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IIGGs\ESTADISTICAS\2025\05_RESULTADOS\02_VINOS_DOP\"/>
    </mc:Choice>
  </mc:AlternateContent>
  <xr:revisionPtr revIDLastSave="0" documentId="13_ncr:1_{2BF06B84-E373-46E1-8D05-C080DEED8507}" xr6:coauthVersionLast="47" xr6:coauthVersionMax="47" xr10:uidLastSave="{00000000-0000-0000-0000-000000000000}"/>
  <bookViews>
    <workbookView xWindow="-108" yWindow="-108" windowWidth="23256" windowHeight="12456" tabRatio="942" xr2:uid="{1A123BAE-941A-41CF-A5DC-36094BD888C6}"/>
  </bookViews>
  <sheets>
    <sheet name="COMERCIO_TOTAL_€" sheetId="12" r:id="rId1"/>
    <sheet name="datos_total" sheetId="11" state="hidden" r:id="rId2"/>
    <sheet name="COMEX_UE_€" sheetId="26" r:id="rId3"/>
    <sheet name="COMEX_CAMPAÑA_2024_25" sheetId="5" r:id="rId4"/>
    <sheet name="datos" sheetId="1" state="hidden" r:id="rId5"/>
    <sheet name="RESUMEN_COMEX_x_ZONAS" sheetId="10" r:id="rId6"/>
    <sheet name="VALOR_ECONOMICO_TOTAL" sheetId="27" r:id="rId7"/>
    <sheet name="HL_TOTAL" sheetId="28" r:id="rId8"/>
    <sheet name="VINOS_DOP" sheetId="14" r:id="rId9"/>
    <sheet name="SUPERFICIEyVIÑEDOS" sheetId="15" r:id="rId10"/>
    <sheet name="BODEGAS" sheetId="16" r:id="rId11"/>
    <sheet name="VINO_CALIFICADO" sheetId="17" r:id="rId12"/>
    <sheet name="COMERCIALIZACION_INT_EXT" sheetId="18" r:id="rId13"/>
    <sheet name="VARIACION_COMER_24_25" sheetId="19" r:id="rId14"/>
    <sheet name="COMER_x_TIPOS" sheetId="20" r:id="rId15"/>
    <sheet name="COMER_INTxTIPOS_VINO" sheetId="21" r:id="rId16"/>
    <sheet name="COMER_EXTxTIPOS_VINO" sheetId="22" r:id="rId17"/>
    <sheet name="COMER_EXTxTIPOS_ENVASE_VAR" sheetId="23" r:id="rId18"/>
    <sheet name="COMER_EXTxEMBOTELLADO" sheetId="24" r:id="rId19"/>
    <sheet name="COMER_EXTxA_GRANEL" sheetId="25" r:id="rId20"/>
    <sheet name="EXISTENCIAS" sheetId="29" r:id="rId21"/>
  </sheets>
  <definedNames>
    <definedName name="_xlnm._FilterDatabase" localSheetId="14" hidden="1">COMER_x_TIPOS!$B$2:$M$111</definedName>
    <definedName name="_xlnm._FilterDatabase" localSheetId="4" hidden="1">datos!$A$1:$M$5958</definedName>
    <definedName name="_xlnm._FilterDatabase" localSheetId="1" hidden="1">datos_total!$A$1:$S$425</definedName>
    <definedName name="_xlnm._FilterDatabase" localSheetId="6" hidden="1">VALOR_ECONOMICO_TOTAL!$B$2:$G$111</definedName>
  </definedNames>
  <calcPr calcId="191029"/>
  <pivotCaches>
    <pivotCache cacheId="0" r:id="rId22"/>
    <pivotCache cacheId="1" r:id="rId23"/>
    <pivotCache cacheId="2" r:id="rId2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9" i="29" l="1"/>
  <c r="O108" i="29"/>
  <c r="O107" i="29"/>
  <c r="O106" i="29"/>
  <c r="O105" i="29"/>
  <c r="O104" i="29"/>
  <c r="O97" i="29"/>
  <c r="O96" i="29"/>
  <c r="O95" i="29"/>
  <c r="O94" i="29"/>
  <c r="O93" i="29"/>
  <c r="O92" i="29"/>
  <c r="O91" i="29"/>
  <c r="O85" i="29"/>
  <c r="O84" i="29"/>
  <c r="O82" i="29"/>
  <c r="O81" i="29"/>
  <c r="O80" i="29"/>
  <c r="O79" i="29"/>
  <c r="O78" i="29"/>
  <c r="O72" i="29"/>
  <c r="O71" i="29"/>
  <c r="O70" i="29"/>
  <c r="O69" i="29"/>
  <c r="O68" i="29"/>
  <c r="O67" i="29"/>
  <c r="O66" i="29"/>
  <c r="O65" i="29"/>
  <c r="O64" i="29"/>
  <c r="O63" i="29"/>
  <c r="O62" i="29"/>
  <c r="O61" i="29"/>
  <c r="O60" i="29"/>
  <c r="O59" i="29"/>
  <c r="O58" i="29"/>
  <c r="O57" i="29"/>
  <c r="O56" i="29"/>
  <c r="O55" i="29"/>
  <c r="O54" i="29"/>
  <c r="O53" i="29"/>
  <c r="O52" i="29"/>
  <c r="O51" i="29"/>
  <c r="O50" i="29"/>
  <c r="O49" i="29"/>
  <c r="O48" i="29"/>
  <c r="O47" i="29"/>
  <c r="O46" i="29"/>
  <c r="O45" i="29"/>
  <c r="O44" i="29"/>
  <c r="O43" i="29"/>
  <c r="O42" i="29"/>
  <c r="O41" i="29"/>
  <c r="O40" i="29"/>
  <c r="O39" i="29"/>
  <c r="O38" i="29"/>
  <c r="O37" i="29"/>
  <c r="O36" i="29"/>
  <c r="O35" i="29"/>
  <c r="O34" i="29"/>
  <c r="O33" i="29"/>
  <c r="O32" i="29"/>
  <c r="O31" i="29"/>
  <c r="O30" i="29"/>
  <c r="O29" i="29"/>
  <c r="O28" i="29"/>
  <c r="O27" i="29"/>
  <c r="O26" i="29"/>
  <c r="O25" i="29"/>
  <c r="O24" i="29"/>
  <c r="O23" i="29"/>
  <c r="O22" i="29"/>
  <c r="O21" i="29"/>
  <c r="O20" i="29"/>
  <c r="O19" i="29"/>
  <c r="O18" i="29"/>
  <c r="O17" i="29"/>
  <c r="O16" i="29"/>
  <c r="O15" i="29"/>
  <c r="O14" i="29"/>
  <c r="O13" i="29"/>
  <c r="O12" i="29"/>
  <c r="O11" i="29"/>
  <c r="O10" i="29"/>
  <c r="O9" i="29"/>
  <c r="O7" i="29"/>
  <c r="O6" i="29"/>
  <c r="O111" i="29"/>
  <c r="O110" i="29"/>
  <c r="O103" i="29"/>
  <c r="O102" i="29"/>
  <c r="O101" i="29"/>
  <c r="O100" i="29"/>
  <c r="O99" i="29"/>
  <c r="O98" i="29"/>
  <c r="O90" i="29"/>
  <c r="O89" i="29"/>
  <c r="O88" i="29"/>
  <c r="O87" i="29"/>
  <c r="O86" i="29"/>
  <c r="O77" i="29"/>
  <c r="O76" i="29"/>
  <c r="O75" i="29"/>
  <c r="O74" i="29"/>
  <c r="N112" i="29" l="1"/>
  <c r="G6" i="28"/>
  <c r="G7" i="28"/>
  <c r="G8" i="28"/>
  <c r="G9" i="28"/>
  <c r="G111" i="28" s="1"/>
  <c r="G10" i="28"/>
  <c r="G11" i="28"/>
  <c r="G12" i="28"/>
  <c r="G13" i="28"/>
  <c r="G14" i="28"/>
  <c r="G15" i="28"/>
  <c r="G16" i="28"/>
  <c r="G17" i="28"/>
  <c r="G18" i="28"/>
  <c r="G19" i="28"/>
  <c r="G20" i="28"/>
  <c r="G21" i="28"/>
  <c r="G22" i="28"/>
  <c r="G23" i="28"/>
  <c r="G24" i="28"/>
  <c r="G25" i="28"/>
  <c r="G26" i="28"/>
  <c r="G27" i="28"/>
  <c r="G28" i="28"/>
  <c r="G29" i="28"/>
  <c r="G30" i="28"/>
  <c r="G31" i="28"/>
  <c r="G32" i="28"/>
  <c r="G33" i="28"/>
  <c r="G34" i="28"/>
  <c r="G35" i="28"/>
  <c r="G36" i="28"/>
  <c r="G37" i="28"/>
  <c r="G38" i="28"/>
  <c r="G39" i="28"/>
  <c r="G40" i="28"/>
  <c r="G41" i="28"/>
  <c r="G42" i="28"/>
  <c r="G43" i="28"/>
  <c r="G44" i="28"/>
  <c r="G45" i="28"/>
  <c r="G46" i="28"/>
  <c r="G47" i="28"/>
  <c r="G48" i="28"/>
  <c r="G49" i="28"/>
  <c r="G50" i="28"/>
  <c r="G51" i="28"/>
  <c r="G52" i="28"/>
  <c r="G53" i="28"/>
  <c r="G54" i="28"/>
  <c r="G55" i="28"/>
  <c r="G56" i="28"/>
  <c r="G57" i="28"/>
  <c r="G58" i="28"/>
  <c r="G59" i="28"/>
  <c r="G60" i="28"/>
  <c r="G61" i="28"/>
  <c r="G62" i="28"/>
  <c r="G63" i="28"/>
  <c r="G64" i="28"/>
  <c r="G65" i="28"/>
  <c r="G66" i="28"/>
  <c r="G67" i="28"/>
  <c r="G68" i="28"/>
  <c r="G69" i="28"/>
  <c r="G70" i="28"/>
  <c r="G71" i="28"/>
  <c r="G72" i="28"/>
  <c r="G73" i="28"/>
  <c r="G74" i="28"/>
  <c r="G75" i="28"/>
  <c r="G76" i="28"/>
  <c r="G77" i="28"/>
  <c r="G78" i="28"/>
  <c r="G79" i="28"/>
  <c r="G80" i="28"/>
  <c r="G81" i="28"/>
  <c r="G82" i="28"/>
  <c r="G83" i="28"/>
  <c r="G84" i="28"/>
  <c r="G85" i="28"/>
  <c r="G86" i="28"/>
  <c r="G87" i="28"/>
  <c r="G88" i="28"/>
  <c r="G89" i="28"/>
  <c r="G90" i="28"/>
  <c r="G91" i="28"/>
  <c r="G92" i="28"/>
  <c r="G93" i="28"/>
  <c r="G94" i="28"/>
  <c r="G95" i="28"/>
  <c r="G96" i="28"/>
  <c r="G97" i="28"/>
  <c r="G98" i="28"/>
  <c r="G99" i="28"/>
  <c r="G100" i="28"/>
  <c r="G101" i="28"/>
  <c r="G102" i="28"/>
  <c r="G103" i="28"/>
  <c r="G104" i="28"/>
  <c r="G105" i="28"/>
  <c r="G106" i="28"/>
  <c r="G107" i="28"/>
  <c r="G108" i="28"/>
  <c r="G109" i="28"/>
  <c r="G110" i="28"/>
  <c r="G5" i="28"/>
  <c r="F111" i="28"/>
  <c r="E111" i="28"/>
  <c r="D111" i="28"/>
  <c r="C111" i="28"/>
  <c r="O112" i="29" l="1"/>
  <c r="G111" i="27"/>
  <c r="F111" i="27"/>
  <c r="E111" i="27"/>
  <c r="D111" i="27"/>
  <c r="C111" i="27"/>
  <c r="AD5" i="26" l="1"/>
  <c r="AD6" i="26"/>
  <c r="AD7" i="26"/>
  <c r="AD8" i="26"/>
  <c r="AD9" i="26"/>
  <c r="AD10" i="26"/>
  <c r="AD11" i="26"/>
  <c r="AD12" i="26"/>
  <c r="AD13" i="26"/>
  <c r="AD14" i="26"/>
  <c r="AD15" i="26"/>
  <c r="AD16" i="26"/>
  <c r="AD17" i="26"/>
  <c r="AD18" i="26"/>
  <c r="AD19" i="26"/>
  <c r="AD20" i="26"/>
  <c r="AD21" i="26"/>
  <c r="AD22" i="26"/>
  <c r="AD23" i="26"/>
  <c r="AD24" i="26"/>
  <c r="AD25" i="26"/>
  <c r="AD26" i="26"/>
  <c r="AD27" i="26"/>
  <c r="AD28" i="26"/>
  <c r="AD29" i="26"/>
  <c r="AD30" i="26"/>
  <c r="AD31" i="26"/>
  <c r="AD32" i="26"/>
  <c r="AD33" i="26"/>
  <c r="AD34" i="26"/>
  <c r="AD35" i="26"/>
  <c r="AD36" i="26"/>
  <c r="AD37" i="26"/>
  <c r="AD38" i="26"/>
  <c r="AD39" i="26"/>
  <c r="AD40" i="26"/>
  <c r="AD41" i="26"/>
  <c r="AD42" i="26"/>
  <c r="AD43" i="26"/>
  <c r="AD44" i="26"/>
  <c r="AD45" i="26"/>
  <c r="AD46" i="26"/>
  <c r="AD47" i="26"/>
  <c r="AD48" i="26"/>
  <c r="AD49" i="26"/>
  <c r="AD50" i="26"/>
  <c r="AD51" i="26"/>
  <c r="AD52" i="26"/>
  <c r="AD53" i="26"/>
  <c r="AD54" i="26"/>
  <c r="AD55" i="26"/>
  <c r="AD56" i="26"/>
  <c r="AD57" i="26"/>
  <c r="AD58" i="26"/>
  <c r="AD59" i="26"/>
  <c r="AD60" i="26"/>
  <c r="AD61" i="26"/>
  <c r="AD62" i="26"/>
  <c r="AD63" i="26"/>
  <c r="AD64" i="26"/>
  <c r="AD65" i="26"/>
  <c r="AD66" i="26"/>
  <c r="AD67" i="26"/>
  <c r="AD68" i="26"/>
  <c r="AD69" i="26"/>
  <c r="AD70" i="26"/>
  <c r="AD71" i="26"/>
  <c r="AD72" i="26"/>
  <c r="AD73" i="26"/>
  <c r="AD74" i="26"/>
  <c r="AD75" i="26"/>
  <c r="AD76" i="26"/>
  <c r="AD77" i="26"/>
  <c r="AD78" i="26"/>
  <c r="AD79" i="26"/>
  <c r="AD80" i="26"/>
  <c r="AD81" i="26"/>
  <c r="AD82" i="26"/>
  <c r="AD83" i="26"/>
  <c r="AD84" i="26"/>
  <c r="AD85" i="26"/>
  <c r="AD86" i="26"/>
  <c r="AD87" i="26"/>
  <c r="AD88" i="26"/>
  <c r="AD89" i="26"/>
  <c r="AD90" i="26"/>
  <c r="AD91" i="26"/>
  <c r="AD92" i="26"/>
  <c r="AD93" i="26"/>
  <c r="AD94" i="26"/>
  <c r="AD95" i="26"/>
  <c r="AD96" i="26"/>
  <c r="AD4" i="26"/>
  <c r="AC97" i="26"/>
  <c r="AB97" i="26"/>
  <c r="AA97" i="26"/>
  <c r="Z97" i="26"/>
  <c r="Y97" i="26"/>
  <c r="X97" i="26"/>
  <c r="W97" i="26"/>
  <c r="V97" i="26"/>
  <c r="U97" i="26"/>
  <c r="T97" i="26"/>
  <c r="S97" i="26"/>
  <c r="R97" i="26"/>
  <c r="Q97" i="26"/>
  <c r="P97" i="26"/>
  <c r="O97" i="26"/>
  <c r="N97" i="26"/>
  <c r="M97" i="26"/>
  <c r="L97" i="26"/>
  <c r="K97" i="26"/>
  <c r="J97" i="26"/>
  <c r="I97" i="26"/>
  <c r="H97" i="26"/>
  <c r="G97" i="26"/>
  <c r="F97" i="26"/>
  <c r="E97" i="26"/>
  <c r="D97" i="26"/>
  <c r="C97" i="26"/>
  <c r="AD97" i="26" s="1"/>
  <c r="M6" i="25"/>
  <c r="M7" i="25"/>
  <c r="M8" i="25"/>
  <c r="M9" i="25"/>
  <c r="M10" i="25"/>
  <c r="M11" i="25"/>
  <c r="M12" i="25"/>
  <c r="M13" i="25"/>
  <c r="M14" i="25"/>
  <c r="M15" i="25"/>
  <c r="M16" i="25"/>
  <c r="M17" i="25"/>
  <c r="M111" i="25" s="1"/>
  <c r="M18" i="25"/>
  <c r="M19" i="25"/>
  <c r="M20" i="25"/>
  <c r="M21" i="25"/>
  <c r="M22" i="25"/>
  <c r="M23" i="25"/>
  <c r="M24" i="25"/>
  <c r="M25" i="25"/>
  <c r="M26" i="25"/>
  <c r="M27" i="25"/>
  <c r="M28" i="25"/>
  <c r="M29" i="25"/>
  <c r="M30" i="25"/>
  <c r="M31" i="25"/>
  <c r="M32" i="25"/>
  <c r="M33" i="25"/>
  <c r="M34" i="25"/>
  <c r="M35" i="25"/>
  <c r="M36" i="25"/>
  <c r="M37" i="25"/>
  <c r="M38" i="25"/>
  <c r="M39" i="25"/>
  <c r="M40" i="25"/>
  <c r="M41" i="25"/>
  <c r="M42" i="25"/>
  <c r="M43" i="25"/>
  <c r="M44" i="25"/>
  <c r="M45" i="25"/>
  <c r="M46" i="25"/>
  <c r="M47" i="25"/>
  <c r="M48" i="25"/>
  <c r="M49" i="25"/>
  <c r="M50" i="25"/>
  <c r="M51" i="25"/>
  <c r="M52" i="25"/>
  <c r="M53" i="25"/>
  <c r="M54" i="25"/>
  <c r="M55" i="25"/>
  <c r="M56" i="25"/>
  <c r="M57" i="25"/>
  <c r="M58" i="25"/>
  <c r="M59" i="25"/>
  <c r="M60" i="25"/>
  <c r="M61" i="25"/>
  <c r="M62" i="25"/>
  <c r="M63" i="25"/>
  <c r="M64" i="25"/>
  <c r="M65" i="25"/>
  <c r="M66" i="25"/>
  <c r="M67" i="25"/>
  <c r="M68" i="25"/>
  <c r="M69" i="25"/>
  <c r="M70" i="25"/>
  <c r="M71" i="25"/>
  <c r="M72" i="25"/>
  <c r="M73" i="25"/>
  <c r="M74" i="25"/>
  <c r="M75" i="25"/>
  <c r="M76" i="25"/>
  <c r="M77" i="25"/>
  <c r="M78" i="25"/>
  <c r="M79" i="25"/>
  <c r="M80" i="25"/>
  <c r="M81" i="25"/>
  <c r="M82" i="25"/>
  <c r="M83" i="25"/>
  <c r="M84" i="25"/>
  <c r="M85" i="25"/>
  <c r="M86" i="25"/>
  <c r="M87" i="25"/>
  <c r="M88" i="25"/>
  <c r="M89" i="25"/>
  <c r="M90" i="25"/>
  <c r="M91" i="25"/>
  <c r="M92" i="25"/>
  <c r="M93" i="25"/>
  <c r="M94" i="25"/>
  <c r="M95" i="25"/>
  <c r="M96" i="25"/>
  <c r="M97" i="25"/>
  <c r="M98" i="25"/>
  <c r="M99" i="25"/>
  <c r="M100" i="25"/>
  <c r="M101" i="25"/>
  <c r="M102" i="25"/>
  <c r="M103" i="25"/>
  <c r="M104" i="25"/>
  <c r="M105" i="25"/>
  <c r="M106" i="25"/>
  <c r="M107" i="25"/>
  <c r="M108" i="25"/>
  <c r="M109" i="25"/>
  <c r="M110" i="25"/>
  <c r="M5" i="25"/>
  <c r="L111" i="25"/>
  <c r="K111" i="25"/>
  <c r="J111" i="25"/>
  <c r="I111" i="25"/>
  <c r="H111" i="25"/>
  <c r="G111" i="25"/>
  <c r="F111" i="25"/>
  <c r="E111" i="25"/>
  <c r="D111" i="25"/>
  <c r="C111" i="25"/>
  <c r="M6" i="24"/>
  <c r="M7" i="24"/>
  <c r="M8" i="24"/>
  <c r="M9" i="24"/>
  <c r="M10" i="24"/>
  <c r="M11" i="24"/>
  <c r="M12" i="24"/>
  <c r="M13" i="24"/>
  <c r="M14" i="24"/>
  <c r="M15" i="24"/>
  <c r="M16" i="24"/>
  <c r="M17" i="24"/>
  <c r="M18" i="24"/>
  <c r="M19" i="24"/>
  <c r="M20" i="24"/>
  <c r="M21" i="24"/>
  <c r="M22" i="24"/>
  <c r="M23" i="24"/>
  <c r="M24" i="24"/>
  <c r="M25" i="24"/>
  <c r="M26" i="24"/>
  <c r="M27" i="24"/>
  <c r="M28" i="24"/>
  <c r="M29" i="24"/>
  <c r="M30" i="24"/>
  <c r="M31" i="24"/>
  <c r="M32" i="24"/>
  <c r="M33" i="24"/>
  <c r="M34" i="24"/>
  <c r="M35" i="24"/>
  <c r="M36" i="24"/>
  <c r="M37" i="24"/>
  <c r="M38" i="24"/>
  <c r="M39" i="24"/>
  <c r="M40" i="24"/>
  <c r="M41" i="24"/>
  <c r="M42" i="24"/>
  <c r="M43" i="24"/>
  <c r="M44" i="24"/>
  <c r="M45" i="24"/>
  <c r="M46" i="24"/>
  <c r="M47" i="24"/>
  <c r="M48" i="24"/>
  <c r="M49" i="24"/>
  <c r="M50" i="24"/>
  <c r="M51" i="24"/>
  <c r="M52" i="24"/>
  <c r="M53" i="24"/>
  <c r="M54" i="24"/>
  <c r="M55" i="24"/>
  <c r="M56" i="24"/>
  <c r="M57" i="24"/>
  <c r="M58" i="24"/>
  <c r="M59" i="24"/>
  <c r="M60" i="24"/>
  <c r="M61" i="24"/>
  <c r="M62" i="24"/>
  <c r="M63" i="24"/>
  <c r="M64" i="24"/>
  <c r="M65" i="24"/>
  <c r="M66" i="24"/>
  <c r="M67" i="24"/>
  <c r="M68" i="24"/>
  <c r="M69" i="24"/>
  <c r="M70" i="24"/>
  <c r="M71" i="24"/>
  <c r="M72" i="24"/>
  <c r="M73" i="24"/>
  <c r="M74" i="24"/>
  <c r="M75" i="24"/>
  <c r="M76" i="24"/>
  <c r="M77" i="24"/>
  <c r="M78" i="24"/>
  <c r="M79" i="24"/>
  <c r="M80" i="24"/>
  <c r="M81" i="24"/>
  <c r="M82" i="24"/>
  <c r="M83" i="24"/>
  <c r="M84" i="24"/>
  <c r="M85" i="24"/>
  <c r="M86" i="24"/>
  <c r="M87" i="24"/>
  <c r="M88" i="24"/>
  <c r="M89" i="24"/>
  <c r="M90" i="24"/>
  <c r="M91" i="24"/>
  <c r="M92" i="24"/>
  <c r="M93" i="24"/>
  <c r="M94" i="24"/>
  <c r="M95" i="24"/>
  <c r="M96" i="24"/>
  <c r="M97" i="24"/>
  <c r="M98" i="24"/>
  <c r="M99" i="24"/>
  <c r="M100" i="24"/>
  <c r="M101" i="24"/>
  <c r="M102" i="24"/>
  <c r="M103" i="24"/>
  <c r="M104" i="24"/>
  <c r="M105" i="24"/>
  <c r="M106" i="24"/>
  <c r="M107" i="24"/>
  <c r="M108" i="24"/>
  <c r="M109" i="24"/>
  <c r="M110" i="24"/>
  <c r="M5" i="24"/>
  <c r="L111" i="24"/>
  <c r="K111" i="24"/>
  <c r="J111" i="24"/>
  <c r="I111" i="24"/>
  <c r="H111" i="24"/>
  <c r="G111" i="24"/>
  <c r="F111" i="24"/>
  <c r="E111" i="24"/>
  <c r="D111" i="24"/>
  <c r="C111" i="24"/>
  <c r="G111" i="23"/>
  <c r="F111" i="23"/>
  <c r="D111" i="23"/>
  <c r="C111" i="23"/>
  <c r="J110" i="23"/>
  <c r="I110" i="23"/>
  <c r="J109" i="23"/>
  <c r="I109" i="23"/>
  <c r="J108" i="23"/>
  <c r="I108" i="23"/>
  <c r="J107" i="23"/>
  <c r="I107" i="23"/>
  <c r="J106" i="23"/>
  <c r="I106" i="23"/>
  <c r="K106" i="23" s="1"/>
  <c r="J105" i="23"/>
  <c r="I105" i="23"/>
  <c r="J104" i="23"/>
  <c r="I104" i="23"/>
  <c r="J103" i="23"/>
  <c r="I103" i="23"/>
  <c r="J102" i="23"/>
  <c r="I102" i="23"/>
  <c r="J101" i="23"/>
  <c r="K101" i="23" s="1"/>
  <c r="I101" i="23"/>
  <c r="J100" i="23"/>
  <c r="I100" i="23"/>
  <c r="J99" i="23"/>
  <c r="I99" i="23"/>
  <c r="J98" i="23"/>
  <c r="K98" i="23" s="1"/>
  <c r="I98" i="23"/>
  <c r="J97" i="23"/>
  <c r="I97" i="23"/>
  <c r="J96" i="23"/>
  <c r="I96" i="23"/>
  <c r="J95" i="23"/>
  <c r="I95" i="23"/>
  <c r="J94" i="23"/>
  <c r="I94" i="23"/>
  <c r="J93" i="23"/>
  <c r="K93" i="23" s="1"/>
  <c r="I93" i="23"/>
  <c r="J92" i="23"/>
  <c r="I92" i="23"/>
  <c r="J91" i="23"/>
  <c r="I91" i="23"/>
  <c r="J90" i="23"/>
  <c r="I90" i="23"/>
  <c r="K90" i="23" s="1"/>
  <c r="J89" i="23"/>
  <c r="I89" i="23"/>
  <c r="J88" i="23"/>
  <c r="I88" i="23"/>
  <c r="J87" i="23"/>
  <c r="K87" i="23" s="1"/>
  <c r="I87" i="23"/>
  <c r="J86" i="23"/>
  <c r="I86" i="23"/>
  <c r="J85" i="23"/>
  <c r="I85" i="23"/>
  <c r="J84" i="23"/>
  <c r="I84" i="23"/>
  <c r="J83" i="23"/>
  <c r="I83" i="23"/>
  <c r="J82" i="23"/>
  <c r="K82" i="23" s="1"/>
  <c r="I82" i="23"/>
  <c r="J81" i="23"/>
  <c r="I81" i="23"/>
  <c r="J80" i="23"/>
  <c r="I80" i="23"/>
  <c r="J79" i="23"/>
  <c r="I79" i="23"/>
  <c r="J78" i="23"/>
  <c r="K78" i="23" s="1"/>
  <c r="I78" i="23"/>
  <c r="J77" i="23"/>
  <c r="I77" i="23"/>
  <c r="J76" i="23"/>
  <c r="I76" i="23"/>
  <c r="J75" i="23"/>
  <c r="I75" i="23"/>
  <c r="J74" i="23"/>
  <c r="I74" i="23"/>
  <c r="K74" i="23" s="1"/>
  <c r="J73" i="23"/>
  <c r="I73" i="23"/>
  <c r="J72" i="23"/>
  <c r="I72" i="23"/>
  <c r="J71" i="23"/>
  <c r="I71" i="23"/>
  <c r="J70" i="23"/>
  <c r="I70" i="23"/>
  <c r="J69" i="23"/>
  <c r="I69" i="23"/>
  <c r="J68" i="23"/>
  <c r="I68" i="23"/>
  <c r="J67" i="23"/>
  <c r="I67" i="23"/>
  <c r="K66" i="23"/>
  <c r="J66" i="23"/>
  <c r="I66" i="23"/>
  <c r="J65" i="23"/>
  <c r="I65" i="23"/>
  <c r="J64" i="23"/>
  <c r="K64" i="23" s="1"/>
  <c r="I64" i="23"/>
  <c r="J63" i="23"/>
  <c r="I63" i="23"/>
  <c r="J62" i="23"/>
  <c r="I62" i="23"/>
  <c r="J61" i="23"/>
  <c r="I61" i="23"/>
  <c r="J60" i="23"/>
  <c r="I60" i="23"/>
  <c r="J59" i="23"/>
  <c r="I59" i="23"/>
  <c r="J58" i="23"/>
  <c r="I58" i="23"/>
  <c r="J57" i="23"/>
  <c r="I57" i="23"/>
  <c r="J56" i="23"/>
  <c r="I56" i="23"/>
  <c r="J55" i="23"/>
  <c r="I55" i="23"/>
  <c r="J54" i="23"/>
  <c r="I54" i="23"/>
  <c r="J53" i="23"/>
  <c r="I53" i="23"/>
  <c r="J52" i="23"/>
  <c r="I52" i="23"/>
  <c r="J51" i="23"/>
  <c r="I51" i="23"/>
  <c r="J50" i="23"/>
  <c r="K50" i="23" s="1"/>
  <c r="I50" i="23"/>
  <c r="J49" i="23"/>
  <c r="I49" i="23"/>
  <c r="J48" i="23"/>
  <c r="I48" i="23"/>
  <c r="J47" i="23"/>
  <c r="I47" i="23"/>
  <c r="J46" i="23"/>
  <c r="I46" i="23"/>
  <c r="J45" i="23"/>
  <c r="I45" i="23"/>
  <c r="J44" i="23"/>
  <c r="I44" i="23"/>
  <c r="J43" i="23"/>
  <c r="I43" i="23"/>
  <c r="J42" i="23"/>
  <c r="I42" i="23"/>
  <c r="K42" i="23" s="1"/>
  <c r="J41" i="23"/>
  <c r="I41" i="23"/>
  <c r="J40" i="23"/>
  <c r="I40" i="23"/>
  <c r="J39" i="23"/>
  <c r="I39" i="23"/>
  <c r="J38" i="23"/>
  <c r="I38" i="23"/>
  <c r="J37" i="23"/>
  <c r="K37" i="23" s="1"/>
  <c r="I37" i="23"/>
  <c r="J36" i="23"/>
  <c r="I36" i="23"/>
  <c r="J35" i="23"/>
  <c r="I35" i="23"/>
  <c r="J34" i="23"/>
  <c r="K34" i="23" s="1"/>
  <c r="I34" i="23"/>
  <c r="J33" i="23"/>
  <c r="I33" i="23"/>
  <c r="J32" i="23"/>
  <c r="I32" i="23"/>
  <c r="J31" i="23"/>
  <c r="I31" i="23"/>
  <c r="J30" i="23"/>
  <c r="I30" i="23"/>
  <c r="J29" i="23"/>
  <c r="K29" i="23" s="1"/>
  <c r="I29" i="23"/>
  <c r="J28" i="23"/>
  <c r="I28" i="23"/>
  <c r="J27" i="23"/>
  <c r="I27" i="23"/>
  <c r="J26" i="23"/>
  <c r="I26" i="23"/>
  <c r="K26" i="23" s="1"/>
  <c r="J25" i="23"/>
  <c r="I25" i="23"/>
  <c r="J24" i="23"/>
  <c r="I24" i="23"/>
  <c r="J23" i="23"/>
  <c r="K23" i="23" s="1"/>
  <c r="I23" i="23"/>
  <c r="J22" i="23"/>
  <c r="I22" i="23"/>
  <c r="K22" i="23" s="1"/>
  <c r="J21" i="23"/>
  <c r="I21" i="23"/>
  <c r="J20" i="23"/>
  <c r="I20" i="23"/>
  <c r="J19" i="23"/>
  <c r="I19" i="23"/>
  <c r="J18" i="23"/>
  <c r="I18" i="23"/>
  <c r="K18" i="23" s="1"/>
  <c r="J17" i="23"/>
  <c r="K17" i="23" s="1"/>
  <c r="I17" i="23"/>
  <c r="J16" i="23"/>
  <c r="I16" i="23"/>
  <c r="J15" i="23"/>
  <c r="I15" i="23"/>
  <c r="J14" i="23"/>
  <c r="I14" i="23"/>
  <c r="K14" i="23" s="1"/>
  <c r="J13" i="23"/>
  <c r="I13" i="23"/>
  <c r="J12" i="23"/>
  <c r="I12" i="23"/>
  <c r="J11" i="23"/>
  <c r="K11" i="23" s="1"/>
  <c r="I11" i="23"/>
  <c r="J10" i="23"/>
  <c r="I10" i="23"/>
  <c r="J9" i="23"/>
  <c r="I9" i="23"/>
  <c r="J8" i="23"/>
  <c r="I8" i="23"/>
  <c r="J7" i="23"/>
  <c r="I7" i="23"/>
  <c r="J6" i="23"/>
  <c r="I6" i="23"/>
  <c r="J5" i="23"/>
  <c r="I5" i="23"/>
  <c r="H6" i="23"/>
  <c r="H7" i="23"/>
  <c r="H8" i="23"/>
  <c r="H9" i="23"/>
  <c r="H10" i="23"/>
  <c r="H11" i="23"/>
  <c r="H12" i="23"/>
  <c r="H13" i="23"/>
  <c r="H14" i="23"/>
  <c r="H15" i="23"/>
  <c r="H16" i="23"/>
  <c r="H17" i="23"/>
  <c r="H18" i="23"/>
  <c r="H19" i="23"/>
  <c r="H20" i="23"/>
  <c r="H21" i="23"/>
  <c r="H22" i="23"/>
  <c r="H23" i="23"/>
  <c r="H24" i="23"/>
  <c r="H25" i="23"/>
  <c r="H26" i="23"/>
  <c r="H27" i="23"/>
  <c r="H28" i="23"/>
  <c r="H29" i="23"/>
  <c r="H30" i="23"/>
  <c r="H31" i="23"/>
  <c r="H32" i="23"/>
  <c r="H33" i="23"/>
  <c r="H34" i="23"/>
  <c r="H35" i="23"/>
  <c r="H36" i="23"/>
  <c r="H37" i="23"/>
  <c r="H38" i="23"/>
  <c r="H39" i="23"/>
  <c r="H40" i="23"/>
  <c r="H41" i="23"/>
  <c r="H42" i="23"/>
  <c r="H43" i="23"/>
  <c r="H44" i="23"/>
  <c r="H45" i="23"/>
  <c r="H46" i="23"/>
  <c r="H47" i="23"/>
  <c r="H48" i="23"/>
  <c r="H49" i="23"/>
  <c r="H50" i="23"/>
  <c r="H51" i="23"/>
  <c r="H52" i="23"/>
  <c r="H53" i="23"/>
  <c r="H54" i="23"/>
  <c r="H55" i="23"/>
  <c r="H56" i="23"/>
  <c r="H57" i="23"/>
  <c r="H58" i="23"/>
  <c r="H59" i="23"/>
  <c r="H60" i="23"/>
  <c r="H61" i="23"/>
  <c r="H62" i="23"/>
  <c r="H63" i="23"/>
  <c r="H64" i="23"/>
  <c r="H65" i="23"/>
  <c r="H66" i="23"/>
  <c r="H67" i="23"/>
  <c r="H68" i="23"/>
  <c r="H69" i="23"/>
  <c r="H70" i="23"/>
  <c r="H71" i="23"/>
  <c r="H72" i="23"/>
  <c r="H73" i="23"/>
  <c r="H74" i="23"/>
  <c r="H75" i="23"/>
  <c r="H76" i="23"/>
  <c r="H77" i="23"/>
  <c r="H78" i="23"/>
  <c r="H79" i="23"/>
  <c r="H80" i="23"/>
  <c r="H81" i="23"/>
  <c r="H82" i="23"/>
  <c r="H83" i="23"/>
  <c r="H84" i="23"/>
  <c r="H85" i="23"/>
  <c r="H86" i="23"/>
  <c r="H87" i="23"/>
  <c r="H88" i="23"/>
  <c r="H89" i="23"/>
  <c r="H90" i="23"/>
  <c r="H91" i="23"/>
  <c r="H92" i="23"/>
  <c r="H93" i="23"/>
  <c r="H94" i="23"/>
  <c r="H95" i="23"/>
  <c r="H96" i="23"/>
  <c r="H97" i="23"/>
  <c r="H98" i="23"/>
  <c r="H99" i="23"/>
  <c r="H100" i="23"/>
  <c r="H101" i="23"/>
  <c r="H102" i="23"/>
  <c r="H103" i="23"/>
  <c r="H104" i="23"/>
  <c r="H105" i="23"/>
  <c r="H106" i="23"/>
  <c r="H107" i="23"/>
  <c r="H108" i="23"/>
  <c r="H109" i="23"/>
  <c r="H110" i="23"/>
  <c r="E6" i="23"/>
  <c r="E7" i="23"/>
  <c r="E8" i="23"/>
  <c r="E9" i="23"/>
  <c r="E10" i="23"/>
  <c r="E11" i="23"/>
  <c r="E12" i="23"/>
  <c r="E13" i="23"/>
  <c r="E14" i="23"/>
  <c r="E15" i="23"/>
  <c r="E16" i="23"/>
  <c r="E17" i="23"/>
  <c r="E18" i="23"/>
  <c r="E19" i="23"/>
  <c r="E20" i="23"/>
  <c r="E21" i="23"/>
  <c r="E22" i="23"/>
  <c r="E23" i="23"/>
  <c r="E24" i="23"/>
  <c r="E25" i="23"/>
  <c r="E26" i="23"/>
  <c r="E27" i="23"/>
  <c r="E28" i="23"/>
  <c r="E29" i="23"/>
  <c r="E30" i="23"/>
  <c r="E31" i="23"/>
  <c r="E32" i="23"/>
  <c r="E33" i="23"/>
  <c r="E34" i="23"/>
  <c r="E35" i="23"/>
  <c r="E36" i="23"/>
  <c r="E37" i="23"/>
  <c r="E38" i="23"/>
  <c r="E39" i="23"/>
  <c r="E40" i="23"/>
  <c r="E41" i="23"/>
  <c r="E42" i="23"/>
  <c r="E43" i="23"/>
  <c r="E44" i="23"/>
  <c r="E45" i="23"/>
  <c r="E46" i="23"/>
  <c r="E47" i="23"/>
  <c r="E48" i="23"/>
  <c r="E49" i="23"/>
  <c r="E50" i="23"/>
  <c r="E51" i="23"/>
  <c r="E52" i="23"/>
  <c r="E53" i="23"/>
  <c r="E54" i="23"/>
  <c r="E55" i="23"/>
  <c r="E56" i="23"/>
  <c r="E57" i="23"/>
  <c r="E58" i="23"/>
  <c r="E59" i="23"/>
  <c r="E60" i="23"/>
  <c r="E61" i="23"/>
  <c r="E62" i="23"/>
  <c r="E63" i="23"/>
  <c r="E64" i="23"/>
  <c r="E65" i="23"/>
  <c r="E66" i="23"/>
  <c r="E67" i="23"/>
  <c r="E68" i="23"/>
  <c r="E69" i="23"/>
  <c r="E70" i="23"/>
  <c r="E71" i="23"/>
  <c r="E72" i="23"/>
  <c r="E73" i="23"/>
  <c r="E74" i="23"/>
  <c r="E75" i="23"/>
  <c r="E76" i="23"/>
  <c r="E77" i="23"/>
  <c r="E78" i="23"/>
  <c r="E79" i="23"/>
  <c r="E80" i="23"/>
  <c r="E81" i="23"/>
  <c r="E82" i="23"/>
  <c r="E83" i="23"/>
  <c r="E84" i="23"/>
  <c r="E85" i="23"/>
  <c r="E86" i="23"/>
  <c r="E87" i="23"/>
  <c r="E88" i="23"/>
  <c r="E89" i="23"/>
  <c r="E90" i="23"/>
  <c r="E91" i="23"/>
  <c r="E92" i="23"/>
  <c r="E93" i="23"/>
  <c r="E94" i="23"/>
  <c r="E95" i="23"/>
  <c r="E96" i="23"/>
  <c r="E97" i="23"/>
  <c r="E98" i="23"/>
  <c r="E99" i="23"/>
  <c r="E100" i="23"/>
  <c r="E101" i="23"/>
  <c r="E102" i="23"/>
  <c r="E103" i="23"/>
  <c r="E104" i="23"/>
  <c r="E105" i="23"/>
  <c r="E106" i="23"/>
  <c r="E107" i="23"/>
  <c r="E108" i="23"/>
  <c r="E109" i="23"/>
  <c r="E110" i="23"/>
  <c r="H5" i="23"/>
  <c r="H111" i="23" s="1"/>
  <c r="E5" i="23"/>
  <c r="E111" i="23" s="1"/>
  <c r="L111" i="22"/>
  <c r="K111" i="22"/>
  <c r="J111" i="22"/>
  <c r="I111" i="22"/>
  <c r="H111" i="22"/>
  <c r="G111" i="22"/>
  <c r="F111" i="22"/>
  <c r="E111" i="22"/>
  <c r="D111" i="22"/>
  <c r="C111" i="22"/>
  <c r="M110" i="22"/>
  <c r="M109" i="22"/>
  <c r="M108" i="22"/>
  <c r="M107" i="22"/>
  <c r="M106" i="22"/>
  <c r="M105" i="22"/>
  <c r="M104" i="22"/>
  <c r="M103" i="22"/>
  <c r="M102" i="22"/>
  <c r="M101" i="22"/>
  <c r="M100" i="22"/>
  <c r="M99" i="22"/>
  <c r="M98" i="22"/>
  <c r="M97" i="22"/>
  <c r="M96" i="22"/>
  <c r="M95" i="22"/>
  <c r="M94" i="22"/>
  <c r="M93" i="22"/>
  <c r="M92" i="22"/>
  <c r="M91" i="22"/>
  <c r="M90" i="22"/>
  <c r="M89" i="22"/>
  <c r="M88" i="22"/>
  <c r="M87" i="22"/>
  <c r="M86" i="22"/>
  <c r="M85" i="22"/>
  <c r="M84" i="22"/>
  <c r="M83" i="22"/>
  <c r="M82" i="22"/>
  <c r="M81" i="22"/>
  <c r="M80" i="22"/>
  <c r="M79" i="22"/>
  <c r="M78" i="22"/>
  <c r="M77" i="22"/>
  <c r="M76" i="22"/>
  <c r="M75" i="22"/>
  <c r="M74" i="22"/>
  <c r="M73" i="22"/>
  <c r="M72" i="22"/>
  <c r="M71" i="22"/>
  <c r="M70" i="22"/>
  <c r="M69" i="22"/>
  <c r="M68" i="22"/>
  <c r="M67" i="22"/>
  <c r="M66" i="22"/>
  <c r="M65" i="22"/>
  <c r="M64" i="22"/>
  <c r="M63" i="22"/>
  <c r="M62" i="22"/>
  <c r="M61" i="22"/>
  <c r="M60" i="22"/>
  <c r="M59" i="22"/>
  <c r="M58" i="22"/>
  <c r="M57" i="22"/>
  <c r="M56" i="22"/>
  <c r="M55" i="22"/>
  <c r="M54" i="22"/>
  <c r="M53" i="22"/>
  <c r="M52" i="22"/>
  <c r="M51" i="22"/>
  <c r="M50" i="22"/>
  <c r="M49" i="22"/>
  <c r="M48" i="22"/>
  <c r="M47" i="22"/>
  <c r="M46" i="22"/>
  <c r="M45" i="22"/>
  <c r="M44" i="22"/>
  <c r="M43" i="22"/>
  <c r="M42" i="22"/>
  <c r="M41" i="22"/>
  <c r="M40" i="22"/>
  <c r="M39" i="22"/>
  <c r="M38" i="22"/>
  <c r="M37" i="22"/>
  <c r="M36" i="22"/>
  <c r="M35" i="22"/>
  <c r="M34" i="22"/>
  <c r="M33" i="22"/>
  <c r="M32" i="22"/>
  <c r="M31" i="22"/>
  <c r="M30" i="22"/>
  <c r="M29" i="22"/>
  <c r="M28" i="22"/>
  <c r="M27" i="22"/>
  <c r="M26" i="22"/>
  <c r="M25" i="22"/>
  <c r="M24" i="22"/>
  <c r="M23" i="22"/>
  <c r="M22" i="22"/>
  <c r="M21" i="22"/>
  <c r="M20" i="22"/>
  <c r="M19" i="22"/>
  <c r="M18" i="22"/>
  <c r="M17" i="22"/>
  <c r="M16" i="22"/>
  <c r="M15" i="22"/>
  <c r="M14" i="22"/>
  <c r="M13" i="22"/>
  <c r="M12" i="22"/>
  <c r="M11" i="22"/>
  <c r="M10" i="22"/>
  <c r="M9" i="22"/>
  <c r="M8" i="22"/>
  <c r="M7" i="22"/>
  <c r="M6" i="22"/>
  <c r="M5" i="22"/>
  <c r="M6" i="21"/>
  <c r="M7" i="21"/>
  <c r="M8" i="21"/>
  <c r="M9" i="21"/>
  <c r="M10" i="21"/>
  <c r="M11" i="21"/>
  <c r="M12" i="21"/>
  <c r="M13" i="21"/>
  <c r="M14" i="21"/>
  <c r="M15" i="21"/>
  <c r="M16" i="21"/>
  <c r="M17" i="21"/>
  <c r="M18" i="21"/>
  <c r="M19" i="21"/>
  <c r="M20" i="21"/>
  <c r="M21" i="21"/>
  <c r="M22" i="21"/>
  <c r="M23" i="21"/>
  <c r="M24" i="21"/>
  <c r="M25" i="21"/>
  <c r="M26" i="21"/>
  <c r="M27" i="21"/>
  <c r="M28" i="21"/>
  <c r="M29" i="21"/>
  <c r="M30" i="21"/>
  <c r="M31" i="21"/>
  <c r="M32" i="21"/>
  <c r="M33" i="21"/>
  <c r="M34" i="21"/>
  <c r="M35" i="21"/>
  <c r="M36" i="21"/>
  <c r="M37" i="21"/>
  <c r="M38" i="21"/>
  <c r="M39" i="21"/>
  <c r="M40" i="21"/>
  <c r="M41" i="21"/>
  <c r="M42" i="21"/>
  <c r="M43" i="21"/>
  <c r="M44" i="21"/>
  <c r="M45" i="21"/>
  <c r="M46" i="21"/>
  <c r="M47" i="21"/>
  <c r="M48" i="21"/>
  <c r="M49" i="21"/>
  <c r="M50" i="21"/>
  <c r="M51" i="21"/>
  <c r="M52" i="21"/>
  <c r="M53" i="21"/>
  <c r="M54" i="21"/>
  <c r="M55" i="21"/>
  <c r="M56" i="21"/>
  <c r="M57" i="21"/>
  <c r="M58" i="21"/>
  <c r="M59" i="21"/>
  <c r="M60" i="21"/>
  <c r="M61" i="21"/>
  <c r="M62" i="21"/>
  <c r="M63" i="21"/>
  <c r="M64" i="21"/>
  <c r="M65" i="21"/>
  <c r="M66" i="21"/>
  <c r="M67" i="21"/>
  <c r="M68" i="21"/>
  <c r="M69" i="21"/>
  <c r="M70" i="21"/>
  <c r="M71" i="21"/>
  <c r="M72" i="21"/>
  <c r="M73" i="21"/>
  <c r="M74" i="21"/>
  <c r="M75" i="21"/>
  <c r="M76" i="21"/>
  <c r="M77" i="21"/>
  <c r="M78" i="21"/>
  <c r="M79" i="21"/>
  <c r="M80" i="21"/>
  <c r="M81" i="21"/>
  <c r="M82" i="21"/>
  <c r="M83" i="21"/>
  <c r="M84" i="21"/>
  <c r="M85" i="21"/>
  <c r="M86" i="21"/>
  <c r="M87" i="21"/>
  <c r="M88" i="21"/>
  <c r="M89" i="21"/>
  <c r="M90" i="21"/>
  <c r="M91" i="21"/>
  <c r="M92" i="21"/>
  <c r="M93" i="21"/>
  <c r="M94" i="21"/>
  <c r="M95" i="21"/>
  <c r="M96" i="21"/>
  <c r="M97" i="21"/>
  <c r="M98" i="21"/>
  <c r="M99" i="21"/>
  <c r="M100" i="21"/>
  <c r="M101" i="21"/>
  <c r="M102" i="21"/>
  <c r="M103" i="21"/>
  <c r="M104" i="21"/>
  <c r="M105" i="21"/>
  <c r="M106" i="21"/>
  <c r="M107" i="21"/>
  <c r="M108" i="21"/>
  <c r="M109" i="21"/>
  <c r="M110" i="21"/>
  <c r="M5" i="21"/>
  <c r="L111" i="21"/>
  <c r="K111" i="21"/>
  <c r="J111" i="21"/>
  <c r="I111" i="21"/>
  <c r="H111" i="21"/>
  <c r="G111" i="21"/>
  <c r="F111" i="21"/>
  <c r="E111" i="21"/>
  <c r="D111" i="21"/>
  <c r="C111" i="21"/>
  <c r="M111" i="24" l="1"/>
  <c r="K61" i="23"/>
  <c r="K96" i="23"/>
  <c r="K38" i="23"/>
  <c r="K108" i="23"/>
  <c r="K15" i="23"/>
  <c r="K45" i="23"/>
  <c r="K92" i="23"/>
  <c r="I111" i="23"/>
  <c r="K46" i="23"/>
  <c r="K58" i="23"/>
  <c r="K69" i="23"/>
  <c r="K103" i="23"/>
  <c r="K70" i="23"/>
  <c r="K32" i="23"/>
  <c r="K9" i="23"/>
  <c r="K30" i="23"/>
  <c r="K53" i="23"/>
  <c r="K94" i="23"/>
  <c r="K55" i="23"/>
  <c r="K102" i="23"/>
  <c r="K21" i="23"/>
  <c r="K62" i="23"/>
  <c r="K85" i="23"/>
  <c r="K39" i="23"/>
  <c r="K80" i="23"/>
  <c r="K109" i="23"/>
  <c r="K86" i="23"/>
  <c r="J111" i="23"/>
  <c r="K48" i="23"/>
  <c r="K77" i="23"/>
  <c r="K5" i="23"/>
  <c r="K54" i="23"/>
  <c r="K6" i="23"/>
  <c r="K104" i="23"/>
  <c r="K51" i="23"/>
  <c r="K110" i="23"/>
  <c r="K7" i="23"/>
  <c r="K19" i="23"/>
  <c r="K41" i="23"/>
  <c r="K73" i="23"/>
  <c r="K89" i="23"/>
  <c r="K105" i="23"/>
  <c r="K36" i="23"/>
  <c r="K52" i="23"/>
  <c r="K68" i="23"/>
  <c r="K84" i="23"/>
  <c r="K100" i="23"/>
  <c r="K8" i="23"/>
  <c r="K20" i="23"/>
  <c r="K31" i="23"/>
  <c r="K47" i="23"/>
  <c r="K63" i="23"/>
  <c r="K79" i="23"/>
  <c r="K95" i="23"/>
  <c r="K24" i="23"/>
  <c r="K88" i="23"/>
  <c r="K35" i="23"/>
  <c r="K67" i="23"/>
  <c r="K99" i="23"/>
  <c r="K13" i="23"/>
  <c r="K25" i="23"/>
  <c r="K57" i="23"/>
  <c r="K12" i="23"/>
  <c r="K56" i="23"/>
  <c r="K27" i="23"/>
  <c r="K43" i="23"/>
  <c r="K59" i="23"/>
  <c r="K75" i="23"/>
  <c r="K91" i="23"/>
  <c r="K107" i="23"/>
  <c r="K10" i="23"/>
  <c r="K16" i="23"/>
  <c r="K33" i="23"/>
  <c r="K49" i="23"/>
  <c r="K65" i="23"/>
  <c r="K81" i="23"/>
  <c r="K97" i="23"/>
  <c r="K28" i="23"/>
  <c r="K44" i="23"/>
  <c r="K60" i="23"/>
  <c r="K76" i="23"/>
  <c r="K40" i="23"/>
  <c r="K72" i="23"/>
  <c r="K83" i="23"/>
  <c r="K71" i="23"/>
  <c r="M111" i="22"/>
  <c r="M111" i="21"/>
  <c r="K111" i="23" l="1"/>
  <c r="M111" i="20" l="1"/>
  <c r="J109" i="19"/>
  <c r="J108" i="19"/>
  <c r="J107" i="19"/>
  <c r="J106" i="19"/>
  <c r="J105" i="19"/>
  <c r="J104" i="19"/>
  <c r="J103" i="19"/>
  <c r="K103" i="19" s="1"/>
  <c r="J102" i="19"/>
  <c r="J101" i="19"/>
  <c r="K101" i="19" s="1"/>
  <c r="J100" i="19"/>
  <c r="K100" i="19" s="1"/>
  <c r="J99" i="19"/>
  <c r="J98" i="19"/>
  <c r="K98" i="19" s="1"/>
  <c r="J97" i="19"/>
  <c r="J96" i="19"/>
  <c r="J95" i="19"/>
  <c r="J94" i="19"/>
  <c r="J93" i="19"/>
  <c r="K93" i="19" s="1"/>
  <c r="J92" i="19"/>
  <c r="J91" i="19"/>
  <c r="J90" i="19"/>
  <c r="K90" i="19" s="1"/>
  <c r="J89" i="19"/>
  <c r="K89" i="19" s="1"/>
  <c r="J88" i="19"/>
  <c r="K88" i="19" s="1"/>
  <c r="J87" i="19"/>
  <c r="J86" i="19"/>
  <c r="K86" i="19" s="1"/>
  <c r="J85" i="19"/>
  <c r="J84" i="19"/>
  <c r="J83" i="19"/>
  <c r="K83" i="19" s="1"/>
  <c r="J82" i="19"/>
  <c r="J81" i="19"/>
  <c r="J80" i="19"/>
  <c r="J79" i="19"/>
  <c r="J78" i="19"/>
  <c r="J77" i="19"/>
  <c r="K77" i="19" s="1"/>
  <c r="J76" i="19"/>
  <c r="K76" i="19" s="1"/>
  <c r="J75" i="19"/>
  <c r="J74" i="19"/>
  <c r="K74" i="19" s="1"/>
  <c r="J73" i="19"/>
  <c r="J72" i="19"/>
  <c r="J71" i="19"/>
  <c r="J70" i="19"/>
  <c r="J69" i="19"/>
  <c r="J68" i="19"/>
  <c r="J67" i="19"/>
  <c r="J66" i="19"/>
  <c r="J65" i="19"/>
  <c r="J64" i="19"/>
  <c r="K64" i="19" s="1"/>
  <c r="J63" i="19"/>
  <c r="J62" i="19"/>
  <c r="K62" i="19" s="1"/>
  <c r="J61" i="19"/>
  <c r="J60" i="19"/>
  <c r="J59" i="19"/>
  <c r="J58" i="19"/>
  <c r="J57" i="19"/>
  <c r="K57" i="19" s="1"/>
  <c r="J56" i="19"/>
  <c r="J55" i="19"/>
  <c r="J54" i="19"/>
  <c r="J53" i="19"/>
  <c r="J52" i="19"/>
  <c r="J51" i="19"/>
  <c r="J50" i="19"/>
  <c r="K50" i="19" s="1"/>
  <c r="J49" i="19"/>
  <c r="J48" i="19"/>
  <c r="J47" i="19"/>
  <c r="K47" i="19" s="1"/>
  <c r="J46" i="19"/>
  <c r="J45" i="19"/>
  <c r="J44" i="19"/>
  <c r="K44" i="19" s="1"/>
  <c r="J43" i="19"/>
  <c r="J42" i="19"/>
  <c r="J41" i="19"/>
  <c r="K41" i="19" s="1"/>
  <c r="J40" i="19"/>
  <c r="J39" i="19"/>
  <c r="J38" i="19"/>
  <c r="J37" i="19"/>
  <c r="J36" i="19"/>
  <c r="J35" i="19"/>
  <c r="J34" i="19"/>
  <c r="J33" i="19"/>
  <c r="J32" i="19"/>
  <c r="J31" i="19"/>
  <c r="J30" i="19"/>
  <c r="J29" i="19"/>
  <c r="K29" i="19" s="1"/>
  <c r="J28" i="19"/>
  <c r="K28" i="19" s="1"/>
  <c r="J27" i="19"/>
  <c r="J26" i="19"/>
  <c r="K26" i="19" s="1"/>
  <c r="J25" i="19"/>
  <c r="J24" i="19"/>
  <c r="J23" i="19"/>
  <c r="J22" i="19"/>
  <c r="J21" i="19"/>
  <c r="K21" i="19" s="1"/>
  <c r="J20" i="19"/>
  <c r="J19" i="19"/>
  <c r="J18" i="19"/>
  <c r="K18" i="19" s="1"/>
  <c r="J17" i="19"/>
  <c r="J16" i="19"/>
  <c r="K16" i="19" s="1"/>
  <c r="J15" i="19"/>
  <c r="J14" i="19"/>
  <c r="K14" i="19" s="1"/>
  <c r="J13" i="19"/>
  <c r="J12" i="19"/>
  <c r="J11" i="19"/>
  <c r="K11" i="19" s="1"/>
  <c r="J10" i="19"/>
  <c r="J9" i="19"/>
  <c r="J8" i="19"/>
  <c r="J7" i="19"/>
  <c r="J6" i="19"/>
  <c r="J5" i="19"/>
  <c r="K5" i="19" s="1"/>
  <c r="L111" i="20"/>
  <c r="K111" i="20"/>
  <c r="J111" i="20"/>
  <c r="I111" i="20"/>
  <c r="H111" i="20"/>
  <c r="G111" i="20"/>
  <c r="F111" i="20"/>
  <c r="E111" i="20"/>
  <c r="D111" i="20"/>
  <c r="C111" i="20"/>
  <c r="K24" i="19"/>
  <c r="K36" i="19"/>
  <c r="K48" i="19"/>
  <c r="K60" i="19"/>
  <c r="K72" i="19"/>
  <c r="K84" i="19"/>
  <c r="K96" i="19"/>
  <c r="K108" i="19"/>
  <c r="H5" i="19"/>
  <c r="H6" i="19"/>
  <c r="H7" i="19"/>
  <c r="H8" i="19"/>
  <c r="H9" i="19"/>
  <c r="H10" i="19"/>
  <c r="H11" i="19"/>
  <c r="H12" i="19"/>
  <c r="H13" i="19"/>
  <c r="H14" i="19"/>
  <c r="H15" i="19"/>
  <c r="H16" i="19"/>
  <c r="H17" i="19"/>
  <c r="H18" i="19"/>
  <c r="H19" i="19"/>
  <c r="H20" i="19"/>
  <c r="H21" i="19"/>
  <c r="H22" i="19"/>
  <c r="H23" i="19"/>
  <c r="H24" i="19"/>
  <c r="H25" i="19"/>
  <c r="H26" i="19"/>
  <c r="H27" i="19"/>
  <c r="H28" i="19"/>
  <c r="H29" i="19"/>
  <c r="H30" i="19"/>
  <c r="H31" i="19"/>
  <c r="H32" i="19"/>
  <c r="H33" i="19"/>
  <c r="H34" i="19"/>
  <c r="H35" i="19"/>
  <c r="H36" i="19"/>
  <c r="H37" i="19"/>
  <c r="H38" i="19"/>
  <c r="H39" i="19"/>
  <c r="H40" i="19"/>
  <c r="H41" i="19"/>
  <c r="H42" i="19"/>
  <c r="H43" i="19"/>
  <c r="H44" i="19"/>
  <c r="H45" i="19"/>
  <c r="H46" i="19"/>
  <c r="H47" i="19"/>
  <c r="H48" i="19"/>
  <c r="H49" i="19"/>
  <c r="H50" i="19"/>
  <c r="H51" i="19"/>
  <c r="H52" i="19"/>
  <c r="H53" i="19"/>
  <c r="H54" i="19"/>
  <c r="H55" i="19"/>
  <c r="H56" i="19"/>
  <c r="H57" i="19"/>
  <c r="H58" i="19"/>
  <c r="H59" i="19"/>
  <c r="H60" i="19"/>
  <c r="H61" i="19"/>
  <c r="H62" i="19"/>
  <c r="H63" i="19"/>
  <c r="H64" i="19"/>
  <c r="H65" i="19"/>
  <c r="H66" i="19"/>
  <c r="H67" i="19"/>
  <c r="H68" i="19"/>
  <c r="H69" i="19"/>
  <c r="H70" i="19"/>
  <c r="H71" i="19"/>
  <c r="H72" i="19"/>
  <c r="H73" i="19"/>
  <c r="H74" i="19"/>
  <c r="H75" i="19"/>
  <c r="H76" i="19"/>
  <c r="H77" i="19"/>
  <c r="H78" i="19"/>
  <c r="H79" i="19"/>
  <c r="H80" i="19"/>
  <c r="H81" i="19"/>
  <c r="H82" i="19"/>
  <c r="H83" i="19"/>
  <c r="H84" i="19"/>
  <c r="H85" i="19"/>
  <c r="H86" i="19"/>
  <c r="H87" i="19"/>
  <c r="H88" i="19"/>
  <c r="H89" i="19"/>
  <c r="H90" i="19"/>
  <c r="H91" i="19"/>
  <c r="H92" i="19"/>
  <c r="H93" i="19"/>
  <c r="H94" i="19"/>
  <c r="H95" i="19"/>
  <c r="H96" i="19"/>
  <c r="H97" i="19"/>
  <c r="H98" i="19"/>
  <c r="H99" i="19"/>
  <c r="H100" i="19"/>
  <c r="H101" i="19"/>
  <c r="H102" i="19"/>
  <c r="H103" i="19"/>
  <c r="H104" i="19"/>
  <c r="H105" i="19"/>
  <c r="H106" i="19"/>
  <c r="H107" i="19"/>
  <c r="H108" i="19"/>
  <c r="H109" i="19"/>
  <c r="H4" i="19"/>
  <c r="G110" i="19"/>
  <c r="F110" i="19"/>
  <c r="D110" i="19"/>
  <c r="C110" i="19"/>
  <c r="E5" i="19"/>
  <c r="E6" i="19"/>
  <c r="E7" i="19"/>
  <c r="E8" i="19"/>
  <c r="E9" i="19"/>
  <c r="E10" i="19"/>
  <c r="E11" i="19"/>
  <c r="E12" i="19"/>
  <c r="E13" i="19"/>
  <c r="E14" i="19"/>
  <c r="E15" i="19"/>
  <c r="E16" i="19"/>
  <c r="E17" i="19"/>
  <c r="E18" i="19"/>
  <c r="E19" i="19"/>
  <c r="E20" i="19"/>
  <c r="E21" i="19"/>
  <c r="E22" i="19"/>
  <c r="E23" i="19"/>
  <c r="E24" i="19"/>
  <c r="E25" i="19"/>
  <c r="E26" i="19"/>
  <c r="E27" i="19"/>
  <c r="E28" i="19"/>
  <c r="E29" i="19"/>
  <c r="E30" i="19"/>
  <c r="E31" i="19"/>
  <c r="E32" i="19"/>
  <c r="E33" i="19"/>
  <c r="E34" i="19"/>
  <c r="E35" i="19"/>
  <c r="E36" i="19"/>
  <c r="E37" i="19"/>
  <c r="E38" i="19"/>
  <c r="E39" i="19"/>
  <c r="E40" i="19"/>
  <c r="E41" i="19"/>
  <c r="E42" i="19"/>
  <c r="E43" i="19"/>
  <c r="E44" i="19"/>
  <c r="E45" i="19"/>
  <c r="E46" i="19"/>
  <c r="E47" i="19"/>
  <c r="E48" i="19"/>
  <c r="E49" i="19"/>
  <c r="E50" i="19"/>
  <c r="E51" i="19"/>
  <c r="E52" i="19"/>
  <c r="E53" i="19"/>
  <c r="E54" i="19"/>
  <c r="E55" i="19"/>
  <c r="E56" i="19"/>
  <c r="E57" i="19"/>
  <c r="E58" i="19"/>
  <c r="E59" i="19"/>
  <c r="E60" i="19"/>
  <c r="E61" i="19"/>
  <c r="E62" i="19"/>
  <c r="E63" i="19"/>
  <c r="E64" i="19"/>
  <c r="E65" i="19"/>
  <c r="E66" i="19"/>
  <c r="E67" i="19"/>
  <c r="E68" i="19"/>
  <c r="E69" i="19"/>
  <c r="E70" i="19"/>
  <c r="E71" i="19"/>
  <c r="E72" i="19"/>
  <c r="E73" i="19"/>
  <c r="E74" i="19"/>
  <c r="E75" i="19"/>
  <c r="E76" i="19"/>
  <c r="E77" i="19"/>
  <c r="E78" i="19"/>
  <c r="E79" i="19"/>
  <c r="E80" i="19"/>
  <c r="E81" i="19"/>
  <c r="E82" i="19"/>
  <c r="E83" i="19"/>
  <c r="E84" i="19"/>
  <c r="E85" i="19"/>
  <c r="E86" i="19"/>
  <c r="E87" i="19"/>
  <c r="E88" i="19"/>
  <c r="E89" i="19"/>
  <c r="E90" i="19"/>
  <c r="E91" i="19"/>
  <c r="E92" i="19"/>
  <c r="E93" i="19"/>
  <c r="E94" i="19"/>
  <c r="E95" i="19"/>
  <c r="E96" i="19"/>
  <c r="E97" i="19"/>
  <c r="E98" i="19"/>
  <c r="E99" i="19"/>
  <c r="E100" i="19"/>
  <c r="E101" i="19"/>
  <c r="E102" i="19"/>
  <c r="E103" i="19"/>
  <c r="E104" i="19"/>
  <c r="E105" i="19"/>
  <c r="E106" i="19"/>
  <c r="E107" i="19"/>
  <c r="E108" i="19"/>
  <c r="E109" i="19"/>
  <c r="E4" i="19"/>
  <c r="E110" i="19" s="1"/>
  <c r="K109" i="19"/>
  <c r="I109" i="19"/>
  <c r="I108" i="19"/>
  <c r="K107" i="19"/>
  <c r="I107" i="19"/>
  <c r="K106" i="19"/>
  <c r="I106" i="19"/>
  <c r="K105" i="19"/>
  <c r="I105" i="19"/>
  <c r="K104" i="19"/>
  <c r="I104" i="19"/>
  <c r="I103" i="19"/>
  <c r="K102" i="19"/>
  <c r="I102" i="19"/>
  <c r="I101" i="19"/>
  <c r="I100" i="19"/>
  <c r="I99" i="19"/>
  <c r="K99" i="19" s="1"/>
  <c r="I98" i="19"/>
  <c r="K97" i="19"/>
  <c r="I97" i="19"/>
  <c r="I96" i="19"/>
  <c r="K95" i="19"/>
  <c r="I95" i="19"/>
  <c r="K94" i="19"/>
  <c r="I94" i="19"/>
  <c r="I93" i="19"/>
  <c r="K92" i="19"/>
  <c r="I92" i="19"/>
  <c r="K91" i="19"/>
  <c r="I91" i="19"/>
  <c r="I90" i="19"/>
  <c r="I89" i="19"/>
  <c r="I88" i="19"/>
  <c r="I87" i="19"/>
  <c r="I86" i="19"/>
  <c r="K85" i="19"/>
  <c r="I85" i="19"/>
  <c r="I84" i="19"/>
  <c r="I83" i="19"/>
  <c r="K82" i="19"/>
  <c r="I82" i="19"/>
  <c r="K81" i="19"/>
  <c r="I81" i="19"/>
  <c r="K80" i="19"/>
  <c r="I80" i="19"/>
  <c r="K79" i="19"/>
  <c r="I79" i="19"/>
  <c r="K78" i="19"/>
  <c r="I78" i="19"/>
  <c r="I77" i="19"/>
  <c r="I76" i="19"/>
  <c r="I75" i="19"/>
  <c r="I74" i="19"/>
  <c r="K73" i="19"/>
  <c r="I73" i="19"/>
  <c r="I72" i="19"/>
  <c r="K71" i="19"/>
  <c r="I71" i="19"/>
  <c r="K70" i="19"/>
  <c r="I70" i="19"/>
  <c r="K69" i="19"/>
  <c r="I69" i="19"/>
  <c r="K68" i="19"/>
  <c r="I68" i="19"/>
  <c r="K67" i="19"/>
  <c r="I67" i="19"/>
  <c r="K66" i="19"/>
  <c r="I66" i="19"/>
  <c r="K65" i="19"/>
  <c r="I65" i="19"/>
  <c r="I64" i="19"/>
  <c r="I63" i="19"/>
  <c r="I62" i="19"/>
  <c r="K61" i="19"/>
  <c r="I61" i="19"/>
  <c r="I60" i="19"/>
  <c r="K59" i="19"/>
  <c r="I59" i="19"/>
  <c r="K58" i="19"/>
  <c r="I58" i="19"/>
  <c r="I57" i="19"/>
  <c r="K56" i="19"/>
  <c r="I56" i="19"/>
  <c r="K55" i="19"/>
  <c r="I55" i="19"/>
  <c r="K54" i="19"/>
  <c r="I54" i="19"/>
  <c r="K53" i="19"/>
  <c r="I53" i="19"/>
  <c r="K52" i="19"/>
  <c r="I52" i="19"/>
  <c r="I51" i="19"/>
  <c r="I50" i="19"/>
  <c r="K49" i="19"/>
  <c r="I49" i="19"/>
  <c r="I48" i="19"/>
  <c r="I47" i="19"/>
  <c r="K46" i="19"/>
  <c r="I46" i="19"/>
  <c r="K45" i="19"/>
  <c r="I45" i="19"/>
  <c r="I44" i="19"/>
  <c r="K43" i="19"/>
  <c r="I43" i="19"/>
  <c r="K42" i="19"/>
  <c r="I42" i="19"/>
  <c r="I41" i="19"/>
  <c r="K40" i="19"/>
  <c r="I40" i="19"/>
  <c r="I39" i="19"/>
  <c r="K39" i="19" s="1"/>
  <c r="K38" i="19"/>
  <c r="I38" i="19"/>
  <c r="K37" i="19"/>
  <c r="I37" i="19"/>
  <c r="I36" i="19"/>
  <c r="K35" i="19"/>
  <c r="I35" i="19"/>
  <c r="K34" i="19"/>
  <c r="I34" i="19"/>
  <c r="K33" i="19"/>
  <c r="I33" i="19"/>
  <c r="K32" i="19"/>
  <c r="I32" i="19"/>
  <c r="K31" i="19"/>
  <c r="I31" i="19"/>
  <c r="K30" i="19"/>
  <c r="I30" i="19"/>
  <c r="I29" i="19"/>
  <c r="I28" i="19"/>
  <c r="I27" i="19"/>
  <c r="K27" i="19" s="1"/>
  <c r="I26" i="19"/>
  <c r="K25" i="19"/>
  <c r="I25" i="19"/>
  <c r="I24" i="19"/>
  <c r="K23" i="19"/>
  <c r="I23" i="19"/>
  <c r="K22" i="19"/>
  <c r="I22" i="19"/>
  <c r="I21" i="19"/>
  <c r="K20" i="19"/>
  <c r="I20" i="19"/>
  <c r="K19" i="19"/>
  <c r="I19" i="19"/>
  <c r="I18" i="19"/>
  <c r="K17" i="19"/>
  <c r="I17" i="19"/>
  <c r="I16" i="19"/>
  <c r="I15" i="19"/>
  <c r="I14" i="19"/>
  <c r="K13" i="19"/>
  <c r="I13" i="19"/>
  <c r="K12" i="19"/>
  <c r="I12" i="19"/>
  <c r="I11" i="19"/>
  <c r="K10" i="19"/>
  <c r="I10" i="19"/>
  <c r="K9" i="19"/>
  <c r="I9" i="19"/>
  <c r="K8" i="19"/>
  <c r="I8" i="19"/>
  <c r="K7" i="19"/>
  <c r="I7" i="19"/>
  <c r="K6" i="19"/>
  <c r="I6" i="19"/>
  <c r="I5" i="19"/>
  <c r="J4" i="19"/>
  <c r="I4" i="19"/>
  <c r="I110" i="19" s="1"/>
  <c r="D110" i="18"/>
  <c r="D109" i="18"/>
  <c r="D108" i="18"/>
  <c r="D98" i="18"/>
  <c r="D97" i="18"/>
  <c r="D96" i="18"/>
  <c r="D86" i="18"/>
  <c r="D85" i="18"/>
  <c r="D84" i="18"/>
  <c r="D74" i="18"/>
  <c r="D73" i="18"/>
  <c r="D72" i="18"/>
  <c r="D62" i="18"/>
  <c r="D61" i="18"/>
  <c r="D60" i="18"/>
  <c r="D50" i="18"/>
  <c r="D49" i="18"/>
  <c r="D48" i="18"/>
  <c r="D38" i="18"/>
  <c r="D37" i="18"/>
  <c r="D36" i="18"/>
  <c r="D26" i="18"/>
  <c r="D25" i="18"/>
  <c r="D24" i="18"/>
  <c r="D14" i="18"/>
  <c r="D13" i="18"/>
  <c r="D12" i="18"/>
  <c r="G110" i="18"/>
  <c r="G109" i="18"/>
  <c r="G108" i="18"/>
  <c r="E111" i="18"/>
  <c r="F109" i="18" s="1"/>
  <c r="C111" i="18"/>
  <c r="D107" i="18" s="1"/>
  <c r="G6" i="18"/>
  <c r="G7" i="18"/>
  <c r="G8" i="18"/>
  <c r="G9" i="18"/>
  <c r="G10" i="18"/>
  <c r="G11" i="18"/>
  <c r="G12" i="18"/>
  <c r="G13" i="18"/>
  <c r="G14" i="18"/>
  <c r="G15" i="18"/>
  <c r="G16" i="18"/>
  <c r="G17" i="18"/>
  <c r="G18" i="18"/>
  <c r="G19" i="18"/>
  <c r="G20" i="18"/>
  <c r="G21" i="18"/>
  <c r="G22" i="18"/>
  <c r="G23" i="18"/>
  <c r="G24" i="18"/>
  <c r="G25" i="18"/>
  <c r="G26" i="18"/>
  <c r="G27" i="18"/>
  <c r="G28" i="18"/>
  <c r="G29" i="18"/>
  <c r="G30" i="18"/>
  <c r="G31" i="18"/>
  <c r="G32" i="18"/>
  <c r="G33" i="18"/>
  <c r="G34" i="18"/>
  <c r="G35" i="18"/>
  <c r="G36" i="18"/>
  <c r="G37" i="18"/>
  <c r="G38" i="18"/>
  <c r="G39" i="18"/>
  <c r="G40" i="18"/>
  <c r="G41" i="18"/>
  <c r="G42" i="18"/>
  <c r="G43" i="18"/>
  <c r="G44" i="18"/>
  <c r="G45" i="18"/>
  <c r="G46" i="18"/>
  <c r="G47" i="18"/>
  <c r="G48" i="18"/>
  <c r="G49" i="18"/>
  <c r="G50" i="18"/>
  <c r="G51" i="18"/>
  <c r="G52" i="18"/>
  <c r="G53" i="18"/>
  <c r="G54" i="18"/>
  <c r="G55" i="18"/>
  <c r="G56" i="18"/>
  <c r="G57" i="18"/>
  <c r="G58" i="18"/>
  <c r="G59" i="18"/>
  <c r="G60" i="18"/>
  <c r="G61" i="18"/>
  <c r="G62" i="18"/>
  <c r="G63" i="18"/>
  <c r="G64" i="18"/>
  <c r="G65" i="18"/>
  <c r="G66" i="18"/>
  <c r="G67" i="18"/>
  <c r="G68" i="18"/>
  <c r="G69" i="18"/>
  <c r="G70" i="18"/>
  <c r="G71" i="18"/>
  <c r="G72" i="18"/>
  <c r="G73" i="18"/>
  <c r="G74" i="18"/>
  <c r="G75" i="18"/>
  <c r="G76" i="18"/>
  <c r="G77" i="18"/>
  <c r="G78" i="18"/>
  <c r="G79" i="18"/>
  <c r="G80" i="18"/>
  <c r="G81" i="18"/>
  <c r="G82" i="18"/>
  <c r="G83" i="18"/>
  <c r="G84" i="18"/>
  <c r="G85" i="18"/>
  <c r="G86" i="18"/>
  <c r="G87" i="18"/>
  <c r="G88" i="18"/>
  <c r="G89" i="18"/>
  <c r="G90" i="18"/>
  <c r="G91" i="18"/>
  <c r="G92" i="18"/>
  <c r="G93" i="18"/>
  <c r="G94" i="18"/>
  <c r="G95" i="18"/>
  <c r="G96" i="18"/>
  <c r="G97" i="18"/>
  <c r="G98" i="18"/>
  <c r="G99" i="18"/>
  <c r="G100" i="18"/>
  <c r="G101" i="18"/>
  <c r="G102" i="18"/>
  <c r="G103" i="18"/>
  <c r="G104" i="18"/>
  <c r="G105" i="18"/>
  <c r="G106" i="18"/>
  <c r="G107" i="18"/>
  <c r="G5" i="18"/>
  <c r="F110" i="17"/>
  <c r="F5" i="17"/>
  <c r="F6" i="17"/>
  <c r="F7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F45" i="17"/>
  <c r="F46" i="17"/>
  <c r="F47" i="17"/>
  <c r="F48" i="17"/>
  <c r="F49" i="17"/>
  <c r="F50" i="17"/>
  <c r="F51" i="17"/>
  <c r="F52" i="17"/>
  <c r="F53" i="17"/>
  <c r="F54" i="17"/>
  <c r="F55" i="17"/>
  <c r="F56" i="17"/>
  <c r="F57" i="17"/>
  <c r="F58" i="17"/>
  <c r="F59" i="17"/>
  <c r="F60" i="17"/>
  <c r="F61" i="17"/>
  <c r="F62" i="17"/>
  <c r="F63" i="17"/>
  <c r="F64" i="17"/>
  <c r="F65" i="17"/>
  <c r="F66" i="17"/>
  <c r="F67" i="17"/>
  <c r="F68" i="17"/>
  <c r="F69" i="17"/>
  <c r="F70" i="17"/>
  <c r="F71" i="17"/>
  <c r="F72" i="17"/>
  <c r="F73" i="17"/>
  <c r="F74" i="17"/>
  <c r="F75" i="17"/>
  <c r="F76" i="17"/>
  <c r="F77" i="17"/>
  <c r="F78" i="17"/>
  <c r="F79" i="17"/>
  <c r="F80" i="17"/>
  <c r="F81" i="17"/>
  <c r="F82" i="17"/>
  <c r="F83" i="17"/>
  <c r="F84" i="17"/>
  <c r="F85" i="17"/>
  <c r="F86" i="17"/>
  <c r="F87" i="17"/>
  <c r="F88" i="17"/>
  <c r="F89" i="17"/>
  <c r="F90" i="17"/>
  <c r="F91" i="17"/>
  <c r="F92" i="17"/>
  <c r="F93" i="17"/>
  <c r="F94" i="17"/>
  <c r="F95" i="17"/>
  <c r="F96" i="17"/>
  <c r="F97" i="17"/>
  <c r="F98" i="17"/>
  <c r="F99" i="17"/>
  <c r="F100" i="17"/>
  <c r="F101" i="17"/>
  <c r="F102" i="17"/>
  <c r="F103" i="17"/>
  <c r="F104" i="17"/>
  <c r="F105" i="17"/>
  <c r="F106" i="17"/>
  <c r="F107" i="17"/>
  <c r="F108" i="17"/>
  <c r="F109" i="17"/>
  <c r="F4" i="17"/>
  <c r="E110" i="17"/>
  <c r="D110" i="17"/>
  <c r="E109" i="16"/>
  <c r="D109" i="16"/>
  <c r="C109" i="16"/>
  <c r="D109" i="15"/>
  <c r="C109" i="15"/>
  <c r="J110" i="19" l="1"/>
  <c r="K15" i="19"/>
  <c r="K87" i="19"/>
  <c r="K75" i="19"/>
  <c r="K63" i="19"/>
  <c r="K51" i="19"/>
  <c r="K4" i="19"/>
  <c r="K110" i="19" s="1"/>
  <c r="H110" i="19"/>
  <c r="H56" i="18"/>
  <c r="H79" i="18"/>
  <c r="H85" i="18"/>
  <c r="H37" i="18"/>
  <c r="H9" i="18"/>
  <c r="H94" i="18"/>
  <c r="H82" i="18"/>
  <c r="H70" i="18"/>
  <c r="F74" i="18"/>
  <c r="F98" i="18"/>
  <c r="G111" i="18"/>
  <c r="H57" i="18" s="1"/>
  <c r="F15" i="18"/>
  <c r="F27" i="18"/>
  <c r="F39" i="18"/>
  <c r="F51" i="18"/>
  <c r="F63" i="18"/>
  <c r="F75" i="18"/>
  <c r="F87" i="18"/>
  <c r="F99" i="18"/>
  <c r="F16" i="18"/>
  <c r="D15" i="18"/>
  <c r="D27" i="18"/>
  <c r="D39" i="18"/>
  <c r="D51" i="18"/>
  <c r="D63" i="18"/>
  <c r="D75" i="18"/>
  <c r="D87" i="18"/>
  <c r="D99" i="18"/>
  <c r="F5" i="18"/>
  <c r="F17" i="18"/>
  <c r="F29" i="18"/>
  <c r="F41" i="18"/>
  <c r="F53" i="18"/>
  <c r="F65" i="18"/>
  <c r="F77" i="18"/>
  <c r="F89" i="18"/>
  <c r="F101" i="18"/>
  <c r="F52" i="18"/>
  <c r="D16" i="18"/>
  <c r="D28" i="18"/>
  <c r="D40" i="18"/>
  <c r="D52" i="18"/>
  <c r="D64" i="18"/>
  <c r="D76" i="18"/>
  <c r="D88" i="18"/>
  <c r="D100" i="18"/>
  <c r="F6" i="18"/>
  <c r="F18" i="18"/>
  <c r="F30" i="18"/>
  <c r="F42" i="18"/>
  <c r="F54" i="18"/>
  <c r="F66" i="18"/>
  <c r="F78" i="18"/>
  <c r="F90" i="18"/>
  <c r="F102" i="18"/>
  <c r="F62" i="18"/>
  <c r="D5" i="18"/>
  <c r="D17" i="18"/>
  <c r="D29" i="18"/>
  <c r="D41" i="18"/>
  <c r="D53" i="18"/>
  <c r="D65" i="18"/>
  <c r="D77" i="18"/>
  <c r="D89" i="18"/>
  <c r="D101" i="18"/>
  <c r="F7" i="18"/>
  <c r="F19" i="18"/>
  <c r="F31" i="18"/>
  <c r="F43" i="18"/>
  <c r="F55" i="18"/>
  <c r="F67" i="18"/>
  <c r="F79" i="18"/>
  <c r="F91" i="18"/>
  <c r="F103" i="18"/>
  <c r="F50" i="18"/>
  <c r="F76" i="18"/>
  <c r="D6" i="18"/>
  <c r="D18" i="18"/>
  <c r="D30" i="18"/>
  <c r="D42" i="18"/>
  <c r="D54" i="18"/>
  <c r="D66" i="18"/>
  <c r="D78" i="18"/>
  <c r="D90" i="18"/>
  <c r="D102" i="18"/>
  <c r="F8" i="18"/>
  <c r="F20" i="18"/>
  <c r="F32" i="18"/>
  <c r="F44" i="18"/>
  <c r="F56" i="18"/>
  <c r="F68" i="18"/>
  <c r="F80" i="18"/>
  <c r="F92" i="18"/>
  <c r="F104" i="18"/>
  <c r="F14" i="18"/>
  <c r="F86" i="18"/>
  <c r="F40" i="18"/>
  <c r="F64" i="18"/>
  <c r="F100" i="18"/>
  <c r="D7" i="18"/>
  <c r="D19" i="18"/>
  <c r="D31" i="18"/>
  <c r="D43" i="18"/>
  <c r="D55" i="18"/>
  <c r="D67" i="18"/>
  <c r="D79" i="18"/>
  <c r="D91" i="18"/>
  <c r="D103" i="18"/>
  <c r="F9" i="18"/>
  <c r="F21" i="18"/>
  <c r="F33" i="18"/>
  <c r="F45" i="18"/>
  <c r="F57" i="18"/>
  <c r="F69" i="18"/>
  <c r="F81" i="18"/>
  <c r="F93" i="18"/>
  <c r="F105" i="18"/>
  <c r="F26" i="18"/>
  <c r="F88" i="18"/>
  <c r="D8" i="18"/>
  <c r="D20" i="18"/>
  <c r="D32" i="18"/>
  <c r="D44" i="18"/>
  <c r="D56" i="18"/>
  <c r="D68" i="18"/>
  <c r="D80" i="18"/>
  <c r="D92" i="18"/>
  <c r="D104" i="18"/>
  <c r="F10" i="18"/>
  <c r="F22" i="18"/>
  <c r="F34" i="18"/>
  <c r="F46" i="18"/>
  <c r="F58" i="18"/>
  <c r="F70" i="18"/>
  <c r="F82" i="18"/>
  <c r="F94" i="18"/>
  <c r="F106" i="18"/>
  <c r="F28" i="18"/>
  <c r="D9" i="18"/>
  <c r="D21" i="18"/>
  <c r="D33" i="18"/>
  <c r="D45" i="18"/>
  <c r="D57" i="18"/>
  <c r="D69" i="18"/>
  <c r="D81" i="18"/>
  <c r="D93" i="18"/>
  <c r="D105" i="18"/>
  <c r="F11" i="18"/>
  <c r="F23" i="18"/>
  <c r="F35" i="18"/>
  <c r="F47" i="18"/>
  <c r="F59" i="18"/>
  <c r="F71" i="18"/>
  <c r="F83" i="18"/>
  <c r="F95" i="18"/>
  <c r="F107" i="18"/>
  <c r="F110" i="18"/>
  <c r="D10" i="18"/>
  <c r="D22" i="18"/>
  <c r="D34" i="18"/>
  <c r="D46" i="18"/>
  <c r="D58" i="18"/>
  <c r="D70" i="18"/>
  <c r="D82" i="18"/>
  <c r="D94" i="18"/>
  <c r="D106" i="18"/>
  <c r="F12" i="18"/>
  <c r="F24" i="18"/>
  <c r="F36" i="18"/>
  <c r="F48" i="18"/>
  <c r="F60" i="18"/>
  <c r="F72" i="18"/>
  <c r="F84" i="18"/>
  <c r="F96" i="18"/>
  <c r="F108" i="18"/>
  <c r="F38" i="18"/>
  <c r="D11" i="18"/>
  <c r="D23" i="18"/>
  <c r="D35" i="18"/>
  <c r="D47" i="18"/>
  <c r="D59" i="18"/>
  <c r="D71" i="18"/>
  <c r="D83" i="18"/>
  <c r="D95" i="18"/>
  <c r="F13" i="18"/>
  <c r="F25" i="18"/>
  <c r="F37" i="18"/>
  <c r="F49" i="18"/>
  <c r="F61" i="18"/>
  <c r="F73" i="18"/>
  <c r="F85" i="18"/>
  <c r="F97" i="18"/>
  <c r="H84" i="18" l="1"/>
  <c r="H38" i="18"/>
  <c r="H44" i="18"/>
  <c r="H26" i="18"/>
  <c r="H98" i="18"/>
  <c r="H86" i="18"/>
  <c r="H76" i="18"/>
  <c r="H61" i="18"/>
  <c r="H68" i="18"/>
  <c r="H50" i="18"/>
  <c r="H40" i="18"/>
  <c r="H73" i="18"/>
  <c r="H32" i="18"/>
  <c r="H93" i="18"/>
  <c r="H16" i="18"/>
  <c r="H88" i="18"/>
  <c r="H97" i="18"/>
  <c r="H5" i="18"/>
  <c r="H51" i="18"/>
  <c r="H17" i="18"/>
  <c r="H29" i="18"/>
  <c r="H27" i="18"/>
  <c r="H53" i="18"/>
  <c r="H75" i="18"/>
  <c r="H77" i="18"/>
  <c r="H87" i="18"/>
  <c r="H89" i="18"/>
  <c r="H63" i="18"/>
  <c r="H41" i="18"/>
  <c r="H65" i="18"/>
  <c r="H39" i="18"/>
  <c r="H101" i="18"/>
  <c r="H15" i="18"/>
  <c r="H99" i="18"/>
  <c r="H74" i="18"/>
  <c r="H18" i="18"/>
  <c r="H71" i="18"/>
  <c r="H52" i="18"/>
  <c r="H23" i="18"/>
  <c r="H102" i="18"/>
  <c r="H19" i="18"/>
  <c r="H62" i="18"/>
  <c r="H7" i="18"/>
  <c r="H109" i="18"/>
  <c r="H95" i="18"/>
  <c r="H100" i="18"/>
  <c r="H35" i="18"/>
  <c r="H43" i="18"/>
  <c r="H8" i="18"/>
  <c r="H108" i="18"/>
  <c r="H104" i="18"/>
  <c r="H28" i="18"/>
  <c r="H103" i="18"/>
  <c r="H92" i="18"/>
  <c r="H64" i="18"/>
  <c r="H69" i="18"/>
  <c r="H106" i="18"/>
  <c r="H6" i="18"/>
  <c r="H42" i="18"/>
  <c r="H22" i="18"/>
  <c r="H12" i="18"/>
  <c r="H54" i="18"/>
  <c r="H83" i="18"/>
  <c r="H20" i="18"/>
  <c r="H33" i="18"/>
  <c r="H30" i="18"/>
  <c r="H31" i="18"/>
  <c r="H47" i="18"/>
  <c r="D111" i="18"/>
  <c r="H59" i="18"/>
  <c r="H34" i="18"/>
  <c r="H24" i="18"/>
  <c r="H78" i="18"/>
  <c r="H48" i="18"/>
  <c r="H21" i="18"/>
  <c r="H110" i="18"/>
  <c r="H66" i="18"/>
  <c r="H81" i="18"/>
  <c r="H11" i="18"/>
  <c r="H10" i="18"/>
  <c r="F111" i="18"/>
  <c r="H46" i="18"/>
  <c r="H36" i="18"/>
  <c r="H55" i="18"/>
  <c r="H96" i="18"/>
  <c r="H72" i="18"/>
  <c r="H13" i="18"/>
  <c r="H90" i="18"/>
  <c r="H80" i="18"/>
  <c r="H105" i="18"/>
  <c r="H107" i="18"/>
  <c r="H58" i="18"/>
  <c r="H60" i="18"/>
  <c r="H91" i="18"/>
  <c r="H49" i="18"/>
  <c r="H14" i="18"/>
  <c r="H25" i="18"/>
  <c r="H67" i="18"/>
  <c r="H45" i="18"/>
  <c r="H111" i="18" l="1"/>
</calcChain>
</file>

<file path=xl/sharedStrings.xml><?xml version="1.0" encoding="utf-8"?>
<sst xmlns="http://schemas.openxmlformats.org/spreadsheetml/2006/main" count="72384" uniqueCount="669">
  <si>
    <t>UE_TER_TEXTO</t>
  </si>
  <si>
    <t>AREA</t>
  </si>
  <si>
    <t>CONTINENTE</t>
  </si>
  <si>
    <t>PAIS</t>
  </si>
  <si>
    <t>ZONA_REPORT_unica</t>
  </si>
  <si>
    <t>ZONA_PAIS</t>
  </si>
  <si>
    <t>IG</t>
  </si>
  <si>
    <t>SUBCLASE</t>
  </si>
  <si>
    <t>1. Unión Europea</t>
  </si>
  <si>
    <t>Europa</t>
  </si>
  <si>
    <t>Unión Europea</t>
  </si>
  <si>
    <t>Austria</t>
  </si>
  <si>
    <t>Unión Europea Austria</t>
  </si>
  <si>
    <t>DOP Abadía Retuerta</t>
  </si>
  <si>
    <t>VP: “Vino de Pago”</t>
  </si>
  <si>
    <t>DOP Alicante</t>
  </si>
  <si>
    <t>DO: “Vino de Denominación de Origen”</t>
  </si>
  <si>
    <t>DOP Almansa</t>
  </si>
  <si>
    <t>DOP Aylés</t>
  </si>
  <si>
    <t>DOP Bierzo</t>
  </si>
  <si>
    <t>DOP Calatayud</t>
  </si>
  <si>
    <t>DOP Campo de La Guardia</t>
  </si>
  <si>
    <t>DOP Cariñena</t>
  </si>
  <si>
    <t>DOP Casa del Blanco</t>
  </si>
  <si>
    <t>DOP Cataluña / Catalunya</t>
  </si>
  <si>
    <t>DOP Cava</t>
  </si>
  <si>
    <t>DOP Cigales</t>
  </si>
  <si>
    <t>DOP Conca de Barberà</t>
  </si>
  <si>
    <t>DOP Costers del Segre</t>
  </si>
  <si>
    <t>DOP El Terrerazo</t>
  </si>
  <si>
    <t>DOP Empordà</t>
  </si>
  <si>
    <t>DOP Islas Canarias</t>
  </si>
  <si>
    <t>VC: "Vino de Calidad”</t>
  </si>
  <si>
    <t>DOP Jerez-Xérès-Sherry / Jerez / Xérès / Sherry</t>
  </si>
  <si>
    <t>DOP Jumilla</t>
  </si>
  <si>
    <t>DOP La Mancha</t>
  </si>
  <si>
    <t>DOP Málaga</t>
  </si>
  <si>
    <t>DOP Manchuela</t>
  </si>
  <si>
    <t>DOP Manzanilla-Sanlúcar de Barrameda / Manzanilla</t>
  </si>
  <si>
    <t>DOP Méntrida</t>
  </si>
  <si>
    <t>DOP Monterrei</t>
  </si>
  <si>
    <t>DOP Montilla-Moriles</t>
  </si>
  <si>
    <t>DOP Montsant</t>
  </si>
  <si>
    <t>DOP Navarra</t>
  </si>
  <si>
    <t>DOP Penedès</t>
  </si>
  <si>
    <t>DOP Priorat / Priorato</t>
  </si>
  <si>
    <t>DOCa: “Vino de Denominación de Origen Calificada”</t>
  </si>
  <si>
    <t>DOP Rías Baixas</t>
  </si>
  <si>
    <t>DOP Ribeira Sacra</t>
  </si>
  <si>
    <t>DOP Ribeiro</t>
  </si>
  <si>
    <t>DOP Ribera del Duero</t>
  </si>
  <si>
    <t>DOP Ribera del Júcar</t>
  </si>
  <si>
    <t>DOP Rioja</t>
  </si>
  <si>
    <t>DOP Rueda</t>
  </si>
  <si>
    <t>DOP Sierras de Málaga</t>
  </si>
  <si>
    <t>DOP Somontano</t>
  </si>
  <si>
    <t>DOP Tarragona</t>
  </si>
  <si>
    <t>DOP Terra Alta</t>
  </si>
  <si>
    <t>DOP Toro</t>
  </si>
  <si>
    <t>DOP Uclés</t>
  </si>
  <si>
    <t>DOP Utiel-Requena</t>
  </si>
  <si>
    <t>DOP Valdeorras</t>
  </si>
  <si>
    <t>DOP Valdepeñas</t>
  </si>
  <si>
    <t>DOP Valencia</t>
  </si>
  <si>
    <t>DOP Valle de la Orotava</t>
  </si>
  <si>
    <t>DOP Vinos de Madrid</t>
  </si>
  <si>
    <t>DOP Yecla</t>
  </si>
  <si>
    <t>Bélgica</t>
  </si>
  <si>
    <t>Unión Europea Bélgica</t>
  </si>
  <si>
    <t>DOP Arlanza</t>
  </si>
  <si>
    <t>DOP Arribes</t>
  </si>
  <si>
    <t>DOP Binissalem</t>
  </si>
  <si>
    <t>DOP Bizkaiko Txakolina / Chacolí de Bizkaia / Txakolí de Bizkaia</t>
  </si>
  <si>
    <t>DOP Bolandin</t>
  </si>
  <si>
    <t>DOP Bullas</t>
  </si>
  <si>
    <t>DOP Calzadilla</t>
  </si>
  <si>
    <t>DOP Cebreros</t>
  </si>
  <si>
    <t>DOP Chozas Carrascal</t>
  </si>
  <si>
    <t>DOP Condado de Huelva</t>
  </si>
  <si>
    <t>DOP Dehesa del Carrizal</t>
  </si>
  <si>
    <t>DOP El Hierro</t>
  </si>
  <si>
    <t>DOP El Vicario</t>
  </si>
  <si>
    <t>DOP Getariako Txakolina / Chacolí de Getaria / Txakolí de Getaria</t>
  </si>
  <si>
    <t>DOP Granada</t>
  </si>
  <si>
    <t>DOP Guijoso</t>
  </si>
  <si>
    <t>DOP Lanzarote</t>
  </si>
  <si>
    <t>DOP Los Balagueses</t>
  </si>
  <si>
    <t>DOP Los Cerrillos</t>
  </si>
  <si>
    <t>DOP Pago de Arínzano</t>
  </si>
  <si>
    <t>DOP Pago de Otazu</t>
  </si>
  <si>
    <t>DOP Pago Florentino</t>
  </si>
  <si>
    <t>DOP Pla i Llevant</t>
  </si>
  <si>
    <t>DOP Ribera del Guadiana</t>
  </si>
  <si>
    <t>DOP Sierra de Salamanca</t>
  </si>
  <si>
    <t>DOP Tierra del Vino de Zamora</t>
  </si>
  <si>
    <t>DOP Valle de Güímar</t>
  </si>
  <si>
    <t>DOP Vallegarcía</t>
  </si>
  <si>
    <t>DOP Valles de Benavente</t>
  </si>
  <si>
    <t>DOP Vera de Estenas</t>
  </si>
  <si>
    <t>DOP Ycoden-Daute-Isora</t>
  </si>
  <si>
    <t>Bulgaria</t>
  </si>
  <si>
    <t>Unión Europea Bulgaria</t>
  </si>
  <si>
    <t>Croacia</t>
  </si>
  <si>
    <t>Unión Europea Croacia</t>
  </si>
  <si>
    <t>Chipre</t>
  </si>
  <si>
    <t>Unión Europea Chipre</t>
  </si>
  <si>
    <t>Checa, República</t>
  </si>
  <si>
    <t>Unión Europea Checa, República</t>
  </si>
  <si>
    <t>Dinamarca</t>
  </si>
  <si>
    <t>Unión Europea Dinamarca</t>
  </si>
  <si>
    <t>DOP Dominio de Valdepusa</t>
  </si>
  <si>
    <t>DOP Gran Canaria</t>
  </si>
  <si>
    <t>DOP Tacoronte-Acentejo</t>
  </si>
  <si>
    <t>Estonia</t>
  </si>
  <si>
    <t>Unión Europea Estonia</t>
  </si>
  <si>
    <t>Finlandia</t>
  </si>
  <si>
    <t>Unión Europea Finlandia</t>
  </si>
  <si>
    <t>DOP Dehesa Peñalba</t>
  </si>
  <si>
    <t>Francia</t>
  </si>
  <si>
    <t>Unión Europea Francia</t>
  </si>
  <si>
    <t>Alemania</t>
  </si>
  <si>
    <t>Unión Europea Alemania</t>
  </si>
  <si>
    <t>DOP Campo de Calatrava</t>
  </si>
  <si>
    <t>DOP Finca Élez</t>
  </si>
  <si>
    <t>Grecia</t>
  </si>
  <si>
    <t>Unión Europea Grecia</t>
  </si>
  <si>
    <t>Hungria</t>
  </si>
  <si>
    <t>Unión Europea Hungria</t>
  </si>
  <si>
    <t>Irlanda</t>
  </si>
  <si>
    <t>Unión Europea Irlanda</t>
  </si>
  <si>
    <t>Italia</t>
  </si>
  <si>
    <t>Unión Europea Italia</t>
  </si>
  <si>
    <t>Letonia</t>
  </si>
  <si>
    <t>Unión Europea Letonia</t>
  </si>
  <si>
    <t>Lituania</t>
  </si>
  <si>
    <t>Unión Europea Lituania</t>
  </si>
  <si>
    <t>Luxemburgo</t>
  </si>
  <si>
    <t>Unión Europea Luxemburgo</t>
  </si>
  <si>
    <t>Malta</t>
  </si>
  <si>
    <t>Unión Europea Malta</t>
  </si>
  <si>
    <t>Paises Bajos</t>
  </si>
  <si>
    <t>Unión Europea Paises Bajos</t>
  </si>
  <si>
    <t>Polonia</t>
  </si>
  <si>
    <t>Unión Europea Polonia</t>
  </si>
  <si>
    <t>Portugal</t>
  </si>
  <si>
    <t>Unión Europea Portugal</t>
  </si>
  <si>
    <t>Rumania</t>
  </si>
  <si>
    <t>Unión Europea Rumania</t>
  </si>
  <si>
    <t>Eslovaquia, Republica</t>
  </si>
  <si>
    <t>Unión Europea Eslovaquia, Republica</t>
  </si>
  <si>
    <t>Eslovenia</t>
  </si>
  <si>
    <t>Unión Europea Eslovenia</t>
  </si>
  <si>
    <t>Suecia</t>
  </si>
  <si>
    <t>Unión Europea Suecia</t>
  </si>
  <si>
    <t>DOP Arabako Txakolina / Txakolí de Álava / Chacolí de Álava</t>
  </si>
  <si>
    <t>DOP La Jaraba</t>
  </si>
  <si>
    <t>DOP León</t>
  </si>
  <si>
    <t>Reino Unido</t>
  </si>
  <si>
    <t>2. Terceros países</t>
  </si>
  <si>
    <t>Europa no UE</t>
  </si>
  <si>
    <t>Albania</t>
  </si>
  <si>
    <t>Europa no UE Albania</t>
  </si>
  <si>
    <t>Andorra</t>
  </si>
  <si>
    <t>Europa no UE Andorra</t>
  </si>
  <si>
    <t>Bosnia-Herzegovina</t>
  </si>
  <si>
    <t>Europa no UE Bosnia-Herzegovina</t>
  </si>
  <si>
    <t>Bielorusia</t>
  </si>
  <si>
    <t>Europa no UE Bielorusia</t>
  </si>
  <si>
    <t>Gibraltar</t>
  </si>
  <si>
    <t>Europa no UE Gibraltar</t>
  </si>
  <si>
    <t>Islandia</t>
  </si>
  <si>
    <t>Europa no UE Islandia</t>
  </si>
  <si>
    <t>Liechtenstein</t>
  </si>
  <si>
    <t>Europa no UE Liechtenstein</t>
  </si>
  <si>
    <t>Moldavia</t>
  </si>
  <si>
    <t>Europa no UE Moldavia</t>
  </si>
  <si>
    <t>Montenegro</t>
  </si>
  <si>
    <t>Europa no UE Montenegro</t>
  </si>
  <si>
    <t>Noruega</t>
  </si>
  <si>
    <t>Europa no UE Noruega</t>
  </si>
  <si>
    <t>Rusia</t>
  </si>
  <si>
    <t>Europa no UE Rusia</t>
  </si>
  <si>
    <t>Serbia</t>
  </si>
  <si>
    <t>Europa no UE Serbia</t>
  </si>
  <si>
    <t>Suiza</t>
  </si>
  <si>
    <t>Europa no UE Suiza</t>
  </si>
  <si>
    <t>DOP Cangas</t>
  </si>
  <si>
    <t>DOP Urueña</t>
  </si>
  <si>
    <t>Ucrania</t>
  </si>
  <si>
    <t>Europa no UE Ucrania</t>
  </si>
  <si>
    <t>Europa no UE Reino Unido</t>
  </si>
  <si>
    <t>Africa</t>
  </si>
  <si>
    <t>Argelia</t>
  </si>
  <si>
    <t>África</t>
  </si>
  <si>
    <t>África Argelia</t>
  </si>
  <si>
    <t>Angola</t>
  </si>
  <si>
    <t>África Angola</t>
  </si>
  <si>
    <t>Camerun</t>
  </si>
  <si>
    <t>África Camerun</t>
  </si>
  <si>
    <t>Cabo Verde</t>
  </si>
  <si>
    <t>África Cabo Verde</t>
  </si>
  <si>
    <t>Mayotte</t>
  </si>
  <si>
    <t>África Mayotte</t>
  </si>
  <si>
    <t>Congo</t>
  </si>
  <si>
    <t>África Congo</t>
  </si>
  <si>
    <t>Benin</t>
  </si>
  <si>
    <t>África Benin</t>
  </si>
  <si>
    <t>Guinea Ecuatorial</t>
  </si>
  <si>
    <t>África Guinea Ecuatorial</t>
  </si>
  <si>
    <t>Etiopia</t>
  </si>
  <si>
    <t>África Etiopia</t>
  </si>
  <si>
    <t>Gabon</t>
  </si>
  <si>
    <t>África Gabon</t>
  </si>
  <si>
    <t>Gambia</t>
  </si>
  <si>
    <t>África Gambia</t>
  </si>
  <si>
    <t>Ghana</t>
  </si>
  <si>
    <t>África Ghana</t>
  </si>
  <si>
    <t>Guinea</t>
  </si>
  <si>
    <t>África Guinea</t>
  </si>
  <si>
    <t>Costa de Marfil</t>
  </si>
  <si>
    <t>África Costa de Marfil</t>
  </si>
  <si>
    <t>Kenya</t>
  </si>
  <si>
    <t>África Kenya</t>
  </si>
  <si>
    <t>Liberia</t>
  </si>
  <si>
    <t>África Liberia</t>
  </si>
  <si>
    <t>Mauritania</t>
  </si>
  <si>
    <t>África Mauritania</t>
  </si>
  <si>
    <t>Mauricio</t>
  </si>
  <si>
    <t>África Mauricio</t>
  </si>
  <si>
    <t>Marruecos</t>
  </si>
  <si>
    <t>África Marruecos</t>
  </si>
  <si>
    <t>Mozambique</t>
  </si>
  <si>
    <t>África Mozambique</t>
  </si>
  <si>
    <t>Nigeria</t>
  </si>
  <si>
    <t>África Nigeria</t>
  </si>
  <si>
    <t>Guinea-Bissau</t>
  </si>
  <si>
    <t>África Guinea-Bissau</t>
  </si>
  <si>
    <t>Reunion</t>
  </si>
  <si>
    <t>África Reunion</t>
  </si>
  <si>
    <t>Rwanda</t>
  </si>
  <si>
    <t>África Rwanda</t>
  </si>
  <si>
    <t>Seychelles</t>
  </si>
  <si>
    <t>África Seychelles</t>
  </si>
  <si>
    <t>Sudafrica</t>
  </si>
  <si>
    <t>África Sudafrica</t>
  </si>
  <si>
    <t>Togo</t>
  </si>
  <si>
    <t>África Togo</t>
  </si>
  <si>
    <t>Tunez</t>
  </si>
  <si>
    <t>África Tunez</t>
  </si>
  <si>
    <t>Uganda</t>
  </si>
  <si>
    <t>África Uganda</t>
  </si>
  <si>
    <t>Egipto</t>
  </si>
  <si>
    <t>África Egipto</t>
  </si>
  <si>
    <t>Tanzania, Rep Unida de</t>
  </si>
  <si>
    <t>África Tanzania, Rep Unida de</t>
  </si>
  <si>
    <t>Burkina Faso</t>
  </si>
  <si>
    <t>África Burkina Faso</t>
  </si>
  <si>
    <t>Zambia</t>
  </si>
  <si>
    <t>África Zambia</t>
  </si>
  <si>
    <t>Asia</t>
  </si>
  <si>
    <t>Azerbaidjan</t>
  </si>
  <si>
    <t>Asia Azerbaidjan</t>
  </si>
  <si>
    <t>Bahrein</t>
  </si>
  <si>
    <t>Asia Bahrein</t>
  </si>
  <si>
    <t>Armenia</t>
  </si>
  <si>
    <t>Asia Armenia</t>
  </si>
  <si>
    <t>Camboya</t>
  </si>
  <si>
    <t>Asia Camboya</t>
  </si>
  <si>
    <t>Sri Lanka</t>
  </si>
  <si>
    <t>Asia Sri Lanka</t>
  </si>
  <si>
    <t>China</t>
  </si>
  <si>
    <t>Asia China</t>
  </si>
  <si>
    <t>Taiwan</t>
  </si>
  <si>
    <t>Asia Taiwan</t>
  </si>
  <si>
    <t>Georgia</t>
  </si>
  <si>
    <t>Asia Georgia</t>
  </si>
  <si>
    <t>Hong Kong</t>
  </si>
  <si>
    <t>Asia Hong Kong</t>
  </si>
  <si>
    <t>India</t>
  </si>
  <si>
    <t>Asia India</t>
  </si>
  <si>
    <t>Indonesia</t>
  </si>
  <si>
    <t>Asia Indonesia</t>
  </si>
  <si>
    <t>Irak</t>
  </si>
  <si>
    <t>Asia Irak</t>
  </si>
  <si>
    <t>Israel</t>
  </si>
  <si>
    <t>Asia Israel</t>
  </si>
  <si>
    <t>Japón</t>
  </si>
  <si>
    <t>Asia Japón</t>
  </si>
  <si>
    <t>Kazajistan</t>
  </si>
  <si>
    <t>Asia Kazajistan</t>
  </si>
  <si>
    <t>Jordania</t>
  </si>
  <si>
    <t>Asia Jordania</t>
  </si>
  <si>
    <t>Corea, Rep.Pop.Dem.de</t>
  </si>
  <si>
    <t>Asia Corea, Rep.Pop.Dem.de</t>
  </si>
  <si>
    <t>Corea, Republica de</t>
  </si>
  <si>
    <t>Asia Corea, Republica de</t>
  </si>
  <si>
    <t>Kirguizistan</t>
  </si>
  <si>
    <t>Asia Kirguizistan</t>
  </si>
  <si>
    <t>Laos, Rep.Pop.Dem.de</t>
  </si>
  <si>
    <t>Asia Laos, Rep.Pop.Dem.de</t>
  </si>
  <si>
    <t>Libano</t>
  </si>
  <si>
    <t>Asia Libano</t>
  </si>
  <si>
    <t>Macao</t>
  </si>
  <si>
    <t>Asia Macao</t>
  </si>
  <si>
    <t>Malasia</t>
  </si>
  <si>
    <t>Asia Malasia</t>
  </si>
  <si>
    <t>Maldivas</t>
  </si>
  <si>
    <t>Asia Maldivas</t>
  </si>
  <si>
    <t>Mongolia</t>
  </si>
  <si>
    <t>Asia Mongolia</t>
  </si>
  <si>
    <t>Nepal</t>
  </si>
  <si>
    <t>Asia Nepal</t>
  </si>
  <si>
    <t>Pakistan</t>
  </si>
  <si>
    <t>Asia Pakistan</t>
  </si>
  <si>
    <t>Filipinas</t>
  </si>
  <si>
    <t>Asia Filipinas</t>
  </si>
  <si>
    <t>Qatar</t>
  </si>
  <si>
    <t>Asia Qatar</t>
  </si>
  <si>
    <t>Arabia Saudita</t>
  </si>
  <si>
    <t>Asia Arabia Saudita</t>
  </si>
  <si>
    <t>Singapur</t>
  </si>
  <si>
    <t>Asia Singapur</t>
  </si>
  <si>
    <t>Viet Nam</t>
  </si>
  <si>
    <t>Asia Viet Nam</t>
  </si>
  <si>
    <t>Tailandia</t>
  </si>
  <si>
    <t>Asia Tailandia</t>
  </si>
  <si>
    <t>Emiratos Arabes Unidos</t>
  </si>
  <si>
    <t>Asia Emiratos Arabes Unidos</t>
  </si>
  <si>
    <t>Turquia</t>
  </si>
  <si>
    <t>Asia Turquia</t>
  </si>
  <si>
    <t>Uzbekistan</t>
  </si>
  <si>
    <t>Asia Uzbekistan</t>
  </si>
  <si>
    <t>Oceanía</t>
  </si>
  <si>
    <t>Australia</t>
  </si>
  <si>
    <t>Oceanía Australia</t>
  </si>
  <si>
    <t>Islas Salomon</t>
  </si>
  <si>
    <t>Oceanía Islas Salomon</t>
  </si>
  <si>
    <t>Nueva Caledonia</t>
  </si>
  <si>
    <t>Oceanía Nueva Caledonia</t>
  </si>
  <si>
    <t>Nueva Zelanda</t>
  </si>
  <si>
    <t>Oceanía Nueva Zelanda</t>
  </si>
  <si>
    <t>América</t>
  </si>
  <si>
    <t>América N</t>
  </si>
  <si>
    <t>Antigua y Barbuda</t>
  </si>
  <si>
    <t>América Norte</t>
  </si>
  <si>
    <t>América Norte Antigua y Barbuda</t>
  </si>
  <si>
    <t>Bahamas</t>
  </si>
  <si>
    <t>América Norte Bahamas</t>
  </si>
  <si>
    <t>Barbados</t>
  </si>
  <si>
    <t>América Norte Barbados</t>
  </si>
  <si>
    <t>Bermudas</t>
  </si>
  <si>
    <t>América Norte Bermudas</t>
  </si>
  <si>
    <t>Belize</t>
  </si>
  <si>
    <t>América Norte Belize</t>
  </si>
  <si>
    <t>Islas Vírgenes (u.k.)</t>
  </si>
  <si>
    <t>América Norte Islas Vírgenes (u.k.)</t>
  </si>
  <si>
    <t>Canada</t>
  </si>
  <si>
    <t>América Norte Canada</t>
  </si>
  <si>
    <t>Islas Caiman</t>
  </si>
  <si>
    <t>América Norte Islas Caiman</t>
  </si>
  <si>
    <t>Costa Rica</t>
  </si>
  <si>
    <t>América Norte Costa Rica</t>
  </si>
  <si>
    <t>Cuba</t>
  </si>
  <si>
    <t>América Norte Cuba</t>
  </si>
  <si>
    <t>Republica Dominicana</t>
  </si>
  <si>
    <t>América Norte Republica Dominicana</t>
  </si>
  <si>
    <t>El Salvador</t>
  </si>
  <si>
    <t>América Norte El Salvador</t>
  </si>
  <si>
    <t>Guadalupe</t>
  </si>
  <si>
    <t>América Norte Guadalupe</t>
  </si>
  <si>
    <t>Guatemala</t>
  </si>
  <si>
    <t>América Norte Guatemala</t>
  </si>
  <si>
    <t>Honduras</t>
  </si>
  <si>
    <t>América Norte Honduras</t>
  </si>
  <si>
    <t>Jamaica</t>
  </si>
  <si>
    <t>América Norte Jamaica</t>
  </si>
  <si>
    <t>Mexico</t>
  </si>
  <si>
    <t>América Norte Mexico</t>
  </si>
  <si>
    <t>Antillas Neerlandesas</t>
  </si>
  <si>
    <t>América Norte Antillas Neerlandesas</t>
  </si>
  <si>
    <t>Aruba</t>
  </si>
  <si>
    <t>América Norte Aruba</t>
  </si>
  <si>
    <t>Nicaragua</t>
  </si>
  <si>
    <t>América Norte Nicaragua</t>
  </si>
  <si>
    <t>Panama</t>
  </si>
  <si>
    <t>América Norte Panama</t>
  </si>
  <si>
    <t>Puerto Rico</t>
  </si>
  <si>
    <t>América Norte Puerto Rico</t>
  </si>
  <si>
    <t>San Cristobal y Nieves</t>
  </si>
  <si>
    <t>América Norte San Cristobal y Nieves</t>
  </si>
  <si>
    <t>Santa Lucia</t>
  </si>
  <si>
    <t>América Norte Santa Lucia</t>
  </si>
  <si>
    <t>Trinidad y Tobago</t>
  </si>
  <si>
    <t>América Norte Trinidad y Tobago</t>
  </si>
  <si>
    <t>Estados Unidos America</t>
  </si>
  <si>
    <t>América Norte Estados Unidos America</t>
  </si>
  <si>
    <t>Islas Vírgenes (U.S.)</t>
  </si>
  <si>
    <t>América Norte Islas Vírgenes (U.S.)</t>
  </si>
  <si>
    <t>América S</t>
  </si>
  <si>
    <t>Argentina</t>
  </si>
  <si>
    <t>América Sur</t>
  </si>
  <si>
    <t>América Sur Argentina</t>
  </si>
  <si>
    <t>Bolivia</t>
  </si>
  <si>
    <t>América Sur Bolivia</t>
  </si>
  <si>
    <t>Brasil</t>
  </si>
  <si>
    <t>América Sur Brasil</t>
  </si>
  <si>
    <t>Chile</t>
  </si>
  <si>
    <t>América Sur Chile</t>
  </si>
  <si>
    <t>Colombia</t>
  </si>
  <si>
    <t>América Sur Colombia</t>
  </si>
  <si>
    <t>Ecuador</t>
  </si>
  <si>
    <t>América Sur Ecuador</t>
  </si>
  <si>
    <t>Islas Malvinas</t>
  </si>
  <si>
    <t>América Sur Islas Malvinas</t>
  </si>
  <si>
    <t>Curaçao</t>
  </si>
  <si>
    <t>América Sur Curaçao</t>
  </si>
  <si>
    <t>Paraguay</t>
  </si>
  <si>
    <t>América Sur Paraguay</t>
  </si>
  <si>
    <t>Peru</t>
  </si>
  <si>
    <t>América Sur Peru</t>
  </si>
  <si>
    <t>Suriname</t>
  </si>
  <si>
    <t>América Sur Suriname</t>
  </si>
  <si>
    <t>Uruguay</t>
  </si>
  <si>
    <t>América Sur Uruguay</t>
  </si>
  <si>
    <t>Venezuela</t>
  </si>
  <si>
    <t>América Sur Venezuela</t>
  </si>
  <si>
    <t>No asignado</t>
  </si>
  <si>
    <t>Almacenes y provisiones</t>
  </si>
  <si>
    <t>No asignado Almacenes y provisiones</t>
  </si>
  <si>
    <t>Total general</t>
  </si>
  <si>
    <t>DOPs / AREAS / PAISES</t>
  </si>
  <si>
    <r>
      <rPr>
        <b/>
        <i/>
        <sz val="8"/>
        <color theme="1"/>
        <rFont val="Calibri"/>
        <family val="2"/>
        <scheme val="minor"/>
      </rPr>
      <t xml:space="preserve">Fuente: </t>
    </r>
    <r>
      <rPr>
        <i/>
        <sz val="8"/>
        <color theme="1"/>
        <rFont val="Calibri"/>
        <family val="2"/>
        <scheme val="minor"/>
      </rPr>
      <t>Subdirección General de Control de la Calidad Alimentaria (</t>
    </r>
    <r>
      <rPr>
        <b/>
        <i/>
        <sz val="8"/>
        <color theme="1"/>
        <rFont val="Calibri"/>
        <family val="2"/>
        <scheme val="minor"/>
      </rPr>
      <t>SGCCALA</t>
    </r>
    <r>
      <rPr>
        <i/>
        <sz val="8"/>
        <color theme="1"/>
        <rFont val="Calibri"/>
        <family val="2"/>
        <scheme val="minor"/>
      </rPr>
      <t>) del Ministerio de Agricultura, Pesca y Alimentación (MAPA), de los datos recopilados de Consejos Reguladores u otros órganos de gestión de dichas figuras de calidad diferenciada, recabados por las autoridades competentes de las Comunidades Autónomas y, en caso de figuras supraautonómicas, de la propia SGCCALA.</t>
    </r>
  </si>
  <si>
    <t>CCAA</t>
  </si>
  <si>
    <t>SUBPRODUCTO</t>
  </si>
  <si>
    <t>Castilla y León</t>
  </si>
  <si>
    <t>Blanco</t>
  </si>
  <si>
    <t>Tinto</t>
  </si>
  <si>
    <t>Valencia</t>
  </si>
  <si>
    <t>Castilla-La Mancha</t>
  </si>
  <si>
    <t>Aragón</t>
  </si>
  <si>
    <t>Rosado</t>
  </si>
  <si>
    <t>Cataluña</t>
  </si>
  <si>
    <t>Supraautonómico</t>
  </si>
  <si>
    <t>Espumoso blanco</t>
  </si>
  <si>
    <t>Canarias</t>
  </si>
  <si>
    <t>Andalucía</t>
  </si>
  <si>
    <t>Licor blanco</t>
  </si>
  <si>
    <t>Galicia</t>
  </si>
  <si>
    <t>Navarra</t>
  </si>
  <si>
    <t>Madrid</t>
  </si>
  <si>
    <t>Murcia</t>
  </si>
  <si>
    <t>Licor tinto/rosado</t>
  </si>
  <si>
    <t>Espumoso tinto/rosado</t>
  </si>
  <si>
    <t>Baleares</t>
  </si>
  <si>
    <t>País Vasco</t>
  </si>
  <si>
    <t>Otros vinos</t>
  </si>
  <si>
    <t>Extremadura</t>
  </si>
  <si>
    <t>Aguja blanco</t>
  </si>
  <si>
    <t>Aguja tinto/rosado</t>
  </si>
  <si>
    <t>Principado de Asturias</t>
  </si>
  <si>
    <t>COMERCIO EXTERIOR DE VINOS CON DENOMINACION DE ORIGEN PROTEGIDA</t>
  </si>
  <si>
    <t>Total_Terceros_€</t>
  </si>
  <si>
    <t>Total_KG_LT</t>
  </si>
  <si>
    <t>DOP Campo de Borja</t>
  </si>
  <si>
    <t>Region metropolitana de Francia</t>
  </si>
  <si>
    <t>Europa no UE Region metropolitana de Francia</t>
  </si>
  <si>
    <t>Estado Ciudad Vaticano</t>
  </si>
  <si>
    <t>Europa no UE Estado Ciudad Vaticano</t>
  </si>
  <si>
    <t>Monaco</t>
  </si>
  <si>
    <t>Europa no UE Monaco</t>
  </si>
  <si>
    <t>San Marino</t>
  </si>
  <si>
    <t>Europa no UE San Marino</t>
  </si>
  <si>
    <t>DOP Alella</t>
  </si>
  <si>
    <t>Macedonia</t>
  </si>
  <si>
    <t>Europa no UE Macedonia</t>
  </si>
  <si>
    <t>Yugoslavia</t>
  </si>
  <si>
    <t>Europa no UE Yugoslavia</t>
  </si>
  <si>
    <t>- Resto de Europa no U.E.</t>
  </si>
  <si>
    <t>Europa no UE - Resto de Europa no U.E.</t>
  </si>
  <si>
    <t>Kosovo</t>
  </si>
  <si>
    <t>Europa no UE Kosovo</t>
  </si>
  <si>
    <t>DOP La Palma</t>
  </si>
  <si>
    <t>- UE (sin especificar)</t>
  </si>
  <si>
    <t>Unión Europea - UE (sin especificar)</t>
  </si>
  <si>
    <t>Comoras</t>
  </si>
  <si>
    <t>África Comoras</t>
  </si>
  <si>
    <t>Malawi</t>
  </si>
  <si>
    <t>África Malawi</t>
  </si>
  <si>
    <t>Namibia</t>
  </si>
  <si>
    <t>África Namibia</t>
  </si>
  <si>
    <t>Senegal</t>
  </si>
  <si>
    <t>África Senegal</t>
  </si>
  <si>
    <t>Somalia</t>
  </si>
  <si>
    <t>África Somalia</t>
  </si>
  <si>
    <t>- Resto África</t>
  </si>
  <si>
    <t>África - Resto África</t>
  </si>
  <si>
    <t>Bhutan</t>
  </si>
  <si>
    <t>Asia Bhutan</t>
  </si>
  <si>
    <t>Irán (Rep.Islamica de)</t>
  </si>
  <si>
    <t>Asia Irán (Rep.Islamica de)</t>
  </si>
  <si>
    <t>DOP Prado de Irache</t>
  </si>
  <si>
    <t>DOP Río Negro</t>
  </si>
  <si>
    <t>Oman</t>
  </si>
  <si>
    <t>Asia Oman</t>
  </si>
  <si>
    <t>Turkmenistan</t>
  </si>
  <si>
    <t>Asia Turkmenistan</t>
  </si>
  <si>
    <t>- Resto Asia</t>
  </si>
  <si>
    <t>Asia - Resto Asia</t>
  </si>
  <si>
    <t>Vanuatu</t>
  </si>
  <si>
    <t>Oceanía Vanuatu</t>
  </si>
  <si>
    <t>Papua Nueva Guinea</t>
  </si>
  <si>
    <t>Oceanía Papua Nueva Guinea</t>
  </si>
  <si>
    <t>- Resto Oceanía</t>
  </si>
  <si>
    <t>Oceanía - Resto Oceanía</t>
  </si>
  <si>
    <t>Dominica</t>
  </si>
  <si>
    <t>América Norte Dominica</t>
  </si>
  <si>
    <t>Granada</t>
  </si>
  <si>
    <t>América Norte Granada</t>
  </si>
  <si>
    <t>Haiti</t>
  </si>
  <si>
    <t>América Norte Haiti</t>
  </si>
  <si>
    <t>Martinica</t>
  </si>
  <si>
    <t>América Norte Martinica</t>
  </si>
  <si>
    <t>San Vicente y Grenadinas</t>
  </si>
  <si>
    <t>América Norte San Vicente y Grenadinas</t>
  </si>
  <si>
    <t>Islas Turcas y Caicos</t>
  </si>
  <si>
    <t>América Norte Islas Turcas y Caicos</t>
  </si>
  <si>
    <t>- Resto América</t>
  </si>
  <si>
    <t>América Norte - Resto América</t>
  </si>
  <si>
    <t>Guayana</t>
  </si>
  <si>
    <t>América Sur Guayana</t>
  </si>
  <si>
    <t>Almacenes y provisiones. Intra-UE</t>
  </si>
  <si>
    <t>No asignado Almacenes y provisiones. Intra-UE</t>
  </si>
  <si>
    <t>Almacenes y provisiones. Extra-UE</t>
  </si>
  <si>
    <t>No asignado Almacenes y provisiones. Extra-UE</t>
  </si>
  <si>
    <t>CAMPAÑA 2024/25</t>
  </si>
  <si>
    <t>Comex €</t>
  </si>
  <si>
    <t>Comex ltrs.</t>
  </si>
  <si>
    <t>(Todas)</t>
  </si>
  <si>
    <t>COMEX €</t>
  </si>
  <si>
    <t>Total</t>
  </si>
  <si>
    <t>2. Europa no UE</t>
  </si>
  <si>
    <t>3. Africa</t>
  </si>
  <si>
    <t>4. América N</t>
  </si>
  <si>
    <t>5. América S</t>
  </si>
  <si>
    <t>6. Asia</t>
  </si>
  <si>
    <t>7. Oceanía</t>
  </si>
  <si>
    <t>8. Zonas francas</t>
  </si>
  <si>
    <t>CONTINENTE_ORDENADO</t>
  </si>
  <si>
    <t>COMEX DOP POR ZONAS</t>
  </si>
  <si>
    <t>ZONAS</t>
  </si>
  <si>
    <t>COMERCIO EXTERIOR POR ZONAS DE VINOS CON DENOMINACION DE ORIGEN PROTEGIDA</t>
  </si>
  <si>
    <t>ID_IIGG</t>
  </si>
  <si>
    <t>NOMBRE</t>
  </si>
  <si>
    <t>ID_CCAA</t>
  </si>
  <si>
    <t>CLASE_CORTO</t>
  </si>
  <si>
    <t>CLASE</t>
  </si>
  <si>
    <t>SUBCL_CORTO</t>
  </si>
  <si>
    <t>CATEGORIA</t>
  </si>
  <si>
    <t>AÑO</t>
  </si>
  <si>
    <t>VALOR_€</t>
  </si>
  <si>
    <t>TIPO_VALOR</t>
  </si>
  <si>
    <t>SIMBOLO</t>
  </si>
  <si>
    <t>ID_INDICADOR</t>
  </si>
  <si>
    <t>INDICADOR</t>
  </si>
  <si>
    <t>INDI_CORTO</t>
  </si>
  <si>
    <t>AÑO_1</t>
  </si>
  <si>
    <t>VALOR_€_1</t>
  </si>
  <si>
    <t>VAR</t>
  </si>
  <si>
    <t>Vinos DOP</t>
  </si>
  <si>
    <t>VINOS DOP</t>
  </si>
  <si>
    <t>Vinos D.O.</t>
  </si>
  <si>
    <t>Vinos</t>
  </si>
  <si>
    <t>€</t>
  </si>
  <si>
    <t>Mercado en España</t>
  </si>
  <si>
    <t>1.Mercado Nacional</t>
  </si>
  <si>
    <t>Mercado en la UE</t>
  </si>
  <si>
    <t>2.Mercado en U.E.</t>
  </si>
  <si>
    <t>Mercado en Terceros países</t>
  </si>
  <si>
    <t>3.Mercado Terceros.</t>
  </si>
  <si>
    <t>Total valor económico (114+115+116)</t>
  </si>
  <si>
    <t>4.Total valor económico</t>
  </si>
  <si>
    <t>Vinos de Pago</t>
  </si>
  <si>
    <t>Vinos de Calidad</t>
  </si>
  <si>
    <t>Vinos D.O.Calificada</t>
  </si>
  <si>
    <t>DOP Abona</t>
  </si>
  <si>
    <t>DOP La Gomera</t>
  </si>
  <si>
    <t>DOP Lebrija</t>
  </si>
  <si>
    <t>DOP Mondéjar</t>
  </si>
  <si>
    <t>DOP Pla de Bages</t>
  </si>
  <si>
    <t>DOP Valtiendas</t>
  </si>
  <si>
    <t>DOP Tharsys</t>
  </si>
  <si>
    <t>DOP Urbezo</t>
  </si>
  <si>
    <t>DOP Rosalejo</t>
  </si>
  <si>
    <t>Variación</t>
  </si>
  <si>
    <t>AÑO 2025 Y VARIACIÓN RESPECTO A 2024</t>
  </si>
  <si>
    <t>COMERCIALIZACION DE VINOS CON DOP</t>
  </si>
  <si>
    <t>MERCADOS</t>
  </si>
  <si>
    <t>Subclases y DOPs</t>
  </si>
  <si>
    <t>CONSULTA "Vinos3"</t>
  </si>
  <si>
    <t>14_COMEX_TOT</t>
  </si>
  <si>
    <t>DOP</t>
  </si>
  <si>
    <t>TIPO</t>
  </si>
  <si>
    <t>FECHA DE REGISTRO</t>
  </si>
  <si>
    <t>DOPs</t>
  </si>
  <si>
    <t>Superficie inscrita al final de campaña (ha)</t>
  </si>
  <si>
    <t>Número de viticultores</t>
  </si>
  <si>
    <t>No Embote- lladoras</t>
  </si>
  <si>
    <t>Embote- lladoras</t>
  </si>
  <si>
    <t>TOTAL</t>
  </si>
  <si>
    <t>2023/24</t>
  </si>
  <si>
    <t>2024/25</t>
  </si>
  <si>
    <r>
      <t xml:space="preserve">CAMPAÑA 2024/25  </t>
    </r>
    <r>
      <rPr>
        <b/>
        <sz val="11"/>
        <color rgb="FFFF0000"/>
        <rFont val="Calibri"/>
        <family val="2"/>
      </rPr>
      <t>(b)</t>
    </r>
  </si>
  <si>
    <r>
      <t xml:space="preserve">CAMPAÑA 2023/24 </t>
    </r>
    <r>
      <rPr>
        <b/>
        <sz val="11"/>
        <color rgb="FFFF0000"/>
        <rFont val="Calibri"/>
        <family val="2"/>
      </rPr>
      <t>(a)</t>
    </r>
  </si>
  <si>
    <r>
      <t xml:space="preserve">VARIACIÓN
</t>
    </r>
    <r>
      <rPr>
        <b/>
        <sz val="11"/>
        <color rgb="FFFF0000"/>
        <rFont val="Calibri"/>
        <family val="2"/>
      </rPr>
      <t>(b)-(a)</t>
    </r>
  </si>
  <si>
    <t>HL</t>
  </si>
  <si>
    <t>% s/total</t>
  </si>
  <si>
    <t>COMERCIALIZACIÓN INTERIOR 2024/2025</t>
  </si>
  <si>
    <t>COMERCIALIZACIÓN EXTERIOR 2024/2025</t>
  </si>
  <si>
    <t>COMERCIALIZACIÓN TOTAL POR TIPOS DE VINO (Hl)</t>
  </si>
  <si>
    <t>Blancos</t>
  </si>
  <si>
    <t>Rosados</t>
  </si>
  <si>
    <t>Tintos</t>
  </si>
  <si>
    <t>Vinos de licor</t>
  </si>
  <si>
    <t>Vinos espumosos</t>
  </si>
  <si>
    <t>Vinos de aguja</t>
  </si>
  <si>
    <t>Otros productos vitícolas</t>
  </si>
  <si>
    <t>Tintos y rosados</t>
  </si>
  <si>
    <t>COMERCIO INTERIOR (HL)</t>
  </si>
  <si>
    <t>COMERCIO EXTERIOR (HL)</t>
  </si>
  <si>
    <t>COMERCIO TOTAL (HL)</t>
  </si>
  <si>
    <t>COMERCIALIZACIÓN INTERIOR POR TIPOS DE VINO (Hl)</t>
  </si>
  <si>
    <t>COMERCIALIZACIÓN EXTERIOR POR TIPOS DE VINO (Hl)</t>
  </si>
  <si>
    <t>Comercialización exterior
Embotellado</t>
  </si>
  <si>
    <t>Comercialización exterior
A granel</t>
  </si>
  <si>
    <t>COMERCIALIZACIÓN EXTERIOR TIPOS DE ENVASES (Hl)
VARIACIÓN CAMPAÑAS 2023/24 - 2024/25</t>
  </si>
  <si>
    <t>Comercialización exterior 
Total</t>
  </si>
  <si>
    <t>COMERCIALIZACIÓN EXTERIOR EMBOTELLADO (Hl)</t>
  </si>
  <si>
    <t>COMERCIALIZACIÓN EXTERIOR A GRANEL (Hl)</t>
  </si>
  <si>
    <t>TOTAL UE</t>
  </si>
  <si>
    <t>COMERCIALIZACIÓN EXTERIOR POR PAÍSES DE LA UNIÓN EUROPEA (€)</t>
  </si>
  <si>
    <t>Luxem-
burgo</t>
  </si>
  <si>
    <t>UE 
(sin especificar)</t>
  </si>
  <si>
    <t>UE / Terceros Países</t>
  </si>
  <si>
    <t>VALOR ECONÓMICO ESTIMADO DEL MERCADO INTERIOR Y EXTERIOR (€)</t>
  </si>
  <si>
    <t>MERCADO NACIONAL (€)</t>
  </si>
  <si>
    <t>COMERCIO EXTERIOR</t>
  </si>
  <si>
    <t>COMERCIO TOTAL (€)</t>
  </si>
  <si>
    <t>TOTAL COMERCIO EXTERIOR (€)</t>
  </si>
  <si>
    <t>EMBOTELLADO (€)</t>
  </si>
  <si>
    <t>A GRANEL (€)</t>
  </si>
  <si>
    <r>
      <t>DOP Valencia</t>
    </r>
    <r>
      <rPr>
        <b/>
        <sz val="10"/>
        <color rgb="FF000000"/>
        <rFont val="Calibri"/>
        <family val="2"/>
      </rPr>
      <t xml:space="preserve"> (1)</t>
    </r>
  </si>
  <si>
    <r>
      <t xml:space="preserve">DOP Alicante </t>
    </r>
    <r>
      <rPr>
        <b/>
        <sz val="10"/>
        <color rgb="FF000000"/>
        <rFont val="Calibri"/>
        <family val="2"/>
      </rPr>
      <t>(1)</t>
    </r>
  </si>
  <si>
    <r>
      <rPr>
        <b/>
        <sz val="9"/>
        <color theme="1"/>
        <rFont val="Calibri"/>
        <family val="2"/>
        <scheme val="minor"/>
      </rPr>
      <t xml:space="preserve">(1) </t>
    </r>
    <r>
      <rPr>
        <sz val="9"/>
        <color theme="1"/>
        <rFont val="Calibri"/>
        <family val="2"/>
        <scheme val="minor"/>
      </rPr>
      <t>No se aportan datos de 2025</t>
    </r>
  </si>
  <si>
    <r>
      <rPr>
        <b/>
        <sz val="9"/>
        <color theme="1"/>
        <rFont val="Calibri"/>
        <family val="2"/>
        <scheme val="minor"/>
      </rPr>
      <t xml:space="preserve">(2) </t>
    </r>
    <r>
      <rPr>
        <sz val="9"/>
        <color theme="1"/>
        <rFont val="Calibri"/>
        <family val="2"/>
        <scheme val="minor"/>
      </rPr>
      <t>Sin actividad en la campaña (Registrado en UE el 29/10/2025)</t>
    </r>
  </si>
  <si>
    <r>
      <t xml:space="preserve">DOP Tharsys </t>
    </r>
    <r>
      <rPr>
        <b/>
        <sz val="10"/>
        <color rgb="FF000000"/>
        <rFont val="Calibri"/>
        <family val="2"/>
      </rPr>
      <t>(2)</t>
    </r>
  </si>
  <si>
    <r>
      <t>DOP Pla de Bages</t>
    </r>
    <r>
      <rPr>
        <b/>
        <sz val="10"/>
        <color rgb="FF000000"/>
        <rFont val="Calibri"/>
        <family val="2"/>
      </rPr>
      <t xml:space="preserve"> (1)</t>
    </r>
  </si>
  <si>
    <r>
      <rPr>
        <b/>
        <sz val="9"/>
        <color theme="1"/>
        <rFont val="Calibri"/>
        <family val="2"/>
        <scheme val="minor"/>
      </rPr>
      <t xml:space="preserve">(3) </t>
    </r>
    <r>
      <rPr>
        <sz val="9"/>
        <color theme="1"/>
        <rFont val="Calibri"/>
        <family val="2"/>
        <scheme val="minor"/>
      </rPr>
      <t>Sin actividad en la campaña (Registrado en UE el 22/11/2024)</t>
    </r>
  </si>
  <si>
    <r>
      <t xml:space="preserve">DOP Urbezo </t>
    </r>
    <r>
      <rPr>
        <b/>
        <sz val="10"/>
        <color rgb="FF000000"/>
        <rFont val="Calibri"/>
        <family val="2"/>
      </rPr>
      <t>(3)</t>
    </r>
  </si>
  <si>
    <t>COMERCIALIZACIÓN  EN EL MERCADO INTERIOR Y EXTERIOR (HL)</t>
  </si>
  <si>
    <t>MERCADO NACIONAL (HL)</t>
  </si>
  <si>
    <t>TOTAL COMERCIO EXTERIOR (HL)</t>
  </si>
  <si>
    <t>EMBOTELLADO (HL)</t>
  </si>
  <si>
    <t>A GRANEL (HL)</t>
  </si>
  <si>
    <t>TIPOS DE VINO (Hl)</t>
  </si>
  <si>
    <t>-</t>
  </si>
  <si>
    <t>EXISTENCIAS EN BODEGA POR TIPOS DE VINO (Hl) A FINAL DE CAMPAÑA 2024/2025</t>
  </si>
  <si>
    <r>
      <t xml:space="preserve">Total a 31/07/24
</t>
    </r>
    <r>
      <rPr>
        <b/>
        <sz val="11"/>
        <color rgb="FFC00000"/>
        <rFont val="Calibri"/>
        <family val="2"/>
      </rPr>
      <t>(a)</t>
    </r>
  </si>
  <si>
    <r>
      <t xml:space="preserve">TOTAL
</t>
    </r>
    <r>
      <rPr>
        <b/>
        <sz val="11"/>
        <color rgb="FFC00000"/>
        <rFont val="Calibri"/>
        <family val="2"/>
      </rPr>
      <t>(b)</t>
    </r>
  </si>
  <si>
    <r>
      <t xml:space="preserve">Variación
</t>
    </r>
    <r>
      <rPr>
        <b/>
        <sz val="11"/>
        <color rgb="FFC00000"/>
        <rFont val="Calibri"/>
        <family val="2"/>
      </rPr>
      <t>(b)-(a)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</si>
</sst>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#,##0.00\ &quot;€&quot;;[Red]\-#,##0.00\ &quot;€&quot;"/>
    <numFmt numFmtId="43" formatCode="_-* #,##0.00_-;\-* #,##0.00_-;_-* &quot;-&quot;??_-;_-@_-"/>
    <numFmt numFmtId="164" formatCode="#,##0.00\ &quot;€&quot;"/>
    <numFmt numFmtId="165" formatCode="#,##0.00_ ;[Red]\-#,##0.00\ "/>
    <numFmt numFmtId="166" formatCode="#,##0.0"/>
    <numFmt numFmtId="167" formatCode="#,##0.0_ ;[Red]\-#,##0.0\ "/>
    <numFmt numFmtId="168" formatCode="#,##0.0\ &quot;€&quot;"/>
    <numFmt numFmtId="169" formatCode="#,##0.00;[Green]\-#,##0.00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rgb="FFC0000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1"/>
      <color indexed="8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8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Trebuchet MS"/>
      <family val="2"/>
    </font>
    <font>
      <b/>
      <sz val="8"/>
      <color rgb="FF000000"/>
      <name val="Trebuchet MS"/>
      <family val="2"/>
    </font>
    <font>
      <b/>
      <sz val="11"/>
      <color rgb="FFC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0"/>
      </patternFill>
    </fill>
    <fill>
      <patternFill patternType="solid">
        <fgColor theme="8" tint="0.59999389629810485"/>
        <bgColor indexed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/>
        <bgColor indexed="0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211">
    <xf numFmtId="0" fontId="0" fillId="0" borderId="0" xfId="0"/>
    <xf numFmtId="0" fontId="0" fillId="2" borderId="0" xfId="0" applyFill="1"/>
    <xf numFmtId="0" fontId="5" fillId="2" borderId="0" xfId="0" applyFont="1" applyFill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8" fillId="0" borderId="2" xfId="1" applyFont="1" applyBorder="1"/>
    <xf numFmtId="0" fontId="8" fillId="0" borderId="2" xfId="1" applyFont="1" applyBorder="1" applyAlignment="1">
      <alignment horizontal="right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right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left" vertical="center"/>
    </xf>
    <xf numFmtId="164" fontId="0" fillId="2" borderId="0" xfId="0" applyNumberFormat="1" applyFill="1" applyAlignment="1">
      <alignment horizontal="right" vertical="center"/>
    </xf>
    <xf numFmtId="4" fontId="0" fillId="2" borderId="0" xfId="0" applyNumberFormat="1" applyFill="1" applyAlignment="1">
      <alignment horizontal="right" vertical="center"/>
    </xf>
    <xf numFmtId="0" fontId="0" fillId="0" borderId="0" xfId="0" pivotButton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8" fontId="0" fillId="0" borderId="0" xfId="0" applyNumberFormat="1" applyAlignment="1">
      <alignment vertical="center"/>
    </xf>
    <xf numFmtId="0" fontId="8" fillId="5" borderId="0" xfId="2" applyFont="1" applyFill="1" applyAlignment="1">
      <alignment horizontal="center"/>
    </xf>
    <xf numFmtId="0" fontId="0" fillId="4" borderId="0" xfId="0" applyFill="1"/>
    <xf numFmtId="0" fontId="10" fillId="6" borderId="3" xfId="4" applyFont="1" applyFill="1" applyBorder="1" applyAlignment="1">
      <alignment horizontal="center" vertical="center"/>
    </xf>
    <xf numFmtId="0" fontId="10" fillId="6" borderId="3" xfId="4" applyFont="1" applyFill="1" applyBorder="1" applyAlignment="1">
      <alignment horizontal="left" vertical="center"/>
    </xf>
    <xf numFmtId="14" fontId="10" fillId="6" borderId="3" xfId="4" applyNumberFormat="1" applyFont="1" applyFill="1" applyBorder="1" applyAlignment="1">
      <alignment horizontal="center" vertical="center" wrapText="1"/>
    </xf>
    <xf numFmtId="0" fontId="8" fillId="0" borderId="3" xfId="3" applyFont="1" applyBorder="1" applyAlignment="1">
      <alignment vertical="center"/>
    </xf>
    <xf numFmtId="0" fontId="8" fillId="7" borderId="3" xfId="3" applyFont="1" applyFill="1" applyBorder="1" applyAlignment="1">
      <alignment horizontal="center" vertical="center"/>
    </xf>
    <xf numFmtId="0" fontId="8" fillId="7" borderId="3" xfId="3" applyFont="1" applyFill="1" applyBorder="1" applyAlignment="1">
      <alignment vertical="center"/>
    </xf>
    <xf numFmtId="14" fontId="8" fillId="0" borderId="3" xfId="3" applyNumberFormat="1" applyFont="1" applyBorder="1" applyAlignment="1">
      <alignment horizontal="center" vertical="center"/>
    </xf>
    <xf numFmtId="14" fontId="8" fillId="7" borderId="3" xfId="3" applyNumberFormat="1" applyFont="1" applyFill="1" applyBorder="1" applyAlignment="1">
      <alignment horizontal="center" vertical="center"/>
    </xf>
    <xf numFmtId="0" fontId="10" fillId="6" borderId="5" xfId="5" applyFont="1" applyFill="1" applyBorder="1" applyAlignment="1">
      <alignment horizontal="center" vertical="center"/>
    </xf>
    <xf numFmtId="4" fontId="10" fillId="6" borderId="5" xfId="5" applyNumberFormat="1" applyFont="1" applyFill="1" applyBorder="1" applyAlignment="1">
      <alignment horizontal="center" vertical="center" wrapText="1"/>
    </xf>
    <xf numFmtId="3" fontId="10" fillId="6" borderId="5" xfId="5" applyNumberFormat="1" applyFont="1" applyFill="1" applyBorder="1" applyAlignment="1">
      <alignment horizontal="center" vertical="center" wrapText="1"/>
    </xf>
    <xf numFmtId="0" fontId="2" fillId="0" borderId="5" xfId="6" applyFont="1" applyBorder="1"/>
    <xf numFmtId="0" fontId="2" fillId="0" borderId="5" xfId="5" applyFont="1" applyBorder="1" applyAlignment="1">
      <alignment vertical="center"/>
    </xf>
    <xf numFmtId="4" fontId="2" fillId="0" borderId="5" xfId="5" applyNumberFormat="1" applyFont="1" applyBorder="1" applyAlignment="1">
      <alignment horizontal="center" vertical="center"/>
    </xf>
    <xf numFmtId="3" fontId="2" fillId="0" borderId="5" xfId="5" applyNumberFormat="1" applyFont="1" applyBorder="1" applyAlignment="1">
      <alignment horizontal="center" vertical="center"/>
    </xf>
    <xf numFmtId="0" fontId="2" fillId="0" borderId="5" xfId="6" applyFont="1" applyBorder="1" applyAlignment="1">
      <alignment vertical="center"/>
    </xf>
    <xf numFmtId="4" fontId="2" fillId="0" borderId="5" xfId="5" quotePrefix="1" applyNumberFormat="1" applyFont="1" applyBorder="1" applyAlignment="1">
      <alignment horizontal="center" vertical="center"/>
    </xf>
    <xf numFmtId="3" fontId="2" fillId="0" borderId="5" xfId="5" quotePrefix="1" applyNumberFormat="1" applyFont="1" applyBorder="1" applyAlignment="1">
      <alignment horizontal="center" vertical="center"/>
    </xf>
    <xf numFmtId="0" fontId="2" fillId="0" borderId="6" xfId="5" applyFont="1" applyBorder="1" applyAlignment="1">
      <alignment vertical="center"/>
    </xf>
    <xf numFmtId="4" fontId="2" fillId="0" borderId="6" xfId="5" applyNumberFormat="1" applyFont="1" applyBorder="1" applyAlignment="1">
      <alignment horizontal="center" vertical="center"/>
    </xf>
    <xf numFmtId="3" fontId="2" fillId="0" borderId="6" xfId="5" applyNumberFormat="1" applyFont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4" fontId="0" fillId="2" borderId="7" xfId="0" applyNumberFormat="1" applyFill="1" applyBorder="1" applyAlignment="1">
      <alignment horizontal="center" vertical="center"/>
    </xf>
    <xf numFmtId="3" fontId="0" fillId="2" borderId="7" xfId="0" applyNumberFormat="1" applyFill="1" applyBorder="1" applyAlignment="1">
      <alignment horizontal="center" vertical="center"/>
    </xf>
    <xf numFmtId="0" fontId="10" fillId="6" borderId="5" xfId="6" applyFont="1" applyFill="1" applyBorder="1" applyAlignment="1">
      <alignment horizontal="center" vertical="center" wrapText="1"/>
    </xf>
    <xf numFmtId="0" fontId="2" fillId="0" borderId="6" xfId="6" applyFont="1" applyBorder="1"/>
    <xf numFmtId="0" fontId="0" fillId="0" borderId="7" xfId="0" applyBorder="1" applyAlignment="1">
      <alignment horizontal="left"/>
    </xf>
    <xf numFmtId="3" fontId="10" fillId="6" borderId="5" xfId="6" applyNumberFormat="1" applyFont="1" applyFill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/>
    </xf>
    <xf numFmtId="1" fontId="2" fillId="0" borderId="5" xfId="5" quotePrefix="1" applyNumberFormat="1" applyFont="1" applyBorder="1" applyAlignment="1">
      <alignment horizontal="center"/>
    </xf>
    <xf numFmtId="1" fontId="2" fillId="0" borderId="6" xfId="6" applyNumberFormat="1" applyFon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2" fillId="0" borderId="7" xfId="7" applyFont="1" applyBorder="1" applyAlignment="1">
      <alignment vertical="center"/>
    </xf>
    <xf numFmtId="0" fontId="0" fillId="0" borderId="7" xfId="0" applyBorder="1" applyAlignment="1">
      <alignment vertical="center"/>
    </xf>
    <xf numFmtId="4" fontId="2" fillId="0" borderId="7" xfId="7" applyNumberFormat="1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10" fillId="6" borderId="7" xfId="7" applyFont="1" applyFill="1" applyBorder="1" applyAlignment="1">
      <alignment horizontal="center" vertical="center"/>
    </xf>
    <xf numFmtId="0" fontId="10" fillId="6" borderId="7" xfId="7" applyFont="1" applyFill="1" applyBorder="1" applyAlignment="1">
      <alignment horizontal="center" vertical="center" wrapText="1"/>
    </xf>
    <xf numFmtId="165" fontId="0" fillId="0" borderId="7" xfId="0" applyNumberFormat="1" applyBorder="1" applyAlignment="1">
      <alignment vertical="center"/>
    </xf>
    <xf numFmtId="0" fontId="2" fillId="0" borderId="7" xfId="6" applyFont="1" applyBorder="1" applyAlignment="1">
      <alignment vertical="center"/>
    </xf>
    <xf numFmtId="4" fontId="2" fillId="0" borderId="7" xfId="7" quotePrefix="1" applyNumberFormat="1" applyFont="1" applyBorder="1" applyAlignment="1">
      <alignment horizontal="right" vertical="center"/>
    </xf>
    <xf numFmtId="4" fontId="10" fillId="6" borderId="7" xfId="7" applyNumberFormat="1" applyFont="1" applyFill="1" applyBorder="1" applyAlignment="1">
      <alignment horizontal="right" vertical="center"/>
    </xf>
    <xf numFmtId="165" fontId="10" fillId="6" borderId="7" xfId="7" applyNumberFormat="1" applyFont="1" applyFill="1" applyBorder="1" applyAlignment="1">
      <alignment horizontal="right" vertical="center"/>
    </xf>
    <xf numFmtId="0" fontId="1" fillId="8" borderId="7" xfId="0" applyFont="1" applyFill="1" applyBorder="1" applyAlignment="1">
      <alignment horizontal="center" vertical="center"/>
    </xf>
    <xf numFmtId="4" fontId="1" fillId="8" borderId="7" xfId="0" applyNumberFormat="1" applyFont="1" applyFill="1" applyBorder="1" applyAlignment="1">
      <alignment horizontal="center" vertical="center"/>
    </xf>
    <xf numFmtId="9" fontId="1" fillId="8" borderId="7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166" fontId="1" fillId="8" borderId="7" xfId="0" applyNumberFormat="1" applyFont="1" applyFill="1" applyBorder="1" applyAlignment="1">
      <alignment horizontal="right" vertical="center"/>
    </xf>
    <xf numFmtId="0" fontId="2" fillId="0" borderId="7" xfId="2" applyFont="1" applyBorder="1" applyAlignment="1">
      <alignment vertical="center"/>
    </xf>
    <xf numFmtId="166" fontId="2" fillId="0" borderId="7" xfId="2" applyNumberFormat="1" applyFont="1" applyBorder="1" applyAlignment="1">
      <alignment horizontal="right" vertical="center"/>
    </xf>
    <xf numFmtId="10" fontId="2" fillId="0" borderId="7" xfId="2" applyNumberFormat="1" applyFont="1" applyBorder="1" applyAlignment="1">
      <alignment horizontal="center" vertical="center"/>
    </xf>
    <xf numFmtId="166" fontId="2" fillId="0" borderId="7" xfId="2" quotePrefix="1" applyNumberFormat="1" applyFont="1" applyBorder="1" applyAlignment="1">
      <alignment horizontal="right" vertical="center"/>
    </xf>
    <xf numFmtId="166" fontId="0" fillId="0" borderId="7" xfId="0" applyNumberFormat="1" applyBorder="1" applyAlignment="1">
      <alignment horizontal="right" vertical="center"/>
    </xf>
    <xf numFmtId="0" fontId="2" fillId="0" borderId="7" xfId="8" applyFont="1" applyBorder="1" applyAlignment="1">
      <alignment vertical="center"/>
    </xf>
    <xf numFmtId="167" fontId="2" fillId="0" borderId="7" xfId="9" applyNumberFormat="1" applyFont="1" applyBorder="1" applyAlignment="1">
      <alignment horizontal="right" vertical="center"/>
    </xf>
    <xf numFmtId="167" fontId="2" fillId="0" borderId="7" xfId="8" applyNumberFormat="1" applyFont="1" applyBorder="1" applyAlignment="1">
      <alignment horizontal="right" vertical="center"/>
    </xf>
    <xf numFmtId="167" fontId="1" fillId="9" borderId="7" xfId="0" applyNumberFormat="1" applyFont="1" applyFill="1" applyBorder="1" applyAlignment="1">
      <alignment horizontal="right" vertical="center"/>
    </xf>
    <xf numFmtId="4" fontId="10" fillId="6" borderId="7" xfId="8" quotePrefix="1" applyNumberFormat="1" applyFont="1" applyFill="1" applyBorder="1" applyAlignment="1">
      <alignment horizontal="center" vertical="center" wrapText="1"/>
    </xf>
    <xf numFmtId="4" fontId="1" fillId="8" borderId="7" xfId="0" applyNumberFormat="1" applyFont="1" applyFill="1" applyBorder="1" applyAlignment="1">
      <alignment horizontal="center" vertical="center" wrapText="1"/>
    </xf>
    <xf numFmtId="0" fontId="2" fillId="0" borderId="0" xfId="10" applyFont="1" applyAlignment="1">
      <alignment horizontal="right" vertical="center" wrapText="1"/>
    </xf>
    <xf numFmtId="0" fontId="2" fillId="0" borderId="7" xfId="10" applyFont="1" applyBorder="1" applyAlignment="1">
      <alignment vertical="center"/>
    </xf>
    <xf numFmtId="166" fontId="2" fillId="0" borderId="7" xfId="10" applyNumberFormat="1" applyFont="1" applyBorder="1" applyAlignment="1">
      <alignment horizontal="right" vertical="center"/>
    </xf>
    <xf numFmtId="166" fontId="1" fillId="9" borderId="7" xfId="0" applyNumberFormat="1" applyFont="1" applyFill="1" applyBorder="1" applyAlignment="1">
      <alignment vertical="center"/>
    </xf>
    <xf numFmtId="0" fontId="1" fillId="9" borderId="7" xfId="0" applyFont="1" applyFill="1" applyBorder="1" applyAlignment="1">
      <alignment horizontal="center" vertical="center"/>
    </xf>
    <xf numFmtId="166" fontId="0" fillId="0" borderId="0" xfId="0" applyNumberFormat="1" applyAlignment="1">
      <alignment vertical="center"/>
    </xf>
    <xf numFmtId="43" fontId="0" fillId="0" borderId="0" xfId="11" applyFont="1" applyAlignment="1">
      <alignment vertical="center"/>
    </xf>
    <xf numFmtId="0" fontId="1" fillId="8" borderId="5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167" fontId="0" fillId="0" borderId="0" xfId="0" applyNumberFormat="1" applyAlignment="1">
      <alignment vertical="center"/>
    </xf>
    <xf numFmtId="0" fontId="0" fillId="0" borderId="5" xfId="0" applyBorder="1" applyAlignment="1">
      <alignment vertical="center"/>
    </xf>
    <xf numFmtId="167" fontId="0" fillId="0" borderId="5" xfId="0" applyNumberFormat="1" applyBorder="1" applyAlignment="1">
      <alignment vertical="center"/>
    </xf>
    <xf numFmtId="0" fontId="1" fillId="9" borderId="5" xfId="0" applyFont="1" applyFill="1" applyBorder="1" applyAlignment="1">
      <alignment horizontal="center" vertical="center"/>
    </xf>
    <xf numFmtId="167" fontId="1" fillId="9" borderId="5" xfId="0" applyNumberFormat="1" applyFont="1" applyFill="1" applyBorder="1" applyAlignment="1">
      <alignment vertical="center"/>
    </xf>
    <xf numFmtId="166" fontId="1" fillId="8" borderId="11" xfId="0" applyNumberFormat="1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/>
    </xf>
    <xf numFmtId="166" fontId="1" fillId="9" borderId="12" xfId="0" applyNumberFormat="1" applyFont="1" applyFill="1" applyBorder="1" applyAlignment="1">
      <alignment vertical="center"/>
    </xf>
    <xf numFmtId="166" fontId="0" fillId="0" borderId="5" xfId="0" applyNumberFormat="1" applyBorder="1" applyAlignment="1">
      <alignment vertical="center"/>
    </xf>
    <xf numFmtId="166" fontId="15" fillId="6" borderId="13" xfId="2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14" fillId="8" borderId="5" xfId="0" applyFont="1" applyFill="1" applyBorder="1" applyAlignment="1">
      <alignment horizontal="center" vertical="center"/>
    </xf>
    <xf numFmtId="164" fontId="14" fillId="8" borderId="5" xfId="0" applyNumberFormat="1" applyFont="1" applyFill="1" applyBorder="1" applyAlignment="1">
      <alignment horizontal="right" vertical="center"/>
    </xf>
    <xf numFmtId="166" fontId="16" fillId="0" borderId="5" xfId="0" applyNumberFormat="1" applyFont="1" applyBorder="1" applyAlignment="1">
      <alignment vertical="center"/>
    </xf>
    <xf numFmtId="166" fontId="14" fillId="0" borderId="0" xfId="0" applyNumberFormat="1" applyFont="1" applyAlignment="1">
      <alignment vertical="center"/>
    </xf>
    <xf numFmtId="166" fontId="14" fillId="9" borderId="5" xfId="0" applyNumberFormat="1" applyFont="1" applyFill="1" applyBorder="1" applyAlignment="1">
      <alignment vertical="center"/>
    </xf>
    <xf numFmtId="164" fontId="0" fillId="0" borderId="0" xfId="0" applyNumberFormat="1"/>
    <xf numFmtId="0" fontId="2" fillId="3" borderId="1" xfId="12" applyFont="1" applyFill="1" applyBorder="1" applyAlignment="1">
      <alignment horizontal="center"/>
    </xf>
    <xf numFmtId="0" fontId="2" fillId="0" borderId="2" xfId="12" applyFont="1" applyBorder="1" applyAlignment="1">
      <alignment horizontal="right"/>
    </xf>
    <xf numFmtId="0" fontId="2" fillId="0" borderId="2" xfId="12" applyFont="1" applyBorder="1"/>
    <xf numFmtId="0" fontId="3" fillId="0" borderId="0" xfId="12"/>
    <xf numFmtId="0" fontId="2" fillId="3" borderId="1" xfId="13" applyFont="1" applyFill="1" applyBorder="1" applyAlignment="1">
      <alignment horizontal="center"/>
    </xf>
    <xf numFmtId="0" fontId="2" fillId="0" borderId="2" xfId="13" applyFont="1" applyBorder="1"/>
    <xf numFmtId="0" fontId="2" fillId="0" borderId="2" xfId="13" applyFont="1" applyBorder="1" applyAlignment="1">
      <alignment horizontal="right"/>
    </xf>
    <xf numFmtId="0" fontId="18" fillId="6" borderId="7" xfId="3" applyFont="1" applyFill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vertical="center"/>
    </xf>
    <xf numFmtId="4" fontId="19" fillId="0" borderId="7" xfId="7" applyNumberFormat="1" applyFont="1" applyBorder="1" applyAlignment="1">
      <alignment horizontal="left" vertical="center"/>
    </xf>
    <xf numFmtId="0" fontId="19" fillId="0" borderId="7" xfId="6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5" xfId="0" applyBorder="1"/>
    <xf numFmtId="0" fontId="1" fillId="9" borderId="5" xfId="0" applyFont="1" applyFill="1" applyBorder="1"/>
    <xf numFmtId="168" fontId="19" fillId="0" borderId="7" xfId="3" applyNumberFormat="1" applyFont="1" applyBorder="1" applyAlignment="1">
      <alignment horizontal="right" vertical="center"/>
    </xf>
    <xf numFmtId="168" fontId="20" fillId="10" borderId="7" xfId="3" applyNumberFormat="1" applyFont="1" applyFill="1" applyBorder="1" applyAlignment="1">
      <alignment horizontal="right" vertical="center"/>
    </xf>
    <xf numFmtId="168" fontId="21" fillId="0" borderId="14" xfId="0" applyNumberFormat="1" applyFont="1" applyBorder="1" applyAlignment="1">
      <alignment horizontal="right" vertical="center"/>
    </xf>
    <xf numFmtId="168" fontId="16" fillId="11" borderId="14" xfId="0" applyNumberFormat="1" applyFont="1" applyFill="1" applyBorder="1" applyAlignment="1">
      <alignment horizontal="right" vertical="center"/>
    </xf>
    <xf numFmtId="168" fontId="16" fillId="10" borderId="14" xfId="0" applyNumberFormat="1" applyFont="1" applyFill="1" applyBorder="1" applyAlignment="1">
      <alignment horizontal="right" vertical="center"/>
    </xf>
    <xf numFmtId="168" fontId="21" fillId="0" borderId="5" xfId="0" applyNumberFormat="1" applyFont="1" applyBorder="1"/>
    <xf numFmtId="168" fontId="16" fillId="11" borderId="5" xfId="0" applyNumberFormat="1" applyFont="1" applyFill="1" applyBorder="1"/>
    <xf numFmtId="168" fontId="1" fillId="9" borderId="5" xfId="0" applyNumberFormat="1" applyFont="1" applyFill="1" applyBorder="1"/>
    <xf numFmtId="168" fontId="14" fillId="9" borderId="5" xfId="0" applyNumberFormat="1" applyFont="1" applyFill="1" applyBorder="1"/>
    <xf numFmtId="166" fontId="19" fillId="0" borderId="7" xfId="3" applyNumberFormat="1" applyFont="1" applyBorder="1" applyAlignment="1">
      <alignment horizontal="right" vertical="center"/>
    </xf>
    <xf numFmtId="166" fontId="20" fillId="10" borderId="7" xfId="3" applyNumberFormat="1" applyFont="1" applyFill="1" applyBorder="1" applyAlignment="1">
      <alignment horizontal="right" vertical="center"/>
    </xf>
    <xf numFmtId="166" fontId="21" fillId="0" borderId="14" xfId="0" applyNumberFormat="1" applyFont="1" applyBorder="1" applyAlignment="1">
      <alignment horizontal="right" vertical="center"/>
    </xf>
    <xf numFmtId="166" fontId="16" fillId="11" borderId="14" xfId="0" applyNumberFormat="1" applyFont="1" applyFill="1" applyBorder="1" applyAlignment="1">
      <alignment horizontal="right" vertical="center"/>
    </xf>
    <xf numFmtId="166" fontId="16" fillId="10" borderId="14" xfId="0" applyNumberFormat="1" applyFont="1" applyFill="1" applyBorder="1" applyAlignment="1">
      <alignment horizontal="right" vertical="center"/>
    </xf>
    <xf numFmtId="166" fontId="21" fillId="0" borderId="5" xfId="0" applyNumberFormat="1" applyFont="1" applyBorder="1"/>
    <xf numFmtId="166" fontId="16" fillId="11" borderId="5" xfId="0" applyNumberFormat="1" applyFont="1" applyFill="1" applyBorder="1"/>
    <xf numFmtId="166" fontId="1" fillId="9" borderId="5" xfId="0" applyNumberFormat="1" applyFont="1" applyFill="1" applyBorder="1"/>
    <xf numFmtId="166" fontId="14" fillId="9" borderId="5" xfId="0" applyNumberFormat="1" applyFont="1" applyFill="1" applyBorder="1"/>
    <xf numFmtId="166" fontId="0" fillId="2" borderId="0" xfId="0" applyNumberFormat="1" applyFill="1" applyAlignment="1">
      <alignment vertical="center"/>
    </xf>
    <xf numFmtId="166" fontId="1" fillId="8" borderId="5" xfId="0" applyNumberFormat="1" applyFont="1" applyFill="1" applyBorder="1" applyAlignment="1">
      <alignment horizontal="center" vertical="center" wrapText="1"/>
    </xf>
    <xf numFmtId="166" fontId="0" fillId="2" borderId="0" xfId="0" applyNumberFormat="1" applyFill="1" applyAlignment="1">
      <alignment horizontal="right"/>
    </xf>
    <xf numFmtId="4" fontId="24" fillId="2" borderId="5" xfId="7" applyNumberFormat="1" applyFont="1" applyFill="1" applyBorder="1" applyAlignment="1">
      <alignment horizontal="left"/>
    </xf>
    <xf numFmtId="166" fontId="24" fillId="2" borderId="5" xfId="7" applyNumberFormat="1" applyFont="1" applyFill="1" applyBorder="1" applyAlignment="1">
      <alignment horizontal="right"/>
    </xf>
    <xf numFmtId="166" fontId="24" fillId="2" borderId="5" xfId="14" applyNumberFormat="1" applyFont="1" applyFill="1" applyBorder="1" applyAlignment="1">
      <alignment horizontal="right"/>
    </xf>
    <xf numFmtId="166" fontId="25" fillId="2" borderId="5" xfId="14" applyNumberFormat="1" applyFont="1" applyFill="1" applyBorder="1" applyAlignment="1">
      <alignment horizontal="right"/>
    </xf>
    <xf numFmtId="0" fontId="24" fillId="2" borderId="5" xfId="6" applyFont="1" applyFill="1" applyBorder="1" applyAlignment="1">
      <alignment horizontal="left"/>
    </xf>
    <xf numFmtId="166" fontId="24" fillId="2" borderId="5" xfId="6" applyNumberFormat="1" applyFont="1" applyFill="1" applyBorder="1" applyAlignment="1">
      <alignment horizontal="right"/>
    </xf>
    <xf numFmtId="0" fontId="24" fillId="2" borderId="5" xfId="6" applyFont="1" applyFill="1" applyBorder="1" applyAlignment="1">
      <alignment horizontal="right"/>
    </xf>
    <xf numFmtId="166" fontId="26" fillId="2" borderId="5" xfId="0" applyNumberFormat="1" applyFont="1" applyFill="1" applyBorder="1" applyAlignment="1">
      <alignment horizontal="right" wrapText="1"/>
    </xf>
    <xf numFmtId="166" fontId="26" fillId="2" borderId="5" xfId="0" quotePrefix="1" applyNumberFormat="1" applyFont="1" applyFill="1" applyBorder="1" applyAlignment="1">
      <alignment horizontal="right" wrapText="1"/>
    </xf>
    <xf numFmtId="0" fontId="26" fillId="2" borderId="5" xfId="0" quotePrefix="1" applyFont="1" applyFill="1" applyBorder="1" applyAlignment="1">
      <alignment horizontal="right" wrapText="1"/>
    </xf>
    <xf numFmtId="166" fontId="24" fillId="2" borderId="5" xfId="6" quotePrefix="1" applyNumberFormat="1" applyFont="1" applyFill="1" applyBorder="1" applyAlignment="1">
      <alignment horizontal="right"/>
    </xf>
    <xf numFmtId="166" fontId="24" fillId="2" borderId="5" xfId="7" quotePrefix="1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vertical="center"/>
    </xf>
    <xf numFmtId="166" fontId="1" fillId="8" borderId="5" xfId="0" applyNumberFormat="1" applyFont="1" applyFill="1" applyBorder="1" applyAlignment="1">
      <alignment horizontal="left" vertical="center"/>
    </xf>
    <xf numFmtId="166" fontId="1" fillId="8" borderId="5" xfId="0" applyNumberFormat="1" applyFont="1" applyFill="1" applyBorder="1" applyAlignment="1">
      <alignment vertical="center"/>
    </xf>
    <xf numFmtId="166" fontId="0" fillId="2" borderId="0" xfId="0" applyNumberFormat="1" applyFill="1" applyAlignment="1">
      <alignment horizontal="left" vertical="center"/>
    </xf>
    <xf numFmtId="166" fontId="2" fillId="2" borderId="0" xfId="14" applyNumberFormat="1" applyFont="1" applyFill="1" applyAlignment="1">
      <alignment horizontal="right" vertical="center"/>
    </xf>
    <xf numFmtId="166" fontId="2" fillId="2" borderId="0" xfId="14" applyNumberFormat="1" applyFont="1" applyFill="1" applyAlignment="1">
      <alignment vertical="center"/>
    </xf>
    <xf numFmtId="3" fontId="27" fillId="2" borderId="0" xfId="0" applyNumberFormat="1" applyFont="1" applyFill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3" fontId="28" fillId="2" borderId="0" xfId="0" applyNumberFormat="1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10" fontId="0" fillId="2" borderId="0" xfId="0" applyNumberFormat="1" applyFill="1" applyAlignment="1">
      <alignment vertical="center"/>
    </xf>
    <xf numFmtId="166" fontId="2" fillId="12" borderId="0" xfId="14" applyNumberFormat="1" applyFont="1" applyFill="1" applyAlignment="1">
      <alignment horizontal="left" vertical="center"/>
    </xf>
    <xf numFmtId="169" fontId="0" fillId="2" borderId="5" xfId="0" applyNumberFormat="1" applyFill="1" applyBorder="1" applyAlignment="1">
      <alignment horizontal="right"/>
    </xf>
    <xf numFmtId="169" fontId="24" fillId="2" borderId="5" xfId="14" applyNumberFormat="1" applyFont="1" applyFill="1" applyBorder="1" applyAlignment="1">
      <alignment horizontal="right"/>
    </xf>
    <xf numFmtId="169" fontId="26" fillId="2" borderId="5" xfId="0" quotePrefix="1" applyNumberFormat="1" applyFont="1" applyFill="1" applyBorder="1" applyAlignment="1">
      <alignment horizontal="right" wrapText="1"/>
    </xf>
    <xf numFmtId="169" fontId="1" fillId="2" borderId="5" xfId="0" applyNumberFormat="1" applyFont="1" applyFill="1" applyBorder="1" applyAlignment="1">
      <alignment vertical="center"/>
    </xf>
    <xf numFmtId="166" fontId="0" fillId="2" borderId="5" xfId="0" applyNumberFormat="1" applyFill="1" applyBorder="1" applyAlignment="1">
      <alignment horizontal="left" vertical="center"/>
    </xf>
    <xf numFmtId="166" fontId="0" fillId="2" borderId="5" xfId="0" applyNumberFormat="1" applyFill="1" applyBorder="1" applyAlignment="1">
      <alignment vertical="center"/>
    </xf>
    <xf numFmtId="166" fontId="16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166" fontId="14" fillId="8" borderId="5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4" fillId="8" borderId="7" xfId="0" applyFont="1" applyFill="1" applyBorder="1" applyAlignment="1">
      <alignment horizontal="center" vertical="center"/>
    </xf>
    <xf numFmtId="0" fontId="18" fillId="6" borderId="11" xfId="3" applyFont="1" applyFill="1" applyBorder="1" applyAlignment="1">
      <alignment horizontal="center" vertical="center"/>
    </xf>
    <xf numFmtId="0" fontId="18" fillId="6" borderId="12" xfId="3" applyFont="1" applyFill="1" applyBorder="1" applyAlignment="1">
      <alignment horizontal="center" vertical="center"/>
    </xf>
    <xf numFmtId="0" fontId="18" fillId="6" borderId="11" xfId="3" applyFont="1" applyFill="1" applyBorder="1" applyAlignment="1">
      <alignment horizontal="center" vertical="center" wrapText="1"/>
    </xf>
    <xf numFmtId="0" fontId="18" fillId="6" borderId="12" xfId="3" applyFont="1" applyFill="1" applyBorder="1" applyAlignment="1">
      <alignment horizontal="center" vertical="center" wrapText="1"/>
    </xf>
    <xf numFmtId="0" fontId="17" fillId="8" borderId="7" xfId="0" applyFont="1" applyFill="1" applyBorder="1" applyAlignment="1">
      <alignment horizontal="center" vertical="center"/>
    </xf>
    <xf numFmtId="0" fontId="8" fillId="7" borderId="3" xfId="3" applyFont="1" applyFill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12" fillId="8" borderId="7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/>
    </xf>
    <xf numFmtId="0" fontId="10" fillId="6" borderId="7" xfId="8" applyFont="1" applyFill="1" applyBorder="1" applyAlignment="1">
      <alignment horizontal="center" vertical="center" wrapText="1"/>
    </xf>
    <xf numFmtId="4" fontId="1" fillId="8" borderId="7" xfId="0" applyNumberFormat="1" applyFont="1" applyFill="1" applyBorder="1" applyAlignment="1">
      <alignment horizontal="center" vertical="center"/>
    </xf>
    <xf numFmtId="4" fontId="1" fillId="8" borderId="8" xfId="0" applyNumberFormat="1" applyFont="1" applyFill="1" applyBorder="1" applyAlignment="1">
      <alignment horizontal="center" vertical="center"/>
    </xf>
    <xf numFmtId="4" fontId="1" fillId="8" borderId="9" xfId="0" applyNumberFormat="1" applyFont="1" applyFill="1" applyBorder="1" applyAlignment="1">
      <alignment horizontal="center" vertical="center"/>
    </xf>
    <xf numFmtId="4" fontId="1" fillId="8" borderId="10" xfId="0" applyNumberFormat="1" applyFont="1" applyFill="1" applyBorder="1" applyAlignment="1">
      <alignment horizontal="center" vertical="center"/>
    </xf>
    <xf numFmtId="4" fontId="1" fillId="8" borderId="7" xfId="0" applyNumberFormat="1" applyFont="1" applyFill="1" applyBorder="1" applyAlignment="1">
      <alignment horizontal="center" vertical="center" wrapText="1"/>
    </xf>
    <xf numFmtId="4" fontId="10" fillId="6" borderId="7" xfId="10" applyNumberFormat="1" applyFont="1" applyFill="1" applyBorder="1" applyAlignment="1">
      <alignment horizontal="center" vertical="center" wrapText="1"/>
    </xf>
    <xf numFmtId="4" fontId="4" fillId="8" borderId="7" xfId="0" applyNumberFormat="1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4" fontId="4" fillId="8" borderId="5" xfId="0" applyNumberFormat="1" applyFont="1" applyFill="1" applyBorder="1" applyAlignment="1">
      <alignment horizontal="center" vertical="center" wrapText="1"/>
    </xf>
    <xf numFmtId="4" fontId="10" fillId="6" borderId="5" xfId="10" applyNumberFormat="1" applyFont="1" applyFill="1" applyBorder="1" applyAlignment="1">
      <alignment horizontal="center" vertical="center" wrapText="1"/>
    </xf>
    <xf numFmtId="166" fontId="10" fillId="6" borderId="7" xfId="10" applyNumberFormat="1" applyFont="1" applyFill="1" applyBorder="1" applyAlignment="1">
      <alignment horizontal="center" vertical="center" wrapText="1"/>
    </xf>
    <xf numFmtId="166" fontId="10" fillId="6" borderId="11" xfId="10" applyNumberFormat="1" applyFont="1" applyFill="1" applyBorder="1" applyAlignment="1">
      <alignment horizontal="center" vertical="center" wrapText="1"/>
    </xf>
    <xf numFmtId="166" fontId="4" fillId="8" borderId="7" xfId="0" applyNumberFormat="1" applyFont="1" applyFill="1" applyBorder="1" applyAlignment="1">
      <alignment horizontal="center" vertical="center" wrapText="1"/>
    </xf>
    <xf numFmtId="166" fontId="1" fillId="8" borderId="7" xfId="0" applyNumberFormat="1" applyFont="1" applyFill="1" applyBorder="1" applyAlignment="1">
      <alignment horizontal="center" vertical="center" wrapText="1"/>
    </xf>
    <xf numFmtId="166" fontId="1" fillId="8" borderId="11" xfId="0" applyNumberFormat="1" applyFont="1" applyFill="1" applyBorder="1" applyAlignment="1">
      <alignment horizontal="center" vertical="center" wrapText="1"/>
    </xf>
    <xf numFmtId="166" fontId="1" fillId="8" borderId="5" xfId="0" applyNumberFormat="1" applyFont="1" applyFill="1" applyBorder="1" applyAlignment="1">
      <alignment horizontal="center" vertical="center" wrapText="1"/>
    </xf>
    <xf numFmtId="166" fontId="4" fillId="8" borderId="5" xfId="0" applyNumberFormat="1" applyFont="1" applyFill="1" applyBorder="1" applyAlignment="1">
      <alignment horizontal="center" vertical="center"/>
    </xf>
    <xf numFmtId="166" fontId="10" fillId="6" borderId="5" xfId="10" applyNumberFormat="1" applyFont="1" applyFill="1" applyBorder="1" applyAlignment="1">
      <alignment horizontal="left" vertical="center" wrapText="1"/>
    </xf>
    <xf numFmtId="166" fontId="10" fillId="6" borderId="5" xfId="10" applyNumberFormat="1" applyFont="1" applyFill="1" applyBorder="1" applyAlignment="1">
      <alignment horizontal="center" vertical="center" wrapText="1"/>
    </xf>
  </cellXfs>
  <cellStyles count="15">
    <cellStyle name="Millares" xfId="11" builtinId="3"/>
    <cellStyle name="Normal" xfId="0" builtinId="0"/>
    <cellStyle name="Normal_COMER_x_TIPOS" xfId="10" xr:uid="{5BFEEAD0-7E2E-4294-958F-54FCFB6BEED4}"/>
    <cellStyle name="Normal_datos_1" xfId="1" xr:uid="{279C0EAB-1918-41D6-BF7F-66BB8F5A821C}"/>
    <cellStyle name="Normal_datos_2" xfId="13" xr:uid="{169F2810-D7AB-4BC4-AB9F-CF63BFE9A0D3}"/>
    <cellStyle name="Normal_datos_total_1" xfId="12" xr:uid="{D8AFAB1B-A989-4C56-8E10-C7E3E6EC305C}"/>
    <cellStyle name="Normal_Hoja1" xfId="6" xr:uid="{E37E5C1B-093F-4996-A3E8-ED261C8FAAA5}"/>
    <cellStyle name="Normal_Hoja2" xfId="7" xr:uid="{3537B695-026A-4D49-90EC-5259D4BDBF2C}"/>
    <cellStyle name="Normal_Hoja3" xfId="2" xr:uid="{FF89C30F-5C21-44C7-A7B2-D9FF3E2ABEE9}"/>
    <cellStyle name="Normal_Hoja4" xfId="8" xr:uid="{1C6076C6-6C3B-43B2-A1CA-BB614E917636}"/>
    <cellStyle name="Normal_Hoja6" xfId="3" xr:uid="{AAEB5D92-23F0-4D2F-A728-AC185F5E2699}"/>
    <cellStyle name="Normal_Hoja7" xfId="14" xr:uid="{C9280FC2-1A35-41C0-AE80-25CD66E0B212}"/>
    <cellStyle name="Normal_SUPERFICIEyVIÑEDOS" xfId="5" xr:uid="{9D673D84-861A-486E-A8B9-18A4FB426528}"/>
    <cellStyle name="Normal_VARIACION_COMER_24_25" xfId="9" xr:uid="{9E9EFE57-AC5F-42D8-B855-204265ECFA08}"/>
    <cellStyle name="Normal_VINOS_DOP" xfId="4" xr:uid="{DFAC6BAC-214D-4127-A96C-40925B67BFB2}"/>
  </cellStyles>
  <dxfs count="249"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right"/>
    </dxf>
    <dxf>
      <alignment horizontal="righ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right"/>
    </dxf>
    <dxf>
      <numFmt numFmtId="4" formatCode="#,##0.0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horizontal="right"/>
    </dxf>
    <dxf>
      <alignment horizontal="left"/>
    </dxf>
    <dxf>
      <numFmt numFmtId="164" formatCode="#,##0.00\ &quot;€&quot;"/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</dxfs>
  <tableStyles count="0" defaultTableStyle="TableStyleMedium2" defaultPivotStyle="PivotStyleLight16"/>
  <colors>
    <mruColors>
      <color rgb="FFBDD7EE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2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1.xml"/><Relationship Id="rId27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onzález Sánchez, Jose Luis" refreshedDate="46233.387747222223" createdVersion="8" refreshedVersion="8" minRefreshableVersion="3" recordCount="424" xr:uid="{5AE2862F-3655-4ED7-BE85-44D808FB8C8F}">
  <cacheSource type="worksheet">
    <worksheetSource ref="A1:S425" sheet="datos_total"/>
  </cacheSource>
  <cacheFields count="19">
    <cacheField name="ID_IIGG" numFmtId="0">
      <sharedItems containsSemiMixedTypes="0" containsString="0" containsNumber="1" containsInteger="1" minValue="238" maxValue="406"/>
    </cacheField>
    <cacheField name="NOMBRE" numFmtId="0">
      <sharedItems count="106">
        <s v="DOP Abona"/>
        <s v="DOP Alella"/>
        <s v="DOP Alicante"/>
        <s v="DOP Almansa"/>
        <s v="DOP Arlanza"/>
        <s v="DOP Arribes"/>
        <s v="DOP Aylés"/>
        <s v="DOP Bierzo"/>
        <s v="DOP Binissalem"/>
        <s v="DOP Bullas"/>
        <s v="DOP Calatayud"/>
        <s v="DOP Calzadilla"/>
        <s v="DOP Campo de Borja"/>
        <s v="DOP Campo de La Guardia"/>
        <s v="DOP Cangas"/>
        <s v="DOP Cariñena"/>
        <s v="DOP Casa del Blanco"/>
        <s v="DOP Cataluña / Catalunya"/>
        <s v="DOP Cava"/>
        <s v="DOP Cebreros"/>
        <s v="DOP Arabako Txakolina / Txakolí de Álava / Chacolí de Álava"/>
        <s v="DOP Bizkaiko Txakolina / Chacolí de Bizkaia / Txakolí de Bizkaia"/>
        <s v="DOP Getariako Txakolina / Chacolí de Getaria / Txakolí de Getaria"/>
        <s v="DOP Chozas Carrascal"/>
        <s v="DOP Cigales"/>
        <s v="DOP Conca de Barberà"/>
        <s v="DOP Condado de Huelva"/>
        <s v="DOP Costers del Segre"/>
        <s v="DOP Dehesa del Carrizal"/>
        <s v="DOP Dominio de Valdepusa"/>
        <s v="DOP El Hierro"/>
        <s v="DOP El Terrerazo"/>
        <s v="DOP El Vicario"/>
        <s v="DOP Empordà"/>
        <s v="DOP Finca Élez"/>
        <s v="DOP Gran Canaria"/>
        <s v="DOP Granada"/>
        <s v="DOP Guijoso"/>
        <s v="DOP Islas Canarias"/>
        <s v="DOP Jerez-Xérès-Sherry / Jerez / Xérès / Sherry"/>
        <s v="DOP Jumilla"/>
        <s v="DOP La Gomera"/>
        <s v="DOP La Jaraba"/>
        <s v="DOP La Mancha"/>
        <s v="DOP La Palma"/>
        <s v="DOP Lanzarote"/>
        <s v="DOP Lebrija"/>
        <s v="DOP León"/>
        <s v="DOP Los Balagueses"/>
        <s v="DOP Los Cerrillos"/>
        <s v="DOP Málaga"/>
        <s v="DOP Manchuela"/>
        <s v="DOP Manzanilla-Sanlúcar de Barrameda / Manzanilla"/>
        <s v="DOP Méntrida"/>
        <s v="DOP Mondéjar"/>
        <s v="DOP Monterrei"/>
        <s v="DOP Montilla-Moriles"/>
        <s v="DOP Montsant"/>
        <s v="DOP Navarra"/>
        <s v="DOP Pago de Arínzano"/>
        <s v="DOP Pago de Otazu"/>
        <s v="DOP Pago Florentino"/>
        <s v="DOP Penedès"/>
        <s v="DOP Pla de Bages"/>
        <s v="DOP Pla i Llevant"/>
        <s v="DOP Prado de Irache"/>
        <s v="DOP Priorat / Priorato"/>
        <s v="DOP Rías Baixas"/>
        <s v="DOP Ribeira Sacra"/>
        <s v="DOP Ribeiro"/>
        <s v="DOP Ribera del Duero"/>
        <s v="DOP Ribera del Guadiana"/>
        <s v="DOP Ribera del Júcar"/>
        <s v="DOP Rioja"/>
        <s v="DOP Rueda"/>
        <s v="DOP Sierra de Salamanca"/>
        <s v="DOP Sierras de Málaga"/>
        <s v="DOP Somontano"/>
        <s v="DOP Tacoronte-Acentejo"/>
        <s v="DOP Tarragona"/>
        <s v="DOP Terra Alta"/>
        <s v="DOP Tierra del Vino de Zamora"/>
        <s v="DOP Toro"/>
        <s v="DOP Uclés"/>
        <s v="DOP Utiel-Requena"/>
        <s v="DOP Valdeorras"/>
        <s v="DOP Valdepeñas"/>
        <s v="DOP Valencia"/>
        <s v="DOP Valle de Güímar"/>
        <s v="DOP Valle de la Orotava"/>
        <s v="DOP Vallegarcía"/>
        <s v="DOP Valles de Benavente"/>
        <s v="DOP Valtiendas"/>
        <s v="DOP Vera de Estenas"/>
        <s v="DOP Vinos de Madrid"/>
        <s v="DOP Ycoden-Daute-Isora"/>
        <s v="DOP Yecla"/>
        <s v="DOP Abadía Retuerta"/>
        <s v="DOP Bolandin"/>
        <s v="DOP Dehesa Peñalba"/>
        <s v="DOP Tharsys"/>
        <s v="DOP Urbezo"/>
        <s v="DOP Urueña"/>
        <s v="DOP Campo de Calatrava"/>
        <s v="DOP Rosalejo"/>
        <s v="DOP Río Negro"/>
      </sharedItems>
    </cacheField>
    <cacheField name="ID_CCAA" numFmtId="0">
      <sharedItems containsSemiMixedTypes="0" containsString="0" containsNumber="1" containsInteger="1" minValue="1" maxValue="20"/>
    </cacheField>
    <cacheField name="CCAA" numFmtId="0">
      <sharedItems count="16">
        <s v="Canarias"/>
        <s v="Cataluña"/>
        <s v="Valencia"/>
        <s v="Castilla-La Mancha"/>
        <s v="Castilla y León"/>
        <s v="Aragón"/>
        <s v="Baleares"/>
        <s v="Murcia"/>
        <s v="Principado de Asturias"/>
        <s v="Supraautonómico"/>
        <s v="País Vasco"/>
        <s v="Andalucía"/>
        <s v="Galicia"/>
        <s v="Navarra"/>
        <s v="Extremadura"/>
        <s v="Madrid"/>
      </sharedItems>
    </cacheField>
    <cacheField name="CLASE_CORTO" numFmtId="0">
      <sharedItems/>
    </cacheField>
    <cacheField name="CLASE" numFmtId="0">
      <sharedItems/>
    </cacheField>
    <cacheField name="SUBCLASE" numFmtId="0">
      <sharedItems count="4">
        <s v="DO: “Vino de Denominación de Origen”"/>
        <s v="VP: “Vino de Pago”"/>
        <s v="VC: &quot;Vino de Calidad”"/>
        <s v="DOCa: “Vino de Denominación de Origen Calificada”"/>
      </sharedItems>
    </cacheField>
    <cacheField name="SUBCL_CORTO" numFmtId="0">
      <sharedItems/>
    </cacheField>
    <cacheField name="CATEGORIA" numFmtId="0">
      <sharedItems/>
    </cacheField>
    <cacheField name="AÑO" numFmtId="0">
      <sharedItems containsSemiMixedTypes="0" containsString="0" containsNumber="1" containsInteger="1" minValue="2025" maxValue="2025"/>
    </cacheField>
    <cacheField name="VALOR_€" numFmtId="0">
      <sharedItems containsSemiMixedTypes="0" containsString="0" containsNumber="1" minValue="0" maxValue="1225960215.8054399"/>
    </cacheField>
    <cacheField name="TIPO_VALOR" numFmtId="0">
      <sharedItems/>
    </cacheField>
    <cacheField name="SIMBOLO" numFmtId="0">
      <sharedItems/>
    </cacheField>
    <cacheField name="ID_INDICADOR" numFmtId="0">
      <sharedItems containsSemiMixedTypes="0" containsString="0" containsNumber="1" containsInteger="1" minValue="114" maxValue="117"/>
    </cacheField>
    <cacheField name="INDICADOR" numFmtId="0">
      <sharedItems/>
    </cacheField>
    <cacheField name="INDI_CORTO" numFmtId="0">
      <sharedItems count="4">
        <s v="1.Mercado Nacional"/>
        <s v="2.Mercado en U.E."/>
        <s v="3.Mercado Terceros."/>
        <s v="4.Total valor económico"/>
      </sharedItems>
    </cacheField>
    <cacheField name="AÑO_1" numFmtId="0">
      <sharedItems containsString="0" containsBlank="1" containsNumber="1" containsInteger="1" minValue="2024" maxValue="2024"/>
    </cacheField>
    <cacheField name="VALOR_€_1" numFmtId="0">
      <sharedItems containsString="0" containsBlank="1" containsNumber="1" minValue="0" maxValue="1229694334.2850101"/>
    </cacheField>
    <cacheField name="VAR" numFmtId="0">
      <sharedItems containsString="0" containsBlank="1" containsNumber="1" minValue="-89969179.119173691" maxValue="394546341.8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onzález Sánchez, Jose Luis" refreshedDate="46233.389455439814" createdVersion="8" refreshedVersion="8" minRefreshableVersion="3" recordCount="5957" xr:uid="{C69CFD9D-C938-46C5-849F-BB84DD32F170}">
  <cacheSource type="worksheet">
    <worksheetSource ref="A1:M5958" sheet="datos"/>
  </cacheSource>
  <cacheFields count="13">
    <cacheField name="UE_TER_TEXTO" numFmtId="0">
      <sharedItems count="2">
        <s v="2. Terceros países"/>
        <s v="1. Unión Europea"/>
      </sharedItems>
    </cacheField>
    <cacheField name="AREA" numFmtId="0">
      <sharedItems/>
    </cacheField>
    <cacheField name="CONTINENTE" numFmtId="0">
      <sharedItems/>
    </cacheField>
    <cacheField name="PAIS" numFmtId="0">
      <sharedItems count="189">
        <s v="Albania"/>
        <s v="Andorra"/>
        <s v="Bosnia-Herzegovina"/>
        <s v="Bielorusia"/>
        <s v="Region metropolitana de Francia"/>
        <s v="Gibraltar"/>
        <s v="Estado Ciudad Vaticano"/>
        <s v="Islandia"/>
        <s v="Liechtenstein"/>
        <s v="Monaco"/>
        <s v="Moldavia"/>
        <s v="Montenegro"/>
        <s v="Noruega"/>
        <s v="Rusia"/>
        <s v="San Marino"/>
        <s v="Serbia"/>
        <s v="Suiza"/>
        <s v="Ucrania"/>
        <s v="Macedonia"/>
        <s v="Reino Unido"/>
        <s v="Yugoslavia"/>
        <s v="- Resto de Europa no U.E."/>
        <s v="Kosovo"/>
        <s v="Austria"/>
        <s v="Bélgica"/>
        <s v="Bulgaria"/>
        <s v="Croacia"/>
        <s v="Chipre"/>
        <s v="Checa, República"/>
        <s v="Dinamarca"/>
        <s v="Estonia"/>
        <s v="Finlandia"/>
        <s v="Francia"/>
        <s v="Alemania"/>
        <s v="Grecia"/>
        <s v="Hungria"/>
        <s v="Irlanda"/>
        <s v="Italia"/>
        <s v="Letonia"/>
        <s v="Lituania"/>
        <s v="Luxemburgo"/>
        <s v="Malta"/>
        <s v="Paises Bajos"/>
        <s v="Polonia"/>
        <s v="Portugal"/>
        <s v="Rumania"/>
        <s v="Eslovaquia, Republica"/>
        <s v="Eslovenia"/>
        <s v="Suecia"/>
        <s v="- UE (sin especificar)"/>
        <s v="Argelia"/>
        <s v="Angola"/>
        <s v="Camerun"/>
        <s v="Cabo Verde"/>
        <s v="Comoras"/>
        <s v="Mayotte"/>
        <s v="Congo"/>
        <s v="Benin"/>
        <s v="Guinea Ecuatorial"/>
        <s v="Etiopia"/>
        <s v="Gabon"/>
        <s v="Gambia"/>
        <s v="Ghana"/>
        <s v="Guinea"/>
        <s v="Costa de Marfil"/>
        <s v="Kenya"/>
        <s v="Liberia"/>
        <s v="Malawi"/>
        <s v="Mauritania"/>
        <s v="Mauricio"/>
        <s v="Marruecos"/>
        <s v="Mozambique"/>
        <s v="Namibia"/>
        <s v="Nigeria"/>
        <s v="Guinea-Bissau"/>
        <s v="Reunion"/>
        <s v="Rwanda"/>
        <s v="Senegal"/>
        <s v="Seychelles"/>
        <s v="Somalia"/>
        <s v="Sudafrica"/>
        <s v="Togo"/>
        <s v="Tunez"/>
        <s v="Uganda"/>
        <s v="Egipto"/>
        <s v="Tanzania, Rep Unida de"/>
        <s v="Burkina Faso"/>
        <s v="Zambia"/>
        <s v="- Resto África"/>
        <s v="Azerbaidjan"/>
        <s v="Bahrein"/>
        <s v="Armenia"/>
        <s v="Bhutan"/>
        <s v="Camboya"/>
        <s v="Sri Lanka"/>
        <s v="China"/>
        <s v="Taiwan"/>
        <s v="Georgia"/>
        <s v="Hong Kong"/>
        <s v="India"/>
        <s v="Indonesia"/>
        <s v="Irán (Rep.Islamica de)"/>
        <s v="Irak"/>
        <s v="Israel"/>
        <s v="Japón"/>
        <s v="Kazajistan"/>
        <s v="Jordania"/>
        <s v="Corea, Rep.Pop.Dem.de"/>
        <s v="Corea, Republica de"/>
        <s v="Kirguizistan"/>
        <s v="Laos, Rep.Pop.Dem.de"/>
        <s v="Libano"/>
        <s v="Macao"/>
        <s v="Malasia"/>
        <s v="Maldivas"/>
        <s v="Mongolia"/>
        <s v="Oman"/>
        <s v="Nepal"/>
        <s v="Pakistan"/>
        <s v="Filipinas"/>
        <s v="Qatar"/>
        <s v="Arabia Saudita"/>
        <s v="Singapur"/>
        <s v="Viet Nam"/>
        <s v="Tailandia"/>
        <s v="Emiratos Arabes Unidos"/>
        <s v="Turquia"/>
        <s v="Turkmenistan"/>
        <s v="Uzbekistan"/>
        <s v="- Resto Asia"/>
        <s v="Australia"/>
        <s v="Islas Salomon"/>
        <s v="Nueva Caledonia"/>
        <s v="Vanuatu"/>
        <s v="Nueva Zelanda"/>
        <s v="Papua Nueva Guinea"/>
        <s v="- Resto Oceanía"/>
        <s v="Antigua y Barbuda"/>
        <s v="Bahamas"/>
        <s v="Barbados"/>
        <s v="Bermudas"/>
        <s v="Belize"/>
        <s v="Islas Vírgenes (u.k.)"/>
        <s v="Canada"/>
        <s v="Islas Caiman"/>
        <s v="Costa Rica"/>
        <s v="Cuba"/>
        <s v="Dominica"/>
        <s v="Republica Dominicana"/>
        <s v="El Salvador"/>
        <s v="Granada"/>
        <s v="Guadalupe"/>
        <s v="Guatemala"/>
        <s v="Haiti"/>
        <s v="Honduras"/>
        <s v="Jamaica"/>
        <s v="Martinica"/>
        <s v="Mexico"/>
        <s v="Antillas Neerlandesas"/>
        <s v="Aruba"/>
        <s v="Nicaragua"/>
        <s v="Panama"/>
        <s v="Puerto Rico"/>
        <s v="San Cristobal y Nieves"/>
        <s v="Santa Lucia"/>
        <s v="San Vicente y Grenadinas"/>
        <s v="Trinidad y Tobago"/>
        <s v="Islas Turcas y Caicos"/>
        <s v="Estados Unidos America"/>
        <s v="Islas Vírgenes (U.S.)"/>
        <s v="- Resto América"/>
        <s v="Argentina"/>
        <s v="Bolivia"/>
        <s v="Brasil"/>
        <s v="Chile"/>
        <s v="Colombia"/>
        <s v="Ecuador"/>
        <s v="Islas Malvinas"/>
        <s v="Guayana"/>
        <s v="Curaçao"/>
        <s v="Paraguay"/>
        <s v="Peru"/>
        <s v="Suriname"/>
        <s v="Uruguay"/>
        <s v="Venezuela"/>
        <s v="Almacenes y provisiones"/>
        <s v="Almacenes y provisiones. Intra-UE"/>
        <s v="Almacenes y provisiones. Extra-UE"/>
        <s v="España" u="1"/>
      </sharedItems>
    </cacheField>
    <cacheField name="ZONA_REPORT_unica" numFmtId="0">
      <sharedItems/>
    </cacheField>
    <cacheField name="ZONA_PAIS" numFmtId="0">
      <sharedItems/>
    </cacheField>
    <cacheField name="IG" numFmtId="0">
      <sharedItems count="94">
        <s v="DOP Cariñena"/>
        <s v="DOP Cataluña / Catalunya"/>
        <s v="DOP Cava"/>
        <s v="DOP Penedès"/>
        <s v="DOP Priorat / Priorato"/>
        <s v="DOP Ribera del Duero"/>
        <s v="DOP Rioja"/>
        <s v="DOP Rueda"/>
        <s v="DOP Toro"/>
        <s v="DOP Abadía Retuerta"/>
        <s v="DOP Almansa"/>
        <s v="DOP Aylés"/>
        <s v="DOP Bolandin"/>
        <s v="DOP Calatayud"/>
        <s v="DOP Campo de Borja"/>
        <s v="DOP Chozas Carrascal"/>
        <s v="DOP Conca de Barberà"/>
        <s v="DOP Costers del Segre"/>
        <s v="DOP Empordà"/>
        <s v="DOP Jerez-Xérès-Sherry / Jerez / Xérès / Sherry"/>
        <s v="DOP Jumilla"/>
        <s v="DOP La Mancha"/>
        <s v="DOP Manzanilla-Sanlúcar de Barrameda / Manzanilla"/>
        <s v="DOP Monterrei"/>
        <s v="DOP Montilla-Moriles"/>
        <s v="DOP Montsant"/>
        <s v="DOP Navarra"/>
        <s v="DOP Pago de Arínzano"/>
        <s v="DOP Pago de Otazu"/>
        <s v="DOP Rías Baixas"/>
        <s v="DOP Ribeira Sacra"/>
        <s v="DOP Ribera del Júcar"/>
        <s v="DOP Tarragona"/>
        <s v="DOP Terra Alta"/>
        <s v="DOP Utiel-Requena"/>
        <s v="DOP Valdepeñas"/>
        <s v="DOP Vallegarcía"/>
        <s v="DOP Vinos de Madrid"/>
        <s v="DOP Yecla"/>
        <s v="DOP Bierzo"/>
        <s v="DOP Dominio de Valdepusa"/>
        <s v="DOP Pago Florentino"/>
        <s v="DOP Binissalem"/>
        <s v="DOP Bizkaiko Txakolina / Chacolí de Bizkaia / Txakolí de Bizkaia"/>
        <s v="DOP Bullas"/>
        <s v="DOP Cigales"/>
        <s v="DOP Condado de Huelva"/>
        <s v="DOP Getariako Txakolina / Chacolí de Getaria / Txakolí de Getaria"/>
        <s v="DOP Islas Canarias"/>
        <s v="DOP Lanzarote"/>
        <s v="DOP Los Balagueses"/>
        <s v="DOP Málaga"/>
        <s v="DOP Manchuela"/>
        <s v="DOP Ribeiro"/>
        <s v="DOP Sierra de Salamanca"/>
        <s v="DOP Sierras de Málaga"/>
        <s v="DOP Somontano"/>
        <s v="DOP Valdeorras"/>
        <s v="DOP Valle de la Orotava"/>
        <s v="DOP Guijoso"/>
        <s v="DOP Tierra del Vino de Zamora"/>
        <s v="DOP Uclés"/>
        <s v="DOP Alella"/>
        <s v="DOP Calzadilla"/>
        <s v="DOP Campo de Calatrava"/>
        <s v="DOP Cangas"/>
        <s v="DOP Dehesa Peñalba"/>
        <s v="DOP El Terrerazo"/>
        <s v="DOP El Vicario"/>
        <s v="DOP Gran Canaria"/>
        <s v="DOP Los Cerrillos"/>
        <s v="DOP Méntrida"/>
        <s v="DOP Pla i Llevant"/>
        <s v="DOP Ribera del Guadiana"/>
        <s v="DOP Urueña"/>
        <s v="DOP Valles de Benavente"/>
        <s v="DOP Vera de Estenas"/>
        <s v="DOP Arabako Txakolina / Txakolí de Álava / Chacolí de Álava"/>
        <s v="DOP Arlanza"/>
        <s v="DOP Cebreros"/>
        <s v="DOP Dehesa del Carrizal"/>
        <s v="DOP Tacoronte-Acentejo"/>
        <s v="DOP Ycoden-Daute-Isora"/>
        <s v="DOP León"/>
        <s v="DOP Casa del Blanco"/>
        <s v="DOP Campo de La Guardia"/>
        <s v="DOP La Jaraba"/>
        <s v="DOP Valle de Güímar"/>
        <s v="DOP El Hierro"/>
        <s v="DOP Granada"/>
        <s v="DOP Finca Élez"/>
        <s v="DOP La Palma"/>
        <s v="DOP Prado de Irache"/>
        <s v="DOP Río Negro"/>
      </sharedItems>
    </cacheField>
    <cacheField name="CCAA" numFmtId="0">
      <sharedItems count="16">
        <s v="Aragón"/>
        <s v="Cataluña"/>
        <s v="Supraautonómico"/>
        <s v="Castilla y León"/>
        <s v="Castilla-La Mancha"/>
        <s v="Navarra"/>
        <s v="Valencia"/>
        <s v="Andalucía"/>
        <s v="Galicia"/>
        <s v="Madrid"/>
        <s v="Murcia"/>
        <s v="Baleares"/>
        <s v="País Vasco"/>
        <s v="Canarias"/>
        <s v="Principado de Asturias"/>
        <s v="Extremadura"/>
      </sharedItems>
    </cacheField>
    <cacheField name="SUBCLASE" numFmtId="0">
      <sharedItems count="4">
        <s v="DO: “Vino de Denominación de Origen”"/>
        <s v="DOCa: “Vino de Denominación de Origen Calificada”"/>
        <s v="VP: “Vino de Pago”"/>
        <s v="VC: &quot;Vino de Calidad”"/>
      </sharedItems>
    </cacheField>
    <cacheField name="SUBPRODUCTO" numFmtId="0">
      <sharedItems/>
    </cacheField>
    <cacheField name="Total_Terceros_€" numFmtId="0">
      <sharedItems containsSemiMixedTypes="0" containsString="0" containsNumber="1" minValue="1" maxValue="105564372.36000003"/>
    </cacheField>
    <cacheField name="Total_KG_LT" numFmtId="0">
      <sharedItems containsSemiMixedTypes="0" containsString="0" containsNumber="1" minValue="0" maxValue="25819518.000000004"/>
    </cacheField>
    <cacheField name="CONTINENTE_ORDENADO" numFmtId="0">
      <sharedItems count="8">
        <s v="2. Europa no UE"/>
        <s v="1. Unión Europea"/>
        <s v="3. Africa"/>
        <s v="6. Asia"/>
        <s v="7. Oceanía"/>
        <s v="4. América N"/>
        <s v="5. América S"/>
        <s v="8. Zonas franca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onzález Sánchez, Jose Luis" refreshedDate="46233.39219027778" createdVersion="8" refreshedVersion="8" minRefreshableVersion="3" recordCount="5955" xr:uid="{8E5405C6-F6AF-49B2-9AFF-8DC50983C5DA}">
  <cacheSource type="worksheet">
    <worksheetSource ref="A1:M5956" sheet="datos"/>
  </cacheSource>
  <cacheFields count="13">
    <cacheField name="UE_TER_TEXTO" numFmtId="0">
      <sharedItems count="2">
        <s v="2. Terceros países"/>
        <s v="1. Unión Europea"/>
      </sharedItems>
    </cacheField>
    <cacheField name="AREA" numFmtId="0">
      <sharedItems/>
    </cacheField>
    <cacheField name="CONTINENTE" numFmtId="0">
      <sharedItems/>
    </cacheField>
    <cacheField name="PAIS" numFmtId="0">
      <sharedItems count="188">
        <s v="Albania"/>
        <s v="Andorra"/>
        <s v="Bosnia-Herzegovina"/>
        <s v="Bielorusia"/>
        <s v="Region metropolitana de Francia"/>
        <s v="Gibraltar"/>
        <s v="Estado Ciudad Vaticano"/>
        <s v="Islandia"/>
        <s v="Liechtenstein"/>
        <s v="Monaco"/>
        <s v="Moldavia"/>
        <s v="Montenegro"/>
        <s v="Noruega"/>
        <s v="Rusia"/>
        <s v="San Marino"/>
        <s v="Serbia"/>
        <s v="Suiza"/>
        <s v="Ucrania"/>
        <s v="Macedonia"/>
        <s v="Reino Unido"/>
        <s v="Yugoslavia"/>
        <s v="- Resto de Europa no U.E."/>
        <s v="Kosovo"/>
        <s v="Austria"/>
        <s v="Bélgica"/>
        <s v="Bulgaria"/>
        <s v="Croacia"/>
        <s v="Chipre"/>
        <s v="Checa, República"/>
        <s v="Dinamarca"/>
        <s v="Estonia"/>
        <s v="Finlandia"/>
        <s v="Francia"/>
        <s v="Alemania"/>
        <s v="Grecia"/>
        <s v="Hungria"/>
        <s v="Irlanda"/>
        <s v="Italia"/>
        <s v="Letonia"/>
        <s v="Lituania"/>
        <s v="Luxemburgo"/>
        <s v="Malta"/>
        <s v="Paises Bajos"/>
        <s v="Polonia"/>
        <s v="Portugal"/>
        <s v="Rumania"/>
        <s v="Eslovaquia, Republica"/>
        <s v="Eslovenia"/>
        <s v="Suecia"/>
        <s v="- UE (sin especificar)"/>
        <s v="Argelia"/>
        <s v="Angola"/>
        <s v="Camerun"/>
        <s v="Cabo Verde"/>
        <s v="Comoras"/>
        <s v="Mayotte"/>
        <s v="Congo"/>
        <s v="Benin"/>
        <s v="Guinea Ecuatorial"/>
        <s v="Etiopia"/>
        <s v="Gabon"/>
        <s v="Gambia"/>
        <s v="Ghana"/>
        <s v="Guinea"/>
        <s v="Costa de Marfil"/>
        <s v="Kenya"/>
        <s v="Liberia"/>
        <s v="Malawi"/>
        <s v="Mauritania"/>
        <s v="Mauricio"/>
        <s v="Marruecos"/>
        <s v="Mozambique"/>
        <s v="Namibia"/>
        <s v="Nigeria"/>
        <s v="Guinea-Bissau"/>
        <s v="Reunion"/>
        <s v="Rwanda"/>
        <s v="Senegal"/>
        <s v="Seychelles"/>
        <s v="Somalia"/>
        <s v="Sudafrica"/>
        <s v="Togo"/>
        <s v="Tunez"/>
        <s v="Uganda"/>
        <s v="Egipto"/>
        <s v="Tanzania, Rep Unida de"/>
        <s v="Burkina Faso"/>
        <s v="Zambia"/>
        <s v="- Resto África"/>
        <s v="Azerbaidjan"/>
        <s v="Bahrein"/>
        <s v="Armenia"/>
        <s v="Bhutan"/>
        <s v="Camboya"/>
        <s v="Sri Lanka"/>
        <s v="China"/>
        <s v="Taiwan"/>
        <s v="Georgia"/>
        <s v="Hong Kong"/>
        <s v="India"/>
        <s v="Indonesia"/>
        <s v="Irán (Rep.Islamica de)"/>
        <s v="Irak"/>
        <s v="Israel"/>
        <s v="Japón"/>
        <s v="Kazajistan"/>
        <s v="Jordania"/>
        <s v="Corea, Rep.Pop.Dem.de"/>
        <s v="Corea, Republica de"/>
        <s v="Kirguizistan"/>
        <s v="Laos, Rep.Pop.Dem.de"/>
        <s v="Libano"/>
        <s v="Macao"/>
        <s v="Malasia"/>
        <s v="Maldivas"/>
        <s v="Mongolia"/>
        <s v="Oman"/>
        <s v="Nepal"/>
        <s v="Pakistan"/>
        <s v="Filipinas"/>
        <s v="Qatar"/>
        <s v="Arabia Saudita"/>
        <s v="Singapur"/>
        <s v="Viet Nam"/>
        <s v="Tailandia"/>
        <s v="Emiratos Arabes Unidos"/>
        <s v="Turquia"/>
        <s v="Turkmenistan"/>
        <s v="Uzbekistan"/>
        <s v="- Resto Asia"/>
        <s v="Australia"/>
        <s v="Islas Salomon"/>
        <s v="Nueva Caledonia"/>
        <s v="Vanuatu"/>
        <s v="Nueva Zelanda"/>
        <s v="Papua Nueva Guinea"/>
        <s v="- Resto Oceanía"/>
        <s v="Antigua y Barbuda"/>
        <s v="Bahamas"/>
        <s v="Barbados"/>
        <s v="Bermudas"/>
        <s v="Belize"/>
        <s v="Islas Vírgenes (u.k.)"/>
        <s v="Canada"/>
        <s v="Islas Caiman"/>
        <s v="Costa Rica"/>
        <s v="Cuba"/>
        <s v="Dominica"/>
        <s v="Republica Dominicana"/>
        <s v="El Salvador"/>
        <s v="Granada"/>
        <s v="Guadalupe"/>
        <s v="Guatemala"/>
        <s v="Haiti"/>
        <s v="Honduras"/>
        <s v="Jamaica"/>
        <s v="Martinica"/>
        <s v="Mexico"/>
        <s v="Antillas Neerlandesas"/>
        <s v="Aruba"/>
        <s v="Nicaragua"/>
        <s v="Panama"/>
        <s v="Puerto Rico"/>
        <s v="San Cristobal y Nieves"/>
        <s v="Santa Lucia"/>
        <s v="San Vicente y Grenadinas"/>
        <s v="Trinidad y Tobago"/>
        <s v="Islas Turcas y Caicos"/>
        <s v="Estados Unidos America"/>
        <s v="Islas Vírgenes (U.S.)"/>
        <s v="- Resto América"/>
        <s v="Argentina"/>
        <s v="Bolivia"/>
        <s v="Brasil"/>
        <s v="Chile"/>
        <s v="Colombia"/>
        <s v="Ecuador"/>
        <s v="Islas Malvinas"/>
        <s v="Guayana"/>
        <s v="Curaçao"/>
        <s v="Paraguay"/>
        <s v="Peru"/>
        <s v="Suriname"/>
        <s v="Uruguay"/>
        <s v="Venezuela"/>
        <s v="Almacenes y provisiones"/>
        <s v="Almacenes y provisiones. Intra-UE"/>
        <s v="Almacenes y provisiones. Extra-UE"/>
      </sharedItems>
    </cacheField>
    <cacheField name="ZONA_REPORT_unica" numFmtId="0">
      <sharedItems/>
    </cacheField>
    <cacheField name="ZONA_PAIS" numFmtId="0">
      <sharedItems/>
    </cacheField>
    <cacheField name="IG" numFmtId="0">
      <sharedItems count="94">
        <s v="DOP Cariñena"/>
        <s v="DOP Cataluña / Catalunya"/>
        <s v="DOP Cava"/>
        <s v="DOP Penedès"/>
        <s v="DOP Priorat / Priorato"/>
        <s v="DOP Ribera del Duero"/>
        <s v="DOP Rioja"/>
        <s v="DOP Rueda"/>
        <s v="DOP Toro"/>
        <s v="DOP Abadía Retuerta"/>
        <s v="DOP Almansa"/>
        <s v="DOP Aylés"/>
        <s v="DOP Bolandin"/>
        <s v="DOP Calatayud"/>
        <s v="DOP Campo de Borja"/>
        <s v="DOP Chozas Carrascal"/>
        <s v="DOP Conca de Barberà"/>
        <s v="DOP Costers del Segre"/>
        <s v="DOP Empordà"/>
        <s v="DOP Jerez-Xérès-Sherry / Jerez / Xérès / Sherry"/>
        <s v="DOP Jumilla"/>
        <s v="DOP La Mancha"/>
        <s v="DOP Manzanilla-Sanlúcar de Barrameda / Manzanilla"/>
        <s v="DOP Monterrei"/>
        <s v="DOP Montilla-Moriles"/>
        <s v="DOP Montsant"/>
        <s v="DOP Navarra"/>
        <s v="DOP Pago de Arínzano"/>
        <s v="DOP Pago de Otazu"/>
        <s v="DOP Rías Baixas"/>
        <s v="DOP Ribeira Sacra"/>
        <s v="DOP Ribera del Júcar"/>
        <s v="DOP Tarragona"/>
        <s v="DOP Terra Alta"/>
        <s v="DOP Utiel-Requena"/>
        <s v="DOP Valdepeñas"/>
        <s v="DOP Vallegarcía"/>
        <s v="DOP Vinos de Madrid"/>
        <s v="DOP Yecla"/>
        <s v="DOP Bierzo"/>
        <s v="DOP Dominio de Valdepusa"/>
        <s v="DOP Pago Florentino"/>
        <s v="DOP Binissalem"/>
        <s v="DOP Bizkaiko Txakolina / Chacolí de Bizkaia / Txakolí de Bizkaia"/>
        <s v="DOP Bullas"/>
        <s v="DOP Cigales"/>
        <s v="DOP Condado de Huelva"/>
        <s v="DOP Getariako Txakolina / Chacolí de Getaria / Txakolí de Getaria"/>
        <s v="DOP Islas Canarias"/>
        <s v="DOP Lanzarote"/>
        <s v="DOP Los Balagueses"/>
        <s v="DOP Málaga"/>
        <s v="DOP Manchuela"/>
        <s v="DOP Ribeiro"/>
        <s v="DOP Sierra de Salamanca"/>
        <s v="DOP Sierras de Málaga"/>
        <s v="DOP Somontano"/>
        <s v="DOP Valdeorras"/>
        <s v="DOP Valle de la Orotava"/>
        <s v="DOP Guijoso"/>
        <s v="DOP Tierra del Vino de Zamora"/>
        <s v="DOP Uclés"/>
        <s v="DOP Alella"/>
        <s v="DOP Calzadilla"/>
        <s v="DOP Campo de Calatrava"/>
        <s v="DOP Cangas"/>
        <s v="DOP Dehesa Peñalba"/>
        <s v="DOP El Terrerazo"/>
        <s v="DOP El Vicario"/>
        <s v="DOP Gran Canaria"/>
        <s v="DOP Los Cerrillos"/>
        <s v="DOP Méntrida"/>
        <s v="DOP Pla i Llevant"/>
        <s v="DOP Ribera del Guadiana"/>
        <s v="DOP Urueña"/>
        <s v="DOP Valles de Benavente"/>
        <s v="DOP Vera de Estenas"/>
        <s v="DOP Arabako Txakolina / Txakolí de Álava / Chacolí de Álava"/>
        <s v="DOP Arlanza"/>
        <s v="DOP Cebreros"/>
        <s v="DOP Dehesa del Carrizal"/>
        <s v="DOP Tacoronte-Acentejo"/>
        <s v="DOP Ycoden-Daute-Isora"/>
        <s v="DOP León"/>
        <s v="DOP Casa del Blanco"/>
        <s v="DOP Campo de La Guardia"/>
        <s v="DOP La Jaraba"/>
        <s v="DOP Valle de Güímar"/>
        <s v="DOP El Hierro"/>
        <s v="DOP Granada"/>
        <s v="DOP Finca Élez"/>
        <s v="DOP La Palma"/>
        <s v="DOP Prado de Irache"/>
        <s v="DOP Río Negro"/>
      </sharedItems>
    </cacheField>
    <cacheField name="CCAA" numFmtId="0">
      <sharedItems count="16">
        <s v="Aragón"/>
        <s v="Cataluña"/>
        <s v="Supraautonómico"/>
        <s v="Castilla y León"/>
        <s v="Castilla-La Mancha"/>
        <s v="Navarra"/>
        <s v="Valencia"/>
        <s v="Andalucía"/>
        <s v="Galicia"/>
        <s v="Madrid"/>
        <s v="Murcia"/>
        <s v="Baleares"/>
        <s v="País Vasco"/>
        <s v="Canarias"/>
        <s v="Principado de Asturias"/>
        <s v="Extremadura"/>
      </sharedItems>
    </cacheField>
    <cacheField name="SUBCLASE" numFmtId="0">
      <sharedItems count="4">
        <s v="DO: “Vino de Denominación de Origen”"/>
        <s v="DOCa: “Vino de Denominación de Origen Calificada”"/>
        <s v="VP: “Vino de Pago”"/>
        <s v="VC: &quot;Vino de Calidad”"/>
      </sharedItems>
    </cacheField>
    <cacheField name="SUBPRODUCTO" numFmtId="0">
      <sharedItems/>
    </cacheField>
    <cacheField name="Total_Terceros_€" numFmtId="0">
      <sharedItems containsSemiMixedTypes="0" containsString="0" containsNumber="1" minValue="1" maxValue="105564372.36000003"/>
    </cacheField>
    <cacheField name="Total_KG_LT" numFmtId="0">
      <sharedItems containsSemiMixedTypes="0" containsString="0" containsNumber="1" minValue="0" maxValue="25819518.000000004"/>
    </cacheField>
    <cacheField name="CONTINENTE_ORDENADO" numFmtId="0">
      <sharedItems count="8">
        <s v="2. Europa no UE"/>
        <s v="1. Unión Europea"/>
        <s v="3. Africa"/>
        <s v="6. Asia"/>
        <s v="7. Oceanía"/>
        <s v="4. América N"/>
        <s v="5. América S"/>
        <s v="8. Zonas franca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4">
  <r>
    <n v="238"/>
    <x v="0"/>
    <n v="7"/>
    <x v="0"/>
    <s v="Vinos DOP"/>
    <s v="VINOS DOP"/>
    <x v="0"/>
    <s v="Vinos D.O."/>
    <s v="Vinos"/>
    <n v="2025"/>
    <n v="5117117.3"/>
    <s v="€"/>
    <s v="€"/>
    <n v="114"/>
    <s v="Mercado en España"/>
    <x v="0"/>
    <n v="2024"/>
    <n v="5122812"/>
    <n v="-5694.7000000001863"/>
  </r>
  <r>
    <n v="238"/>
    <x v="0"/>
    <n v="7"/>
    <x v="0"/>
    <s v="Vinos DOP"/>
    <s v="VINOS DOP"/>
    <x v="0"/>
    <s v="Vinos D.O."/>
    <s v="Vinos"/>
    <n v="2025"/>
    <n v="0"/>
    <s v="€"/>
    <s v="€"/>
    <n v="115"/>
    <s v="Mercado en la UE"/>
    <x v="1"/>
    <n v="2024"/>
    <n v="0"/>
    <n v="0"/>
  </r>
  <r>
    <n v="238"/>
    <x v="0"/>
    <n v="7"/>
    <x v="0"/>
    <s v="Vinos DOP"/>
    <s v="VINOS DOP"/>
    <x v="0"/>
    <s v="Vinos D.O."/>
    <s v="Vinos"/>
    <n v="2025"/>
    <n v="0"/>
    <s v="€"/>
    <s v="€"/>
    <n v="116"/>
    <s v="Mercado en Terceros países"/>
    <x v="2"/>
    <n v="2024"/>
    <n v="0"/>
    <n v="0"/>
  </r>
  <r>
    <n v="238"/>
    <x v="0"/>
    <n v="7"/>
    <x v="0"/>
    <s v="Vinos DOP"/>
    <s v="VINOS DOP"/>
    <x v="0"/>
    <s v="Vinos D.O."/>
    <s v="Vinos"/>
    <n v="2025"/>
    <n v="5117117.3"/>
    <s v="€"/>
    <s v="€"/>
    <n v="117"/>
    <s v="Total valor económico (114+115+116)"/>
    <x v="3"/>
    <n v="2024"/>
    <n v="5122812"/>
    <n v="-5694.7000000001863"/>
  </r>
  <r>
    <n v="239"/>
    <x v="1"/>
    <n v="8"/>
    <x v="1"/>
    <s v="Vinos DOP"/>
    <s v="VINOS DOP"/>
    <x v="0"/>
    <s v="Vinos D.O."/>
    <s v="Vinos"/>
    <n v="2025"/>
    <n v="2145242.0000028"/>
    <s v="€"/>
    <s v="€"/>
    <n v="114"/>
    <s v="Mercado en España"/>
    <x v="0"/>
    <n v="2024"/>
    <n v="0"/>
    <n v="2145242.0000028"/>
  </r>
  <r>
    <n v="239"/>
    <x v="1"/>
    <n v="8"/>
    <x v="1"/>
    <s v="Vinos DOP"/>
    <s v="VINOS DOP"/>
    <x v="0"/>
    <s v="Vinos D.O."/>
    <s v="Vinos"/>
    <n v="2025"/>
    <n v="78764.42"/>
    <s v="€"/>
    <s v="€"/>
    <n v="115"/>
    <s v="Mercado en la UE"/>
    <x v="1"/>
    <n v="2024"/>
    <n v="0"/>
    <n v="78764.42"/>
  </r>
  <r>
    <n v="239"/>
    <x v="1"/>
    <n v="8"/>
    <x v="1"/>
    <s v="Vinos DOP"/>
    <s v="VINOS DOP"/>
    <x v="0"/>
    <s v="Vinos D.O."/>
    <s v="Vinos"/>
    <n v="2025"/>
    <n v="269713"/>
    <s v="€"/>
    <s v="€"/>
    <n v="116"/>
    <s v="Mercado en Terceros países"/>
    <x v="2"/>
    <n v="2024"/>
    <n v="0"/>
    <n v="269713"/>
  </r>
  <r>
    <n v="239"/>
    <x v="1"/>
    <n v="8"/>
    <x v="1"/>
    <s v="Vinos DOP"/>
    <s v="VINOS DOP"/>
    <x v="0"/>
    <s v="Vinos D.O."/>
    <s v="Vinos"/>
    <n v="2025"/>
    <n v="2493719.4200027999"/>
    <s v="€"/>
    <s v="€"/>
    <n v="117"/>
    <s v="Total valor económico (114+115+116)"/>
    <x v="3"/>
    <n v="2024"/>
    <n v="0"/>
    <n v="2493719.4200027999"/>
  </r>
  <r>
    <n v="240"/>
    <x v="2"/>
    <n v="19"/>
    <x v="2"/>
    <s v="Vinos DOP"/>
    <s v="VINOS DOP"/>
    <x v="0"/>
    <s v="Vinos D.O."/>
    <s v="Vinos"/>
    <n v="2025"/>
    <n v="0"/>
    <s v="€"/>
    <s v="€"/>
    <n v="114"/>
    <s v="Mercado en España"/>
    <x v="0"/>
    <n v="2024"/>
    <n v="20618720"/>
    <n v="-20618720"/>
  </r>
  <r>
    <n v="240"/>
    <x v="2"/>
    <n v="19"/>
    <x v="2"/>
    <s v="Vinos DOP"/>
    <s v="VINOS DOP"/>
    <x v="0"/>
    <s v="Vinos D.O."/>
    <s v="Vinos"/>
    <n v="2025"/>
    <n v="0"/>
    <s v="€"/>
    <s v="€"/>
    <n v="115"/>
    <s v="Mercado en la UE"/>
    <x v="1"/>
    <n v="2024"/>
    <n v="2889679"/>
    <n v="-2889679"/>
  </r>
  <r>
    <n v="240"/>
    <x v="2"/>
    <n v="19"/>
    <x v="2"/>
    <s v="Vinos DOP"/>
    <s v="VINOS DOP"/>
    <x v="0"/>
    <s v="Vinos D.O."/>
    <s v="Vinos"/>
    <n v="2025"/>
    <n v="0"/>
    <s v="€"/>
    <s v="€"/>
    <n v="116"/>
    <s v="Mercado en Terceros países"/>
    <x v="2"/>
    <n v="2024"/>
    <n v="2517748"/>
    <n v="-2517748"/>
  </r>
  <r>
    <n v="240"/>
    <x v="2"/>
    <n v="19"/>
    <x v="2"/>
    <s v="Vinos DOP"/>
    <s v="VINOS DOP"/>
    <x v="0"/>
    <s v="Vinos D.O."/>
    <s v="Vinos"/>
    <n v="2025"/>
    <n v="0"/>
    <s v="€"/>
    <s v="€"/>
    <n v="117"/>
    <s v="Total valor económico (114+115+116)"/>
    <x v="3"/>
    <n v="2024"/>
    <n v="26026147"/>
    <n v="-26026147"/>
  </r>
  <r>
    <n v="241"/>
    <x v="3"/>
    <n v="6"/>
    <x v="3"/>
    <s v="Vinos DOP"/>
    <s v="VINOS DOP"/>
    <x v="0"/>
    <s v="Vinos D.O."/>
    <s v="Vinos"/>
    <n v="2025"/>
    <n v="3465999.9999652798"/>
    <s v="€"/>
    <s v="€"/>
    <n v="114"/>
    <s v="Mercado en España"/>
    <x v="0"/>
    <n v="2024"/>
    <n v="3327593.0000126399"/>
    <n v="138406.99995263992"/>
  </r>
  <r>
    <n v="241"/>
    <x v="3"/>
    <n v="6"/>
    <x v="3"/>
    <s v="Vinos DOP"/>
    <s v="VINOS DOP"/>
    <x v="0"/>
    <s v="Vinos D.O."/>
    <s v="Vinos"/>
    <n v="2025"/>
    <n v="3522570.43"/>
    <s v="€"/>
    <s v="€"/>
    <n v="115"/>
    <s v="Mercado en la UE"/>
    <x v="1"/>
    <n v="2024"/>
    <n v="3329173.4"/>
    <n v="193397.03000000026"/>
  </r>
  <r>
    <n v="241"/>
    <x v="3"/>
    <n v="6"/>
    <x v="3"/>
    <s v="Vinos DOP"/>
    <s v="VINOS DOP"/>
    <x v="0"/>
    <s v="Vinos D.O."/>
    <s v="Vinos"/>
    <n v="2025"/>
    <n v="4421347.3600000003"/>
    <s v="€"/>
    <s v="€"/>
    <n v="116"/>
    <s v="Mercado en Terceros países"/>
    <x v="2"/>
    <n v="2024"/>
    <n v="4960810"/>
    <n v="-539462.63999999966"/>
  </r>
  <r>
    <n v="241"/>
    <x v="3"/>
    <n v="6"/>
    <x v="3"/>
    <s v="Vinos DOP"/>
    <s v="VINOS DOP"/>
    <x v="0"/>
    <s v="Vinos D.O."/>
    <s v="Vinos"/>
    <n v="2025"/>
    <n v="11409917.7899653"/>
    <s v="€"/>
    <s v="€"/>
    <n v="117"/>
    <s v="Total valor económico (114+115+116)"/>
    <x v="3"/>
    <n v="2024"/>
    <n v="11617576.400012599"/>
    <n v="-207658.61004729941"/>
  </r>
  <r>
    <n v="243"/>
    <x v="4"/>
    <n v="5"/>
    <x v="4"/>
    <s v="Vinos DOP"/>
    <s v="VINOS DOP"/>
    <x v="0"/>
    <s v="Vinos D.O."/>
    <s v="Vinos"/>
    <n v="2025"/>
    <n v="912051.96998988197"/>
    <s v="€"/>
    <s v="€"/>
    <n v="114"/>
    <s v="Mercado en España"/>
    <x v="0"/>
    <n v="2024"/>
    <n v="1537074.5899958101"/>
    <n v="-625022.6200059281"/>
  </r>
  <r>
    <n v="243"/>
    <x v="4"/>
    <n v="5"/>
    <x v="4"/>
    <s v="Vinos DOP"/>
    <s v="VINOS DOP"/>
    <x v="0"/>
    <s v="Vinos D.O."/>
    <s v="Vinos"/>
    <n v="2025"/>
    <n v="30895"/>
    <s v="€"/>
    <s v="€"/>
    <n v="115"/>
    <s v="Mercado en la UE"/>
    <x v="1"/>
    <n v="2024"/>
    <n v="16433.7688598202"/>
    <n v="14461.2311401798"/>
  </r>
  <r>
    <n v="243"/>
    <x v="4"/>
    <n v="5"/>
    <x v="4"/>
    <s v="Vinos DOP"/>
    <s v="VINOS DOP"/>
    <x v="0"/>
    <s v="Vinos D.O."/>
    <s v="Vinos"/>
    <n v="2025"/>
    <n v="349.03"/>
    <s v="€"/>
    <s v="€"/>
    <n v="116"/>
    <s v="Mercado en Terceros países"/>
    <x v="2"/>
    <n v="2024"/>
    <n v="14211.931140237601"/>
    <n v="-13862.9011402376"/>
  </r>
  <r>
    <n v="243"/>
    <x v="4"/>
    <n v="5"/>
    <x v="4"/>
    <s v="Vinos DOP"/>
    <s v="VINOS DOP"/>
    <x v="0"/>
    <s v="Vinos D.O."/>
    <s v="Vinos"/>
    <n v="2025"/>
    <n v="943295.999989882"/>
    <s v="€"/>
    <s v="€"/>
    <n v="117"/>
    <s v="Total valor económico (114+115+116)"/>
    <x v="3"/>
    <n v="2024"/>
    <n v="1567720.2899958701"/>
    <n v="-624424.29000598809"/>
  </r>
  <r>
    <n v="244"/>
    <x v="5"/>
    <n v="5"/>
    <x v="4"/>
    <s v="Vinos DOP"/>
    <s v="VINOS DOP"/>
    <x v="0"/>
    <s v="Vinos D.O."/>
    <s v="Vinos"/>
    <n v="2025"/>
    <n v="1590095"/>
    <s v="€"/>
    <s v="€"/>
    <n v="114"/>
    <s v="Mercado en España"/>
    <x v="0"/>
    <n v="2024"/>
    <n v="2383339"/>
    <n v="-793244"/>
  </r>
  <r>
    <n v="244"/>
    <x v="5"/>
    <n v="5"/>
    <x v="4"/>
    <s v="Vinos DOP"/>
    <s v="VINOS DOP"/>
    <x v="0"/>
    <s v="Vinos D.O."/>
    <s v="Vinos"/>
    <n v="2025"/>
    <n v="0"/>
    <s v="€"/>
    <s v="€"/>
    <n v="115"/>
    <s v="Mercado en la UE"/>
    <x v="1"/>
    <n v="2024"/>
    <n v="81970"/>
    <n v="-81970"/>
  </r>
  <r>
    <n v="244"/>
    <x v="5"/>
    <n v="5"/>
    <x v="4"/>
    <s v="Vinos DOP"/>
    <s v="VINOS DOP"/>
    <x v="0"/>
    <s v="Vinos D.O."/>
    <s v="Vinos"/>
    <n v="2025"/>
    <n v="0"/>
    <s v="€"/>
    <s v="€"/>
    <n v="116"/>
    <s v="Mercado en Terceros países"/>
    <x v="2"/>
    <n v="2024"/>
    <n v="132500"/>
    <n v="-132500"/>
  </r>
  <r>
    <n v="244"/>
    <x v="5"/>
    <n v="5"/>
    <x v="4"/>
    <s v="Vinos DOP"/>
    <s v="VINOS DOP"/>
    <x v="0"/>
    <s v="Vinos D.O."/>
    <s v="Vinos"/>
    <n v="2025"/>
    <n v="1590095"/>
    <s v="€"/>
    <s v="€"/>
    <n v="117"/>
    <s v="Total valor económico (114+115+116)"/>
    <x v="3"/>
    <n v="2024"/>
    <n v="2597809"/>
    <n v="-1007714"/>
  </r>
  <r>
    <n v="245"/>
    <x v="6"/>
    <n v="2"/>
    <x v="5"/>
    <s v="Vinos DOP"/>
    <s v="VINOS DOP"/>
    <x v="1"/>
    <s v="Vinos de Pago"/>
    <s v="Vinos"/>
    <n v="2025"/>
    <n v="600041.64999848802"/>
    <s v="€"/>
    <s v="€"/>
    <n v="114"/>
    <s v="Mercado en España"/>
    <x v="0"/>
    <n v="2024"/>
    <n v="659343.14998579503"/>
    <n v="-59301.499987307005"/>
  </r>
  <r>
    <n v="245"/>
    <x v="6"/>
    <n v="2"/>
    <x v="5"/>
    <s v="Vinos DOP"/>
    <s v="VINOS DOP"/>
    <x v="1"/>
    <s v="Vinos de Pago"/>
    <s v="Vinos"/>
    <n v="2025"/>
    <n v="293929.84999999998"/>
    <s v="€"/>
    <s v="€"/>
    <n v="115"/>
    <s v="Mercado en la UE"/>
    <x v="1"/>
    <n v="2024"/>
    <n v="191292.4"/>
    <n v="102637.44999999998"/>
  </r>
  <r>
    <n v="245"/>
    <x v="6"/>
    <n v="2"/>
    <x v="5"/>
    <s v="Vinos DOP"/>
    <s v="VINOS DOP"/>
    <x v="1"/>
    <s v="Vinos de Pago"/>
    <s v="Vinos"/>
    <n v="2025"/>
    <n v="160436.17000000001"/>
    <s v="€"/>
    <s v="€"/>
    <n v="116"/>
    <s v="Mercado en Terceros países"/>
    <x v="2"/>
    <n v="2024"/>
    <n v="221262.5"/>
    <n v="-60826.329999999987"/>
  </r>
  <r>
    <n v="245"/>
    <x v="6"/>
    <n v="2"/>
    <x v="5"/>
    <s v="Vinos DOP"/>
    <s v="VINOS DOP"/>
    <x v="1"/>
    <s v="Vinos de Pago"/>
    <s v="Vinos"/>
    <n v="2025"/>
    <n v="1054407.66999849"/>
    <s v="€"/>
    <s v="€"/>
    <n v="117"/>
    <s v="Total valor económico (114+115+116)"/>
    <x v="3"/>
    <n v="2024"/>
    <n v="1071898.0499857999"/>
    <n v="-17490.37998730992"/>
  </r>
  <r>
    <n v="250"/>
    <x v="7"/>
    <n v="5"/>
    <x v="4"/>
    <s v="Vinos DOP"/>
    <s v="VINOS DOP"/>
    <x v="0"/>
    <s v="Vinos D.O."/>
    <s v="Vinos"/>
    <n v="2025"/>
    <n v="42148080"/>
    <s v="€"/>
    <s v="€"/>
    <n v="114"/>
    <s v="Mercado en España"/>
    <x v="0"/>
    <n v="2024"/>
    <n v="44063198.998913497"/>
    <n v="-1915118.9989134967"/>
  </r>
  <r>
    <n v="250"/>
    <x v="7"/>
    <n v="5"/>
    <x v="4"/>
    <s v="Vinos DOP"/>
    <s v="VINOS DOP"/>
    <x v="0"/>
    <s v="Vinos D.O."/>
    <s v="Vinos"/>
    <n v="2025"/>
    <n v="2574432"/>
    <s v="€"/>
    <s v="€"/>
    <n v="115"/>
    <s v="Mercado en la UE"/>
    <x v="1"/>
    <n v="2024"/>
    <n v="3530531.6"/>
    <n v="-956099.60000000009"/>
  </r>
  <r>
    <n v="250"/>
    <x v="7"/>
    <n v="5"/>
    <x v="4"/>
    <s v="Vinos DOP"/>
    <s v="VINOS DOP"/>
    <x v="0"/>
    <s v="Vinos D.O."/>
    <s v="Vinos"/>
    <n v="2025"/>
    <n v="4405776"/>
    <s v="€"/>
    <s v="€"/>
    <n v="116"/>
    <s v="Mercado en Terceros países"/>
    <x v="2"/>
    <n v="2024"/>
    <n v="6013680.7999999998"/>
    <n v="-1607904.7999999998"/>
  </r>
  <r>
    <n v="250"/>
    <x v="7"/>
    <n v="5"/>
    <x v="4"/>
    <s v="Vinos DOP"/>
    <s v="VINOS DOP"/>
    <x v="0"/>
    <s v="Vinos D.O."/>
    <s v="Vinos"/>
    <n v="2025"/>
    <n v="49128288"/>
    <s v="€"/>
    <s v="€"/>
    <n v="117"/>
    <s v="Total valor económico (114+115+116)"/>
    <x v="3"/>
    <n v="2024"/>
    <n v="53607411.398913503"/>
    <n v="-4479123.3989135027"/>
  </r>
  <r>
    <n v="251"/>
    <x v="8"/>
    <n v="4"/>
    <x v="6"/>
    <s v="Vinos DOP"/>
    <s v="VINOS DOP"/>
    <x v="0"/>
    <s v="Vinos D.O."/>
    <s v="Vinos"/>
    <n v="2025"/>
    <n v="4167397.37"/>
    <s v="€"/>
    <s v="€"/>
    <n v="114"/>
    <s v="Mercado en España"/>
    <x v="0"/>
    <n v="2024"/>
    <n v="4438686.1500000004"/>
    <n v="-271288.78000000026"/>
  </r>
  <r>
    <n v="251"/>
    <x v="8"/>
    <n v="4"/>
    <x v="6"/>
    <s v="Vinos DOP"/>
    <s v="VINOS DOP"/>
    <x v="0"/>
    <s v="Vinos D.O."/>
    <s v="Vinos"/>
    <n v="2025"/>
    <n v="339681.76"/>
    <s v="€"/>
    <s v="€"/>
    <n v="115"/>
    <s v="Mercado en la UE"/>
    <x v="1"/>
    <n v="2024"/>
    <n v="351662.1"/>
    <n v="-11980.339999999967"/>
  </r>
  <r>
    <n v="251"/>
    <x v="8"/>
    <n v="4"/>
    <x v="6"/>
    <s v="Vinos DOP"/>
    <s v="VINOS DOP"/>
    <x v="0"/>
    <s v="Vinos D.O."/>
    <s v="Vinos"/>
    <n v="2025"/>
    <n v="597135.57999999996"/>
    <s v="€"/>
    <s v="€"/>
    <n v="116"/>
    <s v="Mercado en Terceros países"/>
    <x v="2"/>
    <n v="2024"/>
    <n v="477075.9"/>
    <n v="120059.67999999993"/>
  </r>
  <r>
    <n v="251"/>
    <x v="8"/>
    <n v="4"/>
    <x v="6"/>
    <s v="Vinos DOP"/>
    <s v="VINOS DOP"/>
    <x v="0"/>
    <s v="Vinos D.O."/>
    <s v="Vinos"/>
    <n v="2025"/>
    <n v="5104214.71"/>
    <s v="€"/>
    <s v="€"/>
    <n v="117"/>
    <s v="Total valor económico (114+115+116)"/>
    <x v="3"/>
    <n v="2024"/>
    <n v="5267424.1500000004"/>
    <n v="-163209.44000000041"/>
  </r>
  <r>
    <n v="252"/>
    <x v="9"/>
    <n v="14"/>
    <x v="7"/>
    <s v="Vinos DOP"/>
    <s v="VINOS DOP"/>
    <x v="0"/>
    <s v="Vinos D.O."/>
    <s v="Vinos"/>
    <n v="2025"/>
    <n v="1186469.57999557"/>
    <s v="€"/>
    <s v="€"/>
    <n v="114"/>
    <s v="Mercado en España"/>
    <x v="0"/>
    <n v="2024"/>
    <n v="1669921.2597584201"/>
    <n v="-483451.67976285005"/>
  </r>
  <r>
    <n v="252"/>
    <x v="9"/>
    <n v="14"/>
    <x v="7"/>
    <s v="Vinos DOP"/>
    <s v="VINOS DOP"/>
    <x v="0"/>
    <s v="Vinos D.O."/>
    <s v="Vinos"/>
    <n v="2025"/>
    <n v="467773.8"/>
    <s v="€"/>
    <s v="€"/>
    <n v="115"/>
    <s v="Mercado en la UE"/>
    <x v="1"/>
    <n v="2024"/>
    <n v="828514.3"/>
    <n v="-360740.50000000006"/>
  </r>
  <r>
    <n v="252"/>
    <x v="9"/>
    <n v="14"/>
    <x v="7"/>
    <s v="Vinos DOP"/>
    <s v="VINOS DOP"/>
    <x v="0"/>
    <s v="Vinos D.O."/>
    <s v="Vinos"/>
    <n v="2025"/>
    <n v="30184.1"/>
    <s v="€"/>
    <s v="€"/>
    <n v="116"/>
    <s v="Mercado en Terceros países"/>
    <x v="2"/>
    <n v="2024"/>
    <n v="132076.79999999999"/>
    <n v="-101892.69999999998"/>
  </r>
  <r>
    <n v="252"/>
    <x v="9"/>
    <n v="14"/>
    <x v="7"/>
    <s v="Vinos DOP"/>
    <s v="VINOS DOP"/>
    <x v="0"/>
    <s v="Vinos D.O."/>
    <s v="Vinos"/>
    <n v="2025"/>
    <n v="1684427.4799955699"/>
    <s v="€"/>
    <s v="€"/>
    <n v="117"/>
    <s v="Total valor económico (114+115+116)"/>
    <x v="3"/>
    <n v="2024"/>
    <n v="2630512.3597584199"/>
    <n v="-946084.87976285"/>
  </r>
  <r>
    <n v="254"/>
    <x v="10"/>
    <n v="2"/>
    <x v="5"/>
    <s v="Vinos DOP"/>
    <s v="VINOS DOP"/>
    <x v="0"/>
    <s v="Vinos D.O."/>
    <s v="Vinos"/>
    <n v="2025"/>
    <n v="10760321.6800049"/>
    <s v="€"/>
    <s v="€"/>
    <n v="114"/>
    <s v="Mercado en España"/>
    <x v="0"/>
    <n v="2024"/>
    <n v="11182858.6493947"/>
    <n v="-422536.96938979998"/>
  </r>
  <r>
    <n v="254"/>
    <x v="10"/>
    <n v="2"/>
    <x v="5"/>
    <s v="Vinos DOP"/>
    <s v="VINOS DOP"/>
    <x v="0"/>
    <s v="Vinos D.O."/>
    <s v="Vinos"/>
    <n v="2025"/>
    <n v="5489106.4699999997"/>
    <s v="€"/>
    <s v="€"/>
    <n v="115"/>
    <s v="Mercado en la UE"/>
    <x v="1"/>
    <n v="2024"/>
    <n v="6928693.4000000004"/>
    <n v="-1439586.9300000006"/>
  </r>
  <r>
    <n v="254"/>
    <x v="10"/>
    <n v="2"/>
    <x v="5"/>
    <s v="Vinos DOP"/>
    <s v="VINOS DOP"/>
    <x v="0"/>
    <s v="Vinos D.O."/>
    <s v="Vinos"/>
    <n v="2025"/>
    <n v="9564620.3200000003"/>
    <s v="€"/>
    <s v="€"/>
    <n v="116"/>
    <s v="Mercado en Terceros países"/>
    <x v="2"/>
    <n v="2024"/>
    <n v="9759205.5"/>
    <n v="-194585.1799999997"/>
  </r>
  <r>
    <n v="254"/>
    <x v="10"/>
    <n v="2"/>
    <x v="5"/>
    <s v="Vinos DOP"/>
    <s v="VINOS DOP"/>
    <x v="0"/>
    <s v="Vinos D.O."/>
    <s v="Vinos"/>
    <n v="2025"/>
    <n v="25814048.470004901"/>
    <s v="€"/>
    <s v="€"/>
    <n v="117"/>
    <s v="Total valor económico (114+115+116)"/>
    <x v="3"/>
    <n v="2024"/>
    <n v="27870757.549394701"/>
    <n v="-2056709.0793897994"/>
  </r>
  <r>
    <n v="255"/>
    <x v="11"/>
    <n v="6"/>
    <x v="3"/>
    <s v="Vinos DOP"/>
    <s v="VINOS DOP"/>
    <x v="1"/>
    <s v="Vinos de Pago"/>
    <s v="Vinos"/>
    <n v="2025"/>
    <n v="121500.00000008001"/>
    <s v="€"/>
    <s v="€"/>
    <n v="114"/>
    <s v="Mercado en España"/>
    <x v="0"/>
    <n v="2024"/>
    <n v="115000.0000002"/>
    <n v="6499.9999998800049"/>
  </r>
  <r>
    <n v="255"/>
    <x v="11"/>
    <n v="6"/>
    <x v="3"/>
    <s v="Vinos DOP"/>
    <s v="VINOS DOP"/>
    <x v="1"/>
    <s v="Vinos de Pago"/>
    <s v="Vinos"/>
    <n v="2025"/>
    <n v="24600"/>
    <s v="€"/>
    <s v="€"/>
    <n v="115"/>
    <s v="Mercado en la UE"/>
    <x v="1"/>
    <n v="2024"/>
    <n v="32000"/>
    <n v="-7400"/>
  </r>
  <r>
    <n v="255"/>
    <x v="11"/>
    <n v="6"/>
    <x v="3"/>
    <s v="Vinos DOP"/>
    <s v="VINOS DOP"/>
    <x v="1"/>
    <s v="Vinos de Pago"/>
    <s v="Vinos"/>
    <n v="2025"/>
    <n v="20600"/>
    <s v="€"/>
    <s v="€"/>
    <n v="116"/>
    <s v="Mercado en Terceros países"/>
    <x v="2"/>
    <n v="2024"/>
    <n v="58800"/>
    <n v="-38200"/>
  </r>
  <r>
    <n v="255"/>
    <x v="11"/>
    <n v="6"/>
    <x v="3"/>
    <s v="Vinos DOP"/>
    <s v="VINOS DOP"/>
    <x v="1"/>
    <s v="Vinos de Pago"/>
    <s v="Vinos"/>
    <n v="2025"/>
    <n v="166700.00000008001"/>
    <s v="€"/>
    <s v="€"/>
    <n v="117"/>
    <s v="Total valor económico (114+115+116)"/>
    <x v="3"/>
    <n v="2024"/>
    <n v="205800.0000002"/>
    <n v="-39100.000000119995"/>
  </r>
  <r>
    <n v="256"/>
    <x v="12"/>
    <n v="2"/>
    <x v="5"/>
    <s v="Vinos DOP"/>
    <s v="VINOS DOP"/>
    <x v="0"/>
    <s v="Vinos D.O."/>
    <s v="Vinos"/>
    <n v="2025"/>
    <n v="16787585.180113401"/>
    <s v="€"/>
    <s v="€"/>
    <n v="114"/>
    <s v="Mercado en España"/>
    <x v="0"/>
    <n v="2024"/>
    <n v="0"/>
    <n v="16787585.180113401"/>
  </r>
  <r>
    <n v="256"/>
    <x v="12"/>
    <n v="2"/>
    <x v="5"/>
    <s v="Vinos DOP"/>
    <s v="VINOS DOP"/>
    <x v="0"/>
    <s v="Vinos D.O."/>
    <s v="Vinos"/>
    <n v="2025"/>
    <n v="3933598.5"/>
    <s v="€"/>
    <s v="€"/>
    <n v="115"/>
    <s v="Mercado en la UE"/>
    <x v="1"/>
    <n v="2024"/>
    <n v="0"/>
    <n v="3933598.5"/>
  </r>
  <r>
    <n v="256"/>
    <x v="12"/>
    <n v="2"/>
    <x v="5"/>
    <s v="Vinos DOP"/>
    <s v="VINOS DOP"/>
    <x v="0"/>
    <s v="Vinos D.O."/>
    <s v="Vinos"/>
    <n v="2025"/>
    <n v="12605918.699999999"/>
    <s v="€"/>
    <s v="€"/>
    <n v="116"/>
    <s v="Mercado en Terceros países"/>
    <x v="2"/>
    <n v="2024"/>
    <n v="0"/>
    <n v="12605918.699999999"/>
  </r>
  <r>
    <n v="256"/>
    <x v="12"/>
    <n v="2"/>
    <x v="5"/>
    <s v="Vinos DOP"/>
    <s v="VINOS DOP"/>
    <x v="0"/>
    <s v="Vinos D.O."/>
    <s v="Vinos"/>
    <n v="2025"/>
    <n v="33327102.380113401"/>
    <s v="€"/>
    <s v="€"/>
    <n v="117"/>
    <s v="Total valor económico (114+115+116)"/>
    <x v="3"/>
    <n v="2024"/>
    <n v="0"/>
    <n v="33327102.380113401"/>
  </r>
  <r>
    <n v="258"/>
    <x v="13"/>
    <n v="6"/>
    <x v="3"/>
    <s v="Vinos DOP"/>
    <s v="VINOS DOP"/>
    <x v="1"/>
    <s v="Vinos de Pago"/>
    <s v="Vinos"/>
    <n v="2025"/>
    <n v="298692.99999968999"/>
    <s v="€"/>
    <s v="€"/>
    <n v="114"/>
    <s v="Mercado en España"/>
    <x v="0"/>
    <n v="2024"/>
    <n v="810279.99999864004"/>
    <n v="-511586.99999895005"/>
  </r>
  <r>
    <n v="258"/>
    <x v="13"/>
    <n v="6"/>
    <x v="3"/>
    <s v="Vinos DOP"/>
    <s v="VINOS DOP"/>
    <x v="1"/>
    <s v="Vinos de Pago"/>
    <s v="Vinos"/>
    <n v="2025"/>
    <n v="6303"/>
    <s v="€"/>
    <s v="€"/>
    <n v="115"/>
    <s v="Mercado en la UE"/>
    <x v="1"/>
    <n v="2024"/>
    <n v="30463.599999999999"/>
    <n v="-24160.6"/>
  </r>
  <r>
    <n v="258"/>
    <x v="13"/>
    <n v="6"/>
    <x v="3"/>
    <s v="Vinos DOP"/>
    <s v="VINOS DOP"/>
    <x v="1"/>
    <s v="Vinos de Pago"/>
    <s v="Vinos"/>
    <n v="2025"/>
    <n v="16617"/>
    <s v="€"/>
    <s v="€"/>
    <n v="116"/>
    <s v="Mercado en Terceros países"/>
    <x v="2"/>
    <n v="2024"/>
    <n v="47876.800000000003"/>
    <n v="-31259.800000000003"/>
  </r>
  <r>
    <n v="258"/>
    <x v="13"/>
    <n v="6"/>
    <x v="3"/>
    <s v="Vinos DOP"/>
    <s v="VINOS DOP"/>
    <x v="1"/>
    <s v="Vinos de Pago"/>
    <s v="Vinos"/>
    <n v="2025"/>
    <n v="321612.99999968999"/>
    <s v="€"/>
    <s v="€"/>
    <n v="117"/>
    <s v="Total valor económico (114+115+116)"/>
    <x v="3"/>
    <n v="2024"/>
    <n v="888620.39999863994"/>
    <n v="-567007.39999894996"/>
  </r>
  <r>
    <n v="259"/>
    <x v="14"/>
    <n v="3"/>
    <x v="8"/>
    <s v="Vinos DOP"/>
    <s v="VINOS DOP"/>
    <x v="2"/>
    <s v="Vinos de Calidad"/>
    <s v="Vinos"/>
    <n v="2025"/>
    <n v="868630"/>
    <s v="€"/>
    <s v="€"/>
    <n v="114"/>
    <s v="Mercado en España"/>
    <x v="0"/>
    <n v="2024"/>
    <n v="710502.93000298203"/>
    <n v="158127.06999701797"/>
  </r>
  <r>
    <n v="259"/>
    <x v="14"/>
    <n v="3"/>
    <x v="8"/>
    <s v="Vinos DOP"/>
    <s v="VINOS DOP"/>
    <x v="2"/>
    <s v="Vinos de Calidad"/>
    <s v="Vinos"/>
    <n v="2025"/>
    <n v="868630"/>
    <s v="€"/>
    <s v="€"/>
    <n v="115"/>
    <s v="Mercado en la UE"/>
    <x v="1"/>
    <n v="2024"/>
    <n v="0"/>
    <n v="868630"/>
  </r>
  <r>
    <n v="259"/>
    <x v="14"/>
    <n v="3"/>
    <x v="8"/>
    <s v="Vinos DOP"/>
    <s v="VINOS DOP"/>
    <x v="2"/>
    <s v="Vinos de Calidad"/>
    <s v="Vinos"/>
    <n v="2025"/>
    <n v="7909"/>
    <s v="€"/>
    <s v="€"/>
    <n v="116"/>
    <s v="Mercado en Terceros países"/>
    <x v="2"/>
    <n v="2024"/>
    <n v="0"/>
    <n v="7909"/>
  </r>
  <r>
    <n v="259"/>
    <x v="14"/>
    <n v="3"/>
    <x v="8"/>
    <s v="Vinos DOP"/>
    <s v="VINOS DOP"/>
    <x v="2"/>
    <s v="Vinos de Calidad"/>
    <s v="Vinos"/>
    <n v="2025"/>
    <n v="1745169"/>
    <s v="€"/>
    <s v="€"/>
    <n v="117"/>
    <s v="Total valor económico (114+115+116)"/>
    <x v="3"/>
    <n v="2024"/>
    <n v="710502.93000298203"/>
    <n v="1034666.069997018"/>
  </r>
  <r>
    <n v="260"/>
    <x v="15"/>
    <n v="2"/>
    <x v="5"/>
    <s v="Vinos DOP"/>
    <s v="VINOS DOP"/>
    <x v="0"/>
    <s v="Vinos D.O."/>
    <s v="Vinos"/>
    <n v="2025"/>
    <n v="11800013.081334099"/>
    <s v="€"/>
    <s v="€"/>
    <n v="114"/>
    <s v="Mercado en España"/>
    <x v="0"/>
    <n v="2024"/>
    <n v="12989175.251147101"/>
    <n v="-1189162.1698130015"/>
  </r>
  <r>
    <n v="260"/>
    <x v="15"/>
    <n v="2"/>
    <x v="5"/>
    <s v="Vinos DOP"/>
    <s v="VINOS DOP"/>
    <x v="0"/>
    <s v="Vinos D.O."/>
    <s v="Vinos"/>
    <n v="2025"/>
    <n v="11405833.42"/>
    <s v="€"/>
    <s v="€"/>
    <n v="115"/>
    <s v="Mercado en la UE"/>
    <x v="1"/>
    <n v="2024"/>
    <n v="8998518.1999999993"/>
    <n v="2407315.2200000007"/>
  </r>
  <r>
    <n v="260"/>
    <x v="15"/>
    <n v="2"/>
    <x v="5"/>
    <s v="Vinos DOP"/>
    <s v="VINOS DOP"/>
    <x v="0"/>
    <s v="Vinos D.O."/>
    <s v="Vinos"/>
    <n v="2025"/>
    <n v="15147634.810000001"/>
    <s v="€"/>
    <s v="€"/>
    <n v="116"/>
    <s v="Mercado en Terceros países"/>
    <x v="2"/>
    <n v="2024"/>
    <n v="13321089.5"/>
    <n v="1826545.3100000005"/>
  </r>
  <r>
    <n v="260"/>
    <x v="15"/>
    <n v="2"/>
    <x v="5"/>
    <s v="Vinos DOP"/>
    <s v="VINOS DOP"/>
    <x v="0"/>
    <s v="Vinos D.O."/>
    <s v="Vinos"/>
    <n v="2025"/>
    <n v="38353481.311334103"/>
    <s v="€"/>
    <s v="€"/>
    <n v="117"/>
    <s v="Total valor económico (114+115+116)"/>
    <x v="3"/>
    <n v="2024"/>
    <n v="35308782.951147102"/>
    <n v="3044698.3601870015"/>
  </r>
  <r>
    <n v="261"/>
    <x v="16"/>
    <n v="6"/>
    <x v="3"/>
    <s v="Vinos DOP"/>
    <s v="VINOS DOP"/>
    <x v="1"/>
    <s v="Vinos de Pago"/>
    <s v="Vinos"/>
    <n v="2025"/>
    <n v="24425.279999999999"/>
    <s v="€"/>
    <s v="€"/>
    <n v="114"/>
    <s v="Mercado en España"/>
    <x v="0"/>
    <n v="2024"/>
    <n v="50886"/>
    <n v="-26460.720000000001"/>
  </r>
  <r>
    <n v="261"/>
    <x v="16"/>
    <n v="6"/>
    <x v="3"/>
    <s v="Vinos DOP"/>
    <s v="VINOS DOP"/>
    <x v="1"/>
    <s v="Vinos de Pago"/>
    <s v="Vinos"/>
    <n v="2025"/>
    <n v="22070.01"/>
    <s v="€"/>
    <s v="€"/>
    <n v="115"/>
    <s v="Mercado en la UE"/>
    <x v="1"/>
    <n v="2024"/>
    <n v="50301.8"/>
    <n v="-28231.790000000005"/>
  </r>
  <r>
    <n v="261"/>
    <x v="16"/>
    <n v="6"/>
    <x v="3"/>
    <s v="Vinos DOP"/>
    <s v="VINOS DOP"/>
    <x v="1"/>
    <s v="Vinos de Pago"/>
    <s v="Vinos"/>
    <n v="2025"/>
    <n v="0"/>
    <s v="€"/>
    <s v="€"/>
    <n v="116"/>
    <s v="Mercado en Terceros países"/>
    <x v="2"/>
    <n v="2024"/>
    <n v="2035.4"/>
    <n v="-2035.4"/>
  </r>
  <r>
    <n v="261"/>
    <x v="16"/>
    <n v="6"/>
    <x v="3"/>
    <s v="Vinos DOP"/>
    <s v="VINOS DOP"/>
    <x v="1"/>
    <s v="Vinos de Pago"/>
    <s v="Vinos"/>
    <n v="2025"/>
    <n v="46495.29"/>
    <s v="€"/>
    <s v="€"/>
    <n v="117"/>
    <s v="Total valor económico (114+115+116)"/>
    <x v="3"/>
    <n v="2024"/>
    <n v="103223.2"/>
    <n v="-56727.909999999996"/>
  </r>
  <r>
    <n v="265"/>
    <x v="17"/>
    <n v="8"/>
    <x v="1"/>
    <s v="Vinos DOP"/>
    <s v="VINOS DOP"/>
    <x v="0"/>
    <s v="Vinos D.O."/>
    <s v="Vinos"/>
    <n v="2025"/>
    <n v="74567784.599026099"/>
    <s v="€"/>
    <s v="€"/>
    <n v="114"/>
    <s v="Mercado en España"/>
    <x v="0"/>
    <n v="2024"/>
    <n v="71595238.560415104"/>
    <n v="2972546.0386109948"/>
  </r>
  <r>
    <n v="265"/>
    <x v="17"/>
    <n v="8"/>
    <x v="1"/>
    <s v="Vinos DOP"/>
    <s v="VINOS DOP"/>
    <x v="0"/>
    <s v="Vinos D.O."/>
    <s v="Vinos"/>
    <n v="2025"/>
    <n v="17635579.57"/>
    <s v="€"/>
    <s v="€"/>
    <n v="115"/>
    <s v="Mercado en la UE"/>
    <x v="1"/>
    <n v="2024"/>
    <n v="19504146.800000001"/>
    <n v="-1868567.2300000004"/>
  </r>
  <r>
    <n v="265"/>
    <x v="17"/>
    <n v="8"/>
    <x v="1"/>
    <s v="Vinos DOP"/>
    <s v="VINOS DOP"/>
    <x v="0"/>
    <s v="Vinos D.O."/>
    <s v="Vinos"/>
    <n v="2025"/>
    <n v="19682018.68"/>
    <s v="€"/>
    <s v="€"/>
    <n v="116"/>
    <s v="Mercado en Terceros países"/>
    <x v="2"/>
    <n v="2024"/>
    <n v="19645529.800000001"/>
    <n v="36488.879999998957"/>
  </r>
  <r>
    <n v="265"/>
    <x v="17"/>
    <n v="8"/>
    <x v="1"/>
    <s v="Vinos DOP"/>
    <s v="VINOS DOP"/>
    <x v="0"/>
    <s v="Vinos D.O."/>
    <s v="Vinos"/>
    <n v="2025"/>
    <n v="111885382.84902599"/>
    <s v="€"/>
    <s v="€"/>
    <n v="117"/>
    <s v="Total valor económico (114+115+116)"/>
    <x v="3"/>
    <n v="2024"/>
    <n v="110744915.16041499"/>
    <n v="1140467.6886110008"/>
  </r>
  <r>
    <n v="266"/>
    <x v="18"/>
    <n v="20"/>
    <x v="9"/>
    <s v="Vinos DOP"/>
    <s v="VINOS DOP"/>
    <x v="0"/>
    <s v="Vinos D.O."/>
    <s v="Vinos"/>
    <n v="2025"/>
    <n v="349343718.14938301"/>
    <s v="€"/>
    <s v="€"/>
    <n v="114"/>
    <s v="Mercado en España"/>
    <x v="0"/>
    <n v="2024"/>
    <n v="329727328.70281601"/>
    <n v="19616389.446566999"/>
  </r>
  <r>
    <n v="266"/>
    <x v="18"/>
    <n v="20"/>
    <x v="9"/>
    <s v="Vinos DOP"/>
    <s v="VINOS DOP"/>
    <x v="0"/>
    <s v="Vinos D.O."/>
    <s v="Vinos"/>
    <n v="2025"/>
    <n v="178371636.31999999"/>
    <s v="€"/>
    <s v="€"/>
    <n v="115"/>
    <s v="Mercado en la UE"/>
    <x v="1"/>
    <n v="2024"/>
    <n v="231209994.09999999"/>
    <n v="-52838357.780000001"/>
  </r>
  <r>
    <n v="266"/>
    <x v="18"/>
    <n v="20"/>
    <x v="9"/>
    <s v="Vinos DOP"/>
    <s v="VINOS DOP"/>
    <x v="0"/>
    <s v="Vinos D.O."/>
    <s v="Vinos"/>
    <n v="2025"/>
    <n v="171711211.25"/>
    <s v="€"/>
    <s v="€"/>
    <n v="116"/>
    <s v="Mercado en Terceros países"/>
    <x v="2"/>
    <n v="2024"/>
    <n v="170151609"/>
    <n v="1559602.25"/>
  </r>
  <r>
    <n v="266"/>
    <x v="18"/>
    <n v="20"/>
    <x v="9"/>
    <s v="Vinos DOP"/>
    <s v="VINOS DOP"/>
    <x v="0"/>
    <s v="Vinos D.O."/>
    <s v="Vinos"/>
    <n v="2025"/>
    <n v="699426565.719383"/>
    <s v="€"/>
    <s v="€"/>
    <n v="117"/>
    <s v="Total valor económico (114+115+116)"/>
    <x v="3"/>
    <n v="2024"/>
    <n v="731088931.80281603"/>
    <n v="-31662366.083433032"/>
  </r>
  <r>
    <n v="267"/>
    <x v="19"/>
    <n v="5"/>
    <x v="4"/>
    <s v="Vinos DOP"/>
    <s v="VINOS DOP"/>
    <x v="2"/>
    <s v="Vinos de Calidad"/>
    <s v="Vinos"/>
    <n v="2025"/>
    <n v="677250"/>
    <s v="€"/>
    <s v="€"/>
    <n v="114"/>
    <s v="Mercado en España"/>
    <x v="0"/>
    <n v="2024"/>
    <n v="712950"/>
    <n v="-35700"/>
  </r>
  <r>
    <n v="267"/>
    <x v="19"/>
    <n v="5"/>
    <x v="4"/>
    <s v="Vinos DOP"/>
    <s v="VINOS DOP"/>
    <x v="2"/>
    <s v="Vinos de Calidad"/>
    <s v="Vinos"/>
    <n v="2025"/>
    <n v="8830"/>
    <s v="€"/>
    <s v="€"/>
    <n v="115"/>
    <s v="Mercado en la UE"/>
    <x v="1"/>
    <n v="2024"/>
    <n v="66430"/>
    <n v="-57600"/>
  </r>
  <r>
    <n v="267"/>
    <x v="19"/>
    <n v="5"/>
    <x v="4"/>
    <s v="Vinos DOP"/>
    <s v="VINOS DOP"/>
    <x v="2"/>
    <s v="Vinos de Calidad"/>
    <s v="Vinos"/>
    <n v="2025"/>
    <n v="123240"/>
    <s v="€"/>
    <s v="€"/>
    <n v="116"/>
    <s v="Mercado en Terceros países"/>
    <x v="2"/>
    <n v="2024"/>
    <n v="126100"/>
    <n v="-2860"/>
  </r>
  <r>
    <n v="267"/>
    <x v="19"/>
    <n v="5"/>
    <x v="4"/>
    <s v="Vinos DOP"/>
    <s v="VINOS DOP"/>
    <x v="2"/>
    <s v="Vinos de Calidad"/>
    <s v="Vinos"/>
    <n v="2025"/>
    <n v="809320"/>
    <s v="€"/>
    <s v="€"/>
    <n v="117"/>
    <s v="Total valor económico (114+115+116)"/>
    <x v="3"/>
    <n v="2024"/>
    <n v="905480"/>
    <n v="-96160"/>
  </r>
  <r>
    <n v="268"/>
    <x v="20"/>
    <n v="16"/>
    <x v="10"/>
    <s v="Vinos DOP"/>
    <s v="VINOS DOP"/>
    <x v="0"/>
    <s v="Vinos D.O."/>
    <s v="Vinos"/>
    <n v="2025"/>
    <n v="552400"/>
    <s v="€"/>
    <s v="€"/>
    <n v="114"/>
    <s v="Mercado en España"/>
    <x v="0"/>
    <n v="2024"/>
    <n v="884548"/>
    <n v="-332148"/>
  </r>
  <r>
    <n v="268"/>
    <x v="20"/>
    <n v="16"/>
    <x v="10"/>
    <s v="Vinos DOP"/>
    <s v="VINOS DOP"/>
    <x v="0"/>
    <s v="Vinos D.O."/>
    <s v="Vinos"/>
    <n v="2025"/>
    <n v="22000"/>
    <s v="€"/>
    <s v="€"/>
    <n v="115"/>
    <s v="Mercado en la UE"/>
    <x v="1"/>
    <n v="2024"/>
    <n v="41399.877215362503"/>
    <n v="-19399.877215362503"/>
  </r>
  <r>
    <n v="268"/>
    <x v="20"/>
    <n v="16"/>
    <x v="10"/>
    <s v="Vinos DOP"/>
    <s v="VINOS DOP"/>
    <x v="0"/>
    <s v="Vinos D.O."/>
    <s v="Vinos"/>
    <n v="2025"/>
    <n v="156100"/>
    <s v="€"/>
    <s v="€"/>
    <n v="116"/>
    <s v="Mercado en Terceros países"/>
    <x v="2"/>
    <n v="2024"/>
    <n v="228340.122784001"/>
    <n v="-72240.122784000996"/>
  </r>
  <r>
    <n v="268"/>
    <x v="20"/>
    <n v="16"/>
    <x v="10"/>
    <s v="Vinos DOP"/>
    <s v="VINOS DOP"/>
    <x v="0"/>
    <s v="Vinos D.O."/>
    <s v="Vinos"/>
    <n v="2025"/>
    <n v="730500"/>
    <s v="€"/>
    <s v="€"/>
    <n v="117"/>
    <s v="Total valor económico (114+115+116)"/>
    <x v="3"/>
    <n v="2024"/>
    <n v="1154287.9999993599"/>
    <n v="-423787.99999935995"/>
  </r>
  <r>
    <n v="269"/>
    <x v="21"/>
    <n v="16"/>
    <x v="10"/>
    <s v="Vinos DOP"/>
    <s v="VINOS DOP"/>
    <x v="0"/>
    <s v="Vinos D.O."/>
    <s v="Vinos"/>
    <n v="2025"/>
    <n v="7684236.8399999999"/>
    <s v="€"/>
    <s v="€"/>
    <n v="114"/>
    <s v="Mercado en España"/>
    <x v="0"/>
    <n v="2024"/>
    <n v="7773791"/>
    <n v="-89554.160000000149"/>
  </r>
  <r>
    <n v="269"/>
    <x v="21"/>
    <n v="16"/>
    <x v="10"/>
    <s v="Vinos DOP"/>
    <s v="VINOS DOP"/>
    <x v="0"/>
    <s v="Vinos D.O."/>
    <s v="Vinos"/>
    <n v="2025"/>
    <n v="166142.86300000001"/>
    <s v="€"/>
    <s v="€"/>
    <n v="115"/>
    <s v="Mercado en la UE"/>
    <x v="1"/>
    <n v="2024"/>
    <n v="135993.20000000001"/>
    <n v="30149.663"/>
  </r>
  <r>
    <n v="269"/>
    <x v="21"/>
    <n v="16"/>
    <x v="10"/>
    <s v="Vinos DOP"/>
    <s v="VINOS DOP"/>
    <x v="0"/>
    <s v="Vinos D.O."/>
    <s v="Vinos"/>
    <n v="2025"/>
    <n v="298055.99300000002"/>
    <s v="€"/>
    <s v="€"/>
    <n v="116"/>
    <s v="Mercado en Terceros países"/>
    <x v="2"/>
    <n v="2024"/>
    <n v="392893"/>
    <n v="-94837.006999999983"/>
  </r>
  <r>
    <n v="269"/>
    <x v="21"/>
    <n v="16"/>
    <x v="10"/>
    <s v="Vinos DOP"/>
    <s v="VINOS DOP"/>
    <x v="0"/>
    <s v="Vinos D.O."/>
    <s v="Vinos"/>
    <n v="2025"/>
    <n v="8148435.6960000005"/>
    <s v="€"/>
    <s v="€"/>
    <n v="117"/>
    <s v="Total valor económico (114+115+116)"/>
    <x v="3"/>
    <n v="2024"/>
    <n v="8302677.2000000002"/>
    <n v="-154241.50399999972"/>
  </r>
  <r>
    <n v="270"/>
    <x v="22"/>
    <n v="16"/>
    <x v="10"/>
    <s v="Vinos DOP"/>
    <s v="VINOS DOP"/>
    <x v="0"/>
    <s v="Vinos D.O."/>
    <s v="Vinos"/>
    <n v="2025"/>
    <n v="15100000"/>
    <s v="€"/>
    <s v="€"/>
    <n v="114"/>
    <s v="Mercado en España"/>
    <x v="0"/>
    <n v="2024"/>
    <n v="15400000.000033"/>
    <n v="-300000.00003300048"/>
  </r>
  <r>
    <n v="270"/>
    <x v="22"/>
    <n v="16"/>
    <x v="10"/>
    <s v="Vinos DOP"/>
    <s v="VINOS DOP"/>
    <x v="0"/>
    <s v="Vinos D.O."/>
    <s v="Vinos"/>
    <n v="2025"/>
    <n v="676117.12"/>
    <s v="€"/>
    <s v="€"/>
    <n v="115"/>
    <s v="Mercado en la UE"/>
    <x v="1"/>
    <n v="2024"/>
    <n v="1152851.3999999999"/>
    <n v="-476734.27999999991"/>
  </r>
  <r>
    <n v="270"/>
    <x v="22"/>
    <n v="16"/>
    <x v="10"/>
    <s v="Vinos DOP"/>
    <s v="VINOS DOP"/>
    <x v="0"/>
    <s v="Vinos D.O."/>
    <s v="Vinos"/>
    <n v="2025"/>
    <n v="4135478.43"/>
    <s v="€"/>
    <s v="€"/>
    <n v="116"/>
    <s v="Mercado en Terceros países"/>
    <x v="2"/>
    <n v="2024"/>
    <n v="4030171.8"/>
    <n v="105306.63000000035"/>
  </r>
  <r>
    <n v="270"/>
    <x v="22"/>
    <n v="16"/>
    <x v="10"/>
    <s v="Vinos DOP"/>
    <s v="VINOS DOP"/>
    <x v="0"/>
    <s v="Vinos D.O."/>
    <s v="Vinos"/>
    <n v="2025"/>
    <n v="19911595.550000001"/>
    <s v="€"/>
    <s v="€"/>
    <n v="117"/>
    <s v="Total valor económico (114+115+116)"/>
    <x v="3"/>
    <n v="2024"/>
    <n v="20583023.200033002"/>
    <n v="-671427.65003300086"/>
  </r>
  <r>
    <n v="271"/>
    <x v="23"/>
    <n v="19"/>
    <x v="2"/>
    <s v="Vinos DOP"/>
    <s v="VINOS DOP"/>
    <x v="1"/>
    <s v="Vinos de Pago"/>
    <s v="Vinos"/>
    <n v="2025"/>
    <n v="240333.69000060801"/>
    <s v="€"/>
    <s v="€"/>
    <n v="114"/>
    <s v="Mercado en España"/>
    <x v="0"/>
    <n v="2024"/>
    <n v="226721.000092"/>
    <n v="13612.689908608008"/>
  </r>
  <r>
    <n v="271"/>
    <x v="23"/>
    <n v="19"/>
    <x v="2"/>
    <s v="Vinos DOP"/>
    <s v="VINOS DOP"/>
    <x v="1"/>
    <s v="Vinos de Pago"/>
    <s v="Vinos"/>
    <n v="2025"/>
    <n v="3748.2"/>
    <s v="€"/>
    <s v="€"/>
    <n v="115"/>
    <s v="Mercado en la UE"/>
    <x v="1"/>
    <n v="2024"/>
    <n v="15288.1"/>
    <n v="-11539.900000000001"/>
  </r>
  <r>
    <n v="271"/>
    <x v="23"/>
    <n v="19"/>
    <x v="2"/>
    <s v="Vinos DOP"/>
    <s v="VINOS DOP"/>
    <x v="1"/>
    <s v="Vinos de Pago"/>
    <s v="Vinos"/>
    <n v="2025"/>
    <n v="26844.9"/>
    <s v="€"/>
    <s v="€"/>
    <n v="116"/>
    <s v="Mercado en Terceros países"/>
    <x v="2"/>
    <n v="2024"/>
    <n v="34800"/>
    <n v="-7955.0999999999985"/>
  </r>
  <r>
    <n v="271"/>
    <x v="23"/>
    <n v="19"/>
    <x v="2"/>
    <s v="Vinos DOP"/>
    <s v="VINOS DOP"/>
    <x v="1"/>
    <s v="Vinos de Pago"/>
    <s v="Vinos"/>
    <n v="2025"/>
    <n v="270926.79000060802"/>
    <s v="€"/>
    <s v="€"/>
    <n v="117"/>
    <s v="Total valor económico (114+115+116)"/>
    <x v="3"/>
    <n v="2024"/>
    <n v="276809.10009199998"/>
    <n v="-5882.3100913919625"/>
  </r>
  <r>
    <n v="272"/>
    <x v="24"/>
    <n v="5"/>
    <x v="4"/>
    <s v="Vinos DOP"/>
    <s v="VINOS DOP"/>
    <x v="0"/>
    <s v="Vinos D.O."/>
    <s v="Vinos"/>
    <n v="2025"/>
    <n v="10387080"/>
    <s v="€"/>
    <s v="€"/>
    <n v="114"/>
    <s v="Mercado en España"/>
    <x v="0"/>
    <n v="2024"/>
    <n v="12117866.666590899"/>
    <n v="-1730786.6665908992"/>
  </r>
  <r>
    <n v="272"/>
    <x v="24"/>
    <n v="5"/>
    <x v="4"/>
    <s v="Vinos DOP"/>
    <s v="VINOS DOP"/>
    <x v="0"/>
    <s v="Vinos D.O."/>
    <s v="Vinos"/>
    <n v="2025"/>
    <n v="1301643.5"/>
    <s v="€"/>
    <s v="€"/>
    <n v="115"/>
    <s v="Mercado en la UE"/>
    <x v="1"/>
    <n v="2024"/>
    <n v="3400064.5"/>
    <n v="-2098421"/>
  </r>
  <r>
    <n v="272"/>
    <x v="24"/>
    <n v="5"/>
    <x v="4"/>
    <s v="Vinos DOP"/>
    <s v="VINOS DOP"/>
    <x v="0"/>
    <s v="Vinos D.O."/>
    <s v="Vinos"/>
    <n v="2025"/>
    <n v="750419"/>
    <s v="€"/>
    <s v="€"/>
    <n v="116"/>
    <s v="Mercado en Terceros países"/>
    <x v="2"/>
    <n v="2024"/>
    <n v="1361754"/>
    <n v="-611335"/>
  </r>
  <r>
    <n v="272"/>
    <x v="24"/>
    <n v="5"/>
    <x v="4"/>
    <s v="Vinos DOP"/>
    <s v="VINOS DOP"/>
    <x v="0"/>
    <s v="Vinos D.O."/>
    <s v="Vinos"/>
    <n v="2025"/>
    <n v="12439142.5"/>
    <s v="€"/>
    <s v="€"/>
    <n v="117"/>
    <s v="Total valor económico (114+115+116)"/>
    <x v="3"/>
    <n v="2024"/>
    <n v="16879685.166590899"/>
    <n v="-4440542.6665908992"/>
  </r>
  <r>
    <n v="273"/>
    <x v="25"/>
    <n v="8"/>
    <x v="1"/>
    <s v="Vinos DOP"/>
    <s v="VINOS DOP"/>
    <x v="0"/>
    <s v="Vinos D.O."/>
    <s v="Vinos"/>
    <n v="2025"/>
    <n v="2743358.8200056101"/>
    <s v="€"/>
    <s v="€"/>
    <n v="114"/>
    <s v="Mercado en España"/>
    <x v="0"/>
    <n v="2024"/>
    <n v="3616226.9999913001"/>
    <n v="-872868.17998568993"/>
  </r>
  <r>
    <n v="273"/>
    <x v="25"/>
    <n v="8"/>
    <x v="1"/>
    <s v="Vinos DOP"/>
    <s v="VINOS DOP"/>
    <x v="0"/>
    <s v="Vinos D.O."/>
    <s v="Vinos"/>
    <n v="2025"/>
    <n v="173300.26"/>
    <s v="€"/>
    <s v="€"/>
    <n v="115"/>
    <s v="Mercado en la UE"/>
    <x v="1"/>
    <n v="2024"/>
    <n v="356652.4"/>
    <n v="-183352.14"/>
  </r>
  <r>
    <n v="273"/>
    <x v="25"/>
    <n v="8"/>
    <x v="1"/>
    <s v="Vinos DOP"/>
    <s v="VINOS DOP"/>
    <x v="0"/>
    <s v="Vinos D.O."/>
    <s v="Vinos"/>
    <n v="2025"/>
    <n v="724348.1"/>
    <s v="€"/>
    <s v="€"/>
    <n v="116"/>
    <s v="Mercado en Terceros países"/>
    <x v="2"/>
    <n v="2024"/>
    <n v="390533.3"/>
    <n v="333814.8"/>
  </r>
  <r>
    <n v="273"/>
    <x v="25"/>
    <n v="8"/>
    <x v="1"/>
    <s v="Vinos DOP"/>
    <s v="VINOS DOP"/>
    <x v="0"/>
    <s v="Vinos D.O."/>
    <s v="Vinos"/>
    <n v="2025"/>
    <n v="3641007.18000561"/>
    <s v="€"/>
    <s v="€"/>
    <n v="117"/>
    <s v="Total valor económico (114+115+116)"/>
    <x v="3"/>
    <n v="2024"/>
    <n v="4363412.6999912998"/>
    <n v="-722405.51998568978"/>
  </r>
  <r>
    <n v="274"/>
    <x v="26"/>
    <n v="1"/>
    <x v="11"/>
    <s v="Vinos DOP"/>
    <s v="VINOS DOP"/>
    <x v="0"/>
    <s v="Vinos D.O."/>
    <s v="Vinos"/>
    <n v="2025"/>
    <n v="13137825.999218199"/>
    <s v="€"/>
    <s v="€"/>
    <n v="114"/>
    <s v="Mercado en España"/>
    <x v="0"/>
    <n v="2024"/>
    <n v="9577799.9990436006"/>
    <n v="3560026.0001745988"/>
  </r>
  <r>
    <n v="274"/>
    <x v="26"/>
    <n v="1"/>
    <x v="11"/>
    <s v="Vinos DOP"/>
    <s v="VINOS DOP"/>
    <x v="0"/>
    <s v="Vinos D.O."/>
    <s v="Vinos"/>
    <n v="2025"/>
    <n v="43600"/>
    <s v="€"/>
    <s v="€"/>
    <n v="115"/>
    <s v="Mercado en la UE"/>
    <x v="1"/>
    <n v="2024"/>
    <n v="30650"/>
    <n v="12950"/>
  </r>
  <r>
    <n v="274"/>
    <x v="26"/>
    <n v="1"/>
    <x v="11"/>
    <s v="Vinos DOP"/>
    <s v="VINOS DOP"/>
    <x v="0"/>
    <s v="Vinos D.O."/>
    <s v="Vinos"/>
    <n v="2025"/>
    <n v="58600"/>
    <s v="€"/>
    <s v="€"/>
    <n v="116"/>
    <s v="Mercado en Terceros países"/>
    <x v="2"/>
    <n v="2024"/>
    <n v="111250"/>
    <n v="-52650"/>
  </r>
  <r>
    <n v="274"/>
    <x v="26"/>
    <n v="1"/>
    <x v="11"/>
    <s v="Vinos DOP"/>
    <s v="VINOS DOP"/>
    <x v="0"/>
    <s v="Vinos D.O."/>
    <s v="Vinos"/>
    <n v="2025"/>
    <n v="13240025.999218199"/>
    <s v="€"/>
    <s v="€"/>
    <n v="117"/>
    <s v="Total valor económico (114+115+116)"/>
    <x v="3"/>
    <n v="2024"/>
    <n v="9719699.9990436006"/>
    <n v="3520326.0001745988"/>
  </r>
  <r>
    <n v="277"/>
    <x v="27"/>
    <n v="8"/>
    <x v="1"/>
    <s v="Vinos DOP"/>
    <s v="VINOS DOP"/>
    <x v="0"/>
    <s v="Vinos D.O."/>
    <s v="Vinos"/>
    <n v="2025"/>
    <n v="13969235.000089699"/>
    <s v="€"/>
    <s v="€"/>
    <n v="114"/>
    <s v="Mercado en España"/>
    <x v="0"/>
    <n v="2024"/>
    <n v="16258234.412230499"/>
    <n v="-2288999.4121407997"/>
  </r>
  <r>
    <n v="277"/>
    <x v="27"/>
    <n v="8"/>
    <x v="1"/>
    <s v="Vinos DOP"/>
    <s v="VINOS DOP"/>
    <x v="0"/>
    <s v="Vinos D.O."/>
    <s v="Vinos"/>
    <n v="2025"/>
    <n v="1535533"/>
    <s v="€"/>
    <s v="€"/>
    <n v="115"/>
    <s v="Mercado en la UE"/>
    <x v="1"/>
    <n v="2024"/>
    <n v="1993616"/>
    <n v="-458083"/>
  </r>
  <r>
    <n v="277"/>
    <x v="27"/>
    <n v="8"/>
    <x v="1"/>
    <s v="Vinos DOP"/>
    <s v="VINOS DOP"/>
    <x v="0"/>
    <s v="Vinos D.O."/>
    <s v="Vinos"/>
    <n v="2025"/>
    <n v="2585226.6800000002"/>
    <s v="€"/>
    <s v="€"/>
    <n v="116"/>
    <s v="Mercado en Terceros países"/>
    <x v="2"/>
    <n v="2024"/>
    <n v="2350809"/>
    <n v="234417.68000000017"/>
  </r>
  <r>
    <n v="277"/>
    <x v="27"/>
    <n v="8"/>
    <x v="1"/>
    <s v="Vinos DOP"/>
    <s v="VINOS DOP"/>
    <x v="0"/>
    <s v="Vinos D.O."/>
    <s v="Vinos"/>
    <n v="2025"/>
    <n v="18089994.680089701"/>
    <s v="€"/>
    <s v="€"/>
    <n v="117"/>
    <s v="Total valor económico (114+115+116)"/>
    <x v="3"/>
    <n v="2024"/>
    <n v="20602659.412230499"/>
    <n v="-2512664.7321407981"/>
  </r>
  <r>
    <n v="279"/>
    <x v="28"/>
    <n v="6"/>
    <x v="3"/>
    <s v="Vinos DOP"/>
    <s v="VINOS DOP"/>
    <x v="1"/>
    <s v="Vinos de Pago"/>
    <s v="Vinos"/>
    <n v="2025"/>
    <n v="805138.99999659904"/>
    <s v="€"/>
    <s v="€"/>
    <n v="114"/>
    <s v="Mercado en España"/>
    <x v="0"/>
    <n v="2024"/>
    <n v="793107.00000171002"/>
    <n v="12031.999994889018"/>
  </r>
  <r>
    <n v="279"/>
    <x v="28"/>
    <n v="6"/>
    <x v="3"/>
    <s v="Vinos DOP"/>
    <s v="VINOS DOP"/>
    <x v="1"/>
    <s v="Vinos de Pago"/>
    <s v="Vinos"/>
    <n v="2025"/>
    <n v="25641.8"/>
    <s v="€"/>
    <s v="€"/>
    <n v="115"/>
    <s v="Mercado en la UE"/>
    <x v="1"/>
    <n v="2024"/>
    <n v="40693"/>
    <n v="-15051.2"/>
  </r>
  <r>
    <n v="279"/>
    <x v="28"/>
    <n v="6"/>
    <x v="3"/>
    <s v="Vinos DOP"/>
    <s v="VINOS DOP"/>
    <x v="1"/>
    <s v="Vinos de Pago"/>
    <s v="Vinos"/>
    <n v="2025"/>
    <n v="106567.8"/>
    <s v="€"/>
    <s v="€"/>
    <n v="116"/>
    <s v="Mercado en Terceros países"/>
    <x v="2"/>
    <n v="2024"/>
    <n v="181231"/>
    <n v="-74663.199999999997"/>
  </r>
  <r>
    <n v="279"/>
    <x v="28"/>
    <n v="6"/>
    <x v="3"/>
    <s v="Vinos DOP"/>
    <s v="VINOS DOP"/>
    <x v="1"/>
    <s v="Vinos de Pago"/>
    <s v="Vinos"/>
    <n v="2025"/>
    <n v="937348.59999659902"/>
    <s v="€"/>
    <s v="€"/>
    <n v="117"/>
    <s v="Total valor económico (114+115+116)"/>
    <x v="3"/>
    <n v="2024"/>
    <n v="1015031.00000171"/>
    <n v="-77682.400005111005"/>
  </r>
  <r>
    <n v="281"/>
    <x v="29"/>
    <n v="6"/>
    <x v="3"/>
    <s v="Vinos DOP"/>
    <s v="VINOS DOP"/>
    <x v="1"/>
    <s v="Vinos de Pago"/>
    <s v="Vinos"/>
    <n v="2025"/>
    <n v="457076.99999796902"/>
    <s v="€"/>
    <s v="€"/>
    <n v="114"/>
    <s v="Mercado en España"/>
    <x v="0"/>
    <n v="2024"/>
    <n v="456548.00000108802"/>
    <n v="528.9999968810007"/>
  </r>
  <r>
    <n v="281"/>
    <x v="29"/>
    <n v="6"/>
    <x v="3"/>
    <s v="Vinos DOP"/>
    <s v="VINOS DOP"/>
    <x v="1"/>
    <s v="Vinos de Pago"/>
    <s v="Vinos"/>
    <n v="2025"/>
    <n v="35596"/>
    <s v="€"/>
    <s v="€"/>
    <n v="115"/>
    <s v="Mercado en la UE"/>
    <x v="1"/>
    <n v="2024"/>
    <n v="36526"/>
    <n v="-930"/>
  </r>
  <r>
    <n v="281"/>
    <x v="29"/>
    <n v="6"/>
    <x v="3"/>
    <s v="Vinos DOP"/>
    <s v="VINOS DOP"/>
    <x v="1"/>
    <s v="Vinos de Pago"/>
    <s v="Vinos"/>
    <n v="2025"/>
    <n v="77433"/>
    <s v="€"/>
    <s v="€"/>
    <n v="116"/>
    <s v="Mercado en Terceros países"/>
    <x v="2"/>
    <n v="2024"/>
    <n v="72970.8"/>
    <n v="4462.1999999999971"/>
  </r>
  <r>
    <n v="281"/>
    <x v="29"/>
    <n v="6"/>
    <x v="3"/>
    <s v="Vinos DOP"/>
    <s v="VINOS DOP"/>
    <x v="1"/>
    <s v="Vinos de Pago"/>
    <s v="Vinos"/>
    <n v="2025"/>
    <n v="570105.99999796902"/>
    <s v="€"/>
    <s v="€"/>
    <n v="117"/>
    <s v="Total valor económico (114+115+116)"/>
    <x v="3"/>
    <n v="2024"/>
    <n v="566044.80000108795"/>
    <n v="4061.1999968810705"/>
  </r>
  <r>
    <n v="282"/>
    <x v="30"/>
    <n v="7"/>
    <x v="0"/>
    <s v="Vinos DOP"/>
    <s v="VINOS DOP"/>
    <x v="0"/>
    <s v="Vinos D.O."/>
    <s v="Vinos"/>
    <n v="2025"/>
    <n v="431100"/>
    <s v="€"/>
    <s v="€"/>
    <n v="114"/>
    <s v="Mercado en España"/>
    <x v="0"/>
    <n v="2024"/>
    <n v="278080.087706269"/>
    <n v="153019.912293731"/>
  </r>
  <r>
    <n v="282"/>
    <x v="30"/>
    <n v="7"/>
    <x v="0"/>
    <s v="Vinos DOP"/>
    <s v="VINOS DOP"/>
    <x v="0"/>
    <s v="Vinos D.O."/>
    <s v="Vinos"/>
    <n v="2025"/>
    <n v="54360"/>
    <s v="€"/>
    <s v="€"/>
    <n v="115"/>
    <s v="Mercado en la UE"/>
    <x v="1"/>
    <n v="2024"/>
    <n v="10600"/>
    <n v="43760"/>
  </r>
  <r>
    <n v="282"/>
    <x v="30"/>
    <n v="7"/>
    <x v="0"/>
    <s v="Vinos DOP"/>
    <s v="VINOS DOP"/>
    <x v="0"/>
    <s v="Vinos D.O."/>
    <s v="Vinos"/>
    <n v="2025"/>
    <n v="13500"/>
    <s v="€"/>
    <s v="€"/>
    <n v="116"/>
    <s v="Mercado en Terceros países"/>
    <x v="2"/>
    <n v="2024"/>
    <n v="16200"/>
    <n v="-2700"/>
  </r>
  <r>
    <n v="282"/>
    <x v="30"/>
    <n v="7"/>
    <x v="0"/>
    <s v="Vinos DOP"/>
    <s v="VINOS DOP"/>
    <x v="0"/>
    <s v="Vinos D.O."/>
    <s v="Vinos"/>
    <n v="2025"/>
    <n v="498960"/>
    <s v="€"/>
    <s v="€"/>
    <n v="117"/>
    <s v="Total valor económico (114+115+116)"/>
    <x v="3"/>
    <n v="2024"/>
    <n v="304880.087706269"/>
    <n v="194079.912293731"/>
  </r>
  <r>
    <n v="283"/>
    <x v="31"/>
    <n v="19"/>
    <x v="2"/>
    <s v="Vinos DOP"/>
    <s v="VINOS DOP"/>
    <x v="1"/>
    <s v="Vinos de Pago"/>
    <s v="Vinos"/>
    <n v="2025"/>
    <n v="485763.99999924999"/>
    <s v="€"/>
    <s v="€"/>
    <n v="114"/>
    <s v="Mercado en España"/>
    <x v="0"/>
    <n v="2024"/>
    <n v="661504"/>
    <n v="-175740.00000075001"/>
  </r>
  <r>
    <n v="283"/>
    <x v="31"/>
    <n v="19"/>
    <x v="2"/>
    <s v="Vinos DOP"/>
    <s v="VINOS DOP"/>
    <x v="1"/>
    <s v="Vinos de Pago"/>
    <s v="Vinos"/>
    <n v="2025"/>
    <n v="66467.960000000006"/>
    <s v="€"/>
    <s v="€"/>
    <n v="115"/>
    <s v="Mercado en la UE"/>
    <x v="1"/>
    <n v="2024"/>
    <n v="107900"/>
    <n v="-41432.039999999994"/>
  </r>
  <r>
    <n v="283"/>
    <x v="31"/>
    <n v="19"/>
    <x v="2"/>
    <s v="Vinos DOP"/>
    <s v="VINOS DOP"/>
    <x v="1"/>
    <s v="Vinos de Pago"/>
    <s v="Vinos"/>
    <n v="2025"/>
    <n v="61359.96"/>
    <s v="€"/>
    <s v="€"/>
    <n v="116"/>
    <s v="Mercado en Terceros países"/>
    <x v="2"/>
    <n v="2024"/>
    <n v="152100"/>
    <n v="-90740.040000000008"/>
  </r>
  <r>
    <n v="283"/>
    <x v="31"/>
    <n v="19"/>
    <x v="2"/>
    <s v="Vinos DOP"/>
    <s v="VINOS DOP"/>
    <x v="1"/>
    <s v="Vinos de Pago"/>
    <s v="Vinos"/>
    <n v="2025"/>
    <n v="613591.91999924998"/>
    <s v="€"/>
    <s v="€"/>
    <n v="117"/>
    <s v="Total valor económico (114+115+116)"/>
    <x v="3"/>
    <n v="2024"/>
    <n v="921504"/>
    <n v="-307912.08000075002"/>
  </r>
  <r>
    <n v="284"/>
    <x v="32"/>
    <n v="6"/>
    <x v="3"/>
    <s v="Vinos DOP"/>
    <s v="VINOS DOP"/>
    <x v="1"/>
    <s v="Vinos de Pago"/>
    <s v="Vinos"/>
    <n v="2025"/>
    <n v="120251.42999917699"/>
    <s v="€"/>
    <s v="€"/>
    <n v="114"/>
    <s v="Mercado en España"/>
    <x v="0"/>
    <n v="2024"/>
    <n v="131640.64999882199"/>
    <n v="-11389.219999644993"/>
  </r>
  <r>
    <n v="284"/>
    <x v="32"/>
    <n v="6"/>
    <x v="3"/>
    <s v="Vinos DOP"/>
    <s v="VINOS DOP"/>
    <x v="1"/>
    <s v="Vinos de Pago"/>
    <s v="Vinos"/>
    <n v="2025"/>
    <n v="59179.65"/>
    <s v="€"/>
    <s v="€"/>
    <n v="115"/>
    <s v="Mercado en la UE"/>
    <x v="1"/>
    <n v="2024"/>
    <n v="59863.7"/>
    <n v="-684.04999999999563"/>
  </r>
  <r>
    <n v="284"/>
    <x v="32"/>
    <n v="6"/>
    <x v="3"/>
    <s v="Vinos DOP"/>
    <s v="VINOS DOP"/>
    <x v="1"/>
    <s v="Vinos de Pago"/>
    <s v="Vinos"/>
    <n v="2025"/>
    <n v="311728.96999999997"/>
    <s v="€"/>
    <s v="€"/>
    <n v="116"/>
    <s v="Mercado en Terceros países"/>
    <x v="2"/>
    <n v="2024"/>
    <n v="163333.1"/>
    <n v="148395.86999999997"/>
  </r>
  <r>
    <n v="284"/>
    <x v="32"/>
    <n v="6"/>
    <x v="3"/>
    <s v="Vinos DOP"/>
    <s v="VINOS DOP"/>
    <x v="1"/>
    <s v="Vinos de Pago"/>
    <s v="Vinos"/>
    <n v="2025"/>
    <n v="491160.04999917699"/>
    <s v="€"/>
    <s v="€"/>
    <n v="117"/>
    <s v="Total valor económico (114+115+116)"/>
    <x v="3"/>
    <n v="2024"/>
    <n v="354837.449998822"/>
    <n v="136322.60000035499"/>
  </r>
  <r>
    <n v="285"/>
    <x v="33"/>
    <n v="8"/>
    <x v="1"/>
    <s v="Vinos DOP"/>
    <s v="VINOS DOP"/>
    <x v="0"/>
    <s v="Vinos D.O."/>
    <s v="Vinos"/>
    <n v="2025"/>
    <n v="22136839.000121601"/>
    <s v="€"/>
    <s v="€"/>
    <n v="114"/>
    <s v="Mercado en España"/>
    <x v="0"/>
    <n v="2024"/>
    <n v="21609280.000161801"/>
    <n v="527558.99995980039"/>
  </r>
  <r>
    <n v="285"/>
    <x v="33"/>
    <n v="8"/>
    <x v="1"/>
    <s v="Vinos DOP"/>
    <s v="VINOS DOP"/>
    <x v="0"/>
    <s v="Vinos D.O."/>
    <s v="Vinos"/>
    <n v="2025"/>
    <n v="713469.87"/>
    <s v="€"/>
    <s v="€"/>
    <n v="115"/>
    <s v="Mercado en la UE"/>
    <x v="1"/>
    <n v="2024"/>
    <n v="1178912.5"/>
    <n v="-465442.63"/>
  </r>
  <r>
    <n v="285"/>
    <x v="33"/>
    <n v="8"/>
    <x v="1"/>
    <s v="Vinos DOP"/>
    <s v="VINOS DOP"/>
    <x v="0"/>
    <s v="Vinos D.O."/>
    <s v="Vinos"/>
    <n v="2025"/>
    <n v="966497.83"/>
    <s v="€"/>
    <s v="€"/>
    <n v="116"/>
    <s v="Mercado en Terceros países"/>
    <x v="2"/>
    <n v="2024"/>
    <n v="903732.7"/>
    <n v="62765.130000000005"/>
  </r>
  <r>
    <n v="285"/>
    <x v="33"/>
    <n v="8"/>
    <x v="1"/>
    <s v="Vinos DOP"/>
    <s v="VINOS DOP"/>
    <x v="0"/>
    <s v="Vinos D.O."/>
    <s v="Vinos"/>
    <n v="2025"/>
    <n v="23816806.7001216"/>
    <s v="€"/>
    <s v="€"/>
    <n v="117"/>
    <s v="Total valor económico (114+115+116)"/>
    <x v="3"/>
    <n v="2024"/>
    <n v="23691925.2001618"/>
    <n v="124881.49995980039"/>
  </r>
  <r>
    <n v="287"/>
    <x v="34"/>
    <n v="6"/>
    <x v="3"/>
    <s v="Vinos DOP"/>
    <s v="VINOS DOP"/>
    <x v="1"/>
    <s v="Vinos de Pago"/>
    <s v="Vinos"/>
    <n v="2025"/>
    <n v="104999.99999994"/>
    <s v="€"/>
    <s v="€"/>
    <n v="114"/>
    <s v="Mercado en España"/>
    <x v="0"/>
    <n v="2024"/>
    <n v="123000"/>
    <n v="-18000.000000059998"/>
  </r>
  <r>
    <n v="287"/>
    <x v="34"/>
    <n v="6"/>
    <x v="3"/>
    <s v="Vinos DOP"/>
    <s v="VINOS DOP"/>
    <x v="1"/>
    <s v="Vinos de Pago"/>
    <s v="Vinos"/>
    <n v="2025"/>
    <n v="4609"/>
    <s v="€"/>
    <s v="€"/>
    <n v="115"/>
    <s v="Mercado en la UE"/>
    <x v="1"/>
    <n v="2024"/>
    <n v="18000"/>
    <n v="-13391"/>
  </r>
  <r>
    <n v="287"/>
    <x v="34"/>
    <n v="6"/>
    <x v="3"/>
    <s v="Vinos DOP"/>
    <s v="VINOS DOP"/>
    <x v="1"/>
    <s v="Vinos de Pago"/>
    <s v="Vinos"/>
    <n v="2025"/>
    <n v="6150"/>
    <s v="€"/>
    <s v="€"/>
    <n v="116"/>
    <s v="Mercado en Terceros países"/>
    <x v="2"/>
    <n v="2024"/>
    <n v="18000"/>
    <n v="-11850"/>
  </r>
  <r>
    <n v="287"/>
    <x v="34"/>
    <n v="6"/>
    <x v="3"/>
    <s v="Vinos DOP"/>
    <s v="VINOS DOP"/>
    <x v="1"/>
    <s v="Vinos de Pago"/>
    <s v="Vinos"/>
    <n v="2025"/>
    <n v="115758.99999994"/>
    <s v="€"/>
    <s v="€"/>
    <n v="117"/>
    <s v="Total valor económico (114+115+116)"/>
    <x v="3"/>
    <n v="2024"/>
    <n v="159000"/>
    <n v="-43241.000000059998"/>
  </r>
  <r>
    <n v="289"/>
    <x v="35"/>
    <n v="7"/>
    <x v="0"/>
    <s v="Vinos DOP"/>
    <s v="VINOS DOP"/>
    <x v="0"/>
    <s v="Vinos D.O."/>
    <s v="Vinos"/>
    <n v="2025"/>
    <n v="1788503.4599999799"/>
    <s v="€"/>
    <s v="€"/>
    <n v="114"/>
    <s v="Mercado en España"/>
    <x v="0"/>
    <n v="2024"/>
    <n v="4152848"/>
    <n v="-2364344.5400000201"/>
  </r>
  <r>
    <n v="289"/>
    <x v="35"/>
    <n v="7"/>
    <x v="0"/>
    <s v="Vinos DOP"/>
    <s v="VINOS DOP"/>
    <x v="0"/>
    <s v="Vinos D.O."/>
    <s v="Vinos"/>
    <n v="2025"/>
    <n v="59882"/>
    <s v="€"/>
    <s v="€"/>
    <n v="115"/>
    <s v="Mercado en la UE"/>
    <x v="1"/>
    <n v="2024"/>
    <n v="29477.3"/>
    <n v="30404.7"/>
  </r>
  <r>
    <n v="289"/>
    <x v="35"/>
    <n v="7"/>
    <x v="0"/>
    <s v="Vinos DOP"/>
    <s v="VINOS DOP"/>
    <x v="0"/>
    <s v="Vinos D.O."/>
    <s v="Vinos"/>
    <n v="2025"/>
    <n v="126011.3"/>
    <s v="€"/>
    <s v="€"/>
    <n v="116"/>
    <s v="Mercado en Terceros países"/>
    <x v="2"/>
    <n v="2024"/>
    <n v="0"/>
    <n v="126011.3"/>
  </r>
  <r>
    <n v="289"/>
    <x v="35"/>
    <n v="7"/>
    <x v="0"/>
    <s v="Vinos DOP"/>
    <s v="VINOS DOP"/>
    <x v="0"/>
    <s v="Vinos D.O."/>
    <s v="Vinos"/>
    <n v="2025"/>
    <n v="1974396.75999998"/>
    <s v="€"/>
    <s v="€"/>
    <n v="117"/>
    <s v="Total valor económico (114+115+116)"/>
    <x v="3"/>
    <n v="2024"/>
    <n v="4182325.3"/>
    <n v="-2207928.5400000196"/>
  </r>
  <r>
    <n v="290"/>
    <x v="36"/>
    <n v="1"/>
    <x v="11"/>
    <s v="Vinos DOP"/>
    <s v="VINOS DOP"/>
    <x v="0"/>
    <s v="Vinos D.O."/>
    <s v="Vinos"/>
    <n v="2025"/>
    <n v="1406934.37999496"/>
    <s v="€"/>
    <s v="€"/>
    <n v="114"/>
    <s v="Mercado en España"/>
    <x v="0"/>
    <n v="2024"/>
    <n v="1225626.8400620101"/>
    <n v="181307.53993294993"/>
  </r>
  <r>
    <n v="290"/>
    <x v="36"/>
    <n v="1"/>
    <x v="11"/>
    <s v="Vinos DOP"/>
    <s v="VINOS DOP"/>
    <x v="0"/>
    <s v="Vinos D.O."/>
    <s v="Vinos"/>
    <n v="2025"/>
    <n v="34742"/>
    <s v="€"/>
    <s v="€"/>
    <n v="115"/>
    <s v="Mercado en la UE"/>
    <x v="1"/>
    <n v="2024"/>
    <n v="101482.1"/>
    <n v="-66740.100000000006"/>
  </r>
  <r>
    <n v="290"/>
    <x v="36"/>
    <n v="1"/>
    <x v="11"/>
    <s v="Vinos DOP"/>
    <s v="VINOS DOP"/>
    <x v="0"/>
    <s v="Vinos D.O."/>
    <s v="Vinos"/>
    <n v="2025"/>
    <n v="16060"/>
    <s v="€"/>
    <s v="€"/>
    <n v="116"/>
    <s v="Mercado en Terceros países"/>
    <x v="2"/>
    <n v="2024"/>
    <n v="19665.599999999999"/>
    <n v="-3605.5999999999985"/>
  </r>
  <r>
    <n v="290"/>
    <x v="36"/>
    <n v="1"/>
    <x v="11"/>
    <s v="Vinos DOP"/>
    <s v="VINOS DOP"/>
    <x v="0"/>
    <s v="Vinos D.O."/>
    <s v="Vinos"/>
    <n v="2025"/>
    <n v="1457736.37999496"/>
    <s v="€"/>
    <s v="€"/>
    <n v="117"/>
    <s v="Total valor económico (114+115+116)"/>
    <x v="3"/>
    <n v="2024"/>
    <n v="1346774.5400620101"/>
    <n v="110961.83993294998"/>
  </r>
  <r>
    <n v="291"/>
    <x v="37"/>
    <n v="6"/>
    <x v="3"/>
    <s v="Vinos DOP"/>
    <s v="VINOS DOP"/>
    <x v="1"/>
    <s v="Vinos de Pago"/>
    <s v="Vinos"/>
    <n v="2025"/>
    <n v="45297.999999020001"/>
    <s v="€"/>
    <s v="€"/>
    <n v="114"/>
    <s v="Mercado en España"/>
    <x v="0"/>
    <n v="2024"/>
    <n v="46191.999999127998"/>
    <n v="-894.00000010799704"/>
  </r>
  <r>
    <n v="291"/>
    <x v="37"/>
    <n v="6"/>
    <x v="3"/>
    <s v="Vinos DOP"/>
    <s v="VINOS DOP"/>
    <x v="1"/>
    <s v="Vinos de Pago"/>
    <s v="Vinos"/>
    <n v="2025"/>
    <n v="12250"/>
    <s v="€"/>
    <s v="€"/>
    <n v="115"/>
    <s v="Mercado en la UE"/>
    <x v="1"/>
    <n v="2024"/>
    <n v="6700"/>
    <n v="5550"/>
  </r>
  <r>
    <n v="291"/>
    <x v="37"/>
    <n v="6"/>
    <x v="3"/>
    <s v="Vinos DOP"/>
    <s v="VINOS DOP"/>
    <x v="1"/>
    <s v="Vinos de Pago"/>
    <s v="Vinos"/>
    <n v="2025"/>
    <n v="7850"/>
    <s v="€"/>
    <s v="€"/>
    <n v="116"/>
    <s v="Mercado en Terceros países"/>
    <x v="2"/>
    <n v="2024"/>
    <n v="7350"/>
    <n v="500"/>
  </r>
  <r>
    <n v="291"/>
    <x v="37"/>
    <n v="6"/>
    <x v="3"/>
    <s v="Vinos DOP"/>
    <s v="VINOS DOP"/>
    <x v="1"/>
    <s v="Vinos de Pago"/>
    <s v="Vinos"/>
    <n v="2025"/>
    <n v="65397.999999020001"/>
    <s v="€"/>
    <s v="€"/>
    <n v="117"/>
    <s v="Total valor económico (114+115+116)"/>
    <x v="3"/>
    <n v="2024"/>
    <n v="60241.999999127998"/>
    <n v="5155.999999892003"/>
  </r>
  <r>
    <n v="295"/>
    <x v="38"/>
    <n v="7"/>
    <x v="0"/>
    <s v="Vinos DOP"/>
    <s v="VINOS DOP"/>
    <x v="2"/>
    <s v="Vinos de Calidad"/>
    <s v="Vinos"/>
    <n v="2025"/>
    <n v="5901236"/>
    <s v="€"/>
    <s v="€"/>
    <n v="114"/>
    <s v="Mercado en España"/>
    <x v="0"/>
    <n v="2024"/>
    <n v="8506201.5999999996"/>
    <n v="-2604965.5999999996"/>
  </r>
  <r>
    <n v="295"/>
    <x v="38"/>
    <n v="7"/>
    <x v="0"/>
    <s v="Vinos DOP"/>
    <s v="VINOS DOP"/>
    <x v="2"/>
    <s v="Vinos de Calidad"/>
    <s v="Vinos"/>
    <n v="2025"/>
    <n v="207587.98"/>
    <s v="€"/>
    <s v="€"/>
    <n v="115"/>
    <s v="Mercado en la UE"/>
    <x v="1"/>
    <n v="2024"/>
    <n v="142314.1"/>
    <n v="65273.880000000005"/>
  </r>
  <r>
    <n v="295"/>
    <x v="38"/>
    <n v="7"/>
    <x v="0"/>
    <s v="Vinos DOP"/>
    <s v="VINOS DOP"/>
    <x v="2"/>
    <s v="Vinos de Calidad"/>
    <s v="Vinos"/>
    <n v="2025"/>
    <n v="576711.94999999995"/>
    <s v="€"/>
    <s v="€"/>
    <n v="116"/>
    <s v="Mercado en Terceros países"/>
    <x v="2"/>
    <n v="2024"/>
    <n v="395233.25"/>
    <n v="181478.69999999995"/>
  </r>
  <r>
    <n v="295"/>
    <x v="38"/>
    <n v="7"/>
    <x v="0"/>
    <s v="Vinos DOP"/>
    <s v="VINOS DOP"/>
    <x v="2"/>
    <s v="Vinos de Calidad"/>
    <s v="Vinos"/>
    <n v="2025"/>
    <n v="6685535.9299999997"/>
    <s v="€"/>
    <s v="€"/>
    <n v="117"/>
    <s v="Total valor económico (114+115+116)"/>
    <x v="3"/>
    <n v="2024"/>
    <n v="9043748.9499999993"/>
    <n v="-2358213.0199999996"/>
  </r>
  <r>
    <n v="296"/>
    <x v="39"/>
    <n v="1"/>
    <x v="11"/>
    <s v="Vinos DOP"/>
    <s v="VINOS DOP"/>
    <x v="0"/>
    <s v="Vinos D.O."/>
    <s v="Vinos"/>
    <n v="2025"/>
    <n v="27248360"/>
    <s v="€"/>
    <s v="€"/>
    <n v="114"/>
    <s v="Mercado en España"/>
    <x v="0"/>
    <n v="2024"/>
    <n v="25830074.000222601"/>
    <n v="1418285.999777399"/>
  </r>
  <r>
    <n v="296"/>
    <x v="39"/>
    <n v="1"/>
    <x v="11"/>
    <s v="Vinos DOP"/>
    <s v="VINOS DOP"/>
    <x v="0"/>
    <s v="Vinos D.O."/>
    <s v="Vinos"/>
    <n v="2025"/>
    <n v="25216810"/>
    <s v="€"/>
    <s v="€"/>
    <n v="115"/>
    <s v="Mercado en la UE"/>
    <x v="1"/>
    <n v="2024"/>
    <n v="24549496.199999999"/>
    <n v="667313.80000000075"/>
  </r>
  <r>
    <n v="296"/>
    <x v="39"/>
    <n v="1"/>
    <x v="11"/>
    <s v="Vinos DOP"/>
    <s v="VINOS DOP"/>
    <x v="0"/>
    <s v="Vinos D.O."/>
    <s v="Vinos"/>
    <n v="2025"/>
    <n v="35501625"/>
    <s v="€"/>
    <s v="€"/>
    <n v="116"/>
    <s v="Mercado en Terceros países"/>
    <x v="2"/>
    <n v="2024"/>
    <n v="30537684.199999999"/>
    <n v="4963940.8000000007"/>
  </r>
  <r>
    <n v="296"/>
    <x v="39"/>
    <n v="1"/>
    <x v="11"/>
    <s v="Vinos DOP"/>
    <s v="VINOS DOP"/>
    <x v="0"/>
    <s v="Vinos D.O."/>
    <s v="Vinos"/>
    <n v="2025"/>
    <n v="87966795"/>
    <s v="€"/>
    <s v="€"/>
    <n v="117"/>
    <s v="Total valor económico (114+115+116)"/>
    <x v="3"/>
    <n v="2024"/>
    <n v="80917254.4002226"/>
    <n v="7049540.5997774005"/>
  </r>
  <r>
    <n v="297"/>
    <x v="40"/>
    <n v="20"/>
    <x v="9"/>
    <s v="Vinos DOP"/>
    <s v="VINOS DOP"/>
    <x v="0"/>
    <s v="Vinos D.O."/>
    <s v="Vinos"/>
    <n v="2025"/>
    <n v="18048573.6964125"/>
    <s v="€"/>
    <s v="€"/>
    <n v="114"/>
    <s v="Mercado en España"/>
    <x v="0"/>
    <n v="2024"/>
    <n v="18813680.223355301"/>
    <n v="-765106.52694280073"/>
  </r>
  <r>
    <n v="297"/>
    <x v="40"/>
    <n v="20"/>
    <x v="9"/>
    <s v="Vinos DOP"/>
    <s v="VINOS DOP"/>
    <x v="0"/>
    <s v="Vinos D.O."/>
    <s v="Vinos"/>
    <n v="2025"/>
    <n v="7186435.9989999998"/>
    <s v="€"/>
    <s v="€"/>
    <n v="115"/>
    <s v="Mercado en la UE"/>
    <x v="1"/>
    <n v="2024"/>
    <n v="7698863.0999999996"/>
    <n v="-512427.10099999979"/>
  </r>
  <r>
    <n v="297"/>
    <x v="40"/>
    <n v="20"/>
    <x v="9"/>
    <s v="Vinos DOP"/>
    <s v="VINOS DOP"/>
    <x v="0"/>
    <s v="Vinos D.O."/>
    <s v="Vinos"/>
    <n v="2025"/>
    <n v="15192211.358999999"/>
    <s v="€"/>
    <s v="€"/>
    <n v="116"/>
    <s v="Mercado en Terceros países"/>
    <x v="2"/>
    <n v="2024"/>
    <n v="19261842.440210599"/>
    <n v="-4069631.0812106002"/>
  </r>
  <r>
    <n v="297"/>
    <x v="40"/>
    <n v="20"/>
    <x v="9"/>
    <s v="Vinos DOP"/>
    <s v="VINOS DOP"/>
    <x v="0"/>
    <s v="Vinos D.O."/>
    <s v="Vinos"/>
    <n v="2025"/>
    <n v="40427221.054412499"/>
    <s v="€"/>
    <s v="€"/>
    <n v="117"/>
    <s v="Total valor económico (114+115+116)"/>
    <x v="3"/>
    <n v="2024"/>
    <n v="45774385.763565898"/>
    <n v="-5347164.7091533989"/>
  </r>
  <r>
    <n v="298"/>
    <x v="41"/>
    <n v="7"/>
    <x v="0"/>
    <s v="Vinos DOP"/>
    <s v="VINOS DOP"/>
    <x v="0"/>
    <s v="Vinos D.O."/>
    <s v="Vinos"/>
    <n v="2025"/>
    <n v="661900"/>
    <s v="€"/>
    <s v="€"/>
    <n v="114"/>
    <s v="Mercado en España"/>
    <x v="0"/>
    <n v="2024"/>
    <n v="645300"/>
    <n v="16600"/>
  </r>
  <r>
    <n v="298"/>
    <x v="41"/>
    <n v="7"/>
    <x v="0"/>
    <s v="Vinos DOP"/>
    <s v="VINOS DOP"/>
    <x v="0"/>
    <s v="Vinos D.O."/>
    <s v="Vinos"/>
    <n v="2025"/>
    <n v="0"/>
    <s v="€"/>
    <s v="€"/>
    <n v="115"/>
    <s v="Mercado en la UE"/>
    <x v="1"/>
    <n v="2024"/>
    <n v="0"/>
    <n v="0"/>
  </r>
  <r>
    <n v="298"/>
    <x v="41"/>
    <n v="7"/>
    <x v="0"/>
    <s v="Vinos DOP"/>
    <s v="VINOS DOP"/>
    <x v="0"/>
    <s v="Vinos D.O."/>
    <s v="Vinos"/>
    <n v="2025"/>
    <n v="0"/>
    <s v="€"/>
    <s v="€"/>
    <n v="116"/>
    <s v="Mercado en Terceros países"/>
    <x v="2"/>
    <n v="2024"/>
    <n v="0"/>
    <n v="0"/>
  </r>
  <r>
    <n v="298"/>
    <x v="41"/>
    <n v="7"/>
    <x v="0"/>
    <s v="Vinos DOP"/>
    <s v="VINOS DOP"/>
    <x v="0"/>
    <s v="Vinos D.O."/>
    <s v="Vinos"/>
    <n v="2025"/>
    <n v="661900"/>
    <s v="€"/>
    <s v="€"/>
    <n v="117"/>
    <s v="Total valor económico (114+115+116)"/>
    <x v="3"/>
    <n v="2024"/>
    <n v="645300"/>
    <n v="16600"/>
  </r>
  <r>
    <n v="299"/>
    <x v="42"/>
    <n v="6"/>
    <x v="3"/>
    <s v="Vinos DOP"/>
    <s v="VINOS DOP"/>
    <x v="1"/>
    <s v="Vinos de Pago"/>
    <s v="Vinos"/>
    <n v="2025"/>
    <n v="469968.00000176998"/>
    <s v="€"/>
    <s v="€"/>
    <n v="114"/>
    <s v="Mercado en España"/>
    <x v="0"/>
    <n v="2024"/>
    <n v="328300"/>
    <n v="141668.00000176998"/>
  </r>
  <r>
    <n v="299"/>
    <x v="42"/>
    <n v="6"/>
    <x v="3"/>
    <s v="Vinos DOP"/>
    <s v="VINOS DOP"/>
    <x v="1"/>
    <s v="Vinos de Pago"/>
    <s v="Vinos"/>
    <n v="2025"/>
    <n v="179407"/>
    <s v="€"/>
    <s v="€"/>
    <n v="115"/>
    <s v="Mercado en la UE"/>
    <x v="1"/>
    <n v="2024"/>
    <n v="117200"/>
    <n v="62207"/>
  </r>
  <r>
    <n v="299"/>
    <x v="42"/>
    <n v="6"/>
    <x v="3"/>
    <s v="Vinos DOP"/>
    <s v="VINOS DOP"/>
    <x v="1"/>
    <s v="Vinos de Pago"/>
    <s v="Vinos"/>
    <n v="2025"/>
    <n v="954590"/>
    <s v="€"/>
    <s v="€"/>
    <n v="116"/>
    <s v="Mercado en Terceros países"/>
    <x v="2"/>
    <n v="2024"/>
    <n v="235040"/>
    <n v="719550"/>
  </r>
  <r>
    <n v="299"/>
    <x v="42"/>
    <n v="6"/>
    <x v="3"/>
    <s v="Vinos DOP"/>
    <s v="VINOS DOP"/>
    <x v="1"/>
    <s v="Vinos de Pago"/>
    <s v="Vinos"/>
    <n v="2025"/>
    <n v="1603965.00000177"/>
    <s v="€"/>
    <s v="€"/>
    <n v="117"/>
    <s v="Total valor económico (114+115+116)"/>
    <x v="3"/>
    <n v="2024"/>
    <n v="680540"/>
    <n v="923425.00000176998"/>
  </r>
  <r>
    <n v="300"/>
    <x v="43"/>
    <n v="6"/>
    <x v="3"/>
    <s v="Vinos DOP"/>
    <s v="VINOS DOP"/>
    <x v="0"/>
    <s v="Vinos D.O."/>
    <s v="Vinos"/>
    <n v="2025"/>
    <n v="25675391"/>
    <s v="€"/>
    <s v="€"/>
    <n v="114"/>
    <s v="Mercado en España"/>
    <x v="0"/>
    <n v="2024"/>
    <n v="25503320.5"/>
    <n v="172070.5"/>
  </r>
  <r>
    <n v="300"/>
    <x v="43"/>
    <n v="6"/>
    <x v="3"/>
    <s v="Vinos DOP"/>
    <s v="VINOS DOP"/>
    <x v="0"/>
    <s v="Vinos D.O."/>
    <s v="Vinos"/>
    <n v="2025"/>
    <n v="11758825"/>
    <s v="€"/>
    <s v="€"/>
    <n v="115"/>
    <s v="Mercado en la UE"/>
    <x v="1"/>
    <n v="2024"/>
    <n v="22328626.199999999"/>
    <n v="-10569801.199999999"/>
  </r>
  <r>
    <n v="300"/>
    <x v="43"/>
    <n v="6"/>
    <x v="3"/>
    <s v="Vinos DOP"/>
    <s v="VINOS DOP"/>
    <x v="0"/>
    <s v="Vinos D.O."/>
    <s v="Vinos"/>
    <n v="2025"/>
    <n v="10292000"/>
    <s v="€"/>
    <s v="€"/>
    <n v="116"/>
    <s v="Mercado en Terceros países"/>
    <x v="2"/>
    <n v="2024"/>
    <n v="19071192.449999999"/>
    <n v="-8779192.4499999993"/>
  </r>
  <r>
    <n v="300"/>
    <x v="43"/>
    <n v="6"/>
    <x v="3"/>
    <s v="Vinos DOP"/>
    <s v="VINOS DOP"/>
    <x v="0"/>
    <s v="Vinos D.O."/>
    <s v="Vinos"/>
    <n v="2025"/>
    <n v="47726216"/>
    <s v="€"/>
    <s v="€"/>
    <n v="117"/>
    <s v="Total valor económico (114+115+116)"/>
    <x v="3"/>
    <n v="2024"/>
    <n v="66903139.149999999"/>
    <n v="-19176923.149999999"/>
  </r>
  <r>
    <n v="301"/>
    <x v="44"/>
    <n v="7"/>
    <x v="0"/>
    <s v="Vinos DOP"/>
    <s v="VINOS DOP"/>
    <x v="0"/>
    <s v="Vinos D.O."/>
    <s v="Vinos"/>
    <n v="2025"/>
    <n v="4341765.0000144904"/>
    <s v="€"/>
    <s v="€"/>
    <n v="114"/>
    <s v="Mercado en España"/>
    <x v="0"/>
    <n v="2024"/>
    <n v="4299999.9999991702"/>
    <n v="41765.000015320256"/>
  </r>
  <r>
    <n v="301"/>
    <x v="44"/>
    <n v="7"/>
    <x v="0"/>
    <s v="Vinos DOP"/>
    <s v="VINOS DOP"/>
    <x v="0"/>
    <s v="Vinos D.O."/>
    <s v="Vinos"/>
    <n v="2025"/>
    <n v="9632.58"/>
    <s v="€"/>
    <s v="€"/>
    <n v="115"/>
    <s v="Mercado en la UE"/>
    <x v="1"/>
    <n v="2024"/>
    <n v="0"/>
    <n v="9632.58"/>
  </r>
  <r>
    <n v="301"/>
    <x v="44"/>
    <n v="7"/>
    <x v="0"/>
    <s v="Vinos DOP"/>
    <s v="VINOS DOP"/>
    <x v="0"/>
    <s v="Vinos D.O."/>
    <s v="Vinos"/>
    <n v="2025"/>
    <n v="0"/>
    <s v="€"/>
    <s v="€"/>
    <n v="116"/>
    <s v="Mercado en Terceros países"/>
    <x v="2"/>
    <n v="2024"/>
    <n v="0"/>
    <n v="0"/>
  </r>
  <r>
    <n v="301"/>
    <x v="44"/>
    <n v="7"/>
    <x v="0"/>
    <s v="Vinos DOP"/>
    <s v="VINOS DOP"/>
    <x v="0"/>
    <s v="Vinos D.O."/>
    <s v="Vinos"/>
    <n v="2025"/>
    <n v="4351397.5800144896"/>
    <s v="€"/>
    <s v="€"/>
    <n v="117"/>
    <s v="Total valor económico (114+115+116)"/>
    <x v="3"/>
    <n v="2024"/>
    <n v="4299999.9999991702"/>
    <n v="51397.5800153194"/>
  </r>
  <r>
    <n v="303"/>
    <x v="45"/>
    <n v="7"/>
    <x v="0"/>
    <s v="Vinos DOP"/>
    <s v="VINOS DOP"/>
    <x v="0"/>
    <s v="Vinos D.O."/>
    <s v="Vinos"/>
    <n v="2025"/>
    <n v="15661199.999962401"/>
    <s v="€"/>
    <s v="€"/>
    <n v="114"/>
    <s v="Mercado en España"/>
    <x v="0"/>
    <n v="2024"/>
    <n v="25524405"/>
    <n v="-9863205.0000375994"/>
  </r>
  <r>
    <n v="303"/>
    <x v="45"/>
    <n v="7"/>
    <x v="0"/>
    <s v="Vinos DOP"/>
    <s v="VINOS DOP"/>
    <x v="0"/>
    <s v="Vinos D.O."/>
    <s v="Vinos"/>
    <n v="2025"/>
    <n v="36180"/>
    <s v="€"/>
    <s v="€"/>
    <n v="115"/>
    <s v="Mercado en la UE"/>
    <x v="1"/>
    <n v="2024"/>
    <n v="65295"/>
    <n v="-29115"/>
  </r>
  <r>
    <n v="303"/>
    <x v="45"/>
    <n v="7"/>
    <x v="0"/>
    <s v="Vinos DOP"/>
    <s v="VINOS DOP"/>
    <x v="0"/>
    <s v="Vinos D.O."/>
    <s v="Vinos"/>
    <n v="2025"/>
    <n v="640822.5"/>
    <s v="€"/>
    <s v="€"/>
    <n v="116"/>
    <s v="Mercado en Terceros países"/>
    <x v="2"/>
    <n v="2024"/>
    <n v="462432"/>
    <n v="178390.5"/>
  </r>
  <r>
    <n v="303"/>
    <x v="45"/>
    <n v="7"/>
    <x v="0"/>
    <s v="Vinos DOP"/>
    <s v="VINOS DOP"/>
    <x v="0"/>
    <s v="Vinos D.O."/>
    <s v="Vinos"/>
    <n v="2025"/>
    <n v="16338202.499962401"/>
    <s v="€"/>
    <s v="€"/>
    <n v="117"/>
    <s v="Total valor económico (114+115+116)"/>
    <x v="3"/>
    <n v="2024"/>
    <n v="26052132"/>
    <n v="-9713929.5000375994"/>
  </r>
  <r>
    <n v="305"/>
    <x v="46"/>
    <n v="1"/>
    <x v="11"/>
    <s v="Vinos DOP"/>
    <s v="VINOS DOP"/>
    <x v="2"/>
    <s v="Vinos de Calidad"/>
    <s v="Vinos"/>
    <n v="2025"/>
    <n v="150000.00000180001"/>
    <s v="€"/>
    <s v="€"/>
    <n v="114"/>
    <s v="Mercado en España"/>
    <x v="0"/>
    <n v="2024"/>
    <n v="149999.99997899999"/>
    <n v="2.2800028091296554E-5"/>
  </r>
  <r>
    <n v="305"/>
    <x v="46"/>
    <n v="1"/>
    <x v="11"/>
    <s v="Vinos DOP"/>
    <s v="VINOS DOP"/>
    <x v="2"/>
    <s v="Vinos de Calidad"/>
    <s v="Vinos"/>
    <n v="2025"/>
    <n v="0"/>
    <s v="€"/>
    <s v="€"/>
    <n v="115"/>
    <s v="Mercado en la UE"/>
    <x v="1"/>
    <n v="2024"/>
    <n v="0"/>
    <n v="0"/>
  </r>
  <r>
    <n v="305"/>
    <x v="46"/>
    <n v="1"/>
    <x v="11"/>
    <s v="Vinos DOP"/>
    <s v="VINOS DOP"/>
    <x v="2"/>
    <s v="Vinos de Calidad"/>
    <s v="Vinos"/>
    <n v="2025"/>
    <n v="0"/>
    <s v="€"/>
    <s v="€"/>
    <n v="116"/>
    <s v="Mercado en Terceros países"/>
    <x v="2"/>
    <n v="2024"/>
    <n v="0"/>
    <n v="0"/>
  </r>
  <r>
    <n v="305"/>
    <x v="46"/>
    <n v="1"/>
    <x v="11"/>
    <s v="Vinos DOP"/>
    <s v="VINOS DOP"/>
    <x v="2"/>
    <s v="Vinos de Calidad"/>
    <s v="Vinos"/>
    <n v="2025"/>
    <n v="150000.00000180001"/>
    <s v="€"/>
    <s v="€"/>
    <n v="117"/>
    <s v="Total valor económico (114+115+116)"/>
    <x v="3"/>
    <n v="2024"/>
    <n v="149999.99997899999"/>
    <n v="2.2800028091296554E-5"/>
  </r>
  <r>
    <n v="306"/>
    <x v="47"/>
    <n v="5"/>
    <x v="4"/>
    <s v="Vinos DOP"/>
    <s v="VINOS DOP"/>
    <x v="0"/>
    <s v="Vinos D.O."/>
    <s v="Vinos"/>
    <n v="2025"/>
    <n v="8955336"/>
    <s v="€"/>
    <s v="€"/>
    <n v="114"/>
    <s v="Mercado en España"/>
    <x v="0"/>
    <n v="2024"/>
    <n v="10444759"/>
    <n v="-1489423"/>
  </r>
  <r>
    <n v="306"/>
    <x v="47"/>
    <n v="5"/>
    <x v="4"/>
    <s v="Vinos DOP"/>
    <s v="VINOS DOP"/>
    <x v="0"/>
    <s v="Vinos D.O."/>
    <s v="Vinos"/>
    <n v="2025"/>
    <n v="109603"/>
    <s v="€"/>
    <s v="€"/>
    <n v="115"/>
    <s v="Mercado en la UE"/>
    <x v="1"/>
    <n v="2024"/>
    <n v="917557.55"/>
    <n v="-807954.55"/>
  </r>
  <r>
    <n v="306"/>
    <x v="47"/>
    <n v="5"/>
    <x v="4"/>
    <s v="Vinos DOP"/>
    <s v="VINOS DOP"/>
    <x v="0"/>
    <s v="Vinos D.O."/>
    <s v="Vinos"/>
    <n v="2025"/>
    <n v="157488.5"/>
    <s v="€"/>
    <s v="€"/>
    <n v="116"/>
    <s v="Mercado en Terceros países"/>
    <x v="2"/>
    <n v="2024"/>
    <n v="1769950"/>
    <n v="-1612461.5"/>
  </r>
  <r>
    <n v="306"/>
    <x v="47"/>
    <n v="5"/>
    <x v="4"/>
    <s v="Vinos DOP"/>
    <s v="VINOS DOP"/>
    <x v="0"/>
    <s v="Vinos D.O."/>
    <s v="Vinos"/>
    <n v="2025"/>
    <n v="9222427.5"/>
    <s v="€"/>
    <s v="€"/>
    <n v="117"/>
    <s v="Total valor económico (114+115+116)"/>
    <x v="3"/>
    <n v="2024"/>
    <n v="13132266.550000001"/>
    <n v="-3909839.0500000007"/>
  </r>
  <r>
    <n v="308"/>
    <x v="48"/>
    <n v="19"/>
    <x v="2"/>
    <s v="Vinos DOP"/>
    <s v="VINOS DOP"/>
    <x v="1"/>
    <s v="Vinos de Pago"/>
    <s v="Vinos"/>
    <n v="2025"/>
    <n v="194999.99999928"/>
    <s v="€"/>
    <s v="€"/>
    <n v="114"/>
    <s v="Mercado en España"/>
    <x v="0"/>
    <n v="2024"/>
    <n v="2288"/>
    <n v="192711.99999928"/>
  </r>
  <r>
    <n v="308"/>
    <x v="48"/>
    <n v="19"/>
    <x v="2"/>
    <s v="Vinos DOP"/>
    <s v="VINOS DOP"/>
    <x v="1"/>
    <s v="Vinos de Pago"/>
    <s v="Vinos"/>
    <n v="2025"/>
    <n v="25268"/>
    <s v="€"/>
    <s v="€"/>
    <n v="115"/>
    <s v="Mercado en la UE"/>
    <x v="1"/>
    <n v="2024"/>
    <n v="23780"/>
    <n v="1488"/>
  </r>
  <r>
    <n v="308"/>
    <x v="48"/>
    <n v="19"/>
    <x v="2"/>
    <s v="Vinos DOP"/>
    <s v="VINOS DOP"/>
    <x v="1"/>
    <s v="Vinos de Pago"/>
    <s v="Vinos"/>
    <n v="2025"/>
    <n v="40640"/>
    <s v="€"/>
    <s v="€"/>
    <n v="116"/>
    <s v="Mercado en Terceros países"/>
    <x v="2"/>
    <n v="2024"/>
    <n v="11600"/>
    <n v="29040"/>
  </r>
  <r>
    <n v="308"/>
    <x v="48"/>
    <n v="19"/>
    <x v="2"/>
    <s v="Vinos DOP"/>
    <s v="VINOS DOP"/>
    <x v="1"/>
    <s v="Vinos de Pago"/>
    <s v="Vinos"/>
    <n v="2025"/>
    <n v="260907.99999928"/>
    <s v="€"/>
    <s v="€"/>
    <n v="117"/>
    <s v="Total valor económico (114+115+116)"/>
    <x v="3"/>
    <n v="2024"/>
    <n v="37668"/>
    <n v="223239.99999928"/>
  </r>
  <r>
    <n v="309"/>
    <x v="49"/>
    <n v="6"/>
    <x v="3"/>
    <s v="Vinos DOP"/>
    <s v="VINOS DOP"/>
    <x v="1"/>
    <s v="Vinos de Pago"/>
    <s v="Vinos"/>
    <n v="2025"/>
    <n v="29737.5"/>
    <s v="€"/>
    <s v="€"/>
    <n v="114"/>
    <s v="Mercado en España"/>
    <x v="0"/>
    <n v="2024"/>
    <n v="36580"/>
    <n v="-6842.5"/>
  </r>
  <r>
    <n v="309"/>
    <x v="49"/>
    <n v="6"/>
    <x v="3"/>
    <s v="Vinos DOP"/>
    <s v="VINOS DOP"/>
    <x v="1"/>
    <s v="Vinos de Pago"/>
    <s v="Vinos"/>
    <n v="2025"/>
    <n v="19218.759999999998"/>
    <s v="€"/>
    <s v="€"/>
    <n v="115"/>
    <s v="Mercado en la UE"/>
    <x v="1"/>
    <n v="2024"/>
    <n v="21472.03"/>
    <n v="-2253.2700000000004"/>
  </r>
  <r>
    <n v="309"/>
    <x v="49"/>
    <n v="6"/>
    <x v="3"/>
    <s v="Vinos DOP"/>
    <s v="VINOS DOP"/>
    <x v="1"/>
    <s v="Vinos de Pago"/>
    <s v="Vinos"/>
    <n v="2025"/>
    <n v="35374.199999999997"/>
    <s v="€"/>
    <s v="€"/>
    <n v="116"/>
    <s v="Mercado en Terceros países"/>
    <x v="2"/>
    <n v="2024"/>
    <n v="182892.85"/>
    <n v="-147518.65000000002"/>
  </r>
  <r>
    <n v="309"/>
    <x v="49"/>
    <n v="6"/>
    <x v="3"/>
    <s v="Vinos DOP"/>
    <s v="VINOS DOP"/>
    <x v="1"/>
    <s v="Vinos de Pago"/>
    <s v="Vinos"/>
    <n v="2025"/>
    <n v="84330.46"/>
    <s v="€"/>
    <s v="€"/>
    <n v="117"/>
    <s v="Total valor económico (114+115+116)"/>
    <x v="3"/>
    <n v="2024"/>
    <n v="240944.88"/>
    <n v="-156614.41999999998"/>
  </r>
  <r>
    <n v="311"/>
    <x v="50"/>
    <n v="1"/>
    <x v="11"/>
    <s v="Vinos DOP"/>
    <s v="VINOS DOP"/>
    <x v="0"/>
    <s v="Vinos D.O."/>
    <s v="Vinos"/>
    <n v="2025"/>
    <n v="5690979.25"/>
    <s v="€"/>
    <s v="€"/>
    <n v="114"/>
    <s v="Mercado en España"/>
    <x v="0"/>
    <n v="2024"/>
    <n v="4336748"/>
    <n v="1354231.25"/>
  </r>
  <r>
    <n v="311"/>
    <x v="50"/>
    <n v="1"/>
    <x v="11"/>
    <s v="Vinos DOP"/>
    <s v="VINOS DOP"/>
    <x v="0"/>
    <s v="Vinos D.O."/>
    <s v="Vinos"/>
    <n v="2025"/>
    <n v="1649508.45"/>
    <s v="€"/>
    <s v="€"/>
    <n v="115"/>
    <s v="Mercado en la UE"/>
    <x v="1"/>
    <n v="2024"/>
    <n v="86406"/>
    <n v="1563102.45"/>
  </r>
  <r>
    <n v="311"/>
    <x v="50"/>
    <n v="1"/>
    <x v="11"/>
    <s v="Vinos DOP"/>
    <s v="VINOS DOP"/>
    <x v="0"/>
    <s v="Vinos D.O."/>
    <s v="Vinos"/>
    <n v="2025"/>
    <n v="72198.100000000006"/>
    <s v="€"/>
    <s v="€"/>
    <n v="116"/>
    <s v="Mercado en Terceros países"/>
    <x v="2"/>
    <n v="2024"/>
    <n v="174036"/>
    <n v="-101837.9"/>
  </r>
  <r>
    <n v="311"/>
    <x v="50"/>
    <n v="1"/>
    <x v="11"/>
    <s v="Vinos DOP"/>
    <s v="VINOS DOP"/>
    <x v="0"/>
    <s v="Vinos D.O."/>
    <s v="Vinos"/>
    <n v="2025"/>
    <n v="7412685.7999999998"/>
    <s v="€"/>
    <s v="€"/>
    <n v="117"/>
    <s v="Total valor económico (114+115+116)"/>
    <x v="3"/>
    <n v="2024"/>
    <n v="4597190"/>
    <n v="2815495.8"/>
  </r>
  <r>
    <n v="313"/>
    <x v="51"/>
    <n v="6"/>
    <x v="3"/>
    <s v="Vinos DOP"/>
    <s v="VINOS DOP"/>
    <x v="0"/>
    <s v="Vinos D.O."/>
    <s v="Vinos"/>
    <n v="2025"/>
    <n v="1008992"/>
    <s v="€"/>
    <s v="€"/>
    <n v="114"/>
    <s v="Mercado en España"/>
    <x v="0"/>
    <n v="2024"/>
    <n v="1234800"/>
    <n v="-225808"/>
  </r>
  <r>
    <n v="313"/>
    <x v="51"/>
    <n v="6"/>
    <x v="3"/>
    <s v="Vinos DOP"/>
    <s v="VINOS DOP"/>
    <x v="0"/>
    <s v="Vinos D.O."/>
    <s v="Vinos"/>
    <n v="2025"/>
    <n v="964020.42"/>
    <s v="€"/>
    <s v="€"/>
    <n v="115"/>
    <s v="Mercado en la UE"/>
    <x v="1"/>
    <n v="2024"/>
    <n v="662024.30000000005"/>
    <n v="301996.12"/>
  </r>
  <r>
    <n v="313"/>
    <x v="51"/>
    <n v="6"/>
    <x v="3"/>
    <s v="Vinos DOP"/>
    <s v="VINOS DOP"/>
    <x v="0"/>
    <s v="Vinos D.O."/>
    <s v="Vinos"/>
    <n v="2025"/>
    <n v="1844282.86"/>
    <s v="€"/>
    <s v="€"/>
    <n v="116"/>
    <s v="Mercado en Terceros países"/>
    <x v="2"/>
    <n v="2024"/>
    <n v="2496122.1"/>
    <n v="-651839.24"/>
  </r>
  <r>
    <n v="313"/>
    <x v="51"/>
    <n v="6"/>
    <x v="3"/>
    <s v="Vinos DOP"/>
    <s v="VINOS DOP"/>
    <x v="0"/>
    <s v="Vinos D.O."/>
    <s v="Vinos"/>
    <n v="2025"/>
    <n v="3817295.28"/>
    <s v="€"/>
    <s v="€"/>
    <n v="117"/>
    <s v="Total valor económico (114+115+116)"/>
    <x v="3"/>
    <n v="2024"/>
    <n v="4392946.4000000004"/>
    <n v="-575651.12000000058"/>
  </r>
  <r>
    <n v="314"/>
    <x v="52"/>
    <n v="1"/>
    <x v="11"/>
    <s v="Vinos DOP"/>
    <s v="VINOS DOP"/>
    <x v="0"/>
    <s v="Vinos D.O."/>
    <s v="Vinos"/>
    <n v="2025"/>
    <n v="27141841.1019587"/>
    <s v="€"/>
    <s v="€"/>
    <n v="114"/>
    <s v="Mercado en España"/>
    <x v="0"/>
    <n v="2024"/>
    <n v="25121294.3300988"/>
    <n v="2020546.7718598992"/>
  </r>
  <r>
    <n v="314"/>
    <x v="52"/>
    <n v="1"/>
    <x v="11"/>
    <s v="Vinos DOP"/>
    <s v="VINOS DOP"/>
    <x v="0"/>
    <s v="Vinos D.O."/>
    <s v="Vinos"/>
    <n v="2025"/>
    <n v="595304"/>
    <s v="€"/>
    <s v="€"/>
    <n v="115"/>
    <s v="Mercado en la UE"/>
    <x v="1"/>
    <n v="2024"/>
    <n v="663178.19999999995"/>
    <n v="-67874.199999999953"/>
  </r>
  <r>
    <n v="314"/>
    <x v="52"/>
    <n v="1"/>
    <x v="11"/>
    <s v="Vinos DOP"/>
    <s v="VINOS DOP"/>
    <x v="0"/>
    <s v="Vinos D.O."/>
    <s v="Vinos"/>
    <n v="2025"/>
    <n v="1057548.3999999999"/>
    <s v="€"/>
    <s v="€"/>
    <n v="116"/>
    <s v="Mercado en Terceros países"/>
    <x v="2"/>
    <n v="2024"/>
    <n v="964672.9"/>
    <n v="92875.499999999884"/>
  </r>
  <r>
    <n v="314"/>
    <x v="52"/>
    <n v="1"/>
    <x v="11"/>
    <s v="Vinos DOP"/>
    <s v="VINOS DOP"/>
    <x v="0"/>
    <s v="Vinos D.O."/>
    <s v="Vinos"/>
    <n v="2025"/>
    <n v="28794693.501958702"/>
    <s v="€"/>
    <s v="€"/>
    <n v="117"/>
    <s v="Total valor económico (114+115+116)"/>
    <x v="3"/>
    <n v="2024"/>
    <n v="26749145.430098802"/>
    <n v="2045548.0718598999"/>
  </r>
  <r>
    <n v="315"/>
    <x v="53"/>
    <n v="6"/>
    <x v="3"/>
    <s v="Vinos DOP"/>
    <s v="VINOS DOP"/>
    <x v="0"/>
    <s v="Vinos D.O."/>
    <s v="Vinos"/>
    <n v="2025"/>
    <n v="1605711.7200569699"/>
    <s v="€"/>
    <s v="€"/>
    <n v="114"/>
    <s v="Mercado en España"/>
    <x v="0"/>
    <n v="2024"/>
    <n v="966307.70000150194"/>
    <n v="639404.02005546796"/>
  </r>
  <r>
    <n v="315"/>
    <x v="53"/>
    <n v="6"/>
    <x v="3"/>
    <s v="Vinos DOP"/>
    <s v="VINOS DOP"/>
    <x v="0"/>
    <s v="Vinos D.O."/>
    <s v="Vinos"/>
    <n v="2025"/>
    <n v="112938.97"/>
    <s v="€"/>
    <s v="€"/>
    <n v="115"/>
    <s v="Mercado en la UE"/>
    <x v="1"/>
    <n v="2024"/>
    <n v="169089"/>
    <n v="-56150.03"/>
  </r>
  <r>
    <n v="315"/>
    <x v="53"/>
    <n v="6"/>
    <x v="3"/>
    <s v="Vinos DOP"/>
    <s v="VINOS DOP"/>
    <x v="0"/>
    <s v="Vinos D.O."/>
    <s v="Vinos"/>
    <n v="2025"/>
    <n v="196408.4"/>
    <s v="€"/>
    <s v="€"/>
    <n v="116"/>
    <s v="Mercado en Terceros países"/>
    <x v="2"/>
    <n v="2024"/>
    <n v="274485.59999999998"/>
    <n v="-78077.199999999983"/>
  </r>
  <r>
    <n v="315"/>
    <x v="53"/>
    <n v="6"/>
    <x v="3"/>
    <s v="Vinos DOP"/>
    <s v="VINOS DOP"/>
    <x v="0"/>
    <s v="Vinos D.O."/>
    <s v="Vinos"/>
    <n v="2025"/>
    <n v="1915059.09005697"/>
    <s v="€"/>
    <s v="€"/>
    <n v="117"/>
    <s v="Total valor económico (114+115+116)"/>
    <x v="3"/>
    <n v="2024"/>
    <n v="1409882.3000014999"/>
    <n v="505176.79005547008"/>
  </r>
  <r>
    <n v="316"/>
    <x v="54"/>
    <n v="6"/>
    <x v="3"/>
    <s v="Vinos DOP"/>
    <s v="VINOS DOP"/>
    <x v="0"/>
    <s v="Vinos D.O."/>
    <s v="Vinos"/>
    <n v="2025"/>
    <n v="948750"/>
    <s v="€"/>
    <s v="€"/>
    <n v="114"/>
    <s v="Mercado en España"/>
    <x v="0"/>
    <n v="2024"/>
    <n v="937860.00000720005"/>
    <n v="10889.999992799945"/>
  </r>
  <r>
    <n v="316"/>
    <x v="54"/>
    <n v="6"/>
    <x v="3"/>
    <s v="Vinos DOP"/>
    <s v="VINOS DOP"/>
    <x v="0"/>
    <s v="Vinos D.O."/>
    <s v="Vinos"/>
    <n v="2025"/>
    <n v="0"/>
    <s v="€"/>
    <s v="€"/>
    <n v="115"/>
    <s v="Mercado en la UE"/>
    <x v="1"/>
    <n v="2024"/>
    <n v="0"/>
    <n v="0"/>
  </r>
  <r>
    <n v="316"/>
    <x v="54"/>
    <n v="6"/>
    <x v="3"/>
    <s v="Vinos DOP"/>
    <s v="VINOS DOP"/>
    <x v="0"/>
    <s v="Vinos D.O."/>
    <s v="Vinos"/>
    <n v="2025"/>
    <n v="0"/>
    <s v="€"/>
    <s v="€"/>
    <n v="116"/>
    <s v="Mercado en Terceros países"/>
    <x v="2"/>
    <n v="2024"/>
    <n v="0"/>
    <n v="0"/>
  </r>
  <r>
    <n v="316"/>
    <x v="54"/>
    <n v="6"/>
    <x v="3"/>
    <s v="Vinos DOP"/>
    <s v="VINOS DOP"/>
    <x v="0"/>
    <s v="Vinos D.O."/>
    <s v="Vinos"/>
    <n v="2025"/>
    <n v="948750"/>
    <s v="€"/>
    <s v="€"/>
    <n v="117"/>
    <s v="Total valor económico (114+115+116)"/>
    <x v="3"/>
    <n v="2024"/>
    <n v="937860.00000720005"/>
    <n v="10889.999992799945"/>
  </r>
  <r>
    <n v="317"/>
    <x v="55"/>
    <n v="11"/>
    <x v="12"/>
    <s v="Vinos DOP"/>
    <s v="VINOS DOP"/>
    <x v="0"/>
    <s v="Vinos D.O."/>
    <s v="Vinos"/>
    <n v="2025"/>
    <n v="15921569.940121001"/>
    <s v="€"/>
    <s v="€"/>
    <n v="114"/>
    <s v="Mercado en España"/>
    <x v="0"/>
    <n v="2024"/>
    <n v="18649842.84"/>
    <n v="-2728272.8998789992"/>
  </r>
  <r>
    <n v="317"/>
    <x v="55"/>
    <n v="11"/>
    <x v="12"/>
    <s v="Vinos DOP"/>
    <s v="VINOS DOP"/>
    <x v="0"/>
    <s v="Vinos D.O."/>
    <s v="Vinos"/>
    <n v="2025"/>
    <n v="218675.17"/>
    <s v="€"/>
    <s v="€"/>
    <n v="115"/>
    <s v="Mercado en la UE"/>
    <x v="1"/>
    <n v="2024"/>
    <n v="252715.47"/>
    <n v="-34040.299999999988"/>
  </r>
  <r>
    <n v="317"/>
    <x v="55"/>
    <n v="11"/>
    <x v="12"/>
    <s v="Vinos DOP"/>
    <s v="VINOS DOP"/>
    <x v="0"/>
    <s v="Vinos D.O."/>
    <s v="Vinos"/>
    <n v="2025"/>
    <n v="230034.57"/>
    <s v="€"/>
    <s v="€"/>
    <n v="116"/>
    <s v="Mercado en Terceros países"/>
    <x v="2"/>
    <n v="2024"/>
    <n v="329780.76"/>
    <n v="-99746.19"/>
  </r>
  <r>
    <n v="317"/>
    <x v="55"/>
    <n v="11"/>
    <x v="12"/>
    <s v="Vinos DOP"/>
    <s v="VINOS DOP"/>
    <x v="0"/>
    <s v="Vinos D.O."/>
    <s v="Vinos"/>
    <n v="2025"/>
    <n v="16370279.680121001"/>
    <s v="€"/>
    <s v="€"/>
    <n v="117"/>
    <s v="Total valor económico (114+115+116)"/>
    <x v="3"/>
    <n v="2024"/>
    <n v="19232339.07"/>
    <n v="-2862059.3898789994"/>
  </r>
  <r>
    <n v="318"/>
    <x v="56"/>
    <n v="1"/>
    <x v="11"/>
    <s v="Vinos DOP"/>
    <s v="VINOS DOP"/>
    <x v="0"/>
    <s v="Vinos D.O."/>
    <s v="Vinos"/>
    <n v="2025"/>
    <n v="39247449.670425698"/>
    <s v="€"/>
    <s v="€"/>
    <n v="114"/>
    <s v="Mercado en España"/>
    <x v="0"/>
    <n v="2024"/>
    <n v="43752668.209553003"/>
    <n v="-4505218.5391273052"/>
  </r>
  <r>
    <n v="318"/>
    <x v="56"/>
    <n v="1"/>
    <x v="11"/>
    <s v="Vinos DOP"/>
    <s v="VINOS DOP"/>
    <x v="0"/>
    <s v="Vinos D.O."/>
    <s v="Vinos"/>
    <n v="2025"/>
    <n v="1737681.58"/>
    <s v="€"/>
    <s v="€"/>
    <n v="115"/>
    <s v="Mercado en la UE"/>
    <x v="1"/>
    <n v="2024"/>
    <n v="2467300"/>
    <n v="-729618.41999999993"/>
  </r>
  <r>
    <n v="318"/>
    <x v="56"/>
    <n v="1"/>
    <x v="11"/>
    <s v="Vinos DOP"/>
    <s v="VINOS DOP"/>
    <x v="0"/>
    <s v="Vinos D.O."/>
    <s v="Vinos"/>
    <n v="2025"/>
    <n v="1528186.78"/>
    <s v="€"/>
    <s v="€"/>
    <n v="116"/>
    <s v="Mercado en Terceros países"/>
    <x v="2"/>
    <n v="2024"/>
    <n v="1183840"/>
    <n v="344346.78"/>
  </r>
  <r>
    <n v="318"/>
    <x v="56"/>
    <n v="1"/>
    <x v="11"/>
    <s v="Vinos DOP"/>
    <s v="VINOS DOP"/>
    <x v="0"/>
    <s v="Vinos D.O."/>
    <s v="Vinos"/>
    <n v="2025"/>
    <n v="42513318.030425698"/>
    <s v="€"/>
    <s v="€"/>
    <n v="117"/>
    <s v="Total valor económico (114+115+116)"/>
    <x v="3"/>
    <n v="2024"/>
    <n v="47403808.209553003"/>
    <n v="-4890490.1791273057"/>
  </r>
  <r>
    <n v="319"/>
    <x v="57"/>
    <n v="8"/>
    <x v="1"/>
    <s v="Vinos DOP"/>
    <s v="VINOS DOP"/>
    <x v="0"/>
    <s v="Vinos D.O."/>
    <s v="Vinos"/>
    <n v="2025"/>
    <n v="13590366.979881199"/>
    <s v="€"/>
    <s v="€"/>
    <n v="114"/>
    <s v="Mercado en España"/>
    <x v="0"/>
    <n v="2024"/>
    <n v="16032680.064172899"/>
    <n v="-2442313.0842917003"/>
  </r>
  <r>
    <n v="319"/>
    <x v="57"/>
    <n v="8"/>
    <x v="1"/>
    <s v="Vinos DOP"/>
    <s v="VINOS DOP"/>
    <x v="0"/>
    <s v="Vinos D.O."/>
    <s v="Vinos"/>
    <n v="2025"/>
    <n v="2835429.26"/>
    <s v="€"/>
    <s v="€"/>
    <n v="115"/>
    <s v="Mercado en la UE"/>
    <x v="1"/>
    <n v="2024"/>
    <n v="2675755.2000000002"/>
    <n v="159674.05999999959"/>
  </r>
  <r>
    <n v="319"/>
    <x v="57"/>
    <n v="8"/>
    <x v="1"/>
    <s v="Vinos DOP"/>
    <s v="VINOS DOP"/>
    <x v="0"/>
    <s v="Vinos D.O."/>
    <s v="Vinos"/>
    <n v="2025"/>
    <n v="3598044.36"/>
    <s v="€"/>
    <s v="€"/>
    <n v="116"/>
    <s v="Mercado en Terceros países"/>
    <x v="2"/>
    <n v="2024"/>
    <n v="3452813.6"/>
    <n v="145230.75999999978"/>
  </r>
  <r>
    <n v="319"/>
    <x v="57"/>
    <n v="8"/>
    <x v="1"/>
    <s v="Vinos DOP"/>
    <s v="VINOS DOP"/>
    <x v="0"/>
    <s v="Vinos D.O."/>
    <s v="Vinos"/>
    <n v="2025"/>
    <n v="20023840.599881198"/>
    <s v="€"/>
    <s v="€"/>
    <n v="117"/>
    <s v="Total valor económico (114+115+116)"/>
    <x v="3"/>
    <n v="2024"/>
    <n v="22161248.864172898"/>
    <n v="-2137408.2642917"/>
  </r>
  <r>
    <n v="321"/>
    <x v="58"/>
    <n v="15"/>
    <x v="13"/>
    <s v="Vinos DOP"/>
    <s v="VINOS DOP"/>
    <x v="0"/>
    <s v="Vinos D.O."/>
    <s v="Vinos"/>
    <n v="2025"/>
    <n v="13723073"/>
    <s v="€"/>
    <s v="€"/>
    <n v="114"/>
    <s v="Mercado en España"/>
    <x v="0"/>
    <n v="2024"/>
    <n v="12917702.998715"/>
    <n v="805370.00128499977"/>
  </r>
  <r>
    <n v="321"/>
    <x v="58"/>
    <n v="15"/>
    <x v="13"/>
    <s v="Vinos DOP"/>
    <s v="VINOS DOP"/>
    <x v="0"/>
    <s v="Vinos D.O."/>
    <s v="Vinos"/>
    <n v="2025"/>
    <n v="2374924.1"/>
    <s v="€"/>
    <s v="€"/>
    <n v="115"/>
    <s v="Mercado en la UE"/>
    <x v="1"/>
    <n v="2024"/>
    <n v="2065234"/>
    <n v="309690.10000000009"/>
  </r>
  <r>
    <n v="321"/>
    <x v="58"/>
    <n v="15"/>
    <x v="13"/>
    <s v="Vinos DOP"/>
    <s v="VINOS DOP"/>
    <x v="0"/>
    <s v="Vinos D.O."/>
    <s v="Vinos"/>
    <n v="2025"/>
    <n v="1909423.9"/>
    <s v="€"/>
    <s v="€"/>
    <n v="116"/>
    <s v="Mercado en Terceros países"/>
    <x v="2"/>
    <n v="2024"/>
    <n v="1909354"/>
    <n v="69.899999999906868"/>
  </r>
  <r>
    <n v="321"/>
    <x v="58"/>
    <n v="15"/>
    <x v="13"/>
    <s v="Vinos DOP"/>
    <s v="VINOS DOP"/>
    <x v="0"/>
    <s v="Vinos D.O."/>
    <s v="Vinos"/>
    <n v="2025"/>
    <n v="18007421"/>
    <s v="€"/>
    <s v="€"/>
    <n v="117"/>
    <s v="Total valor económico (114+115+116)"/>
    <x v="3"/>
    <n v="2024"/>
    <n v="16892290.998714998"/>
    <n v="1115130.0012850016"/>
  </r>
  <r>
    <n v="323"/>
    <x v="59"/>
    <n v="15"/>
    <x v="13"/>
    <s v="Vinos DOP"/>
    <s v="VINOS DOP"/>
    <x v="1"/>
    <s v="Vinos de Pago"/>
    <s v="Vinos"/>
    <n v="2025"/>
    <n v="545941.13000138302"/>
    <s v="€"/>
    <s v="€"/>
    <n v="114"/>
    <s v="Mercado en España"/>
    <x v="0"/>
    <n v="2024"/>
    <n v="458120.47014789999"/>
    <n v="87820.659853483026"/>
  </r>
  <r>
    <n v="323"/>
    <x v="59"/>
    <n v="15"/>
    <x v="13"/>
    <s v="Vinos DOP"/>
    <s v="VINOS DOP"/>
    <x v="1"/>
    <s v="Vinos de Pago"/>
    <s v="Vinos"/>
    <n v="2025"/>
    <n v="130594.89"/>
    <s v="€"/>
    <s v="€"/>
    <n v="115"/>
    <s v="Mercado en la UE"/>
    <x v="1"/>
    <n v="2024"/>
    <n v="78103.399999999994"/>
    <n v="52491.490000000005"/>
  </r>
  <r>
    <n v="323"/>
    <x v="59"/>
    <n v="15"/>
    <x v="13"/>
    <s v="Vinos DOP"/>
    <s v="VINOS DOP"/>
    <x v="1"/>
    <s v="Vinos de Pago"/>
    <s v="Vinos"/>
    <n v="2025"/>
    <n v="309698.55"/>
    <s v="€"/>
    <s v="€"/>
    <n v="116"/>
    <s v="Mercado en Terceros países"/>
    <x v="2"/>
    <n v="2024"/>
    <n v="283819.59999999998"/>
    <n v="25878.950000000012"/>
  </r>
  <r>
    <n v="323"/>
    <x v="59"/>
    <n v="15"/>
    <x v="13"/>
    <s v="Vinos DOP"/>
    <s v="VINOS DOP"/>
    <x v="1"/>
    <s v="Vinos de Pago"/>
    <s v="Vinos"/>
    <n v="2025"/>
    <n v="986234.57000138296"/>
    <s v="€"/>
    <s v="€"/>
    <n v="117"/>
    <s v="Total valor económico (114+115+116)"/>
    <x v="3"/>
    <n v="2024"/>
    <n v="820043.47014790005"/>
    <n v="166191.09985348291"/>
  </r>
  <r>
    <n v="324"/>
    <x v="60"/>
    <n v="15"/>
    <x v="13"/>
    <s v="Vinos DOP"/>
    <s v="VINOS DOP"/>
    <x v="1"/>
    <s v="Vinos de Pago"/>
    <s v="Vinos"/>
    <n v="2025"/>
    <n v="329285.14010064799"/>
    <s v="€"/>
    <s v="€"/>
    <n v="114"/>
    <s v="Mercado en España"/>
    <x v="0"/>
    <n v="2024"/>
    <n v="329285.14000005298"/>
    <n v="1.0059500345960259E-4"/>
  </r>
  <r>
    <n v="324"/>
    <x v="60"/>
    <n v="15"/>
    <x v="13"/>
    <s v="Vinos DOP"/>
    <s v="VINOS DOP"/>
    <x v="1"/>
    <s v="Vinos de Pago"/>
    <s v="Vinos"/>
    <n v="2025"/>
    <n v="55147.658998999999"/>
    <s v="€"/>
    <s v="€"/>
    <n v="115"/>
    <s v="Mercado en la UE"/>
    <x v="1"/>
    <n v="2024"/>
    <n v="55147.7"/>
    <n v="-4.1000999997777399E-2"/>
  </r>
  <r>
    <n v="324"/>
    <x v="60"/>
    <n v="15"/>
    <x v="13"/>
    <s v="Vinos DOP"/>
    <s v="VINOS DOP"/>
    <x v="1"/>
    <s v="Vinos de Pago"/>
    <s v="Vinos"/>
    <n v="2025"/>
    <n v="207046.35694"/>
    <s v="€"/>
    <s v="€"/>
    <n v="116"/>
    <s v="Mercado en Terceros países"/>
    <x v="2"/>
    <n v="2024"/>
    <n v="207046.1"/>
    <n v="0.25693999999202788"/>
  </r>
  <r>
    <n v="324"/>
    <x v="60"/>
    <n v="15"/>
    <x v="13"/>
    <s v="Vinos DOP"/>
    <s v="VINOS DOP"/>
    <x v="1"/>
    <s v="Vinos de Pago"/>
    <s v="Vinos"/>
    <n v="2025"/>
    <n v="591479.15603964799"/>
    <s v="€"/>
    <s v="€"/>
    <n v="117"/>
    <s v="Total valor económico (114+115+116)"/>
    <x v="3"/>
    <n v="2024"/>
    <n v="591478.94000005303"/>
    <n v="0.21603959496133029"/>
  </r>
  <r>
    <n v="325"/>
    <x v="61"/>
    <n v="6"/>
    <x v="3"/>
    <s v="Vinos DOP"/>
    <s v="VINOS DOP"/>
    <x v="1"/>
    <s v="Vinos de Pago"/>
    <s v="Vinos"/>
    <n v="2025"/>
    <n v="222059.549999468"/>
    <s v="€"/>
    <s v="€"/>
    <n v="114"/>
    <s v="Mercado en España"/>
    <x v="0"/>
    <n v="2024"/>
    <n v="221397.830000352"/>
    <n v="661.71999911600142"/>
  </r>
  <r>
    <n v="325"/>
    <x v="61"/>
    <n v="6"/>
    <x v="3"/>
    <s v="Vinos DOP"/>
    <s v="VINOS DOP"/>
    <x v="1"/>
    <s v="Vinos de Pago"/>
    <s v="Vinos"/>
    <n v="2025"/>
    <n v="20863.25"/>
    <s v="€"/>
    <s v="€"/>
    <n v="115"/>
    <s v="Mercado en la UE"/>
    <x v="1"/>
    <n v="2024"/>
    <n v="17814.8"/>
    <n v="3048.4500000000007"/>
  </r>
  <r>
    <n v="325"/>
    <x v="61"/>
    <n v="6"/>
    <x v="3"/>
    <s v="Vinos DOP"/>
    <s v="VINOS DOP"/>
    <x v="1"/>
    <s v="Vinos de Pago"/>
    <s v="Vinos"/>
    <n v="2025"/>
    <n v="75444.899999999994"/>
    <s v="€"/>
    <s v="€"/>
    <n v="116"/>
    <s v="Mercado en Terceros países"/>
    <x v="2"/>
    <n v="2024"/>
    <n v="103150.3"/>
    <n v="-27705.400000000009"/>
  </r>
  <r>
    <n v="325"/>
    <x v="61"/>
    <n v="6"/>
    <x v="3"/>
    <s v="Vinos DOP"/>
    <s v="VINOS DOP"/>
    <x v="1"/>
    <s v="Vinos de Pago"/>
    <s v="Vinos"/>
    <n v="2025"/>
    <n v="318367.69999946799"/>
    <s v="€"/>
    <s v="€"/>
    <n v="117"/>
    <s v="Total valor económico (114+115+116)"/>
    <x v="3"/>
    <n v="2024"/>
    <n v="342362.93000035197"/>
    <n v="-23995.230000883981"/>
  </r>
  <r>
    <n v="326"/>
    <x v="62"/>
    <n v="8"/>
    <x v="1"/>
    <s v="Vinos DOP"/>
    <s v="VINOS DOP"/>
    <x v="0"/>
    <s v="Vinos D.O."/>
    <s v="Vinos"/>
    <n v="2025"/>
    <n v="62513258.799554102"/>
    <s v="€"/>
    <s v="€"/>
    <n v="114"/>
    <s v="Mercado en España"/>
    <x v="0"/>
    <n v="2024"/>
    <n v="75161368.000369996"/>
    <n v="-12648109.200815894"/>
  </r>
  <r>
    <n v="326"/>
    <x v="62"/>
    <n v="8"/>
    <x v="1"/>
    <s v="Vinos DOP"/>
    <s v="VINOS DOP"/>
    <x v="0"/>
    <s v="Vinos D.O."/>
    <s v="Vinos"/>
    <n v="2025"/>
    <n v="10100980.636"/>
    <s v="€"/>
    <s v="€"/>
    <n v="115"/>
    <s v="Mercado en la UE"/>
    <x v="1"/>
    <n v="2024"/>
    <n v="12577321.6"/>
    <n v="-2476340.9639999997"/>
  </r>
  <r>
    <n v="326"/>
    <x v="62"/>
    <n v="8"/>
    <x v="1"/>
    <s v="Vinos DOP"/>
    <s v="VINOS DOP"/>
    <x v="0"/>
    <s v="Vinos D.O."/>
    <s v="Vinos"/>
    <n v="2025"/>
    <n v="14662977.041999999"/>
    <s v="€"/>
    <s v="€"/>
    <n v="116"/>
    <s v="Mercado en Terceros países"/>
    <x v="2"/>
    <n v="2024"/>
    <n v="15800168.800000001"/>
    <n v="-1137191.7580000013"/>
  </r>
  <r>
    <n v="326"/>
    <x v="62"/>
    <n v="8"/>
    <x v="1"/>
    <s v="Vinos DOP"/>
    <s v="VINOS DOP"/>
    <x v="0"/>
    <s v="Vinos D.O."/>
    <s v="Vinos"/>
    <n v="2025"/>
    <n v="87277216.477554098"/>
    <s v="€"/>
    <s v="€"/>
    <n v="117"/>
    <s v="Total valor económico (114+115+116)"/>
    <x v="3"/>
    <n v="2024"/>
    <n v="103538858.40037"/>
    <n v="-16261641.922815904"/>
  </r>
  <r>
    <n v="327"/>
    <x v="63"/>
    <n v="8"/>
    <x v="1"/>
    <s v="Vinos DOP"/>
    <s v="VINOS DOP"/>
    <x v="0"/>
    <s v="Vinos D.O."/>
    <s v="Vinos"/>
    <n v="2025"/>
    <n v="0"/>
    <s v="€"/>
    <s v="€"/>
    <n v="114"/>
    <s v="Mercado en España"/>
    <x v="0"/>
    <n v="2024"/>
    <n v="0"/>
    <n v="0"/>
  </r>
  <r>
    <n v="327"/>
    <x v="63"/>
    <n v="8"/>
    <x v="1"/>
    <s v="Vinos DOP"/>
    <s v="VINOS DOP"/>
    <x v="0"/>
    <s v="Vinos D.O."/>
    <s v="Vinos"/>
    <n v="2025"/>
    <n v="0"/>
    <s v="€"/>
    <s v="€"/>
    <n v="115"/>
    <s v="Mercado en la UE"/>
    <x v="1"/>
    <n v="2024"/>
    <n v="0"/>
    <n v="0"/>
  </r>
  <r>
    <n v="327"/>
    <x v="63"/>
    <n v="8"/>
    <x v="1"/>
    <s v="Vinos DOP"/>
    <s v="VINOS DOP"/>
    <x v="0"/>
    <s v="Vinos D.O."/>
    <s v="Vinos"/>
    <n v="2025"/>
    <n v="0"/>
    <s v="€"/>
    <s v="€"/>
    <n v="116"/>
    <s v="Mercado en Terceros países"/>
    <x v="2"/>
    <n v="2024"/>
    <n v="0"/>
    <n v="0"/>
  </r>
  <r>
    <n v="327"/>
    <x v="63"/>
    <n v="8"/>
    <x v="1"/>
    <s v="Vinos DOP"/>
    <s v="VINOS DOP"/>
    <x v="0"/>
    <s v="Vinos D.O."/>
    <s v="Vinos"/>
    <n v="2025"/>
    <n v="0"/>
    <s v="€"/>
    <s v="€"/>
    <n v="117"/>
    <s v="Total valor económico (114+115+116)"/>
    <x v="3"/>
    <n v="2024"/>
    <n v="0"/>
    <n v="0"/>
  </r>
  <r>
    <n v="328"/>
    <x v="64"/>
    <n v="4"/>
    <x v="6"/>
    <s v="Vinos DOP"/>
    <s v="VINOS DOP"/>
    <x v="0"/>
    <s v="Vinos D.O."/>
    <s v="Vinos"/>
    <n v="2025"/>
    <n v="2536419.33000255"/>
    <s v="€"/>
    <s v="€"/>
    <n v="114"/>
    <s v="Mercado en España"/>
    <x v="0"/>
    <n v="2024"/>
    <n v="3905956.9999992899"/>
    <n v="-1369537.6699967398"/>
  </r>
  <r>
    <n v="328"/>
    <x v="64"/>
    <n v="4"/>
    <x v="6"/>
    <s v="Vinos DOP"/>
    <s v="VINOS DOP"/>
    <x v="0"/>
    <s v="Vinos D.O."/>
    <s v="Vinos"/>
    <n v="2025"/>
    <n v="251858.83"/>
    <s v="€"/>
    <s v="€"/>
    <n v="115"/>
    <s v="Mercado en la UE"/>
    <x v="1"/>
    <n v="2024"/>
    <n v="527624.6"/>
    <n v="-275765.77"/>
  </r>
  <r>
    <n v="328"/>
    <x v="64"/>
    <n v="4"/>
    <x v="6"/>
    <s v="Vinos DOP"/>
    <s v="VINOS DOP"/>
    <x v="0"/>
    <s v="Vinos D.O."/>
    <s v="Vinos"/>
    <n v="2025"/>
    <n v="20574.165000000001"/>
    <s v="€"/>
    <s v="€"/>
    <n v="116"/>
    <s v="Mercado en Terceros países"/>
    <x v="2"/>
    <n v="2024"/>
    <n v="59233.599999999999"/>
    <n v="-38659.434999999998"/>
  </r>
  <r>
    <n v="328"/>
    <x v="64"/>
    <n v="4"/>
    <x v="6"/>
    <s v="Vinos DOP"/>
    <s v="VINOS DOP"/>
    <x v="0"/>
    <s v="Vinos D.O."/>
    <s v="Vinos"/>
    <n v="2025"/>
    <n v="2808852.3250025501"/>
    <s v="€"/>
    <s v="€"/>
    <n v="117"/>
    <s v="Total valor económico (114+115+116)"/>
    <x v="3"/>
    <n v="2024"/>
    <n v="4492815.1999992896"/>
    <n v="-1683962.8749967394"/>
  </r>
  <r>
    <n v="329"/>
    <x v="65"/>
    <n v="15"/>
    <x v="13"/>
    <s v="Vinos DOP"/>
    <s v="VINOS DOP"/>
    <x v="1"/>
    <s v="Vinos de Pago"/>
    <s v="Vinos"/>
    <n v="2025"/>
    <n v="27704.240000000002"/>
    <s v="€"/>
    <s v="€"/>
    <n v="114"/>
    <s v="Mercado en España"/>
    <x v="0"/>
    <n v="2024"/>
    <n v="28000"/>
    <n v="-295.7599999999984"/>
  </r>
  <r>
    <n v="329"/>
    <x v="65"/>
    <n v="15"/>
    <x v="13"/>
    <s v="Vinos DOP"/>
    <s v="VINOS DOP"/>
    <x v="1"/>
    <s v="Vinos de Pago"/>
    <s v="Vinos"/>
    <n v="2025"/>
    <n v="0"/>
    <s v="€"/>
    <s v="€"/>
    <n v="115"/>
    <s v="Mercado en la UE"/>
    <x v="1"/>
    <n v="2024"/>
    <n v="0"/>
    <n v="0"/>
  </r>
  <r>
    <n v="329"/>
    <x v="65"/>
    <n v="15"/>
    <x v="13"/>
    <s v="Vinos DOP"/>
    <s v="VINOS DOP"/>
    <x v="1"/>
    <s v="Vinos de Pago"/>
    <s v="Vinos"/>
    <n v="2025"/>
    <n v="2235.2399999999998"/>
    <s v="€"/>
    <s v="€"/>
    <n v="116"/>
    <s v="Mercado en Terceros países"/>
    <x v="2"/>
    <n v="2024"/>
    <n v="0"/>
    <n v="2235.2399999999998"/>
  </r>
  <r>
    <n v="329"/>
    <x v="65"/>
    <n v="15"/>
    <x v="13"/>
    <s v="Vinos DOP"/>
    <s v="VINOS DOP"/>
    <x v="1"/>
    <s v="Vinos de Pago"/>
    <s v="Vinos"/>
    <n v="2025"/>
    <n v="29939.48"/>
    <s v="€"/>
    <s v="€"/>
    <n v="117"/>
    <s v="Total valor económico (114+115+116)"/>
    <x v="3"/>
    <n v="2024"/>
    <n v="28000"/>
    <n v="1939.4799999999996"/>
  </r>
  <r>
    <n v="330"/>
    <x v="66"/>
    <n v="8"/>
    <x v="1"/>
    <s v="Vinos DOP"/>
    <s v="VINOS DOP"/>
    <x v="3"/>
    <s v="Vinos D.O.Calificada"/>
    <s v="Vinos"/>
    <n v="2025"/>
    <n v="15500934.909985499"/>
    <s v="€"/>
    <s v="€"/>
    <n v="114"/>
    <s v="Mercado en España"/>
    <x v="0"/>
    <n v="2024"/>
    <n v="14612768.0000399"/>
    <n v="888166.90994559973"/>
  </r>
  <r>
    <n v="330"/>
    <x v="66"/>
    <n v="8"/>
    <x v="1"/>
    <s v="Vinos DOP"/>
    <s v="VINOS DOP"/>
    <x v="3"/>
    <s v="Vinos D.O.Calificada"/>
    <s v="Vinos"/>
    <n v="2025"/>
    <n v="4479483"/>
    <s v="€"/>
    <s v="€"/>
    <n v="115"/>
    <s v="Mercado en la UE"/>
    <x v="1"/>
    <n v="2024"/>
    <n v="5236564.8"/>
    <n v="-757081.79999999981"/>
  </r>
  <r>
    <n v="330"/>
    <x v="66"/>
    <n v="8"/>
    <x v="1"/>
    <s v="Vinos DOP"/>
    <s v="VINOS DOP"/>
    <x v="3"/>
    <s v="Vinos D.O.Calificada"/>
    <s v="Vinos"/>
    <n v="2025"/>
    <n v="8522520"/>
    <s v="€"/>
    <s v="€"/>
    <n v="116"/>
    <s v="Mercado en Terceros países"/>
    <x v="2"/>
    <n v="2024"/>
    <n v="8449188.1999999993"/>
    <n v="73331.800000000745"/>
  </r>
  <r>
    <n v="330"/>
    <x v="66"/>
    <n v="8"/>
    <x v="1"/>
    <s v="Vinos DOP"/>
    <s v="VINOS DOP"/>
    <x v="3"/>
    <s v="Vinos D.O.Calificada"/>
    <s v="Vinos"/>
    <n v="2025"/>
    <n v="28502937.909985501"/>
    <s v="€"/>
    <s v="€"/>
    <n v="117"/>
    <s v="Total valor económico (114+115+116)"/>
    <x v="3"/>
    <n v="2024"/>
    <n v="28298521.000039902"/>
    <n v="204416.90994559973"/>
  </r>
  <r>
    <n v="331"/>
    <x v="67"/>
    <n v="11"/>
    <x v="12"/>
    <s v="Vinos DOP"/>
    <s v="VINOS DOP"/>
    <x v="0"/>
    <s v="Vinos D.O."/>
    <s v="Vinos"/>
    <n v="2025"/>
    <n v="189834553.89405799"/>
    <s v="€"/>
    <s v="€"/>
    <n v="114"/>
    <s v="Mercado en España"/>
    <x v="0"/>
    <n v="2024"/>
    <n v="169104936"/>
    <n v="20729617.894057989"/>
  </r>
  <r>
    <n v="331"/>
    <x v="67"/>
    <n v="11"/>
    <x v="12"/>
    <s v="Vinos DOP"/>
    <s v="VINOS DOP"/>
    <x v="0"/>
    <s v="Vinos D.O."/>
    <s v="Vinos"/>
    <n v="2025"/>
    <n v="13401359.92"/>
    <s v="€"/>
    <s v="€"/>
    <n v="115"/>
    <s v="Mercado en la UE"/>
    <x v="1"/>
    <n v="2024"/>
    <n v="33192663.300000001"/>
    <n v="-19791303.380000003"/>
  </r>
  <r>
    <n v="331"/>
    <x v="67"/>
    <n v="11"/>
    <x v="12"/>
    <s v="Vinos DOP"/>
    <s v="VINOS DOP"/>
    <x v="0"/>
    <s v="Vinos D.O."/>
    <s v="Vinos"/>
    <n v="2025"/>
    <n v="53338654.862999998"/>
    <s v="€"/>
    <s v="€"/>
    <n v="116"/>
    <s v="Mercado en Terceros países"/>
    <x v="2"/>
    <n v="2024"/>
    <n v="47251982.399999999"/>
    <n v="6086672.4629999995"/>
  </r>
  <r>
    <n v="331"/>
    <x v="67"/>
    <n v="11"/>
    <x v="12"/>
    <s v="Vinos DOP"/>
    <s v="VINOS DOP"/>
    <x v="0"/>
    <s v="Vinos D.O."/>
    <s v="Vinos"/>
    <n v="2025"/>
    <n v="256574568.67705801"/>
    <s v="€"/>
    <s v="€"/>
    <n v="117"/>
    <s v="Total valor económico (114+115+116)"/>
    <x v="3"/>
    <n v="2024"/>
    <n v="249549581.69999999"/>
    <n v="7024986.9770580232"/>
  </r>
  <r>
    <n v="332"/>
    <x v="68"/>
    <n v="11"/>
    <x v="12"/>
    <s v="Vinos DOP"/>
    <s v="VINOS DOP"/>
    <x v="0"/>
    <s v="Vinos D.O."/>
    <s v="Vinos"/>
    <n v="2025"/>
    <n v="15922319.999990201"/>
    <s v="€"/>
    <s v="€"/>
    <n v="114"/>
    <s v="Mercado en España"/>
    <x v="0"/>
    <n v="2024"/>
    <n v="18590508.8001597"/>
    <n v="-2668188.8001694996"/>
  </r>
  <r>
    <n v="332"/>
    <x v="68"/>
    <n v="11"/>
    <x v="12"/>
    <s v="Vinos DOP"/>
    <s v="VINOS DOP"/>
    <x v="0"/>
    <s v="Vinos D.O."/>
    <s v="Vinos"/>
    <n v="2025"/>
    <n v="580099.19999999995"/>
    <s v="€"/>
    <s v="€"/>
    <n v="115"/>
    <s v="Mercado en la UE"/>
    <x v="1"/>
    <n v="2024"/>
    <n v="409236.7"/>
    <n v="170862.49999999994"/>
  </r>
  <r>
    <n v="332"/>
    <x v="68"/>
    <n v="11"/>
    <x v="12"/>
    <s v="Vinos DOP"/>
    <s v="VINOS DOP"/>
    <x v="0"/>
    <s v="Vinos D.O."/>
    <s v="Vinos"/>
    <n v="2025"/>
    <n v="1181770"/>
    <s v="€"/>
    <s v="€"/>
    <n v="116"/>
    <s v="Mercado en Terceros países"/>
    <x v="2"/>
    <n v="2024"/>
    <n v="1194710.8"/>
    <n v="-12940.800000000047"/>
  </r>
  <r>
    <n v="332"/>
    <x v="68"/>
    <n v="11"/>
    <x v="12"/>
    <s v="Vinos DOP"/>
    <s v="VINOS DOP"/>
    <x v="0"/>
    <s v="Vinos D.O."/>
    <s v="Vinos"/>
    <n v="2025"/>
    <n v="17684189.199990202"/>
    <s v="€"/>
    <s v="€"/>
    <n v="117"/>
    <s v="Total valor económico (114+115+116)"/>
    <x v="3"/>
    <n v="2024"/>
    <n v="20194456.3001597"/>
    <n v="-2510267.1001694985"/>
  </r>
  <r>
    <n v="334"/>
    <x v="69"/>
    <n v="11"/>
    <x v="12"/>
    <s v="Vinos DOP"/>
    <s v="VINOS DOP"/>
    <x v="0"/>
    <s v="Vinos D.O."/>
    <s v="Vinos"/>
    <n v="2025"/>
    <n v="39067176.998328701"/>
    <s v="€"/>
    <s v="€"/>
    <n v="114"/>
    <s v="Mercado en España"/>
    <x v="0"/>
    <n v="2024"/>
    <n v="28990269.144742001"/>
    <n v="10076907.8535867"/>
  </r>
  <r>
    <n v="334"/>
    <x v="69"/>
    <n v="11"/>
    <x v="12"/>
    <s v="Vinos DOP"/>
    <s v="VINOS DOP"/>
    <x v="0"/>
    <s v="Vinos D.O."/>
    <s v="Vinos"/>
    <n v="2025"/>
    <n v="1232126.0220000001"/>
    <s v="€"/>
    <s v="€"/>
    <n v="115"/>
    <s v="Mercado en la UE"/>
    <x v="1"/>
    <n v="2024"/>
    <n v="2507854.2999999998"/>
    <n v="-1275728.2779999997"/>
  </r>
  <r>
    <n v="334"/>
    <x v="69"/>
    <n v="11"/>
    <x v="12"/>
    <s v="Vinos DOP"/>
    <s v="VINOS DOP"/>
    <x v="0"/>
    <s v="Vinos D.O."/>
    <s v="Vinos"/>
    <n v="2025"/>
    <n v="1413643.6429999999"/>
    <s v="€"/>
    <s v="€"/>
    <n v="116"/>
    <s v="Mercado en Terceros países"/>
    <x v="2"/>
    <n v="2024"/>
    <n v="3967284"/>
    <n v="-2553640.3569999998"/>
  </r>
  <r>
    <n v="334"/>
    <x v="69"/>
    <n v="11"/>
    <x v="12"/>
    <s v="Vinos DOP"/>
    <s v="VINOS DOP"/>
    <x v="0"/>
    <s v="Vinos D.O."/>
    <s v="Vinos"/>
    <n v="2025"/>
    <n v="41712946.6633287"/>
    <s v="€"/>
    <s v="€"/>
    <n v="117"/>
    <s v="Total valor económico (114+115+116)"/>
    <x v="3"/>
    <n v="2024"/>
    <n v="35465407.444742002"/>
    <n v="6247539.2185866982"/>
  </r>
  <r>
    <n v="336"/>
    <x v="70"/>
    <n v="5"/>
    <x v="4"/>
    <s v="Vinos DOP"/>
    <s v="VINOS DOP"/>
    <x v="0"/>
    <s v="Vinos D.O."/>
    <s v="Vinos"/>
    <n v="2025"/>
    <n v="675577211.88"/>
    <s v="€"/>
    <s v="€"/>
    <n v="114"/>
    <s v="Mercado en España"/>
    <x v="0"/>
    <n v="2024"/>
    <n v="281030870"/>
    <n v="394546341.88"/>
  </r>
  <r>
    <n v="336"/>
    <x v="70"/>
    <n v="5"/>
    <x v="4"/>
    <s v="Vinos DOP"/>
    <s v="VINOS DOP"/>
    <x v="0"/>
    <s v="Vinos D.O."/>
    <s v="Vinos"/>
    <n v="2025"/>
    <n v="45491358.590000004"/>
    <s v="€"/>
    <s v="€"/>
    <n v="115"/>
    <s v="Mercado en la UE"/>
    <x v="1"/>
    <n v="2024"/>
    <n v="42558283.600000001"/>
    <n v="2933074.9900000021"/>
  </r>
  <r>
    <n v="336"/>
    <x v="70"/>
    <n v="5"/>
    <x v="4"/>
    <s v="Vinos DOP"/>
    <s v="VINOS DOP"/>
    <x v="0"/>
    <s v="Vinos D.O."/>
    <s v="Vinos"/>
    <n v="2025"/>
    <n v="124293708.22"/>
    <s v="€"/>
    <s v="€"/>
    <n v="116"/>
    <s v="Mercado en Terceros países"/>
    <x v="2"/>
    <n v="2024"/>
    <n v="130653727.3"/>
    <n v="-6360019.0799999982"/>
  </r>
  <r>
    <n v="336"/>
    <x v="70"/>
    <n v="5"/>
    <x v="4"/>
    <s v="Vinos DOP"/>
    <s v="VINOS DOP"/>
    <x v="0"/>
    <s v="Vinos D.O."/>
    <s v="Vinos"/>
    <n v="2025"/>
    <n v="845362278.69000006"/>
    <s v="€"/>
    <s v="€"/>
    <n v="117"/>
    <s v="Total valor económico (114+115+116)"/>
    <x v="3"/>
    <n v="2024"/>
    <n v="454242880.89999998"/>
    <n v="391119397.79000008"/>
  </r>
  <r>
    <n v="338"/>
    <x v="71"/>
    <n v="10"/>
    <x v="14"/>
    <s v="Vinos DOP"/>
    <s v="VINOS DOP"/>
    <x v="0"/>
    <s v="Vinos D.O."/>
    <s v="Vinos"/>
    <n v="2025"/>
    <n v="3950679.9998694598"/>
    <s v="€"/>
    <s v="€"/>
    <n v="114"/>
    <s v="Mercado en España"/>
    <x v="0"/>
    <n v="2024"/>
    <n v="4378360.0011210004"/>
    <n v="-427680.00125154061"/>
  </r>
  <r>
    <n v="338"/>
    <x v="71"/>
    <n v="10"/>
    <x v="14"/>
    <s v="Vinos DOP"/>
    <s v="VINOS DOP"/>
    <x v="0"/>
    <s v="Vinos D.O."/>
    <s v="Vinos"/>
    <n v="2025"/>
    <n v="176780"/>
    <s v="€"/>
    <s v="€"/>
    <n v="115"/>
    <s v="Mercado en la UE"/>
    <x v="1"/>
    <n v="2024"/>
    <n v="402080"/>
    <n v="-225300"/>
  </r>
  <r>
    <n v="338"/>
    <x v="71"/>
    <n v="10"/>
    <x v="14"/>
    <s v="Vinos DOP"/>
    <s v="VINOS DOP"/>
    <x v="0"/>
    <s v="Vinos D.O."/>
    <s v="Vinos"/>
    <n v="2025"/>
    <n v="47275"/>
    <s v="€"/>
    <s v="€"/>
    <n v="116"/>
    <s v="Mercado en Terceros países"/>
    <x v="2"/>
    <n v="2024"/>
    <n v="83555"/>
    <n v="-36280"/>
  </r>
  <r>
    <n v="338"/>
    <x v="71"/>
    <n v="10"/>
    <x v="14"/>
    <s v="Vinos DOP"/>
    <s v="VINOS DOP"/>
    <x v="0"/>
    <s v="Vinos D.O."/>
    <s v="Vinos"/>
    <n v="2025"/>
    <n v="4174734.9998694598"/>
    <s v="€"/>
    <s v="€"/>
    <n v="117"/>
    <s v="Total valor económico (114+115+116)"/>
    <x v="3"/>
    <n v="2024"/>
    <n v="4863995.0011210004"/>
    <n v="-689260.00125154061"/>
  </r>
  <r>
    <n v="340"/>
    <x v="72"/>
    <n v="6"/>
    <x v="3"/>
    <s v="Vinos DOP"/>
    <s v="VINOS DOP"/>
    <x v="0"/>
    <s v="Vinos D.O."/>
    <s v="Vinos"/>
    <n v="2025"/>
    <n v="554953.050004408"/>
    <s v="€"/>
    <s v="€"/>
    <n v="114"/>
    <s v="Mercado en España"/>
    <x v="0"/>
    <n v="2024"/>
    <n v="419765.0000148"/>
    <n v="135188.049989608"/>
  </r>
  <r>
    <n v="340"/>
    <x v="72"/>
    <n v="6"/>
    <x v="3"/>
    <s v="Vinos DOP"/>
    <s v="VINOS DOP"/>
    <x v="0"/>
    <s v="Vinos D.O."/>
    <s v="Vinos"/>
    <n v="2025"/>
    <n v="296049.59999999998"/>
    <s v="€"/>
    <s v="€"/>
    <n v="115"/>
    <s v="Mercado en la UE"/>
    <x v="1"/>
    <n v="2024"/>
    <n v="313097.8"/>
    <n v="-17048.200000000012"/>
  </r>
  <r>
    <n v="340"/>
    <x v="72"/>
    <n v="6"/>
    <x v="3"/>
    <s v="Vinos DOP"/>
    <s v="VINOS DOP"/>
    <x v="0"/>
    <s v="Vinos D.O."/>
    <s v="Vinos"/>
    <n v="2025"/>
    <n v="76757.039999999994"/>
    <s v="€"/>
    <s v="€"/>
    <n v="116"/>
    <s v="Mercado en Terceros países"/>
    <x v="2"/>
    <n v="2024"/>
    <n v="120044.8"/>
    <n v="-43287.760000000009"/>
  </r>
  <r>
    <n v="340"/>
    <x v="72"/>
    <n v="6"/>
    <x v="3"/>
    <s v="Vinos DOP"/>
    <s v="VINOS DOP"/>
    <x v="0"/>
    <s v="Vinos D.O."/>
    <s v="Vinos"/>
    <n v="2025"/>
    <n v="927759.69000440801"/>
    <s v="€"/>
    <s v="€"/>
    <n v="117"/>
    <s v="Total valor económico (114+115+116)"/>
    <x v="3"/>
    <n v="2024"/>
    <n v="852907.60001479997"/>
    <n v="74852.089989608037"/>
  </r>
  <r>
    <n v="342"/>
    <x v="73"/>
    <n v="20"/>
    <x v="9"/>
    <s v="Vinos DOP"/>
    <s v="VINOS DOP"/>
    <x v="3"/>
    <s v="Vinos D.O.Calificada"/>
    <s v="Vinos"/>
    <n v="2025"/>
    <n v="726136585.00544"/>
    <s v="€"/>
    <s v="€"/>
    <n v="114"/>
    <s v="Mercado en España"/>
    <x v="0"/>
    <n v="2024"/>
    <n v="735994874.98500597"/>
    <n v="-9858289.9795659781"/>
  </r>
  <r>
    <n v="342"/>
    <x v="73"/>
    <n v="20"/>
    <x v="9"/>
    <s v="Vinos DOP"/>
    <s v="VINOS DOP"/>
    <x v="3"/>
    <s v="Vinos D.O.Calificada"/>
    <s v="Vinos"/>
    <n v="2025"/>
    <n v="156603242.56"/>
    <s v="€"/>
    <s v="€"/>
    <n v="115"/>
    <s v="Mercado en la UE"/>
    <x v="1"/>
    <n v="2024"/>
    <n v="163419044.30000001"/>
    <n v="-6815801.7400000095"/>
  </r>
  <r>
    <n v="342"/>
    <x v="73"/>
    <n v="20"/>
    <x v="9"/>
    <s v="Vinos DOP"/>
    <s v="VINOS DOP"/>
    <x v="3"/>
    <s v="Vinos D.O.Calificada"/>
    <s v="Vinos"/>
    <n v="2025"/>
    <n v="343220388.24000001"/>
    <s v="€"/>
    <s v="€"/>
    <n v="116"/>
    <s v="Mercado en Terceros países"/>
    <x v="2"/>
    <n v="2024"/>
    <n v="330280415"/>
    <n v="12939973.24000001"/>
  </r>
  <r>
    <n v="342"/>
    <x v="73"/>
    <n v="20"/>
    <x v="9"/>
    <s v="Vinos DOP"/>
    <s v="VINOS DOP"/>
    <x v="3"/>
    <s v="Vinos D.O.Calificada"/>
    <s v="Vinos"/>
    <n v="2025"/>
    <n v="1225960215.8054399"/>
    <s v="€"/>
    <s v="€"/>
    <n v="117"/>
    <s v="Total valor económico (114+115+116)"/>
    <x v="3"/>
    <n v="2024"/>
    <n v="1229694334.2850101"/>
    <n v="-3734118.4795701504"/>
  </r>
  <r>
    <n v="343"/>
    <x v="74"/>
    <n v="5"/>
    <x v="4"/>
    <s v="Vinos DOP"/>
    <s v="VINOS DOP"/>
    <x v="0"/>
    <s v="Vinos D.O."/>
    <s v="Vinos"/>
    <n v="2025"/>
    <n v="386018803.75"/>
    <s v="€"/>
    <s v="€"/>
    <n v="114"/>
    <s v="Mercado en España"/>
    <x v="0"/>
    <n v="2024"/>
    <n v="378391445.76340902"/>
    <n v="7627357.9865909815"/>
  </r>
  <r>
    <n v="343"/>
    <x v="74"/>
    <n v="5"/>
    <x v="4"/>
    <s v="Vinos DOP"/>
    <s v="VINOS DOP"/>
    <x v="0"/>
    <s v="Vinos D.O."/>
    <s v="Vinos"/>
    <n v="2025"/>
    <n v="19430903.783"/>
    <s v="€"/>
    <s v="€"/>
    <n v="115"/>
    <s v="Mercado en la UE"/>
    <x v="1"/>
    <n v="2024"/>
    <n v="25498436.399999999"/>
    <n v="-6067532.6169999987"/>
  </r>
  <r>
    <n v="343"/>
    <x v="74"/>
    <n v="5"/>
    <x v="4"/>
    <s v="Vinos DOP"/>
    <s v="VINOS DOP"/>
    <x v="0"/>
    <s v="Vinos D.O."/>
    <s v="Vinos"/>
    <n v="2025"/>
    <n v="13742694.113"/>
    <s v="€"/>
    <s v="€"/>
    <n v="116"/>
    <s v="Mercado en Terceros países"/>
    <x v="2"/>
    <n v="2024"/>
    <n v="16740930.800000001"/>
    <n v="-2998236.6870000008"/>
  </r>
  <r>
    <n v="343"/>
    <x v="74"/>
    <n v="5"/>
    <x v="4"/>
    <s v="Vinos DOP"/>
    <s v="VINOS DOP"/>
    <x v="0"/>
    <s v="Vinos D.O."/>
    <s v="Vinos"/>
    <n v="2025"/>
    <n v="419192401.64600003"/>
    <s v="€"/>
    <s v="€"/>
    <n v="117"/>
    <s v="Total valor económico (114+115+116)"/>
    <x v="3"/>
    <n v="2024"/>
    <n v="420630812.96340901"/>
    <n v="-1438411.3174089789"/>
  </r>
  <r>
    <n v="345"/>
    <x v="75"/>
    <n v="5"/>
    <x v="4"/>
    <s v="Vinos DOP"/>
    <s v="VINOS DOP"/>
    <x v="2"/>
    <s v="Vinos de Calidad"/>
    <s v="Vinos"/>
    <n v="2025"/>
    <n v="442416.00000026397"/>
    <s v="€"/>
    <s v="€"/>
    <n v="114"/>
    <s v="Mercado en España"/>
    <x v="0"/>
    <n v="2024"/>
    <n v="510040.14000098302"/>
    <n v="-67624.140000719053"/>
  </r>
  <r>
    <n v="345"/>
    <x v="75"/>
    <n v="5"/>
    <x v="4"/>
    <s v="Vinos DOP"/>
    <s v="VINOS DOP"/>
    <x v="2"/>
    <s v="Vinos de Calidad"/>
    <s v="Vinos"/>
    <n v="2025"/>
    <n v="54108"/>
    <s v="€"/>
    <s v="€"/>
    <n v="115"/>
    <s v="Mercado en la UE"/>
    <x v="1"/>
    <n v="2024"/>
    <n v="55025"/>
    <n v="-917"/>
  </r>
  <r>
    <n v="345"/>
    <x v="75"/>
    <n v="5"/>
    <x v="4"/>
    <s v="Vinos DOP"/>
    <s v="VINOS DOP"/>
    <x v="2"/>
    <s v="Vinos de Calidad"/>
    <s v="Vinos"/>
    <n v="2025"/>
    <n v="145171"/>
    <s v="€"/>
    <s v="€"/>
    <n v="116"/>
    <s v="Mercado en Terceros países"/>
    <x v="2"/>
    <n v="2024"/>
    <n v="148674.79999999999"/>
    <n v="-3503.7999999999884"/>
  </r>
  <r>
    <n v="345"/>
    <x v="75"/>
    <n v="5"/>
    <x v="4"/>
    <s v="Vinos DOP"/>
    <s v="VINOS DOP"/>
    <x v="2"/>
    <s v="Vinos de Calidad"/>
    <s v="Vinos"/>
    <n v="2025"/>
    <n v="641695.00000026403"/>
    <s v="€"/>
    <s v="€"/>
    <n v="117"/>
    <s v="Total valor económico (114+115+116)"/>
    <x v="3"/>
    <n v="2024"/>
    <n v="713739.94000098296"/>
    <n v="-72044.940000718925"/>
  </r>
  <r>
    <n v="349"/>
    <x v="76"/>
    <n v="1"/>
    <x v="11"/>
    <s v="Vinos DOP"/>
    <s v="VINOS DOP"/>
    <x v="0"/>
    <s v="Vinos D.O."/>
    <s v="Vinos"/>
    <n v="2025"/>
    <n v="8089262.7199999997"/>
    <s v="€"/>
    <s v="€"/>
    <n v="114"/>
    <s v="Mercado en España"/>
    <x v="0"/>
    <n v="2024"/>
    <n v="4336748"/>
    <n v="3752514.7199999997"/>
  </r>
  <r>
    <n v="349"/>
    <x v="76"/>
    <n v="1"/>
    <x v="11"/>
    <s v="Vinos DOP"/>
    <s v="VINOS DOP"/>
    <x v="0"/>
    <s v="Vinos D.O."/>
    <s v="Vinos"/>
    <n v="2025"/>
    <n v="86843.68"/>
    <s v="€"/>
    <s v="€"/>
    <n v="115"/>
    <s v="Mercado en la UE"/>
    <x v="1"/>
    <n v="2024"/>
    <n v="86406"/>
    <n v="437.67999999999302"/>
  </r>
  <r>
    <n v="349"/>
    <x v="76"/>
    <n v="1"/>
    <x v="11"/>
    <s v="Vinos DOP"/>
    <s v="VINOS DOP"/>
    <x v="0"/>
    <s v="Vinos D.O."/>
    <s v="Vinos"/>
    <n v="2025"/>
    <n v="174870.08"/>
    <s v="€"/>
    <s v="€"/>
    <n v="116"/>
    <s v="Mercado en Terceros países"/>
    <x v="2"/>
    <n v="2024"/>
    <n v="174036"/>
    <n v="834.07999999998719"/>
  </r>
  <r>
    <n v="349"/>
    <x v="76"/>
    <n v="1"/>
    <x v="11"/>
    <s v="Vinos DOP"/>
    <s v="VINOS DOP"/>
    <x v="0"/>
    <s v="Vinos D.O."/>
    <s v="Vinos"/>
    <n v="2025"/>
    <n v="8350976.4800000004"/>
    <s v="€"/>
    <s v="€"/>
    <n v="117"/>
    <s v="Total valor económico (114+115+116)"/>
    <x v="3"/>
    <n v="2024"/>
    <n v="4597190"/>
    <n v="3753786.4800000004"/>
  </r>
  <r>
    <n v="350"/>
    <x v="77"/>
    <n v="2"/>
    <x v="5"/>
    <s v="Vinos DOP"/>
    <s v="VINOS DOP"/>
    <x v="0"/>
    <s v="Vinos D.O."/>
    <s v="Vinos"/>
    <n v="2025"/>
    <n v="31828799.001834299"/>
    <s v="€"/>
    <s v="€"/>
    <n v="114"/>
    <s v="Mercado en España"/>
    <x v="0"/>
    <n v="2024"/>
    <n v="29808674"/>
    <n v="2020125.0018342994"/>
  </r>
  <r>
    <n v="350"/>
    <x v="77"/>
    <n v="2"/>
    <x v="5"/>
    <s v="Vinos DOP"/>
    <s v="VINOS DOP"/>
    <x v="0"/>
    <s v="Vinos D.O."/>
    <s v="Vinos"/>
    <n v="2025"/>
    <n v="5013810.25"/>
    <s v="€"/>
    <s v="€"/>
    <n v="115"/>
    <s v="Mercado en la UE"/>
    <x v="1"/>
    <n v="2024"/>
    <n v="6201729.5999999996"/>
    <n v="-1187919.3499999996"/>
  </r>
  <r>
    <n v="350"/>
    <x v="77"/>
    <n v="2"/>
    <x v="5"/>
    <s v="Vinos DOP"/>
    <s v="VINOS DOP"/>
    <x v="0"/>
    <s v="Vinos D.O."/>
    <s v="Vinos"/>
    <n v="2025"/>
    <n v="1750857.5"/>
    <s v="€"/>
    <s v="€"/>
    <n v="116"/>
    <s v="Mercado en Terceros países"/>
    <x v="2"/>
    <n v="2024"/>
    <n v="2684393.3"/>
    <n v="-933535.79999999981"/>
  </r>
  <r>
    <n v="350"/>
    <x v="77"/>
    <n v="2"/>
    <x v="5"/>
    <s v="Vinos DOP"/>
    <s v="VINOS DOP"/>
    <x v="0"/>
    <s v="Vinos D.O."/>
    <s v="Vinos"/>
    <n v="2025"/>
    <n v="38593466.751834303"/>
    <s v="€"/>
    <s v="€"/>
    <n v="117"/>
    <s v="Total valor económico (114+115+116)"/>
    <x v="3"/>
    <n v="2024"/>
    <n v="38694796.899999999"/>
    <n v="-101330.14816569537"/>
  </r>
  <r>
    <n v="351"/>
    <x v="78"/>
    <n v="7"/>
    <x v="0"/>
    <s v="Vinos DOP"/>
    <s v="VINOS DOP"/>
    <x v="0"/>
    <s v="Vinos D.O."/>
    <s v="Vinos"/>
    <n v="2025"/>
    <n v="6421295.9999770699"/>
    <s v="€"/>
    <s v="€"/>
    <n v="114"/>
    <s v="Mercado en España"/>
    <x v="0"/>
    <n v="2024"/>
    <n v="8250599.0000272803"/>
    <n v="-1829303.0000502104"/>
  </r>
  <r>
    <n v="351"/>
    <x v="78"/>
    <n v="7"/>
    <x v="0"/>
    <s v="Vinos DOP"/>
    <s v="VINOS DOP"/>
    <x v="0"/>
    <s v="Vinos D.O."/>
    <s v="Vinos"/>
    <n v="2025"/>
    <n v="46019.9"/>
    <s v="€"/>
    <s v="€"/>
    <n v="115"/>
    <s v="Mercado en la UE"/>
    <x v="1"/>
    <n v="2024"/>
    <n v="5400"/>
    <n v="40619.9"/>
  </r>
  <r>
    <n v="351"/>
    <x v="78"/>
    <n v="7"/>
    <x v="0"/>
    <s v="Vinos DOP"/>
    <s v="VINOS DOP"/>
    <x v="0"/>
    <s v="Vinos D.O."/>
    <s v="Vinos"/>
    <n v="2025"/>
    <n v="59652"/>
    <s v="€"/>
    <s v="€"/>
    <n v="116"/>
    <s v="Mercado en Terceros países"/>
    <x v="2"/>
    <n v="2024"/>
    <n v="21932.43"/>
    <n v="37719.57"/>
  </r>
  <r>
    <n v="351"/>
    <x v="78"/>
    <n v="7"/>
    <x v="0"/>
    <s v="Vinos DOP"/>
    <s v="VINOS DOP"/>
    <x v="0"/>
    <s v="Vinos D.O."/>
    <s v="Vinos"/>
    <n v="2025"/>
    <n v="6526967.8999770703"/>
    <s v="€"/>
    <s v="€"/>
    <n v="117"/>
    <s v="Total valor económico (114+115+116)"/>
    <x v="3"/>
    <n v="2024"/>
    <n v="8277931.43002728"/>
    <n v="-1750963.5300502097"/>
  </r>
  <r>
    <n v="352"/>
    <x v="79"/>
    <n v="8"/>
    <x v="1"/>
    <s v="Vinos DOP"/>
    <s v="VINOS DOP"/>
    <x v="0"/>
    <s v="Vinos D.O."/>
    <s v="Vinos"/>
    <n v="2025"/>
    <n v="1195888.0500084299"/>
    <s v="€"/>
    <s v="€"/>
    <n v="114"/>
    <s v="Mercado en España"/>
    <x v="0"/>
    <n v="2024"/>
    <n v="1500539.0000142399"/>
    <n v="-304650.95000581001"/>
  </r>
  <r>
    <n v="352"/>
    <x v="79"/>
    <n v="8"/>
    <x v="1"/>
    <s v="Vinos DOP"/>
    <s v="VINOS DOP"/>
    <x v="0"/>
    <s v="Vinos D.O."/>
    <s v="Vinos"/>
    <n v="2025"/>
    <n v="223273.56"/>
    <s v="€"/>
    <s v="€"/>
    <n v="115"/>
    <s v="Mercado en la UE"/>
    <x v="1"/>
    <n v="2024"/>
    <n v="513227"/>
    <n v="-289953.44"/>
  </r>
  <r>
    <n v="352"/>
    <x v="79"/>
    <n v="8"/>
    <x v="1"/>
    <s v="Vinos DOP"/>
    <s v="VINOS DOP"/>
    <x v="0"/>
    <s v="Vinos D.O."/>
    <s v="Vinos"/>
    <n v="2025"/>
    <n v="120095.4"/>
    <s v="€"/>
    <s v="€"/>
    <n v="116"/>
    <s v="Mercado en Terceros países"/>
    <x v="2"/>
    <n v="2024"/>
    <n v="207557"/>
    <n v="-87461.6"/>
  </r>
  <r>
    <n v="352"/>
    <x v="79"/>
    <n v="8"/>
    <x v="1"/>
    <s v="Vinos DOP"/>
    <s v="VINOS DOP"/>
    <x v="0"/>
    <s v="Vinos D.O."/>
    <s v="Vinos"/>
    <n v="2025"/>
    <n v="1539257.0100084301"/>
    <s v="€"/>
    <s v="€"/>
    <n v="117"/>
    <s v="Total valor económico (114+115+116)"/>
    <x v="3"/>
    <n v="2024"/>
    <n v="2221323.0000142399"/>
    <n v="-682065.99000580981"/>
  </r>
  <r>
    <n v="353"/>
    <x v="80"/>
    <n v="8"/>
    <x v="1"/>
    <s v="Vinos DOP"/>
    <s v="VINOS DOP"/>
    <x v="0"/>
    <s v="Vinos D.O."/>
    <s v="Vinos"/>
    <n v="2025"/>
    <n v="10622220.3300154"/>
    <s v="€"/>
    <s v="€"/>
    <n v="114"/>
    <s v="Mercado en España"/>
    <x v="0"/>
    <n v="2024"/>
    <n v="9474672.1199030802"/>
    <n v="1147548.2101123203"/>
  </r>
  <r>
    <n v="353"/>
    <x v="80"/>
    <n v="8"/>
    <x v="1"/>
    <s v="Vinos DOP"/>
    <s v="VINOS DOP"/>
    <x v="0"/>
    <s v="Vinos D.O."/>
    <s v="Vinos"/>
    <n v="2025"/>
    <n v="1002536.42"/>
    <s v="€"/>
    <s v="€"/>
    <n v="115"/>
    <s v="Mercado en la UE"/>
    <x v="1"/>
    <n v="2024"/>
    <n v="980990.1"/>
    <n v="21546.320000000065"/>
  </r>
  <r>
    <n v="353"/>
    <x v="80"/>
    <n v="8"/>
    <x v="1"/>
    <s v="Vinos DOP"/>
    <s v="VINOS DOP"/>
    <x v="0"/>
    <s v="Vinos D.O."/>
    <s v="Vinos"/>
    <n v="2025"/>
    <n v="1292702.24"/>
    <s v="€"/>
    <s v="€"/>
    <n v="116"/>
    <s v="Mercado en Terceros países"/>
    <x v="2"/>
    <n v="2024"/>
    <n v="1311176.5"/>
    <n v="-18474.260000000009"/>
  </r>
  <r>
    <n v="353"/>
    <x v="80"/>
    <n v="8"/>
    <x v="1"/>
    <s v="Vinos DOP"/>
    <s v="VINOS DOP"/>
    <x v="0"/>
    <s v="Vinos D.O."/>
    <s v="Vinos"/>
    <n v="2025"/>
    <n v="12917458.990015401"/>
    <s v="€"/>
    <s v="€"/>
    <n v="117"/>
    <s v="Total valor económico (114+115+116)"/>
    <x v="3"/>
    <n v="2024"/>
    <n v="11766838.7199031"/>
    <n v="1150620.2701123003"/>
  </r>
  <r>
    <n v="354"/>
    <x v="81"/>
    <n v="5"/>
    <x v="4"/>
    <s v="Vinos DOP"/>
    <s v="VINOS DOP"/>
    <x v="0"/>
    <s v="Vinos D.O."/>
    <s v="Vinos"/>
    <n v="2025"/>
    <n v="324639"/>
    <s v="€"/>
    <s v="€"/>
    <n v="114"/>
    <s v="Mercado en España"/>
    <x v="0"/>
    <n v="2024"/>
    <n v="365437.90000206698"/>
    <n v="-40798.900002066977"/>
  </r>
  <r>
    <n v="354"/>
    <x v="81"/>
    <n v="5"/>
    <x v="4"/>
    <s v="Vinos DOP"/>
    <s v="VINOS DOP"/>
    <x v="0"/>
    <s v="Vinos D.O."/>
    <s v="Vinos"/>
    <n v="2025"/>
    <n v="12829.45"/>
    <s v="€"/>
    <s v="€"/>
    <n v="115"/>
    <s v="Mercado en la UE"/>
    <x v="1"/>
    <n v="2024"/>
    <n v="12563.4"/>
    <n v="266.05000000000109"/>
  </r>
  <r>
    <n v="354"/>
    <x v="81"/>
    <n v="5"/>
    <x v="4"/>
    <s v="Vinos DOP"/>
    <s v="VINOS DOP"/>
    <x v="0"/>
    <s v="Vinos D.O."/>
    <s v="Vinos"/>
    <n v="2025"/>
    <n v="19956.07"/>
    <s v="€"/>
    <s v="€"/>
    <n v="116"/>
    <s v="Mercado en Terceros países"/>
    <x v="2"/>
    <n v="2024"/>
    <n v="24726.799999999999"/>
    <n v="-4770.7299999999996"/>
  </r>
  <r>
    <n v="354"/>
    <x v="81"/>
    <n v="5"/>
    <x v="4"/>
    <s v="Vinos DOP"/>
    <s v="VINOS DOP"/>
    <x v="0"/>
    <s v="Vinos D.O."/>
    <s v="Vinos"/>
    <n v="2025"/>
    <n v="357424.52"/>
    <s v="€"/>
    <s v="€"/>
    <n v="117"/>
    <s v="Total valor económico (114+115+116)"/>
    <x v="3"/>
    <n v="2024"/>
    <n v="402728.10000206699"/>
    <n v="-45303.58000206697"/>
  </r>
  <r>
    <n v="355"/>
    <x v="82"/>
    <n v="5"/>
    <x v="4"/>
    <s v="Vinos DOP"/>
    <s v="VINOS DOP"/>
    <x v="0"/>
    <s v="Vinos D.O."/>
    <s v="Vinos"/>
    <n v="2025"/>
    <n v="41293939.000035502"/>
    <s v="€"/>
    <s v="€"/>
    <n v="114"/>
    <s v="Mercado en España"/>
    <x v="0"/>
    <n v="2024"/>
    <n v="45000000.000125498"/>
    <n v="-3706061.0000899956"/>
  </r>
  <r>
    <n v="355"/>
    <x v="82"/>
    <n v="5"/>
    <x v="4"/>
    <s v="Vinos DOP"/>
    <s v="VINOS DOP"/>
    <x v="0"/>
    <s v="Vinos D.O."/>
    <s v="Vinos"/>
    <n v="2025"/>
    <n v="3575025"/>
    <s v="€"/>
    <s v="€"/>
    <n v="115"/>
    <s v="Mercado en la UE"/>
    <x v="1"/>
    <n v="2024"/>
    <n v="3816560"/>
    <n v="-241535"/>
  </r>
  <r>
    <n v="355"/>
    <x v="82"/>
    <n v="5"/>
    <x v="4"/>
    <s v="Vinos DOP"/>
    <s v="VINOS DOP"/>
    <x v="0"/>
    <s v="Vinos D.O."/>
    <s v="Vinos"/>
    <n v="2025"/>
    <n v="6391314.7000000002"/>
    <s v="€"/>
    <s v="€"/>
    <n v="116"/>
    <s v="Mercado en Terceros países"/>
    <x v="2"/>
    <n v="2024"/>
    <n v="5484250"/>
    <n v="907064.70000000019"/>
  </r>
  <r>
    <n v="355"/>
    <x v="82"/>
    <n v="5"/>
    <x v="4"/>
    <s v="Vinos DOP"/>
    <s v="VINOS DOP"/>
    <x v="0"/>
    <s v="Vinos D.O."/>
    <s v="Vinos"/>
    <n v="2025"/>
    <n v="51260278.700035498"/>
    <s v="€"/>
    <s v="€"/>
    <n v="117"/>
    <s v="Total valor económico (114+115+116)"/>
    <x v="3"/>
    <n v="2024"/>
    <n v="54300810.000125498"/>
    <n v="-3040531.30009"/>
  </r>
  <r>
    <n v="357"/>
    <x v="83"/>
    <n v="6"/>
    <x v="3"/>
    <s v="Vinos DOP"/>
    <s v="VINOS DOP"/>
    <x v="0"/>
    <s v="Vinos D.O."/>
    <s v="Vinos"/>
    <n v="2025"/>
    <n v="2270953.9900132599"/>
    <s v="€"/>
    <s v="€"/>
    <n v="114"/>
    <s v="Mercado en España"/>
    <x v="0"/>
    <n v="2024"/>
    <n v="2972685.1897208202"/>
    <n v="-701731.19970756024"/>
  </r>
  <r>
    <n v="357"/>
    <x v="83"/>
    <n v="6"/>
    <x v="3"/>
    <s v="Vinos DOP"/>
    <s v="VINOS DOP"/>
    <x v="0"/>
    <s v="Vinos D.O."/>
    <s v="Vinos"/>
    <n v="2025"/>
    <n v="521613.79"/>
    <s v="€"/>
    <s v="€"/>
    <n v="115"/>
    <s v="Mercado en la UE"/>
    <x v="1"/>
    <n v="2024"/>
    <n v="512269.2"/>
    <n v="9344.5899999999674"/>
  </r>
  <r>
    <n v="357"/>
    <x v="83"/>
    <n v="6"/>
    <x v="3"/>
    <s v="Vinos DOP"/>
    <s v="VINOS DOP"/>
    <x v="0"/>
    <s v="Vinos D.O."/>
    <s v="Vinos"/>
    <n v="2025"/>
    <n v="674587.57"/>
    <s v="€"/>
    <s v="€"/>
    <n v="116"/>
    <s v="Mercado en Terceros países"/>
    <x v="2"/>
    <n v="2024"/>
    <n v="742470.2"/>
    <n v="-67882.63"/>
  </r>
  <r>
    <n v="357"/>
    <x v="83"/>
    <n v="6"/>
    <x v="3"/>
    <s v="Vinos DOP"/>
    <s v="VINOS DOP"/>
    <x v="0"/>
    <s v="Vinos D.O."/>
    <s v="Vinos"/>
    <n v="2025"/>
    <n v="3467155.3500132598"/>
    <s v="€"/>
    <s v="€"/>
    <n v="117"/>
    <s v="Total valor económico (114+115+116)"/>
    <x v="3"/>
    <n v="2024"/>
    <n v="4227424.5897208201"/>
    <n v="-760269.23970756028"/>
  </r>
  <r>
    <n v="358"/>
    <x v="84"/>
    <n v="19"/>
    <x v="2"/>
    <s v="Vinos DOP"/>
    <s v="VINOS DOP"/>
    <x v="0"/>
    <s v="Vinos D.O."/>
    <s v="Vinos"/>
    <n v="2025"/>
    <n v="32055559.120008301"/>
    <s v="€"/>
    <s v="€"/>
    <n v="114"/>
    <s v="Mercado en España"/>
    <x v="0"/>
    <n v="2024"/>
    <n v="30611236.998544801"/>
    <n v="1444322.1214635"/>
  </r>
  <r>
    <n v="358"/>
    <x v="84"/>
    <n v="19"/>
    <x v="2"/>
    <s v="Vinos DOP"/>
    <s v="VINOS DOP"/>
    <x v="0"/>
    <s v="Vinos D.O."/>
    <s v="Vinos"/>
    <n v="2025"/>
    <n v="11758569.550000001"/>
    <s v="€"/>
    <s v="€"/>
    <n v="115"/>
    <s v="Mercado en la UE"/>
    <x v="1"/>
    <n v="2024"/>
    <n v="13592339.4106376"/>
    <n v="-1833769.8606375996"/>
  </r>
  <r>
    <n v="358"/>
    <x v="84"/>
    <n v="19"/>
    <x v="2"/>
    <s v="Vinos DOP"/>
    <s v="VINOS DOP"/>
    <x v="0"/>
    <s v="Vinos D.O."/>
    <s v="Vinos"/>
    <n v="2025"/>
    <n v="16817957.52"/>
    <s v="€"/>
    <s v="€"/>
    <n v="116"/>
    <s v="Mercado en Terceros países"/>
    <x v="2"/>
    <n v="2024"/>
    <n v="106397688.90000001"/>
    <n v="-89579731.38000001"/>
  </r>
  <r>
    <n v="358"/>
    <x v="84"/>
    <n v="19"/>
    <x v="2"/>
    <s v="Vinos DOP"/>
    <s v="VINOS DOP"/>
    <x v="0"/>
    <s v="Vinos D.O."/>
    <s v="Vinos"/>
    <n v="2025"/>
    <n v="60632086.190008298"/>
    <s v="€"/>
    <s v="€"/>
    <n v="117"/>
    <s v="Total valor económico (114+115+116)"/>
    <x v="3"/>
    <n v="2024"/>
    <n v="150601265.30918199"/>
    <n v="-89969179.119173691"/>
  </r>
  <r>
    <n v="360"/>
    <x v="85"/>
    <n v="11"/>
    <x v="12"/>
    <s v="Vinos DOP"/>
    <s v="VINOS DOP"/>
    <x v="0"/>
    <s v="Vinos D.O."/>
    <s v="Vinos"/>
    <n v="2025"/>
    <n v="40735600"/>
    <s v="€"/>
    <s v="€"/>
    <n v="114"/>
    <s v="Mercado en España"/>
    <x v="0"/>
    <n v="2024"/>
    <n v="37829104"/>
    <n v="2906496"/>
  </r>
  <r>
    <n v="360"/>
    <x v="85"/>
    <n v="11"/>
    <x v="12"/>
    <s v="Vinos DOP"/>
    <s v="VINOS DOP"/>
    <x v="0"/>
    <s v="Vinos D.O."/>
    <s v="Vinos"/>
    <n v="2025"/>
    <n v="264595.32"/>
    <s v="€"/>
    <s v="€"/>
    <n v="115"/>
    <s v="Mercado en la UE"/>
    <x v="1"/>
    <n v="2024"/>
    <n v="799536"/>
    <n v="-534940.67999999993"/>
  </r>
  <r>
    <n v="360"/>
    <x v="85"/>
    <n v="11"/>
    <x v="12"/>
    <s v="Vinos DOP"/>
    <s v="VINOS DOP"/>
    <x v="0"/>
    <s v="Vinos D.O."/>
    <s v="Vinos"/>
    <n v="2025"/>
    <n v="775592"/>
    <s v="€"/>
    <s v="€"/>
    <n v="116"/>
    <s v="Mercado en Terceros países"/>
    <x v="2"/>
    <n v="2024"/>
    <n v="1459072"/>
    <n v="-683480"/>
  </r>
  <r>
    <n v="360"/>
    <x v="85"/>
    <n v="11"/>
    <x v="12"/>
    <s v="Vinos DOP"/>
    <s v="VINOS DOP"/>
    <x v="0"/>
    <s v="Vinos D.O."/>
    <s v="Vinos"/>
    <n v="2025"/>
    <n v="41775787.32"/>
    <s v="€"/>
    <s v="€"/>
    <n v="117"/>
    <s v="Total valor económico (114+115+116)"/>
    <x v="3"/>
    <n v="2024"/>
    <n v="40087712"/>
    <n v="1688075.3200000003"/>
  </r>
  <r>
    <n v="361"/>
    <x v="86"/>
    <n v="6"/>
    <x v="3"/>
    <s v="Vinos DOP"/>
    <s v="VINOS DOP"/>
    <x v="0"/>
    <s v="Vinos D.O."/>
    <s v="Vinos"/>
    <n v="2025"/>
    <n v="76643901.509150594"/>
    <s v="€"/>
    <s v="€"/>
    <n v="114"/>
    <s v="Mercado en España"/>
    <x v="0"/>
    <n v="2024"/>
    <n v="76345782.7562619"/>
    <n v="298118.75288869441"/>
  </r>
  <r>
    <n v="361"/>
    <x v="86"/>
    <n v="6"/>
    <x v="3"/>
    <s v="Vinos DOP"/>
    <s v="VINOS DOP"/>
    <x v="0"/>
    <s v="Vinos D.O."/>
    <s v="Vinos"/>
    <n v="2025"/>
    <n v="6523327.1900000004"/>
    <s v="€"/>
    <s v="€"/>
    <n v="115"/>
    <s v="Mercado en la UE"/>
    <x v="1"/>
    <n v="2024"/>
    <n v="6734932.9000000004"/>
    <n v="-211605.70999999996"/>
  </r>
  <r>
    <n v="361"/>
    <x v="86"/>
    <n v="6"/>
    <x v="3"/>
    <s v="Vinos DOP"/>
    <s v="VINOS DOP"/>
    <x v="0"/>
    <s v="Vinos D.O."/>
    <s v="Vinos"/>
    <n v="2025"/>
    <n v="5324316.33"/>
    <s v="€"/>
    <s v="€"/>
    <n v="116"/>
    <s v="Mercado en Terceros países"/>
    <x v="2"/>
    <n v="2024"/>
    <n v="5594450"/>
    <n v="-270133.66999999993"/>
  </r>
  <r>
    <n v="361"/>
    <x v="86"/>
    <n v="6"/>
    <x v="3"/>
    <s v="Vinos DOP"/>
    <s v="VINOS DOP"/>
    <x v="0"/>
    <s v="Vinos D.O."/>
    <s v="Vinos"/>
    <n v="2025"/>
    <n v="88491545.029150605"/>
    <s v="€"/>
    <s v="€"/>
    <n v="117"/>
    <s v="Total valor económico (114+115+116)"/>
    <x v="3"/>
    <n v="2024"/>
    <n v="88675165.656261906"/>
    <n v="-183620.62711130083"/>
  </r>
  <r>
    <n v="362"/>
    <x v="87"/>
    <n v="19"/>
    <x v="2"/>
    <s v="Vinos DOP"/>
    <s v="VINOS DOP"/>
    <x v="0"/>
    <s v="Vinos D.O."/>
    <s v="Vinos"/>
    <n v="2025"/>
    <n v="0"/>
    <s v="€"/>
    <s v="€"/>
    <n v="114"/>
    <s v="Mercado en España"/>
    <x v="0"/>
    <n v="2024"/>
    <n v="19359424.000108499"/>
    <n v="-19359424.000108499"/>
  </r>
  <r>
    <n v="362"/>
    <x v="87"/>
    <n v="19"/>
    <x v="2"/>
    <s v="Vinos DOP"/>
    <s v="VINOS DOP"/>
    <x v="0"/>
    <s v="Vinos D.O."/>
    <s v="Vinos"/>
    <n v="2025"/>
    <n v="0"/>
    <s v="€"/>
    <s v="€"/>
    <n v="115"/>
    <s v="Mercado en la UE"/>
    <x v="1"/>
    <n v="2024"/>
    <n v="17428500"/>
    <n v="-17428500"/>
  </r>
  <r>
    <n v="362"/>
    <x v="87"/>
    <n v="19"/>
    <x v="2"/>
    <s v="Vinos DOP"/>
    <s v="VINOS DOP"/>
    <x v="0"/>
    <s v="Vinos D.O."/>
    <s v="Vinos"/>
    <n v="2025"/>
    <n v="0"/>
    <s v="€"/>
    <s v="€"/>
    <n v="116"/>
    <s v="Mercado en Terceros países"/>
    <x v="2"/>
    <n v="2024"/>
    <n v="12505800"/>
    <n v="-12505800"/>
  </r>
  <r>
    <n v="362"/>
    <x v="87"/>
    <n v="19"/>
    <x v="2"/>
    <s v="Vinos DOP"/>
    <s v="VINOS DOP"/>
    <x v="0"/>
    <s v="Vinos D.O."/>
    <s v="Vinos"/>
    <n v="2025"/>
    <n v="0"/>
    <s v="€"/>
    <s v="€"/>
    <n v="117"/>
    <s v="Total valor económico (114+115+116)"/>
    <x v="3"/>
    <n v="2024"/>
    <n v="49293724.000108503"/>
    <n v="-49293724.000108503"/>
  </r>
  <r>
    <n v="363"/>
    <x v="88"/>
    <n v="7"/>
    <x v="0"/>
    <s v="Vinos DOP"/>
    <s v="VINOS DOP"/>
    <x v="0"/>
    <s v="Vinos D.O."/>
    <s v="Vinos"/>
    <n v="2025"/>
    <n v="2417456.00000396"/>
    <s v="€"/>
    <s v="€"/>
    <n v="114"/>
    <s v="Mercado en España"/>
    <x v="0"/>
    <n v="2024"/>
    <n v="1494520.99999204"/>
    <n v="922935.00001192"/>
  </r>
  <r>
    <n v="363"/>
    <x v="88"/>
    <n v="7"/>
    <x v="0"/>
    <s v="Vinos DOP"/>
    <s v="VINOS DOP"/>
    <x v="0"/>
    <s v="Vinos D.O."/>
    <s v="Vinos"/>
    <n v="2025"/>
    <n v="21001.200000000001"/>
    <s v="€"/>
    <s v="€"/>
    <n v="115"/>
    <s v="Mercado en la UE"/>
    <x v="1"/>
    <n v="2024"/>
    <n v="19090.2"/>
    <n v="1911"/>
  </r>
  <r>
    <n v="363"/>
    <x v="88"/>
    <n v="7"/>
    <x v="0"/>
    <s v="Vinos DOP"/>
    <s v="VINOS DOP"/>
    <x v="0"/>
    <s v="Vinos D.O."/>
    <s v="Vinos"/>
    <n v="2025"/>
    <n v="47800.800000000003"/>
    <s v="€"/>
    <s v="€"/>
    <n v="116"/>
    <s v="Mercado en Terceros países"/>
    <x v="2"/>
    <n v="2024"/>
    <n v="29791.4"/>
    <n v="18009.400000000001"/>
  </r>
  <r>
    <n v="363"/>
    <x v="88"/>
    <n v="7"/>
    <x v="0"/>
    <s v="Vinos DOP"/>
    <s v="VINOS DOP"/>
    <x v="0"/>
    <s v="Vinos D.O."/>
    <s v="Vinos"/>
    <n v="2025"/>
    <n v="2486258.00000396"/>
    <s v="€"/>
    <s v="€"/>
    <n v="117"/>
    <s v="Total valor económico (114+115+116)"/>
    <x v="3"/>
    <n v="2024"/>
    <n v="1543402.5999920401"/>
    <n v="942855.4000119199"/>
  </r>
  <r>
    <n v="364"/>
    <x v="89"/>
    <n v="7"/>
    <x v="0"/>
    <s v="Vinos DOP"/>
    <s v="VINOS DOP"/>
    <x v="0"/>
    <s v="Vinos D.O."/>
    <s v="Vinos"/>
    <n v="2025"/>
    <n v="1976964"/>
    <s v="€"/>
    <s v="€"/>
    <n v="114"/>
    <s v="Mercado en España"/>
    <x v="0"/>
    <n v="2024"/>
    <n v="2141249.9200092"/>
    <n v="-164285.9200092"/>
  </r>
  <r>
    <n v="364"/>
    <x v="89"/>
    <n v="7"/>
    <x v="0"/>
    <s v="Vinos DOP"/>
    <s v="VINOS DOP"/>
    <x v="0"/>
    <s v="Vinos D.O."/>
    <s v="Vinos"/>
    <n v="2025"/>
    <n v="221159.05"/>
    <s v="€"/>
    <s v="€"/>
    <n v="115"/>
    <s v="Mercado en la UE"/>
    <x v="1"/>
    <n v="2024"/>
    <n v="211598.8"/>
    <n v="9560.25"/>
  </r>
  <r>
    <n v="364"/>
    <x v="89"/>
    <n v="7"/>
    <x v="0"/>
    <s v="Vinos DOP"/>
    <s v="VINOS DOP"/>
    <x v="0"/>
    <s v="Vinos D.O."/>
    <s v="Vinos"/>
    <n v="2025"/>
    <n v="271581.73"/>
    <s v="€"/>
    <s v="€"/>
    <n v="116"/>
    <s v="Mercado en Terceros países"/>
    <x v="2"/>
    <n v="2024"/>
    <n v="332445.09999999998"/>
    <n v="-60863.369999999995"/>
  </r>
  <r>
    <n v="364"/>
    <x v="89"/>
    <n v="7"/>
    <x v="0"/>
    <s v="Vinos DOP"/>
    <s v="VINOS DOP"/>
    <x v="0"/>
    <s v="Vinos D.O."/>
    <s v="Vinos"/>
    <n v="2025"/>
    <n v="2469704.7799999998"/>
    <s v="€"/>
    <s v="€"/>
    <n v="117"/>
    <s v="Total valor económico (114+115+116)"/>
    <x v="3"/>
    <n v="2024"/>
    <n v="2685293.8200091999"/>
    <n v="-215589.04000920011"/>
  </r>
  <r>
    <n v="367"/>
    <x v="90"/>
    <n v="6"/>
    <x v="3"/>
    <s v="Vinos DOP"/>
    <s v="VINOS DOP"/>
    <x v="1"/>
    <s v="Vinos de Pago"/>
    <s v="Vinos"/>
    <n v="2025"/>
    <n v="405280"/>
    <s v="€"/>
    <s v="€"/>
    <n v="114"/>
    <s v="Mercado en España"/>
    <x v="0"/>
    <n v="2024"/>
    <n v="501840"/>
    <n v="-96560"/>
  </r>
  <r>
    <n v="367"/>
    <x v="90"/>
    <n v="6"/>
    <x v="3"/>
    <s v="Vinos DOP"/>
    <s v="VINOS DOP"/>
    <x v="1"/>
    <s v="Vinos de Pago"/>
    <s v="Vinos"/>
    <n v="2025"/>
    <n v="158358.39999999999"/>
    <s v="€"/>
    <s v="€"/>
    <n v="115"/>
    <s v="Mercado en la UE"/>
    <x v="1"/>
    <n v="2024"/>
    <n v="221683.4"/>
    <n v="-63325"/>
  </r>
  <r>
    <n v="367"/>
    <x v="90"/>
    <n v="6"/>
    <x v="3"/>
    <s v="Vinos DOP"/>
    <s v="VINOS DOP"/>
    <x v="1"/>
    <s v="Vinos de Pago"/>
    <s v="Vinos"/>
    <n v="2025"/>
    <n v="436233.6"/>
    <s v="€"/>
    <s v="€"/>
    <n v="116"/>
    <s v="Mercado en Terceros países"/>
    <x v="2"/>
    <n v="2024"/>
    <n v="430508"/>
    <n v="5725.5999999999767"/>
  </r>
  <r>
    <n v="367"/>
    <x v="90"/>
    <n v="6"/>
    <x v="3"/>
    <s v="Vinos DOP"/>
    <s v="VINOS DOP"/>
    <x v="1"/>
    <s v="Vinos de Pago"/>
    <s v="Vinos"/>
    <n v="2025"/>
    <n v="999872"/>
    <s v="€"/>
    <s v="€"/>
    <n v="117"/>
    <s v="Total valor económico (114+115+116)"/>
    <x v="3"/>
    <n v="2024"/>
    <n v="1154031.3999999999"/>
    <n v="-154159.39999999991"/>
  </r>
  <r>
    <n v="368"/>
    <x v="91"/>
    <n v="5"/>
    <x v="4"/>
    <s v="Vinos DOP"/>
    <s v="VINOS DOP"/>
    <x v="2"/>
    <s v="Vinos de Calidad"/>
    <s v="Vinos"/>
    <n v="2025"/>
    <n v="259116.240000816"/>
    <s v="€"/>
    <s v="€"/>
    <n v="114"/>
    <s v="Mercado en España"/>
    <x v="0"/>
    <n v="2024"/>
    <n v="306838"/>
    <n v="-47721.759999183996"/>
  </r>
  <r>
    <n v="368"/>
    <x v="91"/>
    <n v="5"/>
    <x v="4"/>
    <s v="Vinos DOP"/>
    <s v="VINOS DOP"/>
    <x v="2"/>
    <s v="Vinos de Calidad"/>
    <s v="Vinos"/>
    <n v="2025"/>
    <n v="137299.4"/>
    <s v="€"/>
    <s v="€"/>
    <n v="115"/>
    <s v="Mercado en la UE"/>
    <x v="1"/>
    <n v="2024"/>
    <n v="139877.6"/>
    <n v="-2578.2000000000116"/>
  </r>
  <r>
    <n v="368"/>
    <x v="91"/>
    <n v="5"/>
    <x v="4"/>
    <s v="Vinos DOP"/>
    <s v="VINOS DOP"/>
    <x v="2"/>
    <s v="Vinos de Calidad"/>
    <s v="Vinos"/>
    <n v="2025"/>
    <n v="8128.11"/>
    <s v="€"/>
    <s v="€"/>
    <n v="116"/>
    <s v="Mercado en Terceros países"/>
    <x v="2"/>
    <n v="2024"/>
    <n v="75207.5"/>
    <n v="-67079.39"/>
  </r>
  <r>
    <n v="368"/>
    <x v="91"/>
    <n v="5"/>
    <x v="4"/>
    <s v="Vinos DOP"/>
    <s v="VINOS DOP"/>
    <x v="2"/>
    <s v="Vinos de Calidad"/>
    <s v="Vinos"/>
    <n v="2025"/>
    <n v="404543.75000081601"/>
    <s v="€"/>
    <s v="€"/>
    <n v="117"/>
    <s v="Total valor económico (114+115+116)"/>
    <x v="3"/>
    <n v="2024"/>
    <n v="521923.1"/>
    <n v="-117379.34999918396"/>
  </r>
  <r>
    <n v="370"/>
    <x v="92"/>
    <n v="5"/>
    <x v="4"/>
    <s v="Vinos DOP"/>
    <s v="VINOS DOP"/>
    <x v="2"/>
    <s v="Vinos de Calidad"/>
    <s v="Vinos"/>
    <n v="2025"/>
    <n v="204634.00000132801"/>
    <s v="€"/>
    <s v="€"/>
    <n v="114"/>
    <s v="Mercado en España"/>
    <x v="0"/>
    <n v="2024"/>
    <n v="204101.07999868499"/>
    <n v="532.92000264301896"/>
  </r>
  <r>
    <n v="370"/>
    <x v="92"/>
    <n v="5"/>
    <x v="4"/>
    <s v="Vinos DOP"/>
    <s v="VINOS DOP"/>
    <x v="2"/>
    <s v="Vinos de Calidad"/>
    <s v="Vinos"/>
    <n v="2025"/>
    <n v="0"/>
    <s v="€"/>
    <s v="€"/>
    <n v="115"/>
    <s v="Mercado en la UE"/>
    <x v="1"/>
    <n v="2024"/>
    <n v="0"/>
    <n v="0"/>
  </r>
  <r>
    <n v="370"/>
    <x v="92"/>
    <n v="5"/>
    <x v="4"/>
    <s v="Vinos DOP"/>
    <s v="VINOS DOP"/>
    <x v="2"/>
    <s v="Vinos de Calidad"/>
    <s v="Vinos"/>
    <n v="2025"/>
    <n v="0"/>
    <s v="€"/>
    <s v="€"/>
    <n v="116"/>
    <s v="Mercado en Terceros países"/>
    <x v="2"/>
    <n v="2024"/>
    <n v="0"/>
    <n v="0"/>
  </r>
  <r>
    <n v="370"/>
    <x v="92"/>
    <n v="5"/>
    <x v="4"/>
    <s v="Vinos DOP"/>
    <s v="VINOS DOP"/>
    <x v="2"/>
    <s v="Vinos de Calidad"/>
    <s v="Vinos"/>
    <n v="2025"/>
    <n v="204634.00000132801"/>
    <s v="€"/>
    <s v="€"/>
    <n v="117"/>
    <s v="Total valor económico (114+115+116)"/>
    <x v="3"/>
    <n v="2024"/>
    <n v="204101.07999868499"/>
    <n v="532.92000264301896"/>
  </r>
  <r>
    <n v="371"/>
    <x v="93"/>
    <n v="19"/>
    <x v="2"/>
    <s v="Vinos DOP"/>
    <s v="VINOS DOP"/>
    <x v="1"/>
    <s v="Vinos de Pago"/>
    <s v="Vinos"/>
    <n v="2025"/>
    <n v="50275.070000022002"/>
    <s v="€"/>
    <s v="€"/>
    <n v="114"/>
    <s v="Mercado en España"/>
    <x v="0"/>
    <n v="2024"/>
    <n v="50548.000002000001"/>
    <n v="-272.93000197799847"/>
  </r>
  <r>
    <n v="371"/>
    <x v="93"/>
    <n v="19"/>
    <x v="2"/>
    <s v="Vinos DOP"/>
    <s v="VINOS DOP"/>
    <x v="1"/>
    <s v="Vinos de Pago"/>
    <s v="Vinos"/>
    <n v="2025"/>
    <n v="756.18"/>
    <s v="€"/>
    <s v="€"/>
    <n v="115"/>
    <s v="Mercado en la UE"/>
    <x v="1"/>
    <n v="2024"/>
    <n v="1394.4285709999999"/>
    <n v="-638.24857099999997"/>
  </r>
  <r>
    <n v="371"/>
    <x v="93"/>
    <n v="19"/>
    <x v="2"/>
    <s v="Vinos DOP"/>
    <s v="VINOS DOP"/>
    <x v="1"/>
    <s v="Vinos de Pago"/>
    <s v="Vinos"/>
    <n v="2025"/>
    <n v="1160.6400000000001"/>
    <s v="€"/>
    <s v="€"/>
    <n v="116"/>
    <s v="Mercado en Terceros países"/>
    <x v="2"/>
    <n v="2024"/>
    <n v="8366.5714260000004"/>
    <n v="-7205.9314260000001"/>
  </r>
  <r>
    <n v="371"/>
    <x v="93"/>
    <n v="19"/>
    <x v="2"/>
    <s v="Vinos DOP"/>
    <s v="VINOS DOP"/>
    <x v="1"/>
    <s v="Vinos de Pago"/>
    <s v="Vinos"/>
    <n v="2025"/>
    <n v="52191.890000022002"/>
    <s v="€"/>
    <s v="€"/>
    <n v="117"/>
    <s v="Total valor económico (114+115+116)"/>
    <x v="3"/>
    <n v="2024"/>
    <n v="60308.999999"/>
    <n v="-8117.1099989779977"/>
  </r>
  <r>
    <n v="373"/>
    <x v="94"/>
    <n v="12"/>
    <x v="15"/>
    <s v="Vinos DOP"/>
    <s v="VINOS DOP"/>
    <x v="0"/>
    <s v="Vinos D.O."/>
    <s v="Vinos"/>
    <n v="2025"/>
    <n v="21111663"/>
    <s v="€"/>
    <s v="€"/>
    <n v="114"/>
    <s v="Mercado en España"/>
    <x v="0"/>
    <n v="2024"/>
    <n v="13110800.440073101"/>
    <n v="8000862.5599268992"/>
  </r>
  <r>
    <n v="373"/>
    <x v="94"/>
    <n v="12"/>
    <x v="15"/>
    <s v="Vinos DOP"/>
    <s v="VINOS DOP"/>
    <x v="0"/>
    <s v="Vinos D.O."/>
    <s v="Vinos"/>
    <n v="2025"/>
    <n v="574055.53"/>
    <s v="€"/>
    <s v="€"/>
    <n v="115"/>
    <s v="Mercado en la UE"/>
    <x v="1"/>
    <n v="2024"/>
    <n v="885475"/>
    <n v="-311419.46999999997"/>
  </r>
  <r>
    <n v="373"/>
    <x v="94"/>
    <n v="12"/>
    <x v="15"/>
    <s v="Vinos DOP"/>
    <s v="VINOS DOP"/>
    <x v="0"/>
    <s v="Vinos D.O."/>
    <s v="Vinos"/>
    <n v="2025"/>
    <n v="986429.23800000001"/>
    <s v="€"/>
    <s v="€"/>
    <n v="116"/>
    <s v="Mercado en Terceros países"/>
    <x v="2"/>
    <n v="2024"/>
    <n v="1506217"/>
    <n v="-519787.76199999999"/>
  </r>
  <r>
    <n v="373"/>
    <x v="94"/>
    <n v="12"/>
    <x v="15"/>
    <s v="Vinos DOP"/>
    <s v="VINOS DOP"/>
    <x v="0"/>
    <s v="Vinos D.O."/>
    <s v="Vinos"/>
    <n v="2025"/>
    <n v="22672147.767999999"/>
    <s v="€"/>
    <s v="€"/>
    <n v="117"/>
    <s v="Total valor económico (114+115+116)"/>
    <x v="3"/>
    <n v="2024"/>
    <n v="15502492.440073101"/>
    <n v="7169655.3279268984"/>
  </r>
  <r>
    <n v="374"/>
    <x v="95"/>
    <n v="7"/>
    <x v="0"/>
    <s v="Vinos DOP"/>
    <s v="VINOS DOP"/>
    <x v="0"/>
    <s v="Vinos D.O."/>
    <s v="Vinos"/>
    <n v="2025"/>
    <n v="154360.000000556"/>
    <s v="€"/>
    <s v="€"/>
    <n v="114"/>
    <s v="Mercado en España"/>
    <x v="0"/>
    <n v="2024"/>
    <n v="864216.00000250898"/>
    <n v="-709856.00000195298"/>
  </r>
  <r>
    <n v="374"/>
    <x v="95"/>
    <n v="7"/>
    <x v="0"/>
    <s v="Vinos DOP"/>
    <s v="VINOS DOP"/>
    <x v="0"/>
    <s v="Vinos D.O."/>
    <s v="Vinos"/>
    <n v="2025"/>
    <n v="25432"/>
    <s v="€"/>
    <s v="€"/>
    <n v="115"/>
    <s v="Mercado en la UE"/>
    <x v="1"/>
    <n v="2024"/>
    <n v="59294"/>
    <n v="-33862"/>
  </r>
  <r>
    <n v="374"/>
    <x v="95"/>
    <n v="7"/>
    <x v="0"/>
    <s v="Vinos DOP"/>
    <s v="VINOS DOP"/>
    <x v="0"/>
    <s v="Vinos D.O."/>
    <s v="Vinos"/>
    <n v="2025"/>
    <n v="49356"/>
    <s v="€"/>
    <s v="€"/>
    <n v="116"/>
    <s v="Mercado en Terceros países"/>
    <x v="2"/>
    <n v="2024"/>
    <n v="63732"/>
    <n v="-14376"/>
  </r>
  <r>
    <n v="374"/>
    <x v="95"/>
    <n v="7"/>
    <x v="0"/>
    <s v="Vinos DOP"/>
    <s v="VINOS DOP"/>
    <x v="0"/>
    <s v="Vinos D.O."/>
    <s v="Vinos"/>
    <n v="2025"/>
    <n v="229148.000000556"/>
    <s v="€"/>
    <s v="€"/>
    <n v="117"/>
    <s v="Total valor económico (114+115+116)"/>
    <x v="3"/>
    <n v="2024"/>
    <n v="987242.00000250898"/>
    <n v="-758094.00000195298"/>
  </r>
  <r>
    <n v="375"/>
    <x v="96"/>
    <n v="14"/>
    <x v="7"/>
    <s v="Vinos DOP"/>
    <s v="VINOS DOP"/>
    <x v="0"/>
    <s v="Vinos D.O."/>
    <s v="Vinos"/>
    <n v="2025"/>
    <n v="1641072.3"/>
    <s v="€"/>
    <s v="€"/>
    <n v="114"/>
    <s v="Mercado en España"/>
    <x v="0"/>
    <n v="2024"/>
    <n v="1385054.00003517"/>
    <n v="256018.29996483005"/>
  </r>
  <r>
    <n v="375"/>
    <x v="96"/>
    <n v="14"/>
    <x v="7"/>
    <s v="Vinos DOP"/>
    <s v="VINOS DOP"/>
    <x v="0"/>
    <s v="Vinos D.O."/>
    <s v="Vinos"/>
    <n v="2025"/>
    <n v="3246068.6"/>
    <s v="€"/>
    <s v="€"/>
    <n v="115"/>
    <s v="Mercado en la UE"/>
    <x v="1"/>
    <n v="2024"/>
    <n v="3907609.35"/>
    <n v="-661540.75"/>
  </r>
  <r>
    <n v="375"/>
    <x v="96"/>
    <n v="14"/>
    <x v="7"/>
    <s v="Vinos DOP"/>
    <s v="VINOS DOP"/>
    <x v="0"/>
    <s v="Vinos D.O."/>
    <s v="Vinos"/>
    <n v="2025"/>
    <n v="3438292.2"/>
    <s v="€"/>
    <s v="€"/>
    <n v="116"/>
    <s v="Mercado en Terceros países"/>
    <x v="2"/>
    <n v="2024"/>
    <n v="3592405.05"/>
    <n v="-154112.84999999963"/>
  </r>
  <r>
    <n v="375"/>
    <x v="96"/>
    <n v="14"/>
    <x v="7"/>
    <s v="Vinos DOP"/>
    <s v="VINOS DOP"/>
    <x v="0"/>
    <s v="Vinos D.O."/>
    <s v="Vinos"/>
    <n v="2025"/>
    <n v="8325433.0999999996"/>
    <s v="€"/>
    <s v="€"/>
    <n v="117"/>
    <s v="Total valor económico (114+115+116)"/>
    <x v="3"/>
    <n v="2024"/>
    <n v="8885068.4000351708"/>
    <n v="-559635.30003517121"/>
  </r>
  <r>
    <n v="376"/>
    <x v="97"/>
    <n v="5"/>
    <x v="4"/>
    <s v="Vinos DOP"/>
    <s v="VINOS DOP"/>
    <x v="1"/>
    <s v="Vinos de Pago"/>
    <s v="Vinos"/>
    <n v="2025"/>
    <n v="5814469.9999915501"/>
    <s v="€"/>
    <s v="€"/>
    <n v="114"/>
    <s v="Mercado en España"/>
    <x v="0"/>
    <n v="2024"/>
    <n v="5321157.0000112001"/>
    <n v="493312.99998035002"/>
  </r>
  <r>
    <n v="376"/>
    <x v="97"/>
    <n v="5"/>
    <x v="4"/>
    <s v="Vinos DOP"/>
    <s v="VINOS DOP"/>
    <x v="1"/>
    <s v="Vinos de Pago"/>
    <s v="Vinos"/>
    <n v="2025"/>
    <n v="205380.44"/>
    <s v="€"/>
    <s v="€"/>
    <n v="115"/>
    <s v="Mercado en la UE"/>
    <x v="1"/>
    <n v="2024"/>
    <n v="272602.7"/>
    <n v="-67222.260000000009"/>
  </r>
  <r>
    <n v="376"/>
    <x v="97"/>
    <n v="5"/>
    <x v="4"/>
    <s v="Vinos DOP"/>
    <s v="VINOS DOP"/>
    <x v="1"/>
    <s v="Vinos de Pago"/>
    <s v="Vinos"/>
    <n v="2025"/>
    <n v="2435938.21"/>
    <s v="€"/>
    <s v="€"/>
    <n v="116"/>
    <s v="Mercado en Terceros países"/>
    <x v="2"/>
    <n v="2024"/>
    <n v="2040917.2"/>
    <n v="395021.01"/>
  </r>
  <r>
    <n v="376"/>
    <x v="97"/>
    <n v="5"/>
    <x v="4"/>
    <s v="Vinos DOP"/>
    <s v="VINOS DOP"/>
    <x v="1"/>
    <s v="Vinos de Pago"/>
    <s v="Vinos"/>
    <n v="2025"/>
    <n v="8455788.6499915496"/>
    <s v="€"/>
    <s v="€"/>
    <n v="117"/>
    <s v="Total valor económico (114+115+116)"/>
    <x v="3"/>
    <n v="2024"/>
    <n v="7634676.9000112005"/>
    <n v="821111.74998034909"/>
  </r>
  <r>
    <n v="377"/>
    <x v="98"/>
    <n v="15"/>
    <x v="13"/>
    <s v="Vinos DOP"/>
    <s v="VINOS DOP"/>
    <x v="1"/>
    <s v="Vinos de Pago"/>
    <s v="Vinos"/>
    <n v="2025"/>
    <n v="439507.00000071601"/>
    <s v="€"/>
    <s v="€"/>
    <n v="114"/>
    <s v="Mercado en España"/>
    <x v="0"/>
    <n v="2024"/>
    <n v="996553.27999739605"/>
    <n v="-557046.2799966801"/>
  </r>
  <r>
    <n v="377"/>
    <x v="98"/>
    <n v="15"/>
    <x v="13"/>
    <s v="Vinos DOP"/>
    <s v="VINOS DOP"/>
    <x v="1"/>
    <s v="Vinos de Pago"/>
    <s v="Vinos"/>
    <n v="2025"/>
    <n v="113684.84"/>
    <s v="€"/>
    <s v="€"/>
    <n v="115"/>
    <s v="Mercado en la UE"/>
    <x v="1"/>
    <n v="2024"/>
    <n v="107884.94"/>
    <n v="5799.8999999999942"/>
  </r>
  <r>
    <n v="377"/>
    <x v="98"/>
    <n v="15"/>
    <x v="13"/>
    <s v="Vinos DOP"/>
    <s v="VINOS DOP"/>
    <x v="1"/>
    <s v="Vinos de Pago"/>
    <s v="Vinos"/>
    <n v="2025"/>
    <n v="252165.8"/>
    <s v="€"/>
    <s v="€"/>
    <n v="116"/>
    <s v="Mercado en Terceros países"/>
    <x v="2"/>
    <n v="2024"/>
    <n v="132699.23000000001"/>
    <n v="119466.56999999998"/>
  </r>
  <r>
    <n v="377"/>
    <x v="98"/>
    <n v="15"/>
    <x v="13"/>
    <s v="Vinos DOP"/>
    <s v="VINOS DOP"/>
    <x v="1"/>
    <s v="Vinos de Pago"/>
    <s v="Vinos"/>
    <n v="2025"/>
    <n v="805357.64000071597"/>
    <s v="€"/>
    <s v="€"/>
    <n v="117"/>
    <s v="Total valor económico (114+115+116)"/>
    <x v="3"/>
    <n v="2024"/>
    <n v="1237137.4499973999"/>
    <n v="-431779.80999668397"/>
  </r>
  <r>
    <n v="378"/>
    <x v="99"/>
    <n v="5"/>
    <x v="4"/>
    <s v="Vinos DOP"/>
    <s v="VINOS DOP"/>
    <x v="1"/>
    <s v="Vinos de Pago"/>
    <s v="Vinos"/>
    <n v="2025"/>
    <n v="100555.00000028699"/>
    <s v="€"/>
    <s v="€"/>
    <n v="114"/>
    <s v="Mercado en España"/>
    <x v="0"/>
    <n v="2024"/>
    <n v="99167.000000400003"/>
    <n v="1387.9999998869898"/>
  </r>
  <r>
    <n v="378"/>
    <x v="99"/>
    <n v="5"/>
    <x v="4"/>
    <s v="Vinos DOP"/>
    <s v="VINOS DOP"/>
    <x v="1"/>
    <s v="Vinos de Pago"/>
    <s v="Vinos"/>
    <n v="2025"/>
    <n v="554.16666666824995"/>
    <s v="€"/>
    <s v="€"/>
    <n v="115"/>
    <s v="Mercado en la UE"/>
    <x v="1"/>
    <n v="2024"/>
    <n v="5713.3"/>
    <n v="-5159.1333333317507"/>
  </r>
  <r>
    <n v="378"/>
    <x v="99"/>
    <n v="5"/>
    <x v="4"/>
    <s v="Vinos DOP"/>
    <s v="VINOS DOP"/>
    <x v="1"/>
    <s v="Vinos de Pago"/>
    <s v="Vinos"/>
    <n v="2025"/>
    <n v="33722.500000096297"/>
    <s v="€"/>
    <s v="€"/>
    <n v="116"/>
    <s v="Mercado en Terceros países"/>
    <x v="2"/>
    <n v="2024"/>
    <n v="37466.699999999997"/>
    <n v="-3744.1999999036998"/>
  </r>
  <r>
    <n v="378"/>
    <x v="99"/>
    <n v="5"/>
    <x v="4"/>
    <s v="Vinos DOP"/>
    <s v="VINOS DOP"/>
    <x v="1"/>
    <s v="Vinos de Pago"/>
    <s v="Vinos"/>
    <n v="2025"/>
    <n v="134831.666667051"/>
    <s v="€"/>
    <s v="€"/>
    <n v="117"/>
    <s v="Total valor económico (114+115+116)"/>
    <x v="3"/>
    <n v="2024"/>
    <n v="142347.0000004"/>
    <n v="-7515.3333333490009"/>
  </r>
  <r>
    <n v="380"/>
    <x v="100"/>
    <n v="19"/>
    <x v="2"/>
    <s v="Vinos DOP"/>
    <s v="VINOS DOP"/>
    <x v="1"/>
    <s v="Vinos de Pago"/>
    <s v="Vinos"/>
    <n v="2025"/>
    <n v="0"/>
    <s v="€"/>
    <s v="€"/>
    <n v="114"/>
    <s v="Mercado en España"/>
    <x v="0"/>
    <m/>
    <m/>
    <m/>
  </r>
  <r>
    <n v="380"/>
    <x v="100"/>
    <n v="19"/>
    <x v="2"/>
    <s v="Vinos DOP"/>
    <s v="VINOS DOP"/>
    <x v="1"/>
    <s v="Vinos de Pago"/>
    <s v="Vinos"/>
    <n v="2025"/>
    <n v="0"/>
    <s v="€"/>
    <s v="€"/>
    <n v="115"/>
    <s v="Mercado en la UE"/>
    <x v="1"/>
    <m/>
    <m/>
    <m/>
  </r>
  <r>
    <n v="380"/>
    <x v="100"/>
    <n v="19"/>
    <x v="2"/>
    <s v="Vinos DOP"/>
    <s v="VINOS DOP"/>
    <x v="1"/>
    <s v="Vinos de Pago"/>
    <s v="Vinos"/>
    <n v="2025"/>
    <n v="0"/>
    <s v="€"/>
    <s v="€"/>
    <n v="116"/>
    <s v="Mercado en Terceros países"/>
    <x v="2"/>
    <m/>
    <m/>
    <m/>
  </r>
  <r>
    <n v="380"/>
    <x v="100"/>
    <n v="19"/>
    <x v="2"/>
    <s v="Vinos DOP"/>
    <s v="VINOS DOP"/>
    <x v="1"/>
    <s v="Vinos de Pago"/>
    <s v="Vinos"/>
    <n v="2025"/>
    <n v="0"/>
    <s v="€"/>
    <s v="€"/>
    <n v="117"/>
    <s v="Total valor económico (114+115+116)"/>
    <x v="3"/>
    <m/>
    <m/>
    <m/>
  </r>
  <r>
    <n v="381"/>
    <x v="101"/>
    <n v="2"/>
    <x v="5"/>
    <s v="Vinos DOP"/>
    <s v="VINOS DOP"/>
    <x v="0"/>
    <s v="Vinos D.O."/>
    <s v="Vinos"/>
    <n v="2025"/>
    <n v="0"/>
    <s v="€"/>
    <s v="€"/>
    <n v="114"/>
    <s v="Mercado en España"/>
    <x v="0"/>
    <m/>
    <m/>
    <m/>
  </r>
  <r>
    <n v="381"/>
    <x v="101"/>
    <n v="2"/>
    <x v="5"/>
    <s v="Vinos DOP"/>
    <s v="VINOS DOP"/>
    <x v="0"/>
    <s v="Vinos D.O."/>
    <s v="Vinos"/>
    <n v="2025"/>
    <n v="0"/>
    <s v="€"/>
    <s v="€"/>
    <n v="115"/>
    <s v="Mercado en la UE"/>
    <x v="1"/>
    <m/>
    <m/>
    <m/>
  </r>
  <r>
    <n v="381"/>
    <x v="101"/>
    <n v="2"/>
    <x v="5"/>
    <s v="Vinos DOP"/>
    <s v="VINOS DOP"/>
    <x v="0"/>
    <s v="Vinos D.O."/>
    <s v="Vinos"/>
    <n v="2025"/>
    <n v="0"/>
    <s v="€"/>
    <s v="€"/>
    <n v="116"/>
    <s v="Mercado en Terceros países"/>
    <x v="2"/>
    <m/>
    <m/>
    <m/>
  </r>
  <r>
    <n v="381"/>
    <x v="101"/>
    <n v="2"/>
    <x v="5"/>
    <s v="Vinos DOP"/>
    <s v="VINOS DOP"/>
    <x v="0"/>
    <s v="Vinos D.O."/>
    <s v="Vinos"/>
    <n v="2025"/>
    <n v="0"/>
    <s v="€"/>
    <s v="€"/>
    <n v="117"/>
    <s v="Total valor económico (114+115+116)"/>
    <x v="3"/>
    <m/>
    <m/>
    <m/>
  </r>
  <r>
    <n v="382"/>
    <x v="102"/>
    <n v="5"/>
    <x v="4"/>
    <s v="Vinos DOP"/>
    <s v="VINOS DOP"/>
    <x v="1"/>
    <s v="Vinos de Pago"/>
    <s v="Vinos"/>
    <n v="2025"/>
    <n v="86999.9999999992"/>
    <s v="€"/>
    <s v="€"/>
    <n v="114"/>
    <s v="Mercado en España"/>
    <x v="0"/>
    <n v="2024"/>
    <n v="85330"/>
    <n v="1669.9999999991996"/>
  </r>
  <r>
    <n v="382"/>
    <x v="102"/>
    <n v="5"/>
    <x v="4"/>
    <s v="Vinos DOP"/>
    <s v="VINOS DOP"/>
    <x v="1"/>
    <s v="Vinos de Pago"/>
    <s v="Vinos"/>
    <n v="2025"/>
    <n v="0"/>
    <s v="€"/>
    <s v="€"/>
    <n v="115"/>
    <s v="Mercado en la UE"/>
    <x v="1"/>
    <n v="2024"/>
    <n v="0"/>
    <n v="0"/>
  </r>
  <r>
    <n v="382"/>
    <x v="102"/>
    <n v="5"/>
    <x v="4"/>
    <s v="Vinos DOP"/>
    <s v="VINOS DOP"/>
    <x v="1"/>
    <s v="Vinos de Pago"/>
    <s v="Vinos"/>
    <n v="2025"/>
    <n v="16013.92"/>
    <s v="€"/>
    <s v="€"/>
    <n v="116"/>
    <s v="Mercado en Terceros países"/>
    <x v="2"/>
    <n v="2024"/>
    <n v="53697.599999999999"/>
    <n v="-37683.68"/>
  </r>
  <r>
    <n v="382"/>
    <x v="102"/>
    <n v="5"/>
    <x v="4"/>
    <s v="Vinos DOP"/>
    <s v="VINOS DOP"/>
    <x v="1"/>
    <s v="Vinos de Pago"/>
    <s v="Vinos"/>
    <n v="2025"/>
    <n v="103013.91999999899"/>
    <s v="€"/>
    <s v="€"/>
    <n v="117"/>
    <s v="Total valor económico (114+115+116)"/>
    <x v="3"/>
    <n v="2024"/>
    <n v="139027.6"/>
    <n v="-36013.680000001012"/>
  </r>
  <r>
    <n v="390"/>
    <x v="103"/>
    <n v="6"/>
    <x v="3"/>
    <s v="Vinos DOP"/>
    <s v="VINOS DOP"/>
    <x v="0"/>
    <s v="Vinos D.O."/>
    <s v="Vinos"/>
    <n v="2025"/>
    <n v="874857.67999586498"/>
    <s v="€"/>
    <s v="€"/>
    <n v="114"/>
    <s v="Mercado en España"/>
    <x v="0"/>
    <n v="2024"/>
    <n v="83455.000000241402"/>
    <n v="791402.67999562353"/>
  </r>
  <r>
    <n v="390"/>
    <x v="103"/>
    <n v="6"/>
    <x v="3"/>
    <s v="Vinos DOP"/>
    <s v="VINOS DOP"/>
    <x v="0"/>
    <s v="Vinos D.O."/>
    <s v="Vinos"/>
    <n v="2025"/>
    <n v="62124.1"/>
    <s v="€"/>
    <s v="€"/>
    <n v="115"/>
    <s v="Mercado en la UE"/>
    <x v="1"/>
    <n v="2024"/>
    <n v="43227"/>
    <n v="18897.099999999999"/>
  </r>
  <r>
    <n v="390"/>
    <x v="103"/>
    <n v="6"/>
    <x v="3"/>
    <s v="Vinos DOP"/>
    <s v="VINOS DOP"/>
    <x v="0"/>
    <s v="Vinos D.O."/>
    <s v="Vinos"/>
    <n v="2025"/>
    <n v="39494"/>
    <s v="€"/>
    <s v="€"/>
    <n v="116"/>
    <s v="Mercado en Terceros países"/>
    <x v="2"/>
    <n v="2024"/>
    <n v="5359.5"/>
    <n v="34134.5"/>
  </r>
  <r>
    <n v="390"/>
    <x v="103"/>
    <n v="6"/>
    <x v="3"/>
    <s v="Vinos DOP"/>
    <s v="VINOS DOP"/>
    <x v="0"/>
    <s v="Vinos D.O."/>
    <s v="Vinos"/>
    <n v="2025"/>
    <n v="976475.77999586496"/>
    <s v="€"/>
    <s v="€"/>
    <n v="117"/>
    <s v="Total valor económico (114+115+116)"/>
    <x v="3"/>
    <n v="2024"/>
    <n v="132041.50000024101"/>
    <n v="844434.27999562398"/>
  </r>
  <r>
    <n v="393"/>
    <x v="104"/>
    <n v="6"/>
    <x v="3"/>
    <s v="Vinos DOP"/>
    <s v="VINOS DOP"/>
    <x v="1"/>
    <s v="Vinos de Pago"/>
    <s v="Vinos"/>
    <n v="2025"/>
    <n v="19454.999999937401"/>
    <s v="€"/>
    <s v="€"/>
    <n v="114"/>
    <s v="Mercado en España"/>
    <x v="0"/>
    <n v="2024"/>
    <n v="0"/>
    <n v="19454.999999937401"/>
  </r>
  <r>
    <n v="393"/>
    <x v="104"/>
    <n v="6"/>
    <x v="3"/>
    <s v="Vinos DOP"/>
    <s v="VINOS DOP"/>
    <x v="1"/>
    <s v="Vinos de Pago"/>
    <s v="Vinos"/>
    <n v="2025"/>
    <n v="0"/>
    <s v="€"/>
    <s v="€"/>
    <n v="115"/>
    <s v="Mercado en la UE"/>
    <x v="1"/>
    <n v="2024"/>
    <n v="0"/>
    <n v="0"/>
  </r>
  <r>
    <n v="393"/>
    <x v="104"/>
    <n v="6"/>
    <x v="3"/>
    <s v="Vinos DOP"/>
    <s v="VINOS DOP"/>
    <x v="1"/>
    <s v="Vinos de Pago"/>
    <s v="Vinos"/>
    <n v="2025"/>
    <n v="0"/>
    <s v="€"/>
    <s v="€"/>
    <n v="116"/>
    <s v="Mercado en Terceros países"/>
    <x v="2"/>
    <n v="2024"/>
    <n v="0"/>
    <n v="0"/>
  </r>
  <r>
    <n v="393"/>
    <x v="104"/>
    <n v="6"/>
    <x v="3"/>
    <s v="Vinos DOP"/>
    <s v="VINOS DOP"/>
    <x v="1"/>
    <s v="Vinos de Pago"/>
    <s v="Vinos"/>
    <n v="2025"/>
    <n v="19454.999999937401"/>
    <s v="€"/>
    <s v="€"/>
    <n v="117"/>
    <s v="Total valor económico (114+115+116)"/>
    <x v="3"/>
    <n v="2024"/>
    <n v="0"/>
    <n v="19454.999999937401"/>
  </r>
  <r>
    <n v="406"/>
    <x v="105"/>
    <n v="6"/>
    <x v="3"/>
    <s v="Vinos DOP"/>
    <s v="VINOS DOP"/>
    <x v="1"/>
    <s v="Vinos de Pago"/>
    <s v="Vinos"/>
    <n v="2025"/>
    <n v="56013.469999868001"/>
    <s v="€"/>
    <s v="€"/>
    <n v="114"/>
    <s v="Mercado en España"/>
    <x v="0"/>
    <m/>
    <m/>
    <m/>
  </r>
  <r>
    <n v="406"/>
    <x v="105"/>
    <n v="6"/>
    <x v="3"/>
    <s v="Vinos DOP"/>
    <s v="VINOS DOP"/>
    <x v="1"/>
    <s v="Vinos de Pago"/>
    <s v="Vinos"/>
    <n v="2025"/>
    <n v="0"/>
    <s v="€"/>
    <s v="€"/>
    <n v="115"/>
    <s v="Mercado en la UE"/>
    <x v="1"/>
    <m/>
    <m/>
    <m/>
  </r>
  <r>
    <n v="406"/>
    <x v="105"/>
    <n v="6"/>
    <x v="3"/>
    <s v="Vinos DOP"/>
    <s v="VINOS DOP"/>
    <x v="1"/>
    <s v="Vinos de Pago"/>
    <s v="Vinos"/>
    <n v="2025"/>
    <n v="6846.2000000118996"/>
    <s v="€"/>
    <s v="€"/>
    <n v="116"/>
    <s v="Mercado en Terceros países"/>
    <x v="2"/>
    <m/>
    <m/>
    <m/>
  </r>
  <r>
    <n v="406"/>
    <x v="105"/>
    <n v="6"/>
    <x v="3"/>
    <s v="Vinos DOP"/>
    <s v="VINOS DOP"/>
    <x v="1"/>
    <s v="Vinos de Pago"/>
    <s v="Vinos"/>
    <n v="2025"/>
    <n v="62859.669999879901"/>
    <s v="€"/>
    <s v="€"/>
    <n v="117"/>
    <s v="Total valor económico (114+115+116)"/>
    <x v="3"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57">
  <r>
    <x v="0"/>
    <s v="Europa"/>
    <s v="Europa no UE"/>
    <x v="0"/>
    <s v="Europa no UE"/>
    <s v="Europa no UE Albania"/>
    <x v="0"/>
    <x v="0"/>
    <x v="0"/>
    <s v="Blanco"/>
    <n v="1845"/>
    <n v="738"/>
    <x v="0"/>
  </r>
  <r>
    <x v="0"/>
    <s v="Europa"/>
    <s v="Europa no UE"/>
    <x v="0"/>
    <s v="Europa no UE"/>
    <s v="Europa no UE Albania"/>
    <x v="0"/>
    <x v="0"/>
    <x v="0"/>
    <s v="Tinto"/>
    <n v="3003.75"/>
    <n v="1201"/>
    <x v="0"/>
  </r>
  <r>
    <x v="0"/>
    <s v="Europa"/>
    <s v="Europa no UE"/>
    <x v="0"/>
    <s v="Europa no UE"/>
    <s v="Europa no UE Albania"/>
    <x v="1"/>
    <x v="1"/>
    <x v="0"/>
    <s v="Tinto"/>
    <n v="3442.8"/>
    <n v="765"/>
    <x v="0"/>
  </r>
  <r>
    <x v="0"/>
    <s v="Europa"/>
    <s v="Europa no UE"/>
    <x v="0"/>
    <s v="Europa no UE"/>
    <s v="Europa no UE Albania"/>
    <x v="2"/>
    <x v="2"/>
    <x v="0"/>
    <s v="Espumoso blanco"/>
    <n v="1785.6"/>
    <n v="400"/>
    <x v="0"/>
  </r>
  <r>
    <x v="0"/>
    <s v="Europa"/>
    <s v="Europa no UE"/>
    <x v="0"/>
    <s v="Europa no UE"/>
    <s v="Europa no UE Albania"/>
    <x v="3"/>
    <x v="1"/>
    <x v="0"/>
    <s v="Blanco"/>
    <n v="408"/>
    <n v="90"/>
    <x v="0"/>
  </r>
  <r>
    <x v="0"/>
    <s v="Europa"/>
    <s v="Europa no UE"/>
    <x v="0"/>
    <s v="Europa no UE"/>
    <s v="Europa no UE Albania"/>
    <x v="4"/>
    <x v="1"/>
    <x v="1"/>
    <s v="Tinto"/>
    <n v="889"/>
    <n v="45"/>
    <x v="0"/>
  </r>
  <r>
    <x v="0"/>
    <s v="Europa"/>
    <s v="Europa no UE"/>
    <x v="0"/>
    <s v="Europa no UE"/>
    <s v="Europa no UE Albania"/>
    <x v="5"/>
    <x v="3"/>
    <x v="0"/>
    <s v="Tinto"/>
    <n v="227954.34"/>
    <n v="12010.5"/>
    <x v="0"/>
  </r>
  <r>
    <x v="0"/>
    <s v="Europa"/>
    <s v="Europa no UE"/>
    <x v="0"/>
    <s v="Europa no UE"/>
    <s v="Europa no UE Albania"/>
    <x v="6"/>
    <x v="2"/>
    <x v="1"/>
    <s v="Blanco"/>
    <n v="2757.87"/>
    <n v="234"/>
    <x v="0"/>
  </r>
  <r>
    <x v="0"/>
    <s v="Europa"/>
    <s v="Europa no UE"/>
    <x v="0"/>
    <s v="Europa no UE"/>
    <s v="Europa no UE Albania"/>
    <x v="6"/>
    <x v="2"/>
    <x v="1"/>
    <s v="Rosado"/>
    <n v="485.46000000000004"/>
    <n v="89.999999999999986"/>
    <x v="0"/>
  </r>
  <r>
    <x v="0"/>
    <s v="Europa"/>
    <s v="Europa no UE"/>
    <x v="0"/>
    <s v="Europa no UE"/>
    <s v="Europa no UE Albania"/>
    <x v="6"/>
    <x v="2"/>
    <x v="1"/>
    <s v="Tinto"/>
    <n v="23965.14"/>
    <n v="1934"/>
    <x v="0"/>
  </r>
  <r>
    <x v="0"/>
    <s v="Europa"/>
    <s v="Europa no UE"/>
    <x v="0"/>
    <s v="Europa no UE"/>
    <s v="Europa no UE Albania"/>
    <x v="7"/>
    <x v="3"/>
    <x v="0"/>
    <s v="Blanco"/>
    <n v="417.9"/>
    <n v="157.5"/>
    <x v="0"/>
  </r>
  <r>
    <x v="0"/>
    <s v="Europa"/>
    <s v="Europa no UE"/>
    <x v="0"/>
    <s v="Europa no UE"/>
    <s v="Europa no UE Albania"/>
    <x v="8"/>
    <x v="3"/>
    <x v="0"/>
    <s v="Tinto"/>
    <n v="680"/>
    <n v="140"/>
    <x v="0"/>
  </r>
  <r>
    <x v="0"/>
    <s v="Europa"/>
    <s v="Europa no UE"/>
    <x v="1"/>
    <s v="Europa no UE"/>
    <s v="Europa no UE Andorra"/>
    <x v="9"/>
    <x v="3"/>
    <x v="2"/>
    <s v="Blanco"/>
    <n v="275.52"/>
    <n v="9"/>
    <x v="0"/>
  </r>
  <r>
    <x v="0"/>
    <s v="Europa"/>
    <s v="Europa no UE"/>
    <x v="1"/>
    <s v="Europa no UE"/>
    <s v="Europa no UE Andorra"/>
    <x v="9"/>
    <x v="3"/>
    <x v="2"/>
    <s v="Tinto"/>
    <n v="28154.49"/>
    <n v="1136"/>
    <x v="0"/>
  </r>
  <r>
    <x v="0"/>
    <s v="Europa"/>
    <s v="Europa no UE"/>
    <x v="1"/>
    <s v="Europa no UE"/>
    <s v="Europa no UE Andorra"/>
    <x v="10"/>
    <x v="4"/>
    <x v="0"/>
    <s v="Blanco"/>
    <n v="459"/>
    <n v="57.999999999999993"/>
    <x v="0"/>
  </r>
  <r>
    <x v="0"/>
    <s v="Europa"/>
    <s v="Europa no UE"/>
    <x v="1"/>
    <s v="Europa no UE"/>
    <s v="Europa no UE Andorra"/>
    <x v="10"/>
    <x v="4"/>
    <x v="0"/>
    <s v="Tinto"/>
    <n v="4924.6000000000004"/>
    <n v="779"/>
    <x v="0"/>
  </r>
  <r>
    <x v="0"/>
    <s v="Europa"/>
    <s v="Europa no UE"/>
    <x v="1"/>
    <s v="Europa no UE"/>
    <s v="Europa no UE Andorra"/>
    <x v="11"/>
    <x v="0"/>
    <x v="2"/>
    <s v="Tinto"/>
    <n v="1846.57"/>
    <n v="441"/>
    <x v="0"/>
  </r>
  <r>
    <x v="0"/>
    <s v="Europa"/>
    <s v="Europa no UE"/>
    <x v="1"/>
    <s v="Europa no UE"/>
    <s v="Europa no UE Andorra"/>
    <x v="12"/>
    <x v="5"/>
    <x v="2"/>
    <s v="Blanco"/>
    <n v="352"/>
    <n v="50"/>
    <x v="0"/>
  </r>
  <r>
    <x v="0"/>
    <s v="Europa"/>
    <s v="Europa no UE"/>
    <x v="1"/>
    <s v="Europa no UE"/>
    <s v="Europa no UE Andorra"/>
    <x v="13"/>
    <x v="0"/>
    <x v="0"/>
    <s v="Tinto"/>
    <n v="1507.44"/>
    <n v="324"/>
    <x v="0"/>
  </r>
  <r>
    <x v="0"/>
    <s v="Europa"/>
    <s v="Europa no UE"/>
    <x v="1"/>
    <s v="Europa no UE"/>
    <s v="Europa no UE Andorra"/>
    <x v="14"/>
    <x v="0"/>
    <x v="0"/>
    <s v="Tinto"/>
    <n v="13745.852322801627"/>
    <n v="3634.0000000000005"/>
    <x v="0"/>
  </r>
  <r>
    <x v="0"/>
    <s v="Europa"/>
    <s v="Europa no UE"/>
    <x v="1"/>
    <s v="Europa no UE"/>
    <s v="Europa no UE Andorra"/>
    <x v="0"/>
    <x v="0"/>
    <x v="0"/>
    <s v="Blanco"/>
    <n v="37624.589999999997"/>
    <n v="17546"/>
    <x v="0"/>
  </r>
  <r>
    <x v="0"/>
    <s v="Europa"/>
    <s v="Europa no UE"/>
    <x v="1"/>
    <s v="Europa no UE"/>
    <s v="Europa no UE Andorra"/>
    <x v="0"/>
    <x v="0"/>
    <x v="0"/>
    <s v="Rosado"/>
    <n v="115736.75"/>
    <n v="48050"/>
    <x v="0"/>
  </r>
  <r>
    <x v="0"/>
    <s v="Europa"/>
    <s v="Europa no UE"/>
    <x v="1"/>
    <s v="Europa no UE"/>
    <s v="Europa no UE Andorra"/>
    <x v="0"/>
    <x v="0"/>
    <x v="0"/>
    <s v="Tinto"/>
    <n v="390746.61"/>
    <n v="167421"/>
    <x v="0"/>
  </r>
  <r>
    <x v="0"/>
    <s v="Europa"/>
    <s v="Europa no UE"/>
    <x v="1"/>
    <s v="Europa no UE"/>
    <s v="Europa no UE Andorra"/>
    <x v="1"/>
    <x v="1"/>
    <x v="0"/>
    <s v="Blanco"/>
    <n v="51683.08"/>
    <n v="13146.73"/>
    <x v="0"/>
  </r>
  <r>
    <x v="0"/>
    <s v="Europa"/>
    <s v="Europa no UE"/>
    <x v="1"/>
    <s v="Europa no UE"/>
    <s v="Europa no UE Andorra"/>
    <x v="1"/>
    <x v="1"/>
    <x v="0"/>
    <s v="Rosado"/>
    <n v="25557.829999999998"/>
    <n v="6007.58"/>
    <x v="0"/>
  </r>
  <r>
    <x v="0"/>
    <s v="Europa"/>
    <s v="Europa no UE"/>
    <x v="1"/>
    <s v="Europa no UE"/>
    <s v="Europa no UE Andorra"/>
    <x v="1"/>
    <x v="1"/>
    <x v="0"/>
    <s v="Tinto"/>
    <n v="1538362.4899999998"/>
    <n v="21600.190000000002"/>
    <x v="0"/>
  </r>
  <r>
    <x v="0"/>
    <s v="Europa"/>
    <s v="Europa no UE"/>
    <x v="1"/>
    <s v="Europa no UE"/>
    <s v="Europa no UE Andorra"/>
    <x v="2"/>
    <x v="2"/>
    <x v="0"/>
    <s v="Espumoso blanco"/>
    <n v="544561.86"/>
    <n v="78300"/>
    <x v="0"/>
  </r>
  <r>
    <x v="0"/>
    <s v="Europa"/>
    <s v="Europa no UE"/>
    <x v="1"/>
    <s v="Europa no UE"/>
    <s v="Europa no UE Andorra"/>
    <x v="15"/>
    <x v="6"/>
    <x v="2"/>
    <s v="Tinto"/>
    <n v="2298.3200000000002"/>
    <n v="135"/>
    <x v="0"/>
  </r>
  <r>
    <x v="0"/>
    <s v="Europa"/>
    <s v="Europa no UE"/>
    <x v="1"/>
    <s v="Europa no UE"/>
    <s v="Europa no UE Andorra"/>
    <x v="16"/>
    <x v="1"/>
    <x v="0"/>
    <s v="Blanco"/>
    <n v="6073.5"/>
    <n v="139.5"/>
    <x v="0"/>
  </r>
  <r>
    <x v="0"/>
    <s v="Europa"/>
    <s v="Europa no UE"/>
    <x v="1"/>
    <s v="Europa no UE"/>
    <s v="Europa no UE Andorra"/>
    <x v="16"/>
    <x v="1"/>
    <x v="0"/>
    <s v="Rosado"/>
    <n v="201.23"/>
    <n v="77.25"/>
    <x v="0"/>
  </r>
  <r>
    <x v="0"/>
    <s v="Europa"/>
    <s v="Europa no UE"/>
    <x v="1"/>
    <s v="Europa no UE"/>
    <s v="Europa no UE Andorra"/>
    <x v="16"/>
    <x v="1"/>
    <x v="0"/>
    <s v="Tinto"/>
    <n v="4951.18"/>
    <n v="547.5"/>
    <x v="0"/>
  </r>
  <r>
    <x v="0"/>
    <s v="Europa"/>
    <s v="Europa no UE"/>
    <x v="1"/>
    <s v="Europa no UE"/>
    <s v="Europa no UE Andorra"/>
    <x v="17"/>
    <x v="1"/>
    <x v="0"/>
    <s v="Blanco"/>
    <n v="7725"/>
    <n v="984"/>
    <x v="0"/>
  </r>
  <r>
    <x v="0"/>
    <s v="Europa"/>
    <s v="Europa no UE"/>
    <x v="1"/>
    <s v="Europa no UE"/>
    <s v="Europa no UE Andorra"/>
    <x v="17"/>
    <x v="1"/>
    <x v="0"/>
    <s v="Rosado"/>
    <n v="220"/>
    <n v="54"/>
    <x v="0"/>
  </r>
  <r>
    <x v="0"/>
    <s v="Europa"/>
    <s v="Europa no UE"/>
    <x v="1"/>
    <s v="Europa no UE"/>
    <s v="Europa no UE Andorra"/>
    <x v="17"/>
    <x v="1"/>
    <x v="0"/>
    <s v="Tinto"/>
    <n v="21286"/>
    <n v="2800"/>
    <x v="0"/>
  </r>
  <r>
    <x v="0"/>
    <s v="Europa"/>
    <s v="Europa no UE"/>
    <x v="1"/>
    <s v="Europa no UE"/>
    <s v="Europa no UE Andorra"/>
    <x v="18"/>
    <x v="1"/>
    <x v="0"/>
    <s v="Blanco"/>
    <n v="5470.52"/>
    <n v="964"/>
    <x v="0"/>
  </r>
  <r>
    <x v="0"/>
    <s v="Europa"/>
    <s v="Europa no UE"/>
    <x v="1"/>
    <s v="Europa no UE"/>
    <s v="Europa no UE Andorra"/>
    <x v="18"/>
    <x v="1"/>
    <x v="0"/>
    <s v="Licor blanco"/>
    <n v="45"/>
    <n v="9"/>
    <x v="0"/>
  </r>
  <r>
    <x v="0"/>
    <s v="Europa"/>
    <s v="Europa no UE"/>
    <x v="1"/>
    <s v="Europa no UE"/>
    <s v="Europa no UE Andorra"/>
    <x v="18"/>
    <x v="1"/>
    <x v="0"/>
    <s v="Rosado"/>
    <n v="1341.08"/>
    <n v="288"/>
    <x v="0"/>
  </r>
  <r>
    <x v="0"/>
    <s v="Europa"/>
    <s v="Europa no UE"/>
    <x v="1"/>
    <s v="Europa no UE"/>
    <s v="Europa no UE Andorra"/>
    <x v="18"/>
    <x v="1"/>
    <x v="0"/>
    <s v="Tinto"/>
    <n v="24206.84"/>
    <n v="3506"/>
    <x v="0"/>
  </r>
  <r>
    <x v="0"/>
    <s v="Europa"/>
    <s v="Europa no UE"/>
    <x v="1"/>
    <s v="Europa no UE"/>
    <s v="Europa no UE Andorra"/>
    <x v="19"/>
    <x v="7"/>
    <x v="0"/>
    <s v="Licor blanco"/>
    <n v="6570"/>
    <n v="1314"/>
    <x v="0"/>
  </r>
  <r>
    <x v="0"/>
    <s v="Europa"/>
    <s v="Europa no UE"/>
    <x v="1"/>
    <s v="Europa no UE"/>
    <s v="Europa no UE Andorra"/>
    <x v="20"/>
    <x v="2"/>
    <x v="0"/>
    <s v="Blanco"/>
    <n v="740.49374999999998"/>
    <n v="270.5"/>
    <x v="0"/>
  </r>
  <r>
    <x v="0"/>
    <s v="Europa"/>
    <s v="Europa no UE"/>
    <x v="1"/>
    <s v="Europa no UE"/>
    <s v="Europa no UE Andorra"/>
    <x v="20"/>
    <x v="2"/>
    <x v="0"/>
    <s v="Rosado"/>
    <n v="358.61250000000001"/>
    <n v="131"/>
    <x v="0"/>
  </r>
  <r>
    <x v="0"/>
    <s v="Europa"/>
    <s v="Europa no UE"/>
    <x v="1"/>
    <s v="Europa no UE"/>
    <s v="Europa no UE Andorra"/>
    <x v="20"/>
    <x v="2"/>
    <x v="0"/>
    <s v="Tinto"/>
    <n v="8940.6749999999993"/>
    <n v="3265.9999999999995"/>
    <x v="0"/>
  </r>
  <r>
    <x v="0"/>
    <s v="Europa"/>
    <s v="Europa no UE"/>
    <x v="1"/>
    <s v="Europa no UE"/>
    <s v="Europa no UE Andorra"/>
    <x v="21"/>
    <x v="4"/>
    <x v="0"/>
    <s v="Blanco"/>
    <n v="315"/>
    <n v="126"/>
    <x v="0"/>
  </r>
  <r>
    <x v="0"/>
    <s v="Europa"/>
    <s v="Europa no UE"/>
    <x v="1"/>
    <s v="Europa no UE"/>
    <s v="Europa no UE Andorra"/>
    <x v="21"/>
    <x v="4"/>
    <x v="0"/>
    <s v="Rosado"/>
    <n v="270"/>
    <n v="108"/>
    <x v="0"/>
  </r>
  <r>
    <x v="0"/>
    <s v="Europa"/>
    <s v="Europa no UE"/>
    <x v="1"/>
    <s v="Europa no UE"/>
    <s v="Europa no UE Andorra"/>
    <x v="21"/>
    <x v="4"/>
    <x v="0"/>
    <s v="Tinto"/>
    <n v="52912.5"/>
    <n v="21165"/>
    <x v="0"/>
  </r>
  <r>
    <x v="0"/>
    <s v="Europa"/>
    <s v="Europa no UE"/>
    <x v="1"/>
    <s v="Europa no UE"/>
    <s v="Europa no UE Andorra"/>
    <x v="22"/>
    <x v="7"/>
    <x v="0"/>
    <s v="Licor blanco"/>
    <n v="2430"/>
    <n v="486.00000000000006"/>
    <x v="0"/>
  </r>
  <r>
    <x v="0"/>
    <s v="Europa"/>
    <s v="Europa no UE"/>
    <x v="1"/>
    <s v="Europa no UE"/>
    <s v="Europa no UE Andorra"/>
    <x v="23"/>
    <x v="8"/>
    <x v="0"/>
    <s v="Blanco"/>
    <n v="7380.18"/>
    <n v="1557"/>
    <x v="0"/>
  </r>
  <r>
    <x v="0"/>
    <s v="Europa"/>
    <s v="Europa no UE"/>
    <x v="1"/>
    <s v="Europa no UE"/>
    <s v="Europa no UE Andorra"/>
    <x v="24"/>
    <x v="7"/>
    <x v="0"/>
    <s v="Licor blanco"/>
    <n v="4679.78"/>
    <n v="153"/>
    <x v="0"/>
  </r>
  <r>
    <x v="0"/>
    <s v="Europa"/>
    <s v="Europa no UE"/>
    <x v="1"/>
    <s v="Europa no UE"/>
    <s v="Europa no UE Andorra"/>
    <x v="25"/>
    <x v="1"/>
    <x v="0"/>
    <s v="Blanco"/>
    <n v="13382.42"/>
    <n v="3990.75"/>
    <x v="0"/>
  </r>
  <r>
    <x v="0"/>
    <s v="Europa"/>
    <s v="Europa no UE"/>
    <x v="1"/>
    <s v="Europa no UE"/>
    <s v="Europa no UE Andorra"/>
    <x v="25"/>
    <x v="1"/>
    <x v="0"/>
    <s v="Rosado"/>
    <n v="6317.25"/>
    <n v="1930.5"/>
    <x v="0"/>
  </r>
  <r>
    <x v="0"/>
    <s v="Europa"/>
    <s v="Europa no UE"/>
    <x v="1"/>
    <s v="Europa no UE"/>
    <s v="Europa no UE Andorra"/>
    <x v="25"/>
    <x v="1"/>
    <x v="0"/>
    <s v="Tinto"/>
    <n v="85783.32"/>
    <n v="13539.75"/>
    <x v="0"/>
  </r>
  <r>
    <x v="0"/>
    <s v="Europa"/>
    <s v="Europa no UE"/>
    <x v="1"/>
    <s v="Europa no UE"/>
    <s v="Europa no UE Andorra"/>
    <x v="26"/>
    <x v="5"/>
    <x v="0"/>
    <s v="Blanco"/>
    <n v="2468.8000000000002"/>
    <n v="3086"/>
    <x v="0"/>
  </r>
  <r>
    <x v="0"/>
    <s v="Europa"/>
    <s v="Europa no UE"/>
    <x v="1"/>
    <s v="Europa no UE"/>
    <s v="Europa no UE Andorra"/>
    <x v="26"/>
    <x v="5"/>
    <x v="0"/>
    <s v="Rosado"/>
    <n v="2136.62"/>
    <n v="2273"/>
    <x v="0"/>
  </r>
  <r>
    <x v="0"/>
    <s v="Europa"/>
    <s v="Europa no UE"/>
    <x v="1"/>
    <s v="Europa no UE"/>
    <s v="Europa no UE Andorra"/>
    <x v="26"/>
    <x v="5"/>
    <x v="0"/>
    <s v="Tinto"/>
    <n v="11518.2"/>
    <n v="21330"/>
    <x v="0"/>
  </r>
  <r>
    <x v="0"/>
    <s v="Europa"/>
    <s v="Europa no UE"/>
    <x v="1"/>
    <s v="Europa no UE"/>
    <s v="Europa no UE Andorra"/>
    <x v="27"/>
    <x v="5"/>
    <x v="2"/>
    <s v="Blanco"/>
    <n v="3491.7"/>
    <n v="378"/>
    <x v="0"/>
  </r>
  <r>
    <x v="0"/>
    <s v="Europa"/>
    <s v="Europa no UE"/>
    <x v="1"/>
    <s v="Europa no UE"/>
    <s v="Europa no UE Andorra"/>
    <x v="27"/>
    <x v="5"/>
    <x v="2"/>
    <s v="Tinto"/>
    <n v="5303.64"/>
    <n v="584"/>
    <x v="0"/>
  </r>
  <r>
    <x v="0"/>
    <s v="Europa"/>
    <s v="Europa no UE"/>
    <x v="1"/>
    <s v="Europa no UE"/>
    <s v="Europa no UE Andorra"/>
    <x v="28"/>
    <x v="5"/>
    <x v="2"/>
    <s v="Tinto"/>
    <n v="1068.45"/>
    <n v="72.75"/>
    <x v="0"/>
  </r>
  <r>
    <x v="0"/>
    <s v="Europa"/>
    <s v="Europa no UE"/>
    <x v="1"/>
    <s v="Europa no UE"/>
    <s v="Europa no UE Andorra"/>
    <x v="3"/>
    <x v="1"/>
    <x v="0"/>
    <s v="Aguja blanco"/>
    <n v="846"/>
    <n v="100"/>
    <x v="0"/>
  </r>
  <r>
    <x v="0"/>
    <s v="Europa"/>
    <s v="Europa no UE"/>
    <x v="1"/>
    <s v="Europa no UE"/>
    <s v="Europa no UE Andorra"/>
    <x v="3"/>
    <x v="1"/>
    <x v="0"/>
    <s v="Blanco"/>
    <n v="244330.92716585798"/>
    <n v="22272"/>
    <x v="0"/>
  </r>
  <r>
    <x v="0"/>
    <s v="Europa"/>
    <s v="Europa no UE"/>
    <x v="1"/>
    <s v="Europa no UE"/>
    <s v="Europa no UE Andorra"/>
    <x v="3"/>
    <x v="1"/>
    <x v="0"/>
    <s v="Espumoso blanco"/>
    <n v="7318.0262940999992"/>
    <n v="1044"/>
    <x v="0"/>
  </r>
  <r>
    <x v="0"/>
    <s v="Europa"/>
    <s v="Europa no UE"/>
    <x v="1"/>
    <s v="Europa no UE"/>
    <s v="Europa no UE Andorra"/>
    <x v="3"/>
    <x v="1"/>
    <x v="0"/>
    <s v="Rosado"/>
    <n v="23681.941012060001"/>
    <n v="2676.5"/>
    <x v="0"/>
  </r>
  <r>
    <x v="0"/>
    <s v="Europa"/>
    <s v="Europa no UE"/>
    <x v="1"/>
    <s v="Europa no UE"/>
    <s v="Europa no UE Andorra"/>
    <x v="3"/>
    <x v="1"/>
    <x v="0"/>
    <s v="Tinto"/>
    <n v="101112.88286229403"/>
    <n v="7702.5000000000009"/>
    <x v="0"/>
  </r>
  <r>
    <x v="0"/>
    <s v="Europa"/>
    <s v="Europa no UE"/>
    <x v="1"/>
    <s v="Europa no UE"/>
    <s v="Europa no UE Andorra"/>
    <x v="4"/>
    <x v="1"/>
    <x v="1"/>
    <s v="Blanco"/>
    <n v="11685"/>
    <n v="867"/>
    <x v="0"/>
  </r>
  <r>
    <x v="0"/>
    <s v="Europa"/>
    <s v="Europa no UE"/>
    <x v="1"/>
    <s v="Europa no UE"/>
    <s v="Europa no UE Andorra"/>
    <x v="4"/>
    <x v="1"/>
    <x v="1"/>
    <s v="Licor tinto/rosado"/>
    <n v="95"/>
    <n v="2"/>
    <x v="0"/>
  </r>
  <r>
    <x v="0"/>
    <s v="Europa"/>
    <s v="Europa no UE"/>
    <x v="1"/>
    <s v="Europa no UE"/>
    <s v="Europa no UE Andorra"/>
    <x v="4"/>
    <x v="1"/>
    <x v="1"/>
    <s v="Tinto"/>
    <n v="143846"/>
    <n v="10655"/>
    <x v="0"/>
  </r>
  <r>
    <x v="0"/>
    <s v="Europa"/>
    <s v="Europa no UE"/>
    <x v="1"/>
    <s v="Europa no UE"/>
    <s v="Europa no UE Andorra"/>
    <x v="29"/>
    <x v="8"/>
    <x v="0"/>
    <s v="Blanco"/>
    <n v="456744.66"/>
    <n v="51749.749999999993"/>
    <x v="0"/>
  </r>
  <r>
    <x v="0"/>
    <s v="Europa"/>
    <s v="Europa no UE"/>
    <x v="1"/>
    <s v="Europa no UE"/>
    <s v="Europa no UE Andorra"/>
    <x v="30"/>
    <x v="8"/>
    <x v="0"/>
    <s v="Blanco"/>
    <n v="3452"/>
    <n v="431.50000000000006"/>
    <x v="0"/>
  </r>
  <r>
    <x v="0"/>
    <s v="Europa"/>
    <s v="Europa no UE"/>
    <x v="1"/>
    <s v="Europa no UE"/>
    <s v="Europa no UE Andorra"/>
    <x v="30"/>
    <x v="8"/>
    <x v="0"/>
    <s v="Tinto"/>
    <n v="9268"/>
    <n v="1158.5"/>
    <x v="0"/>
  </r>
  <r>
    <x v="0"/>
    <s v="Europa"/>
    <s v="Europa no UE"/>
    <x v="1"/>
    <s v="Europa no UE"/>
    <s v="Europa no UE Andorra"/>
    <x v="5"/>
    <x v="3"/>
    <x v="0"/>
    <s v="Tinto"/>
    <n v="1812613.11"/>
    <n v="113148.75"/>
    <x v="0"/>
  </r>
  <r>
    <x v="0"/>
    <s v="Europa"/>
    <s v="Europa no UE"/>
    <x v="1"/>
    <s v="Europa no UE"/>
    <s v="Europa no UE Andorra"/>
    <x v="31"/>
    <x v="4"/>
    <x v="0"/>
    <s v="Blanco"/>
    <n v="614.4"/>
    <n v="72"/>
    <x v="0"/>
  </r>
  <r>
    <x v="0"/>
    <s v="Europa"/>
    <s v="Europa no UE"/>
    <x v="1"/>
    <s v="Europa no UE"/>
    <s v="Europa no UE Andorra"/>
    <x v="31"/>
    <x v="4"/>
    <x v="0"/>
    <s v="Rosado"/>
    <n v="146.69999999999999"/>
    <n v="14.000000000000002"/>
    <x v="0"/>
  </r>
  <r>
    <x v="0"/>
    <s v="Europa"/>
    <s v="Europa no UE"/>
    <x v="1"/>
    <s v="Europa no UE"/>
    <s v="Europa no UE Andorra"/>
    <x v="31"/>
    <x v="4"/>
    <x v="0"/>
    <s v="Tinto"/>
    <n v="1568.72"/>
    <n v="162"/>
    <x v="0"/>
  </r>
  <r>
    <x v="0"/>
    <s v="Europa"/>
    <s v="Europa no UE"/>
    <x v="1"/>
    <s v="Europa no UE"/>
    <s v="Europa no UE Andorra"/>
    <x v="6"/>
    <x v="2"/>
    <x v="1"/>
    <s v="Blanco"/>
    <n v="52249.479999999996"/>
    <n v="9266"/>
    <x v="0"/>
  </r>
  <r>
    <x v="0"/>
    <s v="Europa"/>
    <s v="Europa no UE"/>
    <x v="1"/>
    <s v="Europa no UE"/>
    <s v="Europa no UE Andorra"/>
    <x v="6"/>
    <x v="2"/>
    <x v="1"/>
    <s v="Rosado"/>
    <n v="39872.69"/>
    <n v="8078.9999999999991"/>
    <x v="0"/>
  </r>
  <r>
    <x v="0"/>
    <s v="Europa"/>
    <s v="Europa no UE"/>
    <x v="1"/>
    <s v="Europa no UE"/>
    <s v="Europa no UE Andorra"/>
    <x v="6"/>
    <x v="2"/>
    <x v="1"/>
    <s v="Tinto"/>
    <n v="1233259.9099999997"/>
    <n v="177486"/>
    <x v="0"/>
  </r>
  <r>
    <x v="0"/>
    <s v="Europa"/>
    <s v="Europa no UE"/>
    <x v="1"/>
    <s v="Europa no UE"/>
    <s v="Europa no UE Andorra"/>
    <x v="7"/>
    <x v="3"/>
    <x v="0"/>
    <s v="Blanco"/>
    <n v="154512.95999999999"/>
    <n v="45986.25"/>
    <x v="0"/>
  </r>
  <r>
    <x v="0"/>
    <s v="Europa"/>
    <s v="Europa no UE"/>
    <x v="1"/>
    <s v="Europa no UE"/>
    <s v="Europa no UE Andorra"/>
    <x v="32"/>
    <x v="1"/>
    <x v="0"/>
    <s v="Blanco"/>
    <n v="292"/>
    <n v="113.25"/>
    <x v="0"/>
  </r>
  <r>
    <x v="0"/>
    <s v="Europa"/>
    <s v="Europa no UE"/>
    <x v="1"/>
    <s v="Europa no UE"/>
    <s v="Europa no UE Andorra"/>
    <x v="32"/>
    <x v="1"/>
    <x v="0"/>
    <s v="Tinto"/>
    <n v="1949"/>
    <n v="243.00000000000003"/>
    <x v="0"/>
  </r>
  <r>
    <x v="0"/>
    <s v="Europa"/>
    <s v="Europa no UE"/>
    <x v="1"/>
    <s v="Europa no UE"/>
    <s v="Europa no UE Andorra"/>
    <x v="33"/>
    <x v="1"/>
    <x v="0"/>
    <s v="Blanco"/>
    <n v="8049.89"/>
    <n v="1169"/>
    <x v="0"/>
  </r>
  <r>
    <x v="0"/>
    <s v="Europa"/>
    <s v="Europa no UE"/>
    <x v="1"/>
    <s v="Europa no UE"/>
    <s v="Europa no UE Andorra"/>
    <x v="33"/>
    <x v="1"/>
    <x v="0"/>
    <s v="Rosado"/>
    <n v="3140.08"/>
    <n v="455.99999999999994"/>
    <x v="0"/>
  </r>
  <r>
    <x v="0"/>
    <s v="Europa"/>
    <s v="Europa no UE"/>
    <x v="1"/>
    <s v="Europa no UE"/>
    <s v="Europa no UE Andorra"/>
    <x v="33"/>
    <x v="1"/>
    <x v="0"/>
    <s v="Tinto"/>
    <n v="10108.85"/>
    <n v="1468"/>
    <x v="0"/>
  </r>
  <r>
    <x v="0"/>
    <s v="Europa"/>
    <s v="Europa no UE"/>
    <x v="1"/>
    <s v="Europa no UE"/>
    <s v="Europa no UE Andorra"/>
    <x v="8"/>
    <x v="3"/>
    <x v="0"/>
    <s v="Tinto"/>
    <n v="36750"/>
    <n v="6575"/>
    <x v="0"/>
  </r>
  <r>
    <x v="0"/>
    <s v="Europa"/>
    <s v="Europa no UE"/>
    <x v="1"/>
    <s v="Europa no UE"/>
    <s v="Europa no UE Andorra"/>
    <x v="34"/>
    <x v="6"/>
    <x v="0"/>
    <s v="Blanco"/>
    <n v="561.6"/>
    <n v="180"/>
    <x v="0"/>
  </r>
  <r>
    <x v="0"/>
    <s v="Europa"/>
    <s v="Europa no UE"/>
    <x v="1"/>
    <s v="Europa no UE"/>
    <s v="Europa no UE Andorra"/>
    <x v="34"/>
    <x v="6"/>
    <x v="0"/>
    <s v="Tinto"/>
    <n v="1194.96"/>
    <n v="383"/>
    <x v="0"/>
  </r>
  <r>
    <x v="0"/>
    <s v="Europa"/>
    <s v="Europa no UE"/>
    <x v="1"/>
    <s v="Europa no UE"/>
    <s v="Europa no UE Andorra"/>
    <x v="35"/>
    <x v="4"/>
    <x v="0"/>
    <s v="Blanco"/>
    <n v="3279.9"/>
    <n v="1688"/>
    <x v="0"/>
  </r>
  <r>
    <x v="0"/>
    <s v="Europa"/>
    <s v="Europa no UE"/>
    <x v="1"/>
    <s v="Europa no UE"/>
    <s v="Europa no UE Andorra"/>
    <x v="35"/>
    <x v="4"/>
    <x v="0"/>
    <s v="Tinto"/>
    <n v="66230.429999999993"/>
    <n v="27923"/>
    <x v="0"/>
  </r>
  <r>
    <x v="0"/>
    <s v="Europa"/>
    <s v="Europa no UE"/>
    <x v="1"/>
    <s v="Europa no UE"/>
    <s v="Europa no UE Andorra"/>
    <x v="36"/>
    <x v="4"/>
    <x v="2"/>
    <s v="Blanco"/>
    <n v="680"/>
    <n v="50"/>
    <x v="0"/>
  </r>
  <r>
    <x v="0"/>
    <s v="Europa"/>
    <s v="Europa no UE"/>
    <x v="1"/>
    <s v="Europa no UE"/>
    <s v="Europa no UE Andorra"/>
    <x v="36"/>
    <x v="4"/>
    <x v="2"/>
    <s v="Tinto"/>
    <n v="3522.3999999999996"/>
    <n v="259"/>
    <x v="0"/>
  </r>
  <r>
    <x v="0"/>
    <s v="Europa"/>
    <s v="Europa no UE"/>
    <x v="1"/>
    <s v="Europa no UE"/>
    <s v="Europa no UE Andorra"/>
    <x v="37"/>
    <x v="9"/>
    <x v="0"/>
    <s v="Tinto"/>
    <n v="850.5"/>
    <n v="67.5"/>
    <x v="0"/>
  </r>
  <r>
    <x v="0"/>
    <s v="Europa"/>
    <s v="Europa no UE"/>
    <x v="1"/>
    <s v="Europa no UE"/>
    <s v="Europa no UE Andorra"/>
    <x v="38"/>
    <x v="10"/>
    <x v="0"/>
    <s v="Blanco"/>
    <n v="63.8"/>
    <n v="22"/>
    <x v="0"/>
  </r>
  <r>
    <x v="0"/>
    <s v="Europa"/>
    <s v="Europa no UE"/>
    <x v="1"/>
    <s v="Europa no UE"/>
    <s v="Europa no UE Andorra"/>
    <x v="38"/>
    <x v="10"/>
    <x v="0"/>
    <s v="Rosado"/>
    <n v="37.700000000000003"/>
    <n v="13"/>
    <x v="0"/>
  </r>
  <r>
    <x v="0"/>
    <s v="Europa"/>
    <s v="Europa no UE"/>
    <x v="1"/>
    <s v="Europa no UE"/>
    <s v="Europa no UE Andorra"/>
    <x v="38"/>
    <x v="10"/>
    <x v="0"/>
    <s v="Tinto"/>
    <n v="377"/>
    <n v="130"/>
    <x v="0"/>
  </r>
  <r>
    <x v="0"/>
    <s v="Europa"/>
    <s v="Europa no UE"/>
    <x v="2"/>
    <s v="Europa no UE"/>
    <s v="Europa no UE Bosnia-Herzegovina"/>
    <x v="1"/>
    <x v="1"/>
    <x v="0"/>
    <s v="Blanco"/>
    <n v="2554"/>
    <n v="540"/>
    <x v="0"/>
  </r>
  <r>
    <x v="0"/>
    <s v="Europa"/>
    <s v="Europa no UE"/>
    <x v="2"/>
    <s v="Europa no UE"/>
    <s v="Europa no UE Bosnia-Herzegovina"/>
    <x v="1"/>
    <x v="1"/>
    <x v="0"/>
    <s v="Rosado"/>
    <n v="97.8"/>
    <n v="22.5"/>
    <x v="0"/>
  </r>
  <r>
    <x v="0"/>
    <s v="Europa"/>
    <s v="Europa no UE"/>
    <x v="2"/>
    <s v="Europa no UE"/>
    <s v="Europa no UE Bosnia-Herzegovina"/>
    <x v="1"/>
    <x v="1"/>
    <x v="0"/>
    <s v="Tinto"/>
    <n v="3865.45"/>
    <n v="594"/>
    <x v="0"/>
  </r>
  <r>
    <x v="0"/>
    <s v="Europa"/>
    <s v="Europa no UE"/>
    <x v="2"/>
    <s v="Europa no UE"/>
    <s v="Europa no UE Bosnia-Herzegovina"/>
    <x v="19"/>
    <x v="7"/>
    <x v="0"/>
    <s v="Licor blanco"/>
    <n v="225"/>
    <n v="45"/>
    <x v="0"/>
  </r>
  <r>
    <x v="0"/>
    <s v="Europa"/>
    <s v="Europa no UE"/>
    <x v="2"/>
    <s v="Europa no UE"/>
    <s v="Europa no UE Bosnia-Herzegovina"/>
    <x v="3"/>
    <x v="1"/>
    <x v="0"/>
    <s v="Blanco"/>
    <n v="36"/>
    <n v="4.5"/>
    <x v="0"/>
  </r>
  <r>
    <x v="0"/>
    <s v="Europa"/>
    <s v="Europa no UE"/>
    <x v="2"/>
    <s v="Europa no UE"/>
    <s v="Europa no UE Bosnia-Herzegovina"/>
    <x v="3"/>
    <x v="1"/>
    <x v="0"/>
    <s v="Tinto"/>
    <n v="437.1"/>
    <n v="15"/>
    <x v="0"/>
  </r>
  <r>
    <x v="0"/>
    <s v="Europa"/>
    <s v="Europa no UE"/>
    <x v="2"/>
    <s v="Europa no UE"/>
    <s v="Europa no UE Bosnia-Herzegovina"/>
    <x v="4"/>
    <x v="1"/>
    <x v="1"/>
    <s v="Tinto"/>
    <n v="70"/>
    <n v="3"/>
    <x v="0"/>
  </r>
  <r>
    <x v="0"/>
    <s v="Europa"/>
    <s v="Europa no UE"/>
    <x v="2"/>
    <s v="Europa no UE"/>
    <s v="Europa no UE Bosnia-Herzegovina"/>
    <x v="5"/>
    <x v="3"/>
    <x v="0"/>
    <s v="Tinto"/>
    <n v="195.02"/>
    <n v="13.5"/>
    <x v="0"/>
  </r>
  <r>
    <x v="0"/>
    <s v="Europa"/>
    <s v="Europa no UE"/>
    <x v="2"/>
    <s v="Europa no UE"/>
    <s v="Europa no UE Bosnia-Herzegovina"/>
    <x v="6"/>
    <x v="2"/>
    <x v="1"/>
    <s v="Blanco"/>
    <n v="617.5"/>
    <n v="247.00000000000003"/>
    <x v="0"/>
  </r>
  <r>
    <x v="0"/>
    <s v="Europa"/>
    <s v="Europa no UE"/>
    <x v="2"/>
    <s v="Europa no UE"/>
    <s v="Europa no UE Bosnia-Herzegovina"/>
    <x v="6"/>
    <x v="2"/>
    <x v="1"/>
    <s v="Tinto"/>
    <n v="3841.65"/>
    <n v="621"/>
    <x v="0"/>
  </r>
  <r>
    <x v="0"/>
    <s v="Europa"/>
    <s v="Europa no UE"/>
    <x v="2"/>
    <s v="Europa no UE"/>
    <s v="Europa no UE Bosnia-Herzegovina"/>
    <x v="7"/>
    <x v="3"/>
    <x v="0"/>
    <s v="Blanco"/>
    <n v="298.5"/>
    <n v="112.5"/>
    <x v="0"/>
  </r>
  <r>
    <x v="0"/>
    <s v="Europa"/>
    <s v="Europa no UE"/>
    <x v="2"/>
    <s v="Europa no UE"/>
    <s v="Europa no UE Bosnia-Herzegovina"/>
    <x v="34"/>
    <x v="6"/>
    <x v="0"/>
    <s v="Blanco"/>
    <n v="25243.920000000002"/>
    <n v="8091"/>
    <x v="0"/>
  </r>
  <r>
    <x v="0"/>
    <s v="Europa"/>
    <s v="Europa no UE"/>
    <x v="2"/>
    <s v="Europa no UE"/>
    <s v="Europa no UE Bosnia-Herzegovina"/>
    <x v="34"/>
    <x v="6"/>
    <x v="0"/>
    <s v="Rosado"/>
    <n v="4052.88"/>
    <n v="1299"/>
    <x v="0"/>
  </r>
  <r>
    <x v="0"/>
    <s v="Europa"/>
    <s v="Europa no UE"/>
    <x v="2"/>
    <s v="Europa no UE"/>
    <s v="Europa no UE Bosnia-Herzegovina"/>
    <x v="34"/>
    <x v="6"/>
    <x v="0"/>
    <s v="Tinto"/>
    <n v="3160.5600000000004"/>
    <n v="1013.0000000000001"/>
    <x v="0"/>
  </r>
  <r>
    <x v="0"/>
    <s v="Europa"/>
    <s v="Europa no UE"/>
    <x v="3"/>
    <s v="Europa no UE"/>
    <s v="Europa no UE Bielorusia"/>
    <x v="10"/>
    <x v="4"/>
    <x v="0"/>
    <s v="Tinto"/>
    <n v="4278"/>
    <n v="1035"/>
    <x v="0"/>
  </r>
  <r>
    <x v="0"/>
    <s v="Europa"/>
    <s v="Europa no UE"/>
    <x v="3"/>
    <s v="Europa no UE"/>
    <s v="Europa no UE Bielorusia"/>
    <x v="0"/>
    <x v="0"/>
    <x v="0"/>
    <s v="Blanco"/>
    <n v="33223.949999999997"/>
    <n v="12338"/>
    <x v="0"/>
  </r>
  <r>
    <x v="0"/>
    <s v="Europa"/>
    <s v="Europa no UE"/>
    <x v="3"/>
    <s v="Europa no UE"/>
    <s v="Europa no UE Bielorusia"/>
    <x v="0"/>
    <x v="0"/>
    <x v="0"/>
    <s v="Tinto"/>
    <n v="117576.75"/>
    <n v="46047"/>
    <x v="0"/>
  </r>
  <r>
    <x v="0"/>
    <s v="Europa"/>
    <s v="Europa no UE"/>
    <x v="3"/>
    <s v="Europa no UE"/>
    <s v="Europa no UE Bielorusia"/>
    <x v="1"/>
    <x v="1"/>
    <x v="0"/>
    <s v="Blanco"/>
    <n v="7100"/>
    <n v="4050"/>
    <x v="0"/>
  </r>
  <r>
    <x v="0"/>
    <s v="Europa"/>
    <s v="Europa no UE"/>
    <x v="3"/>
    <s v="Europa no UE"/>
    <s v="Europa no UE Bielorusia"/>
    <x v="1"/>
    <x v="1"/>
    <x v="0"/>
    <s v="Tinto"/>
    <n v="1570"/>
    <n v="1125"/>
    <x v="0"/>
  </r>
  <r>
    <x v="0"/>
    <s v="Europa"/>
    <s v="Europa no UE"/>
    <x v="3"/>
    <s v="Europa no UE"/>
    <s v="Europa no UE Bielorusia"/>
    <x v="2"/>
    <x v="2"/>
    <x v="0"/>
    <s v="Espumoso blanco"/>
    <n v="384549.13"/>
    <n v="93000"/>
    <x v="0"/>
  </r>
  <r>
    <x v="0"/>
    <s v="Europa"/>
    <s v="Europa no UE"/>
    <x v="3"/>
    <s v="Europa no UE"/>
    <s v="Europa no UE Bielorusia"/>
    <x v="18"/>
    <x v="1"/>
    <x v="0"/>
    <s v="Tinto"/>
    <n v="1245"/>
    <n v="112.99999999999999"/>
    <x v="0"/>
  </r>
  <r>
    <x v="0"/>
    <s v="Europa"/>
    <s v="Europa no UE"/>
    <x v="3"/>
    <s v="Europa no UE"/>
    <s v="Europa no UE Bielorusia"/>
    <x v="19"/>
    <x v="7"/>
    <x v="0"/>
    <s v="Licor blanco"/>
    <n v="21780"/>
    <n v="4356"/>
    <x v="0"/>
  </r>
  <r>
    <x v="0"/>
    <s v="Europa"/>
    <s v="Europa no UE"/>
    <x v="3"/>
    <s v="Europa no UE"/>
    <s v="Europa no UE Bielorusia"/>
    <x v="20"/>
    <x v="2"/>
    <x v="0"/>
    <s v="Blanco"/>
    <n v="8623.125"/>
    <n v="3150"/>
    <x v="0"/>
  </r>
  <r>
    <x v="0"/>
    <s v="Europa"/>
    <s v="Europa no UE"/>
    <x v="3"/>
    <s v="Europa no UE"/>
    <s v="Europa no UE Bielorusia"/>
    <x v="20"/>
    <x v="2"/>
    <x v="0"/>
    <s v="Rosado"/>
    <n v="8007.1875"/>
    <n v="2925"/>
    <x v="0"/>
  </r>
  <r>
    <x v="0"/>
    <s v="Europa"/>
    <s v="Europa no UE"/>
    <x v="3"/>
    <s v="Europa no UE"/>
    <s v="Europa no UE Bielorusia"/>
    <x v="20"/>
    <x v="2"/>
    <x v="0"/>
    <s v="Tinto"/>
    <n v="40689.515625"/>
    <n v="14863.749999999998"/>
    <x v="0"/>
  </r>
  <r>
    <x v="0"/>
    <s v="Europa"/>
    <s v="Europa no UE"/>
    <x v="3"/>
    <s v="Europa no UE"/>
    <s v="Europa no UE Bielorusia"/>
    <x v="21"/>
    <x v="4"/>
    <x v="0"/>
    <s v="Blanco"/>
    <n v="115490"/>
    <n v="46196"/>
    <x v="0"/>
  </r>
  <r>
    <x v="0"/>
    <s v="Europa"/>
    <s v="Europa no UE"/>
    <x v="3"/>
    <s v="Europa no UE"/>
    <s v="Europa no UE Bielorusia"/>
    <x v="21"/>
    <x v="4"/>
    <x v="0"/>
    <s v="Rosado"/>
    <n v="6582.5"/>
    <n v="2633"/>
    <x v="0"/>
  </r>
  <r>
    <x v="0"/>
    <s v="Europa"/>
    <s v="Europa no UE"/>
    <x v="3"/>
    <s v="Europa no UE"/>
    <s v="Europa no UE Bielorusia"/>
    <x v="21"/>
    <x v="4"/>
    <x v="0"/>
    <s v="Tinto"/>
    <n v="70262.5"/>
    <n v="28105"/>
    <x v="0"/>
  </r>
  <r>
    <x v="0"/>
    <s v="Europa"/>
    <s v="Europa no UE"/>
    <x v="3"/>
    <s v="Europa no UE"/>
    <s v="Europa no UE Bielorusia"/>
    <x v="26"/>
    <x v="5"/>
    <x v="0"/>
    <s v="Blanco"/>
    <n v="97.2"/>
    <n v="225"/>
    <x v="0"/>
  </r>
  <r>
    <x v="0"/>
    <s v="Europa"/>
    <s v="Europa no UE"/>
    <x v="3"/>
    <s v="Europa no UE"/>
    <s v="Europa no UE Bielorusia"/>
    <x v="26"/>
    <x v="5"/>
    <x v="0"/>
    <s v="Rosado"/>
    <n v="180"/>
    <n v="225"/>
    <x v="0"/>
  </r>
  <r>
    <x v="0"/>
    <s v="Europa"/>
    <s v="Europa no UE"/>
    <x v="3"/>
    <s v="Europa no UE"/>
    <s v="Europa no UE Bielorusia"/>
    <x v="26"/>
    <x v="5"/>
    <x v="0"/>
    <s v="Tinto"/>
    <n v="121.5"/>
    <n v="225"/>
    <x v="0"/>
  </r>
  <r>
    <x v="0"/>
    <s v="Europa"/>
    <s v="Europa no UE"/>
    <x v="3"/>
    <s v="Europa no UE"/>
    <s v="Europa no UE Bielorusia"/>
    <x v="3"/>
    <x v="1"/>
    <x v="0"/>
    <s v="Blanco"/>
    <n v="30456"/>
    <n v="3600"/>
    <x v="0"/>
  </r>
  <r>
    <x v="0"/>
    <s v="Europa"/>
    <s v="Europa no UE"/>
    <x v="3"/>
    <s v="Europa no UE"/>
    <s v="Europa no UE Bielorusia"/>
    <x v="3"/>
    <x v="1"/>
    <x v="0"/>
    <s v="Rosado"/>
    <n v="29127.78"/>
    <n v="3443"/>
    <x v="0"/>
  </r>
  <r>
    <x v="0"/>
    <s v="Europa"/>
    <s v="Europa no UE"/>
    <x v="3"/>
    <s v="Europa no UE"/>
    <s v="Europa no UE Bielorusia"/>
    <x v="3"/>
    <x v="1"/>
    <x v="0"/>
    <s v="Tinto"/>
    <n v="21319.200000000001"/>
    <n v="2520"/>
    <x v="0"/>
  </r>
  <r>
    <x v="0"/>
    <s v="Europa"/>
    <s v="Europa no UE"/>
    <x v="3"/>
    <s v="Europa no UE"/>
    <s v="Europa no UE Bielorusia"/>
    <x v="4"/>
    <x v="1"/>
    <x v="1"/>
    <s v="Tinto"/>
    <n v="1193"/>
    <n v="104"/>
    <x v="0"/>
  </r>
  <r>
    <x v="0"/>
    <s v="Europa"/>
    <s v="Europa no UE"/>
    <x v="3"/>
    <s v="Europa no UE"/>
    <s v="Europa no UE Bielorusia"/>
    <x v="5"/>
    <x v="3"/>
    <x v="0"/>
    <s v="Tinto"/>
    <n v="15532"/>
    <n v="1597.5"/>
    <x v="0"/>
  </r>
  <r>
    <x v="0"/>
    <s v="Europa"/>
    <s v="Europa no UE"/>
    <x v="3"/>
    <s v="Europa no UE"/>
    <s v="Europa no UE Bielorusia"/>
    <x v="6"/>
    <x v="2"/>
    <x v="1"/>
    <s v="Blanco"/>
    <n v="11291.7"/>
    <n v="4073.0000000000005"/>
    <x v="0"/>
  </r>
  <r>
    <x v="0"/>
    <s v="Europa"/>
    <s v="Europa no UE"/>
    <x v="3"/>
    <s v="Europa no UE"/>
    <s v="Europa no UE Bielorusia"/>
    <x v="6"/>
    <x v="2"/>
    <x v="1"/>
    <s v="Rosado"/>
    <n v="1118.6199999999999"/>
    <n v="302"/>
    <x v="0"/>
  </r>
  <r>
    <x v="0"/>
    <s v="Europa"/>
    <s v="Europa no UE"/>
    <x v="3"/>
    <s v="Europa no UE"/>
    <s v="Europa no UE Bielorusia"/>
    <x v="6"/>
    <x v="2"/>
    <x v="1"/>
    <s v="Tinto"/>
    <n v="39152.5"/>
    <n v="11813"/>
    <x v="0"/>
  </r>
  <r>
    <x v="0"/>
    <s v="Europa"/>
    <s v="Europa no UE"/>
    <x v="3"/>
    <s v="Europa no UE"/>
    <s v="Europa no UE Bielorusia"/>
    <x v="7"/>
    <x v="3"/>
    <x v="0"/>
    <s v="Blanco"/>
    <n v="40984.050000000003"/>
    <n v="15446.25"/>
    <x v="0"/>
  </r>
  <r>
    <x v="0"/>
    <s v="Europa"/>
    <s v="Europa no UE"/>
    <x v="3"/>
    <s v="Europa no UE"/>
    <s v="Europa no UE Bielorusia"/>
    <x v="8"/>
    <x v="3"/>
    <x v="0"/>
    <s v="Tinto"/>
    <n v="15150"/>
    <n v="3150"/>
    <x v="0"/>
  </r>
  <r>
    <x v="0"/>
    <s v="Europa"/>
    <s v="Europa no UE"/>
    <x v="3"/>
    <s v="Europa no UE"/>
    <s v="Europa no UE Bielorusia"/>
    <x v="34"/>
    <x v="6"/>
    <x v="0"/>
    <s v="Blanco"/>
    <n v="88804.56"/>
    <n v="28463"/>
    <x v="0"/>
  </r>
  <r>
    <x v="0"/>
    <s v="Europa"/>
    <s v="Europa no UE"/>
    <x v="3"/>
    <s v="Europa no UE"/>
    <s v="Europa no UE Bielorusia"/>
    <x v="34"/>
    <x v="6"/>
    <x v="0"/>
    <s v="Rosado"/>
    <n v="7020"/>
    <n v="2250"/>
    <x v="0"/>
  </r>
  <r>
    <x v="0"/>
    <s v="Europa"/>
    <s v="Europa no UE"/>
    <x v="3"/>
    <s v="Europa no UE"/>
    <s v="Europa no UE Bielorusia"/>
    <x v="34"/>
    <x v="6"/>
    <x v="0"/>
    <s v="Tinto"/>
    <n v="61342.32"/>
    <n v="19661"/>
    <x v="0"/>
  </r>
  <r>
    <x v="0"/>
    <s v="Europa"/>
    <s v="Europa no UE"/>
    <x v="3"/>
    <s v="Europa no UE"/>
    <s v="Europa no UE Bielorusia"/>
    <x v="35"/>
    <x v="4"/>
    <x v="0"/>
    <s v="Blanco"/>
    <n v="17780"/>
    <n v="12700"/>
    <x v="0"/>
  </r>
  <r>
    <x v="0"/>
    <s v="Europa"/>
    <s v="Europa no UE"/>
    <x v="3"/>
    <s v="Europa no UE"/>
    <s v="Europa no UE Bielorusia"/>
    <x v="35"/>
    <x v="4"/>
    <x v="0"/>
    <s v="Tinto"/>
    <n v="4060"/>
    <n v="2900"/>
    <x v="0"/>
  </r>
  <r>
    <x v="0"/>
    <s v="Europa"/>
    <s v="Europa no UE"/>
    <x v="3"/>
    <s v="Europa no UE"/>
    <s v="Europa no UE Bielorusia"/>
    <x v="38"/>
    <x v="10"/>
    <x v="0"/>
    <s v="Tinto"/>
    <n v="1957.5"/>
    <n v="675"/>
    <x v="0"/>
  </r>
  <r>
    <x v="0"/>
    <s v="Europa"/>
    <s v="Europa no UE"/>
    <x v="4"/>
    <s v="Europa no UE"/>
    <s v="Europa no UE Region metropolitana de Francia"/>
    <x v="39"/>
    <x v="3"/>
    <x v="0"/>
    <s v="Rosado"/>
    <n v="19500"/>
    <n v="1625"/>
    <x v="0"/>
  </r>
  <r>
    <x v="0"/>
    <s v="Europa"/>
    <s v="Europa no UE"/>
    <x v="5"/>
    <s v="Europa no UE"/>
    <s v="Europa no UE Gibraltar"/>
    <x v="9"/>
    <x v="3"/>
    <x v="2"/>
    <s v="Tinto"/>
    <n v="18576.32"/>
    <n v="767"/>
    <x v="0"/>
  </r>
  <r>
    <x v="0"/>
    <s v="Europa"/>
    <s v="Europa no UE"/>
    <x v="5"/>
    <s v="Europa no UE"/>
    <s v="Europa no UE Gibraltar"/>
    <x v="0"/>
    <x v="0"/>
    <x v="0"/>
    <s v="Blanco"/>
    <n v="21154.32"/>
    <n v="6970"/>
    <x v="0"/>
  </r>
  <r>
    <x v="0"/>
    <s v="Europa"/>
    <s v="Europa no UE"/>
    <x v="5"/>
    <s v="Europa no UE"/>
    <s v="Europa no UE Gibraltar"/>
    <x v="0"/>
    <x v="0"/>
    <x v="0"/>
    <s v="Rosado"/>
    <n v="6873.48"/>
    <n v="2411"/>
    <x v="0"/>
  </r>
  <r>
    <x v="0"/>
    <s v="Europa"/>
    <s v="Europa no UE"/>
    <x v="5"/>
    <s v="Europa no UE"/>
    <s v="Europa no UE Gibraltar"/>
    <x v="0"/>
    <x v="0"/>
    <x v="0"/>
    <s v="Tinto"/>
    <n v="17790.32"/>
    <n v="5329"/>
    <x v="0"/>
  </r>
  <r>
    <x v="0"/>
    <s v="Europa"/>
    <s v="Europa no UE"/>
    <x v="5"/>
    <s v="Europa no UE"/>
    <s v="Europa no UE Gibraltar"/>
    <x v="1"/>
    <x v="1"/>
    <x v="0"/>
    <s v="Blanco"/>
    <n v="15934.44"/>
    <n v="4104"/>
    <x v="0"/>
  </r>
  <r>
    <x v="0"/>
    <s v="Europa"/>
    <s v="Europa no UE"/>
    <x v="5"/>
    <s v="Europa no UE"/>
    <s v="Europa no UE Gibraltar"/>
    <x v="1"/>
    <x v="1"/>
    <x v="0"/>
    <s v="Rosado"/>
    <n v="555.25"/>
    <n v="175.5"/>
    <x v="0"/>
  </r>
  <r>
    <x v="0"/>
    <s v="Europa"/>
    <s v="Europa no UE"/>
    <x v="5"/>
    <s v="Europa no UE"/>
    <s v="Europa no UE Gibraltar"/>
    <x v="1"/>
    <x v="1"/>
    <x v="0"/>
    <s v="Tinto"/>
    <n v="12036.11"/>
    <n v="3461"/>
    <x v="0"/>
  </r>
  <r>
    <x v="0"/>
    <s v="Europa"/>
    <s v="Europa no UE"/>
    <x v="5"/>
    <s v="Europa no UE"/>
    <s v="Europa no UE Gibraltar"/>
    <x v="2"/>
    <x v="2"/>
    <x v="0"/>
    <s v="Espumoso blanco"/>
    <n v="12126.52"/>
    <n v="2600"/>
    <x v="0"/>
  </r>
  <r>
    <x v="0"/>
    <s v="Europa"/>
    <s v="Europa no UE"/>
    <x v="5"/>
    <s v="Europa no UE"/>
    <s v="Europa no UE Gibraltar"/>
    <x v="16"/>
    <x v="1"/>
    <x v="0"/>
    <s v="Blanco"/>
    <n v="245"/>
    <n v="27"/>
    <x v="0"/>
  </r>
  <r>
    <x v="0"/>
    <s v="Europa"/>
    <s v="Europa no UE"/>
    <x v="5"/>
    <s v="Europa no UE"/>
    <s v="Europa no UE Gibraltar"/>
    <x v="16"/>
    <x v="1"/>
    <x v="0"/>
    <s v="Rosado"/>
    <n v="194"/>
    <n v="18"/>
    <x v="0"/>
  </r>
  <r>
    <x v="0"/>
    <s v="Europa"/>
    <s v="Europa no UE"/>
    <x v="5"/>
    <s v="Europa no UE"/>
    <s v="Europa no UE Gibraltar"/>
    <x v="16"/>
    <x v="1"/>
    <x v="0"/>
    <s v="Tinto"/>
    <n v="219"/>
    <n v="36"/>
    <x v="0"/>
  </r>
  <r>
    <x v="0"/>
    <s v="Europa"/>
    <s v="Europa no UE"/>
    <x v="5"/>
    <s v="Europa no UE"/>
    <s v="Europa no UE Gibraltar"/>
    <x v="40"/>
    <x v="4"/>
    <x v="2"/>
    <s v="Tinto"/>
    <n v="1100"/>
    <n v="50"/>
    <x v="0"/>
  </r>
  <r>
    <x v="0"/>
    <s v="Europa"/>
    <s v="Europa no UE"/>
    <x v="5"/>
    <s v="Europa no UE"/>
    <s v="Europa no UE Gibraltar"/>
    <x v="19"/>
    <x v="7"/>
    <x v="0"/>
    <s v="Licor blanco"/>
    <n v="15205"/>
    <n v="3041"/>
    <x v="0"/>
  </r>
  <r>
    <x v="0"/>
    <s v="Europa"/>
    <s v="Europa no UE"/>
    <x v="5"/>
    <s v="Europa no UE"/>
    <s v="Europa no UE Gibraltar"/>
    <x v="21"/>
    <x v="4"/>
    <x v="0"/>
    <s v="Tinto"/>
    <n v="350"/>
    <n v="140"/>
    <x v="0"/>
  </r>
  <r>
    <x v="0"/>
    <s v="Europa"/>
    <s v="Europa no UE"/>
    <x v="5"/>
    <s v="Europa no UE"/>
    <s v="Europa no UE Gibraltar"/>
    <x v="22"/>
    <x v="7"/>
    <x v="0"/>
    <s v="Licor blanco"/>
    <n v="2767.5"/>
    <n v="554"/>
    <x v="0"/>
  </r>
  <r>
    <x v="0"/>
    <s v="Europa"/>
    <s v="Europa no UE"/>
    <x v="5"/>
    <s v="Europa no UE"/>
    <s v="Europa no UE Gibraltar"/>
    <x v="26"/>
    <x v="5"/>
    <x v="0"/>
    <s v="Blanco"/>
    <n v="127.2"/>
    <n v="159"/>
    <x v="0"/>
  </r>
  <r>
    <x v="0"/>
    <s v="Europa"/>
    <s v="Europa no UE"/>
    <x v="5"/>
    <s v="Europa no UE"/>
    <s v="Europa no UE Gibraltar"/>
    <x v="26"/>
    <x v="5"/>
    <x v="0"/>
    <s v="Rosado"/>
    <n v="63.92"/>
    <n v="68"/>
    <x v="0"/>
  </r>
  <r>
    <x v="0"/>
    <s v="Europa"/>
    <s v="Europa no UE"/>
    <x v="5"/>
    <s v="Europa no UE"/>
    <s v="Europa no UE Gibraltar"/>
    <x v="26"/>
    <x v="5"/>
    <x v="0"/>
    <s v="Tinto"/>
    <n v="9.7200000000000006"/>
    <n v="18"/>
    <x v="0"/>
  </r>
  <r>
    <x v="0"/>
    <s v="Europa"/>
    <s v="Europa no UE"/>
    <x v="5"/>
    <s v="Europa no UE"/>
    <s v="Europa no UE Gibraltar"/>
    <x v="41"/>
    <x v="4"/>
    <x v="2"/>
    <s v="Tinto"/>
    <n v="1620"/>
    <n v="180"/>
    <x v="0"/>
  </r>
  <r>
    <x v="0"/>
    <s v="Europa"/>
    <s v="Europa no UE"/>
    <x v="5"/>
    <s v="Europa no UE"/>
    <s v="Europa no UE Gibraltar"/>
    <x v="3"/>
    <x v="1"/>
    <x v="0"/>
    <s v="Blanco"/>
    <n v="1261.10526323"/>
    <n v="225"/>
    <x v="0"/>
  </r>
  <r>
    <x v="0"/>
    <s v="Europa"/>
    <s v="Europa no UE"/>
    <x v="5"/>
    <s v="Europa no UE"/>
    <s v="Europa no UE Gibraltar"/>
    <x v="3"/>
    <x v="1"/>
    <x v="0"/>
    <s v="Tinto"/>
    <n v="326.39999999999998"/>
    <n v="18"/>
    <x v="0"/>
  </r>
  <r>
    <x v="0"/>
    <s v="Europa"/>
    <s v="Europa no UE"/>
    <x v="5"/>
    <s v="Europa no UE"/>
    <s v="Europa no UE Gibraltar"/>
    <x v="34"/>
    <x v="6"/>
    <x v="0"/>
    <s v="Blanco"/>
    <n v="27939.600000000002"/>
    <n v="8955"/>
    <x v="0"/>
  </r>
  <r>
    <x v="0"/>
    <s v="Europa"/>
    <s v="Europa no UE"/>
    <x v="5"/>
    <s v="Europa no UE"/>
    <s v="Europa no UE Gibraltar"/>
    <x v="34"/>
    <x v="6"/>
    <x v="0"/>
    <s v="Rosado"/>
    <n v="3229.2000000000003"/>
    <n v="1035"/>
    <x v="0"/>
  </r>
  <r>
    <x v="0"/>
    <s v="Europa"/>
    <s v="Europa no UE"/>
    <x v="5"/>
    <s v="Europa no UE"/>
    <s v="Europa no UE Gibraltar"/>
    <x v="35"/>
    <x v="4"/>
    <x v="0"/>
    <s v="Tinto"/>
    <n v="1006.26"/>
    <n v="405"/>
    <x v="0"/>
  </r>
  <r>
    <x v="0"/>
    <s v="Europa"/>
    <s v="Europa no UE"/>
    <x v="6"/>
    <s v="Europa no UE"/>
    <s v="Europa no UE Estado Ciudad Vaticano"/>
    <x v="16"/>
    <x v="1"/>
    <x v="0"/>
    <s v="Blanco"/>
    <n v="1552"/>
    <n v="216"/>
    <x v="0"/>
  </r>
  <r>
    <x v="0"/>
    <s v="Europa"/>
    <s v="Europa no UE"/>
    <x v="6"/>
    <s v="Europa no UE"/>
    <s v="Europa no UE Estado Ciudad Vaticano"/>
    <x v="16"/>
    <x v="1"/>
    <x v="0"/>
    <s v="Rosado"/>
    <n v="244"/>
    <n v="27"/>
    <x v="0"/>
  </r>
  <r>
    <x v="0"/>
    <s v="Europa"/>
    <s v="Europa no UE"/>
    <x v="6"/>
    <s v="Europa no UE"/>
    <s v="Europa no UE Estado Ciudad Vaticano"/>
    <x v="16"/>
    <x v="1"/>
    <x v="0"/>
    <s v="Tinto"/>
    <n v="854"/>
    <n v="108"/>
    <x v="0"/>
  </r>
  <r>
    <x v="0"/>
    <s v="Europa"/>
    <s v="Europa no UE"/>
    <x v="7"/>
    <s v="Europa no UE"/>
    <s v="Europa no UE Islandia"/>
    <x v="14"/>
    <x v="0"/>
    <x v="0"/>
    <s v="Tinto"/>
    <n v="378.25680580081524"/>
    <n v="100"/>
    <x v="0"/>
  </r>
  <r>
    <x v="0"/>
    <s v="Europa"/>
    <s v="Europa no UE"/>
    <x v="7"/>
    <s v="Europa no UE"/>
    <s v="Europa no UE Islandia"/>
    <x v="1"/>
    <x v="1"/>
    <x v="0"/>
    <s v="Blanco"/>
    <n v="36902.380000000005"/>
    <n v="12376.5"/>
    <x v="0"/>
  </r>
  <r>
    <x v="0"/>
    <s v="Europa"/>
    <s v="Europa no UE"/>
    <x v="7"/>
    <s v="Europa no UE"/>
    <s v="Europa no UE Islandia"/>
    <x v="1"/>
    <x v="1"/>
    <x v="0"/>
    <s v="Tinto"/>
    <n v="7725.4299999999994"/>
    <n v="2197.5"/>
    <x v="0"/>
  </r>
  <r>
    <x v="0"/>
    <s v="Europa"/>
    <s v="Europa no UE"/>
    <x v="7"/>
    <s v="Europa no UE"/>
    <s v="Europa no UE Islandia"/>
    <x v="2"/>
    <x v="2"/>
    <x v="0"/>
    <s v="Espumoso blanco"/>
    <n v="408460.93"/>
    <n v="97000"/>
    <x v="0"/>
  </r>
  <r>
    <x v="0"/>
    <s v="Europa"/>
    <s v="Europa no UE"/>
    <x v="7"/>
    <s v="Europa no UE"/>
    <s v="Europa no UE Islandia"/>
    <x v="17"/>
    <x v="1"/>
    <x v="0"/>
    <s v="Blanco"/>
    <n v="3213"/>
    <n v="765"/>
    <x v="0"/>
  </r>
  <r>
    <x v="0"/>
    <s v="Europa"/>
    <s v="Europa no UE"/>
    <x v="7"/>
    <s v="Europa no UE"/>
    <s v="Europa no UE Islandia"/>
    <x v="17"/>
    <x v="1"/>
    <x v="0"/>
    <s v="Tinto"/>
    <n v="5636"/>
    <n v="1305"/>
    <x v="0"/>
  </r>
  <r>
    <x v="0"/>
    <s v="Europa"/>
    <s v="Europa no UE"/>
    <x v="7"/>
    <s v="Europa no UE"/>
    <s v="Europa no UE Islandia"/>
    <x v="18"/>
    <x v="1"/>
    <x v="0"/>
    <s v="Tinto"/>
    <n v="2264"/>
    <n v="270"/>
    <x v="0"/>
  </r>
  <r>
    <x v="0"/>
    <s v="Europa"/>
    <s v="Europa no UE"/>
    <x v="7"/>
    <s v="Europa no UE"/>
    <s v="Europa no UE Islandia"/>
    <x v="19"/>
    <x v="7"/>
    <x v="0"/>
    <s v="Licor blanco"/>
    <n v="21790"/>
    <n v="4358"/>
    <x v="0"/>
  </r>
  <r>
    <x v="0"/>
    <s v="Europa"/>
    <s v="Europa no UE"/>
    <x v="7"/>
    <s v="Europa no UE"/>
    <s v="Europa no UE Islandia"/>
    <x v="20"/>
    <x v="2"/>
    <x v="0"/>
    <s v="Tinto"/>
    <n v="618.67499999999995"/>
    <n v="225.99999999999997"/>
    <x v="0"/>
  </r>
  <r>
    <x v="0"/>
    <s v="Europa"/>
    <s v="Europa no UE"/>
    <x v="7"/>
    <s v="Europa no UE"/>
    <s v="Europa no UE Islandia"/>
    <x v="21"/>
    <x v="4"/>
    <x v="0"/>
    <s v="Tinto"/>
    <n v="327.5"/>
    <n v="131"/>
    <x v="0"/>
  </r>
  <r>
    <x v="0"/>
    <s v="Europa"/>
    <s v="Europa no UE"/>
    <x v="7"/>
    <s v="Europa no UE"/>
    <s v="Europa no UE Islandia"/>
    <x v="26"/>
    <x v="5"/>
    <x v="0"/>
    <s v="Blanco"/>
    <n v="198.4"/>
    <n v="248"/>
    <x v="0"/>
  </r>
  <r>
    <x v="0"/>
    <s v="Europa"/>
    <s v="Europa no UE"/>
    <x v="7"/>
    <s v="Europa no UE"/>
    <s v="Europa no UE Islandia"/>
    <x v="26"/>
    <x v="5"/>
    <x v="0"/>
    <s v="Rosado"/>
    <n v="1692"/>
    <n v="1800"/>
    <x v="0"/>
  </r>
  <r>
    <x v="0"/>
    <s v="Europa"/>
    <s v="Europa no UE"/>
    <x v="7"/>
    <s v="Europa no UE"/>
    <s v="Europa no UE Islandia"/>
    <x v="26"/>
    <x v="5"/>
    <x v="0"/>
    <s v="Tinto"/>
    <n v="77.760000000000005"/>
    <n v="144"/>
    <x v="0"/>
  </r>
  <r>
    <x v="0"/>
    <s v="Europa"/>
    <s v="Europa no UE"/>
    <x v="7"/>
    <s v="Europa no UE"/>
    <s v="Europa no UE Islandia"/>
    <x v="3"/>
    <x v="1"/>
    <x v="0"/>
    <s v="Blanco"/>
    <n v="11903.22"/>
    <n v="1407"/>
    <x v="0"/>
  </r>
  <r>
    <x v="0"/>
    <s v="Europa"/>
    <s v="Europa no UE"/>
    <x v="7"/>
    <s v="Europa no UE"/>
    <s v="Europa no UE Islandia"/>
    <x v="3"/>
    <x v="1"/>
    <x v="0"/>
    <s v="Tinto"/>
    <n v="25980.439811"/>
    <n v="2979"/>
    <x v="0"/>
  </r>
  <r>
    <x v="0"/>
    <s v="Europa"/>
    <s v="Europa no UE"/>
    <x v="7"/>
    <s v="Europa no UE"/>
    <s v="Europa no UE Islandia"/>
    <x v="4"/>
    <x v="1"/>
    <x v="1"/>
    <s v="Tinto"/>
    <n v="3067"/>
    <n v="170"/>
    <x v="0"/>
  </r>
  <r>
    <x v="0"/>
    <s v="Europa"/>
    <s v="Europa no UE"/>
    <x v="7"/>
    <s v="Europa no UE"/>
    <s v="Europa no UE Islandia"/>
    <x v="29"/>
    <x v="8"/>
    <x v="0"/>
    <s v="Blanco"/>
    <n v="59944.6"/>
    <n v="6540.0000000000009"/>
    <x v="0"/>
  </r>
  <r>
    <x v="0"/>
    <s v="Europa"/>
    <s v="Europa no UE"/>
    <x v="7"/>
    <s v="Europa no UE"/>
    <s v="Europa no UE Islandia"/>
    <x v="5"/>
    <x v="3"/>
    <x v="0"/>
    <s v="Tinto"/>
    <n v="334432.49"/>
    <n v="19785.5"/>
    <x v="0"/>
  </r>
  <r>
    <x v="0"/>
    <s v="Europa"/>
    <s v="Europa no UE"/>
    <x v="7"/>
    <s v="Europa no UE"/>
    <s v="Europa no UE Islandia"/>
    <x v="6"/>
    <x v="2"/>
    <x v="1"/>
    <s v="Blanco"/>
    <n v="205164.17"/>
    <n v="43609.999999999993"/>
    <x v="0"/>
  </r>
  <r>
    <x v="0"/>
    <s v="Europa"/>
    <s v="Europa no UE"/>
    <x v="7"/>
    <s v="Europa no UE"/>
    <s v="Europa no UE Islandia"/>
    <x v="6"/>
    <x v="2"/>
    <x v="1"/>
    <s v="Rosado"/>
    <n v="35180.670000000006"/>
    <n v="8075"/>
    <x v="0"/>
  </r>
  <r>
    <x v="0"/>
    <s v="Europa"/>
    <s v="Europa no UE"/>
    <x v="7"/>
    <s v="Europa no UE"/>
    <s v="Europa no UE Islandia"/>
    <x v="6"/>
    <x v="2"/>
    <x v="1"/>
    <s v="Tinto"/>
    <n v="2875119.9699999997"/>
    <n v="300810.99999999994"/>
    <x v="0"/>
  </r>
  <r>
    <x v="0"/>
    <s v="Europa"/>
    <s v="Europa no UE"/>
    <x v="7"/>
    <s v="Europa no UE"/>
    <s v="Europa no UE Islandia"/>
    <x v="7"/>
    <x v="3"/>
    <x v="0"/>
    <s v="Blanco"/>
    <n v="12903.16"/>
    <n v="4863"/>
    <x v="0"/>
  </r>
  <r>
    <x v="0"/>
    <s v="Europa"/>
    <s v="Europa no UE"/>
    <x v="7"/>
    <s v="Europa no UE"/>
    <s v="Europa no UE Islandia"/>
    <x v="8"/>
    <x v="3"/>
    <x v="0"/>
    <s v="Tinto"/>
    <n v="2500"/>
    <n v="527"/>
    <x v="0"/>
  </r>
  <r>
    <x v="0"/>
    <s v="Europa"/>
    <s v="Europa no UE"/>
    <x v="7"/>
    <s v="Europa no UE"/>
    <s v="Europa no UE Islandia"/>
    <x v="34"/>
    <x v="6"/>
    <x v="0"/>
    <s v="Blanco"/>
    <n v="2808"/>
    <n v="900"/>
    <x v="0"/>
  </r>
  <r>
    <x v="0"/>
    <s v="Europa"/>
    <s v="Europa no UE"/>
    <x v="7"/>
    <s v="Europa no UE"/>
    <s v="Europa no UE Islandia"/>
    <x v="34"/>
    <x v="6"/>
    <x v="0"/>
    <s v="Rosado"/>
    <n v="280.8"/>
    <n v="90"/>
    <x v="0"/>
  </r>
  <r>
    <x v="0"/>
    <s v="Europa"/>
    <s v="Europa no UE"/>
    <x v="7"/>
    <s v="Europa no UE"/>
    <s v="Europa no UE Islandia"/>
    <x v="34"/>
    <x v="6"/>
    <x v="0"/>
    <s v="Tinto"/>
    <n v="5406.9599999999991"/>
    <n v="1732.9999999999998"/>
    <x v="0"/>
  </r>
  <r>
    <x v="0"/>
    <s v="Europa"/>
    <s v="Europa no UE"/>
    <x v="7"/>
    <s v="Europa no UE"/>
    <s v="Europa no UE Islandia"/>
    <x v="35"/>
    <x v="4"/>
    <x v="0"/>
    <s v="Tinto"/>
    <n v="68.7"/>
    <n v="23"/>
    <x v="0"/>
  </r>
  <r>
    <x v="0"/>
    <s v="Europa"/>
    <s v="Europa no UE"/>
    <x v="7"/>
    <s v="Europa no UE"/>
    <s v="Europa no UE Islandia"/>
    <x v="38"/>
    <x v="10"/>
    <x v="0"/>
    <s v="Tinto"/>
    <n v="2610"/>
    <n v="900"/>
    <x v="0"/>
  </r>
  <r>
    <x v="0"/>
    <s v="Europa"/>
    <s v="Europa no UE"/>
    <x v="8"/>
    <s v="Europa no UE"/>
    <s v="Europa no UE Liechtenstein"/>
    <x v="25"/>
    <x v="1"/>
    <x v="0"/>
    <s v="Tinto"/>
    <n v="3960"/>
    <n v="153"/>
    <x v="0"/>
  </r>
  <r>
    <x v="0"/>
    <s v="Europa"/>
    <s v="Europa no UE"/>
    <x v="8"/>
    <s v="Europa no UE"/>
    <s v="Europa no UE Liechtenstein"/>
    <x v="4"/>
    <x v="1"/>
    <x v="1"/>
    <s v="Blanco"/>
    <n v="586"/>
    <n v="18"/>
    <x v="0"/>
  </r>
  <r>
    <x v="0"/>
    <s v="Europa"/>
    <s v="Europa no UE"/>
    <x v="8"/>
    <s v="Europa no UE"/>
    <s v="Europa no UE Liechtenstein"/>
    <x v="4"/>
    <x v="1"/>
    <x v="1"/>
    <s v="Rosado"/>
    <n v="192"/>
    <n v="9"/>
    <x v="0"/>
  </r>
  <r>
    <x v="0"/>
    <s v="Europa"/>
    <s v="Europa no UE"/>
    <x v="8"/>
    <s v="Europa no UE"/>
    <s v="Europa no UE Liechtenstein"/>
    <x v="4"/>
    <x v="1"/>
    <x v="1"/>
    <s v="Tinto"/>
    <n v="9630"/>
    <n v="225"/>
    <x v="0"/>
  </r>
  <r>
    <x v="0"/>
    <s v="Europa"/>
    <s v="Europa no UE"/>
    <x v="8"/>
    <s v="Europa no UE"/>
    <s v="Europa no UE Liechtenstein"/>
    <x v="6"/>
    <x v="2"/>
    <x v="1"/>
    <s v="Blanco"/>
    <n v="1224.03"/>
    <n v="32"/>
    <x v="0"/>
  </r>
  <r>
    <x v="0"/>
    <s v="Europa"/>
    <s v="Europa no UE"/>
    <x v="8"/>
    <s v="Europa no UE"/>
    <s v="Europa no UE Liechtenstein"/>
    <x v="6"/>
    <x v="2"/>
    <x v="1"/>
    <s v="Tinto"/>
    <n v="17047.77"/>
    <n v="756.99999999999989"/>
    <x v="0"/>
  </r>
  <r>
    <x v="0"/>
    <s v="Europa"/>
    <s v="Europa no UE"/>
    <x v="8"/>
    <s v="Europa no UE"/>
    <s v="Europa no UE Liechtenstein"/>
    <x v="7"/>
    <x v="3"/>
    <x v="0"/>
    <s v="Blanco"/>
    <n v="4298.3999999999996"/>
    <n v="1620"/>
    <x v="0"/>
  </r>
  <r>
    <x v="0"/>
    <s v="Europa"/>
    <s v="Europa no UE"/>
    <x v="9"/>
    <s v="Europa no UE"/>
    <s v="Europa no UE Monaco"/>
    <x v="5"/>
    <x v="3"/>
    <x v="0"/>
    <s v="Tinto"/>
    <n v="45535.5"/>
    <n v="2893.5"/>
    <x v="0"/>
  </r>
  <r>
    <x v="0"/>
    <s v="Europa"/>
    <s v="Europa no UE"/>
    <x v="9"/>
    <s v="Europa no UE"/>
    <s v="Europa no UE Monaco"/>
    <x v="6"/>
    <x v="2"/>
    <x v="1"/>
    <s v="Tinto"/>
    <n v="4311.7100000000009"/>
    <n v="1135"/>
    <x v="0"/>
  </r>
  <r>
    <x v="0"/>
    <s v="Europa"/>
    <s v="Europa no UE"/>
    <x v="10"/>
    <s v="Europa no UE"/>
    <s v="Europa no UE Moldavia"/>
    <x v="42"/>
    <x v="11"/>
    <x v="0"/>
    <s v="Tinto"/>
    <n v="92732.4"/>
    <n v="7559.9999999999991"/>
    <x v="0"/>
  </r>
  <r>
    <x v="0"/>
    <s v="Europa"/>
    <s v="Europa no UE"/>
    <x v="10"/>
    <s v="Europa no UE"/>
    <s v="Europa no UE Moldavia"/>
    <x v="1"/>
    <x v="1"/>
    <x v="0"/>
    <s v="Blanco"/>
    <n v="3505.7999999999997"/>
    <n v="922.5"/>
    <x v="0"/>
  </r>
  <r>
    <x v="0"/>
    <s v="Europa"/>
    <s v="Europa no UE"/>
    <x v="10"/>
    <s v="Europa no UE"/>
    <s v="Europa no UE Moldavia"/>
    <x v="1"/>
    <x v="1"/>
    <x v="0"/>
    <s v="Tinto"/>
    <n v="291"/>
    <n v="45"/>
    <x v="0"/>
  </r>
  <r>
    <x v="0"/>
    <s v="Europa"/>
    <s v="Europa no UE"/>
    <x v="10"/>
    <s v="Europa no UE"/>
    <s v="Europa no UE Moldavia"/>
    <x v="2"/>
    <x v="2"/>
    <x v="0"/>
    <s v="Espumoso blanco"/>
    <n v="7125.03"/>
    <n v="2300"/>
    <x v="0"/>
  </r>
  <r>
    <x v="0"/>
    <s v="Europa"/>
    <s v="Europa no UE"/>
    <x v="10"/>
    <s v="Europa no UE"/>
    <s v="Europa no UE Moldavia"/>
    <x v="19"/>
    <x v="7"/>
    <x v="0"/>
    <s v="Licor blanco"/>
    <n v="2365"/>
    <n v="473.00000000000006"/>
    <x v="0"/>
  </r>
  <r>
    <x v="0"/>
    <s v="Europa"/>
    <s v="Europa no UE"/>
    <x v="10"/>
    <s v="Europa no UE"/>
    <s v="Europa no UE Moldavia"/>
    <x v="4"/>
    <x v="1"/>
    <x v="1"/>
    <s v="Tinto"/>
    <n v="495"/>
    <n v="45"/>
    <x v="0"/>
  </r>
  <r>
    <x v="0"/>
    <s v="Europa"/>
    <s v="Europa no UE"/>
    <x v="10"/>
    <s v="Europa no UE"/>
    <s v="Europa no UE Moldavia"/>
    <x v="5"/>
    <x v="3"/>
    <x v="0"/>
    <s v="Tinto"/>
    <n v="259948.88"/>
    <n v="12018.75"/>
    <x v="0"/>
  </r>
  <r>
    <x v="0"/>
    <s v="Europa"/>
    <s v="Europa no UE"/>
    <x v="10"/>
    <s v="Europa no UE"/>
    <s v="Europa no UE Moldavia"/>
    <x v="6"/>
    <x v="2"/>
    <x v="1"/>
    <s v="Tinto"/>
    <n v="238586.15000000002"/>
    <n v="25071.000000000004"/>
    <x v="0"/>
  </r>
  <r>
    <x v="0"/>
    <s v="Europa"/>
    <s v="Europa no UE"/>
    <x v="10"/>
    <s v="Europa no UE"/>
    <s v="Europa no UE Moldavia"/>
    <x v="7"/>
    <x v="3"/>
    <x v="0"/>
    <s v="Blanco"/>
    <n v="89.55"/>
    <n v="33.75"/>
    <x v="0"/>
  </r>
  <r>
    <x v="0"/>
    <s v="Europa"/>
    <s v="Europa no UE"/>
    <x v="10"/>
    <s v="Europa no UE"/>
    <s v="Europa no UE Moldavia"/>
    <x v="8"/>
    <x v="3"/>
    <x v="0"/>
    <s v="Tinto"/>
    <n v="500"/>
    <n v="122"/>
    <x v="0"/>
  </r>
  <r>
    <x v="0"/>
    <s v="Europa"/>
    <s v="Europa no UE"/>
    <x v="10"/>
    <s v="Europa no UE"/>
    <s v="Europa no UE Moldavia"/>
    <x v="34"/>
    <x v="6"/>
    <x v="0"/>
    <s v="Tinto"/>
    <n v="6.24"/>
    <n v="2"/>
    <x v="0"/>
  </r>
  <r>
    <x v="0"/>
    <s v="Europa"/>
    <s v="Europa no UE"/>
    <x v="11"/>
    <s v="Europa no UE"/>
    <s v="Europa no UE Montenegro"/>
    <x v="2"/>
    <x v="2"/>
    <x v="0"/>
    <s v="Espumoso blanco"/>
    <n v="88548.31"/>
    <n v="14900"/>
    <x v="0"/>
  </r>
  <r>
    <x v="0"/>
    <s v="Europa"/>
    <s v="Europa no UE"/>
    <x v="11"/>
    <s v="Europa no UE"/>
    <s v="Europa no UE Montenegro"/>
    <x v="23"/>
    <x v="8"/>
    <x v="0"/>
    <s v="Blanco"/>
    <n v="639.9"/>
    <n v="135"/>
    <x v="0"/>
  </r>
  <r>
    <x v="0"/>
    <s v="Europa"/>
    <s v="Europa no UE"/>
    <x v="11"/>
    <s v="Europa no UE"/>
    <s v="Europa no UE Montenegro"/>
    <x v="24"/>
    <x v="7"/>
    <x v="0"/>
    <s v="Blanco"/>
    <n v="397.98"/>
    <n v="99"/>
    <x v="0"/>
  </r>
  <r>
    <x v="0"/>
    <s v="Europa"/>
    <s v="Europa no UE"/>
    <x v="11"/>
    <s v="Europa no UE"/>
    <s v="Europa no UE Montenegro"/>
    <x v="24"/>
    <x v="7"/>
    <x v="0"/>
    <s v="Licor blanco"/>
    <n v="564.96"/>
    <n v="87"/>
    <x v="0"/>
  </r>
  <r>
    <x v="0"/>
    <s v="Europa"/>
    <s v="Europa no UE"/>
    <x v="11"/>
    <s v="Europa no UE"/>
    <s v="Europa no UE Montenegro"/>
    <x v="5"/>
    <x v="3"/>
    <x v="0"/>
    <s v="Tinto"/>
    <n v="23340"/>
    <n v="202.5"/>
    <x v="0"/>
  </r>
  <r>
    <x v="0"/>
    <s v="Europa"/>
    <s v="Europa no UE"/>
    <x v="11"/>
    <s v="Europa no UE"/>
    <s v="Europa no UE Montenegro"/>
    <x v="6"/>
    <x v="2"/>
    <x v="1"/>
    <s v="Blanco"/>
    <n v="2823.3"/>
    <n v="360"/>
    <x v="0"/>
  </r>
  <r>
    <x v="0"/>
    <s v="Europa"/>
    <s v="Europa no UE"/>
    <x v="11"/>
    <s v="Europa no UE"/>
    <s v="Europa no UE Montenegro"/>
    <x v="6"/>
    <x v="2"/>
    <x v="1"/>
    <s v="Tinto"/>
    <n v="11147.720000000001"/>
    <n v="964"/>
    <x v="0"/>
  </r>
  <r>
    <x v="0"/>
    <s v="Europa"/>
    <s v="Europa no UE"/>
    <x v="11"/>
    <s v="Europa no UE"/>
    <s v="Europa no UE Montenegro"/>
    <x v="8"/>
    <x v="3"/>
    <x v="0"/>
    <s v="Tinto"/>
    <n v="180"/>
    <n v="39"/>
    <x v="0"/>
  </r>
  <r>
    <x v="0"/>
    <s v="Europa"/>
    <s v="Europa no UE"/>
    <x v="12"/>
    <s v="Europa no UE"/>
    <s v="Europa no UE Noruega"/>
    <x v="9"/>
    <x v="3"/>
    <x v="2"/>
    <s v="Blanco"/>
    <n v="145.46"/>
    <n v="3"/>
    <x v="0"/>
  </r>
  <r>
    <x v="0"/>
    <s v="Europa"/>
    <s v="Europa no UE"/>
    <x v="12"/>
    <s v="Europa no UE"/>
    <s v="Europa no UE Noruega"/>
    <x v="9"/>
    <x v="3"/>
    <x v="2"/>
    <s v="Tinto"/>
    <n v="154.54"/>
    <n v="2"/>
    <x v="0"/>
  </r>
  <r>
    <x v="0"/>
    <s v="Europa"/>
    <s v="Europa no UE"/>
    <x v="12"/>
    <s v="Europa no UE"/>
    <s v="Europa no UE Noruega"/>
    <x v="39"/>
    <x v="3"/>
    <x v="0"/>
    <s v="Blanco"/>
    <n v="11652.000000000002"/>
    <n v="971.00000000000011"/>
    <x v="0"/>
  </r>
  <r>
    <x v="0"/>
    <s v="Europa"/>
    <s v="Europa no UE"/>
    <x v="12"/>
    <s v="Europa no UE"/>
    <s v="Europa no UE Noruega"/>
    <x v="39"/>
    <x v="3"/>
    <x v="0"/>
    <s v="Tinto"/>
    <n v="259152"/>
    <n v="21596"/>
    <x v="0"/>
  </r>
  <r>
    <x v="0"/>
    <s v="Europa"/>
    <s v="Europa no UE"/>
    <x v="12"/>
    <s v="Europa no UE"/>
    <s v="Europa no UE Noruega"/>
    <x v="43"/>
    <x v="12"/>
    <x v="0"/>
    <s v="Blanco"/>
    <n v="9733.5"/>
    <n v="944.99999999999989"/>
    <x v="0"/>
  </r>
  <r>
    <x v="0"/>
    <s v="Europa"/>
    <s v="Europa no UE"/>
    <x v="12"/>
    <s v="Europa no UE"/>
    <s v="Europa no UE Noruega"/>
    <x v="43"/>
    <x v="12"/>
    <x v="0"/>
    <s v="Tinto"/>
    <n v="4380.0749999999998"/>
    <n v="472.49999999999994"/>
    <x v="0"/>
  </r>
  <r>
    <x v="0"/>
    <s v="Europa"/>
    <s v="Europa no UE"/>
    <x v="12"/>
    <s v="Europa no UE"/>
    <s v="Europa no UE Noruega"/>
    <x v="44"/>
    <x v="10"/>
    <x v="0"/>
    <s v="Blanco"/>
    <n v="412.08"/>
    <n v="72"/>
    <x v="0"/>
  </r>
  <r>
    <x v="0"/>
    <s v="Europa"/>
    <s v="Europa no UE"/>
    <x v="12"/>
    <s v="Europa no UE"/>
    <s v="Europa no UE Noruega"/>
    <x v="44"/>
    <x v="10"/>
    <x v="0"/>
    <s v="Tinto"/>
    <n v="2590.54"/>
    <n v="464"/>
    <x v="0"/>
  </r>
  <r>
    <x v="0"/>
    <s v="Europa"/>
    <s v="Europa no UE"/>
    <x v="12"/>
    <s v="Europa no UE"/>
    <s v="Europa no UE Noruega"/>
    <x v="13"/>
    <x v="0"/>
    <x v="0"/>
    <s v="Blanco"/>
    <n v="2270.4"/>
    <n v="774"/>
    <x v="0"/>
  </r>
  <r>
    <x v="0"/>
    <s v="Europa"/>
    <s v="Europa no UE"/>
    <x v="12"/>
    <s v="Europa no UE"/>
    <s v="Europa no UE Noruega"/>
    <x v="13"/>
    <x v="0"/>
    <x v="0"/>
    <s v="Rosado"/>
    <n v="5280"/>
    <n v="1800"/>
    <x v="0"/>
  </r>
  <r>
    <x v="0"/>
    <s v="Europa"/>
    <s v="Europa no UE"/>
    <x v="12"/>
    <s v="Europa no UE"/>
    <s v="Europa no UE Noruega"/>
    <x v="13"/>
    <x v="0"/>
    <x v="0"/>
    <s v="Tinto"/>
    <n v="2622697.9"/>
    <n v="1332194"/>
    <x v="0"/>
  </r>
  <r>
    <x v="0"/>
    <s v="Europa"/>
    <s v="Europa no UE"/>
    <x v="12"/>
    <s v="Europa no UE"/>
    <s v="Europa no UE Noruega"/>
    <x v="14"/>
    <x v="0"/>
    <x v="0"/>
    <s v="Tinto"/>
    <n v="7186.8793102154896"/>
    <n v="1900"/>
    <x v="0"/>
  </r>
  <r>
    <x v="0"/>
    <s v="Europa"/>
    <s v="Europa no UE"/>
    <x v="12"/>
    <s v="Europa no UE"/>
    <s v="Europa no UE Noruega"/>
    <x v="0"/>
    <x v="0"/>
    <x v="0"/>
    <s v="Rosado"/>
    <n v="40950"/>
    <n v="12487"/>
    <x v="0"/>
  </r>
  <r>
    <x v="0"/>
    <s v="Europa"/>
    <s v="Europa no UE"/>
    <x v="12"/>
    <s v="Europa no UE"/>
    <s v="Europa no UE Noruega"/>
    <x v="0"/>
    <x v="0"/>
    <x v="0"/>
    <s v="Tinto"/>
    <n v="4869.6000000000004"/>
    <n v="3062"/>
    <x v="0"/>
  </r>
  <r>
    <x v="0"/>
    <s v="Europa"/>
    <s v="Europa no UE"/>
    <x v="12"/>
    <s v="Europa no UE"/>
    <s v="Europa no UE Noruega"/>
    <x v="1"/>
    <x v="1"/>
    <x v="0"/>
    <s v="Blanco"/>
    <n v="99225.75"/>
    <n v="40245.5"/>
    <x v="0"/>
  </r>
  <r>
    <x v="0"/>
    <s v="Europa"/>
    <s v="Europa no UE"/>
    <x v="12"/>
    <s v="Europa no UE"/>
    <s v="Europa no UE Noruega"/>
    <x v="1"/>
    <x v="1"/>
    <x v="0"/>
    <s v="Rosado"/>
    <n v="43968.869999999995"/>
    <n v="9892.5"/>
    <x v="0"/>
  </r>
  <r>
    <x v="0"/>
    <s v="Europa"/>
    <s v="Europa no UE"/>
    <x v="12"/>
    <s v="Europa no UE"/>
    <s v="Europa no UE Noruega"/>
    <x v="1"/>
    <x v="1"/>
    <x v="0"/>
    <s v="Tinto"/>
    <n v="296881.51"/>
    <n v="116255.25"/>
    <x v="0"/>
  </r>
  <r>
    <x v="0"/>
    <s v="Europa"/>
    <s v="Europa no UE"/>
    <x v="12"/>
    <s v="Europa no UE"/>
    <s v="Europa no UE Noruega"/>
    <x v="2"/>
    <x v="2"/>
    <x v="0"/>
    <s v="Espumoso blanco"/>
    <n v="3869219.96"/>
    <n v="882000"/>
    <x v="0"/>
  </r>
  <r>
    <x v="0"/>
    <s v="Europa"/>
    <s v="Europa no UE"/>
    <x v="12"/>
    <s v="Europa no UE"/>
    <s v="Europa no UE Noruega"/>
    <x v="45"/>
    <x v="3"/>
    <x v="0"/>
    <s v="Blanco"/>
    <n v="1890.0000000000002"/>
    <n v="540"/>
    <x v="0"/>
  </r>
  <r>
    <x v="0"/>
    <s v="Europa"/>
    <s v="Europa no UE"/>
    <x v="12"/>
    <s v="Europa no UE"/>
    <s v="Europa no UE Noruega"/>
    <x v="45"/>
    <x v="3"/>
    <x v="0"/>
    <s v="Rosado"/>
    <n v="2888"/>
    <n v="722"/>
    <x v="0"/>
  </r>
  <r>
    <x v="0"/>
    <s v="Europa"/>
    <s v="Europa no UE"/>
    <x v="12"/>
    <s v="Europa no UE"/>
    <s v="Europa no UE Noruega"/>
    <x v="45"/>
    <x v="3"/>
    <x v="0"/>
    <s v="Tinto"/>
    <n v="48528"/>
    <n v="12132"/>
    <x v="0"/>
  </r>
  <r>
    <x v="0"/>
    <s v="Europa"/>
    <s v="Europa no UE"/>
    <x v="12"/>
    <s v="Europa no UE"/>
    <s v="Europa no UE Noruega"/>
    <x v="16"/>
    <x v="1"/>
    <x v="0"/>
    <s v="Blanco"/>
    <n v="56366"/>
    <n v="5769.75"/>
    <x v="0"/>
  </r>
  <r>
    <x v="0"/>
    <s v="Europa"/>
    <s v="Europa no UE"/>
    <x v="12"/>
    <s v="Europa no UE"/>
    <s v="Europa no UE Noruega"/>
    <x v="16"/>
    <x v="1"/>
    <x v="0"/>
    <s v="Rosado"/>
    <n v="4721"/>
    <n v="360"/>
    <x v="0"/>
  </r>
  <r>
    <x v="0"/>
    <s v="Europa"/>
    <s v="Europa no UE"/>
    <x v="12"/>
    <s v="Europa no UE"/>
    <s v="Europa no UE Noruega"/>
    <x v="16"/>
    <x v="1"/>
    <x v="0"/>
    <s v="Tinto"/>
    <n v="76855.14"/>
    <n v="6804.0000000000009"/>
    <x v="0"/>
  </r>
  <r>
    <x v="0"/>
    <s v="Europa"/>
    <s v="Europa no UE"/>
    <x v="12"/>
    <s v="Europa no UE"/>
    <s v="Europa no UE Noruega"/>
    <x v="46"/>
    <x v="7"/>
    <x v="0"/>
    <s v="Licor blanco"/>
    <n v="25000"/>
    <n v="5000"/>
    <x v="0"/>
  </r>
  <r>
    <x v="0"/>
    <s v="Europa"/>
    <s v="Europa no UE"/>
    <x v="12"/>
    <s v="Europa no UE"/>
    <s v="Europa no UE Noruega"/>
    <x v="18"/>
    <x v="1"/>
    <x v="0"/>
    <s v="Blanco"/>
    <n v="3621.4"/>
    <n v="540"/>
    <x v="0"/>
  </r>
  <r>
    <x v="0"/>
    <s v="Europa"/>
    <s v="Europa no UE"/>
    <x v="12"/>
    <s v="Europa no UE"/>
    <s v="Europa no UE Noruega"/>
    <x v="18"/>
    <x v="1"/>
    <x v="0"/>
    <s v="Tinto"/>
    <n v="44439.32"/>
    <n v="4723"/>
    <x v="0"/>
  </r>
  <r>
    <x v="0"/>
    <s v="Europa"/>
    <s v="Europa no UE"/>
    <x v="12"/>
    <s v="Europa no UE"/>
    <s v="Europa no UE Noruega"/>
    <x v="47"/>
    <x v="12"/>
    <x v="0"/>
    <s v="Blanco"/>
    <n v="348805.76"/>
    <n v="45536"/>
    <x v="0"/>
  </r>
  <r>
    <x v="0"/>
    <s v="Europa"/>
    <s v="Europa no UE"/>
    <x v="12"/>
    <s v="Europa no UE"/>
    <s v="Europa no UE Noruega"/>
    <x v="47"/>
    <x v="12"/>
    <x v="0"/>
    <s v="Rosado"/>
    <n v="5959.48"/>
    <n v="778"/>
    <x v="0"/>
  </r>
  <r>
    <x v="0"/>
    <s v="Europa"/>
    <s v="Europa no UE"/>
    <x v="12"/>
    <s v="Europa no UE"/>
    <s v="Europa no UE Noruega"/>
    <x v="48"/>
    <x v="13"/>
    <x v="3"/>
    <s v="Blanco"/>
    <n v="10722.6"/>
    <n v="932"/>
    <x v="0"/>
  </r>
  <r>
    <x v="0"/>
    <s v="Europa"/>
    <s v="Europa no UE"/>
    <x v="12"/>
    <s v="Europa no UE"/>
    <s v="Europa no UE Noruega"/>
    <x v="48"/>
    <x v="13"/>
    <x v="3"/>
    <s v="Tinto"/>
    <n v="8080.8"/>
    <n v="622"/>
    <x v="0"/>
  </r>
  <r>
    <x v="0"/>
    <s v="Europa"/>
    <s v="Europa no UE"/>
    <x v="12"/>
    <s v="Europa no UE"/>
    <s v="Europa no UE Noruega"/>
    <x v="19"/>
    <x v="7"/>
    <x v="0"/>
    <s v="Licor blanco"/>
    <n v="116380"/>
    <n v="23276"/>
    <x v="0"/>
  </r>
  <r>
    <x v="0"/>
    <s v="Europa"/>
    <s v="Europa no UE"/>
    <x v="12"/>
    <s v="Europa no UE"/>
    <s v="Europa no UE Noruega"/>
    <x v="20"/>
    <x v="2"/>
    <x v="0"/>
    <s v="Blanco"/>
    <n v="2796.3562499999998"/>
    <n v="1021.5"/>
    <x v="0"/>
  </r>
  <r>
    <x v="0"/>
    <s v="Europa"/>
    <s v="Europa no UE"/>
    <x v="12"/>
    <s v="Europa no UE"/>
    <s v="Europa no UE Noruega"/>
    <x v="20"/>
    <x v="2"/>
    <x v="0"/>
    <s v="Rosado"/>
    <n v="1601.4375"/>
    <n v="585"/>
    <x v="0"/>
  </r>
  <r>
    <x v="0"/>
    <s v="Europa"/>
    <s v="Europa no UE"/>
    <x v="12"/>
    <s v="Europa no UE"/>
    <s v="Europa no UE Noruega"/>
    <x v="20"/>
    <x v="2"/>
    <x v="0"/>
    <s v="Tinto"/>
    <n v="180850.19999999998"/>
    <n v="66064"/>
    <x v="0"/>
  </r>
  <r>
    <x v="0"/>
    <s v="Europa"/>
    <s v="Europa no UE"/>
    <x v="12"/>
    <s v="Europa no UE"/>
    <s v="Europa no UE Noruega"/>
    <x v="21"/>
    <x v="4"/>
    <x v="0"/>
    <s v="Blanco"/>
    <n v="16685"/>
    <n v="6673.9999999999991"/>
    <x v="0"/>
  </r>
  <r>
    <x v="0"/>
    <s v="Europa"/>
    <s v="Europa no UE"/>
    <x v="12"/>
    <s v="Europa no UE"/>
    <s v="Europa no UE Noruega"/>
    <x v="21"/>
    <x v="4"/>
    <x v="0"/>
    <s v="Rosado"/>
    <n v="270"/>
    <n v="108"/>
    <x v="0"/>
  </r>
  <r>
    <x v="0"/>
    <s v="Europa"/>
    <s v="Europa no UE"/>
    <x v="12"/>
    <s v="Europa no UE"/>
    <s v="Europa no UE Noruega"/>
    <x v="21"/>
    <x v="4"/>
    <x v="0"/>
    <s v="Tinto"/>
    <n v="158267.5"/>
    <n v="63307.000000000007"/>
    <x v="0"/>
  </r>
  <r>
    <x v="0"/>
    <s v="Europa"/>
    <s v="Europa no UE"/>
    <x v="12"/>
    <s v="Europa no UE"/>
    <s v="Europa no UE Noruega"/>
    <x v="49"/>
    <x v="13"/>
    <x v="0"/>
    <s v="Blanco"/>
    <n v="270"/>
    <n v="18"/>
    <x v="0"/>
  </r>
  <r>
    <x v="0"/>
    <s v="Europa"/>
    <s v="Europa no UE"/>
    <x v="12"/>
    <s v="Europa no UE"/>
    <s v="Europa no UE Noruega"/>
    <x v="49"/>
    <x v="13"/>
    <x v="0"/>
    <s v="Espumoso blanco"/>
    <n v="337.5"/>
    <n v="22.5"/>
    <x v="0"/>
  </r>
  <r>
    <x v="0"/>
    <s v="Europa"/>
    <s v="Europa no UE"/>
    <x v="12"/>
    <s v="Europa no UE"/>
    <s v="Europa no UE Noruega"/>
    <x v="49"/>
    <x v="13"/>
    <x v="0"/>
    <s v="Rosado"/>
    <n v="67.5"/>
    <n v="4.5"/>
    <x v="0"/>
  </r>
  <r>
    <x v="0"/>
    <s v="Europa"/>
    <s v="Europa no UE"/>
    <x v="12"/>
    <s v="Europa no UE"/>
    <s v="Europa no UE Noruega"/>
    <x v="50"/>
    <x v="6"/>
    <x v="2"/>
    <s v="Blanco"/>
    <n v="5880"/>
    <n v="400"/>
    <x v="0"/>
  </r>
  <r>
    <x v="0"/>
    <s v="Europa"/>
    <s v="Europa no UE"/>
    <x v="12"/>
    <s v="Europa no UE"/>
    <s v="Europa no UE Noruega"/>
    <x v="50"/>
    <x v="6"/>
    <x v="2"/>
    <s v="Tinto"/>
    <n v="2290"/>
    <n v="200"/>
    <x v="0"/>
  </r>
  <r>
    <x v="0"/>
    <s v="Europa"/>
    <s v="Europa no UE"/>
    <x v="12"/>
    <s v="Europa no UE"/>
    <s v="Europa no UE Noruega"/>
    <x v="51"/>
    <x v="7"/>
    <x v="0"/>
    <s v="Blanco"/>
    <n v="2772.9"/>
    <n v="270"/>
    <x v="0"/>
  </r>
  <r>
    <x v="0"/>
    <s v="Europa"/>
    <s v="Europa no UE"/>
    <x v="12"/>
    <s v="Europa no UE"/>
    <s v="Europa no UE Noruega"/>
    <x v="52"/>
    <x v="4"/>
    <x v="0"/>
    <s v="Tinto"/>
    <n v="6025.8"/>
    <n v="900"/>
    <x v="0"/>
  </r>
  <r>
    <x v="0"/>
    <s v="Europa"/>
    <s v="Europa no UE"/>
    <x v="12"/>
    <s v="Europa no UE"/>
    <s v="Europa no UE Noruega"/>
    <x v="22"/>
    <x v="7"/>
    <x v="0"/>
    <s v="Licor blanco"/>
    <n v="8737.5"/>
    <n v="1748"/>
    <x v="0"/>
  </r>
  <r>
    <x v="0"/>
    <s v="Europa"/>
    <s v="Europa no UE"/>
    <x v="12"/>
    <s v="Europa no UE"/>
    <s v="Europa no UE Noruega"/>
    <x v="23"/>
    <x v="8"/>
    <x v="0"/>
    <s v="Blanco"/>
    <n v="4266"/>
    <n v="900"/>
    <x v="0"/>
  </r>
  <r>
    <x v="0"/>
    <s v="Europa"/>
    <s v="Europa no UE"/>
    <x v="12"/>
    <s v="Europa no UE"/>
    <s v="Europa no UE Noruega"/>
    <x v="24"/>
    <x v="7"/>
    <x v="0"/>
    <s v="Licor blanco"/>
    <n v="1296"/>
    <n v="36"/>
    <x v="0"/>
  </r>
  <r>
    <x v="0"/>
    <s v="Europa"/>
    <s v="Europa no UE"/>
    <x v="12"/>
    <s v="Europa no UE"/>
    <s v="Europa no UE Noruega"/>
    <x v="25"/>
    <x v="1"/>
    <x v="0"/>
    <s v="Blanco"/>
    <n v="779.4"/>
    <n v="90"/>
    <x v="0"/>
  </r>
  <r>
    <x v="0"/>
    <s v="Europa"/>
    <s v="Europa no UE"/>
    <x v="12"/>
    <s v="Europa no UE"/>
    <s v="Europa no UE Noruega"/>
    <x v="25"/>
    <x v="1"/>
    <x v="0"/>
    <s v="Tinto"/>
    <n v="16431.5"/>
    <n v="1474.5"/>
    <x v="0"/>
  </r>
  <r>
    <x v="0"/>
    <s v="Europa"/>
    <s v="Europa no UE"/>
    <x v="12"/>
    <s v="Europa no UE"/>
    <s v="Europa no UE Noruega"/>
    <x v="26"/>
    <x v="5"/>
    <x v="0"/>
    <s v="Blanco"/>
    <n v="9441.6"/>
    <n v="11802"/>
    <x v="0"/>
  </r>
  <r>
    <x v="0"/>
    <s v="Europa"/>
    <s v="Europa no UE"/>
    <x v="12"/>
    <s v="Europa no UE"/>
    <s v="Europa no UE Noruega"/>
    <x v="26"/>
    <x v="5"/>
    <x v="0"/>
    <s v="Rosado"/>
    <n v="24246.36"/>
    <n v="25794"/>
    <x v="0"/>
  </r>
  <r>
    <x v="0"/>
    <s v="Europa"/>
    <s v="Europa no UE"/>
    <x v="12"/>
    <s v="Europa no UE"/>
    <s v="Europa no UE Noruega"/>
    <x v="26"/>
    <x v="5"/>
    <x v="0"/>
    <s v="Tinto"/>
    <n v="53854.2"/>
    <n v="99730"/>
    <x v="0"/>
  </r>
  <r>
    <x v="0"/>
    <s v="Europa"/>
    <s v="Europa no UE"/>
    <x v="12"/>
    <s v="Europa no UE"/>
    <s v="Europa no UE Noruega"/>
    <x v="3"/>
    <x v="1"/>
    <x v="0"/>
    <s v="Blanco"/>
    <n v="56830.574995699993"/>
    <n v="5783"/>
    <x v="0"/>
  </r>
  <r>
    <x v="0"/>
    <s v="Europa"/>
    <s v="Europa no UE"/>
    <x v="12"/>
    <s v="Europa no UE"/>
    <s v="Europa no UE Noruega"/>
    <x v="3"/>
    <x v="1"/>
    <x v="0"/>
    <s v="Espumoso blanco"/>
    <n v="28628.639999999999"/>
    <n v="3384.0000000000005"/>
    <x v="0"/>
  </r>
  <r>
    <x v="0"/>
    <s v="Europa"/>
    <s v="Europa no UE"/>
    <x v="12"/>
    <s v="Europa no UE"/>
    <s v="Europa no UE Noruega"/>
    <x v="3"/>
    <x v="1"/>
    <x v="0"/>
    <s v="Rosado"/>
    <n v="22297.766666700001"/>
    <n v="1534.25"/>
    <x v="0"/>
  </r>
  <r>
    <x v="0"/>
    <s v="Europa"/>
    <s v="Europa no UE"/>
    <x v="12"/>
    <s v="Europa no UE"/>
    <s v="Europa no UE Noruega"/>
    <x v="3"/>
    <x v="1"/>
    <x v="0"/>
    <s v="Tinto"/>
    <n v="432453.41326113598"/>
    <n v="58991.999999999993"/>
    <x v="0"/>
  </r>
  <r>
    <x v="0"/>
    <s v="Europa"/>
    <s v="Europa no UE"/>
    <x v="12"/>
    <s v="Europa no UE"/>
    <s v="Europa no UE Noruega"/>
    <x v="4"/>
    <x v="1"/>
    <x v="1"/>
    <s v="Blanco"/>
    <n v="12661"/>
    <n v="790"/>
    <x v="0"/>
  </r>
  <r>
    <x v="0"/>
    <s v="Europa"/>
    <s v="Europa no UE"/>
    <x v="12"/>
    <s v="Europa no UE"/>
    <s v="Europa no UE Noruega"/>
    <x v="4"/>
    <x v="1"/>
    <x v="1"/>
    <s v="Tinto"/>
    <n v="241633"/>
    <n v="21295"/>
    <x v="0"/>
  </r>
  <r>
    <x v="0"/>
    <s v="Europa"/>
    <s v="Europa no UE"/>
    <x v="12"/>
    <s v="Europa no UE"/>
    <s v="Europa no UE Noruega"/>
    <x v="29"/>
    <x v="8"/>
    <x v="0"/>
    <s v="Blanco"/>
    <n v="968440.43"/>
    <n v="112170.75"/>
    <x v="0"/>
  </r>
  <r>
    <x v="0"/>
    <s v="Europa"/>
    <s v="Europa no UE"/>
    <x v="12"/>
    <s v="Europa no UE"/>
    <s v="Europa no UE Noruega"/>
    <x v="30"/>
    <x v="8"/>
    <x v="0"/>
    <s v="Blanco"/>
    <n v="504"/>
    <n v="63"/>
    <x v="0"/>
  </r>
  <r>
    <x v="0"/>
    <s v="Europa"/>
    <s v="Europa no UE"/>
    <x v="12"/>
    <s v="Europa no UE"/>
    <s v="Europa no UE Noruega"/>
    <x v="30"/>
    <x v="8"/>
    <x v="0"/>
    <s v="Tinto"/>
    <n v="120260"/>
    <n v="15032.499999999998"/>
    <x v="0"/>
  </r>
  <r>
    <x v="0"/>
    <s v="Europa"/>
    <s v="Europa no UE"/>
    <x v="12"/>
    <s v="Europa no UE"/>
    <s v="Europa no UE Noruega"/>
    <x v="53"/>
    <x v="8"/>
    <x v="0"/>
    <s v="Blanco"/>
    <n v="210478.55"/>
    <n v="19404"/>
    <x v="0"/>
  </r>
  <r>
    <x v="0"/>
    <s v="Europa"/>
    <s v="Europa no UE"/>
    <x v="12"/>
    <s v="Europa no UE"/>
    <s v="Europa no UE Noruega"/>
    <x v="53"/>
    <x v="8"/>
    <x v="0"/>
    <s v="Tinto"/>
    <n v="120"/>
    <n v="23"/>
    <x v="0"/>
  </r>
  <r>
    <x v="0"/>
    <s v="Europa"/>
    <s v="Europa no UE"/>
    <x v="12"/>
    <s v="Europa no UE"/>
    <s v="Europa no UE Noruega"/>
    <x v="5"/>
    <x v="3"/>
    <x v="0"/>
    <s v="Tinto"/>
    <n v="1240329.73"/>
    <n v="98840"/>
    <x v="0"/>
  </r>
  <r>
    <x v="0"/>
    <s v="Europa"/>
    <s v="Europa no UE"/>
    <x v="12"/>
    <s v="Europa no UE"/>
    <s v="Europa no UE Noruega"/>
    <x v="6"/>
    <x v="2"/>
    <x v="1"/>
    <s v="Blanco"/>
    <n v="383430.67"/>
    <n v="27474"/>
    <x v="0"/>
  </r>
  <r>
    <x v="0"/>
    <s v="Europa"/>
    <s v="Europa no UE"/>
    <x v="12"/>
    <s v="Europa no UE"/>
    <s v="Europa no UE Noruega"/>
    <x v="6"/>
    <x v="2"/>
    <x v="1"/>
    <s v="Rosado"/>
    <n v="52500.820000000007"/>
    <n v="11712"/>
    <x v="0"/>
  </r>
  <r>
    <x v="0"/>
    <s v="Europa"/>
    <s v="Europa no UE"/>
    <x v="12"/>
    <s v="Europa no UE"/>
    <s v="Europa no UE Noruega"/>
    <x v="6"/>
    <x v="2"/>
    <x v="1"/>
    <s v="Tinto"/>
    <n v="9892835.5500000007"/>
    <n v="1459902.0000000002"/>
    <x v="0"/>
  </r>
  <r>
    <x v="0"/>
    <s v="Europa"/>
    <s v="Europa no UE"/>
    <x v="12"/>
    <s v="Europa no UE"/>
    <s v="Europa no UE Noruega"/>
    <x v="7"/>
    <x v="3"/>
    <x v="0"/>
    <s v="Blanco"/>
    <n v="201820.4"/>
    <n v="87747.75"/>
    <x v="0"/>
  </r>
  <r>
    <x v="0"/>
    <s v="Europa"/>
    <s v="Europa no UE"/>
    <x v="12"/>
    <s v="Europa no UE"/>
    <s v="Europa no UE Noruega"/>
    <x v="54"/>
    <x v="3"/>
    <x v="3"/>
    <s v="Tinto"/>
    <n v="3956"/>
    <n v="425"/>
    <x v="0"/>
  </r>
  <r>
    <x v="0"/>
    <s v="Europa"/>
    <s v="Europa no UE"/>
    <x v="12"/>
    <s v="Europa no UE"/>
    <s v="Europa no UE Noruega"/>
    <x v="55"/>
    <x v="7"/>
    <x v="0"/>
    <s v="Tinto"/>
    <n v="5001.9199999999992"/>
    <n v="405.99999999999994"/>
    <x v="0"/>
  </r>
  <r>
    <x v="0"/>
    <s v="Europa"/>
    <s v="Europa no UE"/>
    <x v="12"/>
    <s v="Europa no UE"/>
    <s v="Europa no UE Noruega"/>
    <x v="56"/>
    <x v="0"/>
    <x v="0"/>
    <s v="Blanco"/>
    <n v="945"/>
    <n v="270"/>
    <x v="0"/>
  </r>
  <r>
    <x v="0"/>
    <s v="Europa"/>
    <s v="Europa no UE"/>
    <x v="12"/>
    <s v="Europa no UE"/>
    <s v="Europa no UE Noruega"/>
    <x v="56"/>
    <x v="0"/>
    <x v="0"/>
    <s v="Tinto"/>
    <n v="630"/>
    <n v="180"/>
    <x v="0"/>
  </r>
  <r>
    <x v="0"/>
    <s v="Europa"/>
    <s v="Europa no UE"/>
    <x v="12"/>
    <s v="Europa no UE"/>
    <s v="Europa no UE Noruega"/>
    <x v="32"/>
    <x v="1"/>
    <x v="0"/>
    <s v="Blanco"/>
    <n v="3570.2"/>
    <n v="1413"/>
    <x v="0"/>
  </r>
  <r>
    <x v="0"/>
    <s v="Europa"/>
    <s v="Europa no UE"/>
    <x v="12"/>
    <s v="Europa no UE"/>
    <s v="Europa no UE Noruega"/>
    <x v="32"/>
    <x v="1"/>
    <x v="0"/>
    <s v="Espumoso blanco"/>
    <n v="15228"/>
    <n v="5709.75"/>
    <x v="0"/>
  </r>
  <r>
    <x v="0"/>
    <s v="Europa"/>
    <s v="Europa no UE"/>
    <x v="12"/>
    <s v="Europa no UE"/>
    <s v="Europa no UE Noruega"/>
    <x v="32"/>
    <x v="1"/>
    <x v="0"/>
    <s v="Tinto"/>
    <n v="3597"/>
    <n v="981"/>
    <x v="0"/>
  </r>
  <r>
    <x v="0"/>
    <s v="Europa"/>
    <s v="Europa no UE"/>
    <x v="12"/>
    <s v="Europa no UE"/>
    <s v="Europa no UE Noruega"/>
    <x v="33"/>
    <x v="1"/>
    <x v="0"/>
    <s v="Blanco"/>
    <n v="1185.81"/>
    <n v="216"/>
    <x v="0"/>
  </r>
  <r>
    <x v="0"/>
    <s v="Europa"/>
    <s v="Europa no UE"/>
    <x v="12"/>
    <s v="Europa no UE"/>
    <s v="Europa no UE Noruega"/>
    <x v="33"/>
    <x v="1"/>
    <x v="0"/>
    <s v="Tinto"/>
    <n v="5632.59"/>
    <n v="1026"/>
    <x v="0"/>
  </r>
  <r>
    <x v="0"/>
    <s v="Europa"/>
    <s v="Europa no UE"/>
    <x v="12"/>
    <s v="Europa no UE"/>
    <s v="Europa no UE Noruega"/>
    <x v="8"/>
    <x v="3"/>
    <x v="0"/>
    <s v="Tinto"/>
    <n v="10150"/>
    <n v="2180"/>
    <x v="0"/>
  </r>
  <r>
    <x v="0"/>
    <s v="Europa"/>
    <s v="Europa no UE"/>
    <x v="12"/>
    <s v="Europa no UE"/>
    <s v="Europa no UE Noruega"/>
    <x v="34"/>
    <x v="6"/>
    <x v="0"/>
    <s v="Blanco"/>
    <n v="10530"/>
    <n v="3375"/>
    <x v="0"/>
  </r>
  <r>
    <x v="0"/>
    <s v="Europa"/>
    <s v="Europa no UE"/>
    <x v="12"/>
    <s v="Europa no UE"/>
    <s v="Europa no UE Noruega"/>
    <x v="34"/>
    <x v="6"/>
    <x v="0"/>
    <s v="Tinto"/>
    <n v="1240368.48"/>
    <n v="397554"/>
    <x v="0"/>
  </r>
  <r>
    <x v="0"/>
    <s v="Europa"/>
    <s v="Europa no UE"/>
    <x v="12"/>
    <s v="Europa no UE"/>
    <s v="Europa no UE Noruega"/>
    <x v="57"/>
    <x v="8"/>
    <x v="0"/>
    <s v="Blanco"/>
    <n v="158440"/>
    <n v="19805"/>
    <x v="0"/>
  </r>
  <r>
    <x v="0"/>
    <s v="Europa"/>
    <s v="Europa no UE"/>
    <x v="12"/>
    <s v="Europa no UE"/>
    <s v="Europa no UE Noruega"/>
    <x v="58"/>
    <x v="13"/>
    <x v="0"/>
    <s v="Blanco"/>
    <n v="2625"/>
    <n v="225"/>
    <x v="0"/>
  </r>
  <r>
    <x v="0"/>
    <s v="Europa"/>
    <s v="Europa no UE"/>
    <x v="12"/>
    <s v="Europa no UE"/>
    <s v="Europa no UE Noruega"/>
    <x v="58"/>
    <x v="13"/>
    <x v="0"/>
    <s v="Tinto"/>
    <n v="2625"/>
    <n v="225"/>
    <x v="0"/>
  </r>
  <r>
    <x v="0"/>
    <s v="Europa"/>
    <s v="Europa no UE"/>
    <x v="12"/>
    <s v="Europa no UE"/>
    <s v="Europa no UE Noruega"/>
    <x v="36"/>
    <x v="4"/>
    <x v="2"/>
    <s v="Tinto"/>
    <n v="3495.2"/>
    <n v="257"/>
    <x v="0"/>
  </r>
  <r>
    <x v="0"/>
    <s v="Europa"/>
    <s v="Europa no UE"/>
    <x v="12"/>
    <s v="Europa no UE"/>
    <s v="Europa no UE Noruega"/>
    <x v="37"/>
    <x v="9"/>
    <x v="0"/>
    <s v="Blanco"/>
    <n v="1314"/>
    <n v="100"/>
    <x v="0"/>
  </r>
  <r>
    <x v="0"/>
    <s v="Europa"/>
    <s v="Europa no UE"/>
    <x v="12"/>
    <s v="Europa no UE"/>
    <s v="Europa no UE Noruega"/>
    <x v="37"/>
    <x v="9"/>
    <x v="0"/>
    <s v="Tinto"/>
    <n v="8229"/>
    <n v="463"/>
    <x v="0"/>
  </r>
  <r>
    <x v="0"/>
    <s v="Europa"/>
    <s v="Europa no UE"/>
    <x v="12"/>
    <s v="Europa no UE"/>
    <s v="Europa no UE Noruega"/>
    <x v="38"/>
    <x v="10"/>
    <x v="0"/>
    <s v="Blanco"/>
    <n v="4109.3"/>
    <n v="1417"/>
    <x v="0"/>
  </r>
  <r>
    <x v="0"/>
    <s v="Europa"/>
    <s v="Europa no UE"/>
    <x v="12"/>
    <s v="Europa no UE"/>
    <s v="Europa no UE Noruega"/>
    <x v="38"/>
    <x v="10"/>
    <x v="0"/>
    <s v="Tinto"/>
    <n v="26294.3"/>
    <n v="9067"/>
    <x v="0"/>
  </r>
  <r>
    <x v="0"/>
    <s v="Europa"/>
    <s v="Europa no UE"/>
    <x v="13"/>
    <s v="Europa no UE"/>
    <s v="Europa no UE Rusia"/>
    <x v="10"/>
    <x v="4"/>
    <x v="0"/>
    <s v="Tinto"/>
    <n v="126363.04000000001"/>
    <n v="27072"/>
    <x v="0"/>
  </r>
  <r>
    <x v="0"/>
    <s v="Europa"/>
    <s v="Europa no UE"/>
    <x v="13"/>
    <s v="Europa no UE"/>
    <s v="Europa no UE Rusia"/>
    <x v="39"/>
    <x v="3"/>
    <x v="0"/>
    <s v="Blanco"/>
    <n v="3240"/>
    <n v="270"/>
    <x v="0"/>
  </r>
  <r>
    <x v="0"/>
    <s v="Europa"/>
    <s v="Europa no UE"/>
    <x v="13"/>
    <s v="Europa no UE"/>
    <s v="Europa no UE Rusia"/>
    <x v="39"/>
    <x v="3"/>
    <x v="0"/>
    <s v="Rosado"/>
    <n v="4860"/>
    <n v="405"/>
    <x v="0"/>
  </r>
  <r>
    <x v="0"/>
    <s v="Europa"/>
    <s v="Europa no UE"/>
    <x v="13"/>
    <s v="Europa no UE"/>
    <s v="Europa no UE Rusia"/>
    <x v="39"/>
    <x v="3"/>
    <x v="0"/>
    <s v="Tinto"/>
    <n v="30840"/>
    <n v="2570"/>
    <x v="0"/>
  </r>
  <r>
    <x v="0"/>
    <s v="Europa"/>
    <s v="Europa no UE"/>
    <x v="13"/>
    <s v="Europa no UE"/>
    <s v="Europa no UE Rusia"/>
    <x v="43"/>
    <x v="12"/>
    <x v="0"/>
    <s v="Blanco"/>
    <n v="4171.5"/>
    <n v="450"/>
    <x v="0"/>
  </r>
  <r>
    <x v="0"/>
    <s v="Europa"/>
    <s v="Europa no UE"/>
    <x v="13"/>
    <s v="Europa no UE"/>
    <s v="Europa no UE Rusia"/>
    <x v="44"/>
    <x v="10"/>
    <x v="0"/>
    <s v="Blanco"/>
    <n v="1462.5"/>
    <n v="563"/>
    <x v="0"/>
  </r>
  <r>
    <x v="0"/>
    <s v="Europa"/>
    <s v="Europa no UE"/>
    <x v="13"/>
    <s v="Europa no UE"/>
    <s v="Europa no UE Rusia"/>
    <x v="44"/>
    <x v="10"/>
    <x v="0"/>
    <s v="Tinto"/>
    <n v="4050"/>
    <n v="1688"/>
    <x v="0"/>
  </r>
  <r>
    <x v="0"/>
    <s v="Europa"/>
    <s v="Europa no UE"/>
    <x v="13"/>
    <s v="Europa no UE"/>
    <s v="Europa no UE Rusia"/>
    <x v="13"/>
    <x v="0"/>
    <x v="0"/>
    <s v="Blanco"/>
    <n v="16530"/>
    <n v="8700"/>
    <x v="0"/>
  </r>
  <r>
    <x v="0"/>
    <s v="Europa"/>
    <s v="Europa no UE"/>
    <x v="13"/>
    <s v="Europa no UE"/>
    <s v="Europa no UE Rusia"/>
    <x v="13"/>
    <x v="0"/>
    <x v="0"/>
    <s v="Tinto"/>
    <n v="296700"/>
    <n v="132200"/>
    <x v="0"/>
  </r>
  <r>
    <x v="0"/>
    <s v="Europa"/>
    <s v="Europa no UE"/>
    <x v="13"/>
    <s v="Europa no UE"/>
    <s v="Europa no UE Rusia"/>
    <x v="14"/>
    <x v="0"/>
    <x v="0"/>
    <s v="Tinto"/>
    <n v="1785.3721233798478"/>
    <n v="472"/>
    <x v="0"/>
  </r>
  <r>
    <x v="0"/>
    <s v="Europa"/>
    <s v="Europa no UE"/>
    <x v="13"/>
    <s v="Europa no UE"/>
    <s v="Europa no UE Rusia"/>
    <x v="0"/>
    <x v="0"/>
    <x v="0"/>
    <s v="Blanco"/>
    <n v="108835.31999999999"/>
    <n v="46746"/>
    <x v="0"/>
  </r>
  <r>
    <x v="0"/>
    <s v="Europa"/>
    <s v="Europa no UE"/>
    <x v="13"/>
    <s v="Europa no UE"/>
    <s v="Europa no UE Rusia"/>
    <x v="0"/>
    <x v="0"/>
    <x v="0"/>
    <s v="Rosado"/>
    <n v="46965.16"/>
    <n v="20295"/>
    <x v="0"/>
  </r>
  <r>
    <x v="0"/>
    <s v="Europa"/>
    <s v="Europa no UE"/>
    <x v="13"/>
    <s v="Europa no UE"/>
    <s v="Europa no UE Rusia"/>
    <x v="0"/>
    <x v="0"/>
    <x v="0"/>
    <s v="Tinto"/>
    <n v="367356.87000000005"/>
    <n v="153746"/>
    <x v="0"/>
  </r>
  <r>
    <x v="0"/>
    <s v="Europa"/>
    <s v="Europa no UE"/>
    <x v="13"/>
    <s v="Europa no UE"/>
    <s v="Europa no UE Rusia"/>
    <x v="1"/>
    <x v="1"/>
    <x v="0"/>
    <s v="Blanco"/>
    <n v="468406"/>
    <n v="164485.5"/>
    <x v="0"/>
  </r>
  <r>
    <x v="0"/>
    <s v="Europa"/>
    <s v="Europa no UE"/>
    <x v="13"/>
    <s v="Europa no UE"/>
    <s v="Europa no UE Rusia"/>
    <x v="1"/>
    <x v="1"/>
    <x v="0"/>
    <s v="Rosado"/>
    <n v="56632"/>
    <n v="11970"/>
    <x v="0"/>
  </r>
  <r>
    <x v="0"/>
    <s v="Europa"/>
    <s v="Europa no UE"/>
    <x v="13"/>
    <s v="Europa no UE"/>
    <s v="Europa no UE Rusia"/>
    <x v="1"/>
    <x v="1"/>
    <x v="0"/>
    <s v="Tinto"/>
    <n v="229526"/>
    <n v="87390"/>
    <x v="0"/>
  </r>
  <r>
    <x v="0"/>
    <s v="Europa"/>
    <s v="Europa no UE"/>
    <x v="13"/>
    <s v="Europa no UE"/>
    <s v="Europa no UE Rusia"/>
    <x v="2"/>
    <x v="2"/>
    <x v="0"/>
    <s v="Espumoso blanco"/>
    <n v="8425003.5099999998"/>
    <n v="2630800"/>
    <x v="0"/>
  </r>
  <r>
    <x v="0"/>
    <s v="Europa"/>
    <s v="Europa no UE"/>
    <x v="13"/>
    <s v="Europa no UE"/>
    <s v="Europa no UE Rusia"/>
    <x v="45"/>
    <x v="3"/>
    <x v="0"/>
    <s v="Tinto"/>
    <n v="2068"/>
    <n v="517"/>
    <x v="0"/>
  </r>
  <r>
    <x v="0"/>
    <s v="Europa"/>
    <s v="Europa no UE"/>
    <x v="13"/>
    <s v="Europa no UE"/>
    <s v="Europa no UE Rusia"/>
    <x v="16"/>
    <x v="1"/>
    <x v="0"/>
    <s v="Blanco"/>
    <n v="5000"/>
    <n v="450"/>
    <x v="0"/>
  </r>
  <r>
    <x v="0"/>
    <s v="Europa"/>
    <s v="Europa no UE"/>
    <x v="13"/>
    <s v="Europa no UE"/>
    <s v="Europa no UE Rusia"/>
    <x v="16"/>
    <x v="1"/>
    <x v="0"/>
    <s v="Tinto"/>
    <n v="720"/>
    <n v="45"/>
    <x v="0"/>
  </r>
  <r>
    <x v="0"/>
    <s v="Europa"/>
    <s v="Europa no UE"/>
    <x v="13"/>
    <s v="Europa no UE"/>
    <s v="Europa no UE Rusia"/>
    <x v="17"/>
    <x v="1"/>
    <x v="0"/>
    <s v="Blanco"/>
    <n v="3519"/>
    <n v="711"/>
    <x v="0"/>
  </r>
  <r>
    <x v="0"/>
    <s v="Europa"/>
    <s v="Europa no UE"/>
    <x v="13"/>
    <s v="Europa no UE"/>
    <s v="Europa no UE Rusia"/>
    <x v="17"/>
    <x v="1"/>
    <x v="0"/>
    <s v="Tinto"/>
    <n v="31774"/>
    <n v="7578"/>
    <x v="0"/>
  </r>
  <r>
    <x v="0"/>
    <s v="Europa"/>
    <s v="Europa no UE"/>
    <x v="13"/>
    <s v="Europa no UE"/>
    <s v="Europa no UE Rusia"/>
    <x v="18"/>
    <x v="1"/>
    <x v="0"/>
    <s v="Blanco"/>
    <n v="4853"/>
    <n v="833"/>
    <x v="0"/>
  </r>
  <r>
    <x v="0"/>
    <s v="Europa"/>
    <s v="Europa no UE"/>
    <x v="13"/>
    <s v="Europa no UE"/>
    <s v="Europa no UE Rusia"/>
    <x v="18"/>
    <x v="1"/>
    <x v="0"/>
    <s v="Tinto"/>
    <n v="29708"/>
    <n v="3554.9999999999995"/>
    <x v="0"/>
  </r>
  <r>
    <x v="0"/>
    <s v="Europa"/>
    <s v="Europa no UE"/>
    <x v="13"/>
    <s v="Europa no UE"/>
    <s v="Europa no UE Rusia"/>
    <x v="47"/>
    <x v="12"/>
    <x v="0"/>
    <s v="Blanco"/>
    <n v="22474.44"/>
    <n v="2934"/>
    <x v="0"/>
  </r>
  <r>
    <x v="0"/>
    <s v="Europa"/>
    <s v="Europa no UE"/>
    <x v="13"/>
    <s v="Europa no UE"/>
    <s v="Europa no UE Rusia"/>
    <x v="47"/>
    <x v="12"/>
    <x v="0"/>
    <s v="Rosado"/>
    <n v="15442.56"/>
    <n v="2016"/>
    <x v="0"/>
  </r>
  <r>
    <x v="0"/>
    <s v="Europa"/>
    <s v="Europa no UE"/>
    <x v="13"/>
    <s v="Europa no UE"/>
    <s v="Europa no UE Rusia"/>
    <x v="59"/>
    <x v="4"/>
    <x v="2"/>
    <s v="Tinto"/>
    <n v="950"/>
    <n v="50"/>
    <x v="0"/>
  </r>
  <r>
    <x v="0"/>
    <s v="Europa"/>
    <s v="Europa no UE"/>
    <x v="13"/>
    <s v="Europa no UE"/>
    <s v="Europa no UE Rusia"/>
    <x v="48"/>
    <x v="13"/>
    <x v="3"/>
    <s v="Blanco"/>
    <n v="11990.48"/>
    <n v="1043"/>
    <x v="0"/>
  </r>
  <r>
    <x v="0"/>
    <s v="Europa"/>
    <s v="Europa no UE"/>
    <x v="13"/>
    <s v="Europa no UE"/>
    <s v="Europa no UE Rusia"/>
    <x v="48"/>
    <x v="13"/>
    <x v="3"/>
    <s v="Tinto"/>
    <n v="5809.05"/>
    <n v="447"/>
    <x v="0"/>
  </r>
  <r>
    <x v="0"/>
    <s v="Europa"/>
    <s v="Europa no UE"/>
    <x v="13"/>
    <s v="Europa no UE"/>
    <s v="Europa no UE Rusia"/>
    <x v="19"/>
    <x v="7"/>
    <x v="0"/>
    <s v="Licor blanco"/>
    <n v="99045"/>
    <n v="19809"/>
    <x v="0"/>
  </r>
  <r>
    <x v="0"/>
    <s v="Europa"/>
    <s v="Europa no UE"/>
    <x v="13"/>
    <s v="Europa no UE"/>
    <s v="Europa no UE Rusia"/>
    <x v="20"/>
    <x v="2"/>
    <x v="0"/>
    <s v="Blanco"/>
    <n v="128182.753125"/>
    <n v="46824.75"/>
    <x v="0"/>
  </r>
  <r>
    <x v="0"/>
    <s v="Europa"/>
    <s v="Europa no UE"/>
    <x v="13"/>
    <s v="Europa no UE"/>
    <s v="Europa no UE Rusia"/>
    <x v="20"/>
    <x v="2"/>
    <x v="0"/>
    <s v="Otros vinos"/>
    <n v="821.25"/>
    <n v="300"/>
    <x v="0"/>
  </r>
  <r>
    <x v="0"/>
    <s v="Europa"/>
    <s v="Europa no UE"/>
    <x v="13"/>
    <s v="Europa no UE"/>
    <s v="Europa no UE Rusia"/>
    <x v="20"/>
    <x v="2"/>
    <x v="0"/>
    <s v="Rosado"/>
    <n v="33753.375"/>
    <n v="12330"/>
    <x v="0"/>
  </r>
  <r>
    <x v="0"/>
    <s v="Europa"/>
    <s v="Europa no UE"/>
    <x v="13"/>
    <s v="Europa no UE"/>
    <s v="Europa no UE Rusia"/>
    <x v="20"/>
    <x v="2"/>
    <x v="0"/>
    <s v="Tinto"/>
    <n v="407669.86874999997"/>
    <n v="148920.5"/>
    <x v="0"/>
  </r>
  <r>
    <x v="0"/>
    <s v="Europa"/>
    <s v="Europa no UE"/>
    <x v="13"/>
    <s v="Europa no UE"/>
    <s v="Europa no UE Rusia"/>
    <x v="21"/>
    <x v="4"/>
    <x v="0"/>
    <s v="Blanco"/>
    <n v="115940"/>
    <n v="46376"/>
    <x v="0"/>
  </r>
  <r>
    <x v="0"/>
    <s v="Europa"/>
    <s v="Europa no UE"/>
    <x v="13"/>
    <s v="Europa no UE"/>
    <s v="Europa no UE Rusia"/>
    <x v="21"/>
    <x v="4"/>
    <x v="0"/>
    <s v="Rosado"/>
    <n v="9000"/>
    <n v="3600"/>
    <x v="0"/>
  </r>
  <r>
    <x v="0"/>
    <s v="Europa"/>
    <s v="Europa no UE"/>
    <x v="13"/>
    <s v="Europa no UE"/>
    <s v="Europa no UE Rusia"/>
    <x v="21"/>
    <x v="4"/>
    <x v="0"/>
    <s v="Tinto"/>
    <n v="221712.5"/>
    <n v="88685"/>
    <x v="0"/>
  </r>
  <r>
    <x v="0"/>
    <s v="Europa"/>
    <s v="Europa no UE"/>
    <x v="13"/>
    <s v="Europa no UE"/>
    <s v="Europa no UE Rusia"/>
    <x v="22"/>
    <x v="7"/>
    <x v="0"/>
    <s v="Licor blanco"/>
    <n v="3525"/>
    <n v="705"/>
    <x v="0"/>
  </r>
  <r>
    <x v="0"/>
    <s v="Europa"/>
    <s v="Europa no UE"/>
    <x v="13"/>
    <s v="Europa no UE"/>
    <s v="Europa no UE Rusia"/>
    <x v="23"/>
    <x v="8"/>
    <x v="0"/>
    <s v="Blanco"/>
    <n v="1279.8"/>
    <n v="270"/>
    <x v="0"/>
  </r>
  <r>
    <x v="0"/>
    <s v="Europa"/>
    <s v="Europa no UE"/>
    <x v="13"/>
    <s v="Europa no UE"/>
    <s v="Europa no UE Rusia"/>
    <x v="25"/>
    <x v="1"/>
    <x v="0"/>
    <s v="Blanco"/>
    <n v="406"/>
    <n v="72"/>
    <x v="0"/>
  </r>
  <r>
    <x v="0"/>
    <s v="Europa"/>
    <s v="Europa no UE"/>
    <x v="13"/>
    <s v="Europa no UE"/>
    <s v="Europa no UE Rusia"/>
    <x v="25"/>
    <x v="1"/>
    <x v="0"/>
    <s v="Licor blanco"/>
    <n v="2246"/>
    <n v="240"/>
    <x v="0"/>
  </r>
  <r>
    <x v="0"/>
    <s v="Europa"/>
    <s v="Europa no UE"/>
    <x v="13"/>
    <s v="Europa no UE"/>
    <s v="Europa no UE Rusia"/>
    <x v="25"/>
    <x v="1"/>
    <x v="0"/>
    <s v="Rosado"/>
    <n v="380"/>
    <n v="90"/>
    <x v="0"/>
  </r>
  <r>
    <x v="0"/>
    <s v="Europa"/>
    <s v="Europa no UE"/>
    <x v="13"/>
    <s v="Europa no UE"/>
    <s v="Europa no UE Rusia"/>
    <x v="25"/>
    <x v="1"/>
    <x v="0"/>
    <s v="Tinto"/>
    <n v="8629"/>
    <n v="2398.5"/>
    <x v="0"/>
  </r>
  <r>
    <x v="0"/>
    <s v="Europa"/>
    <s v="Europa no UE"/>
    <x v="13"/>
    <s v="Europa no UE"/>
    <s v="Europa no UE Rusia"/>
    <x v="26"/>
    <x v="5"/>
    <x v="0"/>
    <s v="Blanco"/>
    <n v="6663.2"/>
    <n v="8329"/>
    <x v="0"/>
  </r>
  <r>
    <x v="0"/>
    <s v="Europa"/>
    <s v="Europa no UE"/>
    <x v="13"/>
    <s v="Europa no UE"/>
    <s v="Europa no UE Rusia"/>
    <x v="26"/>
    <x v="5"/>
    <x v="0"/>
    <s v="Rosado"/>
    <n v="5185.04"/>
    <n v="5516"/>
    <x v="0"/>
  </r>
  <r>
    <x v="0"/>
    <s v="Europa"/>
    <s v="Europa no UE"/>
    <x v="13"/>
    <s v="Europa no UE"/>
    <s v="Europa no UE Rusia"/>
    <x v="26"/>
    <x v="5"/>
    <x v="0"/>
    <s v="Tinto"/>
    <n v="3360.42"/>
    <n v="6223"/>
    <x v="0"/>
  </r>
  <r>
    <x v="0"/>
    <s v="Europa"/>
    <s v="Europa no UE"/>
    <x v="13"/>
    <s v="Europa no UE"/>
    <s v="Europa no UE Rusia"/>
    <x v="3"/>
    <x v="1"/>
    <x v="0"/>
    <s v="Blanco"/>
    <n v="23451.218949520004"/>
    <n v="2349.75"/>
    <x v="0"/>
  </r>
  <r>
    <x v="0"/>
    <s v="Europa"/>
    <s v="Europa no UE"/>
    <x v="13"/>
    <s v="Europa no UE"/>
    <s v="Europa no UE Rusia"/>
    <x v="3"/>
    <x v="1"/>
    <x v="0"/>
    <s v="Espumoso blanco"/>
    <n v="12785.4"/>
    <n v="1575"/>
    <x v="0"/>
  </r>
  <r>
    <x v="0"/>
    <s v="Europa"/>
    <s v="Europa no UE"/>
    <x v="13"/>
    <s v="Europa no UE"/>
    <s v="Europa no UE Rusia"/>
    <x v="3"/>
    <x v="1"/>
    <x v="0"/>
    <s v="Espumoso tinto/rosado"/>
    <n v="460.8"/>
    <n v="36"/>
    <x v="0"/>
  </r>
  <r>
    <x v="0"/>
    <s v="Europa"/>
    <s v="Europa no UE"/>
    <x v="13"/>
    <s v="Europa no UE"/>
    <s v="Europa no UE Rusia"/>
    <x v="3"/>
    <x v="1"/>
    <x v="0"/>
    <s v="Rosado"/>
    <n v="3813.3449999999998"/>
    <n v="450.75"/>
    <x v="0"/>
  </r>
  <r>
    <x v="0"/>
    <s v="Europa"/>
    <s v="Europa no UE"/>
    <x v="13"/>
    <s v="Europa no UE"/>
    <s v="Europa no UE Rusia"/>
    <x v="3"/>
    <x v="1"/>
    <x v="0"/>
    <s v="Tinto"/>
    <n v="16382.79"/>
    <n v="1936.4999999999998"/>
    <x v="0"/>
  </r>
  <r>
    <x v="0"/>
    <s v="Europa"/>
    <s v="Europa no UE"/>
    <x v="13"/>
    <s v="Europa no UE"/>
    <s v="Europa no UE Rusia"/>
    <x v="4"/>
    <x v="1"/>
    <x v="1"/>
    <s v="Blanco"/>
    <n v="10854"/>
    <n v="914"/>
    <x v="0"/>
  </r>
  <r>
    <x v="0"/>
    <s v="Europa"/>
    <s v="Europa no UE"/>
    <x v="13"/>
    <s v="Europa no UE"/>
    <s v="Europa no UE Rusia"/>
    <x v="4"/>
    <x v="1"/>
    <x v="1"/>
    <s v="Tinto"/>
    <n v="127181"/>
    <n v="10292"/>
    <x v="0"/>
  </r>
  <r>
    <x v="0"/>
    <s v="Europa"/>
    <s v="Europa no UE"/>
    <x v="13"/>
    <s v="Europa no UE"/>
    <s v="Europa no UE Rusia"/>
    <x v="29"/>
    <x v="8"/>
    <x v="0"/>
    <s v="Blanco"/>
    <n v="539761"/>
    <n v="71832.23000000001"/>
    <x v="0"/>
  </r>
  <r>
    <x v="0"/>
    <s v="Europa"/>
    <s v="Europa no UE"/>
    <x v="13"/>
    <s v="Europa no UE"/>
    <s v="Europa no UE Rusia"/>
    <x v="30"/>
    <x v="8"/>
    <x v="0"/>
    <s v="Tinto"/>
    <n v="6552"/>
    <n v="819"/>
    <x v="0"/>
  </r>
  <r>
    <x v="0"/>
    <s v="Europa"/>
    <s v="Europa no UE"/>
    <x v="13"/>
    <s v="Europa no UE"/>
    <s v="Europa no UE Rusia"/>
    <x v="53"/>
    <x v="8"/>
    <x v="0"/>
    <s v="Blanco"/>
    <n v="2517.12"/>
    <n v="351"/>
    <x v="0"/>
  </r>
  <r>
    <x v="0"/>
    <s v="Europa"/>
    <s v="Europa no UE"/>
    <x v="13"/>
    <s v="Europa no UE"/>
    <s v="Europa no UE Rusia"/>
    <x v="5"/>
    <x v="3"/>
    <x v="0"/>
    <s v="Tinto"/>
    <n v="1527708.56"/>
    <n v="208969.45"/>
    <x v="0"/>
  </r>
  <r>
    <x v="0"/>
    <s v="Europa"/>
    <s v="Europa no UE"/>
    <x v="13"/>
    <s v="Europa no UE"/>
    <s v="Europa no UE Rusia"/>
    <x v="6"/>
    <x v="2"/>
    <x v="1"/>
    <s v="Blanco"/>
    <n v="332059.60000000003"/>
    <n v="96685.999999999985"/>
    <x v="0"/>
  </r>
  <r>
    <x v="0"/>
    <s v="Europa"/>
    <s v="Europa no UE"/>
    <x v="13"/>
    <s v="Europa no UE"/>
    <s v="Europa no UE Rusia"/>
    <x v="6"/>
    <x v="2"/>
    <x v="1"/>
    <s v="Rosado"/>
    <n v="42156.26"/>
    <n v="16619"/>
    <x v="0"/>
  </r>
  <r>
    <x v="0"/>
    <s v="Europa"/>
    <s v="Europa no UE"/>
    <x v="13"/>
    <s v="Europa no UE"/>
    <s v="Europa no UE Rusia"/>
    <x v="6"/>
    <x v="2"/>
    <x v="1"/>
    <s v="Tinto"/>
    <n v="3183394.8"/>
    <n v="878411"/>
    <x v="0"/>
  </r>
  <r>
    <x v="0"/>
    <s v="Europa"/>
    <s v="Europa no UE"/>
    <x v="13"/>
    <s v="Europa no UE"/>
    <s v="Europa no UE Rusia"/>
    <x v="7"/>
    <x v="3"/>
    <x v="0"/>
    <s v="Blanco"/>
    <n v="811138.56000000006"/>
    <n v="422468.25"/>
    <x v="0"/>
  </r>
  <r>
    <x v="0"/>
    <s v="Europa"/>
    <s v="Europa no UE"/>
    <x v="13"/>
    <s v="Europa no UE"/>
    <s v="Europa no UE Rusia"/>
    <x v="7"/>
    <x v="3"/>
    <x v="0"/>
    <s v="Rosado"/>
    <n v="18948.48"/>
    <n v="9868.5"/>
    <x v="0"/>
  </r>
  <r>
    <x v="0"/>
    <s v="Europa"/>
    <s v="Europa no UE"/>
    <x v="13"/>
    <s v="Europa no UE"/>
    <s v="Europa no UE Rusia"/>
    <x v="56"/>
    <x v="0"/>
    <x v="0"/>
    <s v="Blanco"/>
    <n v="132174"/>
    <n v="37764"/>
    <x v="0"/>
  </r>
  <r>
    <x v="0"/>
    <s v="Europa"/>
    <s v="Europa no UE"/>
    <x v="13"/>
    <s v="Europa no UE"/>
    <s v="Europa no UE Rusia"/>
    <x v="56"/>
    <x v="0"/>
    <x v="0"/>
    <s v="Rosado"/>
    <n v="1984.5"/>
    <n v="567"/>
    <x v="0"/>
  </r>
  <r>
    <x v="0"/>
    <s v="Europa"/>
    <s v="Europa no UE"/>
    <x v="13"/>
    <s v="Europa no UE"/>
    <s v="Europa no UE Rusia"/>
    <x v="56"/>
    <x v="0"/>
    <x v="0"/>
    <s v="Tinto"/>
    <n v="40432"/>
    <n v="11552"/>
    <x v="0"/>
  </r>
  <r>
    <x v="0"/>
    <s v="Europa"/>
    <s v="Europa no UE"/>
    <x v="13"/>
    <s v="Europa no UE"/>
    <s v="Europa no UE Rusia"/>
    <x v="33"/>
    <x v="1"/>
    <x v="0"/>
    <s v="Blanco"/>
    <n v="7182.96"/>
    <n v="1285"/>
    <x v="0"/>
  </r>
  <r>
    <x v="0"/>
    <s v="Europa"/>
    <s v="Europa no UE"/>
    <x v="13"/>
    <s v="Europa no UE"/>
    <s v="Europa no UE Rusia"/>
    <x v="33"/>
    <x v="1"/>
    <x v="0"/>
    <s v="Rosado"/>
    <n v="251.54"/>
    <n v="45"/>
    <x v="0"/>
  </r>
  <r>
    <x v="0"/>
    <s v="Europa"/>
    <s v="Europa no UE"/>
    <x v="13"/>
    <s v="Europa no UE"/>
    <s v="Europa no UE Rusia"/>
    <x v="33"/>
    <x v="1"/>
    <x v="0"/>
    <s v="Tinto"/>
    <n v="8781.65"/>
    <n v="1571"/>
    <x v="0"/>
  </r>
  <r>
    <x v="0"/>
    <s v="Europa"/>
    <s v="Europa no UE"/>
    <x v="13"/>
    <s v="Europa no UE"/>
    <s v="Europa no UE Rusia"/>
    <x v="60"/>
    <x v="3"/>
    <x v="0"/>
    <s v="Tinto"/>
    <n v="1532.53"/>
    <n v="243.00000000000003"/>
    <x v="0"/>
  </r>
  <r>
    <x v="0"/>
    <s v="Europa"/>
    <s v="Europa no UE"/>
    <x v="13"/>
    <s v="Europa no UE"/>
    <s v="Europa no UE Rusia"/>
    <x v="8"/>
    <x v="3"/>
    <x v="0"/>
    <s v="Tinto"/>
    <n v="745500"/>
    <n v="185706"/>
    <x v="0"/>
  </r>
  <r>
    <x v="0"/>
    <s v="Europa"/>
    <s v="Europa no UE"/>
    <x v="13"/>
    <s v="Europa no UE"/>
    <s v="Europa no UE Rusia"/>
    <x v="61"/>
    <x v="4"/>
    <x v="0"/>
    <s v="Tinto"/>
    <n v="4779"/>
    <n v="1125"/>
    <x v="0"/>
  </r>
  <r>
    <x v="0"/>
    <s v="Europa"/>
    <s v="Europa no UE"/>
    <x v="13"/>
    <s v="Europa no UE"/>
    <s v="Europa no UE Rusia"/>
    <x v="34"/>
    <x v="6"/>
    <x v="0"/>
    <s v="Blanco"/>
    <n v="7282.08"/>
    <n v="2334"/>
    <x v="0"/>
  </r>
  <r>
    <x v="0"/>
    <s v="Europa"/>
    <s v="Europa no UE"/>
    <x v="13"/>
    <s v="Europa no UE"/>
    <s v="Europa no UE Rusia"/>
    <x v="34"/>
    <x v="6"/>
    <x v="0"/>
    <s v="Tinto"/>
    <n v="72199.92"/>
    <n v="23141"/>
    <x v="0"/>
  </r>
  <r>
    <x v="0"/>
    <s v="Europa"/>
    <s v="Europa no UE"/>
    <x v="13"/>
    <s v="Europa no UE"/>
    <s v="Europa no UE Rusia"/>
    <x v="57"/>
    <x v="8"/>
    <x v="0"/>
    <s v="Blanco"/>
    <n v="8280"/>
    <n v="1035"/>
    <x v="0"/>
  </r>
  <r>
    <x v="0"/>
    <s v="Europa"/>
    <s v="Europa no UE"/>
    <x v="13"/>
    <s v="Europa no UE"/>
    <s v="Europa no UE Rusia"/>
    <x v="57"/>
    <x v="8"/>
    <x v="0"/>
    <s v="Tinto"/>
    <n v="3240"/>
    <n v="405"/>
    <x v="0"/>
  </r>
  <r>
    <x v="0"/>
    <s v="Europa"/>
    <s v="Europa no UE"/>
    <x v="13"/>
    <s v="Europa no UE"/>
    <s v="Europa no UE Rusia"/>
    <x v="35"/>
    <x v="4"/>
    <x v="0"/>
    <s v="Blanco"/>
    <n v="6230"/>
    <n v="3925"/>
    <x v="0"/>
  </r>
  <r>
    <x v="0"/>
    <s v="Europa"/>
    <s v="Europa no UE"/>
    <x v="13"/>
    <s v="Europa no UE"/>
    <s v="Europa no UE Rusia"/>
    <x v="35"/>
    <x v="4"/>
    <x v="0"/>
    <s v="Tinto"/>
    <n v="48487"/>
    <n v="23398"/>
    <x v="0"/>
  </r>
  <r>
    <x v="0"/>
    <s v="Europa"/>
    <s v="Europa no UE"/>
    <x v="13"/>
    <s v="Europa no UE"/>
    <s v="Europa no UE Rusia"/>
    <x v="37"/>
    <x v="9"/>
    <x v="0"/>
    <s v="Blanco"/>
    <n v="1530"/>
    <n v="67.5"/>
    <x v="0"/>
  </r>
  <r>
    <x v="0"/>
    <s v="Europa"/>
    <s v="Europa no UE"/>
    <x v="13"/>
    <s v="Europa no UE"/>
    <s v="Europa no UE Rusia"/>
    <x v="37"/>
    <x v="9"/>
    <x v="0"/>
    <s v="Tinto"/>
    <n v="6594"/>
    <n v="261"/>
    <x v="0"/>
  </r>
  <r>
    <x v="0"/>
    <s v="Europa"/>
    <s v="Europa no UE"/>
    <x v="13"/>
    <s v="Europa no UE"/>
    <s v="Europa no UE Rusia"/>
    <x v="38"/>
    <x v="10"/>
    <x v="0"/>
    <s v="Blanco"/>
    <n v="8963.9"/>
    <n v="3091"/>
    <x v="0"/>
  </r>
  <r>
    <x v="0"/>
    <s v="Europa"/>
    <s v="Europa no UE"/>
    <x v="13"/>
    <s v="Europa no UE"/>
    <s v="Europa no UE Rusia"/>
    <x v="38"/>
    <x v="10"/>
    <x v="0"/>
    <s v="Rosado"/>
    <n v="4892.3"/>
    <n v="1687"/>
    <x v="0"/>
  </r>
  <r>
    <x v="0"/>
    <s v="Europa"/>
    <s v="Europa no UE"/>
    <x v="13"/>
    <s v="Europa no UE"/>
    <s v="Europa no UE Rusia"/>
    <x v="38"/>
    <x v="10"/>
    <x v="0"/>
    <s v="Tinto"/>
    <n v="5031.5"/>
    <n v="1735.0000000000002"/>
    <x v="0"/>
  </r>
  <r>
    <x v="0"/>
    <s v="Europa"/>
    <s v="Europa no UE"/>
    <x v="14"/>
    <s v="Europa no UE"/>
    <s v="Europa no UE San Marino"/>
    <x v="16"/>
    <x v="1"/>
    <x v="0"/>
    <s v="Blanco"/>
    <n v="49640"/>
    <n v="419.25"/>
    <x v="0"/>
  </r>
  <r>
    <x v="0"/>
    <s v="Europa"/>
    <s v="Europa no UE"/>
    <x v="14"/>
    <s v="Europa no UE"/>
    <s v="Europa no UE San Marino"/>
    <x v="16"/>
    <x v="1"/>
    <x v="0"/>
    <s v="Rosado"/>
    <n v="1736"/>
    <n v="126"/>
    <x v="0"/>
  </r>
  <r>
    <x v="0"/>
    <s v="Europa"/>
    <s v="Europa no UE"/>
    <x v="14"/>
    <s v="Europa no UE"/>
    <s v="Europa no UE San Marino"/>
    <x v="16"/>
    <x v="1"/>
    <x v="0"/>
    <s v="Tinto"/>
    <n v="15040"/>
    <n v="2250"/>
    <x v="0"/>
  </r>
  <r>
    <x v="0"/>
    <s v="Europa"/>
    <s v="Europa no UE"/>
    <x v="15"/>
    <s v="Europa no UE"/>
    <s v="Europa no UE Serbia"/>
    <x v="10"/>
    <x v="4"/>
    <x v="0"/>
    <s v="Tinto"/>
    <n v="19001.64"/>
    <n v="4153"/>
    <x v="0"/>
  </r>
  <r>
    <x v="0"/>
    <s v="Europa"/>
    <s v="Europa no UE"/>
    <x v="15"/>
    <s v="Europa no UE"/>
    <s v="Europa no UE Serbia"/>
    <x v="11"/>
    <x v="0"/>
    <x v="2"/>
    <s v="Tinto"/>
    <n v="6450"/>
    <n v="900"/>
    <x v="0"/>
  </r>
  <r>
    <x v="0"/>
    <s v="Europa"/>
    <s v="Europa no UE"/>
    <x v="15"/>
    <s v="Europa no UE"/>
    <s v="Europa no UE Serbia"/>
    <x v="13"/>
    <x v="0"/>
    <x v="0"/>
    <s v="Tinto"/>
    <n v="1294"/>
    <n v="418"/>
    <x v="0"/>
  </r>
  <r>
    <x v="0"/>
    <s v="Europa"/>
    <s v="Europa no UE"/>
    <x v="15"/>
    <s v="Europa no UE"/>
    <s v="Europa no UE Serbia"/>
    <x v="14"/>
    <x v="0"/>
    <x v="0"/>
    <s v="Tinto"/>
    <n v="510.64668783110056"/>
    <n v="135"/>
    <x v="0"/>
  </r>
  <r>
    <x v="0"/>
    <s v="Europa"/>
    <s v="Europa no UE"/>
    <x v="15"/>
    <s v="Europa no UE"/>
    <s v="Europa no UE Serbia"/>
    <x v="0"/>
    <x v="0"/>
    <x v="0"/>
    <s v="Tinto"/>
    <n v="85608"/>
    <n v="39150"/>
    <x v="0"/>
  </r>
  <r>
    <x v="0"/>
    <s v="Europa"/>
    <s v="Europa no UE"/>
    <x v="15"/>
    <s v="Europa no UE"/>
    <s v="Europa no UE Serbia"/>
    <x v="1"/>
    <x v="1"/>
    <x v="0"/>
    <s v="Blanco"/>
    <n v="31188.23"/>
    <n v="7237.5"/>
    <x v="0"/>
  </r>
  <r>
    <x v="0"/>
    <s v="Europa"/>
    <s v="Europa no UE"/>
    <x v="15"/>
    <s v="Europa no UE"/>
    <s v="Europa no UE Serbia"/>
    <x v="1"/>
    <x v="1"/>
    <x v="0"/>
    <s v="Rosado"/>
    <n v="1675.9"/>
    <n v="382.5"/>
    <x v="0"/>
  </r>
  <r>
    <x v="0"/>
    <s v="Europa"/>
    <s v="Europa no UE"/>
    <x v="15"/>
    <s v="Europa no UE"/>
    <s v="Europa no UE Serbia"/>
    <x v="1"/>
    <x v="1"/>
    <x v="0"/>
    <s v="Tinto"/>
    <n v="2245.1999999999998"/>
    <n v="585"/>
    <x v="0"/>
  </r>
  <r>
    <x v="0"/>
    <s v="Europa"/>
    <s v="Europa no UE"/>
    <x v="15"/>
    <s v="Europa no UE"/>
    <s v="Europa no UE Serbia"/>
    <x v="18"/>
    <x v="1"/>
    <x v="0"/>
    <s v="Tinto"/>
    <n v="6714.41"/>
    <n v="855.00000000000011"/>
    <x v="0"/>
  </r>
  <r>
    <x v="0"/>
    <s v="Europa"/>
    <s v="Europa no UE"/>
    <x v="15"/>
    <s v="Europa no UE"/>
    <s v="Europa no UE Serbia"/>
    <x v="19"/>
    <x v="7"/>
    <x v="0"/>
    <s v="Licor blanco"/>
    <n v="940"/>
    <n v="188"/>
    <x v="0"/>
  </r>
  <r>
    <x v="0"/>
    <s v="Europa"/>
    <s v="Europa no UE"/>
    <x v="15"/>
    <s v="Europa no UE"/>
    <s v="Europa no UE Serbia"/>
    <x v="20"/>
    <x v="2"/>
    <x v="0"/>
    <s v="Blanco"/>
    <n v="4928.8687499999996"/>
    <n v="1800.5"/>
    <x v="0"/>
  </r>
  <r>
    <x v="0"/>
    <s v="Europa"/>
    <s v="Europa no UE"/>
    <x v="15"/>
    <s v="Europa no UE"/>
    <s v="Europa no UE Serbia"/>
    <x v="20"/>
    <x v="2"/>
    <x v="0"/>
    <s v="Tinto"/>
    <n v="59975.887500000004"/>
    <n v="21909"/>
    <x v="0"/>
  </r>
  <r>
    <x v="0"/>
    <s v="Europa"/>
    <s v="Europa no UE"/>
    <x v="15"/>
    <s v="Europa no UE"/>
    <s v="Europa no UE Serbia"/>
    <x v="22"/>
    <x v="7"/>
    <x v="0"/>
    <s v="Licor blanco"/>
    <n v="90"/>
    <n v="18"/>
    <x v="0"/>
  </r>
  <r>
    <x v="0"/>
    <s v="Europa"/>
    <s v="Europa no UE"/>
    <x v="15"/>
    <s v="Europa no UE"/>
    <s v="Europa no UE Serbia"/>
    <x v="3"/>
    <x v="1"/>
    <x v="0"/>
    <s v="Blanco"/>
    <n v="5672.43"/>
    <n v="670.5"/>
    <x v="0"/>
  </r>
  <r>
    <x v="0"/>
    <s v="Europa"/>
    <s v="Europa no UE"/>
    <x v="15"/>
    <s v="Europa no UE"/>
    <s v="Europa no UE Serbia"/>
    <x v="3"/>
    <x v="1"/>
    <x v="0"/>
    <s v="Rosado"/>
    <n v="380.7"/>
    <n v="45"/>
    <x v="0"/>
  </r>
  <r>
    <x v="0"/>
    <s v="Europa"/>
    <s v="Europa no UE"/>
    <x v="15"/>
    <s v="Europa no UE"/>
    <s v="Europa no UE Serbia"/>
    <x v="3"/>
    <x v="1"/>
    <x v="0"/>
    <s v="Tinto"/>
    <n v="4798.92"/>
    <n v="85.5"/>
    <x v="0"/>
  </r>
  <r>
    <x v="0"/>
    <s v="Europa"/>
    <s v="Europa no UE"/>
    <x v="15"/>
    <s v="Europa no UE"/>
    <s v="Europa no UE Serbia"/>
    <x v="4"/>
    <x v="1"/>
    <x v="1"/>
    <s v="Blanco"/>
    <n v="1365"/>
    <n v="112.99999999999999"/>
    <x v="0"/>
  </r>
  <r>
    <x v="0"/>
    <s v="Europa"/>
    <s v="Europa no UE"/>
    <x v="15"/>
    <s v="Europa no UE"/>
    <s v="Europa no UE Serbia"/>
    <x v="4"/>
    <x v="1"/>
    <x v="1"/>
    <s v="Tinto"/>
    <n v="32982"/>
    <n v="2162"/>
    <x v="0"/>
  </r>
  <r>
    <x v="0"/>
    <s v="Europa"/>
    <s v="Europa no UE"/>
    <x v="15"/>
    <s v="Europa no UE"/>
    <s v="Europa no UE Serbia"/>
    <x v="5"/>
    <x v="3"/>
    <x v="0"/>
    <s v="Tinto"/>
    <n v="426962.42"/>
    <n v="9941.0300000000007"/>
    <x v="0"/>
  </r>
  <r>
    <x v="0"/>
    <s v="Europa"/>
    <s v="Europa no UE"/>
    <x v="15"/>
    <s v="Europa no UE"/>
    <s v="Europa no UE Serbia"/>
    <x v="6"/>
    <x v="2"/>
    <x v="1"/>
    <s v="Blanco"/>
    <n v="18932.839999999997"/>
    <n v="3540.9999999999995"/>
    <x v="0"/>
  </r>
  <r>
    <x v="0"/>
    <s v="Europa"/>
    <s v="Europa no UE"/>
    <x v="15"/>
    <s v="Europa no UE"/>
    <s v="Europa no UE Serbia"/>
    <x v="6"/>
    <x v="2"/>
    <x v="1"/>
    <s v="Rosado"/>
    <n v="2010.23"/>
    <n v="407"/>
    <x v="0"/>
  </r>
  <r>
    <x v="0"/>
    <s v="Europa"/>
    <s v="Europa no UE"/>
    <x v="15"/>
    <s v="Europa no UE"/>
    <s v="Europa no UE Serbia"/>
    <x v="6"/>
    <x v="2"/>
    <x v="1"/>
    <s v="Tinto"/>
    <n v="212001.03"/>
    <n v="36440"/>
    <x v="0"/>
  </r>
  <r>
    <x v="0"/>
    <s v="Europa"/>
    <s v="Europa no UE"/>
    <x v="15"/>
    <s v="Europa no UE"/>
    <s v="Europa no UE Serbia"/>
    <x v="7"/>
    <x v="3"/>
    <x v="0"/>
    <s v="Blanco"/>
    <n v="11378.82"/>
    <n v="4288.5"/>
    <x v="0"/>
  </r>
  <r>
    <x v="0"/>
    <s v="Europa"/>
    <s v="Europa no UE"/>
    <x v="15"/>
    <s v="Europa no UE"/>
    <s v="Europa no UE Serbia"/>
    <x v="8"/>
    <x v="3"/>
    <x v="0"/>
    <s v="Tinto"/>
    <n v="2950"/>
    <n v="468"/>
    <x v="0"/>
  </r>
  <r>
    <x v="0"/>
    <s v="Europa"/>
    <s v="Europa no UE"/>
    <x v="15"/>
    <s v="Europa no UE"/>
    <s v="Europa no UE Serbia"/>
    <x v="34"/>
    <x v="6"/>
    <x v="0"/>
    <s v="Blanco"/>
    <n v="14040"/>
    <n v="4500"/>
    <x v="0"/>
  </r>
  <r>
    <x v="0"/>
    <s v="Europa"/>
    <s v="Europa no UE"/>
    <x v="15"/>
    <s v="Europa no UE"/>
    <s v="Europa no UE Serbia"/>
    <x v="34"/>
    <x v="6"/>
    <x v="0"/>
    <s v="Tinto"/>
    <n v="56160"/>
    <n v="18000"/>
    <x v="0"/>
  </r>
  <r>
    <x v="0"/>
    <s v="Europa"/>
    <s v="Europa no UE"/>
    <x v="15"/>
    <s v="Europa no UE"/>
    <s v="Europa no UE Serbia"/>
    <x v="35"/>
    <x v="4"/>
    <x v="0"/>
    <s v="Blanco"/>
    <n v="36427.730000000003"/>
    <n v="30789"/>
    <x v="0"/>
  </r>
  <r>
    <x v="0"/>
    <s v="Europa"/>
    <s v="Europa no UE"/>
    <x v="15"/>
    <s v="Europa no UE"/>
    <s v="Europa no UE Serbia"/>
    <x v="35"/>
    <x v="4"/>
    <x v="0"/>
    <s v="Tinto"/>
    <n v="8754"/>
    <n v="4500"/>
    <x v="0"/>
  </r>
  <r>
    <x v="0"/>
    <s v="Europa"/>
    <s v="Europa no UE"/>
    <x v="15"/>
    <s v="Europa no UE"/>
    <s v="Europa no UE Serbia"/>
    <x v="37"/>
    <x v="9"/>
    <x v="0"/>
    <s v="Tinto"/>
    <n v="453.6"/>
    <n v="36"/>
    <x v="0"/>
  </r>
  <r>
    <x v="0"/>
    <s v="Europa"/>
    <s v="Europa no UE"/>
    <x v="16"/>
    <s v="Europa no UE"/>
    <s v="Europa no UE Suiza"/>
    <x v="9"/>
    <x v="3"/>
    <x v="2"/>
    <s v="Blanco"/>
    <n v="80309.53"/>
    <n v="2683"/>
    <x v="0"/>
  </r>
  <r>
    <x v="0"/>
    <s v="Europa"/>
    <s v="Europa no UE"/>
    <x v="16"/>
    <s v="Europa no UE"/>
    <s v="Europa no UE Suiza"/>
    <x v="9"/>
    <x v="3"/>
    <x v="2"/>
    <s v="Tinto"/>
    <n v="809421.98"/>
    <n v="27635.000000000004"/>
    <x v="0"/>
  </r>
  <r>
    <x v="0"/>
    <s v="Europa"/>
    <s v="Europa no UE"/>
    <x v="16"/>
    <s v="Europa no UE"/>
    <s v="Europa no UE Suiza"/>
    <x v="62"/>
    <x v="1"/>
    <x v="0"/>
    <s v="Blanco"/>
    <n v="2654.42"/>
    <n v="387"/>
    <x v="0"/>
  </r>
  <r>
    <x v="0"/>
    <s v="Europa"/>
    <s v="Europa no UE"/>
    <x v="16"/>
    <s v="Europa no UE"/>
    <s v="Europa no UE Suiza"/>
    <x v="62"/>
    <x v="1"/>
    <x v="0"/>
    <s v="Tinto"/>
    <n v="450"/>
    <n v="67.5"/>
    <x v="0"/>
  </r>
  <r>
    <x v="0"/>
    <s v="Europa"/>
    <s v="Europa no UE"/>
    <x v="16"/>
    <s v="Europa no UE"/>
    <s v="Europa no UE Suiza"/>
    <x v="10"/>
    <x v="4"/>
    <x v="0"/>
    <s v="Blanco"/>
    <n v="14704.199999999999"/>
    <n v="5256"/>
    <x v="0"/>
  </r>
  <r>
    <x v="0"/>
    <s v="Europa"/>
    <s v="Europa no UE"/>
    <x v="16"/>
    <s v="Europa no UE"/>
    <s v="Europa no UE Suiza"/>
    <x v="10"/>
    <x v="4"/>
    <x v="0"/>
    <s v="Rosado"/>
    <n v="5018.3999999999996"/>
    <n v="1912.4999999999998"/>
    <x v="0"/>
  </r>
  <r>
    <x v="0"/>
    <s v="Europa"/>
    <s v="Europa no UE"/>
    <x v="16"/>
    <s v="Europa no UE"/>
    <s v="Europa no UE Suiza"/>
    <x v="10"/>
    <x v="4"/>
    <x v="0"/>
    <s v="Tinto"/>
    <n v="137874.26999999999"/>
    <n v="24540"/>
    <x v="0"/>
  </r>
  <r>
    <x v="0"/>
    <s v="Europa"/>
    <s v="Europa no UE"/>
    <x v="16"/>
    <s v="Europa no UE"/>
    <s v="Europa no UE Suiza"/>
    <x v="11"/>
    <x v="0"/>
    <x v="2"/>
    <s v="Tinto"/>
    <n v="63482.400000000001"/>
    <n v="11232"/>
    <x v="0"/>
  </r>
  <r>
    <x v="0"/>
    <s v="Europa"/>
    <s v="Europa no UE"/>
    <x v="16"/>
    <s v="Europa no UE"/>
    <s v="Europa no UE Suiza"/>
    <x v="39"/>
    <x v="3"/>
    <x v="0"/>
    <s v="Blanco"/>
    <n v="95064"/>
    <n v="7922"/>
    <x v="0"/>
  </r>
  <r>
    <x v="0"/>
    <s v="Europa"/>
    <s v="Europa no UE"/>
    <x v="16"/>
    <s v="Europa no UE"/>
    <s v="Europa no UE Suiza"/>
    <x v="39"/>
    <x v="3"/>
    <x v="0"/>
    <s v="Rosado"/>
    <n v="6264"/>
    <n v="522"/>
    <x v="0"/>
  </r>
  <r>
    <x v="0"/>
    <s v="Europa"/>
    <s v="Europa no UE"/>
    <x v="16"/>
    <s v="Europa no UE"/>
    <s v="Europa no UE Suiza"/>
    <x v="39"/>
    <x v="3"/>
    <x v="0"/>
    <s v="Tinto"/>
    <n v="158388"/>
    <n v="13199"/>
    <x v="0"/>
  </r>
  <r>
    <x v="0"/>
    <s v="Europa"/>
    <s v="Europa no UE"/>
    <x v="16"/>
    <s v="Europa no UE"/>
    <s v="Europa no UE Suiza"/>
    <x v="42"/>
    <x v="11"/>
    <x v="0"/>
    <s v="Blanco"/>
    <n v="7.5"/>
    <n v="0.75"/>
    <x v="0"/>
  </r>
  <r>
    <x v="0"/>
    <s v="Europa"/>
    <s v="Europa no UE"/>
    <x v="16"/>
    <s v="Europa no UE"/>
    <s v="Europa no UE Suiza"/>
    <x v="42"/>
    <x v="11"/>
    <x v="0"/>
    <s v="Espumoso blanco"/>
    <n v="726"/>
    <n v="45"/>
    <x v="0"/>
  </r>
  <r>
    <x v="0"/>
    <s v="Europa"/>
    <s v="Europa no UE"/>
    <x v="16"/>
    <s v="Europa no UE"/>
    <s v="Europa no UE Suiza"/>
    <x v="42"/>
    <x v="11"/>
    <x v="0"/>
    <s v="Espumoso tinto/rosado"/>
    <n v="1077"/>
    <n v="63"/>
    <x v="0"/>
  </r>
  <r>
    <x v="0"/>
    <s v="Europa"/>
    <s v="Europa no UE"/>
    <x v="16"/>
    <s v="Europa no UE"/>
    <s v="Europa no UE Suiza"/>
    <x v="42"/>
    <x v="11"/>
    <x v="0"/>
    <s v="Tinto"/>
    <n v="302873.8"/>
    <n v="26301.75"/>
    <x v="0"/>
  </r>
  <r>
    <x v="0"/>
    <s v="Europa"/>
    <s v="Europa no UE"/>
    <x v="16"/>
    <s v="Europa no UE"/>
    <s v="Europa no UE Suiza"/>
    <x v="43"/>
    <x v="12"/>
    <x v="0"/>
    <s v="Blanco"/>
    <n v="3476.25"/>
    <n v="337.5"/>
    <x v="0"/>
  </r>
  <r>
    <x v="0"/>
    <s v="Europa"/>
    <s v="Europa no UE"/>
    <x v="16"/>
    <s v="Europa no UE"/>
    <s v="Europa no UE Suiza"/>
    <x v="43"/>
    <x v="12"/>
    <x v="0"/>
    <s v="Licor blanco"/>
    <n v="194.67"/>
    <n v="21"/>
    <x v="0"/>
  </r>
  <r>
    <x v="0"/>
    <s v="Europa"/>
    <s v="Europa no UE"/>
    <x v="16"/>
    <s v="Europa no UE"/>
    <s v="Europa no UE Suiza"/>
    <x v="12"/>
    <x v="5"/>
    <x v="2"/>
    <s v="Blanco"/>
    <n v="18769"/>
    <n v="2666"/>
    <x v="0"/>
  </r>
  <r>
    <x v="0"/>
    <s v="Europa"/>
    <s v="Europa no UE"/>
    <x v="16"/>
    <s v="Europa no UE"/>
    <s v="Europa no UE Suiza"/>
    <x v="12"/>
    <x v="5"/>
    <x v="2"/>
    <s v="Tinto"/>
    <n v="119803"/>
    <n v="10258"/>
    <x v="0"/>
  </r>
  <r>
    <x v="0"/>
    <s v="Europa"/>
    <s v="Europa no UE"/>
    <x v="16"/>
    <s v="Europa no UE"/>
    <s v="Europa no UE Suiza"/>
    <x v="44"/>
    <x v="10"/>
    <x v="0"/>
    <s v="Tinto"/>
    <n v="4105"/>
    <n v="450"/>
    <x v="0"/>
  </r>
  <r>
    <x v="0"/>
    <s v="Europa"/>
    <s v="Europa no UE"/>
    <x v="16"/>
    <s v="Europa no UE"/>
    <s v="Europa no UE Suiza"/>
    <x v="13"/>
    <x v="0"/>
    <x v="0"/>
    <s v="Blanco"/>
    <n v="69651.360000000001"/>
    <n v="34681"/>
    <x v="0"/>
  </r>
  <r>
    <x v="0"/>
    <s v="Europa"/>
    <s v="Europa no UE"/>
    <x v="16"/>
    <s v="Europa no UE"/>
    <s v="Europa no UE Suiza"/>
    <x v="13"/>
    <x v="0"/>
    <x v="0"/>
    <s v="Espumoso blanco"/>
    <n v="46800"/>
    <n v="23400"/>
    <x v="0"/>
  </r>
  <r>
    <x v="0"/>
    <s v="Europa"/>
    <s v="Europa no UE"/>
    <x v="16"/>
    <s v="Europa no UE"/>
    <s v="Europa no UE Suiza"/>
    <x v="13"/>
    <x v="0"/>
    <x v="0"/>
    <s v="Rosado"/>
    <n v="2963.94"/>
    <n v="832.49999999999989"/>
    <x v="0"/>
  </r>
  <r>
    <x v="0"/>
    <s v="Europa"/>
    <s v="Europa no UE"/>
    <x v="16"/>
    <s v="Europa no UE"/>
    <s v="Europa no UE Suiza"/>
    <x v="13"/>
    <x v="0"/>
    <x v="0"/>
    <s v="Tinto"/>
    <n v="789232.13"/>
    <n v="361632"/>
    <x v="0"/>
  </r>
  <r>
    <x v="0"/>
    <s v="Europa"/>
    <s v="Europa no UE"/>
    <x v="16"/>
    <s v="Europa no UE"/>
    <s v="Europa no UE Suiza"/>
    <x v="63"/>
    <x v="4"/>
    <x v="2"/>
    <s v="Tinto"/>
    <n v="10000"/>
    <n v="800"/>
    <x v="0"/>
  </r>
  <r>
    <x v="0"/>
    <s v="Europa"/>
    <s v="Europa no UE"/>
    <x v="16"/>
    <s v="Europa no UE"/>
    <s v="Europa no UE Suiza"/>
    <x v="14"/>
    <x v="0"/>
    <x v="0"/>
    <s v="Blanco"/>
    <n v="3404.311252207337"/>
    <n v="900"/>
    <x v="0"/>
  </r>
  <r>
    <x v="0"/>
    <s v="Europa"/>
    <s v="Europa no UE"/>
    <x v="16"/>
    <s v="Europa no UE"/>
    <s v="Europa no UE Suiza"/>
    <x v="14"/>
    <x v="0"/>
    <x v="0"/>
    <s v="Rosado"/>
    <n v="5106.4668783110055"/>
    <n v="1350"/>
    <x v="0"/>
  </r>
  <r>
    <x v="0"/>
    <s v="Europa"/>
    <s v="Europa no UE"/>
    <x v="16"/>
    <s v="Europa no UE"/>
    <s v="Europa no UE Suiza"/>
    <x v="14"/>
    <x v="0"/>
    <x v="0"/>
    <s v="Tinto"/>
    <n v="149850.21618605097"/>
    <n v="39616"/>
    <x v="0"/>
  </r>
  <r>
    <x v="0"/>
    <s v="Europa"/>
    <s v="Europa no UE"/>
    <x v="16"/>
    <s v="Europa no UE"/>
    <s v="Europa no UE Suiza"/>
    <x v="64"/>
    <x v="4"/>
    <x v="0"/>
    <s v="Tinto"/>
    <n v="111"/>
    <n v="45"/>
    <x v="0"/>
  </r>
  <r>
    <x v="0"/>
    <s v="Europa"/>
    <s v="Europa no UE"/>
    <x v="16"/>
    <s v="Europa no UE"/>
    <s v="Europa no UE Suiza"/>
    <x v="65"/>
    <x v="14"/>
    <x v="3"/>
    <s v="Blanco"/>
    <n v="1948"/>
    <n v="225"/>
    <x v="0"/>
  </r>
  <r>
    <x v="0"/>
    <s v="Europa"/>
    <s v="Europa no UE"/>
    <x v="16"/>
    <s v="Europa no UE"/>
    <s v="Europa no UE Suiza"/>
    <x v="65"/>
    <x v="14"/>
    <x v="3"/>
    <s v="Tinto"/>
    <n v="5961"/>
    <n v="671"/>
    <x v="0"/>
  </r>
  <r>
    <x v="0"/>
    <s v="Europa"/>
    <s v="Europa no UE"/>
    <x v="16"/>
    <s v="Europa no UE"/>
    <s v="Europa no UE Suiza"/>
    <x v="0"/>
    <x v="0"/>
    <x v="0"/>
    <s v="Blanco"/>
    <n v="13602.560000000001"/>
    <n v="3334.0000000000005"/>
    <x v="0"/>
  </r>
  <r>
    <x v="0"/>
    <s v="Europa"/>
    <s v="Europa no UE"/>
    <x v="16"/>
    <s v="Europa no UE"/>
    <s v="Europa no UE Suiza"/>
    <x v="0"/>
    <x v="0"/>
    <x v="0"/>
    <s v="Rosado"/>
    <n v="1548.2399999999998"/>
    <n v="272"/>
    <x v="0"/>
  </r>
  <r>
    <x v="0"/>
    <s v="Europa"/>
    <s v="Europa no UE"/>
    <x v="16"/>
    <s v="Europa no UE"/>
    <s v="Europa no UE Suiza"/>
    <x v="0"/>
    <x v="0"/>
    <x v="0"/>
    <s v="Tinto"/>
    <n v="237463.21000000002"/>
    <n v="99877"/>
    <x v="0"/>
  </r>
  <r>
    <x v="0"/>
    <s v="Europa"/>
    <s v="Europa no UE"/>
    <x v="16"/>
    <s v="Europa no UE"/>
    <s v="Europa no UE Suiza"/>
    <x v="1"/>
    <x v="1"/>
    <x v="0"/>
    <s v="Blanco"/>
    <n v="175639.53"/>
    <n v="50964"/>
    <x v="0"/>
  </r>
  <r>
    <x v="0"/>
    <s v="Europa"/>
    <s v="Europa no UE"/>
    <x v="16"/>
    <s v="Europa no UE"/>
    <s v="Europa no UE Suiza"/>
    <x v="1"/>
    <x v="1"/>
    <x v="0"/>
    <s v="Rosado"/>
    <n v="29061.98"/>
    <n v="5661"/>
    <x v="0"/>
  </r>
  <r>
    <x v="0"/>
    <s v="Europa"/>
    <s v="Europa no UE"/>
    <x v="16"/>
    <s v="Europa no UE"/>
    <s v="Europa no UE Suiza"/>
    <x v="1"/>
    <x v="1"/>
    <x v="0"/>
    <s v="Tinto"/>
    <n v="1308850.3600000001"/>
    <n v="277802.25"/>
    <x v="0"/>
  </r>
  <r>
    <x v="0"/>
    <s v="Europa"/>
    <s v="Europa no UE"/>
    <x v="16"/>
    <s v="Europa no UE"/>
    <s v="Europa no UE Suiza"/>
    <x v="2"/>
    <x v="2"/>
    <x v="0"/>
    <s v="Espumoso blanco"/>
    <n v="3088597.36"/>
    <n v="693900"/>
    <x v="0"/>
  </r>
  <r>
    <x v="0"/>
    <s v="Europa"/>
    <s v="Europa no UE"/>
    <x v="16"/>
    <s v="Europa no UE"/>
    <s v="Europa no UE Suiza"/>
    <x v="15"/>
    <x v="6"/>
    <x v="2"/>
    <s v="Tinto"/>
    <n v="3868.8"/>
    <n v="288"/>
    <x v="0"/>
  </r>
  <r>
    <x v="0"/>
    <s v="Europa"/>
    <s v="Europa no UE"/>
    <x v="16"/>
    <s v="Europa no UE"/>
    <s v="Europa no UE Suiza"/>
    <x v="45"/>
    <x v="3"/>
    <x v="0"/>
    <s v="Rosado"/>
    <n v="19922"/>
    <n v="5692"/>
    <x v="0"/>
  </r>
  <r>
    <x v="0"/>
    <s v="Europa"/>
    <s v="Europa no UE"/>
    <x v="16"/>
    <s v="Europa no UE"/>
    <s v="Europa no UE Suiza"/>
    <x v="45"/>
    <x v="3"/>
    <x v="0"/>
    <s v="Tinto"/>
    <n v="293924"/>
    <n v="73481"/>
    <x v="0"/>
  </r>
  <r>
    <x v="0"/>
    <s v="Europa"/>
    <s v="Europa no UE"/>
    <x v="16"/>
    <s v="Europa no UE"/>
    <s v="Europa no UE Suiza"/>
    <x v="16"/>
    <x v="1"/>
    <x v="0"/>
    <s v="Blanco"/>
    <n v="9025.2000000000007"/>
    <n v="963.00000000000011"/>
    <x v="0"/>
  </r>
  <r>
    <x v="0"/>
    <s v="Europa"/>
    <s v="Europa no UE"/>
    <x v="16"/>
    <s v="Europa no UE"/>
    <s v="Europa no UE Suiza"/>
    <x v="16"/>
    <x v="1"/>
    <x v="0"/>
    <s v="Rosado"/>
    <n v="90"/>
    <n v="22.5"/>
    <x v="0"/>
  </r>
  <r>
    <x v="0"/>
    <s v="Europa"/>
    <s v="Europa no UE"/>
    <x v="16"/>
    <s v="Europa no UE"/>
    <s v="Europa no UE Suiza"/>
    <x v="16"/>
    <x v="1"/>
    <x v="0"/>
    <s v="Tinto"/>
    <n v="18439.5"/>
    <n v="1711.4999999999998"/>
    <x v="0"/>
  </r>
  <r>
    <x v="0"/>
    <s v="Europa"/>
    <s v="Europa no UE"/>
    <x v="16"/>
    <s v="Europa no UE"/>
    <s v="Europa no UE Suiza"/>
    <x v="46"/>
    <x v="7"/>
    <x v="0"/>
    <s v="Blanco"/>
    <n v="1600"/>
    <n v="400"/>
    <x v="0"/>
  </r>
  <r>
    <x v="0"/>
    <s v="Europa"/>
    <s v="Europa no UE"/>
    <x v="16"/>
    <s v="Europa no UE"/>
    <s v="Europa no UE Suiza"/>
    <x v="17"/>
    <x v="1"/>
    <x v="0"/>
    <s v="Blanco"/>
    <n v="663"/>
    <n v="94"/>
    <x v="0"/>
  </r>
  <r>
    <x v="0"/>
    <s v="Europa"/>
    <s v="Europa no UE"/>
    <x v="16"/>
    <s v="Europa no UE"/>
    <s v="Europa no UE Suiza"/>
    <x v="17"/>
    <x v="1"/>
    <x v="0"/>
    <s v="Tinto"/>
    <n v="154186"/>
    <n v="21471"/>
    <x v="0"/>
  </r>
  <r>
    <x v="0"/>
    <s v="Europa"/>
    <s v="Europa no UE"/>
    <x v="16"/>
    <s v="Europa no UE"/>
    <s v="Europa no UE Suiza"/>
    <x v="66"/>
    <x v="3"/>
    <x v="2"/>
    <s v="Tinto"/>
    <n v="7997.5000000000009"/>
    <n v="685.5"/>
    <x v="0"/>
  </r>
  <r>
    <x v="0"/>
    <s v="Europa"/>
    <s v="Europa no UE"/>
    <x v="16"/>
    <s v="Europa no UE"/>
    <s v="Europa no UE Suiza"/>
    <x v="40"/>
    <x v="4"/>
    <x v="2"/>
    <s v="Tinto"/>
    <n v="28828"/>
    <n v="2385"/>
    <x v="0"/>
  </r>
  <r>
    <x v="0"/>
    <s v="Europa"/>
    <s v="Europa no UE"/>
    <x v="16"/>
    <s v="Europa no UE"/>
    <s v="Europa no UE Suiza"/>
    <x v="67"/>
    <x v="6"/>
    <x v="2"/>
    <s v="Tinto"/>
    <n v="3067.998"/>
    <n v="300"/>
    <x v="0"/>
  </r>
  <r>
    <x v="0"/>
    <s v="Europa"/>
    <s v="Europa no UE"/>
    <x v="16"/>
    <s v="Europa no UE"/>
    <s v="Europa no UE Suiza"/>
    <x v="68"/>
    <x v="4"/>
    <x v="2"/>
    <s v="Blanco"/>
    <n v="3350.16"/>
    <n v="445.5"/>
    <x v="0"/>
  </r>
  <r>
    <x v="0"/>
    <s v="Europa"/>
    <s v="Europa no UE"/>
    <x v="16"/>
    <s v="Europa no UE"/>
    <s v="Europa no UE Suiza"/>
    <x v="68"/>
    <x v="4"/>
    <x v="2"/>
    <s v="Tinto"/>
    <n v="1442.71"/>
    <n v="193.5"/>
    <x v="0"/>
  </r>
  <r>
    <x v="0"/>
    <s v="Europa"/>
    <s v="Europa no UE"/>
    <x v="16"/>
    <s v="Europa no UE"/>
    <s v="Europa no UE Suiza"/>
    <x v="18"/>
    <x v="1"/>
    <x v="0"/>
    <s v="Blanco"/>
    <n v="24167.02"/>
    <n v="3620.0000000000005"/>
    <x v="0"/>
  </r>
  <r>
    <x v="0"/>
    <s v="Europa"/>
    <s v="Europa no UE"/>
    <x v="16"/>
    <s v="Europa no UE"/>
    <s v="Europa no UE Suiza"/>
    <x v="18"/>
    <x v="1"/>
    <x v="0"/>
    <s v="Rosado"/>
    <n v="14445.5"/>
    <n v="1397"/>
    <x v="0"/>
  </r>
  <r>
    <x v="0"/>
    <s v="Europa"/>
    <s v="Europa no UE"/>
    <x v="16"/>
    <s v="Europa no UE"/>
    <s v="Europa no UE Suiza"/>
    <x v="18"/>
    <x v="1"/>
    <x v="0"/>
    <s v="Tinto"/>
    <n v="334263.96000000002"/>
    <n v="33004"/>
    <x v="0"/>
  </r>
  <r>
    <x v="0"/>
    <s v="Europa"/>
    <s v="Europa no UE"/>
    <x v="16"/>
    <s v="Europa no UE"/>
    <s v="Europa no UE Suiza"/>
    <x v="47"/>
    <x v="12"/>
    <x v="0"/>
    <s v="Blanco"/>
    <n v="344.7"/>
    <n v="45"/>
    <x v="0"/>
  </r>
  <r>
    <x v="0"/>
    <s v="Europa"/>
    <s v="Europa no UE"/>
    <x v="16"/>
    <s v="Europa no UE"/>
    <s v="Europa no UE Suiza"/>
    <x v="69"/>
    <x v="13"/>
    <x v="0"/>
    <s v="Blanco"/>
    <n v="3154.5"/>
    <n v="337"/>
    <x v="0"/>
  </r>
  <r>
    <x v="0"/>
    <s v="Europa"/>
    <s v="Europa no UE"/>
    <x v="16"/>
    <s v="Europa no UE"/>
    <s v="Europa no UE Suiza"/>
    <x v="69"/>
    <x v="13"/>
    <x v="0"/>
    <s v="Tinto"/>
    <n v="4476"/>
    <n v="180"/>
    <x v="0"/>
  </r>
  <r>
    <x v="0"/>
    <s v="Europa"/>
    <s v="Europa no UE"/>
    <x v="16"/>
    <s v="Europa no UE"/>
    <s v="Europa no UE Suiza"/>
    <x v="48"/>
    <x v="13"/>
    <x v="3"/>
    <s v="Blanco"/>
    <n v="4140"/>
    <n v="360"/>
    <x v="0"/>
  </r>
  <r>
    <x v="0"/>
    <s v="Europa"/>
    <s v="Europa no UE"/>
    <x v="16"/>
    <s v="Europa no UE"/>
    <s v="Europa no UE Suiza"/>
    <x v="48"/>
    <x v="13"/>
    <x v="3"/>
    <s v="Tinto"/>
    <n v="1170"/>
    <n v="90"/>
    <x v="0"/>
  </r>
  <r>
    <x v="0"/>
    <s v="Europa"/>
    <s v="Europa no UE"/>
    <x v="16"/>
    <s v="Europa no UE"/>
    <s v="Europa no UE Suiza"/>
    <x v="19"/>
    <x v="7"/>
    <x v="0"/>
    <s v="Licor blanco"/>
    <n v="269110"/>
    <n v="53822"/>
    <x v="0"/>
  </r>
  <r>
    <x v="0"/>
    <s v="Europa"/>
    <s v="Europa no UE"/>
    <x v="16"/>
    <s v="Europa no UE"/>
    <s v="Europa no UE Suiza"/>
    <x v="20"/>
    <x v="2"/>
    <x v="0"/>
    <s v="Blanco"/>
    <n v="16838.362499999999"/>
    <n v="6151"/>
    <x v="0"/>
  </r>
  <r>
    <x v="0"/>
    <s v="Europa"/>
    <s v="Europa no UE"/>
    <x v="16"/>
    <s v="Europa no UE"/>
    <s v="Europa no UE Suiza"/>
    <x v="20"/>
    <x v="2"/>
    <x v="0"/>
    <s v="Licor tinto/rosado"/>
    <n v="164.25"/>
    <n v="60"/>
    <x v="0"/>
  </r>
  <r>
    <x v="0"/>
    <s v="Europa"/>
    <s v="Europa no UE"/>
    <x v="16"/>
    <s v="Europa no UE"/>
    <s v="Europa no UE Suiza"/>
    <x v="20"/>
    <x v="2"/>
    <x v="0"/>
    <s v="Otros vinos"/>
    <n v="2.7375000000000003"/>
    <n v="1"/>
    <x v="0"/>
  </r>
  <r>
    <x v="0"/>
    <s v="Europa"/>
    <s v="Europa no UE"/>
    <x v="16"/>
    <s v="Europa no UE"/>
    <s v="Europa no UE Suiza"/>
    <x v="20"/>
    <x v="2"/>
    <x v="0"/>
    <s v="Rosado"/>
    <n v="34788.15"/>
    <n v="12708"/>
    <x v="0"/>
  </r>
  <r>
    <x v="0"/>
    <s v="Europa"/>
    <s v="Europa no UE"/>
    <x v="16"/>
    <s v="Europa no UE"/>
    <s v="Europa no UE Suiza"/>
    <x v="20"/>
    <x v="2"/>
    <x v="0"/>
    <s v="Tinto"/>
    <n v="634848.15"/>
    <n v="231908"/>
    <x v="0"/>
  </r>
  <r>
    <x v="0"/>
    <s v="Europa"/>
    <s v="Europa no UE"/>
    <x v="16"/>
    <s v="Europa no UE"/>
    <s v="Europa no UE Suiza"/>
    <x v="21"/>
    <x v="4"/>
    <x v="0"/>
    <s v="Blanco"/>
    <n v="18282.5"/>
    <n v="7313"/>
    <x v="0"/>
  </r>
  <r>
    <x v="0"/>
    <s v="Europa"/>
    <s v="Europa no UE"/>
    <x v="16"/>
    <s v="Europa no UE"/>
    <s v="Europa no UE Suiza"/>
    <x v="21"/>
    <x v="4"/>
    <x v="0"/>
    <s v="Tinto"/>
    <n v="69812.5"/>
    <n v="27925"/>
    <x v="0"/>
  </r>
  <r>
    <x v="0"/>
    <s v="Europa"/>
    <s v="Europa no UE"/>
    <x v="16"/>
    <s v="Europa no UE"/>
    <s v="Europa no UE Suiza"/>
    <x v="49"/>
    <x v="13"/>
    <x v="0"/>
    <s v="Blanco"/>
    <n v="4590"/>
    <n v="306"/>
    <x v="0"/>
  </r>
  <r>
    <x v="0"/>
    <s v="Europa"/>
    <s v="Europa no UE"/>
    <x v="16"/>
    <s v="Europa no UE"/>
    <s v="Europa no UE Suiza"/>
    <x v="49"/>
    <x v="13"/>
    <x v="0"/>
    <s v="Tinto"/>
    <n v="2295"/>
    <n v="153"/>
    <x v="0"/>
  </r>
  <r>
    <x v="0"/>
    <s v="Europa"/>
    <s v="Europa no UE"/>
    <x v="16"/>
    <s v="Europa no UE"/>
    <s v="Europa no UE Suiza"/>
    <x v="50"/>
    <x v="6"/>
    <x v="2"/>
    <s v="Blanco"/>
    <n v="4940"/>
    <n v="400"/>
    <x v="0"/>
  </r>
  <r>
    <x v="0"/>
    <s v="Europa"/>
    <s v="Europa no UE"/>
    <x v="16"/>
    <s v="Europa no UE"/>
    <s v="Europa no UE Suiza"/>
    <x v="50"/>
    <x v="6"/>
    <x v="2"/>
    <s v="Tinto"/>
    <n v="13300"/>
    <n v="1000"/>
    <x v="0"/>
  </r>
  <r>
    <x v="0"/>
    <s v="Europa"/>
    <s v="Europa no UE"/>
    <x v="16"/>
    <s v="Europa no UE"/>
    <s v="Europa no UE Suiza"/>
    <x v="70"/>
    <x v="4"/>
    <x v="2"/>
    <s v="Tinto"/>
    <n v="11664"/>
    <n v="1280"/>
    <x v="0"/>
  </r>
  <r>
    <x v="0"/>
    <s v="Europa"/>
    <s v="Europa no UE"/>
    <x v="16"/>
    <s v="Europa no UE"/>
    <s v="Europa no UE Suiza"/>
    <x v="51"/>
    <x v="7"/>
    <x v="0"/>
    <s v="Blanco"/>
    <n v="236.20999999999998"/>
    <n v="23"/>
    <x v="0"/>
  </r>
  <r>
    <x v="0"/>
    <s v="Europa"/>
    <s v="Europa no UE"/>
    <x v="16"/>
    <s v="Europa no UE"/>
    <s v="Europa no UE Suiza"/>
    <x v="52"/>
    <x v="4"/>
    <x v="0"/>
    <s v="Blanco"/>
    <n v="19785"/>
    <n v="5380"/>
    <x v="0"/>
  </r>
  <r>
    <x v="0"/>
    <s v="Europa"/>
    <s v="Europa no UE"/>
    <x v="16"/>
    <s v="Europa no UE"/>
    <s v="Europa no UE Suiza"/>
    <x v="52"/>
    <x v="4"/>
    <x v="0"/>
    <s v="Rosado"/>
    <n v="500"/>
    <n v="100"/>
    <x v="0"/>
  </r>
  <r>
    <x v="0"/>
    <s v="Europa"/>
    <s v="Europa no UE"/>
    <x v="16"/>
    <s v="Europa no UE"/>
    <s v="Europa no UE Suiza"/>
    <x v="52"/>
    <x v="4"/>
    <x v="0"/>
    <s v="Tinto"/>
    <n v="42802.400000000001"/>
    <n v="3831"/>
    <x v="0"/>
  </r>
  <r>
    <x v="0"/>
    <s v="Europa"/>
    <s v="Europa no UE"/>
    <x v="16"/>
    <s v="Europa no UE"/>
    <s v="Europa no UE Suiza"/>
    <x v="22"/>
    <x v="7"/>
    <x v="0"/>
    <s v="Licor blanco"/>
    <n v="4020"/>
    <n v="803.99999999999989"/>
    <x v="0"/>
  </r>
  <r>
    <x v="0"/>
    <s v="Europa"/>
    <s v="Europa no UE"/>
    <x v="16"/>
    <s v="Europa no UE"/>
    <s v="Europa no UE Suiza"/>
    <x v="71"/>
    <x v="4"/>
    <x v="0"/>
    <s v="Blanco"/>
    <n v="1845"/>
    <n v="225"/>
    <x v="0"/>
  </r>
  <r>
    <x v="0"/>
    <s v="Europa"/>
    <s v="Europa no UE"/>
    <x v="16"/>
    <s v="Europa no UE"/>
    <s v="Europa no UE Suiza"/>
    <x v="71"/>
    <x v="4"/>
    <x v="0"/>
    <s v="Rosado"/>
    <n v="1800"/>
    <n v="225"/>
    <x v="0"/>
  </r>
  <r>
    <x v="0"/>
    <s v="Europa"/>
    <s v="Europa no UE"/>
    <x v="16"/>
    <s v="Europa no UE"/>
    <s v="Europa no UE Suiza"/>
    <x v="71"/>
    <x v="4"/>
    <x v="0"/>
    <s v="Tinto"/>
    <n v="7197"/>
    <n v="567"/>
    <x v="0"/>
  </r>
  <r>
    <x v="0"/>
    <s v="Europa"/>
    <s v="Europa no UE"/>
    <x v="16"/>
    <s v="Europa no UE"/>
    <s v="Europa no UE Suiza"/>
    <x v="23"/>
    <x v="8"/>
    <x v="0"/>
    <s v="Blanco"/>
    <n v="10501.47"/>
    <n v="2215.5"/>
    <x v="0"/>
  </r>
  <r>
    <x v="0"/>
    <s v="Europa"/>
    <s v="Europa no UE"/>
    <x v="16"/>
    <s v="Europa no UE"/>
    <s v="Europa no UE Suiza"/>
    <x v="24"/>
    <x v="7"/>
    <x v="0"/>
    <s v="Blanco"/>
    <n v="3655.17"/>
    <n v="2109"/>
    <x v="0"/>
  </r>
  <r>
    <x v="0"/>
    <s v="Europa"/>
    <s v="Europa no UE"/>
    <x v="16"/>
    <s v="Europa no UE"/>
    <s v="Europa no UE Suiza"/>
    <x v="24"/>
    <x v="7"/>
    <x v="0"/>
    <s v="Licor blanco"/>
    <n v="22938.03"/>
    <n v="782.1"/>
    <x v="0"/>
  </r>
  <r>
    <x v="0"/>
    <s v="Europa"/>
    <s v="Europa no UE"/>
    <x v="16"/>
    <s v="Europa no UE"/>
    <s v="Europa no UE Suiza"/>
    <x v="25"/>
    <x v="1"/>
    <x v="0"/>
    <s v="Blanco"/>
    <n v="22710.809999999998"/>
    <n v="2416.5"/>
    <x v="0"/>
  </r>
  <r>
    <x v="0"/>
    <s v="Europa"/>
    <s v="Europa no UE"/>
    <x v="16"/>
    <s v="Europa no UE"/>
    <s v="Europa no UE Suiza"/>
    <x v="25"/>
    <x v="1"/>
    <x v="0"/>
    <s v="Licor blanco"/>
    <n v="327"/>
    <n v="30"/>
    <x v="0"/>
  </r>
  <r>
    <x v="0"/>
    <s v="Europa"/>
    <s v="Europa no UE"/>
    <x v="16"/>
    <s v="Europa no UE"/>
    <s v="Europa no UE Suiza"/>
    <x v="25"/>
    <x v="1"/>
    <x v="0"/>
    <s v="Rosado"/>
    <n v="9413.2999999999993"/>
    <n v="6920.9999999999991"/>
    <x v="0"/>
  </r>
  <r>
    <x v="0"/>
    <s v="Europa"/>
    <s v="Europa no UE"/>
    <x v="16"/>
    <s v="Europa no UE"/>
    <s v="Europa no UE Suiza"/>
    <x v="25"/>
    <x v="1"/>
    <x v="0"/>
    <s v="Tinto"/>
    <n v="318423.45"/>
    <n v="22851.75"/>
    <x v="0"/>
  </r>
  <r>
    <x v="0"/>
    <s v="Europa"/>
    <s v="Europa no UE"/>
    <x v="16"/>
    <s v="Europa no UE"/>
    <s v="Europa no UE Suiza"/>
    <x v="26"/>
    <x v="5"/>
    <x v="0"/>
    <s v="Blanco"/>
    <n v="19775.2"/>
    <n v="24719"/>
    <x v="0"/>
  </r>
  <r>
    <x v="0"/>
    <s v="Europa"/>
    <s v="Europa no UE"/>
    <x v="16"/>
    <s v="Europa no UE"/>
    <s v="Europa no UE Suiza"/>
    <x v="26"/>
    <x v="5"/>
    <x v="0"/>
    <s v="Licor blanco"/>
    <n v="86.4"/>
    <n v="108"/>
    <x v="0"/>
  </r>
  <r>
    <x v="0"/>
    <s v="Europa"/>
    <s v="Europa no UE"/>
    <x v="16"/>
    <s v="Europa no UE"/>
    <s v="Europa no UE Suiza"/>
    <x v="26"/>
    <x v="5"/>
    <x v="0"/>
    <s v="Rosado"/>
    <n v="18633.62"/>
    <n v="19823"/>
    <x v="0"/>
  </r>
  <r>
    <x v="0"/>
    <s v="Europa"/>
    <s v="Europa no UE"/>
    <x v="16"/>
    <s v="Europa no UE"/>
    <s v="Europa no UE Suiza"/>
    <x v="26"/>
    <x v="5"/>
    <x v="0"/>
    <s v="Tinto"/>
    <n v="90421.92"/>
    <n v="167448"/>
    <x v="0"/>
  </r>
  <r>
    <x v="0"/>
    <s v="Europa"/>
    <s v="Europa no UE"/>
    <x v="16"/>
    <s v="Europa no UE"/>
    <s v="Europa no UE Suiza"/>
    <x v="27"/>
    <x v="5"/>
    <x v="2"/>
    <s v="Blanco"/>
    <n v="42498"/>
    <n v="4036.9999999999995"/>
    <x v="0"/>
  </r>
  <r>
    <x v="0"/>
    <s v="Europa"/>
    <s v="Europa no UE"/>
    <x v="16"/>
    <s v="Europa no UE"/>
    <s v="Europa no UE Suiza"/>
    <x v="27"/>
    <x v="5"/>
    <x v="2"/>
    <s v="Tinto"/>
    <n v="38133.910000000003"/>
    <n v="5399"/>
    <x v="0"/>
  </r>
  <r>
    <x v="0"/>
    <s v="Europa"/>
    <s v="Europa no UE"/>
    <x v="16"/>
    <s v="Europa no UE"/>
    <s v="Europa no UE Suiza"/>
    <x v="28"/>
    <x v="5"/>
    <x v="2"/>
    <s v="Tinto"/>
    <n v="7692.96"/>
    <n v="606.75"/>
    <x v="0"/>
  </r>
  <r>
    <x v="0"/>
    <s v="Europa"/>
    <s v="Europa no UE"/>
    <x v="16"/>
    <s v="Europa no UE"/>
    <s v="Europa no UE Suiza"/>
    <x v="41"/>
    <x v="4"/>
    <x v="2"/>
    <s v="Tinto"/>
    <n v="2803.5"/>
    <n v="315"/>
    <x v="0"/>
  </r>
  <r>
    <x v="0"/>
    <s v="Europa"/>
    <s v="Europa no UE"/>
    <x v="16"/>
    <s v="Europa no UE"/>
    <s v="Europa no UE Suiza"/>
    <x v="3"/>
    <x v="1"/>
    <x v="0"/>
    <s v="Blanco"/>
    <n v="128536.78199540997"/>
    <n v="10465.5"/>
    <x v="0"/>
  </r>
  <r>
    <x v="0"/>
    <s v="Europa"/>
    <s v="Europa no UE"/>
    <x v="16"/>
    <s v="Europa no UE"/>
    <s v="Europa no UE Suiza"/>
    <x v="3"/>
    <x v="1"/>
    <x v="0"/>
    <s v="Espumoso blanco"/>
    <n v="12818.726212979998"/>
    <n v="1449"/>
    <x v="0"/>
  </r>
  <r>
    <x v="0"/>
    <s v="Europa"/>
    <s v="Europa no UE"/>
    <x v="16"/>
    <s v="Europa no UE"/>
    <s v="Europa no UE Suiza"/>
    <x v="3"/>
    <x v="1"/>
    <x v="0"/>
    <s v="Espumoso tinto/rosado"/>
    <n v="2751.0000005000002"/>
    <n v="409.5"/>
    <x v="0"/>
  </r>
  <r>
    <x v="0"/>
    <s v="Europa"/>
    <s v="Europa no UE"/>
    <x v="16"/>
    <s v="Europa no UE"/>
    <s v="Europa no UE Suiza"/>
    <x v="3"/>
    <x v="1"/>
    <x v="0"/>
    <s v="Rosado"/>
    <n v="16231.110309562999"/>
    <n v="1264.75"/>
    <x v="0"/>
  </r>
  <r>
    <x v="0"/>
    <s v="Europa"/>
    <s v="Europa no UE"/>
    <x v="16"/>
    <s v="Europa no UE"/>
    <s v="Europa no UE Suiza"/>
    <x v="3"/>
    <x v="1"/>
    <x v="0"/>
    <s v="Tinto"/>
    <n v="97456.679972969985"/>
    <n v="5761.5"/>
    <x v="0"/>
  </r>
  <r>
    <x v="0"/>
    <s v="Europa"/>
    <s v="Europa no UE"/>
    <x v="16"/>
    <s v="Europa no UE"/>
    <s v="Europa no UE Suiza"/>
    <x v="72"/>
    <x v="11"/>
    <x v="0"/>
    <s v="Tinto"/>
    <n v="8628.3349999999991"/>
    <n v="759"/>
    <x v="0"/>
  </r>
  <r>
    <x v="0"/>
    <s v="Europa"/>
    <s v="Europa no UE"/>
    <x v="16"/>
    <s v="Europa no UE"/>
    <s v="Europa no UE Suiza"/>
    <x v="4"/>
    <x v="1"/>
    <x v="1"/>
    <s v="Blanco"/>
    <n v="71185"/>
    <n v="4044"/>
    <x v="0"/>
  </r>
  <r>
    <x v="0"/>
    <s v="Europa"/>
    <s v="Europa no UE"/>
    <x v="16"/>
    <s v="Europa no UE"/>
    <s v="Europa no UE Suiza"/>
    <x v="4"/>
    <x v="1"/>
    <x v="1"/>
    <s v="Licor tinto/rosado"/>
    <n v="1597"/>
    <n v="49"/>
    <x v="0"/>
  </r>
  <r>
    <x v="0"/>
    <s v="Europa"/>
    <s v="Europa no UE"/>
    <x v="16"/>
    <s v="Europa no UE"/>
    <s v="Europa no UE Suiza"/>
    <x v="4"/>
    <x v="1"/>
    <x v="1"/>
    <s v="Rosado"/>
    <n v="3392"/>
    <n v="159"/>
    <x v="0"/>
  </r>
  <r>
    <x v="0"/>
    <s v="Europa"/>
    <s v="Europa no UE"/>
    <x v="16"/>
    <s v="Europa no UE"/>
    <s v="Europa no UE Suiza"/>
    <x v="4"/>
    <x v="1"/>
    <x v="1"/>
    <s v="Tinto"/>
    <n v="2103771"/>
    <n v="137229"/>
    <x v="0"/>
  </r>
  <r>
    <x v="0"/>
    <s v="Europa"/>
    <s v="Europa no UE"/>
    <x v="16"/>
    <s v="Europa no UE"/>
    <s v="Europa no UE Suiza"/>
    <x v="29"/>
    <x v="8"/>
    <x v="0"/>
    <s v="Blanco"/>
    <n v="1166633.28"/>
    <n v="146516"/>
    <x v="0"/>
  </r>
  <r>
    <x v="0"/>
    <s v="Europa"/>
    <s v="Europa no UE"/>
    <x v="16"/>
    <s v="Europa no UE"/>
    <s v="Europa no UE Suiza"/>
    <x v="30"/>
    <x v="8"/>
    <x v="0"/>
    <s v="Blanco"/>
    <n v="9128"/>
    <n v="1141"/>
    <x v="0"/>
  </r>
  <r>
    <x v="0"/>
    <s v="Europa"/>
    <s v="Europa no UE"/>
    <x v="16"/>
    <s v="Europa no UE"/>
    <s v="Europa no UE Suiza"/>
    <x v="30"/>
    <x v="8"/>
    <x v="0"/>
    <s v="Rosado"/>
    <n v="1812"/>
    <n v="226.5"/>
    <x v="0"/>
  </r>
  <r>
    <x v="0"/>
    <s v="Europa"/>
    <s v="Europa no UE"/>
    <x v="16"/>
    <s v="Europa no UE"/>
    <s v="Europa no UE Suiza"/>
    <x v="30"/>
    <x v="8"/>
    <x v="0"/>
    <s v="Tinto"/>
    <n v="60002"/>
    <n v="7500.25"/>
    <x v="0"/>
  </r>
  <r>
    <x v="0"/>
    <s v="Europa"/>
    <s v="Europa no UE"/>
    <x v="16"/>
    <s v="Europa no UE"/>
    <s v="Europa no UE Suiza"/>
    <x v="53"/>
    <x v="8"/>
    <x v="0"/>
    <s v="Blanco"/>
    <n v="86048.83"/>
    <n v="9248"/>
    <x v="0"/>
  </r>
  <r>
    <x v="0"/>
    <s v="Europa"/>
    <s v="Europa no UE"/>
    <x v="16"/>
    <s v="Europa no UE"/>
    <s v="Europa no UE Suiza"/>
    <x v="53"/>
    <x v="8"/>
    <x v="0"/>
    <s v="Tinto"/>
    <n v="10212.299999999999"/>
    <n v="473.00000000000006"/>
    <x v="0"/>
  </r>
  <r>
    <x v="0"/>
    <s v="Europa"/>
    <s v="Europa no UE"/>
    <x v="16"/>
    <s v="Europa no UE"/>
    <s v="Europa no UE Suiza"/>
    <x v="5"/>
    <x v="3"/>
    <x v="0"/>
    <s v="Tinto"/>
    <n v="29587720.539999999"/>
    <n v="2002996.05"/>
    <x v="0"/>
  </r>
  <r>
    <x v="0"/>
    <s v="Europa"/>
    <s v="Europa no UE"/>
    <x v="16"/>
    <s v="Europa no UE"/>
    <s v="Europa no UE Suiza"/>
    <x v="73"/>
    <x v="15"/>
    <x v="0"/>
    <s v="Tinto"/>
    <n v="180"/>
    <n v="100"/>
    <x v="0"/>
  </r>
  <r>
    <x v="0"/>
    <s v="Europa"/>
    <s v="Europa no UE"/>
    <x v="16"/>
    <s v="Europa no UE"/>
    <s v="Europa no UE Suiza"/>
    <x v="6"/>
    <x v="2"/>
    <x v="1"/>
    <s v="Blanco"/>
    <n v="738127.55"/>
    <n v="136385"/>
    <x v="0"/>
  </r>
  <r>
    <x v="0"/>
    <s v="Europa"/>
    <s v="Europa no UE"/>
    <x v="16"/>
    <s v="Europa no UE"/>
    <s v="Europa no UE Suiza"/>
    <x v="6"/>
    <x v="2"/>
    <x v="1"/>
    <s v="Rosado"/>
    <n v="539967.25999999989"/>
    <n v="139921"/>
    <x v="0"/>
  </r>
  <r>
    <x v="0"/>
    <s v="Europa"/>
    <s v="Europa no UE"/>
    <x v="16"/>
    <s v="Europa no UE"/>
    <s v="Europa no UE Suiza"/>
    <x v="6"/>
    <x v="2"/>
    <x v="1"/>
    <s v="Tinto"/>
    <n v="27298234.010000005"/>
    <n v="3171728.0000000005"/>
    <x v="0"/>
  </r>
  <r>
    <x v="0"/>
    <s v="Europa"/>
    <s v="Europa no UE"/>
    <x v="16"/>
    <s v="Europa no UE"/>
    <s v="Europa no UE Suiza"/>
    <x v="7"/>
    <x v="3"/>
    <x v="0"/>
    <s v="Blanco"/>
    <n v="2386597.6800000002"/>
    <n v="716695.5"/>
    <x v="0"/>
  </r>
  <r>
    <x v="0"/>
    <s v="Europa"/>
    <s v="Europa no UE"/>
    <x v="16"/>
    <s v="Europa no UE"/>
    <s v="Europa no UE Suiza"/>
    <x v="7"/>
    <x v="3"/>
    <x v="0"/>
    <s v="Espumoso blanco"/>
    <n v="2893.77"/>
    <n v="868.5"/>
    <x v="0"/>
  </r>
  <r>
    <x v="0"/>
    <s v="Europa"/>
    <s v="Europa no UE"/>
    <x v="16"/>
    <s v="Europa no UE"/>
    <s v="Europa no UE Suiza"/>
    <x v="7"/>
    <x v="3"/>
    <x v="0"/>
    <s v="Licor blanco"/>
    <n v="5934.06"/>
    <n v="1782"/>
    <x v="0"/>
  </r>
  <r>
    <x v="0"/>
    <s v="Europa"/>
    <s v="Europa no UE"/>
    <x v="16"/>
    <s v="Europa no UE"/>
    <s v="Europa no UE Suiza"/>
    <x v="7"/>
    <x v="3"/>
    <x v="0"/>
    <s v="Rosado"/>
    <n v="539.46"/>
    <n v="162"/>
    <x v="0"/>
  </r>
  <r>
    <x v="0"/>
    <s v="Europa"/>
    <s v="Europa no UE"/>
    <x v="16"/>
    <s v="Europa no UE"/>
    <s v="Europa no UE Suiza"/>
    <x v="55"/>
    <x v="7"/>
    <x v="0"/>
    <s v="Blanco"/>
    <n v="3930.08"/>
    <n v="319"/>
    <x v="0"/>
  </r>
  <r>
    <x v="0"/>
    <s v="Europa"/>
    <s v="Europa no UE"/>
    <x v="16"/>
    <s v="Europa no UE"/>
    <s v="Europa no UE Suiza"/>
    <x v="55"/>
    <x v="7"/>
    <x v="0"/>
    <s v="Tinto"/>
    <n v="17568.32"/>
    <n v="1426"/>
    <x v="0"/>
  </r>
  <r>
    <x v="0"/>
    <s v="Europa"/>
    <s v="Europa no UE"/>
    <x v="16"/>
    <s v="Europa no UE"/>
    <s v="Europa no UE Suiza"/>
    <x v="56"/>
    <x v="0"/>
    <x v="0"/>
    <s v="Blanco"/>
    <n v="178171"/>
    <n v="50906"/>
    <x v="0"/>
  </r>
  <r>
    <x v="0"/>
    <s v="Europa"/>
    <s v="Europa no UE"/>
    <x v="16"/>
    <s v="Europa no UE"/>
    <s v="Europa no UE Suiza"/>
    <x v="56"/>
    <x v="0"/>
    <x v="0"/>
    <s v="Rosado"/>
    <n v="49280"/>
    <n v="14080.000000000002"/>
    <x v="0"/>
  </r>
  <r>
    <x v="0"/>
    <s v="Europa"/>
    <s v="Europa no UE"/>
    <x v="16"/>
    <s v="Europa no UE"/>
    <s v="Europa no UE Suiza"/>
    <x v="56"/>
    <x v="0"/>
    <x v="0"/>
    <s v="Tinto"/>
    <n v="75222"/>
    <n v="21492"/>
    <x v="0"/>
  </r>
  <r>
    <x v="0"/>
    <s v="Europa"/>
    <s v="Europa no UE"/>
    <x v="16"/>
    <s v="Europa no UE"/>
    <s v="Europa no UE Suiza"/>
    <x v="32"/>
    <x v="1"/>
    <x v="0"/>
    <s v="Licor blanco"/>
    <n v="8916"/>
    <n v="742.5"/>
    <x v="0"/>
  </r>
  <r>
    <x v="0"/>
    <s v="Europa"/>
    <s v="Europa no UE"/>
    <x v="16"/>
    <s v="Europa no UE"/>
    <s v="Europa no UE Suiza"/>
    <x v="33"/>
    <x v="1"/>
    <x v="0"/>
    <s v="Blanco"/>
    <n v="16281.47"/>
    <n v="1688"/>
    <x v="0"/>
  </r>
  <r>
    <x v="0"/>
    <s v="Europa"/>
    <s v="Europa no UE"/>
    <x v="16"/>
    <s v="Europa no UE"/>
    <s v="Europa no UE Suiza"/>
    <x v="33"/>
    <x v="1"/>
    <x v="0"/>
    <s v="Rosado"/>
    <n v="868.09"/>
    <n v="90"/>
    <x v="0"/>
  </r>
  <r>
    <x v="0"/>
    <s v="Europa"/>
    <s v="Europa no UE"/>
    <x v="16"/>
    <s v="Europa no UE"/>
    <s v="Europa no UE Suiza"/>
    <x v="33"/>
    <x v="1"/>
    <x v="0"/>
    <s v="Tinto"/>
    <n v="52278.18"/>
    <n v="5420"/>
    <x v="0"/>
  </r>
  <r>
    <x v="0"/>
    <s v="Europa"/>
    <s v="Europa no UE"/>
    <x v="16"/>
    <s v="Europa no UE"/>
    <s v="Europa no UE Suiza"/>
    <x v="60"/>
    <x v="3"/>
    <x v="0"/>
    <s v="Tinto"/>
    <n v="3462.37"/>
    <n v="549"/>
    <x v="0"/>
  </r>
  <r>
    <x v="0"/>
    <s v="Europa"/>
    <s v="Europa no UE"/>
    <x v="16"/>
    <s v="Europa no UE"/>
    <s v="Europa no UE Suiza"/>
    <x v="8"/>
    <x v="3"/>
    <x v="0"/>
    <s v="Tinto"/>
    <n v="1050500"/>
    <n v="200130"/>
    <x v="0"/>
  </r>
  <r>
    <x v="0"/>
    <s v="Europa"/>
    <s v="Europa no UE"/>
    <x v="16"/>
    <s v="Europa no UE"/>
    <s v="Europa no UE Suiza"/>
    <x v="61"/>
    <x v="4"/>
    <x v="0"/>
    <s v="Blanco"/>
    <n v="1393.92"/>
    <n v="463.99999999999994"/>
    <x v="0"/>
  </r>
  <r>
    <x v="0"/>
    <s v="Europa"/>
    <s v="Europa no UE"/>
    <x v="16"/>
    <s v="Europa no UE"/>
    <s v="Europa no UE Suiza"/>
    <x v="61"/>
    <x v="4"/>
    <x v="0"/>
    <s v="Tinto"/>
    <n v="18504.07"/>
    <n v="4133"/>
    <x v="0"/>
  </r>
  <r>
    <x v="0"/>
    <s v="Europa"/>
    <s v="Europa no UE"/>
    <x v="16"/>
    <s v="Europa no UE"/>
    <s v="Europa no UE Suiza"/>
    <x v="74"/>
    <x v="3"/>
    <x v="2"/>
    <s v="Tinto"/>
    <n v="11113.92"/>
    <n v="450"/>
    <x v="0"/>
  </r>
  <r>
    <x v="0"/>
    <s v="Europa"/>
    <s v="Europa no UE"/>
    <x v="16"/>
    <s v="Europa no UE"/>
    <s v="Europa no UE Suiza"/>
    <x v="34"/>
    <x v="6"/>
    <x v="0"/>
    <s v="Blanco"/>
    <n v="63972.480000000003"/>
    <n v="20504"/>
    <x v="0"/>
  </r>
  <r>
    <x v="0"/>
    <s v="Europa"/>
    <s v="Europa no UE"/>
    <x v="16"/>
    <s v="Europa no UE"/>
    <s v="Europa no UE Suiza"/>
    <x v="34"/>
    <x v="6"/>
    <x v="0"/>
    <s v="Rosado"/>
    <n v="16798.080000000002"/>
    <n v="5384"/>
    <x v="0"/>
  </r>
  <r>
    <x v="0"/>
    <s v="Europa"/>
    <s v="Europa no UE"/>
    <x v="16"/>
    <s v="Europa no UE"/>
    <s v="Europa no UE Suiza"/>
    <x v="34"/>
    <x v="6"/>
    <x v="0"/>
    <s v="Tinto"/>
    <n v="214437.6"/>
    <n v="68730"/>
    <x v="0"/>
  </r>
  <r>
    <x v="0"/>
    <s v="Europa"/>
    <s v="Europa no UE"/>
    <x v="16"/>
    <s v="Europa no UE"/>
    <s v="Europa no UE Suiza"/>
    <x v="57"/>
    <x v="8"/>
    <x v="0"/>
    <s v="Blanco"/>
    <n v="1720"/>
    <n v="215"/>
    <x v="0"/>
  </r>
  <r>
    <x v="0"/>
    <s v="Europa"/>
    <s v="Europa no UE"/>
    <x v="16"/>
    <s v="Europa no UE"/>
    <s v="Europa no UE Suiza"/>
    <x v="57"/>
    <x v="8"/>
    <x v="0"/>
    <s v="Tinto"/>
    <n v="2696"/>
    <n v="337"/>
    <x v="0"/>
  </r>
  <r>
    <x v="0"/>
    <s v="Europa"/>
    <s v="Europa no UE"/>
    <x v="16"/>
    <s v="Europa no UE"/>
    <s v="Europa no UE Suiza"/>
    <x v="35"/>
    <x v="4"/>
    <x v="0"/>
    <s v="Blanco"/>
    <n v="2925"/>
    <n v="450"/>
    <x v="0"/>
  </r>
  <r>
    <x v="0"/>
    <s v="Europa"/>
    <s v="Europa no UE"/>
    <x v="16"/>
    <s v="Europa no UE"/>
    <s v="Europa no UE Suiza"/>
    <x v="35"/>
    <x v="4"/>
    <x v="0"/>
    <s v="Tinto"/>
    <n v="790385.56"/>
    <n v="404083"/>
    <x v="0"/>
  </r>
  <r>
    <x v="0"/>
    <s v="Europa"/>
    <s v="Europa no UE"/>
    <x v="16"/>
    <s v="Europa no UE"/>
    <s v="Europa no UE Suiza"/>
    <x v="58"/>
    <x v="13"/>
    <x v="0"/>
    <s v="Blanco"/>
    <n v="16221.38"/>
    <n v="947.00000000000011"/>
    <x v="0"/>
  </r>
  <r>
    <x v="0"/>
    <s v="Europa"/>
    <s v="Europa no UE"/>
    <x v="16"/>
    <s v="Europa no UE"/>
    <s v="Europa no UE Suiza"/>
    <x v="58"/>
    <x v="13"/>
    <x v="0"/>
    <s v="Tinto"/>
    <n v="4781.58"/>
    <n v="279"/>
    <x v="0"/>
  </r>
  <r>
    <x v="0"/>
    <s v="Europa"/>
    <s v="Europa no UE"/>
    <x v="16"/>
    <s v="Europa no UE"/>
    <s v="Europa no UE Suiza"/>
    <x v="36"/>
    <x v="4"/>
    <x v="2"/>
    <s v="Blanco"/>
    <n v="5562.4"/>
    <n v="409"/>
    <x v="0"/>
  </r>
  <r>
    <x v="0"/>
    <s v="Europa"/>
    <s v="Europa no UE"/>
    <x v="16"/>
    <s v="Europa no UE"/>
    <s v="Europa no UE Suiza"/>
    <x v="36"/>
    <x v="4"/>
    <x v="2"/>
    <s v="Tinto"/>
    <n v="106868.8"/>
    <n v="7858"/>
    <x v="0"/>
  </r>
  <r>
    <x v="0"/>
    <s v="Europa"/>
    <s v="Europa no UE"/>
    <x v="16"/>
    <s v="Europa no UE"/>
    <s v="Europa no UE Suiza"/>
    <x v="75"/>
    <x v="3"/>
    <x v="3"/>
    <s v="Blanco"/>
    <n v="549.63"/>
    <n v="124"/>
    <x v="0"/>
  </r>
  <r>
    <x v="0"/>
    <s v="Europa"/>
    <s v="Europa no UE"/>
    <x v="16"/>
    <s v="Europa no UE"/>
    <s v="Europa no UE Suiza"/>
    <x v="75"/>
    <x v="3"/>
    <x v="3"/>
    <s v="Rosado"/>
    <n v="2114.83"/>
    <n v="567"/>
    <x v="0"/>
  </r>
  <r>
    <x v="0"/>
    <s v="Europa"/>
    <s v="Europa no UE"/>
    <x v="16"/>
    <s v="Europa no UE"/>
    <s v="Europa no UE Suiza"/>
    <x v="75"/>
    <x v="3"/>
    <x v="3"/>
    <s v="Tinto"/>
    <n v="2396.0700000000002"/>
    <n v="371"/>
    <x v="0"/>
  </r>
  <r>
    <x v="0"/>
    <s v="Europa"/>
    <s v="Europa no UE"/>
    <x v="16"/>
    <s v="Europa no UE"/>
    <s v="Europa no UE Suiza"/>
    <x v="76"/>
    <x v="6"/>
    <x v="2"/>
    <s v="Tinto"/>
    <n v="978.48"/>
    <n v="60"/>
    <x v="0"/>
  </r>
  <r>
    <x v="0"/>
    <s v="Europa"/>
    <s v="Europa no UE"/>
    <x v="16"/>
    <s v="Europa no UE"/>
    <s v="Europa no UE Suiza"/>
    <x v="37"/>
    <x v="9"/>
    <x v="0"/>
    <s v="Blanco"/>
    <n v="5652"/>
    <n v="680"/>
    <x v="0"/>
  </r>
  <r>
    <x v="0"/>
    <s v="Europa"/>
    <s v="Europa no UE"/>
    <x v="16"/>
    <s v="Europa no UE"/>
    <s v="Europa no UE Suiza"/>
    <x v="37"/>
    <x v="9"/>
    <x v="0"/>
    <s v="Tinto"/>
    <n v="126262.34"/>
    <n v="8849.5"/>
    <x v="0"/>
  </r>
  <r>
    <x v="0"/>
    <s v="Europa"/>
    <s v="Europa no UE"/>
    <x v="16"/>
    <s v="Europa no UE"/>
    <s v="Europa no UE Suiza"/>
    <x v="38"/>
    <x v="10"/>
    <x v="0"/>
    <s v="Blanco"/>
    <n v="20239.099999999999"/>
    <n v="6979.0000000000009"/>
    <x v="0"/>
  </r>
  <r>
    <x v="0"/>
    <s v="Europa"/>
    <s v="Europa no UE"/>
    <x v="16"/>
    <s v="Europa no UE"/>
    <s v="Europa no UE Suiza"/>
    <x v="38"/>
    <x v="10"/>
    <x v="0"/>
    <s v="Licor tinto/rosado"/>
    <n v="130.5"/>
    <n v="45"/>
    <x v="0"/>
  </r>
  <r>
    <x v="0"/>
    <s v="Europa"/>
    <s v="Europa no UE"/>
    <x v="16"/>
    <s v="Europa no UE"/>
    <s v="Europa no UE Suiza"/>
    <x v="38"/>
    <x v="10"/>
    <x v="0"/>
    <s v="Rosado"/>
    <n v="10205.1"/>
    <n v="3519"/>
    <x v="0"/>
  </r>
  <r>
    <x v="0"/>
    <s v="Europa"/>
    <s v="Europa no UE"/>
    <x v="16"/>
    <s v="Europa no UE"/>
    <s v="Europa no UE Suiza"/>
    <x v="38"/>
    <x v="10"/>
    <x v="0"/>
    <s v="Tinto"/>
    <n v="370863.6"/>
    <n v="127883.99999999999"/>
    <x v="0"/>
  </r>
  <r>
    <x v="0"/>
    <s v="Europa"/>
    <s v="Europa no UE"/>
    <x v="17"/>
    <s v="Europa no UE"/>
    <s v="Europa no UE Ucrania"/>
    <x v="62"/>
    <x v="1"/>
    <x v="0"/>
    <s v="Blanco"/>
    <n v="5671"/>
    <n v="607.5"/>
    <x v="0"/>
  </r>
  <r>
    <x v="0"/>
    <s v="Europa"/>
    <s v="Europa no UE"/>
    <x v="17"/>
    <s v="Europa no UE"/>
    <s v="Europa no UE Ucrania"/>
    <x v="62"/>
    <x v="1"/>
    <x v="0"/>
    <s v="Tinto"/>
    <n v="5334.55"/>
    <n v="472.49999999999994"/>
    <x v="0"/>
  </r>
  <r>
    <x v="0"/>
    <s v="Europa"/>
    <s v="Europa no UE"/>
    <x v="17"/>
    <s v="Europa no UE"/>
    <s v="Europa no UE Ucrania"/>
    <x v="10"/>
    <x v="4"/>
    <x v="0"/>
    <s v="Rosado"/>
    <n v="623.1"/>
    <n v="247.00000000000003"/>
    <x v="0"/>
  </r>
  <r>
    <x v="0"/>
    <s v="Europa"/>
    <s v="Europa no UE"/>
    <x v="17"/>
    <s v="Europa no UE"/>
    <s v="Europa no UE Ucrania"/>
    <x v="10"/>
    <x v="4"/>
    <x v="0"/>
    <s v="Tinto"/>
    <n v="2637"/>
    <n v="549"/>
    <x v="0"/>
  </r>
  <r>
    <x v="0"/>
    <s v="Europa"/>
    <s v="Europa no UE"/>
    <x v="17"/>
    <s v="Europa no UE"/>
    <s v="Europa no UE Ucrania"/>
    <x v="13"/>
    <x v="0"/>
    <x v="0"/>
    <s v="Tinto"/>
    <n v="22146.82"/>
    <n v="4797"/>
    <x v="0"/>
  </r>
  <r>
    <x v="0"/>
    <s v="Europa"/>
    <s v="Europa no UE"/>
    <x v="17"/>
    <s v="Europa no UE"/>
    <s v="Europa no UE Ucrania"/>
    <x v="14"/>
    <x v="0"/>
    <x v="0"/>
    <s v="Tinto"/>
    <n v="3930.0882122704702"/>
    <n v="1039"/>
    <x v="0"/>
  </r>
  <r>
    <x v="0"/>
    <s v="Europa"/>
    <s v="Europa no UE"/>
    <x v="17"/>
    <s v="Europa no UE"/>
    <s v="Europa no UE Ucrania"/>
    <x v="0"/>
    <x v="0"/>
    <x v="0"/>
    <s v="Blanco"/>
    <n v="179427.65"/>
    <n v="99490"/>
    <x v="0"/>
  </r>
  <r>
    <x v="0"/>
    <s v="Europa"/>
    <s v="Europa no UE"/>
    <x v="17"/>
    <s v="Europa no UE"/>
    <s v="Europa no UE Ucrania"/>
    <x v="0"/>
    <x v="0"/>
    <x v="0"/>
    <s v="Rosado"/>
    <n v="10038.6"/>
    <n v="3869"/>
    <x v="0"/>
  </r>
  <r>
    <x v="0"/>
    <s v="Europa"/>
    <s v="Europa no UE"/>
    <x v="17"/>
    <s v="Europa no UE"/>
    <s v="Europa no UE Ucrania"/>
    <x v="0"/>
    <x v="0"/>
    <x v="0"/>
    <s v="Tinto"/>
    <n v="381156.81000000006"/>
    <n v="179198"/>
    <x v="0"/>
  </r>
  <r>
    <x v="0"/>
    <s v="Europa"/>
    <s v="Europa no UE"/>
    <x v="17"/>
    <s v="Europa no UE"/>
    <s v="Europa no UE Ucrania"/>
    <x v="1"/>
    <x v="1"/>
    <x v="0"/>
    <s v="Blanco"/>
    <n v="103218.55"/>
    <n v="31522.82"/>
    <x v="0"/>
  </r>
  <r>
    <x v="0"/>
    <s v="Europa"/>
    <s v="Europa no UE"/>
    <x v="17"/>
    <s v="Europa no UE"/>
    <s v="Europa no UE Ucrania"/>
    <x v="1"/>
    <x v="1"/>
    <x v="0"/>
    <s v="Rosado"/>
    <n v="7352.16"/>
    <n v="3308.5"/>
    <x v="0"/>
  </r>
  <r>
    <x v="0"/>
    <s v="Europa"/>
    <s v="Europa no UE"/>
    <x v="17"/>
    <s v="Europa no UE"/>
    <s v="Europa no UE Ucrania"/>
    <x v="1"/>
    <x v="1"/>
    <x v="0"/>
    <s v="Tinto"/>
    <n v="13115.32"/>
    <n v="4179.4799999999996"/>
    <x v="0"/>
  </r>
  <r>
    <x v="0"/>
    <s v="Europa"/>
    <s v="Europa no UE"/>
    <x v="17"/>
    <s v="Europa no UE"/>
    <s v="Europa no UE Ucrania"/>
    <x v="2"/>
    <x v="2"/>
    <x v="0"/>
    <s v="Espumoso blanco"/>
    <n v="4448566.5199999996"/>
    <n v="1182800"/>
    <x v="0"/>
  </r>
  <r>
    <x v="0"/>
    <s v="Europa"/>
    <s v="Europa no UE"/>
    <x v="17"/>
    <s v="Europa no UE"/>
    <s v="Europa no UE Ucrania"/>
    <x v="18"/>
    <x v="1"/>
    <x v="0"/>
    <s v="Tinto"/>
    <n v="791.52"/>
    <n v="90"/>
    <x v="0"/>
  </r>
  <r>
    <x v="0"/>
    <s v="Europa"/>
    <s v="Europa no UE"/>
    <x v="17"/>
    <s v="Europa no UE"/>
    <s v="Europa no UE Ucrania"/>
    <x v="47"/>
    <x v="12"/>
    <x v="0"/>
    <s v="Blanco"/>
    <n v="27231.3"/>
    <n v="3554.9999999999995"/>
    <x v="0"/>
  </r>
  <r>
    <x v="0"/>
    <s v="Europa"/>
    <s v="Europa no UE"/>
    <x v="17"/>
    <s v="Europa no UE"/>
    <s v="Europa no UE Ucrania"/>
    <x v="47"/>
    <x v="12"/>
    <x v="0"/>
    <s v="Rosado"/>
    <n v="344.7"/>
    <n v="45"/>
    <x v="0"/>
  </r>
  <r>
    <x v="0"/>
    <s v="Europa"/>
    <s v="Europa no UE"/>
    <x v="17"/>
    <s v="Europa no UE"/>
    <s v="Europa no UE Ucrania"/>
    <x v="48"/>
    <x v="13"/>
    <x v="3"/>
    <s v="Blanco"/>
    <n v="8983.7999999999993"/>
    <n v="781"/>
    <x v="0"/>
  </r>
  <r>
    <x v="0"/>
    <s v="Europa"/>
    <s v="Europa no UE"/>
    <x v="17"/>
    <s v="Europa no UE"/>
    <s v="Europa no UE Ucrania"/>
    <x v="48"/>
    <x v="13"/>
    <x v="3"/>
    <s v="Tinto"/>
    <n v="2538.9"/>
    <n v="195"/>
    <x v="0"/>
  </r>
  <r>
    <x v="0"/>
    <s v="Europa"/>
    <s v="Europa no UE"/>
    <x v="17"/>
    <s v="Europa no UE"/>
    <s v="Europa no UE Ucrania"/>
    <x v="19"/>
    <x v="7"/>
    <x v="0"/>
    <s v="Licor blanco"/>
    <n v="113685"/>
    <n v="22737"/>
    <x v="0"/>
  </r>
  <r>
    <x v="0"/>
    <s v="Europa"/>
    <s v="Europa no UE"/>
    <x v="17"/>
    <s v="Europa no UE"/>
    <s v="Europa no UE Ucrania"/>
    <x v="20"/>
    <x v="2"/>
    <x v="0"/>
    <s v="Blanco"/>
    <n v="9239.0625"/>
    <n v="3375"/>
    <x v="0"/>
  </r>
  <r>
    <x v="0"/>
    <s v="Europa"/>
    <s v="Europa no UE"/>
    <x v="17"/>
    <s v="Europa no UE"/>
    <s v="Europa no UE Ucrania"/>
    <x v="20"/>
    <x v="2"/>
    <x v="0"/>
    <s v="Otros vinos"/>
    <n v="61.59375"/>
    <n v="22.5"/>
    <x v="0"/>
  </r>
  <r>
    <x v="0"/>
    <s v="Europa"/>
    <s v="Europa no UE"/>
    <x v="17"/>
    <s v="Europa no UE"/>
    <s v="Europa no UE Ucrania"/>
    <x v="20"/>
    <x v="2"/>
    <x v="0"/>
    <s v="Rosado"/>
    <n v="17591.175000000003"/>
    <n v="6426.0000000000009"/>
    <x v="0"/>
  </r>
  <r>
    <x v="0"/>
    <s v="Europa"/>
    <s v="Europa no UE"/>
    <x v="17"/>
    <s v="Europa no UE"/>
    <s v="Europa no UE Ucrania"/>
    <x v="20"/>
    <x v="2"/>
    <x v="0"/>
    <s v="Tinto"/>
    <n v="135101.1"/>
    <n v="49352"/>
    <x v="0"/>
  </r>
  <r>
    <x v="0"/>
    <s v="Europa"/>
    <s v="Europa no UE"/>
    <x v="17"/>
    <s v="Europa no UE"/>
    <s v="Europa no UE Ucrania"/>
    <x v="21"/>
    <x v="4"/>
    <x v="0"/>
    <s v="Blanco"/>
    <n v="96607.5"/>
    <n v="38643"/>
    <x v="0"/>
  </r>
  <r>
    <x v="0"/>
    <s v="Europa"/>
    <s v="Europa no UE"/>
    <x v="17"/>
    <s v="Europa no UE"/>
    <s v="Europa no UE Ucrania"/>
    <x v="21"/>
    <x v="4"/>
    <x v="0"/>
    <s v="Rosado"/>
    <n v="31397.5"/>
    <n v="12559"/>
    <x v="0"/>
  </r>
  <r>
    <x v="0"/>
    <s v="Europa"/>
    <s v="Europa no UE"/>
    <x v="17"/>
    <s v="Europa no UE"/>
    <s v="Europa no UE Ucrania"/>
    <x v="21"/>
    <x v="4"/>
    <x v="0"/>
    <s v="Tinto"/>
    <n v="93275"/>
    <n v="37310"/>
    <x v="0"/>
  </r>
  <r>
    <x v="0"/>
    <s v="Europa"/>
    <s v="Europa no UE"/>
    <x v="17"/>
    <s v="Europa no UE"/>
    <s v="Europa no UE Ucrania"/>
    <x v="22"/>
    <x v="7"/>
    <x v="0"/>
    <s v="Licor blanco"/>
    <n v="3825"/>
    <n v="765"/>
    <x v="0"/>
  </r>
  <r>
    <x v="0"/>
    <s v="Europa"/>
    <s v="Europa no UE"/>
    <x v="17"/>
    <s v="Europa no UE"/>
    <s v="Europa no UE Ucrania"/>
    <x v="23"/>
    <x v="8"/>
    <x v="0"/>
    <s v="Blanco"/>
    <n v="450.3"/>
    <n v="95"/>
    <x v="0"/>
  </r>
  <r>
    <x v="0"/>
    <s v="Europa"/>
    <s v="Europa no UE"/>
    <x v="17"/>
    <s v="Europa no UE"/>
    <s v="Europa no UE Ucrania"/>
    <x v="25"/>
    <x v="1"/>
    <x v="0"/>
    <s v="Blanco"/>
    <n v="1182"/>
    <n v="112.5"/>
    <x v="0"/>
  </r>
  <r>
    <x v="0"/>
    <s v="Europa"/>
    <s v="Europa no UE"/>
    <x v="17"/>
    <s v="Europa no UE"/>
    <s v="Europa no UE Ucrania"/>
    <x v="25"/>
    <x v="1"/>
    <x v="0"/>
    <s v="Tinto"/>
    <n v="2868.38"/>
    <n v="346.5"/>
    <x v="0"/>
  </r>
  <r>
    <x v="0"/>
    <s v="Europa"/>
    <s v="Europa no UE"/>
    <x v="17"/>
    <s v="Europa no UE"/>
    <s v="Europa no UE Ucrania"/>
    <x v="26"/>
    <x v="5"/>
    <x v="0"/>
    <s v="Blanco"/>
    <n v="2452"/>
    <n v="3065"/>
    <x v="0"/>
  </r>
  <r>
    <x v="0"/>
    <s v="Europa"/>
    <s v="Europa no UE"/>
    <x v="17"/>
    <s v="Europa no UE"/>
    <s v="Europa no UE Ucrania"/>
    <x v="26"/>
    <x v="5"/>
    <x v="0"/>
    <s v="Rosado"/>
    <n v="1735.24"/>
    <n v="1846"/>
    <x v="0"/>
  </r>
  <r>
    <x v="0"/>
    <s v="Europa"/>
    <s v="Europa no UE"/>
    <x v="17"/>
    <s v="Europa no UE"/>
    <s v="Europa no UE Ucrania"/>
    <x v="26"/>
    <x v="5"/>
    <x v="0"/>
    <s v="Tinto"/>
    <n v="2663.28"/>
    <n v="4932"/>
    <x v="0"/>
  </r>
  <r>
    <x v="0"/>
    <s v="Europa"/>
    <s v="Europa no UE"/>
    <x v="17"/>
    <s v="Europa no UE"/>
    <s v="Europa no UE Ucrania"/>
    <x v="3"/>
    <x v="1"/>
    <x v="0"/>
    <s v="Blanco"/>
    <n v="52067.4"/>
    <n v="7245"/>
    <x v="0"/>
  </r>
  <r>
    <x v="0"/>
    <s v="Europa"/>
    <s v="Europa no UE"/>
    <x v="17"/>
    <s v="Europa no UE"/>
    <s v="Europa no UE Ucrania"/>
    <x v="3"/>
    <x v="1"/>
    <x v="0"/>
    <s v="Espumoso blanco"/>
    <n v="22385.16"/>
    <n v="2646"/>
    <x v="0"/>
  </r>
  <r>
    <x v="0"/>
    <s v="Europa"/>
    <s v="Europa no UE"/>
    <x v="17"/>
    <s v="Europa no UE"/>
    <s v="Europa no UE Ucrania"/>
    <x v="3"/>
    <x v="1"/>
    <x v="0"/>
    <s v="Rosado"/>
    <n v="1981.8"/>
    <n v="405"/>
    <x v="0"/>
  </r>
  <r>
    <x v="0"/>
    <s v="Europa"/>
    <s v="Europa no UE"/>
    <x v="17"/>
    <s v="Europa no UE"/>
    <s v="Europa no UE Ucrania"/>
    <x v="3"/>
    <x v="1"/>
    <x v="0"/>
    <s v="Tinto"/>
    <n v="17397.200000200002"/>
    <n v="931.5"/>
    <x v="0"/>
  </r>
  <r>
    <x v="0"/>
    <s v="Europa"/>
    <s v="Europa no UE"/>
    <x v="17"/>
    <s v="Europa no UE"/>
    <s v="Europa no UE Ucrania"/>
    <x v="4"/>
    <x v="1"/>
    <x v="1"/>
    <s v="Tinto"/>
    <n v="8791"/>
    <n v="720"/>
    <x v="0"/>
  </r>
  <r>
    <x v="0"/>
    <s v="Europa"/>
    <s v="Europa no UE"/>
    <x v="17"/>
    <s v="Europa no UE"/>
    <s v="Europa no UE Ucrania"/>
    <x v="29"/>
    <x v="8"/>
    <x v="0"/>
    <s v="Blanco"/>
    <n v="38191.629999999997"/>
    <n v="4162.5"/>
    <x v="0"/>
  </r>
  <r>
    <x v="0"/>
    <s v="Europa"/>
    <s v="Europa no UE"/>
    <x v="17"/>
    <s v="Europa no UE"/>
    <s v="Europa no UE Ucrania"/>
    <x v="5"/>
    <x v="3"/>
    <x v="0"/>
    <s v="Tinto"/>
    <n v="243125.74"/>
    <n v="16730.75"/>
    <x v="0"/>
  </r>
  <r>
    <x v="0"/>
    <s v="Europa"/>
    <s v="Europa no UE"/>
    <x v="17"/>
    <s v="Europa no UE"/>
    <s v="Europa no UE Ucrania"/>
    <x v="6"/>
    <x v="2"/>
    <x v="1"/>
    <s v="Blanco"/>
    <n v="151038.45000000001"/>
    <n v="49296"/>
    <x v="0"/>
  </r>
  <r>
    <x v="0"/>
    <s v="Europa"/>
    <s v="Europa no UE"/>
    <x v="17"/>
    <s v="Europa no UE"/>
    <s v="Europa no UE Ucrania"/>
    <x v="6"/>
    <x v="2"/>
    <x v="1"/>
    <s v="Rosado"/>
    <n v="45296.09"/>
    <n v="16785.000000000004"/>
    <x v="0"/>
  </r>
  <r>
    <x v="0"/>
    <s v="Europa"/>
    <s v="Europa no UE"/>
    <x v="17"/>
    <s v="Europa no UE"/>
    <s v="Europa no UE Ucrania"/>
    <x v="6"/>
    <x v="2"/>
    <x v="1"/>
    <s v="Tinto"/>
    <n v="896943.24"/>
    <n v="219181"/>
    <x v="0"/>
  </r>
  <r>
    <x v="0"/>
    <s v="Europa"/>
    <s v="Europa no UE"/>
    <x v="17"/>
    <s v="Europa no UE"/>
    <s v="Europa no UE Ucrania"/>
    <x v="7"/>
    <x v="3"/>
    <x v="0"/>
    <s v="Blanco"/>
    <n v="45538.92"/>
    <n v="12756"/>
    <x v="0"/>
  </r>
  <r>
    <x v="0"/>
    <s v="Europa"/>
    <s v="Europa no UE"/>
    <x v="17"/>
    <s v="Europa no UE"/>
    <s v="Europa no UE Ucrania"/>
    <x v="32"/>
    <x v="1"/>
    <x v="0"/>
    <s v="Blanco"/>
    <n v="225"/>
    <n v="2700"/>
    <x v="0"/>
  </r>
  <r>
    <x v="0"/>
    <s v="Europa"/>
    <s v="Europa no UE"/>
    <x v="17"/>
    <s v="Europa no UE"/>
    <s v="Europa no UE Ucrania"/>
    <x v="32"/>
    <x v="1"/>
    <x v="0"/>
    <s v="Licor blanco"/>
    <n v="3276"/>
    <n v="742.5"/>
    <x v="0"/>
  </r>
  <r>
    <x v="0"/>
    <s v="Europa"/>
    <s v="Europa no UE"/>
    <x v="17"/>
    <s v="Europa no UE"/>
    <s v="Europa no UE Ucrania"/>
    <x v="32"/>
    <x v="1"/>
    <x v="0"/>
    <s v="Tinto"/>
    <n v="221"/>
    <n v="2422.5"/>
    <x v="0"/>
  </r>
  <r>
    <x v="0"/>
    <s v="Europa"/>
    <s v="Europa no UE"/>
    <x v="17"/>
    <s v="Europa no UE"/>
    <s v="Europa no UE Ucrania"/>
    <x v="8"/>
    <x v="3"/>
    <x v="0"/>
    <s v="Tinto"/>
    <n v="18250"/>
    <n v="5234"/>
    <x v="0"/>
  </r>
  <r>
    <x v="0"/>
    <s v="Europa"/>
    <s v="Europa no UE"/>
    <x v="17"/>
    <s v="Europa no UE"/>
    <s v="Europa no UE Ucrania"/>
    <x v="34"/>
    <x v="6"/>
    <x v="0"/>
    <s v="Blanco"/>
    <n v="974123.28"/>
    <n v="312219"/>
    <x v="0"/>
  </r>
  <r>
    <x v="0"/>
    <s v="Europa"/>
    <s v="Europa no UE"/>
    <x v="17"/>
    <s v="Europa no UE"/>
    <s v="Europa no UE Ucrania"/>
    <x v="34"/>
    <x v="6"/>
    <x v="0"/>
    <s v="Rosado"/>
    <n v="82080.960000000006"/>
    <n v="26308"/>
    <x v="0"/>
  </r>
  <r>
    <x v="0"/>
    <s v="Europa"/>
    <s v="Europa no UE"/>
    <x v="17"/>
    <s v="Europa no UE"/>
    <s v="Europa no UE Ucrania"/>
    <x v="34"/>
    <x v="6"/>
    <x v="0"/>
    <s v="Tinto"/>
    <n v="21340.800000000003"/>
    <n v="6840.0000000000009"/>
    <x v="0"/>
  </r>
  <r>
    <x v="0"/>
    <s v="Europa"/>
    <s v="Europa no UE"/>
    <x v="17"/>
    <s v="Europa no UE"/>
    <s v="Europa no UE Ucrania"/>
    <x v="57"/>
    <x v="8"/>
    <x v="0"/>
    <s v="Blanco"/>
    <n v="7992"/>
    <n v="999"/>
    <x v="0"/>
  </r>
  <r>
    <x v="0"/>
    <s v="Europa"/>
    <s v="Europa no UE"/>
    <x v="17"/>
    <s v="Europa no UE"/>
    <s v="Europa no UE Ucrania"/>
    <x v="57"/>
    <x v="8"/>
    <x v="0"/>
    <s v="Tinto"/>
    <n v="7559.9999999999991"/>
    <n v="944.99999999999989"/>
    <x v="0"/>
  </r>
  <r>
    <x v="0"/>
    <s v="Europa"/>
    <s v="Europa no UE"/>
    <x v="17"/>
    <s v="Europa no UE"/>
    <s v="Europa no UE Ucrania"/>
    <x v="35"/>
    <x v="4"/>
    <x v="0"/>
    <s v="Blanco"/>
    <n v="4097.3999999999996"/>
    <n v="1973"/>
    <x v="0"/>
  </r>
  <r>
    <x v="0"/>
    <s v="Europa"/>
    <s v="Europa no UE"/>
    <x v="17"/>
    <s v="Europa no UE"/>
    <s v="Europa no UE Ucrania"/>
    <x v="35"/>
    <x v="4"/>
    <x v="0"/>
    <s v="Rosado"/>
    <n v="22886.639999999999"/>
    <n v="10386"/>
    <x v="0"/>
  </r>
  <r>
    <x v="0"/>
    <s v="Europa"/>
    <s v="Europa no UE"/>
    <x v="17"/>
    <s v="Europa no UE"/>
    <s v="Europa no UE Ucrania"/>
    <x v="35"/>
    <x v="4"/>
    <x v="0"/>
    <s v="Tinto"/>
    <n v="1822"/>
    <n v="1145"/>
    <x v="0"/>
  </r>
  <r>
    <x v="0"/>
    <s v="Europa"/>
    <s v="Europa no UE"/>
    <x v="17"/>
    <s v="Europa no UE"/>
    <s v="Europa no UE Ucrania"/>
    <x v="37"/>
    <x v="9"/>
    <x v="0"/>
    <s v="Tinto"/>
    <n v="4682"/>
    <n v="253.5"/>
    <x v="0"/>
  </r>
  <r>
    <x v="0"/>
    <s v="Europa"/>
    <s v="Europa no UE"/>
    <x v="17"/>
    <s v="Europa no UE"/>
    <s v="Europa no UE Ucrania"/>
    <x v="38"/>
    <x v="10"/>
    <x v="0"/>
    <s v="Blanco"/>
    <n v="9042.2000000000007"/>
    <n v="3118"/>
    <x v="0"/>
  </r>
  <r>
    <x v="0"/>
    <s v="Europa"/>
    <s v="Europa no UE"/>
    <x v="17"/>
    <s v="Europa no UE"/>
    <s v="Europa no UE Ucrania"/>
    <x v="38"/>
    <x v="10"/>
    <x v="0"/>
    <s v="Rosado"/>
    <n v="5481"/>
    <n v="1889.9999999999998"/>
    <x v="0"/>
  </r>
  <r>
    <x v="0"/>
    <s v="Europa"/>
    <s v="Europa no UE"/>
    <x v="17"/>
    <s v="Europa no UE"/>
    <s v="Europa no UE Ucrania"/>
    <x v="38"/>
    <x v="10"/>
    <x v="0"/>
    <s v="Tinto"/>
    <n v="29582.9"/>
    <n v="10201"/>
    <x v="0"/>
  </r>
  <r>
    <x v="0"/>
    <s v="Europa"/>
    <s v="Europa no UE"/>
    <x v="18"/>
    <s v="Europa no UE"/>
    <s v="Europa no UE Macedonia"/>
    <x v="11"/>
    <x v="0"/>
    <x v="2"/>
    <s v="Tinto"/>
    <n v="423"/>
    <n v="63"/>
    <x v="0"/>
  </r>
  <r>
    <x v="0"/>
    <s v="Europa"/>
    <s v="Europa no UE"/>
    <x v="18"/>
    <s v="Europa no UE"/>
    <s v="Europa no UE Macedonia"/>
    <x v="4"/>
    <x v="1"/>
    <x v="1"/>
    <s v="Tinto"/>
    <n v="2538"/>
    <n v="317"/>
    <x v="0"/>
  </r>
  <r>
    <x v="0"/>
    <s v="Europa"/>
    <s v="Europa no UE"/>
    <x v="18"/>
    <s v="Europa no UE"/>
    <s v="Europa no UE Macedonia"/>
    <x v="6"/>
    <x v="2"/>
    <x v="1"/>
    <s v="Blanco"/>
    <n v="432"/>
    <n v="90"/>
    <x v="0"/>
  </r>
  <r>
    <x v="0"/>
    <s v="Europa"/>
    <s v="Europa no UE"/>
    <x v="18"/>
    <s v="Europa no UE"/>
    <s v="Europa no UE Macedonia"/>
    <x v="6"/>
    <x v="2"/>
    <x v="1"/>
    <s v="Rosado"/>
    <n v="432"/>
    <n v="90"/>
    <x v="0"/>
  </r>
  <r>
    <x v="0"/>
    <s v="Europa"/>
    <s v="Europa no UE"/>
    <x v="18"/>
    <s v="Europa no UE"/>
    <s v="Europa no UE Macedonia"/>
    <x v="6"/>
    <x v="2"/>
    <x v="1"/>
    <s v="Tinto"/>
    <n v="13117.34"/>
    <n v="1174.0000000000002"/>
    <x v="0"/>
  </r>
  <r>
    <x v="0"/>
    <s v="Europa"/>
    <s v="Europa no UE"/>
    <x v="18"/>
    <s v="Europa no UE"/>
    <s v="Europa no UE Macedonia"/>
    <x v="34"/>
    <x v="6"/>
    <x v="0"/>
    <s v="Blanco"/>
    <n v="15584.4"/>
    <n v="4995"/>
    <x v="0"/>
  </r>
  <r>
    <x v="0"/>
    <s v="Europa"/>
    <s v="Europa no UE"/>
    <x v="18"/>
    <s v="Europa no UE"/>
    <s v="Europa no UE Macedonia"/>
    <x v="34"/>
    <x v="6"/>
    <x v="0"/>
    <s v="Rosado"/>
    <n v="6598.8"/>
    <n v="2115"/>
    <x v="0"/>
  </r>
  <r>
    <x v="0"/>
    <s v="Europa"/>
    <s v="Europa no UE"/>
    <x v="18"/>
    <s v="Europa no UE"/>
    <s v="Europa no UE Macedonia"/>
    <x v="34"/>
    <x v="6"/>
    <x v="0"/>
    <s v="Tinto"/>
    <n v="2667.6000000000004"/>
    <n v="855.00000000000011"/>
    <x v="0"/>
  </r>
  <r>
    <x v="0"/>
    <s v="Europa"/>
    <s v="Europa no UE"/>
    <x v="19"/>
    <s v="Europa no UE"/>
    <s v="Europa no UE Reino Unido"/>
    <x v="9"/>
    <x v="3"/>
    <x v="2"/>
    <s v="Blanco"/>
    <n v="11200"/>
    <n v="368"/>
    <x v="0"/>
  </r>
  <r>
    <x v="0"/>
    <s v="Europa"/>
    <s v="Europa no UE"/>
    <x v="19"/>
    <s v="Europa no UE"/>
    <s v="Europa no UE Reino Unido"/>
    <x v="9"/>
    <x v="3"/>
    <x v="2"/>
    <s v="Tinto"/>
    <n v="14035.14"/>
    <n v="438"/>
    <x v="0"/>
  </r>
  <r>
    <x v="0"/>
    <s v="Europa"/>
    <s v="Europa no UE"/>
    <x v="19"/>
    <s v="Europa no UE"/>
    <s v="Europa no UE Reino Unido"/>
    <x v="62"/>
    <x v="1"/>
    <x v="0"/>
    <s v="Blanco"/>
    <n v="9201"/>
    <n v="1428.75"/>
    <x v="0"/>
  </r>
  <r>
    <x v="0"/>
    <s v="Europa"/>
    <s v="Europa no UE"/>
    <x v="19"/>
    <s v="Europa no UE"/>
    <s v="Europa no UE Reino Unido"/>
    <x v="62"/>
    <x v="1"/>
    <x v="0"/>
    <s v="Espumoso blanco"/>
    <n v="259"/>
    <n v="32.25"/>
    <x v="0"/>
  </r>
  <r>
    <x v="0"/>
    <s v="Europa"/>
    <s v="Europa no UE"/>
    <x v="19"/>
    <s v="Europa no UE"/>
    <s v="Europa no UE Reino Unido"/>
    <x v="62"/>
    <x v="1"/>
    <x v="0"/>
    <s v="Otros vinos"/>
    <n v="156"/>
    <n v="9"/>
    <x v="0"/>
  </r>
  <r>
    <x v="0"/>
    <s v="Europa"/>
    <s v="Europa no UE"/>
    <x v="19"/>
    <s v="Europa no UE"/>
    <s v="Europa no UE Reino Unido"/>
    <x v="62"/>
    <x v="1"/>
    <x v="0"/>
    <s v="Rosado"/>
    <n v="252"/>
    <n v="31.5"/>
    <x v="0"/>
  </r>
  <r>
    <x v="0"/>
    <s v="Europa"/>
    <s v="Europa no UE"/>
    <x v="19"/>
    <s v="Europa no UE"/>
    <s v="Europa no UE Reino Unido"/>
    <x v="62"/>
    <x v="1"/>
    <x v="0"/>
    <s v="Tinto"/>
    <n v="3368"/>
    <n v="481.50000000000006"/>
    <x v="0"/>
  </r>
  <r>
    <x v="0"/>
    <s v="Europa"/>
    <s v="Europa no UE"/>
    <x v="19"/>
    <s v="Europa no UE"/>
    <s v="Europa no UE Reino Unido"/>
    <x v="10"/>
    <x v="4"/>
    <x v="0"/>
    <s v="Blanco"/>
    <n v="15673.83"/>
    <n v="5328"/>
    <x v="0"/>
  </r>
  <r>
    <x v="0"/>
    <s v="Europa"/>
    <s v="Europa no UE"/>
    <x v="19"/>
    <s v="Europa no UE"/>
    <s v="Europa no UE Reino Unido"/>
    <x v="10"/>
    <x v="4"/>
    <x v="0"/>
    <s v="Rosado"/>
    <n v="2140.5"/>
    <n v="742"/>
    <x v="0"/>
  </r>
  <r>
    <x v="0"/>
    <s v="Europa"/>
    <s v="Europa no UE"/>
    <x v="19"/>
    <s v="Europa no UE"/>
    <s v="Europa no UE Reino Unido"/>
    <x v="10"/>
    <x v="4"/>
    <x v="0"/>
    <s v="Tinto"/>
    <n v="37769.93"/>
    <n v="11561"/>
    <x v="0"/>
  </r>
  <r>
    <x v="0"/>
    <s v="Europa"/>
    <s v="Europa no UE"/>
    <x v="19"/>
    <s v="Europa no UE"/>
    <s v="Europa no UE Reino Unido"/>
    <x v="77"/>
    <x v="12"/>
    <x v="0"/>
    <s v="Blanco"/>
    <n v="3200"/>
    <n v="800"/>
    <x v="0"/>
  </r>
  <r>
    <x v="0"/>
    <s v="Europa"/>
    <s v="Europa no UE"/>
    <x v="19"/>
    <s v="Europa no UE"/>
    <s v="Europa no UE Reino Unido"/>
    <x v="78"/>
    <x v="3"/>
    <x v="0"/>
    <s v="Tinto"/>
    <n v="66.240000000000009"/>
    <n v="528"/>
    <x v="0"/>
  </r>
  <r>
    <x v="0"/>
    <s v="Europa"/>
    <s v="Europa no UE"/>
    <x v="19"/>
    <s v="Europa no UE"/>
    <s v="Europa no UE Reino Unido"/>
    <x v="11"/>
    <x v="0"/>
    <x v="2"/>
    <s v="Tinto"/>
    <n v="1171.2"/>
    <n v="171"/>
    <x v="0"/>
  </r>
  <r>
    <x v="0"/>
    <s v="Europa"/>
    <s v="Europa no UE"/>
    <x v="19"/>
    <s v="Europa no UE"/>
    <s v="Europa no UE Reino Unido"/>
    <x v="39"/>
    <x v="3"/>
    <x v="0"/>
    <s v="Blanco"/>
    <n v="112296"/>
    <n v="9358"/>
    <x v="0"/>
  </r>
  <r>
    <x v="0"/>
    <s v="Europa"/>
    <s v="Europa no UE"/>
    <x v="19"/>
    <s v="Europa no UE"/>
    <s v="Europa no UE Reino Unido"/>
    <x v="39"/>
    <x v="3"/>
    <x v="0"/>
    <s v="Rosado"/>
    <n v="93156"/>
    <n v="7763"/>
    <x v="0"/>
  </r>
  <r>
    <x v="0"/>
    <s v="Europa"/>
    <s v="Europa no UE"/>
    <x v="19"/>
    <s v="Europa no UE"/>
    <s v="Europa no UE Reino Unido"/>
    <x v="39"/>
    <x v="3"/>
    <x v="0"/>
    <s v="Tinto"/>
    <n v="373944"/>
    <n v="31162"/>
    <x v="0"/>
  </r>
  <r>
    <x v="0"/>
    <s v="Europa"/>
    <s v="Europa no UE"/>
    <x v="19"/>
    <s v="Europa no UE"/>
    <s v="Europa no UE Reino Unido"/>
    <x v="42"/>
    <x v="11"/>
    <x v="0"/>
    <s v="Blanco"/>
    <n v="978"/>
    <n v="90"/>
    <x v="0"/>
  </r>
  <r>
    <x v="0"/>
    <s v="Europa"/>
    <s v="Europa no UE"/>
    <x v="19"/>
    <s v="Europa no UE"/>
    <s v="Europa no UE Reino Unido"/>
    <x v="42"/>
    <x v="11"/>
    <x v="0"/>
    <s v="Tinto"/>
    <n v="9046.2000000000007"/>
    <n v="753"/>
    <x v="0"/>
  </r>
  <r>
    <x v="0"/>
    <s v="Europa"/>
    <s v="Europa no UE"/>
    <x v="19"/>
    <s v="Europa no UE"/>
    <s v="Europa no UE Reino Unido"/>
    <x v="43"/>
    <x v="12"/>
    <x v="0"/>
    <s v="Blanco"/>
    <n v="40044.855000000003"/>
    <n v="4271.25"/>
    <x v="0"/>
  </r>
  <r>
    <x v="0"/>
    <s v="Europa"/>
    <s v="Europa no UE"/>
    <x v="19"/>
    <s v="Europa no UE"/>
    <s v="Europa no UE Reino Unido"/>
    <x v="43"/>
    <x v="12"/>
    <x v="0"/>
    <s v="Licor blanco"/>
    <n v="278.10000000000002"/>
    <n v="30"/>
    <x v="0"/>
  </r>
  <r>
    <x v="0"/>
    <s v="Europa"/>
    <s v="Europa no UE"/>
    <x v="19"/>
    <s v="Europa no UE"/>
    <s v="Europa no UE Reino Unido"/>
    <x v="43"/>
    <x v="12"/>
    <x v="0"/>
    <s v="Otros vinos"/>
    <n v="1823.1"/>
    <n v="177"/>
    <x v="0"/>
  </r>
  <r>
    <x v="0"/>
    <s v="Europa"/>
    <s v="Europa no UE"/>
    <x v="19"/>
    <s v="Europa no UE"/>
    <s v="Europa no UE Reino Unido"/>
    <x v="43"/>
    <x v="12"/>
    <x v="0"/>
    <s v="Tinto"/>
    <n v="5104.68"/>
    <n v="537"/>
    <x v="0"/>
  </r>
  <r>
    <x v="0"/>
    <s v="Europa"/>
    <s v="Europa no UE"/>
    <x v="19"/>
    <s v="Europa no UE"/>
    <s v="Europa no UE Reino Unido"/>
    <x v="13"/>
    <x v="0"/>
    <x v="0"/>
    <s v="Tinto"/>
    <n v="56235.7"/>
    <n v="20672.5"/>
    <x v="0"/>
  </r>
  <r>
    <x v="0"/>
    <s v="Europa"/>
    <s v="Europa no UE"/>
    <x v="19"/>
    <s v="Europa no UE"/>
    <s v="Europa no UE Reino Unido"/>
    <x v="14"/>
    <x v="0"/>
    <x v="0"/>
    <s v="Blanco"/>
    <n v="197423.57465161948"/>
    <n v="52192.999999999993"/>
    <x v="0"/>
  </r>
  <r>
    <x v="0"/>
    <s v="Europa"/>
    <s v="Europa no UE"/>
    <x v="19"/>
    <s v="Europa no UE"/>
    <s v="Europa no UE Reino Unido"/>
    <x v="14"/>
    <x v="0"/>
    <x v="0"/>
    <s v="Rosado"/>
    <n v="1590157.5684741051"/>
    <n v="420391"/>
    <x v="0"/>
  </r>
  <r>
    <x v="0"/>
    <s v="Europa"/>
    <s v="Europa no UE"/>
    <x v="19"/>
    <s v="Europa no UE"/>
    <s v="Europa no UE Reino Unido"/>
    <x v="14"/>
    <x v="0"/>
    <x v="0"/>
    <s v="Tinto"/>
    <n v="2787975.8302674307"/>
    <n v="737059"/>
    <x v="0"/>
  </r>
  <r>
    <x v="0"/>
    <s v="Europa"/>
    <s v="Europa no UE"/>
    <x v="19"/>
    <s v="Europa no UE"/>
    <s v="Europa no UE Reino Unido"/>
    <x v="0"/>
    <x v="0"/>
    <x v="0"/>
    <s v="Blanco"/>
    <n v="251386.24000000005"/>
    <n v="135496"/>
    <x v="0"/>
  </r>
  <r>
    <x v="0"/>
    <s v="Europa"/>
    <s v="Europa no UE"/>
    <x v="19"/>
    <s v="Europa no UE"/>
    <s v="Europa no UE Reino Unido"/>
    <x v="0"/>
    <x v="0"/>
    <x v="0"/>
    <s v="Rosado"/>
    <n v="72534.080000000002"/>
    <n v="38889"/>
    <x v="0"/>
  </r>
  <r>
    <x v="0"/>
    <s v="Europa"/>
    <s v="Europa no UE"/>
    <x v="19"/>
    <s v="Europa no UE"/>
    <s v="Europa no UE Reino Unido"/>
    <x v="0"/>
    <x v="0"/>
    <x v="0"/>
    <s v="Tinto"/>
    <n v="2329990.2699999996"/>
    <n v="1201553"/>
    <x v="0"/>
  </r>
  <r>
    <x v="0"/>
    <s v="Europa"/>
    <s v="Europa no UE"/>
    <x v="19"/>
    <s v="Europa no UE"/>
    <s v="Europa no UE Reino Unido"/>
    <x v="1"/>
    <x v="1"/>
    <x v="0"/>
    <s v="Blanco"/>
    <n v="915238.13"/>
    <n v="227971.25"/>
    <x v="0"/>
  </r>
  <r>
    <x v="0"/>
    <s v="Europa"/>
    <s v="Europa no UE"/>
    <x v="19"/>
    <s v="Europa no UE"/>
    <s v="Europa no UE Reino Unido"/>
    <x v="1"/>
    <x v="1"/>
    <x v="0"/>
    <s v="Rosado"/>
    <n v="159662.32"/>
    <n v="38569.5"/>
    <x v="0"/>
  </r>
  <r>
    <x v="0"/>
    <s v="Europa"/>
    <s v="Europa no UE"/>
    <x v="19"/>
    <s v="Europa no UE"/>
    <s v="Europa no UE Reino Unido"/>
    <x v="1"/>
    <x v="1"/>
    <x v="0"/>
    <s v="Tinto"/>
    <n v="582486.75"/>
    <n v="183628.99"/>
    <x v="0"/>
  </r>
  <r>
    <x v="0"/>
    <s v="Europa"/>
    <s v="Europa no UE"/>
    <x v="19"/>
    <s v="Europa no UE"/>
    <s v="Europa no UE Reino Unido"/>
    <x v="2"/>
    <x v="2"/>
    <x v="0"/>
    <s v="Espumoso blanco"/>
    <n v="35273335.009999998"/>
    <n v="10807600"/>
    <x v="0"/>
  </r>
  <r>
    <x v="0"/>
    <s v="Europa"/>
    <s v="Europa no UE"/>
    <x v="19"/>
    <s v="Europa no UE"/>
    <s v="Europa no UE Reino Unido"/>
    <x v="79"/>
    <x v="3"/>
    <x v="3"/>
    <s v="Tinto"/>
    <n v="16320"/>
    <n v="4800"/>
    <x v="0"/>
  </r>
  <r>
    <x v="0"/>
    <s v="Europa"/>
    <s v="Europa no UE"/>
    <x v="19"/>
    <s v="Europa no UE"/>
    <s v="Europa no UE Reino Unido"/>
    <x v="15"/>
    <x v="6"/>
    <x v="2"/>
    <s v="Tinto"/>
    <n v="2862"/>
    <n v="270"/>
    <x v="0"/>
  </r>
  <r>
    <x v="0"/>
    <s v="Europa"/>
    <s v="Europa no UE"/>
    <x v="19"/>
    <s v="Europa no UE"/>
    <s v="Europa no UE Reino Unido"/>
    <x v="16"/>
    <x v="1"/>
    <x v="0"/>
    <s v="Blanco"/>
    <n v="17653.18"/>
    <n v="834"/>
    <x v="0"/>
  </r>
  <r>
    <x v="0"/>
    <s v="Europa"/>
    <s v="Europa no UE"/>
    <x v="19"/>
    <s v="Europa no UE"/>
    <s v="Europa no UE Reino Unido"/>
    <x v="16"/>
    <x v="1"/>
    <x v="0"/>
    <s v="Rosado"/>
    <n v="660"/>
    <n v="90"/>
    <x v="0"/>
  </r>
  <r>
    <x v="0"/>
    <s v="Europa"/>
    <s v="Europa no UE"/>
    <x v="19"/>
    <s v="Europa no UE"/>
    <s v="Europa no UE Reino Unido"/>
    <x v="16"/>
    <x v="1"/>
    <x v="0"/>
    <s v="Tinto"/>
    <n v="9789.76"/>
    <n v="1421.25"/>
    <x v="0"/>
  </r>
  <r>
    <x v="0"/>
    <s v="Europa"/>
    <s v="Europa no UE"/>
    <x v="19"/>
    <s v="Europa no UE"/>
    <s v="Europa no UE Reino Unido"/>
    <x v="46"/>
    <x v="7"/>
    <x v="0"/>
    <s v="Blanco"/>
    <n v="6400"/>
    <n v="1600"/>
    <x v="0"/>
  </r>
  <r>
    <x v="0"/>
    <s v="Europa"/>
    <s v="Europa no UE"/>
    <x v="19"/>
    <s v="Europa no UE"/>
    <s v="Europa no UE Reino Unido"/>
    <x v="17"/>
    <x v="1"/>
    <x v="0"/>
    <s v="Blanco"/>
    <n v="157076"/>
    <n v="35415"/>
    <x v="0"/>
  </r>
  <r>
    <x v="0"/>
    <s v="Europa"/>
    <s v="Europa no UE"/>
    <x v="19"/>
    <s v="Europa no UE"/>
    <s v="Europa no UE Reino Unido"/>
    <x v="17"/>
    <x v="1"/>
    <x v="0"/>
    <s v="Rosado"/>
    <n v="4378"/>
    <n v="855.00000000000011"/>
    <x v="0"/>
  </r>
  <r>
    <x v="0"/>
    <s v="Europa"/>
    <s v="Europa no UE"/>
    <x v="19"/>
    <s v="Europa no UE"/>
    <s v="Europa no UE Reino Unido"/>
    <x v="17"/>
    <x v="1"/>
    <x v="0"/>
    <s v="Tinto"/>
    <n v="501691"/>
    <n v="128616.00000000001"/>
    <x v="0"/>
  </r>
  <r>
    <x v="0"/>
    <s v="Europa"/>
    <s v="Europa no UE"/>
    <x v="19"/>
    <s v="Europa no UE"/>
    <s v="Europa no UE Reino Unido"/>
    <x v="80"/>
    <x v="4"/>
    <x v="2"/>
    <s v="Tinto"/>
    <n v="3795"/>
    <n v="495"/>
    <x v="0"/>
  </r>
  <r>
    <x v="0"/>
    <s v="Europa"/>
    <s v="Europa no UE"/>
    <x v="19"/>
    <s v="Europa no UE"/>
    <s v="Europa no UE Reino Unido"/>
    <x v="66"/>
    <x v="3"/>
    <x v="2"/>
    <s v="Tinto"/>
    <n v="18899.999999999996"/>
    <n v="1620"/>
    <x v="0"/>
  </r>
  <r>
    <x v="0"/>
    <s v="Europa"/>
    <s v="Europa no UE"/>
    <x v="19"/>
    <s v="Europa no UE"/>
    <s v="Europa no UE Reino Unido"/>
    <x v="67"/>
    <x v="6"/>
    <x v="2"/>
    <s v="Tinto"/>
    <n v="15339.99"/>
    <n v="1500"/>
    <x v="0"/>
  </r>
  <r>
    <x v="0"/>
    <s v="Europa"/>
    <s v="Europa no UE"/>
    <x v="19"/>
    <s v="Europa no UE"/>
    <s v="Europa no UE Reino Unido"/>
    <x v="68"/>
    <x v="4"/>
    <x v="2"/>
    <s v="Blanco"/>
    <n v="4631.8500000000004"/>
    <n v="1012.5"/>
    <x v="0"/>
  </r>
  <r>
    <x v="0"/>
    <s v="Europa"/>
    <s v="Europa no UE"/>
    <x v="19"/>
    <s v="Europa no UE"/>
    <s v="Europa no UE Reino Unido"/>
    <x v="68"/>
    <x v="4"/>
    <x v="2"/>
    <s v="Tinto"/>
    <n v="3820.5"/>
    <n v="630"/>
    <x v="0"/>
  </r>
  <r>
    <x v="0"/>
    <s v="Europa"/>
    <s v="Europa no UE"/>
    <x v="19"/>
    <s v="Europa no UE"/>
    <s v="Europa no UE Reino Unido"/>
    <x v="18"/>
    <x v="1"/>
    <x v="0"/>
    <s v="Blanco"/>
    <n v="4757.8"/>
    <n v="1076"/>
    <x v="0"/>
  </r>
  <r>
    <x v="0"/>
    <s v="Europa"/>
    <s v="Europa no UE"/>
    <x v="19"/>
    <s v="Europa no UE"/>
    <s v="Europa no UE Reino Unido"/>
    <x v="18"/>
    <x v="1"/>
    <x v="0"/>
    <s v="Tinto"/>
    <n v="39203.699999999997"/>
    <n v="5698"/>
    <x v="0"/>
  </r>
  <r>
    <x v="0"/>
    <s v="Europa"/>
    <s v="Europa no UE"/>
    <x v="19"/>
    <s v="Europa no UE"/>
    <s v="Europa no UE Reino Unido"/>
    <x v="47"/>
    <x v="12"/>
    <x v="0"/>
    <s v="Blanco"/>
    <n v="323489.46000000002"/>
    <n v="42231"/>
    <x v="0"/>
  </r>
  <r>
    <x v="0"/>
    <s v="Europa"/>
    <s v="Europa no UE"/>
    <x v="19"/>
    <s v="Europa no UE"/>
    <s v="Europa no UE Reino Unido"/>
    <x v="47"/>
    <x v="12"/>
    <x v="0"/>
    <s v="Espumoso blanco"/>
    <n v="720"/>
    <n v="90"/>
    <x v="0"/>
  </r>
  <r>
    <x v="0"/>
    <s v="Europa"/>
    <s v="Europa no UE"/>
    <x v="19"/>
    <s v="Europa no UE"/>
    <s v="Europa no UE Reino Unido"/>
    <x v="47"/>
    <x v="12"/>
    <x v="0"/>
    <s v="Rosado"/>
    <n v="73796.44"/>
    <n v="9634"/>
    <x v="0"/>
  </r>
  <r>
    <x v="0"/>
    <s v="Europa"/>
    <s v="Europa no UE"/>
    <x v="19"/>
    <s v="Europa no UE"/>
    <s v="Europa no UE Reino Unido"/>
    <x v="47"/>
    <x v="12"/>
    <x v="0"/>
    <s v="Tinto"/>
    <n v="1325.18"/>
    <n v="173"/>
    <x v="0"/>
  </r>
  <r>
    <x v="0"/>
    <s v="Europa"/>
    <s v="Europa no UE"/>
    <x v="19"/>
    <s v="Europa no UE"/>
    <s v="Europa no UE Reino Unido"/>
    <x v="69"/>
    <x v="13"/>
    <x v="0"/>
    <s v="Blanco"/>
    <n v="7200"/>
    <n v="360"/>
    <x v="0"/>
  </r>
  <r>
    <x v="0"/>
    <s v="Europa"/>
    <s v="Europa no UE"/>
    <x v="19"/>
    <s v="Europa no UE"/>
    <s v="Europa no UE Reino Unido"/>
    <x v="69"/>
    <x v="13"/>
    <x v="0"/>
    <s v="Tinto"/>
    <n v="9342"/>
    <n v="535"/>
    <x v="0"/>
  </r>
  <r>
    <x v="0"/>
    <s v="Europa"/>
    <s v="Europa no UE"/>
    <x v="19"/>
    <s v="Europa no UE"/>
    <s v="Europa no UE Reino Unido"/>
    <x v="48"/>
    <x v="13"/>
    <x v="3"/>
    <s v="Blanco"/>
    <n v="34051.5"/>
    <n v="2961"/>
    <x v="0"/>
  </r>
  <r>
    <x v="0"/>
    <s v="Europa"/>
    <s v="Europa no UE"/>
    <x v="19"/>
    <s v="Europa no UE"/>
    <s v="Europa no UE Reino Unido"/>
    <x v="48"/>
    <x v="13"/>
    <x v="3"/>
    <s v="Tinto"/>
    <n v="16497"/>
    <n v="1269"/>
    <x v="0"/>
  </r>
  <r>
    <x v="0"/>
    <s v="Europa"/>
    <s v="Europa no UE"/>
    <x v="19"/>
    <s v="Europa no UE"/>
    <s v="Europa no UE Reino Unido"/>
    <x v="19"/>
    <x v="7"/>
    <x v="0"/>
    <s v="Licor blanco"/>
    <n v="27349490"/>
    <n v="5469898"/>
    <x v="0"/>
  </r>
  <r>
    <x v="0"/>
    <s v="Europa"/>
    <s v="Europa no UE"/>
    <x v="19"/>
    <s v="Europa no UE"/>
    <s v="Europa no UE Reino Unido"/>
    <x v="20"/>
    <x v="2"/>
    <x v="0"/>
    <s v="Blanco"/>
    <n v="16147.143749999999"/>
    <n v="5898.5"/>
    <x v="0"/>
  </r>
  <r>
    <x v="0"/>
    <s v="Europa"/>
    <s v="Europa no UE"/>
    <x v="19"/>
    <s v="Europa no UE"/>
    <s v="Europa no UE Reino Unido"/>
    <x v="20"/>
    <x v="2"/>
    <x v="0"/>
    <s v="Rosado"/>
    <n v="13968.09375"/>
    <n v="5102.5"/>
    <x v="0"/>
  </r>
  <r>
    <x v="0"/>
    <s v="Europa"/>
    <s v="Europa no UE"/>
    <x v="19"/>
    <s v="Europa no UE"/>
    <s v="Europa no UE Reino Unido"/>
    <x v="20"/>
    <x v="2"/>
    <x v="0"/>
    <s v="Tinto"/>
    <n v="1688893.096875"/>
    <n v="616947.25"/>
    <x v="0"/>
  </r>
  <r>
    <x v="0"/>
    <s v="Europa"/>
    <s v="Europa no UE"/>
    <x v="19"/>
    <s v="Europa no UE"/>
    <s v="Europa no UE Reino Unido"/>
    <x v="21"/>
    <x v="4"/>
    <x v="0"/>
    <s v="Blanco"/>
    <n v="99475"/>
    <n v="39790"/>
    <x v="0"/>
  </r>
  <r>
    <x v="0"/>
    <s v="Europa"/>
    <s v="Europa no UE"/>
    <x v="19"/>
    <s v="Europa no UE"/>
    <s v="Europa no UE Reino Unido"/>
    <x v="21"/>
    <x v="4"/>
    <x v="0"/>
    <s v="Rosado"/>
    <n v="10460"/>
    <n v="4184"/>
    <x v="0"/>
  </r>
  <r>
    <x v="0"/>
    <s v="Europa"/>
    <s v="Europa no UE"/>
    <x v="19"/>
    <s v="Europa no UE"/>
    <s v="Europa no UE Reino Unido"/>
    <x v="21"/>
    <x v="4"/>
    <x v="0"/>
    <s v="Tinto"/>
    <n v="286227.5"/>
    <n v="114491.00000000001"/>
    <x v="0"/>
  </r>
  <r>
    <x v="0"/>
    <s v="Europa"/>
    <s v="Europa no UE"/>
    <x v="19"/>
    <s v="Europa no UE"/>
    <s v="Europa no UE Reino Unido"/>
    <x v="49"/>
    <x v="13"/>
    <x v="0"/>
    <s v="Blanco"/>
    <n v="13027.5"/>
    <n v="868.5"/>
    <x v="0"/>
  </r>
  <r>
    <x v="0"/>
    <s v="Europa"/>
    <s v="Europa no UE"/>
    <x v="19"/>
    <s v="Europa no UE"/>
    <s v="Europa no UE Reino Unido"/>
    <x v="49"/>
    <x v="13"/>
    <x v="0"/>
    <s v="Tinto"/>
    <n v="2295"/>
    <n v="153"/>
    <x v="0"/>
  </r>
  <r>
    <x v="0"/>
    <s v="Europa"/>
    <s v="Europa no UE"/>
    <x v="19"/>
    <s v="Europa no UE"/>
    <s v="Europa no UE Reino Unido"/>
    <x v="51"/>
    <x v="7"/>
    <x v="0"/>
    <s v="Blanco"/>
    <n v="2433.9899999999998"/>
    <n v="237"/>
    <x v="0"/>
  </r>
  <r>
    <x v="0"/>
    <s v="Europa"/>
    <s v="Europa no UE"/>
    <x v="19"/>
    <s v="Europa no UE"/>
    <s v="Europa no UE Reino Unido"/>
    <x v="52"/>
    <x v="4"/>
    <x v="0"/>
    <s v="Blanco"/>
    <n v="33160"/>
    <n v="21977.5"/>
    <x v="0"/>
  </r>
  <r>
    <x v="0"/>
    <s v="Europa"/>
    <s v="Europa no UE"/>
    <x v="19"/>
    <s v="Europa no UE"/>
    <s v="Europa no UE Reino Unido"/>
    <x v="52"/>
    <x v="4"/>
    <x v="0"/>
    <s v="Rosado"/>
    <n v="11575"/>
    <n v="3957.5"/>
    <x v="0"/>
  </r>
  <r>
    <x v="0"/>
    <s v="Europa"/>
    <s v="Europa no UE"/>
    <x v="19"/>
    <s v="Europa no UE"/>
    <s v="Europa no UE Reino Unido"/>
    <x v="52"/>
    <x v="4"/>
    <x v="0"/>
    <s v="Tinto"/>
    <n v="163626.20000000001"/>
    <n v="59481"/>
    <x v="0"/>
  </r>
  <r>
    <x v="0"/>
    <s v="Europa"/>
    <s v="Europa no UE"/>
    <x v="19"/>
    <s v="Europa no UE"/>
    <s v="Europa no UE Reino Unido"/>
    <x v="22"/>
    <x v="7"/>
    <x v="0"/>
    <s v="Licor blanco"/>
    <n v="553575"/>
    <n v="110715.00000000001"/>
    <x v="0"/>
  </r>
  <r>
    <x v="0"/>
    <s v="Europa"/>
    <s v="Europa no UE"/>
    <x v="19"/>
    <s v="Europa no UE"/>
    <s v="Europa no UE Reino Unido"/>
    <x v="71"/>
    <x v="4"/>
    <x v="0"/>
    <s v="Tinto"/>
    <n v="5010"/>
    <n v="450"/>
    <x v="0"/>
  </r>
  <r>
    <x v="0"/>
    <s v="Europa"/>
    <s v="Europa no UE"/>
    <x v="19"/>
    <s v="Europa no UE"/>
    <s v="Europa no UE Reino Unido"/>
    <x v="23"/>
    <x v="8"/>
    <x v="0"/>
    <s v="Blanco"/>
    <n v="79878.48"/>
    <n v="16852"/>
    <x v="0"/>
  </r>
  <r>
    <x v="0"/>
    <s v="Europa"/>
    <s v="Europa no UE"/>
    <x v="19"/>
    <s v="Europa no UE"/>
    <s v="Europa no UE Reino Unido"/>
    <x v="23"/>
    <x v="8"/>
    <x v="0"/>
    <s v="Tinto"/>
    <n v="213.3"/>
    <n v="45"/>
    <x v="0"/>
  </r>
  <r>
    <x v="0"/>
    <s v="Europa"/>
    <s v="Europa no UE"/>
    <x v="19"/>
    <s v="Europa no UE"/>
    <s v="Europa no UE Reino Unido"/>
    <x v="24"/>
    <x v="7"/>
    <x v="0"/>
    <s v="Blanco"/>
    <n v="16709.14"/>
    <n v="1854.5000000000002"/>
    <x v="0"/>
  </r>
  <r>
    <x v="0"/>
    <s v="Europa"/>
    <s v="Europa no UE"/>
    <x v="19"/>
    <s v="Europa no UE"/>
    <s v="Europa no UE Reino Unido"/>
    <x v="24"/>
    <x v="7"/>
    <x v="0"/>
    <s v="Licor blanco"/>
    <n v="192733.09"/>
    <n v="32315.15"/>
    <x v="0"/>
  </r>
  <r>
    <x v="0"/>
    <s v="Europa"/>
    <s v="Europa no UE"/>
    <x v="19"/>
    <s v="Europa no UE"/>
    <s v="Europa no UE Reino Unido"/>
    <x v="25"/>
    <x v="1"/>
    <x v="0"/>
    <s v="Blanco"/>
    <n v="37961.800000000003"/>
    <n v="6954.0000000000009"/>
    <x v="0"/>
  </r>
  <r>
    <x v="0"/>
    <s v="Europa"/>
    <s v="Europa no UE"/>
    <x v="19"/>
    <s v="Europa no UE"/>
    <s v="Europa no UE Reino Unido"/>
    <x v="25"/>
    <x v="1"/>
    <x v="0"/>
    <s v="Rosado"/>
    <n v="4710"/>
    <n v="1095"/>
    <x v="0"/>
  </r>
  <r>
    <x v="0"/>
    <s v="Europa"/>
    <s v="Europa no UE"/>
    <x v="19"/>
    <s v="Europa no UE"/>
    <s v="Europa no UE Reino Unido"/>
    <x v="25"/>
    <x v="1"/>
    <x v="0"/>
    <s v="Tinto"/>
    <n v="111271.78"/>
    <n v="20043.75"/>
    <x v="0"/>
  </r>
  <r>
    <x v="0"/>
    <s v="Europa"/>
    <s v="Europa no UE"/>
    <x v="19"/>
    <s v="Europa no UE"/>
    <s v="Europa no UE Reino Unido"/>
    <x v="26"/>
    <x v="5"/>
    <x v="0"/>
    <s v="Blanco"/>
    <n v="178009.60000000001"/>
    <n v="222512"/>
    <x v="0"/>
  </r>
  <r>
    <x v="0"/>
    <s v="Europa"/>
    <s v="Europa no UE"/>
    <x v="19"/>
    <s v="Europa no UE"/>
    <s v="Europa no UE Reino Unido"/>
    <x v="26"/>
    <x v="5"/>
    <x v="0"/>
    <s v="Licor blanco"/>
    <n v="213.6"/>
    <n v="267"/>
    <x v="0"/>
  </r>
  <r>
    <x v="0"/>
    <s v="Europa"/>
    <s v="Europa no UE"/>
    <x v="19"/>
    <s v="Europa no UE"/>
    <s v="Europa no UE Reino Unido"/>
    <x v="26"/>
    <x v="5"/>
    <x v="0"/>
    <s v="Rosado"/>
    <n v="109373.7"/>
    <n v="116355"/>
    <x v="0"/>
  </r>
  <r>
    <x v="0"/>
    <s v="Europa"/>
    <s v="Europa no UE"/>
    <x v="19"/>
    <s v="Europa no UE"/>
    <s v="Europa no UE Reino Unido"/>
    <x v="26"/>
    <x v="5"/>
    <x v="0"/>
    <s v="Tinto"/>
    <n v="265427.28000000003"/>
    <n v="491532"/>
    <x v="0"/>
  </r>
  <r>
    <x v="0"/>
    <s v="Europa"/>
    <s v="Europa no UE"/>
    <x v="19"/>
    <s v="Europa no UE"/>
    <s v="Europa no UE Reino Unido"/>
    <x v="27"/>
    <x v="5"/>
    <x v="2"/>
    <s v="Blanco"/>
    <n v="296.8"/>
    <n v="17"/>
    <x v="0"/>
  </r>
  <r>
    <x v="0"/>
    <s v="Europa"/>
    <s v="Europa no UE"/>
    <x v="19"/>
    <s v="Europa no UE"/>
    <s v="Europa no UE Reino Unido"/>
    <x v="27"/>
    <x v="5"/>
    <x v="2"/>
    <s v="Tinto"/>
    <n v="131.74"/>
    <n v="9"/>
    <x v="0"/>
  </r>
  <r>
    <x v="0"/>
    <s v="Europa"/>
    <s v="Europa no UE"/>
    <x v="19"/>
    <s v="Europa no UE"/>
    <s v="Europa no UE Reino Unido"/>
    <x v="28"/>
    <x v="5"/>
    <x v="2"/>
    <s v="Blanco"/>
    <n v="358.42"/>
    <n v="13.5"/>
    <x v="0"/>
  </r>
  <r>
    <x v="0"/>
    <s v="Europa"/>
    <s v="Europa no UE"/>
    <x v="19"/>
    <s v="Europa no UE"/>
    <s v="Europa no UE Reino Unido"/>
    <x v="28"/>
    <x v="5"/>
    <x v="2"/>
    <s v="Tinto"/>
    <n v="126.36"/>
    <n v="9"/>
    <x v="0"/>
  </r>
  <r>
    <x v="0"/>
    <s v="Europa"/>
    <s v="Europa no UE"/>
    <x v="19"/>
    <s v="Europa no UE"/>
    <s v="Europa no UE Reino Unido"/>
    <x v="41"/>
    <x v="4"/>
    <x v="2"/>
    <s v="Tinto"/>
    <n v="2228.4"/>
    <n v="270"/>
    <x v="0"/>
  </r>
  <r>
    <x v="0"/>
    <s v="Europa"/>
    <s v="Europa no UE"/>
    <x v="19"/>
    <s v="Europa no UE"/>
    <s v="Europa no UE Reino Unido"/>
    <x v="3"/>
    <x v="1"/>
    <x v="0"/>
    <s v="Blanco"/>
    <n v="349754.84683779994"/>
    <n v="35238.75"/>
    <x v="0"/>
  </r>
  <r>
    <x v="0"/>
    <s v="Europa"/>
    <s v="Europa no UE"/>
    <x v="19"/>
    <s v="Europa no UE"/>
    <s v="Europa no UE Reino Unido"/>
    <x v="3"/>
    <x v="1"/>
    <x v="0"/>
    <s v="Espumoso blanco"/>
    <n v="23995.355958299999"/>
    <n v="3045"/>
    <x v="0"/>
  </r>
  <r>
    <x v="0"/>
    <s v="Europa"/>
    <s v="Europa no UE"/>
    <x v="19"/>
    <s v="Europa no UE"/>
    <s v="Europa no UE Reino Unido"/>
    <x v="3"/>
    <x v="1"/>
    <x v="0"/>
    <s v="Espumoso tinto/rosado"/>
    <n v="195"/>
    <n v="22.5"/>
    <x v="0"/>
  </r>
  <r>
    <x v="0"/>
    <s v="Europa"/>
    <s v="Europa no UE"/>
    <x v="19"/>
    <s v="Europa no UE"/>
    <s v="Europa no UE Reino Unido"/>
    <x v="3"/>
    <x v="1"/>
    <x v="0"/>
    <s v="Rosado"/>
    <n v="67191.472478059994"/>
    <n v="8470.5"/>
    <x v="0"/>
  </r>
  <r>
    <x v="0"/>
    <s v="Europa"/>
    <s v="Europa no UE"/>
    <x v="19"/>
    <s v="Europa no UE"/>
    <s v="Europa no UE Reino Unido"/>
    <x v="3"/>
    <x v="1"/>
    <x v="0"/>
    <s v="Tinto"/>
    <n v="237893.13425978998"/>
    <n v="10189.75"/>
    <x v="0"/>
  </r>
  <r>
    <x v="0"/>
    <s v="Europa"/>
    <s v="Europa no UE"/>
    <x v="19"/>
    <s v="Europa no UE"/>
    <s v="Europa no UE Reino Unido"/>
    <x v="4"/>
    <x v="1"/>
    <x v="1"/>
    <s v="Blanco"/>
    <n v="61311"/>
    <n v="3459.0000000000005"/>
    <x v="0"/>
  </r>
  <r>
    <x v="0"/>
    <s v="Europa"/>
    <s v="Europa no UE"/>
    <x v="19"/>
    <s v="Europa no UE"/>
    <s v="Europa no UE Reino Unido"/>
    <x v="4"/>
    <x v="1"/>
    <x v="1"/>
    <s v="Rosado"/>
    <n v="1024"/>
    <n v="77"/>
    <x v="0"/>
  </r>
  <r>
    <x v="0"/>
    <s v="Europa"/>
    <s v="Europa no UE"/>
    <x v="19"/>
    <s v="Europa no UE"/>
    <s v="Europa no UE Reino Unido"/>
    <x v="4"/>
    <x v="1"/>
    <x v="1"/>
    <s v="Tinto"/>
    <n v="421066"/>
    <n v="24924"/>
    <x v="0"/>
  </r>
  <r>
    <x v="0"/>
    <s v="Europa"/>
    <s v="Europa no UE"/>
    <x v="19"/>
    <s v="Europa no UE"/>
    <s v="Europa no UE Reino Unido"/>
    <x v="29"/>
    <x v="8"/>
    <x v="0"/>
    <s v="Blanco"/>
    <n v="9185314.5199999996"/>
    <n v="1240666.355"/>
    <x v="0"/>
  </r>
  <r>
    <x v="0"/>
    <s v="Europa"/>
    <s v="Europa no UE"/>
    <x v="19"/>
    <s v="Europa no UE"/>
    <s v="Europa no UE Reino Unido"/>
    <x v="30"/>
    <x v="8"/>
    <x v="0"/>
    <s v="Blanco"/>
    <n v="28354"/>
    <n v="3544.2500000000005"/>
    <x v="0"/>
  </r>
  <r>
    <x v="0"/>
    <s v="Europa"/>
    <s v="Europa no UE"/>
    <x v="19"/>
    <s v="Europa no UE"/>
    <s v="Europa no UE Reino Unido"/>
    <x v="30"/>
    <x v="8"/>
    <x v="0"/>
    <s v="Tinto"/>
    <n v="92942"/>
    <n v="11617.75"/>
    <x v="0"/>
  </r>
  <r>
    <x v="0"/>
    <s v="Europa"/>
    <s v="Europa no UE"/>
    <x v="19"/>
    <s v="Europa no UE"/>
    <s v="Europa no UE Reino Unido"/>
    <x v="53"/>
    <x v="8"/>
    <x v="0"/>
    <s v="Blanco"/>
    <n v="324501.23"/>
    <n v="61755.999999999993"/>
    <x v="0"/>
  </r>
  <r>
    <x v="0"/>
    <s v="Europa"/>
    <s v="Europa no UE"/>
    <x v="19"/>
    <s v="Europa no UE"/>
    <s v="Europa no UE Reino Unido"/>
    <x v="53"/>
    <x v="8"/>
    <x v="0"/>
    <s v="Espumoso blanco"/>
    <n v="1439.1"/>
    <n v="225"/>
    <x v="0"/>
  </r>
  <r>
    <x v="0"/>
    <s v="Europa"/>
    <s v="Europa no UE"/>
    <x v="19"/>
    <s v="Europa no UE"/>
    <s v="Europa no UE Reino Unido"/>
    <x v="53"/>
    <x v="8"/>
    <x v="0"/>
    <s v="Tinto"/>
    <n v="5443.04"/>
    <n v="653"/>
    <x v="0"/>
  </r>
  <r>
    <x v="0"/>
    <s v="Europa"/>
    <s v="Europa no UE"/>
    <x v="19"/>
    <s v="Europa no UE"/>
    <s v="Europa no UE Reino Unido"/>
    <x v="5"/>
    <x v="3"/>
    <x v="0"/>
    <s v="Tinto"/>
    <n v="7808685.1299999999"/>
    <n v="515277.87"/>
    <x v="0"/>
  </r>
  <r>
    <x v="0"/>
    <s v="Europa"/>
    <s v="Europa no UE"/>
    <x v="19"/>
    <s v="Europa no UE"/>
    <s v="Europa no UE Reino Unido"/>
    <x v="73"/>
    <x v="15"/>
    <x v="0"/>
    <s v="Tinto"/>
    <n v="540"/>
    <n v="300"/>
    <x v="0"/>
  </r>
  <r>
    <x v="0"/>
    <s v="Europa"/>
    <s v="Europa no UE"/>
    <x v="19"/>
    <s v="Europa no UE"/>
    <s v="Europa no UE Reino Unido"/>
    <x v="6"/>
    <x v="2"/>
    <x v="1"/>
    <s v="Blanco"/>
    <n v="11276573.020000003"/>
    <n v="3893729"/>
    <x v="0"/>
  </r>
  <r>
    <x v="0"/>
    <s v="Europa"/>
    <s v="Europa no UE"/>
    <x v="19"/>
    <s v="Europa no UE"/>
    <s v="Europa no UE Reino Unido"/>
    <x v="6"/>
    <x v="2"/>
    <x v="1"/>
    <s v="Rosado"/>
    <n v="2515813.48"/>
    <n v="818931"/>
    <x v="0"/>
  </r>
  <r>
    <x v="0"/>
    <s v="Europa"/>
    <s v="Europa no UE"/>
    <x v="19"/>
    <s v="Europa no UE"/>
    <s v="Europa no UE Reino Unido"/>
    <x v="6"/>
    <x v="2"/>
    <x v="1"/>
    <s v="Tinto"/>
    <n v="105564372.36000003"/>
    <n v="25819518.000000004"/>
    <x v="0"/>
  </r>
  <r>
    <x v="0"/>
    <s v="Europa"/>
    <s v="Europa no UE"/>
    <x v="19"/>
    <s v="Europa no UE"/>
    <s v="Europa no UE Reino Unido"/>
    <x v="7"/>
    <x v="3"/>
    <x v="0"/>
    <s v="Blanco"/>
    <n v="1932019.39"/>
    <n v="915648.75000000012"/>
    <x v="0"/>
  </r>
  <r>
    <x v="0"/>
    <s v="Europa"/>
    <s v="Europa no UE"/>
    <x v="19"/>
    <s v="Europa no UE"/>
    <s v="Europa no UE Reino Unido"/>
    <x v="7"/>
    <x v="3"/>
    <x v="0"/>
    <s v="Espumoso blanco"/>
    <n v="162.47"/>
    <n v="76.5"/>
    <x v="0"/>
  </r>
  <r>
    <x v="0"/>
    <s v="Europa"/>
    <s v="Europa no UE"/>
    <x v="19"/>
    <s v="Europa no UE"/>
    <s v="Europa no UE Reino Unido"/>
    <x v="7"/>
    <x v="3"/>
    <x v="0"/>
    <s v="Licor blanco"/>
    <n v="1187.93"/>
    <n v="562.5"/>
    <x v="0"/>
  </r>
  <r>
    <x v="0"/>
    <s v="Europa"/>
    <s v="Europa no UE"/>
    <x v="19"/>
    <s v="Europa no UE"/>
    <s v="Europa no UE Reino Unido"/>
    <x v="7"/>
    <x v="3"/>
    <x v="0"/>
    <s v="Rosado"/>
    <n v="5169.5"/>
    <n v="2449.5"/>
    <x v="0"/>
  </r>
  <r>
    <x v="0"/>
    <s v="Europa"/>
    <s v="Europa no UE"/>
    <x v="19"/>
    <s v="Europa no UE"/>
    <s v="Europa no UE Reino Unido"/>
    <x v="7"/>
    <x v="3"/>
    <x v="0"/>
    <s v="Tinto"/>
    <n v="5697"/>
    <n v="2700"/>
    <x v="0"/>
  </r>
  <r>
    <x v="0"/>
    <s v="Europa"/>
    <s v="Europa no UE"/>
    <x v="19"/>
    <s v="Europa no UE"/>
    <s v="Europa no UE Reino Unido"/>
    <x v="54"/>
    <x v="3"/>
    <x v="3"/>
    <s v="Blanco"/>
    <n v="256"/>
    <n v="15"/>
    <x v="0"/>
  </r>
  <r>
    <x v="0"/>
    <s v="Europa"/>
    <s v="Europa no UE"/>
    <x v="19"/>
    <s v="Europa no UE"/>
    <s v="Europa no UE Reino Unido"/>
    <x v="55"/>
    <x v="7"/>
    <x v="0"/>
    <s v="Rosado"/>
    <n v="12.32"/>
    <n v="1"/>
    <x v="0"/>
  </r>
  <r>
    <x v="0"/>
    <s v="Europa"/>
    <s v="Europa no UE"/>
    <x v="19"/>
    <s v="Europa no UE"/>
    <s v="Europa no UE Reino Unido"/>
    <x v="55"/>
    <x v="7"/>
    <x v="0"/>
    <s v="Tinto"/>
    <n v="7983.3600000000006"/>
    <n v="648"/>
    <x v="0"/>
  </r>
  <r>
    <x v="0"/>
    <s v="Europa"/>
    <s v="Europa no UE"/>
    <x v="19"/>
    <s v="Europa no UE"/>
    <s v="Europa no UE Reino Unido"/>
    <x v="56"/>
    <x v="0"/>
    <x v="0"/>
    <s v="Blanco"/>
    <n v="38629.5"/>
    <n v="11037"/>
    <x v="0"/>
  </r>
  <r>
    <x v="0"/>
    <s v="Europa"/>
    <s v="Europa no UE"/>
    <x v="19"/>
    <s v="Europa no UE"/>
    <s v="Europa no UE Reino Unido"/>
    <x v="56"/>
    <x v="0"/>
    <x v="0"/>
    <s v="Rosado"/>
    <n v="28469"/>
    <n v="8134"/>
    <x v="0"/>
  </r>
  <r>
    <x v="0"/>
    <s v="Europa"/>
    <s v="Europa no UE"/>
    <x v="19"/>
    <s v="Europa no UE"/>
    <s v="Europa no UE Reino Unido"/>
    <x v="56"/>
    <x v="0"/>
    <x v="0"/>
    <s v="Tinto"/>
    <n v="74858"/>
    <n v="21388"/>
    <x v="0"/>
  </r>
  <r>
    <x v="0"/>
    <s v="Europa"/>
    <s v="Europa no UE"/>
    <x v="19"/>
    <s v="Europa no UE"/>
    <s v="Europa no UE Reino Unido"/>
    <x v="81"/>
    <x v="13"/>
    <x v="0"/>
    <s v="Tinto"/>
    <n v="20772"/>
    <n v="865.49999999999989"/>
    <x v="0"/>
  </r>
  <r>
    <x v="0"/>
    <s v="Europa"/>
    <s v="Europa no UE"/>
    <x v="19"/>
    <s v="Europa no UE"/>
    <s v="Europa no UE Reino Unido"/>
    <x v="32"/>
    <x v="1"/>
    <x v="0"/>
    <s v="Blanco"/>
    <n v="5102"/>
    <n v="801"/>
    <x v="0"/>
  </r>
  <r>
    <x v="0"/>
    <s v="Europa"/>
    <s v="Europa no UE"/>
    <x v="19"/>
    <s v="Europa no UE"/>
    <s v="Europa no UE Reino Unido"/>
    <x v="32"/>
    <x v="1"/>
    <x v="0"/>
    <s v="Licor blanco"/>
    <n v="912"/>
    <n v="225"/>
    <x v="0"/>
  </r>
  <r>
    <x v="0"/>
    <s v="Europa"/>
    <s v="Europa no UE"/>
    <x v="19"/>
    <s v="Europa no UE"/>
    <s v="Europa no UE Reino Unido"/>
    <x v="33"/>
    <x v="1"/>
    <x v="0"/>
    <s v="Blanco"/>
    <n v="140772.79"/>
    <n v="31974"/>
    <x v="0"/>
  </r>
  <r>
    <x v="0"/>
    <s v="Europa"/>
    <s v="Europa no UE"/>
    <x v="19"/>
    <s v="Europa no UE"/>
    <s v="Europa no UE Reino Unido"/>
    <x v="33"/>
    <x v="1"/>
    <x v="0"/>
    <s v="Rosado"/>
    <n v="44181.36"/>
    <n v="10035"/>
    <x v="0"/>
  </r>
  <r>
    <x v="0"/>
    <s v="Europa"/>
    <s v="Europa no UE"/>
    <x v="19"/>
    <s v="Europa no UE"/>
    <s v="Europa no UE Reino Unido"/>
    <x v="33"/>
    <x v="1"/>
    <x v="0"/>
    <s v="Tinto"/>
    <n v="62950.19"/>
    <n v="14297.999999999998"/>
    <x v="0"/>
  </r>
  <r>
    <x v="0"/>
    <s v="Europa"/>
    <s v="Europa no UE"/>
    <x v="19"/>
    <s v="Europa no UE"/>
    <s v="Europa no UE Reino Unido"/>
    <x v="60"/>
    <x v="3"/>
    <x v="0"/>
    <s v="Tinto"/>
    <n v="2700.94"/>
    <n v="612"/>
    <x v="0"/>
  </r>
  <r>
    <x v="0"/>
    <s v="Europa"/>
    <s v="Europa no UE"/>
    <x v="19"/>
    <s v="Europa no UE"/>
    <s v="Europa no UE Reino Unido"/>
    <x v="8"/>
    <x v="3"/>
    <x v="0"/>
    <s v="Tinto"/>
    <n v="620250"/>
    <n v="155223"/>
    <x v="0"/>
  </r>
  <r>
    <x v="0"/>
    <s v="Europa"/>
    <s v="Europa no UE"/>
    <x v="19"/>
    <s v="Europa no UE"/>
    <s v="Europa no UE Reino Unido"/>
    <x v="61"/>
    <x v="4"/>
    <x v="0"/>
    <s v="Blanco"/>
    <n v="704.7"/>
    <n v="202.99999999999997"/>
    <x v="0"/>
  </r>
  <r>
    <x v="0"/>
    <s v="Europa"/>
    <s v="Europa no UE"/>
    <x v="19"/>
    <s v="Europa no UE"/>
    <s v="Europa no UE Reino Unido"/>
    <x v="61"/>
    <x v="4"/>
    <x v="0"/>
    <s v="Tinto"/>
    <n v="12105.6"/>
    <n v="3653"/>
    <x v="0"/>
  </r>
  <r>
    <x v="0"/>
    <s v="Europa"/>
    <s v="Europa no UE"/>
    <x v="19"/>
    <s v="Europa no UE"/>
    <s v="Europa no UE Reino Unido"/>
    <x v="34"/>
    <x v="6"/>
    <x v="0"/>
    <s v="Blanco"/>
    <n v="228493.2"/>
    <n v="73235"/>
    <x v="0"/>
  </r>
  <r>
    <x v="0"/>
    <s v="Europa"/>
    <s v="Europa no UE"/>
    <x v="19"/>
    <s v="Europa no UE"/>
    <s v="Europa no UE Reino Unido"/>
    <x v="34"/>
    <x v="6"/>
    <x v="0"/>
    <s v="Rosado"/>
    <n v="395082.48000000004"/>
    <n v="126629"/>
    <x v="0"/>
  </r>
  <r>
    <x v="0"/>
    <s v="Europa"/>
    <s v="Europa no UE"/>
    <x v="19"/>
    <s v="Europa no UE"/>
    <s v="Europa no UE Reino Unido"/>
    <x v="34"/>
    <x v="6"/>
    <x v="0"/>
    <s v="Tinto"/>
    <n v="3940831.44"/>
    <n v="1263087"/>
    <x v="0"/>
  </r>
  <r>
    <x v="0"/>
    <s v="Europa"/>
    <s v="Europa no UE"/>
    <x v="19"/>
    <s v="Europa no UE"/>
    <s v="Europa no UE Reino Unido"/>
    <x v="57"/>
    <x v="8"/>
    <x v="0"/>
    <s v="Blanco"/>
    <n v="106520"/>
    <n v="13315"/>
    <x v="0"/>
  </r>
  <r>
    <x v="0"/>
    <s v="Europa"/>
    <s v="Europa no UE"/>
    <x v="19"/>
    <s v="Europa no UE"/>
    <s v="Europa no UE Reino Unido"/>
    <x v="57"/>
    <x v="8"/>
    <x v="0"/>
    <s v="Tinto"/>
    <n v="48208"/>
    <n v="6026"/>
    <x v="0"/>
  </r>
  <r>
    <x v="0"/>
    <s v="Europa"/>
    <s v="Europa no UE"/>
    <x v="19"/>
    <s v="Europa no UE"/>
    <s v="Europa no UE Reino Unido"/>
    <x v="35"/>
    <x v="4"/>
    <x v="0"/>
    <s v="Blanco"/>
    <n v="113360.94"/>
    <n v="57722"/>
    <x v="0"/>
  </r>
  <r>
    <x v="0"/>
    <s v="Europa"/>
    <s v="Europa no UE"/>
    <x v="19"/>
    <s v="Europa no UE"/>
    <s v="Europa no UE Reino Unido"/>
    <x v="35"/>
    <x v="4"/>
    <x v="0"/>
    <s v="Rosado"/>
    <n v="91764.05"/>
    <n v="68058"/>
    <x v="0"/>
  </r>
  <r>
    <x v="0"/>
    <s v="Europa"/>
    <s v="Europa no UE"/>
    <x v="19"/>
    <s v="Europa no UE"/>
    <s v="Europa no UE Reino Unido"/>
    <x v="35"/>
    <x v="4"/>
    <x v="0"/>
    <s v="Tinto"/>
    <n v="358860.12"/>
    <n v="234680.00000000003"/>
    <x v="0"/>
  </r>
  <r>
    <x v="0"/>
    <s v="Europa"/>
    <s v="Europa no UE"/>
    <x v="19"/>
    <s v="Europa no UE"/>
    <s v="Europa no UE Reino Unido"/>
    <x v="58"/>
    <x v="13"/>
    <x v="0"/>
    <s v="Blanco"/>
    <n v="47262.5"/>
    <n v="3000"/>
    <x v="0"/>
  </r>
  <r>
    <x v="0"/>
    <s v="Europa"/>
    <s v="Europa no UE"/>
    <x v="19"/>
    <s v="Europa no UE"/>
    <s v="Europa no UE Reino Unido"/>
    <x v="58"/>
    <x v="13"/>
    <x v="0"/>
    <s v="Tinto"/>
    <n v="35223.5"/>
    <n v="2250"/>
    <x v="0"/>
  </r>
  <r>
    <x v="0"/>
    <s v="Europa"/>
    <s v="Europa no UE"/>
    <x v="19"/>
    <s v="Europa no UE"/>
    <s v="Europa no UE Reino Unido"/>
    <x v="36"/>
    <x v="4"/>
    <x v="2"/>
    <s v="Blanco"/>
    <n v="1169.5999999999999"/>
    <n v="86"/>
    <x v="0"/>
  </r>
  <r>
    <x v="0"/>
    <s v="Europa"/>
    <s v="Europa no UE"/>
    <x v="19"/>
    <s v="Europa no UE"/>
    <s v="Europa no UE Reino Unido"/>
    <x v="36"/>
    <x v="4"/>
    <x v="2"/>
    <s v="Tinto"/>
    <n v="612"/>
    <n v="45"/>
    <x v="0"/>
  </r>
  <r>
    <x v="0"/>
    <s v="Europa"/>
    <s v="Europa no UE"/>
    <x v="19"/>
    <s v="Europa no UE"/>
    <s v="Europa no UE Reino Unido"/>
    <x v="76"/>
    <x v="6"/>
    <x v="2"/>
    <s v="Tinto"/>
    <n v="182.16"/>
    <n v="18"/>
    <x v="0"/>
  </r>
  <r>
    <x v="0"/>
    <s v="Europa"/>
    <s v="Europa no UE"/>
    <x v="19"/>
    <s v="Europa no UE"/>
    <s v="Europa no UE Reino Unido"/>
    <x v="37"/>
    <x v="9"/>
    <x v="0"/>
    <s v="Blanco"/>
    <n v="7082.6880000000001"/>
    <n v="635"/>
    <x v="0"/>
  </r>
  <r>
    <x v="0"/>
    <s v="Europa"/>
    <s v="Europa no UE"/>
    <x v="19"/>
    <s v="Europa no UE"/>
    <s v="Europa no UE Reino Unido"/>
    <x v="37"/>
    <x v="9"/>
    <x v="0"/>
    <s v="Tinto"/>
    <n v="27810.82"/>
    <n v="1310.75"/>
    <x v="0"/>
  </r>
  <r>
    <x v="0"/>
    <s v="Europa"/>
    <s v="Europa no UE"/>
    <x v="19"/>
    <s v="Europa no UE"/>
    <s v="Europa no UE Reino Unido"/>
    <x v="82"/>
    <x v="13"/>
    <x v="0"/>
    <s v="Blanco"/>
    <n v="6048"/>
    <n v="504"/>
    <x v="0"/>
  </r>
  <r>
    <x v="0"/>
    <s v="Europa"/>
    <s v="Europa no UE"/>
    <x v="19"/>
    <s v="Europa no UE"/>
    <s v="Europa no UE Reino Unido"/>
    <x v="38"/>
    <x v="10"/>
    <x v="0"/>
    <s v="Blanco"/>
    <n v="30867.599999999999"/>
    <n v="10644"/>
    <x v="0"/>
  </r>
  <r>
    <x v="0"/>
    <s v="Europa"/>
    <s v="Europa no UE"/>
    <x v="19"/>
    <s v="Europa no UE"/>
    <s v="Europa no UE Reino Unido"/>
    <x v="38"/>
    <x v="10"/>
    <x v="0"/>
    <s v="Licor tinto/rosado"/>
    <n v="391.5"/>
    <n v="135"/>
    <x v="0"/>
  </r>
  <r>
    <x v="0"/>
    <s v="Europa"/>
    <s v="Europa no UE"/>
    <x v="19"/>
    <s v="Europa no UE"/>
    <s v="Europa no UE Reino Unido"/>
    <x v="38"/>
    <x v="10"/>
    <x v="0"/>
    <s v="Rosado"/>
    <n v="159665.29999999999"/>
    <n v="55057.000000000007"/>
    <x v="0"/>
  </r>
  <r>
    <x v="0"/>
    <s v="Europa"/>
    <s v="Europa no UE"/>
    <x v="19"/>
    <s v="Europa no UE"/>
    <s v="Europa no UE Reino Unido"/>
    <x v="38"/>
    <x v="10"/>
    <x v="0"/>
    <s v="Tinto"/>
    <n v="594328.9"/>
    <n v="204941"/>
    <x v="0"/>
  </r>
  <r>
    <x v="0"/>
    <s v="Europa"/>
    <s v="Europa no UE"/>
    <x v="20"/>
    <s v="Europa no UE"/>
    <s v="Europa no UE Yugoslavia"/>
    <x v="5"/>
    <x v="3"/>
    <x v="0"/>
    <s v="Tinto"/>
    <n v="684"/>
    <n v="18"/>
    <x v="0"/>
  </r>
  <r>
    <x v="0"/>
    <s v="Europa"/>
    <s v="Europa no UE"/>
    <x v="21"/>
    <s v="Europa no UE"/>
    <s v="Europa no UE - Resto de Europa no U.E."/>
    <x v="39"/>
    <x v="3"/>
    <x v="0"/>
    <s v="Blanco"/>
    <n v="46740"/>
    <n v="3895.0000000000005"/>
    <x v="0"/>
  </r>
  <r>
    <x v="0"/>
    <s v="Europa"/>
    <s v="Europa no UE"/>
    <x v="21"/>
    <s v="Europa no UE"/>
    <s v="Europa no UE - Resto de Europa no U.E."/>
    <x v="39"/>
    <x v="3"/>
    <x v="0"/>
    <s v="Tinto"/>
    <n v="86268"/>
    <n v="7189"/>
    <x v="0"/>
  </r>
  <r>
    <x v="0"/>
    <s v="Europa"/>
    <s v="Europa no UE"/>
    <x v="21"/>
    <s v="Europa no UE"/>
    <s v="Europa no UE - Resto de Europa no U.E."/>
    <x v="14"/>
    <x v="0"/>
    <x v="0"/>
    <s v="Tinto"/>
    <n v="45924.158792276976"/>
    <n v="12141"/>
    <x v="0"/>
  </r>
  <r>
    <x v="0"/>
    <s v="Europa"/>
    <s v="Europa no UE"/>
    <x v="21"/>
    <s v="Europa no UE"/>
    <s v="Europa no UE - Resto de Europa no U.E."/>
    <x v="83"/>
    <x v="3"/>
    <x v="0"/>
    <s v="Blanco"/>
    <n v="29588"/>
    <n v="4552"/>
    <x v="0"/>
  </r>
  <r>
    <x v="0"/>
    <s v="Europa"/>
    <s v="Europa no UE"/>
    <x v="21"/>
    <s v="Europa no UE"/>
    <s v="Europa no UE - Resto de Europa no U.E."/>
    <x v="83"/>
    <x v="3"/>
    <x v="0"/>
    <s v="Rosado"/>
    <n v="3529.5"/>
    <n v="543"/>
    <x v="0"/>
  </r>
  <r>
    <x v="0"/>
    <s v="Europa"/>
    <s v="Europa no UE"/>
    <x v="21"/>
    <s v="Europa no UE"/>
    <s v="Europa no UE - Resto de Europa no U.E."/>
    <x v="83"/>
    <x v="3"/>
    <x v="0"/>
    <s v="Tinto"/>
    <n v="9964.5"/>
    <n v="1533"/>
    <x v="0"/>
  </r>
  <r>
    <x v="0"/>
    <s v="Europa"/>
    <s v="Europa no UE"/>
    <x v="21"/>
    <s v="Europa no UE"/>
    <s v="Europa no UE - Resto de Europa no U.E."/>
    <x v="29"/>
    <x v="8"/>
    <x v="0"/>
    <s v="Blanco"/>
    <n v="238928.85"/>
    <n v="30190.949999999997"/>
    <x v="0"/>
  </r>
  <r>
    <x v="0"/>
    <s v="Europa"/>
    <s v="Europa no UE"/>
    <x v="21"/>
    <s v="Europa no UE"/>
    <s v="Europa no UE - Resto de Europa no U.E."/>
    <x v="53"/>
    <x v="8"/>
    <x v="0"/>
    <s v="Blanco"/>
    <n v="55186.41"/>
    <n v="9262"/>
    <x v="0"/>
  </r>
  <r>
    <x v="0"/>
    <s v="Europa"/>
    <s v="Europa no UE"/>
    <x v="21"/>
    <s v="Europa no UE"/>
    <s v="Europa no UE - Resto de Europa no U.E."/>
    <x v="53"/>
    <x v="8"/>
    <x v="0"/>
    <s v="Tinto"/>
    <n v="120"/>
    <n v="23"/>
    <x v="0"/>
  </r>
  <r>
    <x v="0"/>
    <s v="Europa"/>
    <s v="Europa no UE"/>
    <x v="21"/>
    <s v="Europa no UE"/>
    <s v="Europa no UE - Resto de Europa no U.E."/>
    <x v="5"/>
    <x v="3"/>
    <x v="0"/>
    <s v="Tinto"/>
    <n v="162564.07999999999"/>
    <n v="11546.25"/>
    <x v="0"/>
  </r>
  <r>
    <x v="0"/>
    <s v="Europa"/>
    <s v="Europa no UE"/>
    <x v="21"/>
    <s v="Europa no UE"/>
    <s v="Europa no UE - Resto de Europa no U.E."/>
    <x v="31"/>
    <x v="4"/>
    <x v="0"/>
    <s v="Tinto"/>
    <n v="798"/>
    <n v="90"/>
    <x v="0"/>
  </r>
  <r>
    <x v="0"/>
    <s v="Europa"/>
    <s v="Europa no UE"/>
    <x v="21"/>
    <s v="Europa no UE"/>
    <s v="Europa no UE - Resto de Europa no U.E."/>
    <x v="6"/>
    <x v="2"/>
    <x v="1"/>
    <s v="Blanco"/>
    <n v="4277.7199999999993"/>
    <n v="1062"/>
    <x v="0"/>
  </r>
  <r>
    <x v="0"/>
    <s v="Europa"/>
    <s v="Europa no UE"/>
    <x v="21"/>
    <s v="Europa no UE"/>
    <s v="Europa no UE - Resto de Europa no U.E."/>
    <x v="6"/>
    <x v="2"/>
    <x v="1"/>
    <s v="Tinto"/>
    <n v="9754.9599999999991"/>
    <n v="2084"/>
    <x v="0"/>
  </r>
  <r>
    <x v="0"/>
    <s v="Europa"/>
    <s v="Europa no UE"/>
    <x v="21"/>
    <s v="Europa no UE"/>
    <s v="Europa no UE - Resto de Europa no U.E."/>
    <x v="56"/>
    <x v="0"/>
    <x v="0"/>
    <s v="Blanco"/>
    <n v="33782"/>
    <n v="9652"/>
    <x v="0"/>
  </r>
  <r>
    <x v="0"/>
    <s v="Europa"/>
    <s v="Europa no UE"/>
    <x v="21"/>
    <s v="Europa no UE"/>
    <s v="Europa no UE - Resto de Europa no U.E."/>
    <x v="56"/>
    <x v="0"/>
    <x v="0"/>
    <s v="Rosado"/>
    <n v="5162.5"/>
    <n v="1475"/>
    <x v="0"/>
  </r>
  <r>
    <x v="0"/>
    <s v="Europa"/>
    <s v="Europa no UE"/>
    <x v="21"/>
    <s v="Europa no UE"/>
    <s v="Europa no UE - Resto de Europa no U.E."/>
    <x v="56"/>
    <x v="0"/>
    <x v="0"/>
    <s v="Tinto"/>
    <n v="42294"/>
    <n v="12084"/>
    <x v="0"/>
  </r>
  <r>
    <x v="0"/>
    <s v="Europa"/>
    <s v="Europa no UE"/>
    <x v="21"/>
    <s v="Europa no UE"/>
    <s v="Europa no UE - Resto de Europa no U.E."/>
    <x v="61"/>
    <x v="4"/>
    <x v="0"/>
    <s v="Blanco"/>
    <n v="21491.34"/>
    <n v="6255"/>
    <x v="0"/>
  </r>
  <r>
    <x v="0"/>
    <s v="Europa"/>
    <s v="Europa no UE"/>
    <x v="21"/>
    <s v="Europa no UE"/>
    <s v="Europa no UE - Resto de Europa no U.E."/>
    <x v="61"/>
    <x v="4"/>
    <x v="0"/>
    <s v="Rosado"/>
    <n v="9500.4"/>
    <n v="3936.9999999999995"/>
    <x v="0"/>
  </r>
  <r>
    <x v="0"/>
    <s v="Europa"/>
    <s v="Europa no UE"/>
    <x v="21"/>
    <s v="Europa no UE"/>
    <s v="Europa no UE - Resto de Europa no U.E."/>
    <x v="61"/>
    <x v="4"/>
    <x v="0"/>
    <s v="Tinto"/>
    <n v="224410.30000000002"/>
    <n v="69761"/>
    <x v="0"/>
  </r>
  <r>
    <x v="0"/>
    <s v="Europa"/>
    <s v="Europa no UE"/>
    <x v="21"/>
    <s v="Europa no UE"/>
    <s v="Europa no UE - Resto de Europa no U.E."/>
    <x v="35"/>
    <x v="4"/>
    <x v="0"/>
    <s v="Tinto"/>
    <n v="265.2"/>
    <n v="90"/>
    <x v="0"/>
  </r>
  <r>
    <x v="0"/>
    <s v="Europa"/>
    <s v="Europa no UE"/>
    <x v="21"/>
    <s v="Europa no UE"/>
    <s v="Europa no UE - Resto de Europa no U.E."/>
    <x v="37"/>
    <x v="9"/>
    <x v="0"/>
    <s v="Blanco"/>
    <n v="1485"/>
    <n v="675"/>
    <x v="0"/>
  </r>
  <r>
    <x v="0"/>
    <s v="Europa"/>
    <s v="Europa no UE"/>
    <x v="21"/>
    <s v="Europa no UE"/>
    <s v="Europa no UE - Resto de Europa no U.E."/>
    <x v="37"/>
    <x v="9"/>
    <x v="0"/>
    <s v="Tinto"/>
    <n v="855"/>
    <n v="225"/>
    <x v="0"/>
  </r>
  <r>
    <x v="0"/>
    <s v="Europa"/>
    <s v="Europa no UE"/>
    <x v="22"/>
    <s v="Europa no UE"/>
    <s v="Europa no UE Kosovo"/>
    <x v="2"/>
    <x v="2"/>
    <x v="0"/>
    <s v="Espumoso blanco"/>
    <n v="6638"/>
    <n v="2200"/>
    <x v="0"/>
  </r>
  <r>
    <x v="1"/>
    <s v="Europa"/>
    <s v="Unión Europea"/>
    <x v="23"/>
    <s v="Unión Europea"/>
    <s v="Unión Europea Austria"/>
    <x v="9"/>
    <x v="3"/>
    <x v="2"/>
    <s v="Blanco"/>
    <n v="3185.4700000000003"/>
    <n v="76.5"/>
    <x v="1"/>
  </r>
  <r>
    <x v="1"/>
    <s v="Europa"/>
    <s v="Unión Europea"/>
    <x v="23"/>
    <s v="Unión Europea"/>
    <s v="Unión Europea Austria"/>
    <x v="9"/>
    <x v="3"/>
    <x v="2"/>
    <s v="Tinto"/>
    <n v="8208.1800000000021"/>
    <n v="252.75"/>
    <x v="1"/>
  </r>
  <r>
    <x v="1"/>
    <s v="Europa"/>
    <s v="Unión Europea"/>
    <x v="23"/>
    <s v="Unión Europea"/>
    <s v="Unión Europea Austria"/>
    <x v="62"/>
    <x v="1"/>
    <x v="0"/>
    <s v="Blanco"/>
    <n v="423"/>
    <n v="36"/>
    <x v="1"/>
  </r>
  <r>
    <x v="1"/>
    <s v="Europa"/>
    <s v="Unión Europea"/>
    <x v="23"/>
    <s v="Unión Europea"/>
    <s v="Unión Europea Austria"/>
    <x v="10"/>
    <x v="4"/>
    <x v="0"/>
    <s v="Tinto"/>
    <n v="153"/>
    <n v="45"/>
    <x v="1"/>
  </r>
  <r>
    <x v="1"/>
    <s v="Europa"/>
    <s v="Unión Europea"/>
    <x v="23"/>
    <s v="Unión Europea"/>
    <s v="Unión Europea Austria"/>
    <x v="11"/>
    <x v="0"/>
    <x v="2"/>
    <s v="Rosado"/>
    <n v="342.9"/>
    <n v="76.5"/>
    <x v="1"/>
  </r>
  <r>
    <x v="1"/>
    <s v="Europa"/>
    <s v="Unión Europea"/>
    <x v="23"/>
    <s v="Unión Europea"/>
    <s v="Unión Europea Austria"/>
    <x v="11"/>
    <x v="0"/>
    <x v="2"/>
    <s v="Tinto"/>
    <n v="8098.2000000000007"/>
    <n v="1132.5"/>
    <x v="1"/>
  </r>
  <r>
    <x v="1"/>
    <s v="Europa"/>
    <s v="Unión Europea"/>
    <x v="23"/>
    <s v="Unión Europea"/>
    <s v="Unión Europea Austria"/>
    <x v="39"/>
    <x v="3"/>
    <x v="0"/>
    <s v="Blanco"/>
    <n v="10068"/>
    <n v="839"/>
    <x v="1"/>
  </r>
  <r>
    <x v="1"/>
    <s v="Europa"/>
    <s v="Unión Europea"/>
    <x v="23"/>
    <s v="Unión Europea"/>
    <s v="Unión Europea Austria"/>
    <x v="39"/>
    <x v="3"/>
    <x v="0"/>
    <s v="Rosado"/>
    <n v="108"/>
    <n v="9"/>
    <x v="1"/>
  </r>
  <r>
    <x v="1"/>
    <s v="Europa"/>
    <s v="Unión Europea"/>
    <x v="23"/>
    <s v="Unión Europea"/>
    <s v="Unión Europea Austria"/>
    <x v="39"/>
    <x v="3"/>
    <x v="0"/>
    <s v="Tinto"/>
    <n v="30324"/>
    <n v="2527"/>
    <x v="1"/>
  </r>
  <r>
    <x v="1"/>
    <s v="Europa"/>
    <s v="Unión Europea"/>
    <x v="23"/>
    <s v="Unión Europea"/>
    <s v="Unión Europea Austria"/>
    <x v="13"/>
    <x v="0"/>
    <x v="0"/>
    <s v="Blanco"/>
    <n v="200"/>
    <n v="100"/>
    <x v="1"/>
  </r>
  <r>
    <x v="1"/>
    <s v="Europa"/>
    <s v="Unión Europea"/>
    <x v="23"/>
    <s v="Unión Europea"/>
    <s v="Unión Europea Austria"/>
    <x v="13"/>
    <x v="0"/>
    <x v="0"/>
    <s v="Espumoso blanco"/>
    <n v="90600"/>
    <n v="45300"/>
    <x v="1"/>
  </r>
  <r>
    <x v="1"/>
    <s v="Europa"/>
    <s v="Unión Europea"/>
    <x v="23"/>
    <s v="Unión Europea"/>
    <s v="Unión Europea Austria"/>
    <x v="13"/>
    <x v="0"/>
    <x v="0"/>
    <s v="Tinto"/>
    <n v="11200"/>
    <n v="5600"/>
    <x v="1"/>
  </r>
  <r>
    <x v="1"/>
    <s v="Europa"/>
    <s v="Unión Europea"/>
    <x v="23"/>
    <s v="Unión Europea"/>
    <s v="Unión Europea Austria"/>
    <x v="14"/>
    <x v="0"/>
    <x v="0"/>
    <s v="Tinto"/>
    <n v="2155.725867392825"/>
    <n v="900"/>
    <x v="1"/>
  </r>
  <r>
    <x v="1"/>
    <s v="Europa"/>
    <s v="Unión Europea"/>
    <x v="23"/>
    <s v="Unión Europea"/>
    <s v="Unión Europea Austria"/>
    <x v="0"/>
    <x v="0"/>
    <x v="0"/>
    <s v="Blanco"/>
    <n v="25097.279999999999"/>
    <n v="19936"/>
    <x v="1"/>
  </r>
  <r>
    <x v="1"/>
    <s v="Europa"/>
    <s v="Unión Europea"/>
    <x v="23"/>
    <s v="Unión Europea"/>
    <s v="Unión Europea Austria"/>
    <x v="0"/>
    <x v="0"/>
    <x v="0"/>
    <s v="Rosado"/>
    <n v="4056"/>
    <n v="2925"/>
    <x v="1"/>
  </r>
  <r>
    <x v="1"/>
    <s v="Europa"/>
    <s v="Unión Europea"/>
    <x v="23"/>
    <s v="Unión Europea"/>
    <s v="Unión Europea Austria"/>
    <x v="0"/>
    <x v="0"/>
    <x v="0"/>
    <s v="Tinto"/>
    <n v="22057.08"/>
    <n v="16766"/>
    <x v="1"/>
  </r>
  <r>
    <x v="1"/>
    <s v="Europa"/>
    <s v="Unión Europea"/>
    <x v="23"/>
    <s v="Unión Europea"/>
    <s v="Unión Europea Austria"/>
    <x v="84"/>
    <x v="4"/>
    <x v="2"/>
    <s v="Tinto"/>
    <n v="625.16999999999996"/>
    <n v="81"/>
    <x v="1"/>
  </r>
  <r>
    <x v="1"/>
    <s v="Europa"/>
    <s v="Unión Europea"/>
    <x v="23"/>
    <s v="Unión Europea"/>
    <s v="Unión Europea Austria"/>
    <x v="1"/>
    <x v="1"/>
    <x v="0"/>
    <s v="Blanco"/>
    <n v="20914.900000000001"/>
    <n v="5169.75"/>
    <x v="1"/>
  </r>
  <r>
    <x v="1"/>
    <s v="Europa"/>
    <s v="Unión Europea"/>
    <x v="23"/>
    <s v="Unión Europea"/>
    <s v="Unión Europea Austria"/>
    <x v="1"/>
    <x v="1"/>
    <x v="0"/>
    <s v="Rosado"/>
    <n v="2047.52"/>
    <n v="558"/>
    <x v="1"/>
  </r>
  <r>
    <x v="1"/>
    <s v="Europa"/>
    <s v="Unión Europea"/>
    <x v="23"/>
    <s v="Unión Europea"/>
    <s v="Unión Europea Austria"/>
    <x v="1"/>
    <x v="1"/>
    <x v="0"/>
    <s v="Tinto"/>
    <n v="19694.059999999998"/>
    <n v="4782.75"/>
    <x v="1"/>
  </r>
  <r>
    <x v="1"/>
    <s v="Europa"/>
    <s v="Unión Europea"/>
    <x v="23"/>
    <s v="Unión Europea"/>
    <s v="Unión Europea Austria"/>
    <x v="2"/>
    <x v="2"/>
    <x v="0"/>
    <s v="Espumoso blanco"/>
    <n v="491283.11"/>
    <n v="116100"/>
    <x v="1"/>
  </r>
  <r>
    <x v="1"/>
    <s v="Europa"/>
    <s v="Unión Europea"/>
    <x v="23"/>
    <s v="Unión Europea"/>
    <s v="Unión Europea Austria"/>
    <x v="45"/>
    <x v="3"/>
    <x v="0"/>
    <s v="Rosado"/>
    <n v="2884"/>
    <n v="824"/>
    <x v="1"/>
  </r>
  <r>
    <x v="1"/>
    <s v="Europa"/>
    <s v="Unión Europea"/>
    <x v="23"/>
    <s v="Unión Europea"/>
    <s v="Unión Europea Austria"/>
    <x v="45"/>
    <x v="3"/>
    <x v="0"/>
    <s v="Tinto"/>
    <n v="396"/>
    <n v="99"/>
    <x v="1"/>
  </r>
  <r>
    <x v="1"/>
    <s v="Europa"/>
    <s v="Unión Europea"/>
    <x v="23"/>
    <s v="Unión Europea"/>
    <s v="Unión Europea Austria"/>
    <x v="17"/>
    <x v="1"/>
    <x v="0"/>
    <s v="Blanco"/>
    <n v="1060"/>
    <n v="180"/>
    <x v="1"/>
  </r>
  <r>
    <x v="1"/>
    <s v="Europa"/>
    <s v="Unión Europea"/>
    <x v="23"/>
    <s v="Unión Europea"/>
    <s v="Unión Europea Austria"/>
    <x v="17"/>
    <x v="1"/>
    <x v="0"/>
    <s v="Tinto"/>
    <n v="2580"/>
    <n v="227"/>
    <x v="1"/>
  </r>
  <r>
    <x v="1"/>
    <s v="Europa"/>
    <s v="Unión Europea"/>
    <x v="23"/>
    <s v="Unión Europea"/>
    <s v="Unión Europea Austria"/>
    <x v="67"/>
    <x v="6"/>
    <x v="2"/>
    <s v="Tinto"/>
    <n v="10225.84"/>
    <n v="1000"/>
    <x v="1"/>
  </r>
  <r>
    <x v="1"/>
    <s v="Europa"/>
    <s v="Unión Europea"/>
    <x v="23"/>
    <s v="Unión Europea"/>
    <s v="Unión Europea Austria"/>
    <x v="18"/>
    <x v="1"/>
    <x v="0"/>
    <s v="Blanco"/>
    <n v="2431.5"/>
    <n v="250"/>
    <x v="1"/>
  </r>
  <r>
    <x v="1"/>
    <s v="Europa"/>
    <s v="Unión Europea"/>
    <x v="23"/>
    <s v="Unión Europea"/>
    <s v="Unión Europea Austria"/>
    <x v="18"/>
    <x v="1"/>
    <x v="0"/>
    <s v="Rosado"/>
    <n v="510.3"/>
    <n v="70"/>
    <x v="1"/>
  </r>
  <r>
    <x v="1"/>
    <s v="Europa"/>
    <s v="Unión Europea"/>
    <x v="23"/>
    <s v="Unión Europea"/>
    <s v="Unión Europea Austria"/>
    <x v="18"/>
    <x v="1"/>
    <x v="0"/>
    <s v="Tinto"/>
    <n v="2962.3"/>
    <n v="320"/>
    <x v="1"/>
  </r>
  <r>
    <x v="1"/>
    <s v="Europa"/>
    <s v="Unión Europea"/>
    <x v="23"/>
    <s v="Unión Europea"/>
    <s v="Unión Europea Austria"/>
    <x v="47"/>
    <x v="12"/>
    <x v="0"/>
    <s v="Blanco"/>
    <n v="1516.68"/>
    <n v="198"/>
    <x v="1"/>
  </r>
  <r>
    <x v="1"/>
    <s v="Europa"/>
    <s v="Unión Europea"/>
    <x v="23"/>
    <s v="Unión Europea"/>
    <s v="Unión Europea Austria"/>
    <x v="48"/>
    <x v="13"/>
    <x v="3"/>
    <s v="Blanco"/>
    <n v="6210"/>
    <n v="540"/>
    <x v="1"/>
  </r>
  <r>
    <x v="1"/>
    <s v="Europa"/>
    <s v="Unión Europea"/>
    <x v="23"/>
    <s v="Unión Europea"/>
    <s v="Unión Europea Austria"/>
    <x v="48"/>
    <x v="13"/>
    <x v="3"/>
    <s v="Tinto"/>
    <n v="4680"/>
    <n v="360"/>
    <x v="1"/>
  </r>
  <r>
    <x v="1"/>
    <s v="Europa"/>
    <s v="Unión Europea"/>
    <x v="23"/>
    <s v="Unión Europea"/>
    <s v="Unión Europea Austria"/>
    <x v="19"/>
    <x v="7"/>
    <x v="0"/>
    <s v="Licor blanco"/>
    <n v="240540"/>
    <n v="48108"/>
    <x v="1"/>
  </r>
  <r>
    <x v="1"/>
    <s v="Europa"/>
    <s v="Unión Europea"/>
    <x v="23"/>
    <s v="Unión Europea"/>
    <s v="Unión Europea Austria"/>
    <x v="20"/>
    <x v="2"/>
    <x v="0"/>
    <s v="Blanco"/>
    <n v="492.75"/>
    <n v="180"/>
    <x v="1"/>
  </r>
  <r>
    <x v="1"/>
    <s v="Europa"/>
    <s v="Unión Europea"/>
    <x v="23"/>
    <s v="Unión Europea"/>
    <s v="Unión Europea Austria"/>
    <x v="20"/>
    <x v="2"/>
    <x v="0"/>
    <s v="Rosado"/>
    <n v="73.912500000000009"/>
    <n v="27"/>
    <x v="1"/>
  </r>
  <r>
    <x v="1"/>
    <s v="Europa"/>
    <s v="Unión Europea"/>
    <x v="23"/>
    <s v="Unión Europea"/>
    <s v="Unión Europea Austria"/>
    <x v="20"/>
    <x v="2"/>
    <x v="0"/>
    <s v="Tinto"/>
    <n v="38923.143750000003"/>
    <n v="14218.5"/>
    <x v="1"/>
  </r>
  <r>
    <x v="1"/>
    <s v="Europa"/>
    <s v="Unión Europea"/>
    <x v="23"/>
    <s v="Unión Europea"/>
    <s v="Unión Europea Austria"/>
    <x v="21"/>
    <x v="4"/>
    <x v="0"/>
    <s v="Blanco"/>
    <n v="2367.5"/>
    <n v="947.00000000000011"/>
    <x v="1"/>
  </r>
  <r>
    <x v="1"/>
    <s v="Europa"/>
    <s v="Unión Europea"/>
    <x v="23"/>
    <s v="Unión Europea"/>
    <s v="Unión Europea Austria"/>
    <x v="21"/>
    <x v="4"/>
    <x v="0"/>
    <s v="Rosado"/>
    <n v="112.5"/>
    <n v="45"/>
    <x v="1"/>
  </r>
  <r>
    <x v="1"/>
    <s v="Europa"/>
    <s v="Unión Europea"/>
    <x v="23"/>
    <s v="Unión Europea"/>
    <s v="Unión Europea Austria"/>
    <x v="21"/>
    <x v="4"/>
    <x v="0"/>
    <s v="Tinto"/>
    <n v="12740"/>
    <n v="5096"/>
    <x v="1"/>
  </r>
  <r>
    <x v="1"/>
    <s v="Europa"/>
    <s v="Unión Europea"/>
    <x v="23"/>
    <s v="Unión Europea"/>
    <s v="Unión Europea Austria"/>
    <x v="51"/>
    <x v="7"/>
    <x v="0"/>
    <s v="Licor blanco"/>
    <n v="55689.919999999998"/>
    <n v="13376"/>
    <x v="1"/>
  </r>
  <r>
    <x v="1"/>
    <s v="Europa"/>
    <s v="Unión Europea"/>
    <x v="23"/>
    <s v="Unión Europea"/>
    <s v="Unión Europea Austria"/>
    <x v="22"/>
    <x v="7"/>
    <x v="0"/>
    <s v="Licor blanco"/>
    <n v="4005"/>
    <n v="801"/>
    <x v="1"/>
  </r>
  <r>
    <x v="1"/>
    <s v="Europa"/>
    <s v="Unión Europea"/>
    <x v="23"/>
    <s v="Unión Europea"/>
    <s v="Unión Europea Austria"/>
    <x v="23"/>
    <x v="8"/>
    <x v="0"/>
    <s v="Blanco"/>
    <n v="5313.54"/>
    <n v="1121"/>
    <x v="1"/>
  </r>
  <r>
    <x v="1"/>
    <s v="Europa"/>
    <s v="Unión Europea"/>
    <x v="23"/>
    <s v="Unión Europea"/>
    <s v="Unión Europea Austria"/>
    <x v="24"/>
    <x v="7"/>
    <x v="0"/>
    <s v="Licor blanco"/>
    <n v="11328.22"/>
    <n v="3848.5"/>
    <x v="1"/>
  </r>
  <r>
    <x v="1"/>
    <s v="Europa"/>
    <s v="Unión Europea"/>
    <x v="23"/>
    <s v="Unión Europea"/>
    <s v="Unión Europea Austria"/>
    <x v="25"/>
    <x v="1"/>
    <x v="0"/>
    <s v="Blanco"/>
    <n v="2498"/>
    <n v="202.5"/>
    <x v="1"/>
  </r>
  <r>
    <x v="1"/>
    <s v="Europa"/>
    <s v="Unión Europea"/>
    <x v="23"/>
    <s v="Unión Europea"/>
    <s v="Unión Europea Austria"/>
    <x v="25"/>
    <x v="1"/>
    <x v="0"/>
    <s v="Rosado"/>
    <n v="98833.600000000006"/>
    <n v="5007.75"/>
    <x v="1"/>
  </r>
  <r>
    <x v="1"/>
    <s v="Europa"/>
    <s v="Unión Europea"/>
    <x v="23"/>
    <s v="Unión Europea"/>
    <s v="Unión Europea Austria"/>
    <x v="25"/>
    <x v="1"/>
    <x v="0"/>
    <s v="Tinto"/>
    <n v="38357.4"/>
    <n v="8735.25"/>
    <x v="1"/>
  </r>
  <r>
    <x v="1"/>
    <s v="Europa"/>
    <s v="Unión Europea"/>
    <x v="23"/>
    <s v="Unión Europea"/>
    <s v="Unión Europea Austria"/>
    <x v="26"/>
    <x v="5"/>
    <x v="0"/>
    <s v="Blanco"/>
    <n v="3065.6"/>
    <n v="3832"/>
    <x v="1"/>
  </r>
  <r>
    <x v="1"/>
    <s v="Europa"/>
    <s v="Unión Europea"/>
    <x v="23"/>
    <s v="Unión Europea"/>
    <s v="Unión Europea Austria"/>
    <x v="26"/>
    <x v="5"/>
    <x v="0"/>
    <s v="Rosado"/>
    <n v="709.7"/>
    <n v="755"/>
    <x v="1"/>
  </r>
  <r>
    <x v="1"/>
    <s v="Europa"/>
    <s v="Unión Europea"/>
    <x v="23"/>
    <s v="Unión Europea"/>
    <s v="Unión Europea Austria"/>
    <x v="26"/>
    <x v="5"/>
    <x v="0"/>
    <s v="Tinto"/>
    <n v="8348.4"/>
    <n v="15460"/>
    <x v="1"/>
  </r>
  <r>
    <x v="1"/>
    <s v="Europa"/>
    <s v="Unión Europea"/>
    <x v="23"/>
    <s v="Unión Europea"/>
    <s v="Unión Europea Austria"/>
    <x v="3"/>
    <x v="1"/>
    <x v="0"/>
    <s v="Blanco"/>
    <n v="16577.057291320001"/>
    <n v="1312.5"/>
    <x v="1"/>
  </r>
  <r>
    <x v="1"/>
    <s v="Europa"/>
    <s v="Unión Europea"/>
    <x v="23"/>
    <s v="Unión Europea"/>
    <s v="Unión Europea Austria"/>
    <x v="3"/>
    <x v="1"/>
    <x v="0"/>
    <s v="Rosado"/>
    <n v="2092.96"/>
    <n v="190.5"/>
    <x v="1"/>
  </r>
  <r>
    <x v="1"/>
    <s v="Europa"/>
    <s v="Unión Europea"/>
    <x v="23"/>
    <s v="Unión Europea"/>
    <s v="Unión Europea Austria"/>
    <x v="3"/>
    <x v="1"/>
    <x v="0"/>
    <s v="Tinto"/>
    <n v="25415.9452733"/>
    <n v="713.25"/>
    <x v="1"/>
  </r>
  <r>
    <x v="1"/>
    <s v="Europa"/>
    <s v="Unión Europea"/>
    <x v="23"/>
    <s v="Unión Europea"/>
    <s v="Unión Europea Austria"/>
    <x v="4"/>
    <x v="1"/>
    <x v="1"/>
    <s v="Blanco"/>
    <n v="14293"/>
    <n v="727"/>
    <x v="1"/>
  </r>
  <r>
    <x v="1"/>
    <s v="Europa"/>
    <s v="Unión Europea"/>
    <x v="23"/>
    <s v="Unión Europea"/>
    <s v="Unión Europea Austria"/>
    <x v="4"/>
    <x v="1"/>
    <x v="1"/>
    <s v="Licor tinto/rosado"/>
    <n v="576"/>
    <n v="13"/>
    <x v="1"/>
  </r>
  <r>
    <x v="1"/>
    <s v="Europa"/>
    <s v="Unión Europea"/>
    <x v="23"/>
    <s v="Unión Europea"/>
    <s v="Unión Europea Austria"/>
    <x v="4"/>
    <x v="1"/>
    <x v="1"/>
    <s v="Rosado"/>
    <n v="670"/>
    <n v="32"/>
    <x v="1"/>
  </r>
  <r>
    <x v="1"/>
    <s v="Europa"/>
    <s v="Unión Europea"/>
    <x v="23"/>
    <s v="Unión Europea"/>
    <s v="Unión Europea Austria"/>
    <x v="4"/>
    <x v="1"/>
    <x v="1"/>
    <s v="Tinto"/>
    <n v="130925"/>
    <n v="5981"/>
    <x v="1"/>
  </r>
  <r>
    <x v="1"/>
    <s v="Europa"/>
    <s v="Unión Europea"/>
    <x v="23"/>
    <s v="Unión Europea"/>
    <s v="Unión Europea Austria"/>
    <x v="29"/>
    <x v="8"/>
    <x v="0"/>
    <s v="Blanco"/>
    <n v="89164.13"/>
    <n v="8713"/>
    <x v="1"/>
  </r>
  <r>
    <x v="1"/>
    <s v="Europa"/>
    <s v="Unión Europea"/>
    <x v="23"/>
    <s v="Unión Europea"/>
    <s v="Unión Europea Austria"/>
    <x v="30"/>
    <x v="8"/>
    <x v="0"/>
    <s v="Rosado"/>
    <n v="6"/>
    <n v="0.75"/>
    <x v="1"/>
  </r>
  <r>
    <x v="1"/>
    <s v="Europa"/>
    <s v="Unión Europea"/>
    <x v="23"/>
    <s v="Unión Europea"/>
    <s v="Unión Europea Austria"/>
    <x v="30"/>
    <x v="8"/>
    <x v="0"/>
    <s v="Tinto"/>
    <n v="4344"/>
    <n v="543"/>
    <x v="1"/>
  </r>
  <r>
    <x v="1"/>
    <s v="Europa"/>
    <s v="Unión Europea"/>
    <x v="23"/>
    <s v="Unión Europea"/>
    <s v="Unión Europea Austria"/>
    <x v="53"/>
    <x v="8"/>
    <x v="0"/>
    <s v="Blanco"/>
    <n v="3852"/>
    <n v="404"/>
    <x v="1"/>
  </r>
  <r>
    <x v="1"/>
    <s v="Europa"/>
    <s v="Unión Europea"/>
    <x v="23"/>
    <s v="Unión Europea"/>
    <s v="Unión Europea Austria"/>
    <x v="53"/>
    <x v="8"/>
    <x v="0"/>
    <s v="Tinto"/>
    <n v="341.4"/>
    <n v="63"/>
    <x v="1"/>
  </r>
  <r>
    <x v="1"/>
    <s v="Europa"/>
    <s v="Unión Europea"/>
    <x v="23"/>
    <s v="Unión Europea"/>
    <s v="Unión Europea Austria"/>
    <x v="5"/>
    <x v="3"/>
    <x v="0"/>
    <s v="Tinto"/>
    <n v="1125900.93"/>
    <n v="49827.8"/>
    <x v="1"/>
  </r>
  <r>
    <x v="1"/>
    <s v="Europa"/>
    <s v="Unión Europea"/>
    <x v="23"/>
    <s v="Unión Europea"/>
    <s v="Unión Europea Austria"/>
    <x v="31"/>
    <x v="4"/>
    <x v="0"/>
    <s v="Tinto"/>
    <n v="87"/>
    <n v="23"/>
    <x v="1"/>
  </r>
  <r>
    <x v="1"/>
    <s v="Europa"/>
    <s v="Unión Europea"/>
    <x v="23"/>
    <s v="Unión Europea"/>
    <s v="Unión Europea Austria"/>
    <x v="6"/>
    <x v="2"/>
    <x v="1"/>
    <s v="Blanco"/>
    <n v="111081.73"/>
    <n v="16917"/>
    <x v="1"/>
  </r>
  <r>
    <x v="1"/>
    <s v="Europa"/>
    <s v="Unión Europea"/>
    <x v="23"/>
    <s v="Unión Europea"/>
    <s v="Unión Europea Austria"/>
    <x v="6"/>
    <x v="2"/>
    <x v="1"/>
    <s v="Rosado"/>
    <n v="51803.360000000001"/>
    <n v="12673"/>
    <x v="1"/>
  </r>
  <r>
    <x v="1"/>
    <s v="Europa"/>
    <s v="Unión Europea"/>
    <x v="23"/>
    <s v="Unión Europea"/>
    <s v="Unión Europea Austria"/>
    <x v="6"/>
    <x v="2"/>
    <x v="1"/>
    <s v="Tinto"/>
    <n v="3253020.1799999997"/>
    <n v="473601"/>
    <x v="1"/>
  </r>
  <r>
    <x v="1"/>
    <s v="Europa"/>
    <s v="Unión Europea"/>
    <x v="23"/>
    <s v="Unión Europea"/>
    <s v="Unión Europea Austria"/>
    <x v="7"/>
    <x v="3"/>
    <x v="0"/>
    <s v="Blanco"/>
    <n v="57826.746666666601"/>
    <n v="21793.5"/>
    <x v="1"/>
  </r>
  <r>
    <x v="1"/>
    <s v="Europa"/>
    <s v="Unión Europea"/>
    <x v="23"/>
    <s v="Unión Europea"/>
    <s v="Unión Europea Austria"/>
    <x v="55"/>
    <x v="7"/>
    <x v="0"/>
    <s v="Blanco"/>
    <n v="24.64"/>
    <n v="2"/>
    <x v="1"/>
  </r>
  <r>
    <x v="1"/>
    <s v="Europa"/>
    <s v="Unión Europea"/>
    <x v="23"/>
    <s v="Unión Europea"/>
    <s v="Unión Europea Austria"/>
    <x v="55"/>
    <x v="7"/>
    <x v="0"/>
    <s v="Rosado"/>
    <n v="283.36"/>
    <n v="23"/>
    <x v="1"/>
  </r>
  <r>
    <x v="1"/>
    <s v="Europa"/>
    <s v="Unión Europea"/>
    <x v="23"/>
    <s v="Unión Europea"/>
    <s v="Unión Europea Austria"/>
    <x v="55"/>
    <x v="7"/>
    <x v="0"/>
    <s v="Tinto"/>
    <n v="837.7600000000001"/>
    <n v="68"/>
    <x v="1"/>
  </r>
  <r>
    <x v="1"/>
    <s v="Europa"/>
    <s v="Unión Europea"/>
    <x v="23"/>
    <s v="Unión Europea"/>
    <s v="Unión Europea Austria"/>
    <x v="56"/>
    <x v="0"/>
    <x v="0"/>
    <s v="Blanco"/>
    <n v="6331.5"/>
    <n v="1809"/>
    <x v="1"/>
  </r>
  <r>
    <x v="1"/>
    <s v="Europa"/>
    <s v="Unión Europea"/>
    <x v="23"/>
    <s v="Unión Europea"/>
    <s v="Unión Europea Austria"/>
    <x v="56"/>
    <x v="0"/>
    <x v="0"/>
    <s v="Rosado"/>
    <n v="1449"/>
    <n v="413.99999999999994"/>
    <x v="1"/>
  </r>
  <r>
    <x v="1"/>
    <s v="Europa"/>
    <s v="Unión Europea"/>
    <x v="23"/>
    <s v="Unión Europea"/>
    <s v="Unión Europea Austria"/>
    <x v="56"/>
    <x v="0"/>
    <x v="0"/>
    <s v="Tinto"/>
    <n v="6177.5"/>
    <n v="1764.9999999999998"/>
    <x v="1"/>
  </r>
  <r>
    <x v="1"/>
    <s v="Europa"/>
    <s v="Unión Europea"/>
    <x v="23"/>
    <s v="Unión Europea"/>
    <s v="Unión Europea Austria"/>
    <x v="32"/>
    <x v="1"/>
    <x v="0"/>
    <s v="Blanco"/>
    <n v="81"/>
    <n v="9"/>
    <x v="1"/>
  </r>
  <r>
    <x v="1"/>
    <s v="Europa"/>
    <s v="Unión Europea"/>
    <x v="23"/>
    <s v="Unión Europea"/>
    <s v="Unión Europea Austria"/>
    <x v="32"/>
    <x v="1"/>
    <x v="0"/>
    <s v="Tinto"/>
    <n v="2646"/>
    <n v="220.5"/>
    <x v="1"/>
  </r>
  <r>
    <x v="1"/>
    <s v="Europa"/>
    <s v="Unión Europea"/>
    <x v="23"/>
    <s v="Unión Europea"/>
    <s v="Unión Europea Austria"/>
    <x v="33"/>
    <x v="1"/>
    <x v="0"/>
    <s v="Blanco"/>
    <n v="3045.32"/>
    <n v="422"/>
    <x v="1"/>
  </r>
  <r>
    <x v="1"/>
    <s v="Europa"/>
    <s v="Unión Europea"/>
    <x v="23"/>
    <s v="Unión Europea"/>
    <s v="Unión Europea Austria"/>
    <x v="33"/>
    <x v="1"/>
    <x v="0"/>
    <s v="Rosado"/>
    <n v="974.21"/>
    <n v="135"/>
    <x v="1"/>
  </r>
  <r>
    <x v="1"/>
    <s v="Europa"/>
    <s v="Unión Europea"/>
    <x v="23"/>
    <s v="Unión Europea"/>
    <s v="Unión Europea Austria"/>
    <x v="33"/>
    <x v="1"/>
    <x v="0"/>
    <s v="Tinto"/>
    <n v="6162.81"/>
    <n v="853.99999999999989"/>
    <x v="1"/>
  </r>
  <r>
    <x v="1"/>
    <s v="Europa"/>
    <s v="Unión Europea"/>
    <x v="23"/>
    <s v="Unión Europea"/>
    <s v="Unión Europea Austria"/>
    <x v="8"/>
    <x v="3"/>
    <x v="0"/>
    <s v="Tinto"/>
    <n v="68050"/>
    <n v="5265"/>
    <x v="1"/>
  </r>
  <r>
    <x v="1"/>
    <s v="Europa"/>
    <s v="Unión Europea"/>
    <x v="23"/>
    <s v="Unión Europea"/>
    <s v="Unión Europea Austria"/>
    <x v="61"/>
    <x v="4"/>
    <x v="0"/>
    <s v="Tinto"/>
    <n v="19331.5"/>
    <n v="2961"/>
    <x v="1"/>
  </r>
  <r>
    <x v="1"/>
    <s v="Europa"/>
    <s v="Unión Europea"/>
    <x v="23"/>
    <s v="Unión Europea"/>
    <s v="Unión Europea Austria"/>
    <x v="34"/>
    <x v="6"/>
    <x v="0"/>
    <s v="Blanco"/>
    <n v="110407.44"/>
    <n v="35387"/>
    <x v="1"/>
  </r>
  <r>
    <x v="1"/>
    <s v="Europa"/>
    <s v="Unión Europea"/>
    <x v="23"/>
    <s v="Unión Europea"/>
    <s v="Unión Europea Austria"/>
    <x v="34"/>
    <x v="6"/>
    <x v="0"/>
    <s v="Rosado"/>
    <n v="8608.08"/>
    <n v="2759"/>
    <x v="1"/>
  </r>
  <r>
    <x v="1"/>
    <s v="Europa"/>
    <s v="Unión Europea"/>
    <x v="23"/>
    <s v="Unión Europea"/>
    <s v="Unión Europea Austria"/>
    <x v="34"/>
    <x v="6"/>
    <x v="0"/>
    <s v="Tinto"/>
    <n v="662725.44000000006"/>
    <n v="212412"/>
    <x v="1"/>
  </r>
  <r>
    <x v="1"/>
    <s v="Europa"/>
    <s v="Unión Europea"/>
    <x v="23"/>
    <s v="Unión Europea"/>
    <s v="Unión Europea Austria"/>
    <x v="35"/>
    <x v="4"/>
    <x v="0"/>
    <s v="Tinto"/>
    <n v="105964.5"/>
    <n v="23135"/>
    <x v="1"/>
  </r>
  <r>
    <x v="1"/>
    <s v="Europa"/>
    <s v="Unión Europea"/>
    <x v="23"/>
    <s v="Unión Europea"/>
    <s v="Unión Europea Austria"/>
    <x v="58"/>
    <x v="13"/>
    <x v="0"/>
    <s v="Blanco"/>
    <n v="7853.05"/>
    <n v="461.00000000000006"/>
    <x v="1"/>
  </r>
  <r>
    <x v="1"/>
    <s v="Europa"/>
    <s v="Unión Europea"/>
    <x v="23"/>
    <s v="Unión Europea"/>
    <s v="Unión Europea Austria"/>
    <x v="58"/>
    <x v="13"/>
    <x v="0"/>
    <s v="Tinto"/>
    <n v="5064.83"/>
    <n v="297"/>
    <x v="1"/>
  </r>
  <r>
    <x v="1"/>
    <s v="Europa"/>
    <s v="Unión Europea"/>
    <x v="23"/>
    <s v="Unión Europea"/>
    <s v="Unión Europea Austria"/>
    <x v="37"/>
    <x v="9"/>
    <x v="0"/>
    <s v="Blanco"/>
    <n v="522.6"/>
    <n v="69.699999999999989"/>
    <x v="1"/>
  </r>
  <r>
    <x v="1"/>
    <s v="Europa"/>
    <s v="Unión Europea"/>
    <x v="23"/>
    <s v="Unión Europea"/>
    <s v="Unión Europea Austria"/>
    <x v="37"/>
    <x v="9"/>
    <x v="0"/>
    <s v="Tinto"/>
    <n v="13127.880000000001"/>
    <n v="263.25"/>
    <x v="1"/>
  </r>
  <r>
    <x v="1"/>
    <s v="Europa"/>
    <s v="Unión Europea"/>
    <x v="23"/>
    <s v="Unión Europea"/>
    <s v="Unión Europea Austria"/>
    <x v="38"/>
    <x v="10"/>
    <x v="0"/>
    <s v="Rosado"/>
    <n v="652.5"/>
    <n v="225"/>
    <x v="1"/>
  </r>
  <r>
    <x v="1"/>
    <s v="Europa"/>
    <s v="Unión Europea"/>
    <x v="24"/>
    <s v="Unión Europea"/>
    <s v="Unión Europea Bélgica"/>
    <x v="9"/>
    <x v="3"/>
    <x v="2"/>
    <s v="Blanco"/>
    <n v="3972.27"/>
    <n v="137.25"/>
    <x v="1"/>
  </r>
  <r>
    <x v="1"/>
    <s v="Europa"/>
    <s v="Unión Europea"/>
    <x v="24"/>
    <s v="Unión Europea"/>
    <s v="Unión Europea Bélgica"/>
    <x v="9"/>
    <x v="3"/>
    <x v="2"/>
    <s v="Tinto"/>
    <n v="36629.289999999994"/>
    <n v="1599"/>
    <x v="1"/>
  </r>
  <r>
    <x v="1"/>
    <s v="Europa"/>
    <s v="Unión Europea"/>
    <x v="24"/>
    <s v="Unión Europea"/>
    <s v="Unión Europea Bélgica"/>
    <x v="62"/>
    <x v="1"/>
    <x v="0"/>
    <s v="Blanco"/>
    <n v="10256"/>
    <n v="1570.5"/>
    <x v="1"/>
  </r>
  <r>
    <x v="1"/>
    <s v="Europa"/>
    <s v="Unión Europea"/>
    <x v="24"/>
    <s v="Unión Europea"/>
    <s v="Unión Europea Bélgica"/>
    <x v="62"/>
    <x v="1"/>
    <x v="0"/>
    <s v="Espumoso blanco"/>
    <n v="806"/>
    <n v="79.5"/>
    <x v="1"/>
  </r>
  <r>
    <x v="1"/>
    <s v="Europa"/>
    <s v="Unión Europea"/>
    <x v="24"/>
    <s v="Unión Europea"/>
    <s v="Unión Europea Bélgica"/>
    <x v="62"/>
    <x v="1"/>
    <x v="0"/>
    <s v="Tinto"/>
    <n v="1947.5"/>
    <n v="194.25"/>
    <x v="1"/>
  </r>
  <r>
    <x v="1"/>
    <s v="Europa"/>
    <s v="Unión Europea"/>
    <x v="24"/>
    <s v="Unión Europea"/>
    <s v="Unión Europea Bélgica"/>
    <x v="10"/>
    <x v="4"/>
    <x v="0"/>
    <s v="Blanco"/>
    <n v="40610.999999999993"/>
    <n v="13737"/>
    <x v="1"/>
  </r>
  <r>
    <x v="1"/>
    <s v="Europa"/>
    <s v="Unión Europea"/>
    <x v="24"/>
    <s v="Unión Europea"/>
    <s v="Unión Europea Bélgica"/>
    <x v="10"/>
    <x v="4"/>
    <x v="0"/>
    <s v="Rosado"/>
    <n v="43959"/>
    <n v="15620"/>
    <x v="1"/>
  </r>
  <r>
    <x v="1"/>
    <s v="Europa"/>
    <s v="Unión Europea"/>
    <x v="24"/>
    <s v="Unión Europea"/>
    <s v="Unión Europea Bélgica"/>
    <x v="10"/>
    <x v="4"/>
    <x v="0"/>
    <s v="Tinto"/>
    <n v="57999.700000000004"/>
    <n v="16437"/>
    <x v="1"/>
  </r>
  <r>
    <x v="1"/>
    <s v="Europa"/>
    <s v="Unión Europea"/>
    <x v="24"/>
    <s v="Unión Europea"/>
    <s v="Unión Europea Bélgica"/>
    <x v="78"/>
    <x v="3"/>
    <x v="0"/>
    <s v="Tinto"/>
    <n v="21300"/>
    <n v="1529"/>
    <x v="1"/>
  </r>
  <r>
    <x v="1"/>
    <s v="Europa"/>
    <s v="Unión Europea"/>
    <x v="24"/>
    <s v="Unión Europea"/>
    <s v="Unión Europea Bélgica"/>
    <x v="11"/>
    <x v="0"/>
    <x v="2"/>
    <s v="Rosado"/>
    <n v="1122"/>
    <n v="261"/>
    <x v="1"/>
  </r>
  <r>
    <x v="1"/>
    <s v="Europa"/>
    <s v="Unión Europea"/>
    <x v="24"/>
    <s v="Unión Europea"/>
    <s v="Unión Europea Bélgica"/>
    <x v="11"/>
    <x v="0"/>
    <x v="2"/>
    <s v="Tinto"/>
    <n v="6946.31"/>
    <n v="1287"/>
    <x v="1"/>
  </r>
  <r>
    <x v="1"/>
    <s v="Europa"/>
    <s v="Unión Europea"/>
    <x v="24"/>
    <s v="Unión Europea"/>
    <s v="Unión Europea Bélgica"/>
    <x v="39"/>
    <x v="3"/>
    <x v="0"/>
    <s v="Blanco"/>
    <n v="88800"/>
    <n v="7400"/>
    <x v="1"/>
  </r>
  <r>
    <x v="1"/>
    <s v="Europa"/>
    <s v="Unión Europea"/>
    <x v="24"/>
    <s v="Unión Europea"/>
    <s v="Unión Europea Bélgica"/>
    <x v="39"/>
    <x v="3"/>
    <x v="0"/>
    <s v="Rosado"/>
    <n v="2076"/>
    <n v="173"/>
    <x v="1"/>
  </r>
  <r>
    <x v="1"/>
    <s v="Europa"/>
    <s v="Unión Europea"/>
    <x v="24"/>
    <s v="Unión Europea"/>
    <s v="Unión Europea Bélgica"/>
    <x v="39"/>
    <x v="3"/>
    <x v="0"/>
    <s v="Tinto"/>
    <n v="205656"/>
    <n v="17138"/>
    <x v="1"/>
  </r>
  <r>
    <x v="1"/>
    <s v="Europa"/>
    <s v="Unión Europea"/>
    <x v="24"/>
    <s v="Unión Europea"/>
    <s v="Unión Europea Bélgica"/>
    <x v="42"/>
    <x v="11"/>
    <x v="0"/>
    <s v="Blanco"/>
    <n v="4617.7"/>
    <n v="432.30000000000007"/>
    <x v="1"/>
  </r>
  <r>
    <x v="1"/>
    <s v="Europa"/>
    <s v="Unión Europea"/>
    <x v="24"/>
    <s v="Unión Europea"/>
    <s v="Unión Europea Bélgica"/>
    <x v="42"/>
    <x v="11"/>
    <x v="0"/>
    <s v="Rosado"/>
    <n v="2116"/>
    <n v="135"/>
    <x v="1"/>
  </r>
  <r>
    <x v="1"/>
    <s v="Europa"/>
    <s v="Unión Europea"/>
    <x v="24"/>
    <s v="Unión Europea"/>
    <s v="Unión Europea Bélgica"/>
    <x v="42"/>
    <x v="11"/>
    <x v="0"/>
    <s v="Tinto"/>
    <n v="13044.5"/>
    <n v="1292"/>
    <x v="1"/>
  </r>
  <r>
    <x v="1"/>
    <s v="Europa"/>
    <s v="Unión Europea"/>
    <x v="24"/>
    <s v="Unión Europea"/>
    <s v="Unión Europea Bélgica"/>
    <x v="43"/>
    <x v="12"/>
    <x v="0"/>
    <s v="Blanco"/>
    <n v="15753.85"/>
    <n v="1615"/>
    <x v="1"/>
  </r>
  <r>
    <x v="1"/>
    <s v="Europa"/>
    <s v="Unión Europea"/>
    <x v="24"/>
    <s v="Unión Europea"/>
    <s v="Unión Europea Bélgica"/>
    <x v="43"/>
    <x v="12"/>
    <x v="0"/>
    <s v="Otros vinos"/>
    <n v="463.5"/>
    <n v="45"/>
    <x v="1"/>
  </r>
  <r>
    <x v="1"/>
    <s v="Europa"/>
    <s v="Unión Europea"/>
    <x v="24"/>
    <s v="Unión Europea"/>
    <s v="Unión Europea Bélgica"/>
    <x v="44"/>
    <x v="10"/>
    <x v="0"/>
    <s v="Blanco"/>
    <n v="3679.92"/>
    <n v="390"/>
    <x v="1"/>
  </r>
  <r>
    <x v="1"/>
    <s v="Europa"/>
    <s v="Unión Europea"/>
    <x v="24"/>
    <s v="Unión Europea"/>
    <s v="Unión Europea Bélgica"/>
    <x v="44"/>
    <x v="10"/>
    <x v="0"/>
    <s v="Rosado"/>
    <n v="744"/>
    <n v="120"/>
    <x v="1"/>
  </r>
  <r>
    <x v="1"/>
    <s v="Europa"/>
    <s v="Unión Europea"/>
    <x v="24"/>
    <s v="Unión Europea"/>
    <s v="Unión Europea Bélgica"/>
    <x v="44"/>
    <x v="10"/>
    <x v="0"/>
    <s v="Tinto"/>
    <n v="12349.5"/>
    <n v="1298"/>
    <x v="1"/>
  </r>
  <r>
    <x v="1"/>
    <s v="Europa"/>
    <s v="Unión Europea"/>
    <x v="24"/>
    <s v="Unión Europea"/>
    <s v="Unión Europea Bélgica"/>
    <x v="13"/>
    <x v="0"/>
    <x v="0"/>
    <s v="Blanco"/>
    <n v="17792.8"/>
    <n v="5526.5"/>
    <x v="1"/>
  </r>
  <r>
    <x v="1"/>
    <s v="Europa"/>
    <s v="Unión Europea"/>
    <x v="24"/>
    <s v="Unión Europea"/>
    <s v="Unión Europea Bélgica"/>
    <x v="13"/>
    <x v="0"/>
    <x v="0"/>
    <s v="Espumoso blanco"/>
    <n v="9000"/>
    <n v="4500"/>
    <x v="1"/>
  </r>
  <r>
    <x v="1"/>
    <s v="Europa"/>
    <s v="Unión Europea"/>
    <x v="24"/>
    <s v="Unión Europea"/>
    <s v="Unión Europea Bélgica"/>
    <x v="13"/>
    <x v="0"/>
    <x v="0"/>
    <s v="Rosado"/>
    <n v="624"/>
    <n v="202.5"/>
    <x v="1"/>
  </r>
  <r>
    <x v="1"/>
    <s v="Europa"/>
    <s v="Unión Europea"/>
    <x v="24"/>
    <s v="Unión Europea"/>
    <s v="Unión Europea Bélgica"/>
    <x v="13"/>
    <x v="0"/>
    <x v="0"/>
    <s v="Tinto"/>
    <n v="291609.25"/>
    <n v="72260"/>
    <x v="1"/>
  </r>
  <r>
    <x v="1"/>
    <s v="Europa"/>
    <s v="Unión Europea"/>
    <x v="24"/>
    <s v="Unión Europea"/>
    <s v="Unión Europea Bélgica"/>
    <x v="63"/>
    <x v="4"/>
    <x v="2"/>
    <s v="Tinto"/>
    <n v="11500"/>
    <n v="900"/>
    <x v="1"/>
  </r>
  <r>
    <x v="1"/>
    <s v="Europa"/>
    <s v="Unión Europea"/>
    <x v="24"/>
    <s v="Unión Europea"/>
    <s v="Unión Europea Bélgica"/>
    <x v="14"/>
    <x v="0"/>
    <x v="0"/>
    <s v="Blanco"/>
    <n v="83649.349407732923"/>
    <n v="34923"/>
    <x v="1"/>
  </r>
  <r>
    <x v="1"/>
    <s v="Europa"/>
    <s v="Unión Europea"/>
    <x v="24"/>
    <s v="Unión Europea"/>
    <s v="Unión Europea Bélgica"/>
    <x v="14"/>
    <x v="0"/>
    <x v="0"/>
    <s v="Rosado"/>
    <n v="39389.902099194456"/>
    <n v="16445"/>
    <x v="1"/>
  </r>
  <r>
    <x v="1"/>
    <s v="Europa"/>
    <s v="Unión Europea"/>
    <x v="24"/>
    <s v="Unión Europea"/>
    <s v="Unión Europea Bélgica"/>
    <x v="14"/>
    <x v="0"/>
    <x v="0"/>
    <s v="Tinto"/>
    <n v="127932.74922590909"/>
    <n v="53411"/>
    <x v="1"/>
  </r>
  <r>
    <x v="1"/>
    <s v="Europa"/>
    <s v="Unión Europea"/>
    <x v="24"/>
    <s v="Unión Europea"/>
    <s v="Unión Europea Bélgica"/>
    <x v="64"/>
    <x v="4"/>
    <x v="0"/>
    <s v="Blanco"/>
    <n v="2375.6"/>
    <n v="558"/>
    <x v="1"/>
  </r>
  <r>
    <x v="1"/>
    <s v="Europa"/>
    <s v="Unión Europea"/>
    <x v="24"/>
    <s v="Unión Europea"/>
    <s v="Unión Europea Bélgica"/>
    <x v="64"/>
    <x v="4"/>
    <x v="0"/>
    <s v="Rosado"/>
    <n v="575"/>
    <n v="135"/>
    <x v="1"/>
  </r>
  <r>
    <x v="1"/>
    <s v="Europa"/>
    <s v="Unión Europea"/>
    <x v="24"/>
    <s v="Unión Europea"/>
    <s v="Unión Europea Bélgica"/>
    <x v="64"/>
    <x v="4"/>
    <x v="0"/>
    <s v="Tinto"/>
    <n v="5092"/>
    <n v="1040"/>
    <x v="1"/>
  </r>
  <r>
    <x v="1"/>
    <s v="Europa"/>
    <s v="Unión Europea"/>
    <x v="24"/>
    <s v="Unión Europea"/>
    <s v="Unión Europea Bélgica"/>
    <x v="85"/>
    <x v="4"/>
    <x v="2"/>
    <s v="Tinto"/>
    <n v="4584"/>
    <n v="800"/>
    <x v="1"/>
  </r>
  <r>
    <x v="1"/>
    <s v="Europa"/>
    <s v="Unión Europea"/>
    <x v="24"/>
    <s v="Unión Europea"/>
    <s v="Unión Europea Bélgica"/>
    <x v="0"/>
    <x v="0"/>
    <x v="0"/>
    <s v="Blanco"/>
    <n v="149946.16999999998"/>
    <n v="68854"/>
    <x v="1"/>
  </r>
  <r>
    <x v="1"/>
    <s v="Europa"/>
    <s v="Unión Europea"/>
    <x v="24"/>
    <s v="Unión Europea"/>
    <s v="Unión Europea Bélgica"/>
    <x v="0"/>
    <x v="0"/>
    <x v="0"/>
    <s v="Rosado"/>
    <n v="79604.530000000013"/>
    <n v="39953"/>
    <x v="1"/>
  </r>
  <r>
    <x v="1"/>
    <s v="Europa"/>
    <s v="Unión Europea"/>
    <x v="24"/>
    <s v="Unión Europea"/>
    <s v="Unión Europea Bélgica"/>
    <x v="0"/>
    <x v="0"/>
    <x v="0"/>
    <s v="Tinto"/>
    <n v="414869.87999999983"/>
    <n v="173981"/>
    <x v="1"/>
  </r>
  <r>
    <x v="1"/>
    <s v="Europa"/>
    <s v="Unión Europea"/>
    <x v="24"/>
    <s v="Unión Europea"/>
    <s v="Unión Europea Bélgica"/>
    <x v="84"/>
    <x v="4"/>
    <x v="2"/>
    <s v="Blanco"/>
    <n v="12660.43"/>
    <n v="2488"/>
    <x v="1"/>
  </r>
  <r>
    <x v="1"/>
    <s v="Europa"/>
    <s v="Unión Europea"/>
    <x v="24"/>
    <s v="Unión Europea"/>
    <s v="Unión Europea Bélgica"/>
    <x v="84"/>
    <x v="4"/>
    <x v="2"/>
    <s v="Tinto"/>
    <n v="4785.25"/>
    <n v="620"/>
    <x v="1"/>
  </r>
  <r>
    <x v="1"/>
    <s v="Europa"/>
    <s v="Unión Europea"/>
    <x v="24"/>
    <s v="Unión Europea"/>
    <s v="Unión Europea Bélgica"/>
    <x v="1"/>
    <x v="1"/>
    <x v="0"/>
    <s v="Blanco"/>
    <n v="123942.50000000001"/>
    <n v="36383"/>
    <x v="1"/>
  </r>
  <r>
    <x v="1"/>
    <s v="Europa"/>
    <s v="Unión Europea"/>
    <x v="24"/>
    <s v="Unión Europea"/>
    <s v="Unión Europea Bélgica"/>
    <x v="1"/>
    <x v="1"/>
    <x v="0"/>
    <s v="Rosado"/>
    <n v="31949.159999999996"/>
    <n v="11765.75"/>
    <x v="1"/>
  </r>
  <r>
    <x v="1"/>
    <s v="Europa"/>
    <s v="Unión Europea"/>
    <x v="24"/>
    <s v="Unión Europea"/>
    <s v="Unión Europea Bélgica"/>
    <x v="1"/>
    <x v="1"/>
    <x v="0"/>
    <s v="Tinto"/>
    <n v="482417.18999999989"/>
    <n v="124790.00000000001"/>
    <x v="1"/>
  </r>
  <r>
    <x v="1"/>
    <s v="Europa"/>
    <s v="Unión Europea"/>
    <x v="24"/>
    <s v="Unión Europea"/>
    <s v="Unión Europea Bélgica"/>
    <x v="2"/>
    <x v="2"/>
    <x v="0"/>
    <s v="Espumoso blanco"/>
    <n v="51617754.299999997"/>
    <n v="14076000"/>
    <x v="1"/>
  </r>
  <r>
    <x v="1"/>
    <s v="Europa"/>
    <s v="Unión Europea"/>
    <x v="24"/>
    <s v="Unión Europea"/>
    <s v="Unión Europea Bélgica"/>
    <x v="79"/>
    <x v="3"/>
    <x v="3"/>
    <s v="Blanco"/>
    <n v="1260"/>
    <n v="700"/>
    <x v="1"/>
  </r>
  <r>
    <x v="1"/>
    <s v="Europa"/>
    <s v="Unión Europea"/>
    <x v="24"/>
    <s v="Unión Europea"/>
    <s v="Unión Europea Bélgica"/>
    <x v="79"/>
    <x v="3"/>
    <x v="3"/>
    <s v="Rosado"/>
    <n v="1150"/>
    <n v="500"/>
    <x v="1"/>
  </r>
  <r>
    <x v="1"/>
    <s v="Europa"/>
    <s v="Unión Europea"/>
    <x v="24"/>
    <s v="Unión Europea"/>
    <s v="Unión Europea Bélgica"/>
    <x v="45"/>
    <x v="3"/>
    <x v="0"/>
    <s v="Blanco"/>
    <n v="157.5"/>
    <n v="45"/>
    <x v="1"/>
  </r>
  <r>
    <x v="1"/>
    <s v="Europa"/>
    <s v="Unión Europea"/>
    <x v="24"/>
    <s v="Unión Europea"/>
    <s v="Unión Europea Bélgica"/>
    <x v="45"/>
    <x v="3"/>
    <x v="0"/>
    <s v="Rosado"/>
    <n v="164563"/>
    <n v="47018"/>
    <x v="1"/>
  </r>
  <r>
    <x v="1"/>
    <s v="Europa"/>
    <s v="Unión Europea"/>
    <x v="24"/>
    <s v="Unión Europea"/>
    <s v="Unión Europea Bélgica"/>
    <x v="45"/>
    <x v="3"/>
    <x v="0"/>
    <s v="Tinto"/>
    <n v="428747.99999999994"/>
    <n v="107186.99999999999"/>
    <x v="1"/>
  </r>
  <r>
    <x v="1"/>
    <s v="Europa"/>
    <s v="Unión Europea"/>
    <x v="24"/>
    <s v="Unión Europea"/>
    <s v="Unión Europea Bélgica"/>
    <x v="16"/>
    <x v="1"/>
    <x v="0"/>
    <s v="Blanco"/>
    <n v="4803"/>
    <n v="1266"/>
    <x v="1"/>
  </r>
  <r>
    <x v="1"/>
    <s v="Europa"/>
    <s v="Unión Europea"/>
    <x v="24"/>
    <s v="Unión Europea"/>
    <s v="Unión Europea Bélgica"/>
    <x v="16"/>
    <x v="1"/>
    <x v="0"/>
    <s v="Rosado"/>
    <n v="3207.96"/>
    <n v="1140.75"/>
    <x v="1"/>
  </r>
  <r>
    <x v="1"/>
    <s v="Europa"/>
    <s v="Unión Europea"/>
    <x v="24"/>
    <s v="Unión Europea"/>
    <s v="Unión Europea Bélgica"/>
    <x v="16"/>
    <x v="1"/>
    <x v="0"/>
    <s v="Tinto"/>
    <n v="19990.150000000001"/>
    <n v="4003.4999999999995"/>
    <x v="1"/>
  </r>
  <r>
    <x v="1"/>
    <s v="Europa"/>
    <s v="Unión Europea"/>
    <x v="24"/>
    <s v="Unión Europea"/>
    <s v="Unión Europea Bélgica"/>
    <x v="46"/>
    <x v="7"/>
    <x v="0"/>
    <s v="Blanco"/>
    <n v="1600"/>
    <n v="400"/>
    <x v="1"/>
  </r>
  <r>
    <x v="1"/>
    <s v="Europa"/>
    <s v="Unión Europea"/>
    <x v="24"/>
    <s v="Unión Europea"/>
    <s v="Unión Europea Bélgica"/>
    <x v="46"/>
    <x v="7"/>
    <x v="0"/>
    <s v="Tinto"/>
    <n v="13600"/>
    <n v="3400"/>
    <x v="1"/>
  </r>
  <r>
    <x v="1"/>
    <s v="Europa"/>
    <s v="Unión Europea"/>
    <x v="24"/>
    <s v="Unión Europea"/>
    <s v="Unión Europea Bélgica"/>
    <x v="17"/>
    <x v="1"/>
    <x v="0"/>
    <s v="Blanco"/>
    <n v="17033"/>
    <n v="2593"/>
    <x v="1"/>
  </r>
  <r>
    <x v="1"/>
    <s v="Europa"/>
    <s v="Unión Europea"/>
    <x v="24"/>
    <s v="Unión Europea"/>
    <s v="Unión Europea Bélgica"/>
    <x v="17"/>
    <x v="1"/>
    <x v="0"/>
    <s v="Rosado"/>
    <n v="904"/>
    <n v="150"/>
    <x v="1"/>
  </r>
  <r>
    <x v="1"/>
    <s v="Europa"/>
    <s v="Unión Europea"/>
    <x v="24"/>
    <s v="Unión Europea"/>
    <s v="Unión Europea Bélgica"/>
    <x v="17"/>
    <x v="1"/>
    <x v="0"/>
    <s v="Tinto"/>
    <n v="22652"/>
    <n v="3142"/>
    <x v="1"/>
  </r>
  <r>
    <x v="1"/>
    <s v="Europa"/>
    <s v="Unión Europea"/>
    <x v="24"/>
    <s v="Unión Europea"/>
    <s v="Unión Europea Bélgica"/>
    <x v="80"/>
    <x v="4"/>
    <x v="2"/>
    <s v="Tinto"/>
    <n v="6285.6"/>
    <n v="675"/>
    <x v="1"/>
  </r>
  <r>
    <x v="1"/>
    <s v="Europa"/>
    <s v="Unión Europea"/>
    <x v="24"/>
    <s v="Unión Europea"/>
    <s v="Unión Europea Bélgica"/>
    <x v="67"/>
    <x v="6"/>
    <x v="2"/>
    <s v="Tinto"/>
    <n v="4090.3359999999998"/>
    <n v="400"/>
    <x v="1"/>
  </r>
  <r>
    <x v="1"/>
    <s v="Europa"/>
    <s v="Unión Europea"/>
    <x v="24"/>
    <s v="Unión Europea"/>
    <s v="Unión Europea Bélgica"/>
    <x v="68"/>
    <x v="4"/>
    <x v="2"/>
    <s v="Blanco"/>
    <n v="18887.53"/>
    <n v="3357.5000000000005"/>
    <x v="1"/>
  </r>
  <r>
    <x v="1"/>
    <s v="Europa"/>
    <s v="Unión Europea"/>
    <x v="24"/>
    <s v="Unión Europea"/>
    <s v="Unión Europea Bélgica"/>
    <x v="68"/>
    <x v="4"/>
    <x v="2"/>
    <s v="Rosado"/>
    <n v="3082.89"/>
    <n v="693.5"/>
    <x v="1"/>
  </r>
  <r>
    <x v="1"/>
    <s v="Europa"/>
    <s v="Unión Europea"/>
    <x v="24"/>
    <s v="Unión Europea"/>
    <s v="Unión Europea Bélgica"/>
    <x v="68"/>
    <x v="4"/>
    <x v="2"/>
    <s v="Tinto"/>
    <n v="7841.44"/>
    <n v="1453.5"/>
    <x v="1"/>
  </r>
  <r>
    <x v="1"/>
    <s v="Europa"/>
    <s v="Unión Europea"/>
    <x v="24"/>
    <s v="Unión Europea"/>
    <s v="Unión Europea Bélgica"/>
    <x v="18"/>
    <x v="1"/>
    <x v="0"/>
    <s v="Blanco"/>
    <n v="35898.61"/>
    <n v="5970"/>
    <x v="1"/>
  </r>
  <r>
    <x v="1"/>
    <s v="Europa"/>
    <s v="Unión Europea"/>
    <x v="24"/>
    <s v="Unión Europea"/>
    <s v="Unión Europea Bélgica"/>
    <x v="18"/>
    <x v="1"/>
    <x v="0"/>
    <s v="Licor blanco"/>
    <n v="1379.4"/>
    <n v="100"/>
    <x v="1"/>
  </r>
  <r>
    <x v="1"/>
    <s v="Europa"/>
    <s v="Unión Europea"/>
    <x v="24"/>
    <s v="Unión Europea"/>
    <s v="Unión Europea Bélgica"/>
    <x v="18"/>
    <x v="1"/>
    <x v="0"/>
    <s v="Tinto"/>
    <n v="85380.58"/>
    <n v="10030"/>
    <x v="1"/>
  </r>
  <r>
    <x v="1"/>
    <s v="Europa"/>
    <s v="Unión Europea"/>
    <x v="24"/>
    <s v="Unión Europea"/>
    <s v="Unión Europea Bélgica"/>
    <x v="47"/>
    <x v="12"/>
    <x v="0"/>
    <s v="Blanco"/>
    <n v="18697.86"/>
    <n v="2421"/>
    <x v="1"/>
  </r>
  <r>
    <x v="1"/>
    <s v="Europa"/>
    <s v="Unión Europea"/>
    <x v="24"/>
    <s v="Unión Europea"/>
    <s v="Unión Europea Bélgica"/>
    <x v="47"/>
    <x v="12"/>
    <x v="0"/>
    <s v="Rosado"/>
    <n v="1968.62"/>
    <n v="257"/>
    <x v="1"/>
  </r>
  <r>
    <x v="1"/>
    <s v="Europa"/>
    <s v="Unión Europea"/>
    <x v="24"/>
    <s v="Unión Europea"/>
    <s v="Unión Europea Bélgica"/>
    <x v="69"/>
    <x v="13"/>
    <x v="0"/>
    <s v="Blanco"/>
    <n v="8640"/>
    <n v="432"/>
    <x v="1"/>
  </r>
  <r>
    <x v="1"/>
    <s v="Europa"/>
    <s v="Unión Europea"/>
    <x v="24"/>
    <s v="Unión Europea"/>
    <s v="Unión Europea Bélgica"/>
    <x v="69"/>
    <x v="13"/>
    <x v="0"/>
    <s v="Tinto"/>
    <n v="8640"/>
    <n v="432"/>
    <x v="1"/>
  </r>
  <r>
    <x v="1"/>
    <s v="Europa"/>
    <s v="Unión Europea"/>
    <x v="24"/>
    <s v="Unión Europea"/>
    <s v="Unión Europea Bélgica"/>
    <x v="59"/>
    <x v="4"/>
    <x v="2"/>
    <s v="Tinto"/>
    <n v="1800"/>
    <n v="100"/>
    <x v="1"/>
  </r>
  <r>
    <x v="1"/>
    <s v="Europa"/>
    <s v="Unión Europea"/>
    <x v="24"/>
    <s v="Unión Europea"/>
    <s v="Unión Europea Bélgica"/>
    <x v="48"/>
    <x v="13"/>
    <x v="3"/>
    <s v="Blanco"/>
    <n v="32119.5"/>
    <n v="2793"/>
    <x v="1"/>
  </r>
  <r>
    <x v="1"/>
    <s v="Europa"/>
    <s v="Unión Europea"/>
    <x v="24"/>
    <s v="Unión Europea"/>
    <s v="Unión Europea Bélgica"/>
    <x v="48"/>
    <x v="13"/>
    <x v="3"/>
    <s v="Tinto"/>
    <n v="24206"/>
    <n v="1862"/>
    <x v="1"/>
  </r>
  <r>
    <x v="1"/>
    <s v="Europa"/>
    <s v="Unión Europea"/>
    <x v="24"/>
    <s v="Unión Europea"/>
    <s v="Unión Europea Bélgica"/>
    <x v="19"/>
    <x v="7"/>
    <x v="0"/>
    <s v="Licor blanco"/>
    <n v="3244880"/>
    <n v="648976"/>
    <x v="1"/>
  </r>
  <r>
    <x v="1"/>
    <s v="Europa"/>
    <s v="Unión Europea"/>
    <x v="24"/>
    <s v="Unión Europea"/>
    <s v="Unión Europea Bélgica"/>
    <x v="20"/>
    <x v="2"/>
    <x v="0"/>
    <s v="Blanco"/>
    <n v="96272.400000000009"/>
    <n v="35168"/>
    <x v="1"/>
  </r>
  <r>
    <x v="1"/>
    <s v="Europa"/>
    <s v="Unión Europea"/>
    <x v="24"/>
    <s v="Unión Europea"/>
    <s v="Unión Europea Bélgica"/>
    <x v="20"/>
    <x v="2"/>
    <x v="0"/>
    <s v="Rosado"/>
    <n v="46152.881249999999"/>
    <n v="16859.5"/>
    <x v="1"/>
  </r>
  <r>
    <x v="1"/>
    <s v="Europa"/>
    <s v="Unión Europea"/>
    <x v="24"/>
    <s v="Unión Europea"/>
    <s v="Unión Europea Bélgica"/>
    <x v="20"/>
    <x v="2"/>
    <x v="0"/>
    <s v="Tinto"/>
    <n v="363422.97187499999"/>
    <n v="132757.25"/>
    <x v="1"/>
  </r>
  <r>
    <x v="1"/>
    <s v="Europa"/>
    <s v="Unión Europea"/>
    <x v="24"/>
    <s v="Unión Europea"/>
    <s v="Unión Europea Bélgica"/>
    <x v="86"/>
    <x v="4"/>
    <x v="2"/>
    <s v="Tinto"/>
    <n v="4200"/>
    <n v="350"/>
    <x v="1"/>
  </r>
  <r>
    <x v="1"/>
    <s v="Europa"/>
    <s v="Unión Europea"/>
    <x v="24"/>
    <s v="Unión Europea"/>
    <s v="Unión Europea Bélgica"/>
    <x v="21"/>
    <x v="4"/>
    <x v="0"/>
    <s v="Blanco"/>
    <n v="86535"/>
    <n v="34614"/>
    <x v="1"/>
  </r>
  <r>
    <x v="1"/>
    <s v="Europa"/>
    <s v="Unión Europea"/>
    <x v="24"/>
    <s v="Unión Europea"/>
    <s v="Unión Europea Bélgica"/>
    <x v="21"/>
    <x v="4"/>
    <x v="0"/>
    <s v="Espumoso blanco"/>
    <n v="57.5"/>
    <n v="23"/>
    <x v="1"/>
  </r>
  <r>
    <x v="1"/>
    <s v="Europa"/>
    <s v="Unión Europea"/>
    <x v="24"/>
    <s v="Unión Europea"/>
    <s v="Unión Europea Bélgica"/>
    <x v="21"/>
    <x v="4"/>
    <x v="0"/>
    <s v="Rosado"/>
    <n v="23292.5"/>
    <n v="9317"/>
    <x v="1"/>
  </r>
  <r>
    <x v="1"/>
    <s v="Europa"/>
    <s v="Unión Europea"/>
    <x v="24"/>
    <s v="Unión Europea"/>
    <s v="Unión Europea Bélgica"/>
    <x v="21"/>
    <x v="4"/>
    <x v="0"/>
    <s v="Tinto"/>
    <n v="158855"/>
    <n v="63541.999999999993"/>
    <x v="1"/>
  </r>
  <r>
    <x v="1"/>
    <s v="Europa"/>
    <s v="Unión Europea"/>
    <x v="24"/>
    <s v="Unión Europea"/>
    <s v="Unión Europea Bélgica"/>
    <x v="49"/>
    <x v="13"/>
    <x v="0"/>
    <s v="Blanco"/>
    <n v="3060"/>
    <n v="204"/>
    <x v="1"/>
  </r>
  <r>
    <x v="1"/>
    <s v="Europa"/>
    <s v="Unión Europea"/>
    <x v="24"/>
    <s v="Unión Europea"/>
    <s v="Unión Europea Bélgica"/>
    <x v="49"/>
    <x v="13"/>
    <x v="0"/>
    <s v="Tinto"/>
    <n v="967.5"/>
    <n v="64.5"/>
    <x v="1"/>
  </r>
  <r>
    <x v="1"/>
    <s v="Europa"/>
    <s v="Unión Europea"/>
    <x v="24"/>
    <s v="Unión Europea"/>
    <s v="Unión Europea Bélgica"/>
    <x v="50"/>
    <x v="6"/>
    <x v="2"/>
    <s v="Blanco"/>
    <n v="2855"/>
    <n v="200"/>
    <x v="1"/>
  </r>
  <r>
    <x v="1"/>
    <s v="Europa"/>
    <s v="Unión Europea"/>
    <x v="24"/>
    <s v="Unión Europea"/>
    <s v="Unión Europea Bélgica"/>
    <x v="50"/>
    <x v="6"/>
    <x v="2"/>
    <s v="Tinto"/>
    <n v="2855"/>
    <n v="200"/>
    <x v="1"/>
  </r>
  <r>
    <x v="1"/>
    <s v="Europa"/>
    <s v="Unión Europea"/>
    <x v="24"/>
    <s v="Unión Europea"/>
    <s v="Unión Europea Bélgica"/>
    <x v="70"/>
    <x v="4"/>
    <x v="2"/>
    <s v="Tinto"/>
    <n v="4904.3999999999996"/>
    <n v="603"/>
    <x v="1"/>
  </r>
  <r>
    <x v="1"/>
    <s v="Europa"/>
    <s v="Unión Europea"/>
    <x v="24"/>
    <s v="Unión Europea"/>
    <s v="Unión Europea Bélgica"/>
    <x v="51"/>
    <x v="7"/>
    <x v="0"/>
    <s v="Blanco"/>
    <n v="154.04999999999998"/>
    <n v="15"/>
    <x v="1"/>
  </r>
  <r>
    <x v="1"/>
    <s v="Europa"/>
    <s v="Unión Europea"/>
    <x v="24"/>
    <s v="Unión Europea"/>
    <s v="Unión Europea Bélgica"/>
    <x v="52"/>
    <x v="4"/>
    <x v="0"/>
    <s v="Blanco"/>
    <n v="14606"/>
    <n v="14617"/>
    <x v="1"/>
  </r>
  <r>
    <x v="1"/>
    <s v="Europa"/>
    <s v="Unión Europea"/>
    <x v="24"/>
    <s v="Unión Europea"/>
    <s v="Unión Europea Bélgica"/>
    <x v="52"/>
    <x v="4"/>
    <x v="0"/>
    <s v="Rosado"/>
    <n v="6120"/>
    <n v="6200"/>
    <x v="1"/>
  </r>
  <r>
    <x v="1"/>
    <s v="Europa"/>
    <s v="Unión Europea"/>
    <x v="24"/>
    <s v="Unión Europea"/>
    <s v="Unión Europea Bélgica"/>
    <x v="52"/>
    <x v="4"/>
    <x v="0"/>
    <s v="Tinto"/>
    <n v="54886.04"/>
    <n v="34165"/>
    <x v="1"/>
  </r>
  <r>
    <x v="1"/>
    <s v="Europa"/>
    <s v="Unión Europea"/>
    <x v="24"/>
    <s v="Unión Europea"/>
    <s v="Unión Europea Bélgica"/>
    <x v="22"/>
    <x v="7"/>
    <x v="0"/>
    <s v="Licor blanco"/>
    <n v="107617.5"/>
    <n v="21524"/>
    <x v="1"/>
  </r>
  <r>
    <x v="1"/>
    <s v="Europa"/>
    <s v="Unión Europea"/>
    <x v="24"/>
    <s v="Unión Europea"/>
    <s v="Unión Europea Bélgica"/>
    <x v="71"/>
    <x v="4"/>
    <x v="0"/>
    <s v="Blanco"/>
    <n v="969"/>
    <n v="145"/>
    <x v="1"/>
  </r>
  <r>
    <x v="1"/>
    <s v="Europa"/>
    <s v="Unión Europea"/>
    <x v="24"/>
    <s v="Unión Europea"/>
    <s v="Unión Europea Bélgica"/>
    <x v="71"/>
    <x v="4"/>
    <x v="0"/>
    <s v="Rosado"/>
    <n v="720"/>
    <n v="90"/>
    <x v="1"/>
  </r>
  <r>
    <x v="1"/>
    <s v="Europa"/>
    <s v="Unión Europea"/>
    <x v="24"/>
    <s v="Unión Europea"/>
    <s v="Unión Europea Bélgica"/>
    <x v="71"/>
    <x v="4"/>
    <x v="0"/>
    <s v="Tinto"/>
    <n v="350"/>
    <n v="44"/>
    <x v="1"/>
  </r>
  <r>
    <x v="1"/>
    <s v="Europa"/>
    <s v="Unión Europea"/>
    <x v="24"/>
    <s v="Unión Europea"/>
    <s v="Unión Europea Bélgica"/>
    <x v="23"/>
    <x v="8"/>
    <x v="0"/>
    <s v="Blanco"/>
    <n v="35734.86"/>
    <n v="7538.5000000000009"/>
    <x v="1"/>
  </r>
  <r>
    <x v="1"/>
    <s v="Europa"/>
    <s v="Unión Europea"/>
    <x v="24"/>
    <s v="Unión Europea"/>
    <s v="Unión Europea Bélgica"/>
    <x v="23"/>
    <x v="8"/>
    <x v="0"/>
    <s v="Tinto"/>
    <n v="383.94"/>
    <n v="81"/>
    <x v="1"/>
  </r>
  <r>
    <x v="1"/>
    <s v="Europa"/>
    <s v="Unión Europea"/>
    <x v="24"/>
    <s v="Unión Europea"/>
    <s v="Unión Europea Bélgica"/>
    <x v="24"/>
    <x v="7"/>
    <x v="0"/>
    <s v="Blanco"/>
    <n v="5082.75"/>
    <n v="751.5"/>
    <x v="1"/>
  </r>
  <r>
    <x v="1"/>
    <s v="Europa"/>
    <s v="Unión Europea"/>
    <x v="24"/>
    <s v="Unión Europea"/>
    <s v="Unión Europea Bélgica"/>
    <x v="24"/>
    <x v="7"/>
    <x v="0"/>
    <s v="Licor blanco"/>
    <n v="15455.66"/>
    <n v="48385.5"/>
    <x v="1"/>
  </r>
  <r>
    <x v="1"/>
    <s v="Europa"/>
    <s v="Unión Europea"/>
    <x v="24"/>
    <s v="Unión Europea"/>
    <s v="Unión Europea Bélgica"/>
    <x v="25"/>
    <x v="1"/>
    <x v="0"/>
    <s v="Blanco"/>
    <n v="39411.089999999997"/>
    <n v="6727.5000000000009"/>
    <x v="1"/>
  </r>
  <r>
    <x v="1"/>
    <s v="Europa"/>
    <s v="Unión Europea"/>
    <x v="24"/>
    <s v="Unión Europea"/>
    <s v="Unión Europea Bélgica"/>
    <x v="25"/>
    <x v="1"/>
    <x v="0"/>
    <s v="Licor blanco"/>
    <n v="1820.32"/>
    <n v="168.75"/>
    <x v="1"/>
  </r>
  <r>
    <x v="1"/>
    <s v="Europa"/>
    <s v="Unión Europea"/>
    <x v="24"/>
    <s v="Unión Europea"/>
    <s v="Unión Europea Bélgica"/>
    <x v="25"/>
    <x v="1"/>
    <x v="0"/>
    <s v="Rosado"/>
    <n v="13329.26"/>
    <n v="6175.5"/>
    <x v="1"/>
  </r>
  <r>
    <x v="1"/>
    <s v="Europa"/>
    <s v="Unión Europea"/>
    <x v="24"/>
    <s v="Unión Europea"/>
    <s v="Unión Europea Bélgica"/>
    <x v="25"/>
    <x v="1"/>
    <x v="0"/>
    <s v="Tinto"/>
    <n v="169516.14"/>
    <n v="20378.25"/>
    <x v="1"/>
  </r>
  <r>
    <x v="1"/>
    <s v="Europa"/>
    <s v="Unión Europea"/>
    <x v="24"/>
    <s v="Unión Europea"/>
    <s v="Unión Europea Bélgica"/>
    <x v="26"/>
    <x v="5"/>
    <x v="0"/>
    <s v="Blanco"/>
    <n v="42356"/>
    <n v="52945.000000000007"/>
    <x v="1"/>
  </r>
  <r>
    <x v="1"/>
    <s v="Europa"/>
    <s v="Unión Europea"/>
    <x v="24"/>
    <s v="Unión Europea"/>
    <s v="Unión Europea Bélgica"/>
    <x v="26"/>
    <x v="5"/>
    <x v="0"/>
    <s v="Licor blanco"/>
    <n v="14.4"/>
    <n v="18"/>
    <x v="1"/>
  </r>
  <r>
    <x v="1"/>
    <s v="Europa"/>
    <s v="Unión Europea"/>
    <x v="24"/>
    <s v="Unión Europea"/>
    <s v="Unión Europea Bélgica"/>
    <x v="26"/>
    <x v="5"/>
    <x v="0"/>
    <s v="Rosado"/>
    <n v="19236.16"/>
    <n v="20464"/>
    <x v="1"/>
  </r>
  <r>
    <x v="1"/>
    <s v="Europa"/>
    <s v="Unión Europea"/>
    <x v="24"/>
    <s v="Unión Europea"/>
    <s v="Unión Europea Bélgica"/>
    <x v="26"/>
    <x v="5"/>
    <x v="0"/>
    <s v="Tinto"/>
    <n v="29250.18"/>
    <n v="54166.999999999993"/>
    <x v="1"/>
  </r>
  <r>
    <x v="1"/>
    <s v="Europa"/>
    <s v="Unión Europea"/>
    <x v="24"/>
    <s v="Unión Europea"/>
    <s v="Unión Europea Bélgica"/>
    <x v="27"/>
    <x v="5"/>
    <x v="2"/>
    <s v="Blanco"/>
    <n v="187.6"/>
    <n v="2"/>
    <x v="1"/>
  </r>
  <r>
    <x v="1"/>
    <s v="Europa"/>
    <s v="Unión Europea"/>
    <x v="24"/>
    <s v="Unión Europea"/>
    <s v="Unión Europea Bélgica"/>
    <x v="27"/>
    <x v="5"/>
    <x v="2"/>
    <s v="Tinto"/>
    <n v="249.59"/>
    <n v="4"/>
    <x v="1"/>
  </r>
  <r>
    <x v="1"/>
    <s v="Europa"/>
    <s v="Unión Europea"/>
    <x v="24"/>
    <s v="Unión Europea"/>
    <s v="Unión Europea Bélgica"/>
    <x v="28"/>
    <x v="5"/>
    <x v="2"/>
    <s v="Blanco"/>
    <n v="5236.95"/>
    <n v="247.5"/>
    <x v="1"/>
  </r>
  <r>
    <x v="1"/>
    <s v="Europa"/>
    <s v="Unión Europea"/>
    <x v="24"/>
    <s v="Unión Europea"/>
    <s v="Unión Europea Bélgica"/>
    <x v="28"/>
    <x v="5"/>
    <x v="2"/>
    <s v="Tinto"/>
    <n v="2893.55"/>
    <n v="202.5"/>
    <x v="1"/>
  </r>
  <r>
    <x v="1"/>
    <s v="Europa"/>
    <s v="Unión Europea"/>
    <x v="24"/>
    <s v="Unión Europea"/>
    <s v="Unión Europea Bélgica"/>
    <x v="41"/>
    <x v="4"/>
    <x v="2"/>
    <s v="Tinto"/>
    <n v="2025"/>
    <n v="225"/>
    <x v="1"/>
  </r>
  <r>
    <x v="1"/>
    <s v="Europa"/>
    <s v="Unión Europea"/>
    <x v="24"/>
    <s v="Unión Europea"/>
    <s v="Unión Europea Bélgica"/>
    <x v="3"/>
    <x v="1"/>
    <x v="0"/>
    <s v="Aguja blanco"/>
    <n v="761.4"/>
    <n v="90"/>
    <x v="1"/>
  </r>
  <r>
    <x v="1"/>
    <s v="Europa"/>
    <s v="Unión Europea"/>
    <x v="24"/>
    <s v="Unión Europea"/>
    <s v="Unión Europea Bélgica"/>
    <x v="3"/>
    <x v="1"/>
    <x v="0"/>
    <s v="Blanco"/>
    <n v="354500.10651502496"/>
    <n v="33273.5"/>
    <x v="1"/>
  </r>
  <r>
    <x v="1"/>
    <s v="Europa"/>
    <s v="Unión Europea"/>
    <x v="24"/>
    <s v="Unión Europea"/>
    <s v="Unión Europea Bélgica"/>
    <x v="3"/>
    <x v="1"/>
    <x v="0"/>
    <s v="Espumoso blanco"/>
    <n v="15367.59"/>
    <n v="1816.5"/>
    <x v="1"/>
  </r>
  <r>
    <x v="1"/>
    <s v="Europa"/>
    <s v="Unión Europea"/>
    <x v="24"/>
    <s v="Unión Europea"/>
    <s v="Unión Europea Bélgica"/>
    <x v="3"/>
    <x v="1"/>
    <x v="0"/>
    <s v="Espumoso tinto/rosado"/>
    <n v="1263.78"/>
    <n v="94.5"/>
    <x v="1"/>
  </r>
  <r>
    <x v="1"/>
    <s v="Europa"/>
    <s v="Unión Europea"/>
    <x v="24"/>
    <s v="Unión Europea"/>
    <s v="Unión Europea Bélgica"/>
    <x v="3"/>
    <x v="1"/>
    <x v="0"/>
    <s v="Rosado"/>
    <n v="39929.152262962998"/>
    <n v="5460"/>
    <x v="1"/>
  </r>
  <r>
    <x v="1"/>
    <s v="Europa"/>
    <s v="Unión Europea"/>
    <x v="24"/>
    <s v="Unión Europea"/>
    <s v="Unión Europea Bélgica"/>
    <x v="3"/>
    <x v="1"/>
    <x v="0"/>
    <s v="Tinto"/>
    <n v="151644.27003308496"/>
    <n v="12100"/>
    <x v="1"/>
  </r>
  <r>
    <x v="1"/>
    <s v="Europa"/>
    <s v="Unión Europea"/>
    <x v="24"/>
    <s v="Unión Europea"/>
    <s v="Unión Europea Bélgica"/>
    <x v="72"/>
    <x v="11"/>
    <x v="0"/>
    <s v="Blanco"/>
    <n v="1846.33"/>
    <n v="292"/>
    <x v="1"/>
  </r>
  <r>
    <x v="1"/>
    <s v="Europa"/>
    <s v="Unión Europea"/>
    <x v="24"/>
    <s v="Unión Europea"/>
    <s v="Unión Europea Bélgica"/>
    <x v="72"/>
    <x v="11"/>
    <x v="0"/>
    <s v="Tinto"/>
    <n v="2765.34"/>
    <n v="409.99999999999994"/>
    <x v="1"/>
  </r>
  <r>
    <x v="1"/>
    <s v="Europa"/>
    <s v="Unión Europea"/>
    <x v="24"/>
    <s v="Unión Europea"/>
    <s v="Unión Europea Bélgica"/>
    <x v="4"/>
    <x v="1"/>
    <x v="1"/>
    <s v="Blanco"/>
    <n v="109551"/>
    <n v="7572"/>
    <x v="1"/>
  </r>
  <r>
    <x v="1"/>
    <s v="Europa"/>
    <s v="Unión Europea"/>
    <x v="24"/>
    <s v="Unión Europea"/>
    <s v="Unión Europea Bélgica"/>
    <x v="4"/>
    <x v="1"/>
    <x v="1"/>
    <s v="Licor tinto/rosado"/>
    <n v="870"/>
    <n v="22"/>
    <x v="1"/>
  </r>
  <r>
    <x v="1"/>
    <s v="Europa"/>
    <s v="Unión Europea"/>
    <x v="24"/>
    <s v="Unión Europea"/>
    <s v="Unión Europea Bélgica"/>
    <x v="4"/>
    <x v="1"/>
    <x v="1"/>
    <s v="Rosado"/>
    <n v="5023"/>
    <n v="284"/>
    <x v="1"/>
  </r>
  <r>
    <x v="1"/>
    <s v="Europa"/>
    <s v="Unión Europea"/>
    <x v="24"/>
    <s v="Unión Europea"/>
    <s v="Unión Europea Bélgica"/>
    <x v="4"/>
    <x v="1"/>
    <x v="1"/>
    <s v="Tinto"/>
    <n v="639352"/>
    <n v="41995"/>
    <x v="1"/>
  </r>
  <r>
    <x v="1"/>
    <s v="Europa"/>
    <s v="Unión Europea"/>
    <x v="24"/>
    <s v="Unión Europea"/>
    <s v="Unión Europea Bélgica"/>
    <x v="29"/>
    <x v="8"/>
    <x v="0"/>
    <s v="Blanco"/>
    <n v="1556519.32"/>
    <n v="229299.74000000002"/>
    <x v="1"/>
  </r>
  <r>
    <x v="1"/>
    <s v="Europa"/>
    <s v="Unión Europea"/>
    <x v="24"/>
    <s v="Unión Europea"/>
    <s v="Unión Europea Bélgica"/>
    <x v="30"/>
    <x v="8"/>
    <x v="0"/>
    <s v="Blanco"/>
    <n v="15442"/>
    <n v="1930.2499999999998"/>
    <x v="1"/>
  </r>
  <r>
    <x v="1"/>
    <s v="Europa"/>
    <s v="Unión Europea"/>
    <x v="24"/>
    <s v="Unión Europea"/>
    <s v="Unión Europea Bélgica"/>
    <x v="30"/>
    <x v="8"/>
    <x v="0"/>
    <s v="Tinto"/>
    <n v="19930"/>
    <n v="2491.25"/>
    <x v="1"/>
  </r>
  <r>
    <x v="1"/>
    <s v="Europa"/>
    <s v="Unión Europea"/>
    <x v="24"/>
    <s v="Unión Europea"/>
    <s v="Unión Europea Bélgica"/>
    <x v="53"/>
    <x v="8"/>
    <x v="0"/>
    <s v="Blanco"/>
    <n v="190288.31"/>
    <n v="24945"/>
    <x v="1"/>
  </r>
  <r>
    <x v="1"/>
    <s v="Europa"/>
    <s v="Unión Europea"/>
    <x v="24"/>
    <s v="Unión Europea"/>
    <s v="Unión Europea Bélgica"/>
    <x v="53"/>
    <x v="8"/>
    <x v="0"/>
    <s v="Tinto"/>
    <n v="2358.7950000000001"/>
    <n v="449"/>
    <x v="1"/>
  </r>
  <r>
    <x v="1"/>
    <s v="Europa"/>
    <s v="Unión Europea"/>
    <x v="24"/>
    <s v="Unión Europea"/>
    <s v="Unión Europea Bélgica"/>
    <x v="5"/>
    <x v="3"/>
    <x v="0"/>
    <s v="Tinto"/>
    <n v="4309634.5599999996"/>
    <n v="337817.61"/>
    <x v="1"/>
  </r>
  <r>
    <x v="1"/>
    <s v="Europa"/>
    <s v="Unión Europea"/>
    <x v="24"/>
    <s v="Unión Europea"/>
    <s v="Unión Europea Bélgica"/>
    <x v="73"/>
    <x v="15"/>
    <x v="0"/>
    <s v="Tinto"/>
    <n v="9240"/>
    <n v="4200"/>
    <x v="1"/>
  </r>
  <r>
    <x v="1"/>
    <s v="Europa"/>
    <s v="Unión Europea"/>
    <x v="24"/>
    <s v="Unión Europea"/>
    <s v="Unión Europea Bélgica"/>
    <x v="31"/>
    <x v="4"/>
    <x v="0"/>
    <s v="Blanco"/>
    <n v="629"/>
    <n v="109"/>
    <x v="1"/>
  </r>
  <r>
    <x v="1"/>
    <s v="Europa"/>
    <s v="Unión Europea"/>
    <x v="24"/>
    <s v="Unión Europea"/>
    <s v="Unión Europea Bélgica"/>
    <x v="31"/>
    <x v="4"/>
    <x v="0"/>
    <s v="Tinto"/>
    <n v="282.8"/>
    <n v="37"/>
    <x v="1"/>
  </r>
  <r>
    <x v="1"/>
    <s v="Europa"/>
    <s v="Unión Europea"/>
    <x v="24"/>
    <s v="Unión Europea"/>
    <s v="Unión Europea Bélgica"/>
    <x v="6"/>
    <x v="2"/>
    <x v="1"/>
    <s v="Blanco"/>
    <n v="2219414.2000000002"/>
    <n v="601445.00000000012"/>
    <x v="1"/>
  </r>
  <r>
    <x v="1"/>
    <s v="Europa"/>
    <s v="Unión Europea"/>
    <x v="24"/>
    <s v="Unión Europea"/>
    <s v="Unión Europea Bélgica"/>
    <x v="6"/>
    <x v="2"/>
    <x v="1"/>
    <s v="Rosado"/>
    <n v="1195823.3399999999"/>
    <n v="370243"/>
    <x v="1"/>
  </r>
  <r>
    <x v="1"/>
    <s v="Europa"/>
    <s v="Unión Europea"/>
    <x v="24"/>
    <s v="Unión Europea"/>
    <s v="Unión Europea Bélgica"/>
    <x v="6"/>
    <x v="2"/>
    <x v="1"/>
    <s v="Tinto"/>
    <n v="10845639.109999999"/>
    <n v="2594839.0000000005"/>
    <x v="1"/>
  </r>
  <r>
    <x v="1"/>
    <s v="Europa"/>
    <s v="Unión Europea"/>
    <x v="24"/>
    <s v="Unión Europea"/>
    <s v="Unión Europea Bélgica"/>
    <x v="7"/>
    <x v="3"/>
    <x v="0"/>
    <s v="Blanco"/>
    <n v="1012217.21333333"/>
    <n v="334433.25"/>
    <x v="1"/>
  </r>
  <r>
    <x v="1"/>
    <s v="Europa"/>
    <s v="Unión Europea"/>
    <x v="24"/>
    <s v="Unión Europea"/>
    <s v="Unión Europea Bélgica"/>
    <x v="7"/>
    <x v="3"/>
    <x v="0"/>
    <s v="Espumoso blanco"/>
    <n v="1917.7"/>
    <n v="634.5"/>
    <x v="1"/>
  </r>
  <r>
    <x v="1"/>
    <s v="Europa"/>
    <s v="Unión Europea"/>
    <x v="24"/>
    <s v="Unión Europea"/>
    <s v="Unión Europea Bélgica"/>
    <x v="7"/>
    <x v="3"/>
    <x v="0"/>
    <s v="Rosado"/>
    <n v="4203.84"/>
    <n v="1392"/>
    <x v="1"/>
  </r>
  <r>
    <x v="1"/>
    <s v="Europa"/>
    <s v="Unión Europea"/>
    <x v="24"/>
    <s v="Unión Europea"/>
    <s v="Unión Europea Bélgica"/>
    <x v="7"/>
    <x v="3"/>
    <x v="0"/>
    <s v="Tinto"/>
    <n v="205.36"/>
    <n v="67.5"/>
    <x v="1"/>
  </r>
  <r>
    <x v="1"/>
    <s v="Europa"/>
    <s v="Unión Europea"/>
    <x v="24"/>
    <s v="Unión Europea"/>
    <s v="Unión Europea Bélgica"/>
    <x v="54"/>
    <x v="3"/>
    <x v="3"/>
    <s v="Tinto"/>
    <n v="2151"/>
    <n v="234"/>
    <x v="1"/>
  </r>
  <r>
    <x v="1"/>
    <s v="Europa"/>
    <s v="Unión Europea"/>
    <x v="24"/>
    <s v="Unión Europea"/>
    <s v="Unión Europea Bélgica"/>
    <x v="55"/>
    <x v="7"/>
    <x v="0"/>
    <s v="Blanco"/>
    <n v="1552.3200000000002"/>
    <n v="126"/>
    <x v="1"/>
  </r>
  <r>
    <x v="1"/>
    <s v="Europa"/>
    <s v="Unión Europea"/>
    <x v="24"/>
    <s v="Unión Europea"/>
    <s v="Unión Europea Bélgica"/>
    <x v="55"/>
    <x v="7"/>
    <x v="0"/>
    <s v="Tinto"/>
    <n v="31218.880000000001"/>
    <n v="2534"/>
    <x v="1"/>
  </r>
  <r>
    <x v="1"/>
    <s v="Europa"/>
    <s v="Unión Europea"/>
    <x v="24"/>
    <s v="Unión Europea"/>
    <s v="Unión Europea Bélgica"/>
    <x v="56"/>
    <x v="0"/>
    <x v="0"/>
    <s v="Blanco"/>
    <n v="935823"/>
    <n v="267378"/>
    <x v="1"/>
  </r>
  <r>
    <x v="1"/>
    <s v="Europa"/>
    <s v="Unión Europea"/>
    <x v="24"/>
    <s v="Unión Europea"/>
    <s v="Unión Europea Bélgica"/>
    <x v="56"/>
    <x v="0"/>
    <x v="0"/>
    <s v="Rosado"/>
    <n v="358820"/>
    <n v="102520"/>
    <x v="1"/>
  </r>
  <r>
    <x v="1"/>
    <s v="Europa"/>
    <s v="Unión Europea"/>
    <x v="24"/>
    <s v="Unión Europea"/>
    <s v="Unión Europea Bélgica"/>
    <x v="56"/>
    <x v="0"/>
    <x v="0"/>
    <s v="Tinto"/>
    <n v="423643.5"/>
    <n v="121041.00000000001"/>
    <x v="1"/>
  </r>
  <r>
    <x v="1"/>
    <s v="Europa"/>
    <s v="Unión Europea"/>
    <x v="24"/>
    <s v="Unión Europea"/>
    <s v="Unión Europea Bélgica"/>
    <x v="81"/>
    <x v="13"/>
    <x v="0"/>
    <s v="Tinto"/>
    <n v="4320"/>
    <n v="180"/>
    <x v="1"/>
  </r>
  <r>
    <x v="1"/>
    <s v="Europa"/>
    <s v="Unión Europea"/>
    <x v="24"/>
    <s v="Unión Europea"/>
    <s v="Unión Europea Bélgica"/>
    <x v="32"/>
    <x v="1"/>
    <x v="0"/>
    <s v="Blanco"/>
    <n v="20251"/>
    <n v="2735.25"/>
    <x v="1"/>
  </r>
  <r>
    <x v="1"/>
    <s v="Europa"/>
    <s v="Unión Europea"/>
    <x v="24"/>
    <s v="Unión Europea"/>
    <s v="Unión Europea Bélgica"/>
    <x v="32"/>
    <x v="1"/>
    <x v="0"/>
    <s v="Tinto"/>
    <n v="6377"/>
    <n v="1018.5"/>
    <x v="1"/>
  </r>
  <r>
    <x v="1"/>
    <s v="Europa"/>
    <s v="Unión Europea"/>
    <x v="24"/>
    <s v="Unión Europea"/>
    <s v="Unión Europea Bélgica"/>
    <x v="33"/>
    <x v="1"/>
    <x v="0"/>
    <s v="Blanco"/>
    <n v="142495.97"/>
    <n v="26657"/>
    <x v="1"/>
  </r>
  <r>
    <x v="1"/>
    <s v="Europa"/>
    <s v="Unión Europea"/>
    <x v="24"/>
    <s v="Unión Europea"/>
    <s v="Unión Europea Bélgica"/>
    <x v="33"/>
    <x v="1"/>
    <x v="0"/>
    <s v="Rosado"/>
    <n v="33174.400000000001"/>
    <n v="6206"/>
    <x v="1"/>
  </r>
  <r>
    <x v="1"/>
    <s v="Europa"/>
    <s v="Unión Europea"/>
    <x v="24"/>
    <s v="Unión Europea"/>
    <s v="Unión Europea Bélgica"/>
    <x v="33"/>
    <x v="1"/>
    <x v="0"/>
    <s v="Tinto"/>
    <n v="78247.960000000006"/>
    <n v="14638"/>
    <x v="1"/>
  </r>
  <r>
    <x v="1"/>
    <s v="Europa"/>
    <s v="Unión Europea"/>
    <x v="24"/>
    <s v="Unión Europea"/>
    <s v="Unión Europea Bélgica"/>
    <x v="8"/>
    <x v="3"/>
    <x v="0"/>
    <s v="Tinto"/>
    <n v="360000"/>
    <n v="78230"/>
    <x v="1"/>
  </r>
  <r>
    <x v="1"/>
    <s v="Europa"/>
    <s v="Unión Europea"/>
    <x v="24"/>
    <s v="Unión Europea"/>
    <s v="Unión Europea Bélgica"/>
    <x v="61"/>
    <x v="4"/>
    <x v="0"/>
    <s v="Blanco"/>
    <n v="12318.6"/>
    <n v="5355"/>
    <x v="1"/>
  </r>
  <r>
    <x v="1"/>
    <s v="Europa"/>
    <s v="Unión Europea"/>
    <x v="24"/>
    <s v="Unión Europea"/>
    <s v="Unión Europea Bélgica"/>
    <x v="61"/>
    <x v="4"/>
    <x v="0"/>
    <s v="Tinto"/>
    <n v="32732.59"/>
    <n v="9506"/>
    <x v="1"/>
  </r>
  <r>
    <x v="1"/>
    <s v="Europa"/>
    <s v="Unión Europea"/>
    <x v="24"/>
    <s v="Unión Europea"/>
    <s v="Unión Europea Bélgica"/>
    <x v="34"/>
    <x v="6"/>
    <x v="0"/>
    <s v="Blanco"/>
    <n v="322717.19999999995"/>
    <n v="103434.99999999999"/>
    <x v="1"/>
  </r>
  <r>
    <x v="1"/>
    <s v="Europa"/>
    <s v="Unión Europea"/>
    <x v="24"/>
    <s v="Unión Europea"/>
    <s v="Unión Europea Bélgica"/>
    <x v="34"/>
    <x v="6"/>
    <x v="0"/>
    <s v="Rosado"/>
    <n v="95465.760000000009"/>
    <n v="30598"/>
    <x v="1"/>
  </r>
  <r>
    <x v="1"/>
    <s v="Europa"/>
    <s v="Unión Europea"/>
    <x v="24"/>
    <s v="Unión Europea"/>
    <s v="Unión Europea Bélgica"/>
    <x v="34"/>
    <x v="6"/>
    <x v="0"/>
    <s v="Tinto"/>
    <n v="308795.76"/>
    <n v="98973"/>
    <x v="1"/>
  </r>
  <r>
    <x v="1"/>
    <s v="Europa"/>
    <s v="Unión Europea"/>
    <x v="24"/>
    <s v="Unión Europea"/>
    <s v="Unión Europea Bélgica"/>
    <x v="57"/>
    <x v="8"/>
    <x v="0"/>
    <s v="Blanco"/>
    <n v="9634"/>
    <n v="1205"/>
    <x v="1"/>
  </r>
  <r>
    <x v="1"/>
    <s v="Europa"/>
    <s v="Unión Europea"/>
    <x v="24"/>
    <s v="Unión Europea"/>
    <s v="Unión Europea Bélgica"/>
    <x v="57"/>
    <x v="8"/>
    <x v="0"/>
    <s v="Tinto"/>
    <n v="1695"/>
    <n v="212"/>
    <x v="1"/>
  </r>
  <r>
    <x v="1"/>
    <s v="Europa"/>
    <s v="Unión Europea"/>
    <x v="24"/>
    <s v="Unión Europea"/>
    <s v="Unión Europea Bélgica"/>
    <x v="35"/>
    <x v="4"/>
    <x v="0"/>
    <s v="Blanco"/>
    <n v="5067"/>
    <n v="1845"/>
    <x v="1"/>
  </r>
  <r>
    <x v="1"/>
    <s v="Europa"/>
    <s v="Unión Europea"/>
    <x v="24"/>
    <s v="Unión Europea"/>
    <s v="Unión Europea Bélgica"/>
    <x v="35"/>
    <x v="4"/>
    <x v="0"/>
    <s v="Tinto"/>
    <n v="140100"/>
    <n v="99000"/>
    <x v="1"/>
  </r>
  <r>
    <x v="1"/>
    <s v="Europa"/>
    <s v="Unión Europea"/>
    <x v="24"/>
    <s v="Unión Europea"/>
    <s v="Unión Europea Bélgica"/>
    <x v="87"/>
    <x v="13"/>
    <x v="0"/>
    <s v="Blanco"/>
    <n v="6946.2"/>
    <n v="360"/>
    <x v="1"/>
  </r>
  <r>
    <x v="1"/>
    <s v="Europa"/>
    <s v="Unión Europea"/>
    <x v="24"/>
    <s v="Unión Europea"/>
    <s v="Unión Europea Bélgica"/>
    <x v="58"/>
    <x v="13"/>
    <x v="0"/>
    <s v="Blanco"/>
    <n v="3971.86"/>
    <n v="266"/>
    <x v="1"/>
  </r>
  <r>
    <x v="1"/>
    <s v="Europa"/>
    <s v="Unión Europea"/>
    <x v="24"/>
    <s v="Unión Europea"/>
    <s v="Unión Europea Bélgica"/>
    <x v="58"/>
    <x v="13"/>
    <x v="0"/>
    <s v="Tinto"/>
    <n v="2558.14"/>
    <n v="171"/>
    <x v="1"/>
  </r>
  <r>
    <x v="1"/>
    <s v="Europa"/>
    <s v="Unión Europea"/>
    <x v="24"/>
    <s v="Unión Europea"/>
    <s v="Unión Europea Bélgica"/>
    <x v="36"/>
    <x v="4"/>
    <x v="2"/>
    <s v="Blanco"/>
    <n v="40.799999999999997"/>
    <n v="3"/>
    <x v="1"/>
  </r>
  <r>
    <x v="1"/>
    <s v="Europa"/>
    <s v="Unión Europea"/>
    <x v="24"/>
    <s v="Unión Europea"/>
    <s v="Unión Europea Bélgica"/>
    <x v="36"/>
    <x v="4"/>
    <x v="2"/>
    <s v="Tinto"/>
    <n v="5671.2"/>
    <n v="417"/>
    <x v="1"/>
  </r>
  <r>
    <x v="1"/>
    <s v="Europa"/>
    <s v="Unión Europea"/>
    <x v="24"/>
    <s v="Unión Europea"/>
    <s v="Unión Europea Bélgica"/>
    <x v="75"/>
    <x v="3"/>
    <x v="3"/>
    <s v="Blanco"/>
    <n v="2293.92"/>
    <n v="756"/>
    <x v="1"/>
  </r>
  <r>
    <x v="1"/>
    <s v="Europa"/>
    <s v="Unión Europea"/>
    <x v="24"/>
    <s v="Unión Europea"/>
    <s v="Unión Europea Bélgica"/>
    <x v="75"/>
    <x v="3"/>
    <x v="3"/>
    <s v="Rosado"/>
    <n v="43121.52"/>
    <n v="15750"/>
    <x v="1"/>
  </r>
  <r>
    <x v="1"/>
    <s v="Europa"/>
    <s v="Unión Europea"/>
    <x v="24"/>
    <s v="Unión Europea"/>
    <s v="Unión Europea Bélgica"/>
    <x v="75"/>
    <x v="3"/>
    <x v="3"/>
    <s v="Tinto"/>
    <n v="1283.04"/>
    <n v="216"/>
    <x v="1"/>
  </r>
  <r>
    <x v="1"/>
    <s v="Europa"/>
    <s v="Unión Europea"/>
    <x v="24"/>
    <s v="Unión Europea"/>
    <s v="Unión Europea Bélgica"/>
    <x v="76"/>
    <x v="6"/>
    <x v="2"/>
    <s v="Blanco"/>
    <n v="232.5"/>
    <n v="23"/>
    <x v="1"/>
  </r>
  <r>
    <x v="1"/>
    <s v="Europa"/>
    <s v="Unión Europea"/>
    <x v="24"/>
    <s v="Unión Europea"/>
    <s v="Unión Europea Bélgica"/>
    <x v="76"/>
    <x v="6"/>
    <x v="2"/>
    <s v="Tinto"/>
    <n v="276"/>
    <n v="23"/>
    <x v="1"/>
  </r>
  <r>
    <x v="1"/>
    <s v="Europa"/>
    <s v="Unión Europea"/>
    <x v="24"/>
    <s v="Unión Europea"/>
    <s v="Unión Europea Bélgica"/>
    <x v="37"/>
    <x v="9"/>
    <x v="0"/>
    <s v="Blanco"/>
    <n v="8437.51"/>
    <n v="328.5"/>
    <x v="1"/>
  </r>
  <r>
    <x v="1"/>
    <s v="Europa"/>
    <s v="Unión Europea"/>
    <x v="24"/>
    <s v="Unión Europea"/>
    <s v="Unión Europea Bélgica"/>
    <x v="37"/>
    <x v="9"/>
    <x v="0"/>
    <s v="Tinto"/>
    <n v="20219"/>
    <n v="1017.5"/>
    <x v="1"/>
  </r>
  <r>
    <x v="1"/>
    <s v="Europa"/>
    <s v="Unión Europea"/>
    <x v="24"/>
    <s v="Unión Europea"/>
    <s v="Unión Europea Bélgica"/>
    <x v="82"/>
    <x v="13"/>
    <x v="0"/>
    <s v="Blanco"/>
    <n v="6048"/>
    <n v="504"/>
    <x v="1"/>
  </r>
  <r>
    <x v="1"/>
    <s v="Europa"/>
    <s v="Unión Europea"/>
    <x v="24"/>
    <s v="Unión Europea"/>
    <s v="Unión Europea Bélgica"/>
    <x v="38"/>
    <x v="10"/>
    <x v="0"/>
    <s v="Blanco"/>
    <n v="31963.8"/>
    <n v="11022"/>
    <x v="1"/>
  </r>
  <r>
    <x v="1"/>
    <s v="Europa"/>
    <s v="Unión Europea"/>
    <x v="24"/>
    <s v="Unión Europea"/>
    <s v="Unión Europea Bélgica"/>
    <x v="38"/>
    <x v="10"/>
    <x v="0"/>
    <s v="Licor tinto/rosado"/>
    <n v="435"/>
    <n v="150"/>
    <x v="1"/>
  </r>
  <r>
    <x v="1"/>
    <s v="Europa"/>
    <s v="Unión Europea"/>
    <x v="24"/>
    <s v="Unión Europea"/>
    <s v="Unión Europea Bélgica"/>
    <x v="38"/>
    <x v="10"/>
    <x v="0"/>
    <s v="Rosado"/>
    <n v="35875.9"/>
    <n v="12371"/>
    <x v="1"/>
  </r>
  <r>
    <x v="1"/>
    <s v="Europa"/>
    <s v="Unión Europea"/>
    <x v="24"/>
    <s v="Unión Europea"/>
    <s v="Unión Europea Bélgica"/>
    <x v="38"/>
    <x v="10"/>
    <x v="0"/>
    <s v="Tinto"/>
    <n v="87156.6"/>
    <n v="30054.000000000004"/>
    <x v="1"/>
  </r>
  <r>
    <x v="1"/>
    <s v="Europa"/>
    <s v="Unión Europea"/>
    <x v="25"/>
    <s v="Unión Europea"/>
    <s v="Unión Europea Bulgaria"/>
    <x v="10"/>
    <x v="4"/>
    <x v="0"/>
    <s v="Tinto"/>
    <n v="3600"/>
    <n v="900"/>
    <x v="1"/>
  </r>
  <r>
    <x v="1"/>
    <s v="Europa"/>
    <s v="Unión Europea"/>
    <x v="25"/>
    <s v="Unión Europea"/>
    <s v="Unión Europea Bulgaria"/>
    <x v="39"/>
    <x v="3"/>
    <x v="0"/>
    <s v="Blanco"/>
    <n v="3108"/>
    <n v="259"/>
    <x v="1"/>
  </r>
  <r>
    <x v="1"/>
    <s v="Europa"/>
    <s v="Unión Europea"/>
    <x v="25"/>
    <s v="Unión Europea"/>
    <s v="Unión Europea Bulgaria"/>
    <x v="39"/>
    <x v="3"/>
    <x v="0"/>
    <s v="Tinto"/>
    <n v="1260"/>
    <n v="105"/>
    <x v="1"/>
  </r>
  <r>
    <x v="1"/>
    <s v="Europa"/>
    <s v="Unión Europea"/>
    <x v="25"/>
    <s v="Unión Europea"/>
    <s v="Unión Europea Bulgaria"/>
    <x v="13"/>
    <x v="0"/>
    <x v="0"/>
    <s v="Blanco"/>
    <n v="200"/>
    <n v="100"/>
    <x v="1"/>
  </r>
  <r>
    <x v="1"/>
    <s v="Europa"/>
    <s v="Unión Europea"/>
    <x v="25"/>
    <s v="Unión Europea"/>
    <s v="Unión Europea Bulgaria"/>
    <x v="13"/>
    <x v="0"/>
    <x v="0"/>
    <s v="Espumoso blanco"/>
    <n v="86400"/>
    <n v="43200"/>
    <x v="1"/>
  </r>
  <r>
    <x v="1"/>
    <s v="Europa"/>
    <s v="Unión Europea"/>
    <x v="25"/>
    <s v="Unión Europea"/>
    <s v="Unión Europea Bulgaria"/>
    <x v="13"/>
    <x v="0"/>
    <x v="0"/>
    <s v="Tinto"/>
    <n v="15600"/>
    <n v="7800"/>
    <x v="1"/>
  </r>
  <r>
    <x v="1"/>
    <s v="Europa"/>
    <s v="Unión Europea"/>
    <x v="25"/>
    <s v="Unión Europea"/>
    <s v="Unión Europea Bulgaria"/>
    <x v="0"/>
    <x v="0"/>
    <x v="0"/>
    <s v="Blanco"/>
    <n v="393.75"/>
    <n v="157"/>
    <x v="1"/>
  </r>
  <r>
    <x v="1"/>
    <s v="Europa"/>
    <s v="Unión Europea"/>
    <x v="25"/>
    <s v="Unión Europea"/>
    <s v="Unión Europea Bulgaria"/>
    <x v="0"/>
    <x v="0"/>
    <x v="0"/>
    <s v="Rosado"/>
    <n v="14625"/>
    <n v="5850"/>
    <x v="1"/>
  </r>
  <r>
    <x v="1"/>
    <s v="Europa"/>
    <s v="Unión Europea"/>
    <x v="25"/>
    <s v="Unión Europea"/>
    <s v="Unión Europea Bulgaria"/>
    <x v="0"/>
    <x v="0"/>
    <x v="0"/>
    <s v="Tinto"/>
    <n v="34683.120000000003"/>
    <n v="13872"/>
    <x v="1"/>
  </r>
  <r>
    <x v="1"/>
    <s v="Europa"/>
    <s v="Unión Europea"/>
    <x v="25"/>
    <s v="Unión Europea"/>
    <s v="Unión Europea Bulgaria"/>
    <x v="1"/>
    <x v="1"/>
    <x v="0"/>
    <s v="Blanco"/>
    <n v="100080.04999999999"/>
    <n v="24601.5"/>
    <x v="1"/>
  </r>
  <r>
    <x v="1"/>
    <s v="Europa"/>
    <s v="Unión Europea"/>
    <x v="25"/>
    <s v="Unión Europea"/>
    <s v="Unión Europea Bulgaria"/>
    <x v="1"/>
    <x v="1"/>
    <x v="0"/>
    <s v="Rosado"/>
    <n v="23669.85"/>
    <n v="6412.5"/>
    <x v="1"/>
  </r>
  <r>
    <x v="1"/>
    <s v="Europa"/>
    <s v="Unión Europea"/>
    <x v="25"/>
    <s v="Unión Europea"/>
    <s v="Unión Europea Bulgaria"/>
    <x v="1"/>
    <x v="1"/>
    <x v="0"/>
    <s v="Tinto"/>
    <n v="28459.45"/>
    <n v="7172.579999999999"/>
    <x v="1"/>
  </r>
  <r>
    <x v="1"/>
    <s v="Europa"/>
    <s v="Unión Europea"/>
    <x v="25"/>
    <s v="Unión Europea"/>
    <s v="Unión Europea Bulgaria"/>
    <x v="2"/>
    <x v="2"/>
    <x v="0"/>
    <s v="Espumoso blanco"/>
    <n v="592213.56000000006"/>
    <n v="118700"/>
    <x v="1"/>
  </r>
  <r>
    <x v="1"/>
    <s v="Europa"/>
    <s v="Unión Europea"/>
    <x v="25"/>
    <s v="Unión Europea"/>
    <s v="Unión Europea Bulgaria"/>
    <x v="45"/>
    <x v="3"/>
    <x v="0"/>
    <s v="Rosado"/>
    <n v="1081.5"/>
    <n v="309"/>
    <x v="1"/>
  </r>
  <r>
    <x v="1"/>
    <s v="Europa"/>
    <s v="Unión Europea"/>
    <x v="25"/>
    <s v="Unión Europea"/>
    <s v="Unión Europea Bulgaria"/>
    <x v="45"/>
    <x v="3"/>
    <x v="0"/>
    <s v="Tinto"/>
    <n v="1356"/>
    <n v="339"/>
    <x v="1"/>
  </r>
  <r>
    <x v="1"/>
    <s v="Europa"/>
    <s v="Unión Europea"/>
    <x v="25"/>
    <s v="Unión Europea"/>
    <s v="Unión Europea Bulgaria"/>
    <x v="47"/>
    <x v="12"/>
    <x v="0"/>
    <s v="Blanco"/>
    <n v="3447"/>
    <n v="450"/>
    <x v="1"/>
  </r>
  <r>
    <x v="1"/>
    <s v="Europa"/>
    <s v="Unión Europea"/>
    <x v="25"/>
    <s v="Unión Europea"/>
    <s v="Unión Europea Bulgaria"/>
    <x v="19"/>
    <x v="7"/>
    <x v="0"/>
    <s v="Licor blanco"/>
    <n v="6240"/>
    <n v="1248"/>
    <x v="1"/>
  </r>
  <r>
    <x v="1"/>
    <s v="Europa"/>
    <s v="Unión Europea"/>
    <x v="25"/>
    <s v="Unión Europea"/>
    <s v="Unión Europea Bulgaria"/>
    <x v="20"/>
    <x v="2"/>
    <x v="0"/>
    <s v="Blanco"/>
    <n v="1910.7750000000001"/>
    <n v="698"/>
    <x v="1"/>
  </r>
  <r>
    <x v="1"/>
    <s v="Europa"/>
    <s v="Unión Europea"/>
    <x v="25"/>
    <s v="Unión Europea"/>
    <s v="Unión Europea Bulgaria"/>
    <x v="20"/>
    <x v="2"/>
    <x v="0"/>
    <s v="Rosado"/>
    <n v="62.962500000000006"/>
    <n v="23"/>
    <x v="1"/>
  </r>
  <r>
    <x v="1"/>
    <s v="Europa"/>
    <s v="Unión Europea"/>
    <x v="25"/>
    <s v="Unión Europea"/>
    <s v="Unión Europea Bulgaria"/>
    <x v="20"/>
    <x v="2"/>
    <x v="0"/>
    <s v="Tinto"/>
    <n v="618.67499999999995"/>
    <n v="225.99999999999997"/>
    <x v="1"/>
  </r>
  <r>
    <x v="1"/>
    <s v="Europa"/>
    <s v="Unión Europea"/>
    <x v="25"/>
    <s v="Unión Europea"/>
    <s v="Unión Europea Bulgaria"/>
    <x v="21"/>
    <x v="4"/>
    <x v="0"/>
    <s v="Blanco"/>
    <n v="180"/>
    <n v="72"/>
    <x v="1"/>
  </r>
  <r>
    <x v="1"/>
    <s v="Europa"/>
    <s v="Unión Europea"/>
    <x v="25"/>
    <s v="Unión Europea"/>
    <s v="Unión Europea Bulgaria"/>
    <x v="21"/>
    <x v="4"/>
    <x v="0"/>
    <s v="Tinto"/>
    <n v="12282.5"/>
    <n v="4913"/>
    <x v="1"/>
  </r>
  <r>
    <x v="1"/>
    <s v="Europa"/>
    <s v="Unión Europea"/>
    <x v="25"/>
    <s v="Unión Europea"/>
    <s v="Unión Europea Bulgaria"/>
    <x v="52"/>
    <x v="4"/>
    <x v="0"/>
    <s v="Blanco"/>
    <n v="646"/>
    <n v="200"/>
    <x v="1"/>
  </r>
  <r>
    <x v="1"/>
    <s v="Europa"/>
    <s v="Unión Europea"/>
    <x v="25"/>
    <s v="Unión Europea"/>
    <s v="Unión Europea Bulgaria"/>
    <x v="52"/>
    <x v="4"/>
    <x v="0"/>
    <s v="Tinto"/>
    <n v="1058"/>
    <n v="300"/>
    <x v="1"/>
  </r>
  <r>
    <x v="1"/>
    <s v="Europa"/>
    <s v="Unión Europea"/>
    <x v="25"/>
    <s v="Unión Europea"/>
    <s v="Unión Europea Bulgaria"/>
    <x v="22"/>
    <x v="7"/>
    <x v="0"/>
    <s v="Licor blanco"/>
    <n v="1149"/>
    <n v="229.99999999999997"/>
    <x v="1"/>
  </r>
  <r>
    <x v="1"/>
    <s v="Europa"/>
    <s v="Unión Europea"/>
    <x v="25"/>
    <s v="Unión Europea"/>
    <s v="Unión Europea Bulgaria"/>
    <x v="24"/>
    <x v="7"/>
    <x v="0"/>
    <s v="Licor blanco"/>
    <n v="1564"/>
    <n v="445"/>
    <x v="1"/>
  </r>
  <r>
    <x v="1"/>
    <s v="Europa"/>
    <s v="Unión Europea"/>
    <x v="25"/>
    <s v="Unión Europea"/>
    <s v="Unión Europea Bulgaria"/>
    <x v="3"/>
    <x v="1"/>
    <x v="0"/>
    <s v="Blanco"/>
    <n v="12106.26"/>
    <n v="1431"/>
    <x v="1"/>
  </r>
  <r>
    <x v="1"/>
    <s v="Europa"/>
    <s v="Unión Europea"/>
    <x v="25"/>
    <s v="Unión Europea"/>
    <s v="Unión Europea Bulgaria"/>
    <x v="4"/>
    <x v="1"/>
    <x v="1"/>
    <s v="Tinto"/>
    <n v="3592"/>
    <n v="265"/>
    <x v="1"/>
  </r>
  <r>
    <x v="1"/>
    <s v="Europa"/>
    <s v="Unión Europea"/>
    <x v="25"/>
    <s v="Unión Europea"/>
    <s v="Unión Europea Bulgaria"/>
    <x v="29"/>
    <x v="8"/>
    <x v="0"/>
    <s v="Blanco"/>
    <n v="107806.2"/>
    <n v="9966"/>
    <x v="1"/>
  </r>
  <r>
    <x v="1"/>
    <s v="Europa"/>
    <s v="Unión Europea"/>
    <x v="25"/>
    <s v="Unión Europea"/>
    <s v="Unión Europea Bulgaria"/>
    <x v="53"/>
    <x v="8"/>
    <x v="0"/>
    <s v="Blanco"/>
    <n v="5090.3999999999996"/>
    <n v="855.00000000000011"/>
    <x v="1"/>
  </r>
  <r>
    <x v="1"/>
    <s v="Europa"/>
    <s v="Unión Europea"/>
    <x v="25"/>
    <s v="Unión Europea"/>
    <s v="Unión Europea Bulgaria"/>
    <x v="53"/>
    <x v="8"/>
    <x v="0"/>
    <s v="Tinto"/>
    <n v="67.2"/>
    <n v="18"/>
    <x v="1"/>
  </r>
  <r>
    <x v="1"/>
    <s v="Europa"/>
    <s v="Unión Europea"/>
    <x v="25"/>
    <s v="Unión Europea"/>
    <s v="Unión Europea Bulgaria"/>
    <x v="5"/>
    <x v="3"/>
    <x v="0"/>
    <s v="Tinto"/>
    <n v="227911.72"/>
    <n v="6106.75"/>
    <x v="1"/>
  </r>
  <r>
    <x v="1"/>
    <s v="Europa"/>
    <s v="Unión Europea"/>
    <x v="25"/>
    <s v="Unión Europea"/>
    <s v="Unión Europea Bulgaria"/>
    <x v="6"/>
    <x v="2"/>
    <x v="1"/>
    <s v="Blanco"/>
    <n v="44941.380000000005"/>
    <n v="12555.000000000002"/>
    <x v="1"/>
  </r>
  <r>
    <x v="1"/>
    <s v="Europa"/>
    <s v="Unión Europea"/>
    <x v="25"/>
    <s v="Unión Europea"/>
    <s v="Unión Europea Bulgaria"/>
    <x v="6"/>
    <x v="2"/>
    <x v="1"/>
    <s v="Rosado"/>
    <n v="11244.4"/>
    <n v="3909.0000000000005"/>
    <x v="1"/>
  </r>
  <r>
    <x v="1"/>
    <s v="Europa"/>
    <s v="Unión Europea"/>
    <x v="25"/>
    <s v="Unión Europea"/>
    <s v="Unión Europea Bulgaria"/>
    <x v="6"/>
    <x v="2"/>
    <x v="1"/>
    <s v="Tinto"/>
    <n v="219681.47000000003"/>
    <n v="47124"/>
    <x v="1"/>
  </r>
  <r>
    <x v="1"/>
    <s v="Europa"/>
    <s v="Unión Europea"/>
    <x v="25"/>
    <s v="Unión Europea"/>
    <s v="Unión Europea Bulgaria"/>
    <x v="7"/>
    <x v="3"/>
    <x v="0"/>
    <s v="Blanco"/>
    <n v="27562.826666666599"/>
    <n v="10387.5"/>
    <x v="1"/>
  </r>
  <r>
    <x v="1"/>
    <s v="Europa"/>
    <s v="Unión Europea"/>
    <x v="25"/>
    <s v="Unión Europea"/>
    <s v="Unión Europea Bulgaria"/>
    <x v="56"/>
    <x v="0"/>
    <x v="0"/>
    <s v="Blanco"/>
    <n v="2115.75"/>
    <n v="604.5"/>
    <x v="1"/>
  </r>
  <r>
    <x v="1"/>
    <s v="Europa"/>
    <s v="Unión Europea"/>
    <x v="25"/>
    <s v="Unión Europea"/>
    <s v="Unión Europea Bulgaria"/>
    <x v="56"/>
    <x v="0"/>
    <x v="0"/>
    <s v="Rosado"/>
    <n v="5215"/>
    <n v="1489.75"/>
    <x v="1"/>
  </r>
  <r>
    <x v="1"/>
    <s v="Europa"/>
    <s v="Unión Europea"/>
    <x v="25"/>
    <s v="Unión Europea"/>
    <s v="Unión Europea Bulgaria"/>
    <x v="56"/>
    <x v="0"/>
    <x v="0"/>
    <s v="Tinto"/>
    <n v="2929.5"/>
    <n v="837.25"/>
    <x v="1"/>
  </r>
  <r>
    <x v="1"/>
    <s v="Europa"/>
    <s v="Unión Europea"/>
    <x v="25"/>
    <s v="Unión Europea"/>
    <s v="Unión Europea Bulgaria"/>
    <x v="33"/>
    <x v="1"/>
    <x v="0"/>
    <s v="Blanco"/>
    <n v="4227.2"/>
    <n v="720"/>
    <x v="1"/>
  </r>
  <r>
    <x v="1"/>
    <s v="Europa"/>
    <s v="Unión Europea"/>
    <x v="25"/>
    <s v="Unión Europea"/>
    <s v="Unión Europea Bulgaria"/>
    <x v="33"/>
    <x v="1"/>
    <x v="0"/>
    <s v="Tinto"/>
    <n v="4227.2"/>
    <n v="720"/>
    <x v="1"/>
  </r>
  <r>
    <x v="1"/>
    <s v="Europa"/>
    <s v="Unión Europea"/>
    <x v="25"/>
    <s v="Unión Europea"/>
    <s v="Unión Europea Bulgaria"/>
    <x v="60"/>
    <x v="3"/>
    <x v="0"/>
    <s v="Tinto"/>
    <n v="913.55"/>
    <n v="206.99999999999997"/>
    <x v="1"/>
  </r>
  <r>
    <x v="1"/>
    <s v="Europa"/>
    <s v="Unión Europea"/>
    <x v="25"/>
    <s v="Unión Europea"/>
    <s v="Unión Europea Bulgaria"/>
    <x v="8"/>
    <x v="3"/>
    <x v="0"/>
    <s v="Tinto"/>
    <n v="720"/>
    <n v="138"/>
    <x v="1"/>
  </r>
  <r>
    <x v="1"/>
    <s v="Europa"/>
    <s v="Unión Europea"/>
    <x v="25"/>
    <s v="Unión Europea"/>
    <s v="Unión Europea Bulgaria"/>
    <x v="34"/>
    <x v="6"/>
    <x v="0"/>
    <s v="Blanco"/>
    <n v="112188.96"/>
    <n v="35958"/>
    <x v="1"/>
  </r>
  <r>
    <x v="1"/>
    <s v="Europa"/>
    <s v="Unión Europea"/>
    <x v="25"/>
    <s v="Unión Europea"/>
    <s v="Unión Europea Bulgaria"/>
    <x v="34"/>
    <x v="6"/>
    <x v="0"/>
    <s v="Rosado"/>
    <n v="58069.440000000002"/>
    <n v="18612"/>
    <x v="1"/>
  </r>
  <r>
    <x v="1"/>
    <s v="Europa"/>
    <s v="Unión Europea"/>
    <x v="25"/>
    <s v="Unión Europea"/>
    <s v="Unión Europea Bulgaria"/>
    <x v="34"/>
    <x v="6"/>
    <x v="0"/>
    <s v="Tinto"/>
    <n v="38104.559999999998"/>
    <n v="12213"/>
    <x v="1"/>
  </r>
  <r>
    <x v="1"/>
    <s v="Europa"/>
    <s v="Unión Europea"/>
    <x v="25"/>
    <s v="Unión Europea"/>
    <s v="Unión Europea Bulgaria"/>
    <x v="57"/>
    <x v="8"/>
    <x v="0"/>
    <s v="Blanco"/>
    <n v="544"/>
    <n v="68"/>
    <x v="1"/>
  </r>
  <r>
    <x v="1"/>
    <s v="Europa"/>
    <s v="Unión Europea"/>
    <x v="25"/>
    <s v="Unión Europea"/>
    <s v="Unión Europea Bulgaria"/>
    <x v="57"/>
    <x v="8"/>
    <x v="0"/>
    <s v="Tinto"/>
    <n v="544"/>
    <n v="68"/>
    <x v="1"/>
  </r>
  <r>
    <x v="1"/>
    <s v="Europa"/>
    <s v="Unión Europea"/>
    <x v="25"/>
    <s v="Unión Europea"/>
    <s v="Unión Europea Bulgaria"/>
    <x v="35"/>
    <x v="4"/>
    <x v="0"/>
    <s v="Blanco"/>
    <n v="27468"/>
    <n v="23625"/>
    <x v="1"/>
  </r>
  <r>
    <x v="1"/>
    <s v="Europa"/>
    <s v="Unión Europea"/>
    <x v="25"/>
    <s v="Unión Europea"/>
    <s v="Unión Europea Bulgaria"/>
    <x v="35"/>
    <x v="4"/>
    <x v="0"/>
    <s v="Rosado"/>
    <n v="66054"/>
    <n v="56813"/>
    <x v="1"/>
  </r>
  <r>
    <x v="1"/>
    <s v="Europa"/>
    <s v="Unión Europea"/>
    <x v="25"/>
    <s v="Unión Europea"/>
    <s v="Unión Europea Bulgaria"/>
    <x v="35"/>
    <x v="4"/>
    <x v="0"/>
    <s v="Tinto"/>
    <n v="1820"/>
    <n v="1300"/>
    <x v="1"/>
  </r>
  <r>
    <x v="1"/>
    <s v="Europa"/>
    <s v="Unión Europea"/>
    <x v="25"/>
    <s v="Unión Europea"/>
    <s v="Unión Europea Bulgaria"/>
    <x v="37"/>
    <x v="9"/>
    <x v="0"/>
    <s v="Blanco"/>
    <n v="719.84"/>
    <n v="81"/>
    <x v="1"/>
  </r>
  <r>
    <x v="1"/>
    <s v="Europa"/>
    <s v="Unión Europea"/>
    <x v="25"/>
    <s v="Unión Europea"/>
    <s v="Unión Europea Bulgaria"/>
    <x v="37"/>
    <x v="9"/>
    <x v="0"/>
    <s v="Tinto"/>
    <n v="2339.17"/>
    <n v="211.50000000000003"/>
    <x v="1"/>
  </r>
  <r>
    <x v="1"/>
    <s v="Europa"/>
    <s v="Unión Europea"/>
    <x v="26"/>
    <s v="Unión Europea"/>
    <s v="Unión Europea Croacia"/>
    <x v="9"/>
    <x v="3"/>
    <x v="2"/>
    <s v="Tinto"/>
    <n v="1071"/>
    <n v="45"/>
    <x v="1"/>
  </r>
  <r>
    <x v="1"/>
    <s v="Europa"/>
    <s v="Unión Europea"/>
    <x v="26"/>
    <s v="Unión Europea"/>
    <s v="Unión Europea Croacia"/>
    <x v="10"/>
    <x v="4"/>
    <x v="0"/>
    <s v="Tinto"/>
    <n v="3178.5"/>
    <n v="356"/>
    <x v="1"/>
  </r>
  <r>
    <x v="1"/>
    <s v="Europa"/>
    <s v="Unión Europea"/>
    <x v="26"/>
    <s v="Unión Europea"/>
    <s v="Unión Europea Croacia"/>
    <x v="14"/>
    <x v="0"/>
    <x v="0"/>
    <s v="Tinto"/>
    <n v="958.10038550792228"/>
    <n v="400"/>
    <x v="1"/>
  </r>
  <r>
    <x v="1"/>
    <s v="Europa"/>
    <s v="Unión Europea"/>
    <x v="26"/>
    <s v="Unión Europea"/>
    <s v="Unión Europea Croacia"/>
    <x v="0"/>
    <x v="0"/>
    <x v="0"/>
    <s v="Tinto"/>
    <n v="45720"/>
    <n v="24300"/>
    <x v="1"/>
  </r>
  <r>
    <x v="1"/>
    <s v="Europa"/>
    <s v="Unión Europea"/>
    <x v="26"/>
    <s v="Unión Europea"/>
    <s v="Unión Europea Croacia"/>
    <x v="1"/>
    <x v="1"/>
    <x v="0"/>
    <s v="Blanco"/>
    <n v="3415"/>
    <n v="1195.5"/>
    <x v="1"/>
  </r>
  <r>
    <x v="1"/>
    <s v="Europa"/>
    <s v="Unión Europea"/>
    <x v="26"/>
    <s v="Unión Europea"/>
    <s v="Unión Europea Croacia"/>
    <x v="1"/>
    <x v="1"/>
    <x v="0"/>
    <s v="Rosado"/>
    <n v="2948.22"/>
    <n v="1126.5"/>
    <x v="1"/>
  </r>
  <r>
    <x v="1"/>
    <s v="Europa"/>
    <s v="Unión Europea"/>
    <x v="26"/>
    <s v="Unión Europea"/>
    <s v="Unión Europea Croacia"/>
    <x v="1"/>
    <x v="1"/>
    <x v="0"/>
    <s v="Tinto"/>
    <n v="3180"/>
    <n v="1125"/>
    <x v="1"/>
  </r>
  <r>
    <x v="1"/>
    <s v="Europa"/>
    <s v="Unión Europea"/>
    <x v="26"/>
    <s v="Unión Europea"/>
    <s v="Unión Europea Croacia"/>
    <x v="2"/>
    <x v="2"/>
    <x v="0"/>
    <s v="Espumoso blanco"/>
    <n v="1114158.77"/>
    <n v="257700"/>
    <x v="1"/>
  </r>
  <r>
    <x v="1"/>
    <s v="Europa"/>
    <s v="Unión Europea"/>
    <x v="26"/>
    <s v="Unión Europea"/>
    <s v="Unión Europea Croacia"/>
    <x v="19"/>
    <x v="7"/>
    <x v="0"/>
    <s v="Licor blanco"/>
    <n v="10200"/>
    <n v="2039.9999999999998"/>
    <x v="1"/>
  </r>
  <r>
    <x v="1"/>
    <s v="Europa"/>
    <s v="Unión Europea"/>
    <x v="26"/>
    <s v="Unión Europea"/>
    <s v="Unión Europea Croacia"/>
    <x v="20"/>
    <x v="2"/>
    <x v="0"/>
    <s v="Blanco"/>
    <n v="209.41875000000002"/>
    <n v="76.5"/>
    <x v="1"/>
  </r>
  <r>
    <x v="1"/>
    <s v="Europa"/>
    <s v="Unión Europea"/>
    <x v="26"/>
    <s v="Unión Europea"/>
    <s v="Unión Europea Croacia"/>
    <x v="20"/>
    <x v="2"/>
    <x v="0"/>
    <s v="Tinto"/>
    <n v="73.912500000000009"/>
    <n v="27"/>
    <x v="1"/>
  </r>
  <r>
    <x v="1"/>
    <s v="Europa"/>
    <s v="Unión Europea"/>
    <x v="26"/>
    <s v="Unión Europea"/>
    <s v="Unión Europea Croacia"/>
    <x v="21"/>
    <x v="4"/>
    <x v="0"/>
    <s v="Blanco"/>
    <n v="12020"/>
    <n v="4808"/>
    <x v="1"/>
  </r>
  <r>
    <x v="1"/>
    <s v="Europa"/>
    <s v="Unión Europea"/>
    <x v="26"/>
    <s v="Unión Europea"/>
    <s v="Unión Europea Croacia"/>
    <x v="21"/>
    <x v="4"/>
    <x v="0"/>
    <s v="Rosado"/>
    <n v="5"/>
    <n v="2"/>
    <x v="1"/>
  </r>
  <r>
    <x v="1"/>
    <s v="Europa"/>
    <s v="Unión Europea"/>
    <x v="26"/>
    <s v="Unión Europea"/>
    <s v="Unión Europea Croacia"/>
    <x v="21"/>
    <x v="4"/>
    <x v="0"/>
    <s v="Tinto"/>
    <n v="23430"/>
    <n v="9372"/>
    <x v="1"/>
  </r>
  <r>
    <x v="1"/>
    <s v="Europa"/>
    <s v="Unión Europea"/>
    <x v="26"/>
    <s v="Unión Europea"/>
    <s v="Unión Europea Croacia"/>
    <x v="22"/>
    <x v="7"/>
    <x v="0"/>
    <s v="Licor blanco"/>
    <n v="285"/>
    <n v="56.999999999999993"/>
    <x v="1"/>
  </r>
  <r>
    <x v="1"/>
    <s v="Europa"/>
    <s v="Unión Europea"/>
    <x v="26"/>
    <s v="Unión Europea"/>
    <s v="Unión Europea Croacia"/>
    <x v="26"/>
    <x v="5"/>
    <x v="0"/>
    <s v="Blanco"/>
    <n v="108"/>
    <n v="135"/>
    <x v="1"/>
  </r>
  <r>
    <x v="1"/>
    <s v="Europa"/>
    <s v="Unión Europea"/>
    <x v="26"/>
    <s v="Unión Europea"/>
    <s v="Unión Europea Croacia"/>
    <x v="26"/>
    <x v="5"/>
    <x v="0"/>
    <s v="Rosado"/>
    <n v="20.68"/>
    <n v="22"/>
    <x v="1"/>
  </r>
  <r>
    <x v="1"/>
    <s v="Europa"/>
    <s v="Unión Europea"/>
    <x v="26"/>
    <s v="Unión Europea"/>
    <s v="Unión Europea Croacia"/>
    <x v="26"/>
    <x v="5"/>
    <x v="0"/>
    <s v="Tinto"/>
    <n v="170.64"/>
    <n v="316"/>
    <x v="1"/>
  </r>
  <r>
    <x v="1"/>
    <s v="Europa"/>
    <s v="Unión Europea"/>
    <x v="26"/>
    <s v="Unión Europea"/>
    <s v="Unión Europea Croacia"/>
    <x v="3"/>
    <x v="1"/>
    <x v="0"/>
    <s v="Blanco"/>
    <n v="4530.33"/>
    <n v="535.5"/>
    <x v="1"/>
  </r>
  <r>
    <x v="1"/>
    <s v="Europa"/>
    <s v="Unión Europea"/>
    <x v="26"/>
    <s v="Unión Europea"/>
    <s v="Unión Europea Croacia"/>
    <x v="3"/>
    <x v="1"/>
    <x v="0"/>
    <s v="Tinto"/>
    <n v="18284.419999999998"/>
    <n v="325.5"/>
    <x v="1"/>
  </r>
  <r>
    <x v="1"/>
    <s v="Europa"/>
    <s v="Unión Europea"/>
    <x v="26"/>
    <s v="Unión Europea"/>
    <s v="Unión Europea Croacia"/>
    <x v="4"/>
    <x v="1"/>
    <x v="1"/>
    <s v="Tinto"/>
    <n v="3402"/>
    <n v="252"/>
    <x v="1"/>
  </r>
  <r>
    <x v="1"/>
    <s v="Europa"/>
    <s v="Unión Europea"/>
    <x v="26"/>
    <s v="Unión Europea"/>
    <s v="Unión Europea Croacia"/>
    <x v="29"/>
    <x v="8"/>
    <x v="0"/>
    <s v="Blanco"/>
    <n v="10813.56"/>
    <n v="877.5"/>
    <x v="1"/>
  </r>
  <r>
    <x v="1"/>
    <s v="Europa"/>
    <s v="Unión Europea"/>
    <x v="26"/>
    <s v="Unión Europea"/>
    <s v="Unión Europea Croacia"/>
    <x v="5"/>
    <x v="3"/>
    <x v="0"/>
    <s v="Tinto"/>
    <n v="198390.09"/>
    <n v="2999"/>
    <x v="1"/>
  </r>
  <r>
    <x v="1"/>
    <s v="Europa"/>
    <s v="Unión Europea"/>
    <x v="26"/>
    <s v="Unión Europea"/>
    <s v="Unión Europea Croacia"/>
    <x v="6"/>
    <x v="2"/>
    <x v="1"/>
    <s v="Blanco"/>
    <n v="40382.239999999998"/>
    <n v="14506"/>
    <x v="1"/>
  </r>
  <r>
    <x v="1"/>
    <s v="Europa"/>
    <s v="Unión Europea"/>
    <x v="26"/>
    <s v="Unión Europea"/>
    <s v="Unión Europea Croacia"/>
    <x v="6"/>
    <x v="2"/>
    <x v="1"/>
    <s v="Rosado"/>
    <n v="1966.2"/>
    <n v="451.99999999999994"/>
    <x v="1"/>
  </r>
  <r>
    <x v="1"/>
    <s v="Europa"/>
    <s v="Unión Europea"/>
    <x v="26"/>
    <s v="Unión Europea"/>
    <s v="Unión Europea Croacia"/>
    <x v="6"/>
    <x v="2"/>
    <x v="1"/>
    <s v="Tinto"/>
    <n v="293110.47000000003"/>
    <n v="47783.000000000007"/>
    <x v="1"/>
  </r>
  <r>
    <x v="1"/>
    <s v="Europa"/>
    <s v="Unión Europea"/>
    <x v="26"/>
    <s v="Unión Europea"/>
    <s v="Unión Europea Croacia"/>
    <x v="7"/>
    <x v="3"/>
    <x v="0"/>
    <s v="Blanco"/>
    <n v="6532.5066666666598"/>
    <n v="2461.5"/>
    <x v="1"/>
  </r>
  <r>
    <x v="1"/>
    <s v="Europa"/>
    <s v="Unión Europea"/>
    <x v="26"/>
    <s v="Unión Europea"/>
    <s v="Unión Europea Croacia"/>
    <x v="8"/>
    <x v="3"/>
    <x v="0"/>
    <s v="Tinto"/>
    <n v="4880"/>
    <n v="1002.9999999999999"/>
    <x v="1"/>
  </r>
  <r>
    <x v="1"/>
    <s v="Europa"/>
    <s v="Unión Europea"/>
    <x v="26"/>
    <s v="Unión Europea"/>
    <s v="Unión Europea Croacia"/>
    <x v="35"/>
    <x v="4"/>
    <x v="0"/>
    <s v="Blanco"/>
    <n v="40974"/>
    <n v="36000"/>
    <x v="1"/>
  </r>
  <r>
    <x v="1"/>
    <s v="Europa"/>
    <s v="Unión Europea"/>
    <x v="26"/>
    <s v="Unión Europea"/>
    <s v="Unión Europea Croacia"/>
    <x v="35"/>
    <x v="4"/>
    <x v="0"/>
    <s v="Tinto"/>
    <n v="47008.5"/>
    <n v="16133.000000000002"/>
    <x v="1"/>
  </r>
  <r>
    <x v="1"/>
    <s v="Europa"/>
    <s v="Unión Europea"/>
    <x v="27"/>
    <s v="Unión Europea"/>
    <s v="Unión Europea Chipre"/>
    <x v="39"/>
    <x v="3"/>
    <x v="0"/>
    <s v="Blanco"/>
    <n v="1080"/>
    <n v="90"/>
    <x v="1"/>
  </r>
  <r>
    <x v="1"/>
    <s v="Europa"/>
    <s v="Unión Europea"/>
    <x v="27"/>
    <s v="Unión Europea"/>
    <s v="Unión Europea Chipre"/>
    <x v="1"/>
    <x v="1"/>
    <x v="0"/>
    <s v="Blanco"/>
    <n v="35321.199999999997"/>
    <n v="8217"/>
    <x v="1"/>
  </r>
  <r>
    <x v="1"/>
    <s v="Europa"/>
    <s v="Unión Europea"/>
    <x v="27"/>
    <s v="Unión Europea"/>
    <s v="Unión Europea Chipre"/>
    <x v="1"/>
    <x v="1"/>
    <x v="0"/>
    <s v="Rosado"/>
    <n v="1774.8"/>
    <n v="360"/>
    <x v="1"/>
  </r>
  <r>
    <x v="1"/>
    <s v="Europa"/>
    <s v="Unión Europea"/>
    <x v="27"/>
    <s v="Unión Europea"/>
    <s v="Unión Europea Chipre"/>
    <x v="1"/>
    <x v="1"/>
    <x v="0"/>
    <s v="Tinto"/>
    <n v="12467.25"/>
    <n v="2767.5"/>
    <x v="1"/>
  </r>
  <r>
    <x v="1"/>
    <s v="Europa"/>
    <s v="Unión Europea"/>
    <x v="27"/>
    <s v="Unión Europea"/>
    <s v="Unión Europea Chipre"/>
    <x v="2"/>
    <x v="2"/>
    <x v="0"/>
    <s v="Espumoso blanco"/>
    <n v="397474.52"/>
    <n v="85500"/>
    <x v="1"/>
  </r>
  <r>
    <x v="1"/>
    <s v="Europa"/>
    <s v="Unión Europea"/>
    <x v="27"/>
    <s v="Unión Europea"/>
    <s v="Unión Europea Chipre"/>
    <x v="45"/>
    <x v="3"/>
    <x v="0"/>
    <s v="Tinto"/>
    <n v="88"/>
    <n v="22"/>
    <x v="1"/>
  </r>
  <r>
    <x v="1"/>
    <s v="Europa"/>
    <s v="Unión Europea"/>
    <x v="27"/>
    <s v="Unión Europea"/>
    <s v="Unión Europea Chipre"/>
    <x v="19"/>
    <x v="7"/>
    <x v="0"/>
    <s v="Licor blanco"/>
    <n v="4770"/>
    <n v="953.99999999999989"/>
    <x v="1"/>
  </r>
  <r>
    <x v="1"/>
    <s v="Europa"/>
    <s v="Unión Europea"/>
    <x v="27"/>
    <s v="Unión Europea"/>
    <s v="Unión Europea Chipre"/>
    <x v="20"/>
    <x v="2"/>
    <x v="0"/>
    <s v="Blanco"/>
    <n v="703.53749999999991"/>
    <n v="257"/>
    <x v="1"/>
  </r>
  <r>
    <x v="1"/>
    <s v="Europa"/>
    <s v="Unión Europea"/>
    <x v="27"/>
    <s v="Unión Europea"/>
    <s v="Unión Europea Chipre"/>
    <x v="20"/>
    <x v="2"/>
    <x v="0"/>
    <s v="Otros vinos"/>
    <n v="41.0625"/>
    <n v="15"/>
    <x v="1"/>
  </r>
  <r>
    <x v="1"/>
    <s v="Europa"/>
    <s v="Unión Europea"/>
    <x v="27"/>
    <s v="Unión Europea"/>
    <s v="Unión Europea Chipre"/>
    <x v="20"/>
    <x v="2"/>
    <x v="0"/>
    <s v="Rosado"/>
    <n v="87.600000000000009"/>
    <n v="32"/>
    <x v="1"/>
  </r>
  <r>
    <x v="1"/>
    <s v="Europa"/>
    <s v="Unión Europea"/>
    <x v="27"/>
    <s v="Unión Europea"/>
    <s v="Unión Europea Chipre"/>
    <x v="20"/>
    <x v="2"/>
    <x v="0"/>
    <s v="Tinto"/>
    <n v="4029.6000000000004"/>
    <n v="1472"/>
    <x v="1"/>
  </r>
  <r>
    <x v="1"/>
    <s v="Europa"/>
    <s v="Unión Europea"/>
    <x v="27"/>
    <s v="Unión Europea"/>
    <s v="Unión Europea Chipre"/>
    <x v="21"/>
    <x v="4"/>
    <x v="0"/>
    <s v="Blanco"/>
    <n v="4472.5"/>
    <n v="1789"/>
    <x v="1"/>
  </r>
  <r>
    <x v="1"/>
    <s v="Europa"/>
    <s v="Unión Europea"/>
    <x v="27"/>
    <s v="Unión Europea"/>
    <s v="Unión Europea Chipre"/>
    <x v="21"/>
    <x v="4"/>
    <x v="0"/>
    <s v="Tinto"/>
    <n v="15777.5"/>
    <n v="6311"/>
    <x v="1"/>
  </r>
  <r>
    <x v="1"/>
    <s v="Europa"/>
    <s v="Unión Europea"/>
    <x v="27"/>
    <s v="Unión Europea"/>
    <s v="Unión Europea Chipre"/>
    <x v="52"/>
    <x v="4"/>
    <x v="0"/>
    <s v="Blanco"/>
    <n v="225"/>
    <n v="72"/>
    <x v="1"/>
  </r>
  <r>
    <x v="1"/>
    <s v="Europa"/>
    <s v="Unión Europea"/>
    <x v="27"/>
    <s v="Unión Europea"/>
    <s v="Unión Europea Chipre"/>
    <x v="52"/>
    <x v="4"/>
    <x v="0"/>
    <s v="Tinto"/>
    <n v="42"/>
    <n v="13.5"/>
    <x v="1"/>
  </r>
  <r>
    <x v="1"/>
    <s v="Europa"/>
    <s v="Unión Europea"/>
    <x v="27"/>
    <s v="Unión Europea"/>
    <s v="Unión Europea Chipre"/>
    <x v="22"/>
    <x v="7"/>
    <x v="0"/>
    <s v="Licor blanco"/>
    <n v="31050"/>
    <n v="6210"/>
    <x v="1"/>
  </r>
  <r>
    <x v="1"/>
    <s v="Europa"/>
    <s v="Unión Europea"/>
    <x v="27"/>
    <s v="Unión Europea"/>
    <s v="Unión Europea Chipre"/>
    <x v="41"/>
    <x v="4"/>
    <x v="2"/>
    <s v="Tinto"/>
    <n v="1215"/>
    <n v="135"/>
    <x v="1"/>
  </r>
  <r>
    <x v="1"/>
    <s v="Europa"/>
    <s v="Unión Europea"/>
    <x v="27"/>
    <s v="Unión Europea"/>
    <s v="Unión Europea Chipre"/>
    <x v="3"/>
    <x v="1"/>
    <x v="0"/>
    <s v="Blanco"/>
    <n v="999"/>
    <n v="83.25"/>
    <x v="1"/>
  </r>
  <r>
    <x v="1"/>
    <s v="Europa"/>
    <s v="Unión Europea"/>
    <x v="27"/>
    <s v="Unión Europea"/>
    <s v="Unión Europea Chipre"/>
    <x v="3"/>
    <x v="1"/>
    <x v="0"/>
    <s v="Rosado"/>
    <n v="152.28"/>
    <n v="18"/>
    <x v="1"/>
  </r>
  <r>
    <x v="1"/>
    <s v="Europa"/>
    <s v="Unión Europea"/>
    <x v="27"/>
    <s v="Unión Europea"/>
    <s v="Unión Europea Chipre"/>
    <x v="3"/>
    <x v="1"/>
    <x v="0"/>
    <s v="Tinto"/>
    <n v="4554"/>
    <n v="155.25"/>
    <x v="1"/>
  </r>
  <r>
    <x v="1"/>
    <s v="Europa"/>
    <s v="Unión Europea"/>
    <x v="27"/>
    <s v="Unión Europea"/>
    <s v="Unión Europea Chipre"/>
    <x v="4"/>
    <x v="1"/>
    <x v="1"/>
    <s v="Blanco"/>
    <n v="1728"/>
    <n v="66"/>
    <x v="1"/>
  </r>
  <r>
    <x v="1"/>
    <s v="Europa"/>
    <s v="Unión Europea"/>
    <x v="27"/>
    <s v="Unión Europea"/>
    <s v="Unión Europea Chipre"/>
    <x v="4"/>
    <x v="1"/>
    <x v="1"/>
    <s v="Tinto"/>
    <n v="6666"/>
    <n v="221"/>
    <x v="1"/>
  </r>
  <r>
    <x v="1"/>
    <s v="Europa"/>
    <s v="Unión Europea"/>
    <x v="27"/>
    <s v="Unión Europea"/>
    <s v="Unión Europea Chipre"/>
    <x v="29"/>
    <x v="8"/>
    <x v="0"/>
    <s v="Blanco"/>
    <n v="17998.419999999998"/>
    <n v="1655.2499999999998"/>
    <x v="1"/>
  </r>
  <r>
    <x v="1"/>
    <s v="Europa"/>
    <s v="Unión Europea"/>
    <x v="27"/>
    <s v="Unión Europea"/>
    <s v="Unión Europea Chipre"/>
    <x v="30"/>
    <x v="8"/>
    <x v="0"/>
    <s v="Blanco"/>
    <n v="144"/>
    <n v="18"/>
    <x v="1"/>
  </r>
  <r>
    <x v="1"/>
    <s v="Europa"/>
    <s v="Unión Europea"/>
    <x v="27"/>
    <s v="Unión Europea"/>
    <s v="Unión Europea Chipre"/>
    <x v="30"/>
    <x v="8"/>
    <x v="0"/>
    <s v="Tinto"/>
    <n v="976"/>
    <n v="122"/>
    <x v="1"/>
  </r>
  <r>
    <x v="1"/>
    <s v="Europa"/>
    <s v="Unión Europea"/>
    <x v="27"/>
    <s v="Unión Europea"/>
    <s v="Unión Europea Chipre"/>
    <x v="53"/>
    <x v="8"/>
    <x v="0"/>
    <s v="Blanco"/>
    <n v="6907.02"/>
    <n v="1127"/>
    <x v="1"/>
  </r>
  <r>
    <x v="1"/>
    <s v="Europa"/>
    <s v="Unión Europea"/>
    <x v="27"/>
    <s v="Unión Europea"/>
    <s v="Unión Europea Chipre"/>
    <x v="53"/>
    <x v="8"/>
    <x v="0"/>
    <s v="Tinto"/>
    <n v="1206"/>
    <n v="270"/>
    <x v="1"/>
  </r>
  <r>
    <x v="1"/>
    <s v="Europa"/>
    <s v="Unión Europea"/>
    <x v="27"/>
    <s v="Unión Europea"/>
    <s v="Unión Europea Chipre"/>
    <x v="5"/>
    <x v="3"/>
    <x v="0"/>
    <s v="Tinto"/>
    <n v="98371.49"/>
    <n v="3348.25"/>
    <x v="1"/>
  </r>
  <r>
    <x v="1"/>
    <s v="Europa"/>
    <s v="Unión Europea"/>
    <x v="27"/>
    <s v="Unión Europea"/>
    <s v="Unión Europea Chipre"/>
    <x v="6"/>
    <x v="2"/>
    <x v="1"/>
    <s v="Blanco"/>
    <n v="301459.02"/>
    <n v="90502"/>
    <x v="1"/>
  </r>
  <r>
    <x v="1"/>
    <s v="Europa"/>
    <s v="Unión Europea"/>
    <x v="27"/>
    <s v="Unión Europea"/>
    <s v="Unión Europea Chipre"/>
    <x v="6"/>
    <x v="2"/>
    <x v="1"/>
    <s v="Rosado"/>
    <n v="12779.070000000002"/>
    <n v="3655.0000000000005"/>
    <x v="1"/>
  </r>
  <r>
    <x v="1"/>
    <s v="Europa"/>
    <s v="Unión Europea"/>
    <x v="27"/>
    <s v="Unión Europea"/>
    <s v="Unión Europea Chipre"/>
    <x v="6"/>
    <x v="2"/>
    <x v="1"/>
    <s v="Tinto"/>
    <n v="858762.45"/>
    <n v="193641.00000000003"/>
    <x v="1"/>
  </r>
  <r>
    <x v="1"/>
    <s v="Europa"/>
    <s v="Unión Europea"/>
    <x v="27"/>
    <s v="Unión Europea"/>
    <s v="Unión Europea Chipre"/>
    <x v="7"/>
    <x v="3"/>
    <x v="0"/>
    <s v="Blanco"/>
    <n v="7047.2533333333304"/>
    <n v="2655.75"/>
    <x v="1"/>
  </r>
  <r>
    <x v="1"/>
    <s v="Europa"/>
    <s v="Unión Europea"/>
    <x v="27"/>
    <s v="Unión Europea"/>
    <s v="Unión Europea Chipre"/>
    <x v="8"/>
    <x v="3"/>
    <x v="0"/>
    <s v="Tinto"/>
    <n v="550"/>
    <n v="115.99999999999999"/>
    <x v="1"/>
  </r>
  <r>
    <x v="1"/>
    <s v="Europa"/>
    <s v="Unión Europea"/>
    <x v="27"/>
    <s v="Unión Europea"/>
    <s v="Unión Europea Chipre"/>
    <x v="34"/>
    <x v="6"/>
    <x v="0"/>
    <s v="Blanco"/>
    <n v="15.600000000000001"/>
    <n v="5"/>
    <x v="1"/>
  </r>
  <r>
    <x v="1"/>
    <s v="Europa"/>
    <s v="Unión Europea"/>
    <x v="27"/>
    <s v="Unión Europea"/>
    <s v="Unión Europea Chipre"/>
    <x v="34"/>
    <x v="6"/>
    <x v="0"/>
    <s v="Rosado"/>
    <n v="56.160000000000004"/>
    <n v="18"/>
    <x v="1"/>
  </r>
  <r>
    <x v="1"/>
    <s v="Europa"/>
    <s v="Unión Europea"/>
    <x v="27"/>
    <s v="Unión Europea"/>
    <s v="Unión Europea Chipre"/>
    <x v="34"/>
    <x v="6"/>
    <x v="0"/>
    <s v="Tinto"/>
    <n v="15500.16"/>
    <n v="4968"/>
    <x v="1"/>
  </r>
  <r>
    <x v="1"/>
    <s v="Europa"/>
    <s v="Unión Europea"/>
    <x v="27"/>
    <s v="Unión Europea"/>
    <s v="Unión Europea Chipre"/>
    <x v="35"/>
    <x v="4"/>
    <x v="0"/>
    <s v="Tinto"/>
    <n v="14553"/>
    <n v="6300"/>
    <x v="1"/>
  </r>
  <r>
    <x v="1"/>
    <s v="Europa"/>
    <s v="Unión Europea"/>
    <x v="28"/>
    <s v="Unión Europea"/>
    <s v="Unión Europea Checa, República"/>
    <x v="10"/>
    <x v="4"/>
    <x v="0"/>
    <s v="Tinto"/>
    <n v="5414.58"/>
    <n v="1176"/>
    <x v="1"/>
  </r>
  <r>
    <x v="1"/>
    <s v="Europa"/>
    <s v="Unión Europea"/>
    <x v="28"/>
    <s v="Unión Europea"/>
    <s v="Unión Europea Checa, República"/>
    <x v="78"/>
    <x v="3"/>
    <x v="0"/>
    <s v="Tinto"/>
    <n v="1620"/>
    <n v="100"/>
    <x v="1"/>
  </r>
  <r>
    <x v="1"/>
    <s v="Europa"/>
    <s v="Unión Europea"/>
    <x v="28"/>
    <s v="Unión Europea"/>
    <s v="Unión Europea Checa, República"/>
    <x v="11"/>
    <x v="0"/>
    <x v="2"/>
    <s v="Rosado"/>
    <n v="414.52"/>
    <n v="67.5"/>
    <x v="1"/>
  </r>
  <r>
    <x v="1"/>
    <s v="Europa"/>
    <s v="Unión Europea"/>
    <x v="28"/>
    <s v="Unión Europea"/>
    <s v="Unión Europea Checa, República"/>
    <x v="11"/>
    <x v="0"/>
    <x v="2"/>
    <s v="Tinto"/>
    <n v="8550.7199999999993"/>
    <n v="970.5"/>
    <x v="1"/>
  </r>
  <r>
    <x v="1"/>
    <s v="Europa"/>
    <s v="Unión Europea"/>
    <x v="28"/>
    <s v="Unión Europea"/>
    <s v="Unión Europea Checa, República"/>
    <x v="39"/>
    <x v="3"/>
    <x v="0"/>
    <s v="Blanco"/>
    <n v="3420"/>
    <n v="285"/>
    <x v="1"/>
  </r>
  <r>
    <x v="1"/>
    <s v="Europa"/>
    <s v="Unión Europea"/>
    <x v="28"/>
    <s v="Unión Europea"/>
    <s v="Unión Europea Checa, República"/>
    <x v="39"/>
    <x v="3"/>
    <x v="0"/>
    <s v="Tinto"/>
    <n v="12743.999999999998"/>
    <n v="1062"/>
    <x v="1"/>
  </r>
  <r>
    <x v="1"/>
    <s v="Europa"/>
    <s v="Unión Europea"/>
    <x v="28"/>
    <s v="Unión Europea"/>
    <s v="Unión Europea Checa, República"/>
    <x v="42"/>
    <x v="11"/>
    <x v="0"/>
    <s v="Blanco"/>
    <n v="219"/>
    <n v="36"/>
    <x v="1"/>
  </r>
  <r>
    <x v="1"/>
    <s v="Europa"/>
    <s v="Unión Europea"/>
    <x v="28"/>
    <s v="Unión Europea"/>
    <s v="Unión Europea Checa, República"/>
    <x v="42"/>
    <x v="11"/>
    <x v="0"/>
    <s v="Tinto"/>
    <n v="590"/>
    <n v="54"/>
    <x v="1"/>
  </r>
  <r>
    <x v="1"/>
    <s v="Europa"/>
    <s v="Unión Europea"/>
    <x v="28"/>
    <s v="Unión Europea"/>
    <s v="Unión Europea Checa, República"/>
    <x v="43"/>
    <x v="12"/>
    <x v="0"/>
    <s v="Blanco"/>
    <n v="398.61"/>
    <n v="40.5"/>
    <x v="1"/>
  </r>
  <r>
    <x v="1"/>
    <s v="Europa"/>
    <s v="Unión Europea"/>
    <x v="28"/>
    <s v="Unión Europea"/>
    <s v="Unión Europea Checa, República"/>
    <x v="13"/>
    <x v="0"/>
    <x v="0"/>
    <s v="Blanco"/>
    <n v="276.36"/>
    <n v="90"/>
    <x v="1"/>
  </r>
  <r>
    <x v="1"/>
    <s v="Europa"/>
    <s v="Unión Europea"/>
    <x v="28"/>
    <s v="Unión Europea"/>
    <s v="Unión Europea Checa, República"/>
    <x v="13"/>
    <x v="0"/>
    <x v="0"/>
    <s v="Espumoso blanco"/>
    <n v="6800"/>
    <n v="3400"/>
    <x v="1"/>
  </r>
  <r>
    <x v="1"/>
    <s v="Europa"/>
    <s v="Unión Europea"/>
    <x v="28"/>
    <s v="Unión Europea"/>
    <s v="Unión Europea Checa, República"/>
    <x v="13"/>
    <x v="0"/>
    <x v="0"/>
    <s v="Rosado"/>
    <n v="238.14"/>
    <n v="67.5"/>
    <x v="1"/>
  </r>
  <r>
    <x v="1"/>
    <s v="Europa"/>
    <s v="Unión Europea"/>
    <x v="28"/>
    <s v="Unión Europea"/>
    <s v="Unión Europea Checa, República"/>
    <x v="13"/>
    <x v="0"/>
    <x v="0"/>
    <s v="Tinto"/>
    <n v="16112.22"/>
    <n v="6029.5"/>
    <x v="1"/>
  </r>
  <r>
    <x v="1"/>
    <s v="Europa"/>
    <s v="Unión Europea"/>
    <x v="28"/>
    <s v="Unión Europea"/>
    <s v="Unión Europea Checa, República"/>
    <x v="63"/>
    <x v="4"/>
    <x v="2"/>
    <s v="Tinto"/>
    <n v="3000"/>
    <n v="100"/>
    <x v="1"/>
  </r>
  <r>
    <x v="1"/>
    <s v="Europa"/>
    <s v="Unión Europea"/>
    <x v="28"/>
    <s v="Unión Europea"/>
    <s v="Unión Europea Checa, República"/>
    <x v="14"/>
    <x v="0"/>
    <x v="0"/>
    <s v="Tinto"/>
    <n v="3990.4881056404961"/>
    <n v="1666"/>
    <x v="1"/>
  </r>
  <r>
    <x v="1"/>
    <s v="Europa"/>
    <s v="Unión Europea"/>
    <x v="28"/>
    <s v="Unión Europea"/>
    <s v="Unión Europea Checa, República"/>
    <x v="0"/>
    <x v="0"/>
    <x v="0"/>
    <s v="Blanco"/>
    <n v="5795.3099999999995"/>
    <n v="3114"/>
    <x v="1"/>
  </r>
  <r>
    <x v="1"/>
    <s v="Europa"/>
    <s v="Unión Europea"/>
    <x v="28"/>
    <s v="Unión Europea"/>
    <s v="Unión Europea Checa, República"/>
    <x v="0"/>
    <x v="0"/>
    <x v="0"/>
    <s v="Licor blanco"/>
    <n v="1350"/>
    <n v="270"/>
    <x v="1"/>
  </r>
  <r>
    <x v="1"/>
    <s v="Europa"/>
    <s v="Unión Europea"/>
    <x v="28"/>
    <s v="Unión Europea"/>
    <s v="Unión Europea Checa, República"/>
    <x v="0"/>
    <x v="0"/>
    <x v="0"/>
    <s v="Rosado"/>
    <n v="1778.9699999999998"/>
    <n v="958"/>
    <x v="1"/>
  </r>
  <r>
    <x v="1"/>
    <s v="Europa"/>
    <s v="Unión Europea"/>
    <x v="28"/>
    <s v="Unión Europea"/>
    <s v="Unión Europea Checa, República"/>
    <x v="0"/>
    <x v="0"/>
    <x v="0"/>
    <s v="Tinto"/>
    <n v="15894.74"/>
    <n v="6695"/>
    <x v="1"/>
  </r>
  <r>
    <x v="1"/>
    <s v="Europa"/>
    <s v="Unión Europea"/>
    <x v="28"/>
    <s v="Unión Europea"/>
    <s v="Unión Europea Checa, República"/>
    <x v="1"/>
    <x v="1"/>
    <x v="0"/>
    <s v="Blanco"/>
    <n v="2776.7799999999997"/>
    <n v="795.75"/>
    <x v="1"/>
  </r>
  <r>
    <x v="1"/>
    <s v="Europa"/>
    <s v="Unión Europea"/>
    <x v="28"/>
    <s v="Unión Europea"/>
    <s v="Unión Europea Checa, República"/>
    <x v="1"/>
    <x v="1"/>
    <x v="0"/>
    <s v="Rosado"/>
    <n v="550.98"/>
    <n v="126"/>
    <x v="1"/>
  </r>
  <r>
    <x v="1"/>
    <s v="Europa"/>
    <s v="Unión Europea"/>
    <x v="28"/>
    <s v="Unión Europea"/>
    <s v="Unión Europea Checa, República"/>
    <x v="1"/>
    <x v="1"/>
    <x v="0"/>
    <s v="Tinto"/>
    <n v="46478.720000000008"/>
    <n v="10157.199999999999"/>
    <x v="1"/>
  </r>
  <r>
    <x v="1"/>
    <s v="Europa"/>
    <s v="Unión Europea"/>
    <x v="28"/>
    <s v="Unión Europea"/>
    <s v="Unión Europea Checa, República"/>
    <x v="2"/>
    <x v="2"/>
    <x v="0"/>
    <s v="Espumoso blanco"/>
    <n v="841978.82"/>
    <n v="213400"/>
    <x v="1"/>
  </r>
  <r>
    <x v="1"/>
    <s v="Europa"/>
    <s v="Unión Europea"/>
    <x v="28"/>
    <s v="Unión Europea"/>
    <s v="Unión Europea Checa, República"/>
    <x v="45"/>
    <x v="3"/>
    <x v="0"/>
    <s v="Rosado"/>
    <n v="157.5"/>
    <n v="45"/>
    <x v="1"/>
  </r>
  <r>
    <x v="1"/>
    <s v="Europa"/>
    <s v="Unión Europea"/>
    <x v="28"/>
    <s v="Unión Europea"/>
    <s v="Unión Europea Checa, República"/>
    <x v="45"/>
    <x v="3"/>
    <x v="0"/>
    <s v="Tinto"/>
    <n v="1528"/>
    <n v="382"/>
    <x v="1"/>
  </r>
  <r>
    <x v="1"/>
    <s v="Europa"/>
    <s v="Unión Europea"/>
    <x v="28"/>
    <s v="Unión Europea"/>
    <s v="Unión Europea Checa, República"/>
    <x v="16"/>
    <x v="1"/>
    <x v="0"/>
    <s v="Blanco"/>
    <n v="923"/>
    <n v="270"/>
    <x v="1"/>
  </r>
  <r>
    <x v="1"/>
    <s v="Europa"/>
    <s v="Unión Europea"/>
    <x v="28"/>
    <s v="Unión Europea"/>
    <s v="Unión Europea Checa, República"/>
    <x v="16"/>
    <x v="1"/>
    <x v="0"/>
    <s v="Rosado"/>
    <n v="2"/>
    <n v="1.5"/>
    <x v="1"/>
  </r>
  <r>
    <x v="1"/>
    <s v="Europa"/>
    <s v="Unión Europea"/>
    <x v="28"/>
    <s v="Unión Europea"/>
    <s v="Unión Europea Checa, República"/>
    <x v="16"/>
    <x v="1"/>
    <x v="0"/>
    <s v="Tinto"/>
    <n v="139.96"/>
    <n v="19.5"/>
    <x v="1"/>
  </r>
  <r>
    <x v="1"/>
    <s v="Europa"/>
    <s v="Unión Europea"/>
    <x v="28"/>
    <s v="Unión Europea"/>
    <s v="Unión Europea Checa, República"/>
    <x v="17"/>
    <x v="1"/>
    <x v="0"/>
    <s v="Blanco"/>
    <n v="2198"/>
    <n v="420"/>
    <x v="1"/>
  </r>
  <r>
    <x v="1"/>
    <s v="Europa"/>
    <s v="Unión Europea"/>
    <x v="28"/>
    <s v="Unión Europea"/>
    <s v="Unión Europea Checa, República"/>
    <x v="17"/>
    <x v="1"/>
    <x v="0"/>
    <s v="Tinto"/>
    <n v="423"/>
    <n v="60"/>
    <x v="1"/>
  </r>
  <r>
    <x v="1"/>
    <s v="Europa"/>
    <s v="Unión Europea"/>
    <x v="28"/>
    <s v="Unión Europea"/>
    <s v="Unión Europea Checa, República"/>
    <x v="66"/>
    <x v="3"/>
    <x v="2"/>
    <s v="Tinto"/>
    <n v="501.66666666666669"/>
    <n v="43"/>
    <x v="1"/>
  </r>
  <r>
    <x v="1"/>
    <s v="Europa"/>
    <s v="Unión Europea"/>
    <x v="28"/>
    <s v="Unión Europea"/>
    <s v="Unión Europea Checa, República"/>
    <x v="40"/>
    <x v="4"/>
    <x v="2"/>
    <s v="Tinto"/>
    <n v="4186"/>
    <n v="225"/>
    <x v="1"/>
  </r>
  <r>
    <x v="1"/>
    <s v="Europa"/>
    <s v="Unión Europea"/>
    <x v="28"/>
    <s v="Unión Europea"/>
    <s v="Unión Europea Checa, República"/>
    <x v="18"/>
    <x v="1"/>
    <x v="0"/>
    <s v="Blanco"/>
    <n v="239"/>
    <n v="68"/>
    <x v="1"/>
  </r>
  <r>
    <x v="1"/>
    <s v="Europa"/>
    <s v="Unión Europea"/>
    <x v="28"/>
    <s v="Unión Europea"/>
    <s v="Unión Europea Checa, República"/>
    <x v="18"/>
    <x v="1"/>
    <x v="0"/>
    <s v="Tinto"/>
    <n v="2872.19"/>
    <n v="702"/>
    <x v="1"/>
  </r>
  <r>
    <x v="1"/>
    <s v="Europa"/>
    <s v="Unión Europea"/>
    <x v="28"/>
    <s v="Unión Europea"/>
    <s v="Unión Europea Checa, República"/>
    <x v="47"/>
    <x v="12"/>
    <x v="0"/>
    <s v="Blanco"/>
    <n v="11068.7"/>
    <n v="1445"/>
    <x v="1"/>
  </r>
  <r>
    <x v="1"/>
    <s v="Europa"/>
    <s v="Unión Europea"/>
    <x v="28"/>
    <s v="Unión Europea"/>
    <s v="Unión Europea Checa, República"/>
    <x v="47"/>
    <x v="12"/>
    <x v="0"/>
    <s v="Espumoso blanco"/>
    <n v="176"/>
    <n v="22"/>
    <x v="1"/>
  </r>
  <r>
    <x v="1"/>
    <s v="Europa"/>
    <s v="Unión Europea"/>
    <x v="28"/>
    <s v="Unión Europea"/>
    <s v="Unión Europea Checa, República"/>
    <x v="47"/>
    <x v="12"/>
    <x v="0"/>
    <s v="Rosado"/>
    <n v="1202.6199999999999"/>
    <n v="157"/>
    <x v="1"/>
  </r>
  <r>
    <x v="1"/>
    <s v="Europa"/>
    <s v="Unión Europea"/>
    <x v="28"/>
    <s v="Unión Europea"/>
    <s v="Unión Europea Checa, República"/>
    <x v="59"/>
    <x v="4"/>
    <x v="2"/>
    <s v="Blanco"/>
    <n v="1750"/>
    <n v="100"/>
    <x v="1"/>
  </r>
  <r>
    <x v="1"/>
    <s v="Europa"/>
    <s v="Unión Europea"/>
    <x v="28"/>
    <s v="Unión Europea"/>
    <s v="Unión Europea Checa, República"/>
    <x v="59"/>
    <x v="4"/>
    <x v="2"/>
    <s v="Tinto"/>
    <n v="1750"/>
    <n v="100"/>
    <x v="1"/>
  </r>
  <r>
    <x v="1"/>
    <s v="Europa"/>
    <s v="Unión Europea"/>
    <x v="28"/>
    <s v="Unión Europea"/>
    <s v="Unión Europea Checa, República"/>
    <x v="48"/>
    <x v="13"/>
    <x v="3"/>
    <s v="Blanco"/>
    <n v="8078.18"/>
    <n v="702"/>
    <x v="1"/>
  </r>
  <r>
    <x v="1"/>
    <s v="Europa"/>
    <s v="Unión Europea"/>
    <x v="28"/>
    <s v="Unión Europea"/>
    <s v="Unión Europea Checa, República"/>
    <x v="48"/>
    <x v="13"/>
    <x v="3"/>
    <s v="Tinto"/>
    <n v="3913.65"/>
    <n v="301"/>
    <x v="1"/>
  </r>
  <r>
    <x v="1"/>
    <s v="Europa"/>
    <s v="Unión Europea"/>
    <x v="28"/>
    <s v="Unión Europea"/>
    <s v="Unión Europea Checa, República"/>
    <x v="19"/>
    <x v="7"/>
    <x v="0"/>
    <s v="Licor blanco"/>
    <n v="23755"/>
    <n v="4751"/>
    <x v="1"/>
  </r>
  <r>
    <x v="1"/>
    <s v="Europa"/>
    <s v="Unión Europea"/>
    <x v="28"/>
    <s v="Unión Europea"/>
    <s v="Unión Europea Checa, República"/>
    <x v="20"/>
    <x v="2"/>
    <x v="0"/>
    <s v="Blanco"/>
    <n v="4299.2437499999996"/>
    <n v="1570.5"/>
    <x v="1"/>
  </r>
  <r>
    <x v="1"/>
    <s v="Europa"/>
    <s v="Unión Europea"/>
    <x v="28"/>
    <s v="Unión Europea"/>
    <s v="Unión Europea Checa, República"/>
    <x v="20"/>
    <x v="2"/>
    <x v="0"/>
    <s v="Otros vinos"/>
    <n v="49.274999999999999"/>
    <n v="18"/>
    <x v="1"/>
  </r>
  <r>
    <x v="1"/>
    <s v="Europa"/>
    <s v="Unión Europea"/>
    <x v="28"/>
    <s v="Unión Europea"/>
    <s v="Unión Europea Checa, República"/>
    <x v="20"/>
    <x v="2"/>
    <x v="0"/>
    <s v="Rosado"/>
    <n v="1847.8125"/>
    <n v="675"/>
    <x v="1"/>
  </r>
  <r>
    <x v="1"/>
    <s v="Europa"/>
    <s v="Unión Europea"/>
    <x v="28"/>
    <s v="Unión Europea"/>
    <s v="Unión Europea Checa, República"/>
    <x v="20"/>
    <x v="2"/>
    <x v="0"/>
    <s v="Tinto"/>
    <n v="56310.375"/>
    <n v="20570"/>
    <x v="1"/>
  </r>
  <r>
    <x v="1"/>
    <s v="Europa"/>
    <s v="Unión Europea"/>
    <x v="28"/>
    <s v="Unión Europea"/>
    <s v="Unión Europea Checa, República"/>
    <x v="21"/>
    <x v="4"/>
    <x v="0"/>
    <s v="Blanco"/>
    <n v="36982.5"/>
    <n v="14793"/>
    <x v="1"/>
  </r>
  <r>
    <x v="1"/>
    <s v="Europa"/>
    <s v="Unión Europea"/>
    <x v="28"/>
    <s v="Unión Europea"/>
    <s v="Unión Europea Checa, República"/>
    <x v="21"/>
    <x v="4"/>
    <x v="0"/>
    <s v="Rosado"/>
    <n v="112387.5"/>
    <n v="44955"/>
    <x v="1"/>
  </r>
  <r>
    <x v="1"/>
    <s v="Europa"/>
    <s v="Unión Europea"/>
    <x v="28"/>
    <s v="Unión Europea"/>
    <s v="Unión Europea Checa, República"/>
    <x v="21"/>
    <x v="4"/>
    <x v="0"/>
    <s v="Tinto"/>
    <n v="89370"/>
    <n v="35748"/>
    <x v="1"/>
  </r>
  <r>
    <x v="1"/>
    <s v="Europa"/>
    <s v="Unión Europea"/>
    <x v="28"/>
    <s v="Unión Europea"/>
    <s v="Unión Europea Checa, República"/>
    <x v="51"/>
    <x v="7"/>
    <x v="0"/>
    <s v="Licor blanco"/>
    <n v="154.04999999999998"/>
    <n v="15"/>
    <x v="1"/>
  </r>
  <r>
    <x v="1"/>
    <s v="Europa"/>
    <s v="Unión Europea"/>
    <x v="28"/>
    <s v="Unión Europea"/>
    <s v="Unión Europea Checa, República"/>
    <x v="52"/>
    <x v="4"/>
    <x v="0"/>
    <s v="Blanco"/>
    <n v="9184"/>
    <n v="2580"/>
    <x v="1"/>
  </r>
  <r>
    <x v="1"/>
    <s v="Europa"/>
    <s v="Unión Europea"/>
    <x v="28"/>
    <s v="Unión Europea"/>
    <s v="Unión Europea Checa, República"/>
    <x v="52"/>
    <x v="4"/>
    <x v="0"/>
    <s v="Espumoso blanco"/>
    <n v="1804"/>
    <n v="400"/>
    <x v="1"/>
  </r>
  <r>
    <x v="1"/>
    <s v="Europa"/>
    <s v="Unión Europea"/>
    <x v="28"/>
    <s v="Unión Europea"/>
    <s v="Unión Europea Checa, República"/>
    <x v="52"/>
    <x v="4"/>
    <x v="0"/>
    <s v="Espumoso tinto/rosado"/>
    <n v="826"/>
    <n v="100"/>
    <x v="1"/>
  </r>
  <r>
    <x v="1"/>
    <s v="Europa"/>
    <s v="Unión Europea"/>
    <x v="28"/>
    <s v="Unión Europea"/>
    <s v="Unión Europea Checa, República"/>
    <x v="52"/>
    <x v="4"/>
    <x v="0"/>
    <s v="Rosado"/>
    <n v="1320"/>
    <n v="330"/>
    <x v="1"/>
  </r>
  <r>
    <x v="1"/>
    <s v="Europa"/>
    <s v="Unión Europea"/>
    <x v="28"/>
    <s v="Unión Europea"/>
    <s v="Unión Europea Checa, República"/>
    <x v="52"/>
    <x v="4"/>
    <x v="0"/>
    <s v="Tinto"/>
    <n v="13314"/>
    <n v="2493"/>
    <x v="1"/>
  </r>
  <r>
    <x v="1"/>
    <s v="Europa"/>
    <s v="Unión Europea"/>
    <x v="28"/>
    <s v="Unión Europea"/>
    <s v="Unión Europea Checa, República"/>
    <x v="22"/>
    <x v="7"/>
    <x v="0"/>
    <s v="Licor blanco"/>
    <n v="630"/>
    <n v="126"/>
    <x v="1"/>
  </r>
  <r>
    <x v="1"/>
    <s v="Europa"/>
    <s v="Unión Europea"/>
    <x v="28"/>
    <s v="Unión Europea"/>
    <s v="Unión Europea Checa, República"/>
    <x v="71"/>
    <x v="4"/>
    <x v="0"/>
    <s v="Tinto"/>
    <n v="2598"/>
    <n v="153"/>
    <x v="1"/>
  </r>
  <r>
    <x v="1"/>
    <s v="Europa"/>
    <s v="Unión Europea"/>
    <x v="28"/>
    <s v="Unión Europea"/>
    <s v="Unión Europea Checa, República"/>
    <x v="24"/>
    <x v="7"/>
    <x v="0"/>
    <s v="Blanco"/>
    <n v="560085.71"/>
    <n v="157203.5"/>
    <x v="1"/>
  </r>
  <r>
    <x v="1"/>
    <s v="Europa"/>
    <s v="Unión Europea"/>
    <x v="28"/>
    <s v="Unión Europea"/>
    <s v="Unión Europea Checa, República"/>
    <x v="24"/>
    <x v="7"/>
    <x v="0"/>
    <s v="Licor blanco"/>
    <n v="25457.09"/>
    <n v="5553"/>
    <x v="1"/>
  </r>
  <r>
    <x v="1"/>
    <s v="Europa"/>
    <s v="Unión Europea"/>
    <x v="28"/>
    <s v="Unión Europea"/>
    <s v="Unión Europea Checa, República"/>
    <x v="25"/>
    <x v="1"/>
    <x v="0"/>
    <s v="Blanco"/>
    <n v="977"/>
    <n v="99"/>
    <x v="1"/>
  </r>
  <r>
    <x v="1"/>
    <s v="Europa"/>
    <s v="Unión Europea"/>
    <x v="28"/>
    <s v="Unión Europea"/>
    <s v="Unión Europea Checa, República"/>
    <x v="25"/>
    <x v="1"/>
    <x v="0"/>
    <s v="Rosado"/>
    <n v="562"/>
    <n v="63"/>
    <x v="1"/>
  </r>
  <r>
    <x v="1"/>
    <s v="Europa"/>
    <s v="Unión Europea"/>
    <x v="28"/>
    <s v="Unión Europea"/>
    <s v="Unión Europea Checa, República"/>
    <x v="25"/>
    <x v="1"/>
    <x v="0"/>
    <s v="Tinto"/>
    <n v="12319"/>
    <n v="1727.25"/>
    <x v="1"/>
  </r>
  <r>
    <x v="1"/>
    <s v="Europa"/>
    <s v="Unión Europea"/>
    <x v="28"/>
    <s v="Unión Europea"/>
    <s v="Unión Europea Checa, República"/>
    <x v="26"/>
    <x v="5"/>
    <x v="0"/>
    <s v="Blanco"/>
    <n v="917.6"/>
    <n v="1147"/>
    <x v="1"/>
  </r>
  <r>
    <x v="1"/>
    <s v="Europa"/>
    <s v="Unión Europea"/>
    <x v="28"/>
    <s v="Unión Europea"/>
    <s v="Unión Europea Checa, República"/>
    <x v="26"/>
    <x v="5"/>
    <x v="0"/>
    <s v="Rosado"/>
    <n v="364.72"/>
    <n v="388"/>
    <x v="1"/>
  </r>
  <r>
    <x v="1"/>
    <s v="Europa"/>
    <s v="Unión Europea"/>
    <x v="28"/>
    <s v="Unión Europea"/>
    <s v="Unión Europea Checa, República"/>
    <x v="26"/>
    <x v="5"/>
    <x v="0"/>
    <s v="Tinto"/>
    <n v="2074.6799999999998"/>
    <n v="3842"/>
    <x v="1"/>
  </r>
  <r>
    <x v="1"/>
    <s v="Europa"/>
    <s v="Unión Europea"/>
    <x v="28"/>
    <s v="Unión Europea"/>
    <s v="Unión Europea Checa, República"/>
    <x v="27"/>
    <x v="5"/>
    <x v="2"/>
    <s v="Blanco"/>
    <n v="4176"/>
    <n v="545"/>
    <x v="1"/>
  </r>
  <r>
    <x v="1"/>
    <s v="Europa"/>
    <s v="Unión Europea"/>
    <x v="28"/>
    <s v="Unión Europea"/>
    <s v="Unión Europea Checa, República"/>
    <x v="27"/>
    <x v="5"/>
    <x v="2"/>
    <s v="Tinto"/>
    <n v="8007"/>
    <n v="1877"/>
    <x v="1"/>
  </r>
  <r>
    <x v="1"/>
    <s v="Europa"/>
    <s v="Unión Europea"/>
    <x v="28"/>
    <s v="Unión Europea"/>
    <s v="Unión Europea Checa, República"/>
    <x v="28"/>
    <x v="5"/>
    <x v="2"/>
    <s v="Tinto"/>
    <n v="659.7"/>
    <n v="22.5"/>
    <x v="1"/>
  </r>
  <r>
    <x v="1"/>
    <s v="Europa"/>
    <s v="Unión Europea"/>
    <x v="28"/>
    <s v="Unión Europea"/>
    <s v="Unión Europea Checa, República"/>
    <x v="41"/>
    <x v="4"/>
    <x v="2"/>
    <s v="Tinto"/>
    <n v="972"/>
    <n v="109.00000000000001"/>
    <x v="1"/>
  </r>
  <r>
    <x v="1"/>
    <s v="Europa"/>
    <s v="Unión Europea"/>
    <x v="28"/>
    <s v="Unión Europea"/>
    <s v="Unión Europea Checa, República"/>
    <x v="3"/>
    <x v="1"/>
    <x v="0"/>
    <s v="Aguja blanco"/>
    <n v="228.42"/>
    <n v="27"/>
    <x v="1"/>
  </r>
  <r>
    <x v="1"/>
    <s v="Europa"/>
    <s v="Unión Europea"/>
    <x v="28"/>
    <s v="Unión Europea"/>
    <s v="Unión Europea Checa, República"/>
    <x v="3"/>
    <x v="1"/>
    <x v="0"/>
    <s v="Blanco"/>
    <n v="47250.88107612"/>
    <n v="5765.25"/>
    <x v="1"/>
  </r>
  <r>
    <x v="1"/>
    <s v="Europa"/>
    <s v="Unión Europea"/>
    <x v="28"/>
    <s v="Unión Europea"/>
    <s v="Unión Europea Checa, República"/>
    <x v="3"/>
    <x v="1"/>
    <x v="0"/>
    <s v="Espumoso blanco"/>
    <n v="12182.4"/>
    <n v="1440"/>
    <x v="1"/>
  </r>
  <r>
    <x v="1"/>
    <s v="Europa"/>
    <s v="Unión Europea"/>
    <x v="28"/>
    <s v="Unión Europea"/>
    <s v="Unión Europea Checa, República"/>
    <x v="3"/>
    <x v="1"/>
    <x v="0"/>
    <s v="Espumoso tinto/rosado"/>
    <n v="761.4"/>
    <n v="90"/>
    <x v="1"/>
  </r>
  <r>
    <x v="1"/>
    <s v="Europa"/>
    <s v="Unión Europea"/>
    <x v="28"/>
    <s v="Unión Europea"/>
    <s v="Unión Europea Checa, República"/>
    <x v="3"/>
    <x v="1"/>
    <x v="0"/>
    <s v="Rosado"/>
    <n v="10077.03392482"/>
    <n v="1241.75"/>
    <x v="1"/>
  </r>
  <r>
    <x v="1"/>
    <s v="Europa"/>
    <s v="Unión Europea"/>
    <x v="28"/>
    <s v="Unión Europea"/>
    <s v="Unión Europea Checa, República"/>
    <x v="3"/>
    <x v="1"/>
    <x v="0"/>
    <s v="Tinto"/>
    <n v="19316.619380399999"/>
    <n v="1813"/>
    <x v="1"/>
  </r>
  <r>
    <x v="1"/>
    <s v="Europa"/>
    <s v="Unión Europea"/>
    <x v="28"/>
    <s v="Unión Europea"/>
    <s v="Unión Europea Checa, República"/>
    <x v="72"/>
    <x v="11"/>
    <x v="0"/>
    <s v="Blanco"/>
    <n v="663.2"/>
    <n v="145"/>
    <x v="1"/>
  </r>
  <r>
    <x v="1"/>
    <s v="Europa"/>
    <s v="Unión Europea"/>
    <x v="28"/>
    <s v="Unión Europea"/>
    <s v="Unión Europea Checa, República"/>
    <x v="72"/>
    <x v="11"/>
    <x v="0"/>
    <s v="Tinto"/>
    <n v="2647.8500000000004"/>
    <n v="284"/>
    <x v="1"/>
  </r>
  <r>
    <x v="1"/>
    <s v="Europa"/>
    <s v="Unión Europea"/>
    <x v="28"/>
    <s v="Unión Europea"/>
    <s v="Unión Europea Checa, República"/>
    <x v="4"/>
    <x v="1"/>
    <x v="1"/>
    <s v="Blanco"/>
    <n v="4844"/>
    <n v="264"/>
    <x v="1"/>
  </r>
  <r>
    <x v="1"/>
    <s v="Europa"/>
    <s v="Unión Europea"/>
    <x v="28"/>
    <s v="Unión Europea"/>
    <s v="Unión Europea Checa, República"/>
    <x v="4"/>
    <x v="1"/>
    <x v="1"/>
    <s v="Tinto"/>
    <n v="60862"/>
    <n v="4299"/>
    <x v="1"/>
  </r>
  <r>
    <x v="1"/>
    <s v="Europa"/>
    <s v="Unión Europea"/>
    <x v="28"/>
    <s v="Unión Europea"/>
    <s v="Unión Europea Checa, República"/>
    <x v="29"/>
    <x v="8"/>
    <x v="0"/>
    <s v="Blanco"/>
    <n v="81742.320000000007"/>
    <n v="8233.25"/>
    <x v="1"/>
  </r>
  <r>
    <x v="1"/>
    <s v="Europa"/>
    <s v="Unión Europea"/>
    <x v="28"/>
    <s v="Unión Europea"/>
    <s v="Unión Europea Checa, República"/>
    <x v="30"/>
    <x v="8"/>
    <x v="0"/>
    <s v="Blanco"/>
    <n v="648"/>
    <n v="81"/>
    <x v="1"/>
  </r>
  <r>
    <x v="1"/>
    <s v="Europa"/>
    <s v="Unión Europea"/>
    <x v="28"/>
    <s v="Unión Europea"/>
    <s v="Unión Europea Checa, República"/>
    <x v="30"/>
    <x v="8"/>
    <x v="0"/>
    <s v="Tinto"/>
    <n v="7648"/>
    <n v="956"/>
    <x v="1"/>
  </r>
  <r>
    <x v="1"/>
    <s v="Europa"/>
    <s v="Unión Europea"/>
    <x v="28"/>
    <s v="Unión Europea"/>
    <s v="Unión Europea Checa, República"/>
    <x v="53"/>
    <x v="8"/>
    <x v="0"/>
    <s v="Blanco"/>
    <n v="11276.8"/>
    <n v="1842.0000000000002"/>
    <x v="1"/>
  </r>
  <r>
    <x v="1"/>
    <s v="Europa"/>
    <s v="Unión Europea"/>
    <x v="28"/>
    <s v="Unión Europea"/>
    <s v="Unión Europea Checa, República"/>
    <x v="53"/>
    <x v="8"/>
    <x v="0"/>
    <s v="Tinto"/>
    <n v="1125.5999999999999"/>
    <n v="252"/>
    <x v="1"/>
  </r>
  <r>
    <x v="1"/>
    <s v="Europa"/>
    <s v="Unión Europea"/>
    <x v="28"/>
    <s v="Unión Europea"/>
    <s v="Unión Europea Checa, República"/>
    <x v="5"/>
    <x v="3"/>
    <x v="0"/>
    <s v="Tinto"/>
    <n v="771296.89"/>
    <n v="44886.5"/>
    <x v="1"/>
  </r>
  <r>
    <x v="1"/>
    <s v="Europa"/>
    <s v="Unión Europea"/>
    <x v="28"/>
    <s v="Unión Europea"/>
    <s v="Unión Europea Checa, República"/>
    <x v="73"/>
    <x v="15"/>
    <x v="0"/>
    <s v="Tinto"/>
    <n v="3520"/>
    <n v="1600"/>
    <x v="1"/>
  </r>
  <r>
    <x v="1"/>
    <s v="Europa"/>
    <s v="Unión Europea"/>
    <x v="28"/>
    <s v="Unión Europea"/>
    <s v="Unión Europea Checa, República"/>
    <x v="31"/>
    <x v="4"/>
    <x v="0"/>
    <s v="Tinto"/>
    <n v="1102.6300000000001"/>
    <n v="224.00000000000003"/>
    <x v="1"/>
  </r>
  <r>
    <x v="1"/>
    <s v="Europa"/>
    <s v="Unión Europea"/>
    <x v="28"/>
    <s v="Unión Europea"/>
    <s v="Unión Europea Checa, República"/>
    <x v="6"/>
    <x v="2"/>
    <x v="1"/>
    <s v="Blanco"/>
    <n v="80846.38"/>
    <n v="16285.000000000002"/>
    <x v="1"/>
  </r>
  <r>
    <x v="1"/>
    <s v="Europa"/>
    <s v="Unión Europea"/>
    <x v="28"/>
    <s v="Unión Europea"/>
    <s v="Unión Europea Checa, República"/>
    <x v="6"/>
    <x v="2"/>
    <x v="1"/>
    <s v="Rosado"/>
    <n v="29353.659999999996"/>
    <n v="6108"/>
    <x v="1"/>
  </r>
  <r>
    <x v="1"/>
    <s v="Europa"/>
    <s v="Unión Europea"/>
    <x v="28"/>
    <s v="Unión Europea"/>
    <s v="Unión Europea Checa, República"/>
    <x v="6"/>
    <x v="2"/>
    <x v="1"/>
    <s v="Tinto"/>
    <n v="1213081.17"/>
    <n v="253853.00000000003"/>
    <x v="1"/>
  </r>
  <r>
    <x v="1"/>
    <s v="Europa"/>
    <s v="Unión Europea"/>
    <x v="28"/>
    <s v="Unión Europea"/>
    <s v="Unión Europea Checa, República"/>
    <x v="7"/>
    <x v="3"/>
    <x v="0"/>
    <s v="Blanco"/>
    <n v="44976.653333333299"/>
    <n v="16950.75"/>
    <x v="1"/>
  </r>
  <r>
    <x v="1"/>
    <s v="Europa"/>
    <s v="Unión Europea"/>
    <x v="28"/>
    <s v="Unión Europea"/>
    <s v="Unión Europea Checa, República"/>
    <x v="7"/>
    <x v="3"/>
    <x v="0"/>
    <s v="Espumoso blanco"/>
    <n v="610.26666666666597"/>
    <n v="229.5"/>
    <x v="1"/>
  </r>
  <r>
    <x v="1"/>
    <s v="Europa"/>
    <s v="Unión Europea"/>
    <x v="28"/>
    <s v="Unión Europea"/>
    <s v="Unión Europea Checa, República"/>
    <x v="54"/>
    <x v="3"/>
    <x v="3"/>
    <s v="Blanco"/>
    <n v="450"/>
    <n v="65"/>
    <x v="1"/>
  </r>
  <r>
    <x v="1"/>
    <s v="Europa"/>
    <s v="Unión Europea"/>
    <x v="28"/>
    <s v="Unión Europea"/>
    <s v="Unión Europea Checa, República"/>
    <x v="55"/>
    <x v="7"/>
    <x v="0"/>
    <s v="Blanco"/>
    <n v="246.40000000000003"/>
    <n v="20"/>
    <x v="1"/>
  </r>
  <r>
    <x v="1"/>
    <s v="Europa"/>
    <s v="Unión Europea"/>
    <x v="28"/>
    <s v="Unión Europea"/>
    <s v="Unión Europea Checa, República"/>
    <x v="55"/>
    <x v="7"/>
    <x v="0"/>
    <s v="Rosado"/>
    <n v="295.68"/>
    <n v="24"/>
    <x v="1"/>
  </r>
  <r>
    <x v="1"/>
    <s v="Europa"/>
    <s v="Unión Europea"/>
    <x v="28"/>
    <s v="Unión Europea"/>
    <s v="Unión Europea Checa, República"/>
    <x v="55"/>
    <x v="7"/>
    <x v="0"/>
    <s v="Tinto"/>
    <n v="3301.76"/>
    <n v="268"/>
    <x v="1"/>
  </r>
  <r>
    <x v="1"/>
    <s v="Europa"/>
    <s v="Unión Europea"/>
    <x v="28"/>
    <s v="Unión Europea"/>
    <s v="Unión Europea Checa, República"/>
    <x v="56"/>
    <x v="0"/>
    <x v="0"/>
    <s v="Blanco"/>
    <n v="2978.5"/>
    <n v="851"/>
    <x v="1"/>
  </r>
  <r>
    <x v="1"/>
    <s v="Europa"/>
    <s v="Unión Europea"/>
    <x v="28"/>
    <s v="Unión Europea"/>
    <s v="Unión Europea Checa, República"/>
    <x v="56"/>
    <x v="0"/>
    <x v="0"/>
    <s v="Rosado"/>
    <n v="27"/>
    <n v="9"/>
    <x v="1"/>
  </r>
  <r>
    <x v="1"/>
    <s v="Europa"/>
    <s v="Unión Europea"/>
    <x v="28"/>
    <s v="Unión Europea"/>
    <s v="Unión Europea Checa, República"/>
    <x v="56"/>
    <x v="0"/>
    <x v="0"/>
    <s v="Tinto"/>
    <n v="3447.5"/>
    <n v="985"/>
    <x v="1"/>
  </r>
  <r>
    <x v="1"/>
    <s v="Europa"/>
    <s v="Unión Europea"/>
    <x v="28"/>
    <s v="Unión Europea"/>
    <s v="Unión Europea Checa, República"/>
    <x v="32"/>
    <x v="1"/>
    <x v="0"/>
    <s v="Blanco"/>
    <n v="60"/>
    <n v="22.5"/>
    <x v="1"/>
  </r>
  <r>
    <x v="1"/>
    <s v="Europa"/>
    <s v="Unión Europea"/>
    <x v="28"/>
    <s v="Unión Europea"/>
    <s v="Unión Europea Checa, República"/>
    <x v="33"/>
    <x v="1"/>
    <x v="0"/>
    <s v="Blanco"/>
    <n v="225.18"/>
    <n v="23"/>
    <x v="1"/>
  </r>
  <r>
    <x v="1"/>
    <s v="Europa"/>
    <s v="Unión Europea"/>
    <x v="28"/>
    <s v="Unión Europea"/>
    <s v="Unión Europea Checa, República"/>
    <x v="33"/>
    <x v="1"/>
    <x v="0"/>
    <s v="Tinto"/>
    <n v="1899.34"/>
    <n v="194"/>
    <x v="1"/>
  </r>
  <r>
    <x v="1"/>
    <s v="Europa"/>
    <s v="Unión Europea"/>
    <x v="28"/>
    <s v="Unión Europea"/>
    <s v="Unión Europea Checa, República"/>
    <x v="8"/>
    <x v="3"/>
    <x v="0"/>
    <s v="Tinto"/>
    <n v="73000"/>
    <n v="11011"/>
    <x v="1"/>
  </r>
  <r>
    <x v="1"/>
    <s v="Europa"/>
    <s v="Unión Europea"/>
    <x v="28"/>
    <s v="Unión Europea"/>
    <s v="Unión Europea Checa, República"/>
    <x v="61"/>
    <x v="4"/>
    <x v="0"/>
    <s v="Tinto"/>
    <n v="1926"/>
    <n v="274.5"/>
    <x v="1"/>
  </r>
  <r>
    <x v="1"/>
    <s v="Europa"/>
    <s v="Unión Europea"/>
    <x v="28"/>
    <s v="Unión Europea"/>
    <s v="Unión Europea Checa, República"/>
    <x v="34"/>
    <x v="6"/>
    <x v="0"/>
    <s v="Blanco"/>
    <n v="14573.52"/>
    <n v="4671"/>
    <x v="1"/>
  </r>
  <r>
    <x v="1"/>
    <s v="Europa"/>
    <s v="Unión Europea"/>
    <x v="28"/>
    <s v="Unión Europea"/>
    <s v="Unión Europea Checa, República"/>
    <x v="34"/>
    <x v="6"/>
    <x v="0"/>
    <s v="Rosado"/>
    <n v="4733.04"/>
    <n v="1517"/>
    <x v="1"/>
  </r>
  <r>
    <x v="1"/>
    <s v="Europa"/>
    <s v="Unión Europea"/>
    <x v="28"/>
    <s v="Unión Europea"/>
    <s v="Unión Europea Checa, República"/>
    <x v="34"/>
    <x v="6"/>
    <x v="0"/>
    <s v="Tinto"/>
    <n v="19637.280000000002"/>
    <n v="6294"/>
    <x v="1"/>
  </r>
  <r>
    <x v="1"/>
    <s v="Europa"/>
    <s v="Unión Europea"/>
    <x v="28"/>
    <s v="Unión Europea"/>
    <s v="Unión Europea Checa, República"/>
    <x v="35"/>
    <x v="4"/>
    <x v="0"/>
    <s v="Blanco"/>
    <n v="58203.19"/>
    <n v="55325"/>
    <x v="1"/>
  </r>
  <r>
    <x v="1"/>
    <s v="Europa"/>
    <s v="Unión Europea"/>
    <x v="28"/>
    <s v="Unión Europea"/>
    <s v="Unión Europea Checa, República"/>
    <x v="35"/>
    <x v="4"/>
    <x v="0"/>
    <s v="Tinto"/>
    <n v="113228.85"/>
    <n v="52627"/>
    <x v="1"/>
  </r>
  <r>
    <x v="1"/>
    <s v="Europa"/>
    <s v="Unión Europea"/>
    <x v="28"/>
    <s v="Unión Europea"/>
    <s v="Unión Europea Checa, República"/>
    <x v="58"/>
    <x v="13"/>
    <x v="0"/>
    <s v="Blanco"/>
    <n v="2607.9699999999998"/>
    <n v="122"/>
    <x v="1"/>
  </r>
  <r>
    <x v="1"/>
    <s v="Europa"/>
    <s v="Unión Europea"/>
    <x v="28"/>
    <s v="Unión Europea"/>
    <s v="Unión Europea Checa, República"/>
    <x v="58"/>
    <x v="13"/>
    <x v="0"/>
    <s v="Tinto"/>
    <n v="2897.75"/>
    <n v="135"/>
    <x v="1"/>
  </r>
  <r>
    <x v="1"/>
    <s v="Europa"/>
    <s v="Unión Europea"/>
    <x v="28"/>
    <s v="Unión Europea"/>
    <s v="Unión Europea Checa, República"/>
    <x v="36"/>
    <x v="4"/>
    <x v="2"/>
    <s v="Blanco"/>
    <n v="612"/>
    <n v="45"/>
    <x v="1"/>
  </r>
  <r>
    <x v="1"/>
    <s v="Europa"/>
    <s v="Unión Europea"/>
    <x v="28"/>
    <s v="Unión Europea"/>
    <s v="Unión Europea Checa, República"/>
    <x v="36"/>
    <x v="4"/>
    <x v="2"/>
    <s v="Tinto"/>
    <n v="3060"/>
    <n v="225"/>
    <x v="1"/>
  </r>
  <r>
    <x v="1"/>
    <s v="Europa"/>
    <s v="Unión Europea"/>
    <x v="28"/>
    <s v="Unión Europea"/>
    <s v="Unión Europea Checa, República"/>
    <x v="37"/>
    <x v="9"/>
    <x v="0"/>
    <s v="Blanco"/>
    <n v="1453"/>
    <n v="300"/>
    <x v="1"/>
  </r>
  <r>
    <x v="1"/>
    <s v="Europa"/>
    <s v="Unión Europea"/>
    <x v="28"/>
    <s v="Unión Europea"/>
    <s v="Unión Europea Checa, República"/>
    <x v="37"/>
    <x v="9"/>
    <x v="0"/>
    <s v="Tinto"/>
    <n v="6231"/>
    <n v="315"/>
    <x v="1"/>
  </r>
  <r>
    <x v="1"/>
    <s v="Europa"/>
    <s v="Unión Europea"/>
    <x v="28"/>
    <s v="Unión Europea"/>
    <s v="Unión Europea Checa, República"/>
    <x v="38"/>
    <x v="10"/>
    <x v="0"/>
    <s v="Blanco"/>
    <n v="3967.2"/>
    <n v="1368"/>
    <x v="1"/>
  </r>
  <r>
    <x v="1"/>
    <s v="Europa"/>
    <s v="Unión Europea"/>
    <x v="28"/>
    <s v="Unión Europea"/>
    <s v="Unión Europea Checa, República"/>
    <x v="38"/>
    <x v="10"/>
    <x v="0"/>
    <s v="Rosado"/>
    <n v="1629.8"/>
    <n v="562"/>
    <x v="1"/>
  </r>
  <r>
    <x v="1"/>
    <s v="Europa"/>
    <s v="Unión Europea"/>
    <x v="28"/>
    <s v="Unión Europea"/>
    <s v="Unión Europea Checa, República"/>
    <x v="38"/>
    <x v="10"/>
    <x v="0"/>
    <s v="Tinto"/>
    <n v="15790.5"/>
    <n v="5445"/>
    <x v="1"/>
  </r>
  <r>
    <x v="1"/>
    <s v="Europa"/>
    <s v="Unión Europea"/>
    <x v="29"/>
    <s v="Unión Europea"/>
    <s v="Unión Europea Dinamarca"/>
    <x v="9"/>
    <x v="3"/>
    <x v="2"/>
    <s v="Blanco"/>
    <n v="654.54"/>
    <n v="13.5"/>
    <x v="1"/>
  </r>
  <r>
    <x v="1"/>
    <s v="Europa"/>
    <s v="Unión Europea"/>
    <x v="29"/>
    <s v="Unión Europea"/>
    <s v="Unión Europea Dinamarca"/>
    <x v="9"/>
    <x v="3"/>
    <x v="2"/>
    <s v="Tinto"/>
    <n v="8160.5899999999992"/>
    <n v="168.75"/>
    <x v="1"/>
  </r>
  <r>
    <x v="1"/>
    <s v="Europa"/>
    <s v="Unión Europea"/>
    <x v="29"/>
    <s v="Unión Europea"/>
    <s v="Unión Europea Dinamarca"/>
    <x v="62"/>
    <x v="1"/>
    <x v="0"/>
    <s v="Blanco"/>
    <n v="403"/>
    <n v="54"/>
    <x v="1"/>
  </r>
  <r>
    <x v="1"/>
    <s v="Europa"/>
    <s v="Unión Europea"/>
    <x v="29"/>
    <s v="Unión Europea"/>
    <s v="Unión Europea Dinamarca"/>
    <x v="62"/>
    <x v="1"/>
    <x v="0"/>
    <s v="Tinto"/>
    <n v="168"/>
    <n v="18"/>
    <x v="1"/>
  </r>
  <r>
    <x v="1"/>
    <s v="Europa"/>
    <s v="Unión Europea"/>
    <x v="29"/>
    <s v="Unión Europea"/>
    <s v="Unión Europea Dinamarca"/>
    <x v="10"/>
    <x v="4"/>
    <x v="0"/>
    <s v="Blanco"/>
    <n v="25580.3"/>
    <n v="7697"/>
    <x v="1"/>
  </r>
  <r>
    <x v="1"/>
    <s v="Europa"/>
    <s v="Unión Europea"/>
    <x v="29"/>
    <s v="Unión Europea"/>
    <s v="Unión Europea Dinamarca"/>
    <x v="10"/>
    <x v="4"/>
    <x v="0"/>
    <s v="Rosado"/>
    <n v="8200"/>
    <n v="2317.5"/>
    <x v="1"/>
  </r>
  <r>
    <x v="1"/>
    <s v="Europa"/>
    <s v="Unión Europea"/>
    <x v="29"/>
    <s v="Unión Europea"/>
    <s v="Unión Europea Dinamarca"/>
    <x v="10"/>
    <x v="4"/>
    <x v="0"/>
    <s v="Tinto"/>
    <n v="181424.95"/>
    <n v="41851"/>
    <x v="1"/>
  </r>
  <r>
    <x v="1"/>
    <s v="Europa"/>
    <s v="Unión Europea"/>
    <x v="29"/>
    <s v="Unión Europea"/>
    <s v="Unión Europea Dinamarca"/>
    <x v="11"/>
    <x v="0"/>
    <x v="2"/>
    <s v="Tinto"/>
    <n v="11559"/>
    <n v="2182.5"/>
    <x v="1"/>
  </r>
  <r>
    <x v="1"/>
    <s v="Europa"/>
    <s v="Unión Europea"/>
    <x v="29"/>
    <s v="Unión Europea"/>
    <s v="Unión Europea Dinamarca"/>
    <x v="39"/>
    <x v="3"/>
    <x v="0"/>
    <s v="Blanco"/>
    <n v="80448.000000000015"/>
    <n v="6704.0000000000009"/>
    <x v="1"/>
  </r>
  <r>
    <x v="1"/>
    <s v="Europa"/>
    <s v="Unión Europea"/>
    <x v="29"/>
    <s v="Unión Europea"/>
    <s v="Unión Europea Dinamarca"/>
    <x v="39"/>
    <x v="3"/>
    <x v="0"/>
    <s v="Rosado"/>
    <n v="432"/>
    <n v="36"/>
    <x v="1"/>
  </r>
  <r>
    <x v="1"/>
    <s v="Europa"/>
    <s v="Unión Europea"/>
    <x v="29"/>
    <s v="Unión Europea"/>
    <s v="Unión Europea Dinamarca"/>
    <x v="39"/>
    <x v="3"/>
    <x v="0"/>
    <s v="Tinto"/>
    <n v="256056"/>
    <n v="21338"/>
    <x v="1"/>
  </r>
  <r>
    <x v="1"/>
    <s v="Europa"/>
    <s v="Unión Europea"/>
    <x v="29"/>
    <s v="Unión Europea"/>
    <s v="Unión Europea Dinamarca"/>
    <x v="42"/>
    <x v="11"/>
    <x v="0"/>
    <s v="Rosado"/>
    <n v="924"/>
    <n v="90"/>
    <x v="1"/>
  </r>
  <r>
    <x v="1"/>
    <s v="Europa"/>
    <s v="Unión Europea"/>
    <x v="29"/>
    <s v="Unión Europea"/>
    <s v="Unión Europea Dinamarca"/>
    <x v="42"/>
    <x v="11"/>
    <x v="0"/>
    <s v="Tinto"/>
    <n v="2700"/>
    <n v="270"/>
    <x v="1"/>
  </r>
  <r>
    <x v="1"/>
    <s v="Europa"/>
    <s v="Unión Europea"/>
    <x v="29"/>
    <s v="Unión Europea"/>
    <s v="Unión Europea Dinamarca"/>
    <x v="43"/>
    <x v="12"/>
    <x v="0"/>
    <s v="Blanco"/>
    <n v="9254.5499999999993"/>
    <n v="943.5"/>
    <x v="1"/>
  </r>
  <r>
    <x v="1"/>
    <s v="Europa"/>
    <s v="Unión Europea"/>
    <x v="29"/>
    <s v="Unión Europea"/>
    <s v="Unión Europea Dinamarca"/>
    <x v="12"/>
    <x v="5"/>
    <x v="2"/>
    <s v="Blanco"/>
    <n v="3637"/>
    <n v="473.00000000000006"/>
    <x v="1"/>
  </r>
  <r>
    <x v="1"/>
    <s v="Europa"/>
    <s v="Unión Europea"/>
    <x v="29"/>
    <s v="Unión Europea"/>
    <s v="Unión Europea Dinamarca"/>
    <x v="44"/>
    <x v="10"/>
    <x v="0"/>
    <s v="Blanco"/>
    <n v="35640"/>
    <n v="14850"/>
    <x v="1"/>
  </r>
  <r>
    <x v="1"/>
    <s v="Europa"/>
    <s v="Unión Europea"/>
    <x v="29"/>
    <s v="Unión Europea"/>
    <s v="Unión Europea Dinamarca"/>
    <x v="44"/>
    <x v="10"/>
    <x v="0"/>
    <s v="Rosado"/>
    <n v="12318"/>
    <n v="4613"/>
    <x v="1"/>
  </r>
  <r>
    <x v="1"/>
    <s v="Europa"/>
    <s v="Unión Europea"/>
    <x v="29"/>
    <s v="Unión Europea"/>
    <s v="Unión Europea Dinamarca"/>
    <x v="44"/>
    <x v="10"/>
    <x v="0"/>
    <s v="Tinto"/>
    <n v="72792"/>
    <n v="29025"/>
    <x v="1"/>
  </r>
  <r>
    <x v="1"/>
    <s v="Europa"/>
    <s v="Unión Europea"/>
    <x v="29"/>
    <s v="Unión Europea"/>
    <s v="Unión Europea Dinamarca"/>
    <x v="13"/>
    <x v="0"/>
    <x v="0"/>
    <s v="Blanco"/>
    <n v="8000"/>
    <n v="4000"/>
    <x v="1"/>
  </r>
  <r>
    <x v="1"/>
    <s v="Europa"/>
    <s v="Unión Europea"/>
    <x v="29"/>
    <s v="Unión Europea"/>
    <s v="Unión Europea Dinamarca"/>
    <x v="13"/>
    <x v="0"/>
    <x v="0"/>
    <s v="Espumoso blanco"/>
    <n v="1086400"/>
    <n v="543200"/>
    <x v="1"/>
  </r>
  <r>
    <x v="1"/>
    <s v="Europa"/>
    <s v="Unión Europea"/>
    <x v="29"/>
    <s v="Unión Europea"/>
    <s v="Unión Europea Dinamarca"/>
    <x v="13"/>
    <x v="0"/>
    <x v="0"/>
    <s v="Tinto"/>
    <n v="77821.45"/>
    <n v="19822"/>
    <x v="1"/>
  </r>
  <r>
    <x v="1"/>
    <s v="Europa"/>
    <s v="Unión Europea"/>
    <x v="29"/>
    <s v="Unión Europea"/>
    <s v="Unión Europea Dinamarca"/>
    <x v="14"/>
    <x v="0"/>
    <x v="0"/>
    <s v="Blanco"/>
    <n v="35250.908433800229"/>
    <n v="14716.999999999998"/>
    <x v="1"/>
  </r>
  <r>
    <x v="1"/>
    <s v="Europa"/>
    <s v="Unión Europea"/>
    <x v="29"/>
    <s v="Unión Europea"/>
    <s v="Unión Europea Dinamarca"/>
    <x v="14"/>
    <x v="0"/>
    <x v="0"/>
    <s v="Rosado"/>
    <n v="28448.39569669398"/>
    <n v="11877"/>
    <x v="1"/>
  </r>
  <r>
    <x v="1"/>
    <s v="Europa"/>
    <s v="Unión Europea"/>
    <x v="29"/>
    <s v="Unión Europea"/>
    <s v="Unión Europea Dinamarca"/>
    <x v="14"/>
    <x v="0"/>
    <x v="0"/>
    <s v="Tinto"/>
    <n v="171236.4913999034"/>
    <n v="71490"/>
    <x v="1"/>
  </r>
  <r>
    <x v="1"/>
    <s v="Europa"/>
    <s v="Unión Europea"/>
    <x v="29"/>
    <s v="Unión Europea"/>
    <s v="Unión Europea Dinamarca"/>
    <x v="64"/>
    <x v="4"/>
    <x v="0"/>
    <s v="Blanco"/>
    <n v="540"/>
    <n v="126"/>
    <x v="1"/>
  </r>
  <r>
    <x v="1"/>
    <s v="Europa"/>
    <s v="Unión Europea"/>
    <x v="29"/>
    <s v="Unión Europea"/>
    <s v="Unión Europea Dinamarca"/>
    <x v="64"/>
    <x v="4"/>
    <x v="0"/>
    <s v="Tinto"/>
    <n v="1311"/>
    <n v="297"/>
    <x v="1"/>
  </r>
  <r>
    <x v="1"/>
    <s v="Europa"/>
    <s v="Unión Europea"/>
    <x v="29"/>
    <s v="Unión Europea"/>
    <s v="Unión Europea Dinamarca"/>
    <x v="0"/>
    <x v="0"/>
    <x v="0"/>
    <s v="Blanco"/>
    <n v="55114.2"/>
    <n v="23532"/>
    <x v="1"/>
  </r>
  <r>
    <x v="1"/>
    <s v="Europa"/>
    <s v="Unión Europea"/>
    <x v="29"/>
    <s v="Unión Europea"/>
    <s v="Unión Europea Dinamarca"/>
    <x v="0"/>
    <x v="0"/>
    <x v="0"/>
    <s v="Rosado"/>
    <n v="18931.5"/>
    <n v="7441"/>
    <x v="1"/>
  </r>
  <r>
    <x v="1"/>
    <s v="Europa"/>
    <s v="Unión Europea"/>
    <x v="29"/>
    <s v="Unión Europea"/>
    <s v="Unión Europea Dinamarca"/>
    <x v="0"/>
    <x v="0"/>
    <x v="0"/>
    <s v="Tinto"/>
    <n v="624399.22999999986"/>
    <n v="243719"/>
    <x v="1"/>
  </r>
  <r>
    <x v="1"/>
    <s v="Europa"/>
    <s v="Unión Europea"/>
    <x v="29"/>
    <s v="Unión Europea"/>
    <s v="Unión Europea Dinamarca"/>
    <x v="1"/>
    <x v="1"/>
    <x v="0"/>
    <s v="Blanco"/>
    <n v="1704903.11"/>
    <n v="511721.75"/>
    <x v="1"/>
  </r>
  <r>
    <x v="1"/>
    <s v="Europa"/>
    <s v="Unión Europea"/>
    <x v="29"/>
    <s v="Unión Europea"/>
    <s v="Unión Europea Dinamarca"/>
    <x v="1"/>
    <x v="1"/>
    <x v="0"/>
    <s v="Rosado"/>
    <n v="17304"/>
    <n v="5236"/>
    <x v="1"/>
  </r>
  <r>
    <x v="1"/>
    <s v="Europa"/>
    <s v="Unión Europea"/>
    <x v="29"/>
    <s v="Unión Europea"/>
    <s v="Unión Europea Dinamarca"/>
    <x v="1"/>
    <x v="1"/>
    <x v="0"/>
    <s v="Tinto"/>
    <n v="1015838.14"/>
    <n v="271413.52"/>
    <x v="1"/>
  </r>
  <r>
    <x v="1"/>
    <s v="Europa"/>
    <s v="Unión Europea"/>
    <x v="29"/>
    <s v="Unión Europea"/>
    <s v="Unión Europea Dinamarca"/>
    <x v="2"/>
    <x v="2"/>
    <x v="0"/>
    <s v="Espumoso blanco"/>
    <n v="4873545.26"/>
    <n v="1231900"/>
    <x v="1"/>
  </r>
  <r>
    <x v="1"/>
    <s v="Europa"/>
    <s v="Unión Europea"/>
    <x v="29"/>
    <s v="Unión Europea"/>
    <s v="Unión Europea Dinamarca"/>
    <x v="45"/>
    <x v="3"/>
    <x v="0"/>
    <s v="Rosado"/>
    <n v="8137.5"/>
    <n v="2325"/>
    <x v="1"/>
  </r>
  <r>
    <x v="1"/>
    <s v="Europa"/>
    <s v="Unión Europea"/>
    <x v="29"/>
    <s v="Unión Europea"/>
    <s v="Unión Europea Dinamarca"/>
    <x v="45"/>
    <x v="3"/>
    <x v="0"/>
    <s v="Tinto"/>
    <n v="182648"/>
    <n v="45662"/>
    <x v="1"/>
  </r>
  <r>
    <x v="1"/>
    <s v="Europa"/>
    <s v="Unión Europea"/>
    <x v="29"/>
    <s v="Unión Europea"/>
    <s v="Unión Europea Dinamarca"/>
    <x v="16"/>
    <x v="1"/>
    <x v="0"/>
    <s v="Blanco"/>
    <n v="4429.82"/>
    <n v="370.5"/>
    <x v="1"/>
  </r>
  <r>
    <x v="1"/>
    <s v="Europa"/>
    <s v="Unión Europea"/>
    <x v="29"/>
    <s v="Unión Europea"/>
    <s v="Unión Europea Dinamarca"/>
    <x v="16"/>
    <x v="1"/>
    <x v="0"/>
    <s v="Rosado"/>
    <n v="2000"/>
    <n v="225"/>
    <x v="1"/>
  </r>
  <r>
    <x v="1"/>
    <s v="Europa"/>
    <s v="Unión Europea"/>
    <x v="29"/>
    <s v="Unión Europea"/>
    <s v="Unión Europea Dinamarca"/>
    <x v="16"/>
    <x v="1"/>
    <x v="0"/>
    <s v="Tinto"/>
    <n v="3163.56"/>
    <n v="454.5"/>
    <x v="1"/>
  </r>
  <r>
    <x v="1"/>
    <s v="Europa"/>
    <s v="Unión Europea"/>
    <x v="29"/>
    <s v="Unión Europea"/>
    <s v="Unión Europea Dinamarca"/>
    <x v="17"/>
    <x v="1"/>
    <x v="0"/>
    <s v="Blanco"/>
    <n v="12060"/>
    <n v="2535"/>
    <x v="1"/>
  </r>
  <r>
    <x v="1"/>
    <s v="Europa"/>
    <s v="Unión Europea"/>
    <x v="29"/>
    <s v="Unión Europea"/>
    <s v="Unión Europea Dinamarca"/>
    <x v="17"/>
    <x v="1"/>
    <x v="0"/>
    <s v="Rosado"/>
    <n v="3199"/>
    <n v="1071"/>
    <x v="1"/>
  </r>
  <r>
    <x v="1"/>
    <s v="Europa"/>
    <s v="Unión Europea"/>
    <x v="29"/>
    <s v="Unión Europea"/>
    <s v="Unión Europea Dinamarca"/>
    <x v="17"/>
    <x v="1"/>
    <x v="0"/>
    <s v="Tinto"/>
    <n v="34168"/>
    <n v="5242"/>
    <x v="1"/>
  </r>
  <r>
    <x v="1"/>
    <s v="Europa"/>
    <s v="Unión Europea"/>
    <x v="29"/>
    <s v="Unión Europea"/>
    <s v="Unión Europea Dinamarca"/>
    <x v="40"/>
    <x v="4"/>
    <x v="2"/>
    <s v="Tinto"/>
    <n v="5403"/>
    <n v="343"/>
    <x v="1"/>
  </r>
  <r>
    <x v="1"/>
    <s v="Europa"/>
    <s v="Unión Europea"/>
    <x v="29"/>
    <s v="Unión Europea"/>
    <s v="Unión Europea Dinamarca"/>
    <x v="88"/>
    <x v="13"/>
    <x v="0"/>
    <s v="Blanco"/>
    <n v="16110"/>
    <n v="805.5"/>
    <x v="1"/>
  </r>
  <r>
    <x v="1"/>
    <s v="Europa"/>
    <s v="Unión Europea"/>
    <x v="29"/>
    <s v="Unión Europea"/>
    <s v="Unión Europea Dinamarca"/>
    <x v="67"/>
    <x v="6"/>
    <x v="2"/>
    <s v="Tinto"/>
    <n v="27609.768"/>
    <n v="2700"/>
    <x v="1"/>
  </r>
  <r>
    <x v="1"/>
    <s v="Europa"/>
    <s v="Unión Europea"/>
    <x v="29"/>
    <s v="Unión Europea"/>
    <s v="Unión Europea Dinamarca"/>
    <x v="68"/>
    <x v="4"/>
    <x v="2"/>
    <s v="Blanco"/>
    <n v="720"/>
    <n v="90"/>
    <x v="1"/>
  </r>
  <r>
    <x v="1"/>
    <s v="Europa"/>
    <s v="Unión Europea"/>
    <x v="29"/>
    <s v="Unión Europea"/>
    <s v="Unión Europea Dinamarca"/>
    <x v="68"/>
    <x v="4"/>
    <x v="2"/>
    <s v="Rosado"/>
    <n v="1260"/>
    <n v="270"/>
    <x v="1"/>
  </r>
  <r>
    <x v="1"/>
    <s v="Europa"/>
    <s v="Unión Europea"/>
    <x v="29"/>
    <s v="Unión Europea"/>
    <s v="Unión Europea Dinamarca"/>
    <x v="18"/>
    <x v="1"/>
    <x v="0"/>
    <s v="Blanco"/>
    <n v="3368.98"/>
    <n v="380"/>
    <x v="1"/>
  </r>
  <r>
    <x v="1"/>
    <s v="Europa"/>
    <s v="Unión Europea"/>
    <x v="29"/>
    <s v="Unión Europea"/>
    <s v="Unión Europea Dinamarca"/>
    <x v="18"/>
    <x v="1"/>
    <x v="0"/>
    <s v="Tinto"/>
    <n v="25395.23"/>
    <n v="4330"/>
    <x v="1"/>
  </r>
  <r>
    <x v="1"/>
    <s v="Europa"/>
    <s v="Unión Europea"/>
    <x v="29"/>
    <s v="Unión Europea"/>
    <s v="Unión Europea Dinamarca"/>
    <x v="47"/>
    <x v="12"/>
    <x v="0"/>
    <s v="Blanco"/>
    <n v="2619.7199999999998"/>
    <n v="342"/>
    <x v="1"/>
  </r>
  <r>
    <x v="1"/>
    <s v="Europa"/>
    <s v="Unión Europea"/>
    <x v="29"/>
    <s v="Unión Europea"/>
    <s v="Unión Europea Dinamarca"/>
    <x v="47"/>
    <x v="12"/>
    <x v="0"/>
    <s v="Rosado"/>
    <n v="413.64"/>
    <n v="54"/>
    <x v="1"/>
  </r>
  <r>
    <x v="1"/>
    <s v="Europa"/>
    <s v="Unión Europea"/>
    <x v="29"/>
    <s v="Unión Europea"/>
    <s v="Unión Europea Dinamarca"/>
    <x v="69"/>
    <x v="13"/>
    <x v="0"/>
    <s v="Blanco"/>
    <n v="4104"/>
    <n v="135"/>
    <x v="1"/>
  </r>
  <r>
    <x v="1"/>
    <s v="Europa"/>
    <s v="Unión Europea"/>
    <x v="29"/>
    <s v="Unión Europea"/>
    <s v="Unión Europea Dinamarca"/>
    <x v="69"/>
    <x v="13"/>
    <x v="0"/>
    <s v="Tinto"/>
    <n v="10171"/>
    <n v="652"/>
    <x v="1"/>
  </r>
  <r>
    <x v="1"/>
    <s v="Europa"/>
    <s v="Unión Europea"/>
    <x v="29"/>
    <s v="Unión Europea"/>
    <s v="Unión Europea Dinamarca"/>
    <x v="89"/>
    <x v="7"/>
    <x v="0"/>
    <s v="Blanco"/>
    <n v="11967"/>
    <n v="1773"/>
    <x v="1"/>
  </r>
  <r>
    <x v="1"/>
    <s v="Europa"/>
    <s v="Unión Europea"/>
    <x v="29"/>
    <s v="Unión Europea"/>
    <s v="Unión Europea Dinamarca"/>
    <x v="89"/>
    <x v="7"/>
    <x v="0"/>
    <s v="Tinto"/>
    <n v="15673"/>
    <n v="2322"/>
    <x v="1"/>
  </r>
  <r>
    <x v="1"/>
    <s v="Europa"/>
    <s v="Unión Europea"/>
    <x v="29"/>
    <s v="Unión Europea"/>
    <s v="Unión Europea Dinamarca"/>
    <x v="59"/>
    <x v="4"/>
    <x v="2"/>
    <s v="Blanco"/>
    <n v="1650"/>
    <n v="100"/>
    <x v="1"/>
  </r>
  <r>
    <x v="1"/>
    <s v="Europa"/>
    <s v="Unión Europea"/>
    <x v="29"/>
    <s v="Unión Europea"/>
    <s v="Unión Europea Dinamarca"/>
    <x v="59"/>
    <x v="4"/>
    <x v="2"/>
    <s v="Tinto"/>
    <n v="1800"/>
    <n v="100"/>
    <x v="1"/>
  </r>
  <r>
    <x v="1"/>
    <s v="Europa"/>
    <s v="Unión Europea"/>
    <x v="29"/>
    <s v="Unión Europea"/>
    <s v="Unión Europea Dinamarca"/>
    <x v="48"/>
    <x v="13"/>
    <x v="3"/>
    <s v="Blanco"/>
    <n v="7438.0499999999993"/>
    <n v="616"/>
    <x v="1"/>
  </r>
  <r>
    <x v="1"/>
    <s v="Europa"/>
    <s v="Unión Europea"/>
    <x v="29"/>
    <s v="Unión Europea"/>
    <s v="Unión Europea Dinamarca"/>
    <x v="19"/>
    <x v="7"/>
    <x v="0"/>
    <s v="Licor blanco"/>
    <n v="280930"/>
    <n v="56186"/>
    <x v="1"/>
  </r>
  <r>
    <x v="1"/>
    <s v="Europa"/>
    <s v="Unión Europea"/>
    <x v="29"/>
    <s v="Unión Europea"/>
    <s v="Unión Europea Dinamarca"/>
    <x v="20"/>
    <x v="2"/>
    <x v="0"/>
    <s v="Blanco"/>
    <n v="28386.506249999999"/>
    <n v="10369.5"/>
    <x v="1"/>
  </r>
  <r>
    <x v="1"/>
    <s v="Europa"/>
    <s v="Unión Europea"/>
    <x v="29"/>
    <s v="Unión Europea"/>
    <s v="Unión Europea Dinamarca"/>
    <x v="20"/>
    <x v="2"/>
    <x v="0"/>
    <s v="Licor tinto/rosado"/>
    <n v="38.325000000000003"/>
    <n v="14.000000000000002"/>
    <x v="1"/>
  </r>
  <r>
    <x v="1"/>
    <s v="Europa"/>
    <s v="Unión Europea"/>
    <x v="29"/>
    <s v="Unión Europea"/>
    <s v="Unión Europea Dinamarca"/>
    <x v="20"/>
    <x v="2"/>
    <x v="0"/>
    <s v="Otros vinos"/>
    <n v="2734.7625000000003"/>
    <n v="999"/>
    <x v="1"/>
  </r>
  <r>
    <x v="1"/>
    <s v="Europa"/>
    <s v="Unión Europea"/>
    <x v="29"/>
    <s v="Unión Europea"/>
    <s v="Unión Europea Dinamarca"/>
    <x v="20"/>
    <x v="2"/>
    <x v="0"/>
    <s v="Rosado"/>
    <n v="12255.7875"/>
    <n v="4477"/>
    <x v="1"/>
  </r>
  <r>
    <x v="1"/>
    <s v="Europa"/>
    <s v="Unión Europea"/>
    <x v="29"/>
    <s v="Unión Europea"/>
    <s v="Unión Europea Dinamarca"/>
    <x v="20"/>
    <x v="2"/>
    <x v="0"/>
    <s v="Tinto"/>
    <n v="213913.72499999998"/>
    <n v="78142"/>
    <x v="1"/>
  </r>
  <r>
    <x v="1"/>
    <s v="Europa"/>
    <s v="Unión Europea"/>
    <x v="29"/>
    <s v="Unión Europea"/>
    <s v="Unión Europea Dinamarca"/>
    <x v="21"/>
    <x v="4"/>
    <x v="0"/>
    <s v="Blanco"/>
    <n v="19320"/>
    <n v="7728"/>
    <x v="1"/>
  </r>
  <r>
    <x v="1"/>
    <s v="Europa"/>
    <s v="Unión Europea"/>
    <x v="29"/>
    <s v="Unión Europea"/>
    <s v="Unión Europea Dinamarca"/>
    <x v="21"/>
    <x v="4"/>
    <x v="0"/>
    <s v="Rosado"/>
    <n v="8497.5"/>
    <n v="3399"/>
    <x v="1"/>
  </r>
  <r>
    <x v="1"/>
    <s v="Europa"/>
    <s v="Unión Europea"/>
    <x v="29"/>
    <s v="Unión Europea"/>
    <s v="Unión Europea Dinamarca"/>
    <x v="21"/>
    <x v="4"/>
    <x v="0"/>
    <s v="Tinto"/>
    <n v="50407.5"/>
    <n v="20163"/>
    <x v="1"/>
  </r>
  <r>
    <x v="1"/>
    <s v="Europa"/>
    <s v="Unión Europea"/>
    <x v="29"/>
    <s v="Unión Europea"/>
    <s v="Unión Europea Dinamarca"/>
    <x v="49"/>
    <x v="13"/>
    <x v="0"/>
    <s v="Blanco"/>
    <n v="7020"/>
    <n v="468"/>
    <x v="1"/>
  </r>
  <r>
    <x v="1"/>
    <s v="Europa"/>
    <s v="Unión Europea"/>
    <x v="29"/>
    <s v="Unión Europea"/>
    <s v="Unión Europea Dinamarca"/>
    <x v="49"/>
    <x v="13"/>
    <x v="0"/>
    <s v="Tinto"/>
    <n v="742.5"/>
    <n v="49.5"/>
    <x v="1"/>
  </r>
  <r>
    <x v="1"/>
    <s v="Europa"/>
    <s v="Unión Europea"/>
    <x v="29"/>
    <s v="Unión Europea"/>
    <s v="Unión Europea Dinamarca"/>
    <x v="50"/>
    <x v="6"/>
    <x v="2"/>
    <s v="Blanco"/>
    <n v="185"/>
    <n v="14.000000000000002"/>
    <x v="1"/>
  </r>
  <r>
    <x v="1"/>
    <s v="Europa"/>
    <s v="Unión Europea"/>
    <x v="29"/>
    <s v="Unión Europea"/>
    <s v="Unión Europea Dinamarca"/>
    <x v="50"/>
    <x v="6"/>
    <x v="2"/>
    <s v="Tinto"/>
    <n v="600"/>
    <n v="45"/>
    <x v="1"/>
  </r>
  <r>
    <x v="1"/>
    <s v="Europa"/>
    <s v="Unión Europea"/>
    <x v="29"/>
    <s v="Unión Europea"/>
    <s v="Unión Europea Dinamarca"/>
    <x v="70"/>
    <x v="4"/>
    <x v="2"/>
    <s v="Tinto"/>
    <n v="5018"/>
    <n v="617"/>
    <x v="1"/>
  </r>
  <r>
    <x v="1"/>
    <s v="Europa"/>
    <s v="Unión Europea"/>
    <x v="29"/>
    <s v="Unión Europea"/>
    <s v="Unión Europea Dinamarca"/>
    <x v="51"/>
    <x v="7"/>
    <x v="0"/>
    <s v="Licor blanco"/>
    <n v="308.09999999999997"/>
    <n v="30"/>
    <x v="1"/>
  </r>
  <r>
    <x v="1"/>
    <s v="Europa"/>
    <s v="Unión Europea"/>
    <x v="29"/>
    <s v="Unión Europea"/>
    <s v="Unión Europea Dinamarca"/>
    <x v="52"/>
    <x v="4"/>
    <x v="0"/>
    <s v="Blanco"/>
    <n v="17906"/>
    <n v="9823.5"/>
    <x v="1"/>
  </r>
  <r>
    <x v="1"/>
    <s v="Europa"/>
    <s v="Unión Europea"/>
    <x v="29"/>
    <s v="Unión Europea"/>
    <s v="Unión Europea Dinamarca"/>
    <x v="52"/>
    <x v="4"/>
    <x v="0"/>
    <s v="Rosado"/>
    <n v="6902"/>
    <n v="4974.9999999999991"/>
    <x v="1"/>
  </r>
  <r>
    <x v="1"/>
    <s v="Europa"/>
    <s v="Unión Europea"/>
    <x v="29"/>
    <s v="Unión Europea"/>
    <s v="Unión Europea Dinamarca"/>
    <x v="52"/>
    <x v="4"/>
    <x v="0"/>
    <s v="Tinto"/>
    <n v="77911.23000000001"/>
    <n v="21602"/>
    <x v="1"/>
  </r>
  <r>
    <x v="1"/>
    <s v="Europa"/>
    <s v="Unión Europea"/>
    <x v="29"/>
    <s v="Unión Europea"/>
    <s v="Unión Europea Dinamarca"/>
    <x v="22"/>
    <x v="7"/>
    <x v="0"/>
    <s v="Licor blanco"/>
    <n v="12356.25"/>
    <n v="2471"/>
    <x v="1"/>
  </r>
  <r>
    <x v="1"/>
    <s v="Europa"/>
    <s v="Unión Europea"/>
    <x v="29"/>
    <s v="Unión Europea"/>
    <s v="Unión Europea Dinamarca"/>
    <x v="71"/>
    <x v="4"/>
    <x v="0"/>
    <s v="Blanco"/>
    <n v="1361.17"/>
    <n v="166"/>
    <x v="1"/>
  </r>
  <r>
    <x v="1"/>
    <s v="Europa"/>
    <s v="Unión Europea"/>
    <x v="29"/>
    <s v="Unión Europea"/>
    <s v="Unión Europea Dinamarca"/>
    <x v="71"/>
    <x v="4"/>
    <x v="0"/>
    <s v="Tinto"/>
    <n v="30232"/>
    <n v="6428"/>
    <x v="1"/>
  </r>
  <r>
    <x v="1"/>
    <s v="Europa"/>
    <s v="Unión Europea"/>
    <x v="29"/>
    <s v="Unión Europea"/>
    <s v="Unión Europea Dinamarca"/>
    <x v="23"/>
    <x v="8"/>
    <x v="0"/>
    <s v="Blanco"/>
    <n v="23145.42"/>
    <n v="4883"/>
    <x v="1"/>
  </r>
  <r>
    <x v="1"/>
    <s v="Europa"/>
    <s v="Unión Europea"/>
    <x v="29"/>
    <s v="Unión Europea"/>
    <s v="Unión Europea Dinamarca"/>
    <x v="24"/>
    <x v="7"/>
    <x v="0"/>
    <s v="Licor blanco"/>
    <n v="81303.360000000001"/>
    <n v="23923.5"/>
    <x v="1"/>
  </r>
  <r>
    <x v="1"/>
    <s v="Europa"/>
    <s v="Unión Europea"/>
    <x v="29"/>
    <s v="Unión Europea"/>
    <s v="Unión Europea Dinamarca"/>
    <x v="25"/>
    <x v="1"/>
    <x v="0"/>
    <s v="Blanco"/>
    <n v="9868.4"/>
    <n v="2082.75"/>
    <x v="1"/>
  </r>
  <r>
    <x v="1"/>
    <s v="Europa"/>
    <s v="Unión Europea"/>
    <x v="29"/>
    <s v="Unión Europea"/>
    <s v="Unión Europea Dinamarca"/>
    <x v="25"/>
    <x v="1"/>
    <x v="0"/>
    <s v="Licor blanco"/>
    <n v="2972"/>
    <n v="285.75"/>
    <x v="1"/>
  </r>
  <r>
    <x v="1"/>
    <s v="Europa"/>
    <s v="Unión Europea"/>
    <x v="29"/>
    <s v="Unión Europea"/>
    <s v="Unión Europea Dinamarca"/>
    <x v="25"/>
    <x v="1"/>
    <x v="0"/>
    <s v="Rosado"/>
    <n v="5436"/>
    <n v="653.25"/>
    <x v="1"/>
  </r>
  <r>
    <x v="1"/>
    <s v="Europa"/>
    <s v="Unión Europea"/>
    <x v="29"/>
    <s v="Unión Europea"/>
    <s v="Unión Europea Dinamarca"/>
    <x v="25"/>
    <x v="1"/>
    <x v="0"/>
    <s v="Tinto"/>
    <n v="117183.62"/>
    <n v="12399.75"/>
    <x v="1"/>
  </r>
  <r>
    <x v="1"/>
    <s v="Europa"/>
    <s v="Unión Europea"/>
    <x v="29"/>
    <s v="Unión Europea"/>
    <s v="Unión Europea Dinamarca"/>
    <x v="26"/>
    <x v="5"/>
    <x v="0"/>
    <s v="Blanco"/>
    <n v="5866.4"/>
    <n v="7333"/>
    <x v="1"/>
  </r>
  <r>
    <x v="1"/>
    <s v="Europa"/>
    <s v="Unión Europea"/>
    <x v="29"/>
    <s v="Unión Europea"/>
    <s v="Unión Europea Dinamarca"/>
    <x v="26"/>
    <x v="5"/>
    <x v="0"/>
    <s v="Rosado"/>
    <n v="6922.16"/>
    <n v="7364"/>
    <x v="1"/>
  </r>
  <r>
    <x v="1"/>
    <s v="Europa"/>
    <s v="Unión Europea"/>
    <x v="29"/>
    <s v="Unión Europea"/>
    <s v="Unión Europea Dinamarca"/>
    <x v="26"/>
    <x v="5"/>
    <x v="0"/>
    <s v="Tinto"/>
    <n v="15382.44"/>
    <n v="28486"/>
    <x v="1"/>
  </r>
  <r>
    <x v="1"/>
    <s v="Europa"/>
    <s v="Unión Europea"/>
    <x v="29"/>
    <s v="Unión Europea"/>
    <s v="Unión Europea Dinamarca"/>
    <x v="3"/>
    <x v="1"/>
    <x v="0"/>
    <s v="Blanco"/>
    <n v="181928.19015503203"/>
    <n v="20423.5"/>
    <x v="1"/>
  </r>
  <r>
    <x v="1"/>
    <s v="Europa"/>
    <s v="Unión Europea"/>
    <x v="29"/>
    <s v="Unión Europea"/>
    <s v="Unión Europea Dinamarca"/>
    <x v="3"/>
    <x v="1"/>
    <x v="0"/>
    <s v="Espumoso blanco"/>
    <n v="14111.014971099999"/>
    <n v="1845.75"/>
    <x v="1"/>
  </r>
  <r>
    <x v="1"/>
    <s v="Europa"/>
    <s v="Unión Europea"/>
    <x v="29"/>
    <s v="Unión Europea"/>
    <s v="Unión Europea Dinamarca"/>
    <x v="3"/>
    <x v="1"/>
    <x v="0"/>
    <s v="Espumoso tinto/rosado"/>
    <n v="1012.3919999999999"/>
    <n v="81"/>
    <x v="1"/>
  </r>
  <r>
    <x v="1"/>
    <s v="Europa"/>
    <s v="Unión Europea"/>
    <x v="29"/>
    <s v="Unión Europea"/>
    <s v="Unión Europea Dinamarca"/>
    <x v="3"/>
    <x v="1"/>
    <x v="0"/>
    <s v="Rosado"/>
    <n v="5847.9445783000001"/>
    <n v="970.5"/>
    <x v="1"/>
  </r>
  <r>
    <x v="1"/>
    <s v="Europa"/>
    <s v="Unión Europea"/>
    <x v="29"/>
    <s v="Unión Europea"/>
    <s v="Unión Europea Dinamarca"/>
    <x v="3"/>
    <x v="1"/>
    <x v="0"/>
    <s v="Tinto"/>
    <n v="88470.310626300037"/>
    <n v="6226.75"/>
    <x v="1"/>
  </r>
  <r>
    <x v="1"/>
    <s v="Europa"/>
    <s v="Unión Europea"/>
    <x v="29"/>
    <s v="Unión Europea"/>
    <s v="Unión Europea Dinamarca"/>
    <x v="72"/>
    <x v="11"/>
    <x v="0"/>
    <s v="Blanco"/>
    <n v="3196.8"/>
    <n v="293"/>
    <x v="1"/>
  </r>
  <r>
    <x v="1"/>
    <s v="Europa"/>
    <s v="Unión Europea"/>
    <x v="29"/>
    <s v="Unión Europea"/>
    <s v="Unión Europea Dinamarca"/>
    <x v="72"/>
    <x v="11"/>
    <x v="0"/>
    <s v="Rosado"/>
    <n v="2150"/>
    <n v="325"/>
    <x v="1"/>
  </r>
  <r>
    <x v="1"/>
    <s v="Europa"/>
    <s v="Unión Europea"/>
    <x v="29"/>
    <s v="Unión Europea"/>
    <s v="Unión Europea Dinamarca"/>
    <x v="72"/>
    <x v="11"/>
    <x v="0"/>
    <s v="Tinto"/>
    <n v="5481.25"/>
    <n v="640"/>
    <x v="1"/>
  </r>
  <r>
    <x v="1"/>
    <s v="Europa"/>
    <s v="Unión Europea"/>
    <x v="29"/>
    <s v="Unión Europea"/>
    <s v="Unión Europea Dinamarca"/>
    <x v="4"/>
    <x v="1"/>
    <x v="1"/>
    <s v="Blanco"/>
    <n v="23018"/>
    <n v="1829"/>
    <x v="1"/>
  </r>
  <r>
    <x v="1"/>
    <s v="Europa"/>
    <s v="Unión Europea"/>
    <x v="29"/>
    <s v="Unión Europea"/>
    <s v="Unión Europea Dinamarca"/>
    <x v="4"/>
    <x v="1"/>
    <x v="1"/>
    <s v="Rosado"/>
    <n v="5060"/>
    <n v="434"/>
    <x v="1"/>
  </r>
  <r>
    <x v="1"/>
    <s v="Europa"/>
    <s v="Unión Europea"/>
    <x v="29"/>
    <s v="Unión Europea"/>
    <s v="Unión Europea Dinamarca"/>
    <x v="4"/>
    <x v="1"/>
    <x v="1"/>
    <s v="Tinto"/>
    <n v="271225"/>
    <n v="17726"/>
    <x v="1"/>
  </r>
  <r>
    <x v="1"/>
    <s v="Europa"/>
    <s v="Unión Europea"/>
    <x v="29"/>
    <s v="Unión Europea"/>
    <s v="Unión Europea Dinamarca"/>
    <x v="29"/>
    <x v="8"/>
    <x v="0"/>
    <s v="Blanco"/>
    <n v="854295.16"/>
    <n v="99555.989999999991"/>
    <x v="1"/>
  </r>
  <r>
    <x v="1"/>
    <s v="Europa"/>
    <s v="Unión Europea"/>
    <x v="29"/>
    <s v="Unión Europea"/>
    <s v="Unión Europea Dinamarca"/>
    <x v="30"/>
    <x v="8"/>
    <x v="0"/>
    <s v="Blanco"/>
    <n v="8586"/>
    <n v="1073.25"/>
    <x v="1"/>
  </r>
  <r>
    <x v="1"/>
    <s v="Europa"/>
    <s v="Unión Europea"/>
    <x v="29"/>
    <s v="Unión Europea"/>
    <s v="Unión Europea Dinamarca"/>
    <x v="30"/>
    <x v="8"/>
    <x v="0"/>
    <s v="Tinto"/>
    <n v="147588"/>
    <n v="18448.5"/>
    <x v="1"/>
  </r>
  <r>
    <x v="1"/>
    <s v="Europa"/>
    <s v="Unión Europea"/>
    <x v="29"/>
    <s v="Unión Europea"/>
    <s v="Unión Europea Dinamarca"/>
    <x v="53"/>
    <x v="8"/>
    <x v="0"/>
    <s v="Blanco"/>
    <n v="60189.7"/>
    <n v="6848.9999999999991"/>
    <x v="1"/>
  </r>
  <r>
    <x v="1"/>
    <s v="Europa"/>
    <s v="Unión Europea"/>
    <x v="29"/>
    <s v="Unión Europea"/>
    <s v="Unión Europea Dinamarca"/>
    <x v="53"/>
    <x v="8"/>
    <x v="0"/>
    <s v="Tinto"/>
    <n v="3917.2"/>
    <n v="195"/>
    <x v="1"/>
  </r>
  <r>
    <x v="1"/>
    <s v="Europa"/>
    <s v="Unión Europea"/>
    <x v="29"/>
    <s v="Unión Europea"/>
    <s v="Unión Europea Dinamarca"/>
    <x v="5"/>
    <x v="3"/>
    <x v="0"/>
    <s v="Tinto"/>
    <n v="7757081.2300000004"/>
    <n v="549010.5"/>
    <x v="1"/>
  </r>
  <r>
    <x v="1"/>
    <s v="Europa"/>
    <s v="Unión Europea"/>
    <x v="29"/>
    <s v="Unión Europea"/>
    <s v="Unión Europea Dinamarca"/>
    <x v="73"/>
    <x v="15"/>
    <x v="0"/>
    <s v="Blanco"/>
    <n v="200"/>
    <n v="100"/>
    <x v="1"/>
  </r>
  <r>
    <x v="1"/>
    <s v="Europa"/>
    <s v="Unión Europea"/>
    <x v="29"/>
    <s v="Unión Europea"/>
    <s v="Unión Europea Dinamarca"/>
    <x v="73"/>
    <x v="15"/>
    <x v="0"/>
    <s v="Tinto"/>
    <n v="660"/>
    <n v="300"/>
    <x v="1"/>
  </r>
  <r>
    <x v="1"/>
    <s v="Europa"/>
    <s v="Unión Europea"/>
    <x v="29"/>
    <s v="Unión Europea"/>
    <s v="Unión Europea Dinamarca"/>
    <x v="31"/>
    <x v="4"/>
    <x v="0"/>
    <s v="Tinto"/>
    <n v="64000"/>
    <n v="39604"/>
    <x v="1"/>
  </r>
  <r>
    <x v="1"/>
    <s v="Europa"/>
    <s v="Unión Europea"/>
    <x v="29"/>
    <s v="Unión Europea"/>
    <s v="Unión Europea Dinamarca"/>
    <x v="6"/>
    <x v="2"/>
    <x v="1"/>
    <s v="Blanco"/>
    <n v="592668.07000000007"/>
    <n v="123797"/>
    <x v="1"/>
  </r>
  <r>
    <x v="1"/>
    <s v="Europa"/>
    <s v="Unión Europea"/>
    <x v="29"/>
    <s v="Unión Europea"/>
    <s v="Unión Europea Dinamarca"/>
    <x v="6"/>
    <x v="2"/>
    <x v="1"/>
    <s v="Rosado"/>
    <n v="279470.26"/>
    <n v="65662"/>
    <x v="1"/>
  </r>
  <r>
    <x v="1"/>
    <s v="Europa"/>
    <s v="Unión Europea"/>
    <x v="29"/>
    <s v="Unión Europea"/>
    <s v="Unión Europea Dinamarca"/>
    <x v="6"/>
    <x v="2"/>
    <x v="1"/>
    <s v="Tinto"/>
    <n v="6582536.9700000007"/>
    <n v="915594.99999999988"/>
    <x v="1"/>
  </r>
  <r>
    <x v="1"/>
    <s v="Europa"/>
    <s v="Unión Europea"/>
    <x v="29"/>
    <s v="Unión Europea"/>
    <s v="Unión Europea Dinamarca"/>
    <x v="7"/>
    <x v="3"/>
    <x v="0"/>
    <s v="Blanco"/>
    <n v="410532.85333333298"/>
    <n v="145923.75"/>
    <x v="1"/>
  </r>
  <r>
    <x v="1"/>
    <s v="Europa"/>
    <s v="Unión Europea"/>
    <x v="29"/>
    <s v="Unión Europea"/>
    <s v="Unión Europea Dinamarca"/>
    <x v="7"/>
    <x v="3"/>
    <x v="0"/>
    <s v="Espumoso blanco"/>
    <n v="5690.25"/>
    <n v="2025"/>
    <x v="1"/>
  </r>
  <r>
    <x v="1"/>
    <s v="Europa"/>
    <s v="Unión Europea"/>
    <x v="29"/>
    <s v="Unión Europea"/>
    <s v="Unión Europea Dinamarca"/>
    <x v="7"/>
    <x v="3"/>
    <x v="0"/>
    <s v="Licor blanco"/>
    <n v="53.39"/>
    <n v="18.75"/>
    <x v="1"/>
  </r>
  <r>
    <x v="1"/>
    <s v="Europa"/>
    <s v="Unión Europea"/>
    <x v="29"/>
    <s v="Unión Europea"/>
    <s v="Unión Europea Dinamarca"/>
    <x v="7"/>
    <x v="3"/>
    <x v="0"/>
    <s v="Rosado"/>
    <n v="1188.6300000000001"/>
    <n v="423.00000000000006"/>
    <x v="1"/>
  </r>
  <r>
    <x v="1"/>
    <s v="Europa"/>
    <s v="Unión Europea"/>
    <x v="29"/>
    <s v="Unión Europea"/>
    <s v="Unión Europea Dinamarca"/>
    <x v="54"/>
    <x v="3"/>
    <x v="3"/>
    <s v="Blanco"/>
    <n v="1340"/>
    <n v="214"/>
    <x v="1"/>
  </r>
  <r>
    <x v="1"/>
    <s v="Europa"/>
    <s v="Unión Europea"/>
    <x v="29"/>
    <s v="Unión Europea"/>
    <s v="Unión Europea Dinamarca"/>
    <x v="54"/>
    <x v="3"/>
    <x v="3"/>
    <s v="Tinto"/>
    <n v="6130"/>
    <n v="723"/>
    <x v="1"/>
  </r>
  <r>
    <x v="1"/>
    <s v="Europa"/>
    <s v="Unión Europea"/>
    <x v="29"/>
    <s v="Unión Europea"/>
    <s v="Unión Europea Dinamarca"/>
    <x v="55"/>
    <x v="7"/>
    <x v="0"/>
    <s v="Blanco"/>
    <n v="110.88"/>
    <n v="9"/>
    <x v="1"/>
  </r>
  <r>
    <x v="1"/>
    <s v="Europa"/>
    <s v="Unión Europea"/>
    <x v="29"/>
    <s v="Unión Europea"/>
    <s v="Unión Europea Dinamarca"/>
    <x v="55"/>
    <x v="7"/>
    <x v="0"/>
    <s v="Tinto"/>
    <n v="7995.68"/>
    <n v="649"/>
    <x v="1"/>
  </r>
  <r>
    <x v="1"/>
    <s v="Europa"/>
    <s v="Unión Europea"/>
    <x v="29"/>
    <s v="Unión Europea"/>
    <s v="Unión Europea Dinamarca"/>
    <x v="56"/>
    <x v="0"/>
    <x v="0"/>
    <s v="Blanco"/>
    <n v="93954"/>
    <n v="26844"/>
    <x v="1"/>
  </r>
  <r>
    <x v="1"/>
    <s v="Europa"/>
    <s v="Unión Europea"/>
    <x v="29"/>
    <s v="Unión Europea"/>
    <s v="Unión Europea Dinamarca"/>
    <x v="56"/>
    <x v="0"/>
    <x v="0"/>
    <s v="Rosado"/>
    <n v="15522.5"/>
    <n v="4435"/>
    <x v="1"/>
  </r>
  <r>
    <x v="1"/>
    <s v="Europa"/>
    <s v="Unión Europea"/>
    <x v="29"/>
    <s v="Unión Europea"/>
    <s v="Unión Europea Dinamarca"/>
    <x v="56"/>
    <x v="0"/>
    <x v="0"/>
    <s v="Tinto"/>
    <n v="28234.5"/>
    <n v="8067"/>
    <x v="1"/>
  </r>
  <r>
    <x v="1"/>
    <s v="Europa"/>
    <s v="Unión Europea"/>
    <x v="29"/>
    <s v="Unión Europea"/>
    <s v="Unión Europea Dinamarca"/>
    <x v="32"/>
    <x v="1"/>
    <x v="0"/>
    <s v="Blanco"/>
    <n v="3486"/>
    <n v="333"/>
    <x v="1"/>
  </r>
  <r>
    <x v="1"/>
    <s v="Europa"/>
    <s v="Unión Europea"/>
    <x v="29"/>
    <s v="Unión Europea"/>
    <s v="Unión Europea Dinamarca"/>
    <x v="32"/>
    <x v="1"/>
    <x v="0"/>
    <s v="Espumoso blanco"/>
    <n v="864"/>
    <n v="90"/>
    <x v="1"/>
  </r>
  <r>
    <x v="1"/>
    <s v="Europa"/>
    <s v="Unión Europea"/>
    <x v="29"/>
    <s v="Unión Europea"/>
    <s v="Unión Europea Dinamarca"/>
    <x v="32"/>
    <x v="1"/>
    <x v="0"/>
    <s v="Tinto"/>
    <n v="3773"/>
    <n v="492"/>
    <x v="1"/>
  </r>
  <r>
    <x v="1"/>
    <s v="Europa"/>
    <s v="Unión Europea"/>
    <x v="29"/>
    <s v="Unión Europea"/>
    <s v="Unión Europea Dinamarca"/>
    <x v="33"/>
    <x v="1"/>
    <x v="0"/>
    <s v="Blanco"/>
    <n v="32383.55"/>
    <n v="4649"/>
    <x v="1"/>
  </r>
  <r>
    <x v="1"/>
    <s v="Europa"/>
    <s v="Unión Europea"/>
    <x v="29"/>
    <s v="Unión Europea"/>
    <s v="Unión Europea Dinamarca"/>
    <x v="33"/>
    <x v="1"/>
    <x v="0"/>
    <s v="Rosado"/>
    <n v="10281.379999999999"/>
    <n v="1476"/>
    <x v="1"/>
  </r>
  <r>
    <x v="1"/>
    <s v="Europa"/>
    <s v="Unión Europea"/>
    <x v="29"/>
    <s v="Unión Europea"/>
    <s v="Unión Europea Dinamarca"/>
    <x v="33"/>
    <x v="1"/>
    <x v="0"/>
    <s v="Tinto"/>
    <n v="39161.18"/>
    <n v="5622"/>
    <x v="1"/>
  </r>
  <r>
    <x v="1"/>
    <s v="Europa"/>
    <s v="Unión Europea"/>
    <x v="29"/>
    <s v="Unión Europea"/>
    <s v="Unión Europea Dinamarca"/>
    <x v="60"/>
    <x v="3"/>
    <x v="0"/>
    <s v="Tinto"/>
    <n v="1509.35"/>
    <n v="342"/>
    <x v="1"/>
  </r>
  <r>
    <x v="1"/>
    <s v="Europa"/>
    <s v="Unión Europea"/>
    <x v="29"/>
    <s v="Unión Europea"/>
    <s v="Unión Europea Dinamarca"/>
    <x v="8"/>
    <x v="3"/>
    <x v="0"/>
    <s v="Tinto"/>
    <n v="285000"/>
    <n v="59495.000000000007"/>
    <x v="1"/>
  </r>
  <r>
    <x v="1"/>
    <s v="Europa"/>
    <s v="Unión Europea"/>
    <x v="29"/>
    <s v="Unión Europea"/>
    <s v="Unión Europea Dinamarca"/>
    <x v="61"/>
    <x v="4"/>
    <x v="0"/>
    <s v="Tinto"/>
    <n v="2447.1"/>
    <n v="875.25"/>
    <x v="1"/>
  </r>
  <r>
    <x v="1"/>
    <s v="Europa"/>
    <s v="Unión Europea"/>
    <x v="29"/>
    <s v="Unión Europea"/>
    <s v="Unión Europea Dinamarca"/>
    <x v="34"/>
    <x v="6"/>
    <x v="0"/>
    <s v="Blanco"/>
    <n v="396976.31999999995"/>
    <n v="127235.99999999999"/>
    <x v="1"/>
  </r>
  <r>
    <x v="1"/>
    <s v="Europa"/>
    <s v="Unión Europea"/>
    <x v="29"/>
    <s v="Unión Europea"/>
    <s v="Unión Europea Dinamarca"/>
    <x v="34"/>
    <x v="6"/>
    <x v="0"/>
    <s v="Rosado"/>
    <n v="147794.4"/>
    <n v="47370"/>
    <x v="1"/>
  </r>
  <r>
    <x v="1"/>
    <s v="Europa"/>
    <s v="Unión Europea"/>
    <x v="29"/>
    <s v="Unión Europea"/>
    <s v="Unión Europea Dinamarca"/>
    <x v="34"/>
    <x v="6"/>
    <x v="0"/>
    <s v="Tinto"/>
    <n v="107396.64"/>
    <n v="34422"/>
    <x v="1"/>
  </r>
  <r>
    <x v="1"/>
    <s v="Europa"/>
    <s v="Unión Europea"/>
    <x v="29"/>
    <s v="Unión Europea"/>
    <s v="Unión Europea Dinamarca"/>
    <x v="57"/>
    <x v="8"/>
    <x v="0"/>
    <s v="Blanco"/>
    <n v="2184"/>
    <n v="273"/>
    <x v="1"/>
  </r>
  <r>
    <x v="1"/>
    <s v="Europa"/>
    <s v="Unión Europea"/>
    <x v="29"/>
    <s v="Unión Europea"/>
    <s v="Unión Europea Dinamarca"/>
    <x v="57"/>
    <x v="8"/>
    <x v="0"/>
    <s v="Tinto"/>
    <n v="13344"/>
    <n v="1668"/>
    <x v="1"/>
  </r>
  <r>
    <x v="1"/>
    <s v="Europa"/>
    <s v="Unión Europea"/>
    <x v="29"/>
    <s v="Unión Europea"/>
    <s v="Unión Europea Dinamarca"/>
    <x v="35"/>
    <x v="4"/>
    <x v="0"/>
    <s v="Blanco"/>
    <n v="2646"/>
    <n v="944.99999999999989"/>
    <x v="1"/>
  </r>
  <r>
    <x v="1"/>
    <s v="Europa"/>
    <s v="Unión Europea"/>
    <x v="29"/>
    <s v="Unión Europea"/>
    <s v="Unión Europea Dinamarca"/>
    <x v="35"/>
    <x v="4"/>
    <x v="0"/>
    <s v="Tinto"/>
    <n v="39906.239999999998"/>
    <n v="13050"/>
    <x v="1"/>
  </r>
  <r>
    <x v="1"/>
    <s v="Europa"/>
    <s v="Unión Europea"/>
    <x v="29"/>
    <s v="Unión Europea"/>
    <s v="Unión Europea Dinamarca"/>
    <x v="58"/>
    <x v="13"/>
    <x v="0"/>
    <s v="Blanco"/>
    <n v="25101"/>
    <n v="1297"/>
    <x v="1"/>
  </r>
  <r>
    <x v="1"/>
    <s v="Europa"/>
    <s v="Unión Europea"/>
    <x v="29"/>
    <s v="Unión Europea"/>
    <s v="Unión Europea Dinamarca"/>
    <x v="58"/>
    <x v="13"/>
    <x v="0"/>
    <s v="Tinto"/>
    <n v="713.8"/>
    <n v="43"/>
    <x v="1"/>
  </r>
  <r>
    <x v="1"/>
    <s v="Europa"/>
    <s v="Unión Europea"/>
    <x v="29"/>
    <s v="Unión Europea"/>
    <s v="Unión Europea Dinamarca"/>
    <x v="37"/>
    <x v="9"/>
    <x v="0"/>
    <s v="Blanco"/>
    <n v="12137.7"/>
    <n v="975.75"/>
    <x v="1"/>
  </r>
  <r>
    <x v="1"/>
    <s v="Europa"/>
    <s v="Unión Europea"/>
    <x v="29"/>
    <s v="Unión Europea"/>
    <s v="Unión Europea Dinamarca"/>
    <x v="37"/>
    <x v="9"/>
    <x v="0"/>
    <s v="Rosado"/>
    <n v="444"/>
    <n v="180"/>
    <x v="1"/>
  </r>
  <r>
    <x v="1"/>
    <s v="Europa"/>
    <s v="Unión Europea"/>
    <x v="29"/>
    <s v="Unión Europea"/>
    <s v="Unión Europea Dinamarca"/>
    <x v="37"/>
    <x v="9"/>
    <x v="0"/>
    <s v="Tinto"/>
    <n v="61942.1"/>
    <n v="5209"/>
    <x v="1"/>
  </r>
  <r>
    <x v="1"/>
    <s v="Europa"/>
    <s v="Unión Europea"/>
    <x v="29"/>
    <s v="Unión Europea"/>
    <s v="Unión Europea Dinamarca"/>
    <x v="82"/>
    <x v="13"/>
    <x v="0"/>
    <s v="Tinto"/>
    <n v="7056"/>
    <n v="504"/>
    <x v="1"/>
  </r>
  <r>
    <x v="1"/>
    <s v="Europa"/>
    <s v="Unión Europea"/>
    <x v="29"/>
    <s v="Unión Europea"/>
    <s v="Unión Europea Dinamarca"/>
    <x v="38"/>
    <x v="10"/>
    <x v="0"/>
    <s v="Blanco"/>
    <n v="48267.6"/>
    <n v="16644"/>
    <x v="1"/>
  </r>
  <r>
    <x v="1"/>
    <s v="Europa"/>
    <s v="Unión Europea"/>
    <x v="29"/>
    <s v="Unión Europea"/>
    <s v="Unión Europea Dinamarca"/>
    <x v="38"/>
    <x v="10"/>
    <x v="0"/>
    <s v="Licor tinto/rosado"/>
    <n v="147.9"/>
    <n v="51"/>
    <x v="1"/>
  </r>
  <r>
    <x v="1"/>
    <s v="Europa"/>
    <s v="Unión Europea"/>
    <x v="29"/>
    <s v="Unión Europea"/>
    <s v="Unión Europea Dinamarca"/>
    <x v="38"/>
    <x v="10"/>
    <x v="0"/>
    <s v="Rosado"/>
    <n v="158609.70000000001"/>
    <n v="54692.999999999993"/>
    <x v="1"/>
  </r>
  <r>
    <x v="1"/>
    <s v="Europa"/>
    <s v="Unión Europea"/>
    <x v="29"/>
    <s v="Unión Europea"/>
    <s v="Unión Europea Dinamarca"/>
    <x v="38"/>
    <x v="10"/>
    <x v="0"/>
    <s v="Tinto"/>
    <n v="207471.8"/>
    <n v="71542"/>
    <x v="1"/>
  </r>
  <r>
    <x v="1"/>
    <s v="Europa"/>
    <s v="Unión Europea"/>
    <x v="30"/>
    <s v="Unión Europea"/>
    <s v="Unión Europea Estonia"/>
    <x v="62"/>
    <x v="1"/>
    <x v="0"/>
    <s v="Espumoso blanco"/>
    <n v="550"/>
    <n v="45"/>
    <x v="1"/>
  </r>
  <r>
    <x v="1"/>
    <s v="Europa"/>
    <s v="Unión Europea"/>
    <x v="30"/>
    <s v="Unión Europea"/>
    <s v="Unión Europea Estonia"/>
    <x v="10"/>
    <x v="4"/>
    <x v="0"/>
    <s v="Tinto"/>
    <n v="77130.2"/>
    <n v="45211"/>
    <x v="1"/>
  </r>
  <r>
    <x v="1"/>
    <s v="Europa"/>
    <s v="Unión Europea"/>
    <x v="30"/>
    <s v="Unión Europea"/>
    <s v="Unión Europea Estonia"/>
    <x v="11"/>
    <x v="0"/>
    <x v="2"/>
    <s v="Tinto"/>
    <n v="9040.5"/>
    <n v="1687.5"/>
    <x v="1"/>
  </r>
  <r>
    <x v="1"/>
    <s v="Europa"/>
    <s v="Unión Europea"/>
    <x v="30"/>
    <s v="Unión Europea"/>
    <s v="Unión Europea Estonia"/>
    <x v="39"/>
    <x v="3"/>
    <x v="0"/>
    <s v="Blanco"/>
    <n v="5316"/>
    <n v="443"/>
    <x v="1"/>
  </r>
  <r>
    <x v="1"/>
    <s v="Europa"/>
    <s v="Unión Europea"/>
    <x v="30"/>
    <s v="Unión Europea"/>
    <s v="Unión Europea Estonia"/>
    <x v="39"/>
    <x v="3"/>
    <x v="0"/>
    <s v="Tinto"/>
    <n v="7728.0000000000009"/>
    <n v="644"/>
    <x v="1"/>
  </r>
  <r>
    <x v="1"/>
    <s v="Europa"/>
    <s v="Unión Europea"/>
    <x v="30"/>
    <s v="Unión Europea"/>
    <s v="Unión Europea Estonia"/>
    <x v="14"/>
    <x v="0"/>
    <x v="0"/>
    <s v="Tinto"/>
    <n v="5762.9738188301526"/>
    <n v="2406"/>
    <x v="1"/>
  </r>
  <r>
    <x v="1"/>
    <s v="Europa"/>
    <s v="Unión Europea"/>
    <x v="30"/>
    <s v="Unión Europea"/>
    <s v="Unión Europea Estonia"/>
    <x v="0"/>
    <x v="0"/>
    <x v="0"/>
    <s v="Blanco"/>
    <n v="3170.07"/>
    <n v="1263"/>
    <x v="1"/>
  </r>
  <r>
    <x v="1"/>
    <s v="Europa"/>
    <s v="Unión Europea"/>
    <x v="30"/>
    <s v="Unión Europea"/>
    <s v="Unión Europea Estonia"/>
    <x v="0"/>
    <x v="0"/>
    <x v="0"/>
    <s v="Tinto"/>
    <n v="7357.5"/>
    <n v="3549"/>
    <x v="1"/>
  </r>
  <r>
    <x v="1"/>
    <s v="Europa"/>
    <s v="Unión Europea"/>
    <x v="30"/>
    <s v="Unión Europea"/>
    <s v="Unión Europea Estonia"/>
    <x v="1"/>
    <x v="1"/>
    <x v="0"/>
    <s v="Blanco"/>
    <n v="205330.89"/>
    <n v="49975.99"/>
    <x v="1"/>
  </r>
  <r>
    <x v="1"/>
    <s v="Europa"/>
    <s v="Unión Europea"/>
    <x v="30"/>
    <s v="Unión Europea"/>
    <s v="Unión Europea Estonia"/>
    <x v="1"/>
    <x v="1"/>
    <x v="0"/>
    <s v="Rosado"/>
    <n v="30714"/>
    <n v="6876.0000000000009"/>
    <x v="1"/>
  </r>
  <r>
    <x v="1"/>
    <s v="Europa"/>
    <s v="Unión Europea"/>
    <x v="30"/>
    <s v="Unión Europea"/>
    <s v="Unión Europea Estonia"/>
    <x v="1"/>
    <x v="1"/>
    <x v="0"/>
    <s v="Tinto"/>
    <n v="110514.87"/>
    <n v="24011.829999999994"/>
    <x v="1"/>
  </r>
  <r>
    <x v="1"/>
    <s v="Europa"/>
    <s v="Unión Europea"/>
    <x v="30"/>
    <s v="Unión Europea"/>
    <s v="Unión Europea Estonia"/>
    <x v="2"/>
    <x v="2"/>
    <x v="0"/>
    <s v="Espumoso blanco"/>
    <n v="3562454.9"/>
    <n v="928400"/>
    <x v="1"/>
  </r>
  <r>
    <x v="1"/>
    <s v="Europa"/>
    <s v="Unión Europea"/>
    <x v="30"/>
    <s v="Unión Europea"/>
    <s v="Unión Europea Estonia"/>
    <x v="45"/>
    <x v="3"/>
    <x v="0"/>
    <s v="Tinto"/>
    <n v="6852"/>
    <n v="1713"/>
    <x v="1"/>
  </r>
  <r>
    <x v="1"/>
    <s v="Europa"/>
    <s v="Unión Europea"/>
    <x v="30"/>
    <s v="Unión Europea"/>
    <s v="Unión Europea Estonia"/>
    <x v="16"/>
    <x v="1"/>
    <x v="0"/>
    <s v="Tinto"/>
    <n v="4247.1000000000004"/>
    <n v="67.5"/>
    <x v="1"/>
  </r>
  <r>
    <x v="1"/>
    <s v="Europa"/>
    <s v="Unión Europea"/>
    <x v="30"/>
    <s v="Unión Europea"/>
    <s v="Unión Europea Estonia"/>
    <x v="17"/>
    <x v="1"/>
    <x v="0"/>
    <s v="Blanco"/>
    <n v="3045"/>
    <n v="693"/>
    <x v="1"/>
  </r>
  <r>
    <x v="1"/>
    <s v="Europa"/>
    <s v="Unión Europea"/>
    <x v="30"/>
    <s v="Unión Europea"/>
    <s v="Unión Europea Estonia"/>
    <x v="17"/>
    <x v="1"/>
    <x v="0"/>
    <s v="Tinto"/>
    <n v="3316"/>
    <n v="774"/>
    <x v="1"/>
  </r>
  <r>
    <x v="1"/>
    <s v="Europa"/>
    <s v="Unión Europea"/>
    <x v="30"/>
    <s v="Unión Europea"/>
    <s v="Unión Europea Estonia"/>
    <x v="40"/>
    <x v="4"/>
    <x v="2"/>
    <s v="Tinto"/>
    <n v="11593"/>
    <n v="702"/>
    <x v="1"/>
  </r>
  <r>
    <x v="1"/>
    <s v="Europa"/>
    <s v="Unión Europea"/>
    <x v="30"/>
    <s v="Unión Europea"/>
    <s v="Unión Europea Estonia"/>
    <x v="18"/>
    <x v="1"/>
    <x v="0"/>
    <s v="Blanco"/>
    <n v="5.6"/>
    <n v="1"/>
    <x v="1"/>
  </r>
  <r>
    <x v="1"/>
    <s v="Europa"/>
    <s v="Unión Europea"/>
    <x v="30"/>
    <s v="Unión Europea"/>
    <s v="Unión Europea Estonia"/>
    <x v="18"/>
    <x v="1"/>
    <x v="0"/>
    <s v="Tinto"/>
    <n v="29.2"/>
    <n v="2"/>
    <x v="1"/>
  </r>
  <r>
    <x v="1"/>
    <s v="Europa"/>
    <s v="Unión Europea"/>
    <x v="30"/>
    <s v="Unión Europea"/>
    <s v="Unión Europea Estonia"/>
    <x v="47"/>
    <x v="12"/>
    <x v="0"/>
    <s v="Blanco"/>
    <n v="13098.6"/>
    <n v="1710.0000000000002"/>
    <x v="1"/>
  </r>
  <r>
    <x v="1"/>
    <s v="Europa"/>
    <s v="Unión Europea"/>
    <x v="30"/>
    <s v="Unión Europea"/>
    <s v="Unión Europea Estonia"/>
    <x v="47"/>
    <x v="12"/>
    <x v="0"/>
    <s v="Rosado"/>
    <n v="3929.58"/>
    <n v="513"/>
    <x v="1"/>
  </r>
  <r>
    <x v="1"/>
    <s v="Europa"/>
    <s v="Unión Europea"/>
    <x v="30"/>
    <s v="Unión Europea"/>
    <s v="Unión Europea Estonia"/>
    <x v="19"/>
    <x v="7"/>
    <x v="0"/>
    <s v="Licor blanco"/>
    <n v="8575"/>
    <n v="1714.9999999999998"/>
    <x v="1"/>
  </r>
  <r>
    <x v="1"/>
    <s v="Europa"/>
    <s v="Unión Europea"/>
    <x v="30"/>
    <s v="Unión Europea"/>
    <s v="Unión Europea Estonia"/>
    <x v="20"/>
    <x v="2"/>
    <x v="0"/>
    <s v="Blanco"/>
    <n v="160.14374999999998"/>
    <n v="58.5"/>
    <x v="1"/>
  </r>
  <r>
    <x v="1"/>
    <s v="Europa"/>
    <s v="Unión Europea"/>
    <x v="30"/>
    <s v="Unión Europea"/>
    <s v="Unión Europea Estonia"/>
    <x v="20"/>
    <x v="2"/>
    <x v="0"/>
    <s v="Tinto"/>
    <n v="30152.193749999999"/>
    <n v="11014.5"/>
    <x v="1"/>
  </r>
  <r>
    <x v="1"/>
    <s v="Europa"/>
    <s v="Unión Europea"/>
    <x v="30"/>
    <s v="Unión Europea"/>
    <s v="Unión Europea Estonia"/>
    <x v="50"/>
    <x v="6"/>
    <x v="2"/>
    <s v="Blanco"/>
    <n v="62"/>
    <n v="5"/>
    <x v="1"/>
  </r>
  <r>
    <x v="1"/>
    <s v="Europa"/>
    <s v="Unión Europea"/>
    <x v="30"/>
    <s v="Unión Europea"/>
    <s v="Unión Europea Estonia"/>
    <x v="52"/>
    <x v="4"/>
    <x v="0"/>
    <s v="Blanco"/>
    <n v="1273"/>
    <n v="300"/>
    <x v="1"/>
  </r>
  <r>
    <x v="1"/>
    <s v="Europa"/>
    <s v="Unión Europea"/>
    <x v="30"/>
    <s v="Unión Europea"/>
    <s v="Unión Europea Estonia"/>
    <x v="52"/>
    <x v="4"/>
    <x v="0"/>
    <s v="Espumoso blanco"/>
    <n v="632"/>
    <n v="100"/>
    <x v="1"/>
  </r>
  <r>
    <x v="1"/>
    <s v="Europa"/>
    <s v="Unión Europea"/>
    <x v="30"/>
    <s v="Unión Europea"/>
    <s v="Unión Europea Estonia"/>
    <x v="52"/>
    <x v="4"/>
    <x v="0"/>
    <s v="Tinto"/>
    <n v="2304"/>
    <n v="200"/>
    <x v="1"/>
  </r>
  <r>
    <x v="1"/>
    <s v="Europa"/>
    <s v="Unión Europea"/>
    <x v="30"/>
    <s v="Unión Europea"/>
    <s v="Unión Europea Estonia"/>
    <x v="22"/>
    <x v="7"/>
    <x v="0"/>
    <s v="Licor blanco"/>
    <n v="70"/>
    <n v="14.000000000000002"/>
    <x v="1"/>
  </r>
  <r>
    <x v="1"/>
    <s v="Europa"/>
    <s v="Unión Europea"/>
    <x v="30"/>
    <s v="Unión Europea"/>
    <s v="Unión Europea Estonia"/>
    <x v="23"/>
    <x v="8"/>
    <x v="0"/>
    <s v="Blanco"/>
    <n v="578.29"/>
    <n v="122"/>
    <x v="1"/>
  </r>
  <r>
    <x v="1"/>
    <s v="Europa"/>
    <s v="Unión Europea"/>
    <x v="30"/>
    <s v="Unión Europea"/>
    <s v="Unión Europea Estonia"/>
    <x v="23"/>
    <x v="8"/>
    <x v="0"/>
    <s v="Tinto"/>
    <n v="66.36"/>
    <n v="14.000000000000002"/>
    <x v="1"/>
  </r>
  <r>
    <x v="1"/>
    <s v="Europa"/>
    <s v="Unión Europea"/>
    <x v="30"/>
    <s v="Unión Europea"/>
    <s v="Unión Europea Estonia"/>
    <x v="24"/>
    <x v="7"/>
    <x v="0"/>
    <s v="Licor blanco"/>
    <n v="4757.55"/>
    <n v="381"/>
    <x v="1"/>
  </r>
  <r>
    <x v="1"/>
    <s v="Europa"/>
    <s v="Unión Europea"/>
    <x v="30"/>
    <s v="Unión Europea"/>
    <s v="Unión Europea Estonia"/>
    <x v="25"/>
    <x v="1"/>
    <x v="0"/>
    <s v="Blanco"/>
    <n v="36"/>
    <n v="3.75"/>
    <x v="1"/>
  </r>
  <r>
    <x v="1"/>
    <s v="Europa"/>
    <s v="Unión Europea"/>
    <x v="30"/>
    <s v="Unión Europea"/>
    <s v="Unión Europea Estonia"/>
    <x v="25"/>
    <x v="1"/>
    <x v="0"/>
    <s v="Rosado"/>
    <n v="18"/>
    <n v="2.25"/>
    <x v="1"/>
  </r>
  <r>
    <x v="1"/>
    <s v="Europa"/>
    <s v="Unión Europea"/>
    <x v="30"/>
    <s v="Unión Europea"/>
    <s v="Unión Europea Estonia"/>
    <x v="25"/>
    <x v="1"/>
    <x v="0"/>
    <s v="Tinto"/>
    <n v="8930"/>
    <n v="770.25"/>
    <x v="1"/>
  </r>
  <r>
    <x v="1"/>
    <s v="Europa"/>
    <s v="Unión Europea"/>
    <x v="30"/>
    <s v="Unión Europea"/>
    <s v="Unión Europea Estonia"/>
    <x v="26"/>
    <x v="5"/>
    <x v="0"/>
    <s v="Blanco"/>
    <n v="75.2"/>
    <n v="94"/>
    <x v="1"/>
  </r>
  <r>
    <x v="1"/>
    <s v="Europa"/>
    <s v="Unión Europea"/>
    <x v="30"/>
    <s v="Unión Europea"/>
    <s v="Unión Europea Estonia"/>
    <x v="26"/>
    <x v="5"/>
    <x v="0"/>
    <s v="Rosado"/>
    <n v="33.840000000000003"/>
    <n v="36"/>
    <x v="1"/>
  </r>
  <r>
    <x v="1"/>
    <s v="Europa"/>
    <s v="Unión Europea"/>
    <x v="30"/>
    <s v="Unión Europea"/>
    <s v="Unión Europea Estonia"/>
    <x v="26"/>
    <x v="5"/>
    <x v="0"/>
    <s v="Tinto"/>
    <n v="198.72"/>
    <n v="368"/>
    <x v="1"/>
  </r>
  <r>
    <x v="1"/>
    <s v="Europa"/>
    <s v="Unión Europea"/>
    <x v="30"/>
    <s v="Unión Europea"/>
    <s v="Unión Europea Estonia"/>
    <x v="41"/>
    <x v="4"/>
    <x v="2"/>
    <s v="Tinto"/>
    <n v="648"/>
    <n v="72"/>
    <x v="1"/>
  </r>
  <r>
    <x v="1"/>
    <s v="Europa"/>
    <s v="Unión Europea"/>
    <x v="30"/>
    <s v="Unión Europea"/>
    <s v="Unión Europea Estonia"/>
    <x v="3"/>
    <x v="1"/>
    <x v="0"/>
    <s v="Blanco"/>
    <n v="41055.074014330996"/>
    <n v="5102"/>
    <x v="1"/>
  </r>
  <r>
    <x v="1"/>
    <s v="Europa"/>
    <s v="Unión Europea"/>
    <x v="30"/>
    <s v="Unión Europea"/>
    <s v="Unión Europea Estonia"/>
    <x v="3"/>
    <x v="1"/>
    <x v="0"/>
    <s v="Rosado"/>
    <n v="3477.5"/>
    <n v="401.25"/>
    <x v="1"/>
  </r>
  <r>
    <x v="1"/>
    <s v="Europa"/>
    <s v="Unión Europea"/>
    <x v="30"/>
    <s v="Unión Europea"/>
    <s v="Unión Europea Estonia"/>
    <x v="3"/>
    <x v="1"/>
    <x v="0"/>
    <s v="Tinto"/>
    <n v="44585.496764782998"/>
    <n v="5252"/>
    <x v="1"/>
  </r>
  <r>
    <x v="1"/>
    <s v="Europa"/>
    <s v="Unión Europea"/>
    <x v="30"/>
    <s v="Unión Europea"/>
    <s v="Unión Europea Estonia"/>
    <x v="4"/>
    <x v="1"/>
    <x v="1"/>
    <s v="Blanco"/>
    <n v="6079"/>
    <n v="212"/>
    <x v="1"/>
  </r>
  <r>
    <x v="1"/>
    <s v="Europa"/>
    <s v="Unión Europea"/>
    <x v="30"/>
    <s v="Unión Europea"/>
    <s v="Unión Europea Estonia"/>
    <x v="4"/>
    <x v="1"/>
    <x v="1"/>
    <s v="Tinto"/>
    <n v="41641"/>
    <n v="1988"/>
    <x v="1"/>
  </r>
  <r>
    <x v="1"/>
    <s v="Europa"/>
    <s v="Unión Europea"/>
    <x v="30"/>
    <s v="Unión Europea"/>
    <s v="Unión Europea Estonia"/>
    <x v="29"/>
    <x v="8"/>
    <x v="0"/>
    <s v="Blanco"/>
    <n v="81256.539999999994"/>
    <n v="8441.25"/>
    <x v="1"/>
  </r>
  <r>
    <x v="1"/>
    <s v="Europa"/>
    <s v="Unión Europea"/>
    <x v="30"/>
    <s v="Unión Europea"/>
    <s v="Unión Europea Estonia"/>
    <x v="53"/>
    <x v="8"/>
    <x v="0"/>
    <s v="Blanco"/>
    <n v="10939.74"/>
    <n v="1539"/>
    <x v="1"/>
  </r>
  <r>
    <x v="1"/>
    <s v="Europa"/>
    <s v="Unión Europea"/>
    <x v="30"/>
    <s v="Unión Europea"/>
    <s v="Unión Europea Estonia"/>
    <x v="5"/>
    <x v="3"/>
    <x v="0"/>
    <s v="Tinto"/>
    <n v="175248.36"/>
    <n v="10553.75"/>
    <x v="1"/>
  </r>
  <r>
    <x v="1"/>
    <s v="Europa"/>
    <s v="Unión Europea"/>
    <x v="30"/>
    <s v="Unión Europea"/>
    <s v="Unión Europea Estonia"/>
    <x v="6"/>
    <x v="2"/>
    <x v="1"/>
    <s v="Blanco"/>
    <n v="41588.270000000004"/>
    <n v="9188"/>
    <x v="1"/>
  </r>
  <r>
    <x v="1"/>
    <s v="Europa"/>
    <s v="Unión Europea"/>
    <x v="30"/>
    <s v="Unión Europea"/>
    <s v="Unión Europea Estonia"/>
    <x v="6"/>
    <x v="2"/>
    <x v="1"/>
    <s v="Rosado"/>
    <n v="4623.8999999999996"/>
    <n v="913.00000000000011"/>
    <x v="1"/>
  </r>
  <r>
    <x v="1"/>
    <s v="Europa"/>
    <s v="Unión Europea"/>
    <x v="30"/>
    <s v="Unión Europea"/>
    <s v="Unión Europea Estonia"/>
    <x v="6"/>
    <x v="2"/>
    <x v="1"/>
    <s v="Tinto"/>
    <n v="529853.85"/>
    <n v="69409.000000000015"/>
    <x v="1"/>
  </r>
  <r>
    <x v="1"/>
    <s v="Europa"/>
    <s v="Unión Europea"/>
    <x v="30"/>
    <s v="Unión Europea"/>
    <s v="Unión Europea Estonia"/>
    <x v="7"/>
    <x v="3"/>
    <x v="0"/>
    <s v="Blanco"/>
    <n v="42846.026666666599"/>
    <n v="16147.5"/>
    <x v="1"/>
  </r>
  <r>
    <x v="1"/>
    <s v="Europa"/>
    <s v="Unión Europea"/>
    <x v="30"/>
    <s v="Unión Europea"/>
    <s v="Unión Europea Estonia"/>
    <x v="56"/>
    <x v="0"/>
    <x v="0"/>
    <s v="Blanco"/>
    <n v="1984.5"/>
    <n v="567"/>
    <x v="1"/>
  </r>
  <r>
    <x v="1"/>
    <s v="Europa"/>
    <s v="Unión Europea"/>
    <x v="30"/>
    <s v="Unión Europea"/>
    <s v="Unión Europea Estonia"/>
    <x v="56"/>
    <x v="0"/>
    <x v="0"/>
    <s v="Rosado"/>
    <n v="1984.5"/>
    <n v="567"/>
    <x v="1"/>
  </r>
  <r>
    <x v="1"/>
    <s v="Europa"/>
    <s v="Unión Europea"/>
    <x v="30"/>
    <s v="Unión Europea"/>
    <s v="Unión Europea Estonia"/>
    <x v="56"/>
    <x v="0"/>
    <x v="0"/>
    <s v="Tinto"/>
    <n v="1984.5"/>
    <n v="567"/>
    <x v="1"/>
  </r>
  <r>
    <x v="1"/>
    <s v="Europa"/>
    <s v="Unión Europea"/>
    <x v="30"/>
    <s v="Unión Europea"/>
    <s v="Unión Europea Estonia"/>
    <x v="32"/>
    <x v="1"/>
    <x v="0"/>
    <s v="Blanco"/>
    <n v="1584"/>
    <n v="463.5"/>
    <x v="1"/>
  </r>
  <r>
    <x v="1"/>
    <s v="Europa"/>
    <s v="Unión Europea"/>
    <x v="30"/>
    <s v="Unión Europea"/>
    <s v="Unión Europea Estonia"/>
    <x v="32"/>
    <x v="1"/>
    <x v="0"/>
    <s v="Espumoso blanco"/>
    <n v="1269"/>
    <n v="198.75"/>
    <x v="1"/>
  </r>
  <r>
    <x v="1"/>
    <s v="Europa"/>
    <s v="Unión Europea"/>
    <x v="30"/>
    <s v="Unión Europea"/>
    <s v="Unión Europea Estonia"/>
    <x v="32"/>
    <x v="1"/>
    <x v="0"/>
    <s v="Rosado"/>
    <n v="138"/>
    <n v="45"/>
    <x v="1"/>
  </r>
  <r>
    <x v="1"/>
    <s v="Europa"/>
    <s v="Unión Europea"/>
    <x v="30"/>
    <s v="Unión Europea"/>
    <s v="Unión Europea Estonia"/>
    <x v="32"/>
    <x v="1"/>
    <x v="0"/>
    <s v="Tinto"/>
    <n v="2101"/>
    <n v="1462.5"/>
    <x v="1"/>
  </r>
  <r>
    <x v="1"/>
    <s v="Europa"/>
    <s v="Unión Europea"/>
    <x v="30"/>
    <s v="Unión Europea"/>
    <s v="Unión Europea Estonia"/>
    <x v="33"/>
    <x v="1"/>
    <x v="0"/>
    <s v="Blanco"/>
    <n v="669.59"/>
    <n v="138"/>
    <x v="1"/>
  </r>
  <r>
    <x v="1"/>
    <s v="Europa"/>
    <s v="Unión Europea"/>
    <x v="30"/>
    <s v="Unión Europea"/>
    <s v="Unión Europea Estonia"/>
    <x v="33"/>
    <x v="1"/>
    <x v="0"/>
    <s v="Tinto"/>
    <n v="2853.01"/>
    <n v="588"/>
    <x v="1"/>
  </r>
  <r>
    <x v="1"/>
    <s v="Europa"/>
    <s v="Unión Europea"/>
    <x v="30"/>
    <s v="Unión Europea"/>
    <s v="Unión Europea Estonia"/>
    <x v="8"/>
    <x v="3"/>
    <x v="0"/>
    <s v="Tinto"/>
    <n v="9200"/>
    <n v="1893"/>
    <x v="1"/>
  </r>
  <r>
    <x v="1"/>
    <s v="Europa"/>
    <s v="Unión Europea"/>
    <x v="30"/>
    <s v="Unión Europea"/>
    <s v="Unión Europea Estonia"/>
    <x v="34"/>
    <x v="6"/>
    <x v="0"/>
    <s v="Blanco"/>
    <n v="240711.12"/>
    <n v="77151"/>
    <x v="1"/>
  </r>
  <r>
    <x v="1"/>
    <s v="Europa"/>
    <s v="Unión Europea"/>
    <x v="30"/>
    <s v="Unión Europea"/>
    <s v="Unión Europea Estonia"/>
    <x v="34"/>
    <x v="6"/>
    <x v="0"/>
    <s v="Rosado"/>
    <n v="106569.84"/>
    <n v="34157"/>
    <x v="1"/>
  </r>
  <r>
    <x v="1"/>
    <s v="Europa"/>
    <s v="Unión Europea"/>
    <x v="30"/>
    <s v="Unión Europea"/>
    <s v="Unión Europea Estonia"/>
    <x v="34"/>
    <x v="6"/>
    <x v="0"/>
    <s v="Tinto"/>
    <n v="43377.36"/>
    <n v="13903"/>
    <x v="1"/>
  </r>
  <r>
    <x v="1"/>
    <s v="Europa"/>
    <s v="Unión Europea"/>
    <x v="30"/>
    <s v="Unión Europea"/>
    <s v="Unión Europea Estonia"/>
    <x v="35"/>
    <x v="4"/>
    <x v="0"/>
    <s v="Blanco"/>
    <n v="396"/>
    <n v="180"/>
    <x v="1"/>
  </r>
  <r>
    <x v="1"/>
    <s v="Europa"/>
    <s v="Unión Europea"/>
    <x v="30"/>
    <s v="Unión Europea"/>
    <s v="Unión Europea Estonia"/>
    <x v="35"/>
    <x v="4"/>
    <x v="0"/>
    <s v="Tinto"/>
    <n v="9072"/>
    <n v="3060"/>
    <x v="1"/>
  </r>
  <r>
    <x v="1"/>
    <s v="Europa"/>
    <s v="Unión Europea"/>
    <x v="31"/>
    <s v="Unión Europea"/>
    <s v="Unión Europea Finlandia"/>
    <x v="9"/>
    <x v="3"/>
    <x v="2"/>
    <s v="Tinto"/>
    <n v="8956.7999999999993"/>
    <n v="432"/>
    <x v="1"/>
  </r>
  <r>
    <x v="1"/>
    <s v="Europa"/>
    <s v="Unión Europea"/>
    <x v="31"/>
    <s v="Unión Europea"/>
    <s v="Unión Europea Finlandia"/>
    <x v="62"/>
    <x v="1"/>
    <x v="0"/>
    <s v="Blanco"/>
    <n v="768"/>
    <n v="72"/>
    <x v="1"/>
  </r>
  <r>
    <x v="1"/>
    <s v="Europa"/>
    <s v="Unión Europea"/>
    <x v="31"/>
    <s v="Unión Europea"/>
    <s v="Unión Europea Finlandia"/>
    <x v="10"/>
    <x v="4"/>
    <x v="0"/>
    <s v="Blanco"/>
    <n v="42462.8"/>
    <n v="23287"/>
    <x v="1"/>
  </r>
  <r>
    <x v="1"/>
    <s v="Europa"/>
    <s v="Unión Europea"/>
    <x v="31"/>
    <s v="Unión Europea"/>
    <s v="Unión Europea Finlandia"/>
    <x v="10"/>
    <x v="4"/>
    <x v="0"/>
    <s v="Rosado"/>
    <n v="261"/>
    <n v="68"/>
    <x v="1"/>
  </r>
  <r>
    <x v="1"/>
    <s v="Europa"/>
    <s v="Unión Europea"/>
    <x v="31"/>
    <s v="Unión Europea"/>
    <s v="Unión Europea Finlandia"/>
    <x v="10"/>
    <x v="4"/>
    <x v="0"/>
    <s v="Tinto"/>
    <n v="825095.99999999988"/>
    <n v="344304"/>
    <x v="1"/>
  </r>
  <r>
    <x v="1"/>
    <s v="Europa"/>
    <s v="Unión Europea"/>
    <x v="31"/>
    <s v="Unión Europea"/>
    <s v="Unión Europea Finlandia"/>
    <x v="77"/>
    <x v="12"/>
    <x v="0"/>
    <s v="Blanco"/>
    <n v="6000"/>
    <n v="1500"/>
    <x v="1"/>
  </r>
  <r>
    <x v="1"/>
    <s v="Europa"/>
    <s v="Unión Europea"/>
    <x v="31"/>
    <s v="Unión Europea"/>
    <s v="Unión Europea Finlandia"/>
    <x v="39"/>
    <x v="3"/>
    <x v="0"/>
    <s v="Blanco"/>
    <n v="54228"/>
    <n v="4519"/>
    <x v="1"/>
  </r>
  <r>
    <x v="1"/>
    <s v="Europa"/>
    <s v="Unión Europea"/>
    <x v="31"/>
    <s v="Unión Europea"/>
    <s v="Unión Europea Finlandia"/>
    <x v="39"/>
    <x v="3"/>
    <x v="0"/>
    <s v="Tinto"/>
    <n v="34572"/>
    <n v="2881"/>
    <x v="1"/>
  </r>
  <r>
    <x v="1"/>
    <s v="Europa"/>
    <s v="Unión Europea"/>
    <x v="31"/>
    <s v="Unión Europea"/>
    <s v="Unión Europea Finlandia"/>
    <x v="43"/>
    <x v="12"/>
    <x v="0"/>
    <s v="Blanco"/>
    <n v="2609.5050000000001"/>
    <n v="253.5"/>
    <x v="1"/>
  </r>
  <r>
    <x v="1"/>
    <s v="Europa"/>
    <s v="Unión Europea"/>
    <x v="31"/>
    <s v="Unión Europea"/>
    <s v="Unión Europea Finlandia"/>
    <x v="43"/>
    <x v="12"/>
    <x v="0"/>
    <s v="Licor blanco"/>
    <n v="215.5275"/>
    <n v="23.25"/>
    <x v="1"/>
  </r>
  <r>
    <x v="1"/>
    <s v="Europa"/>
    <s v="Unión Europea"/>
    <x v="31"/>
    <s v="Unión Europea"/>
    <s v="Unión Europea Finlandia"/>
    <x v="43"/>
    <x v="12"/>
    <x v="0"/>
    <s v="Tinto"/>
    <n v="927"/>
    <n v="90"/>
    <x v="1"/>
  </r>
  <r>
    <x v="1"/>
    <s v="Europa"/>
    <s v="Unión Europea"/>
    <x v="31"/>
    <s v="Unión Europea"/>
    <s v="Unión Europea Finlandia"/>
    <x v="44"/>
    <x v="10"/>
    <x v="0"/>
    <s v="Blanco"/>
    <n v="8694"/>
    <n v="2520"/>
    <x v="1"/>
  </r>
  <r>
    <x v="1"/>
    <s v="Europa"/>
    <s v="Unión Europea"/>
    <x v="31"/>
    <s v="Unión Europea"/>
    <s v="Unión Europea Finlandia"/>
    <x v="44"/>
    <x v="10"/>
    <x v="0"/>
    <s v="Rosado"/>
    <n v="480"/>
    <n v="180"/>
    <x v="1"/>
  </r>
  <r>
    <x v="1"/>
    <s v="Europa"/>
    <s v="Unión Europea"/>
    <x v="31"/>
    <s v="Unión Europea"/>
    <s v="Unión Europea Finlandia"/>
    <x v="44"/>
    <x v="10"/>
    <x v="0"/>
    <s v="Tinto"/>
    <n v="10725"/>
    <n v="2790"/>
    <x v="1"/>
  </r>
  <r>
    <x v="1"/>
    <s v="Europa"/>
    <s v="Unión Europea"/>
    <x v="31"/>
    <s v="Unión Europea"/>
    <s v="Unión Europea Finlandia"/>
    <x v="13"/>
    <x v="0"/>
    <x v="0"/>
    <s v="Blanco"/>
    <n v="21120"/>
    <n v="8900"/>
    <x v="1"/>
  </r>
  <r>
    <x v="1"/>
    <s v="Europa"/>
    <s v="Unión Europea"/>
    <x v="31"/>
    <s v="Unión Europea"/>
    <s v="Unión Europea Finlandia"/>
    <x v="13"/>
    <x v="0"/>
    <x v="0"/>
    <s v="Espumoso blanco"/>
    <n v="6400"/>
    <n v="3200"/>
    <x v="1"/>
  </r>
  <r>
    <x v="1"/>
    <s v="Europa"/>
    <s v="Unión Europea"/>
    <x v="31"/>
    <s v="Unión Europea"/>
    <s v="Unión Europea Finlandia"/>
    <x v="13"/>
    <x v="0"/>
    <x v="0"/>
    <s v="Tinto"/>
    <n v="113400"/>
    <n v="56700"/>
    <x v="1"/>
  </r>
  <r>
    <x v="1"/>
    <s v="Europa"/>
    <s v="Unión Europea"/>
    <x v="31"/>
    <s v="Unión Europea"/>
    <s v="Unión Europea Finlandia"/>
    <x v="0"/>
    <x v="0"/>
    <x v="0"/>
    <s v="Blanco"/>
    <n v="21882.03"/>
    <n v="8552"/>
    <x v="1"/>
  </r>
  <r>
    <x v="1"/>
    <s v="Europa"/>
    <s v="Unión Europea"/>
    <x v="31"/>
    <s v="Unión Europea"/>
    <s v="Unión Europea Finlandia"/>
    <x v="0"/>
    <x v="0"/>
    <x v="0"/>
    <s v="Tinto"/>
    <n v="19885.53"/>
    <n v="6045"/>
    <x v="1"/>
  </r>
  <r>
    <x v="1"/>
    <s v="Europa"/>
    <s v="Unión Europea"/>
    <x v="31"/>
    <s v="Unión Europea"/>
    <s v="Unión Europea Finlandia"/>
    <x v="1"/>
    <x v="1"/>
    <x v="0"/>
    <s v="Blanco"/>
    <n v="197797.40999999997"/>
    <n v="60213"/>
    <x v="1"/>
  </r>
  <r>
    <x v="1"/>
    <s v="Europa"/>
    <s v="Unión Europea"/>
    <x v="31"/>
    <s v="Unión Europea"/>
    <s v="Unión Europea Finlandia"/>
    <x v="1"/>
    <x v="1"/>
    <x v="0"/>
    <s v="Rosado"/>
    <n v="1408"/>
    <n v="306"/>
    <x v="1"/>
  </r>
  <r>
    <x v="1"/>
    <s v="Europa"/>
    <s v="Unión Europea"/>
    <x v="31"/>
    <s v="Unión Europea"/>
    <s v="Unión Europea Finlandia"/>
    <x v="1"/>
    <x v="1"/>
    <x v="0"/>
    <s v="Tinto"/>
    <n v="723778.55"/>
    <n v="221315.65"/>
    <x v="1"/>
  </r>
  <r>
    <x v="1"/>
    <s v="Europa"/>
    <s v="Unión Europea"/>
    <x v="31"/>
    <s v="Unión Europea"/>
    <s v="Unión Europea Finlandia"/>
    <x v="2"/>
    <x v="2"/>
    <x v="0"/>
    <s v="Espumoso blanco"/>
    <n v="5675354.4000000004"/>
    <n v="1436000"/>
    <x v="1"/>
  </r>
  <r>
    <x v="1"/>
    <s v="Europa"/>
    <s v="Unión Europea"/>
    <x v="31"/>
    <s v="Unión Europea"/>
    <s v="Unión Europea Finlandia"/>
    <x v="45"/>
    <x v="3"/>
    <x v="0"/>
    <s v="Tinto"/>
    <n v="12596"/>
    <n v="3149"/>
    <x v="1"/>
  </r>
  <r>
    <x v="1"/>
    <s v="Europa"/>
    <s v="Unión Europea"/>
    <x v="31"/>
    <s v="Unión Europea"/>
    <s v="Unión Europea Finlandia"/>
    <x v="17"/>
    <x v="1"/>
    <x v="0"/>
    <s v="Blanco"/>
    <n v="267032"/>
    <n v="70565"/>
    <x v="1"/>
  </r>
  <r>
    <x v="1"/>
    <s v="Europa"/>
    <s v="Unión Europea"/>
    <x v="31"/>
    <s v="Unión Europea"/>
    <s v="Unión Europea Finlandia"/>
    <x v="17"/>
    <x v="1"/>
    <x v="0"/>
    <s v="Tinto"/>
    <n v="247843"/>
    <n v="84888"/>
    <x v="1"/>
  </r>
  <r>
    <x v="1"/>
    <s v="Europa"/>
    <s v="Unión Europea"/>
    <x v="31"/>
    <s v="Unión Europea"/>
    <s v="Unión Europea Finlandia"/>
    <x v="80"/>
    <x v="4"/>
    <x v="2"/>
    <s v="Blanco"/>
    <n v="306"/>
    <n v="22"/>
    <x v="1"/>
  </r>
  <r>
    <x v="1"/>
    <s v="Europa"/>
    <s v="Unión Europea"/>
    <x v="31"/>
    <s v="Unión Europea"/>
    <s v="Unión Europea Finlandia"/>
    <x v="80"/>
    <x v="4"/>
    <x v="2"/>
    <s v="Tinto"/>
    <n v="2064.6"/>
    <n v="157"/>
    <x v="1"/>
  </r>
  <r>
    <x v="1"/>
    <s v="Europa"/>
    <s v="Unión Europea"/>
    <x v="31"/>
    <s v="Unión Europea"/>
    <s v="Unión Europea Finlandia"/>
    <x v="18"/>
    <x v="1"/>
    <x v="0"/>
    <s v="Licor blanco"/>
    <n v="2246.4"/>
    <n v="246"/>
    <x v="1"/>
  </r>
  <r>
    <x v="1"/>
    <s v="Europa"/>
    <s v="Unión Europea"/>
    <x v="31"/>
    <s v="Unión Europea"/>
    <s v="Unión Europea Finlandia"/>
    <x v="18"/>
    <x v="1"/>
    <x v="0"/>
    <s v="Tinto"/>
    <n v="30325.72"/>
    <n v="4550"/>
    <x v="1"/>
  </r>
  <r>
    <x v="1"/>
    <s v="Europa"/>
    <s v="Unión Europea"/>
    <x v="31"/>
    <s v="Unión Europea"/>
    <s v="Unión Europea Finlandia"/>
    <x v="47"/>
    <x v="12"/>
    <x v="0"/>
    <s v="Blanco"/>
    <n v="26610.84"/>
    <n v="3474"/>
    <x v="1"/>
  </r>
  <r>
    <x v="1"/>
    <s v="Europa"/>
    <s v="Unión Europea"/>
    <x v="31"/>
    <s v="Unión Europea"/>
    <s v="Unión Europea Finlandia"/>
    <x v="47"/>
    <x v="12"/>
    <x v="0"/>
    <s v="Espumoso blanco"/>
    <n v="144"/>
    <n v="18"/>
    <x v="1"/>
  </r>
  <r>
    <x v="1"/>
    <s v="Europa"/>
    <s v="Unión Europea"/>
    <x v="31"/>
    <s v="Unión Europea"/>
    <s v="Unión Europea Finlandia"/>
    <x v="47"/>
    <x v="12"/>
    <x v="0"/>
    <s v="Rosado"/>
    <n v="11206.58"/>
    <n v="1463"/>
    <x v="1"/>
  </r>
  <r>
    <x v="1"/>
    <s v="Europa"/>
    <s v="Unión Europea"/>
    <x v="31"/>
    <s v="Unión Europea"/>
    <s v="Unión Europea Finlandia"/>
    <x v="48"/>
    <x v="13"/>
    <x v="3"/>
    <s v="Blanco"/>
    <n v="2390.85"/>
    <n v="208"/>
    <x v="1"/>
  </r>
  <r>
    <x v="1"/>
    <s v="Europa"/>
    <s v="Unión Europea"/>
    <x v="31"/>
    <s v="Unión Europea"/>
    <s v="Unión Europea Finlandia"/>
    <x v="48"/>
    <x v="13"/>
    <x v="3"/>
    <s v="Tinto"/>
    <n v="1801.8"/>
    <n v="139"/>
    <x v="1"/>
  </r>
  <r>
    <x v="1"/>
    <s v="Europa"/>
    <s v="Unión Europea"/>
    <x v="31"/>
    <s v="Unión Europea"/>
    <s v="Unión Europea Finlandia"/>
    <x v="19"/>
    <x v="7"/>
    <x v="0"/>
    <s v="Licor blanco"/>
    <n v="281955"/>
    <n v="56391"/>
    <x v="1"/>
  </r>
  <r>
    <x v="1"/>
    <s v="Europa"/>
    <s v="Unión Europea"/>
    <x v="31"/>
    <s v="Unión Europea"/>
    <s v="Unión Europea Finlandia"/>
    <x v="20"/>
    <x v="2"/>
    <x v="0"/>
    <s v="Blanco"/>
    <n v="19554.646875000002"/>
    <n v="7143.25"/>
    <x v="1"/>
  </r>
  <r>
    <x v="1"/>
    <s v="Europa"/>
    <s v="Unión Europea"/>
    <x v="31"/>
    <s v="Unión Europea"/>
    <s v="Unión Europea Finlandia"/>
    <x v="20"/>
    <x v="2"/>
    <x v="0"/>
    <s v="Rosado"/>
    <n v="12.31875"/>
    <n v="4.5"/>
    <x v="1"/>
  </r>
  <r>
    <x v="1"/>
    <s v="Europa"/>
    <s v="Unión Europea"/>
    <x v="31"/>
    <s v="Unión Europea"/>
    <s v="Unión Europea Finlandia"/>
    <x v="20"/>
    <x v="2"/>
    <x v="0"/>
    <s v="Tinto"/>
    <n v="46818.09375"/>
    <n v="17102.5"/>
    <x v="1"/>
  </r>
  <r>
    <x v="1"/>
    <s v="Europa"/>
    <s v="Unión Europea"/>
    <x v="31"/>
    <s v="Unión Europea"/>
    <s v="Unión Europea Finlandia"/>
    <x v="21"/>
    <x v="4"/>
    <x v="0"/>
    <s v="Blanco"/>
    <n v="675"/>
    <n v="270"/>
    <x v="1"/>
  </r>
  <r>
    <x v="1"/>
    <s v="Europa"/>
    <s v="Unión Europea"/>
    <x v="31"/>
    <s v="Unión Europea"/>
    <s v="Unión Europea Finlandia"/>
    <x v="21"/>
    <x v="4"/>
    <x v="0"/>
    <s v="Tinto"/>
    <n v="70887.5"/>
    <n v="28355"/>
    <x v="1"/>
  </r>
  <r>
    <x v="1"/>
    <s v="Europa"/>
    <s v="Unión Europea"/>
    <x v="31"/>
    <s v="Unión Europea"/>
    <s v="Unión Europea Finlandia"/>
    <x v="52"/>
    <x v="4"/>
    <x v="0"/>
    <s v="Blanco"/>
    <n v="22273"/>
    <n v="6400"/>
    <x v="1"/>
  </r>
  <r>
    <x v="1"/>
    <s v="Europa"/>
    <s v="Unión Europea"/>
    <x v="31"/>
    <s v="Unión Europea"/>
    <s v="Unión Europea Finlandia"/>
    <x v="52"/>
    <x v="4"/>
    <x v="0"/>
    <s v="Tinto"/>
    <n v="945"/>
    <n v="944.99999999999989"/>
    <x v="1"/>
  </r>
  <r>
    <x v="1"/>
    <s v="Europa"/>
    <s v="Unión Europea"/>
    <x v="31"/>
    <s v="Unión Europea"/>
    <s v="Unión Europea Finlandia"/>
    <x v="22"/>
    <x v="7"/>
    <x v="0"/>
    <s v="Licor blanco"/>
    <n v="10642.5"/>
    <n v="2129"/>
    <x v="1"/>
  </r>
  <r>
    <x v="1"/>
    <s v="Europa"/>
    <s v="Unión Europea"/>
    <x v="31"/>
    <s v="Unión Europea"/>
    <s v="Unión Europea Finlandia"/>
    <x v="24"/>
    <x v="7"/>
    <x v="0"/>
    <s v="Blanco"/>
    <n v="1346.63"/>
    <n v="311"/>
    <x v="1"/>
  </r>
  <r>
    <x v="1"/>
    <s v="Europa"/>
    <s v="Unión Europea"/>
    <x v="31"/>
    <s v="Unión Europea"/>
    <s v="Unión Europea Finlandia"/>
    <x v="25"/>
    <x v="1"/>
    <x v="0"/>
    <s v="Blanco"/>
    <n v="1802.4"/>
    <n v="144"/>
    <x v="1"/>
  </r>
  <r>
    <x v="1"/>
    <s v="Europa"/>
    <s v="Unión Europea"/>
    <x v="31"/>
    <s v="Unión Europea"/>
    <s v="Unión Europea Finlandia"/>
    <x v="25"/>
    <x v="1"/>
    <x v="0"/>
    <s v="Rosado"/>
    <n v="397"/>
    <n v="40.5"/>
    <x v="1"/>
  </r>
  <r>
    <x v="1"/>
    <s v="Europa"/>
    <s v="Unión Europea"/>
    <x v="31"/>
    <s v="Unión Europea"/>
    <s v="Unión Europea Finlandia"/>
    <x v="25"/>
    <x v="1"/>
    <x v="0"/>
    <s v="Tinto"/>
    <n v="10423.799999999999"/>
    <n v="765"/>
    <x v="1"/>
  </r>
  <r>
    <x v="1"/>
    <s v="Europa"/>
    <s v="Unión Europea"/>
    <x v="31"/>
    <s v="Unión Europea"/>
    <s v="Unión Europea Finlandia"/>
    <x v="26"/>
    <x v="5"/>
    <x v="0"/>
    <s v="Blanco"/>
    <n v="2614.4"/>
    <n v="3268"/>
    <x v="1"/>
  </r>
  <r>
    <x v="1"/>
    <s v="Europa"/>
    <s v="Unión Europea"/>
    <x v="31"/>
    <s v="Unión Europea"/>
    <s v="Unión Europea Finlandia"/>
    <x v="26"/>
    <x v="5"/>
    <x v="0"/>
    <s v="Rosado"/>
    <n v="106.22"/>
    <n v="112.99999999999999"/>
    <x v="1"/>
  </r>
  <r>
    <x v="1"/>
    <s v="Europa"/>
    <s v="Unión Europea"/>
    <x v="31"/>
    <s v="Unión Europea"/>
    <s v="Unión Europea Finlandia"/>
    <x v="26"/>
    <x v="5"/>
    <x v="0"/>
    <s v="Tinto"/>
    <n v="50560.74"/>
    <n v="93631"/>
    <x v="1"/>
  </r>
  <r>
    <x v="1"/>
    <s v="Europa"/>
    <s v="Unión Europea"/>
    <x v="31"/>
    <s v="Unión Europea"/>
    <s v="Unión Europea Finlandia"/>
    <x v="3"/>
    <x v="1"/>
    <x v="0"/>
    <s v="Blanco"/>
    <n v="174938.02551657998"/>
    <n v="16523.25"/>
    <x v="1"/>
  </r>
  <r>
    <x v="1"/>
    <s v="Europa"/>
    <s v="Unión Europea"/>
    <x v="31"/>
    <s v="Unión Europea"/>
    <s v="Unión Europea Finlandia"/>
    <x v="3"/>
    <x v="1"/>
    <x v="0"/>
    <s v="Espumoso blanco"/>
    <n v="2304"/>
    <n v="288"/>
    <x v="1"/>
  </r>
  <r>
    <x v="1"/>
    <s v="Europa"/>
    <s v="Unión Europea"/>
    <x v="31"/>
    <s v="Unión Europea"/>
    <s v="Unión Europea Finlandia"/>
    <x v="3"/>
    <x v="1"/>
    <x v="0"/>
    <s v="Rosado"/>
    <n v="14874.666666699999"/>
    <n v="2789"/>
    <x v="1"/>
  </r>
  <r>
    <x v="1"/>
    <s v="Europa"/>
    <s v="Unión Europea"/>
    <x v="31"/>
    <s v="Unión Europea"/>
    <s v="Unión Europea Finlandia"/>
    <x v="3"/>
    <x v="1"/>
    <x v="0"/>
    <s v="Tinto"/>
    <n v="291697.38503253"/>
    <n v="22691.5"/>
    <x v="1"/>
  </r>
  <r>
    <x v="1"/>
    <s v="Europa"/>
    <s v="Unión Europea"/>
    <x v="31"/>
    <s v="Unión Europea"/>
    <s v="Unión Europea Finlandia"/>
    <x v="4"/>
    <x v="1"/>
    <x v="1"/>
    <s v="Blanco"/>
    <n v="3519"/>
    <n v="227"/>
    <x v="1"/>
  </r>
  <r>
    <x v="1"/>
    <s v="Europa"/>
    <s v="Unión Europea"/>
    <x v="31"/>
    <s v="Unión Europea"/>
    <s v="Unión Europea Finlandia"/>
    <x v="4"/>
    <x v="1"/>
    <x v="1"/>
    <s v="Tinto"/>
    <n v="65780"/>
    <n v="3711.9999999999995"/>
    <x v="1"/>
  </r>
  <r>
    <x v="1"/>
    <s v="Europa"/>
    <s v="Unión Europea"/>
    <x v="31"/>
    <s v="Unión Europea"/>
    <s v="Unión Europea Finlandia"/>
    <x v="29"/>
    <x v="8"/>
    <x v="0"/>
    <s v="Blanco"/>
    <n v="426044.46"/>
    <n v="55133.25"/>
    <x v="1"/>
  </r>
  <r>
    <x v="1"/>
    <s v="Europa"/>
    <s v="Unión Europea"/>
    <x v="31"/>
    <s v="Unión Europea"/>
    <s v="Unión Europea Finlandia"/>
    <x v="30"/>
    <x v="8"/>
    <x v="0"/>
    <s v="Blanco"/>
    <n v="936"/>
    <n v="117"/>
    <x v="1"/>
  </r>
  <r>
    <x v="1"/>
    <s v="Europa"/>
    <s v="Unión Europea"/>
    <x v="31"/>
    <s v="Unión Europea"/>
    <s v="Unión Europea Finlandia"/>
    <x v="30"/>
    <x v="8"/>
    <x v="0"/>
    <s v="Tinto"/>
    <n v="432"/>
    <n v="54"/>
    <x v="1"/>
  </r>
  <r>
    <x v="1"/>
    <s v="Europa"/>
    <s v="Unión Europea"/>
    <x v="31"/>
    <s v="Unión Europea"/>
    <s v="Unión Europea Finlandia"/>
    <x v="53"/>
    <x v="8"/>
    <x v="0"/>
    <s v="Blanco"/>
    <n v="12637.2"/>
    <n v="2039"/>
    <x v="1"/>
  </r>
  <r>
    <x v="1"/>
    <s v="Europa"/>
    <s v="Unión Europea"/>
    <x v="31"/>
    <s v="Unión Europea"/>
    <s v="Unión Europea Finlandia"/>
    <x v="5"/>
    <x v="3"/>
    <x v="0"/>
    <s v="Tinto"/>
    <n v="1003532.55"/>
    <n v="112496.75"/>
    <x v="1"/>
  </r>
  <r>
    <x v="1"/>
    <s v="Europa"/>
    <s v="Unión Europea"/>
    <x v="31"/>
    <s v="Unión Europea"/>
    <s v="Unión Europea Finlandia"/>
    <x v="31"/>
    <x v="4"/>
    <x v="0"/>
    <s v="Tinto"/>
    <n v="1600"/>
    <n v="540"/>
    <x v="1"/>
  </r>
  <r>
    <x v="1"/>
    <s v="Europa"/>
    <s v="Unión Europea"/>
    <x v="31"/>
    <s v="Unión Europea"/>
    <s v="Unión Europea Finlandia"/>
    <x v="6"/>
    <x v="2"/>
    <x v="1"/>
    <s v="Blanco"/>
    <n v="433995.06999999995"/>
    <n v="116102.00000000001"/>
    <x v="1"/>
  </r>
  <r>
    <x v="1"/>
    <s v="Europa"/>
    <s v="Unión Europea"/>
    <x v="31"/>
    <s v="Unión Europea"/>
    <s v="Unión Europea Finlandia"/>
    <x v="6"/>
    <x v="2"/>
    <x v="1"/>
    <s v="Rosado"/>
    <n v="17999.7"/>
    <n v="3859.0000000000005"/>
    <x v="1"/>
  </r>
  <r>
    <x v="1"/>
    <s v="Europa"/>
    <s v="Unión Europea"/>
    <x v="31"/>
    <s v="Unión Europea"/>
    <s v="Unión Europea Finlandia"/>
    <x v="6"/>
    <x v="2"/>
    <x v="1"/>
    <s v="Tinto"/>
    <n v="3230378.81"/>
    <n v="387718"/>
    <x v="1"/>
  </r>
  <r>
    <x v="1"/>
    <s v="Europa"/>
    <s v="Unión Europea"/>
    <x v="31"/>
    <s v="Unión Europea"/>
    <s v="Unión Europea Finlandia"/>
    <x v="7"/>
    <x v="3"/>
    <x v="0"/>
    <s v="Blanco"/>
    <n v="119180.16"/>
    <n v="41382"/>
    <x v="1"/>
  </r>
  <r>
    <x v="1"/>
    <s v="Europa"/>
    <s v="Unión Europea"/>
    <x v="31"/>
    <s v="Unión Europea"/>
    <s v="Unión Europea Finlandia"/>
    <x v="55"/>
    <x v="7"/>
    <x v="0"/>
    <s v="Tinto"/>
    <n v="3880.8"/>
    <n v="315"/>
    <x v="1"/>
  </r>
  <r>
    <x v="1"/>
    <s v="Europa"/>
    <s v="Unión Europea"/>
    <x v="31"/>
    <s v="Unión Europea"/>
    <s v="Unión Europea Finlandia"/>
    <x v="56"/>
    <x v="0"/>
    <x v="0"/>
    <s v="Blanco"/>
    <n v="8841"/>
    <n v="2526"/>
    <x v="1"/>
  </r>
  <r>
    <x v="1"/>
    <s v="Europa"/>
    <s v="Unión Europea"/>
    <x v="31"/>
    <s v="Unión Europea"/>
    <s v="Unión Europea Finlandia"/>
    <x v="56"/>
    <x v="0"/>
    <x v="0"/>
    <s v="Rosado"/>
    <n v="10115"/>
    <n v="2890"/>
    <x v="1"/>
  </r>
  <r>
    <x v="1"/>
    <s v="Europa"/>
    <s v="Unión Europea"/>
    <x v="31"/>
    <s v="Unión Europea"/>
    <s v="Unión Europea Finlandia"/>
    <x v="32"/>
    <x v="1"/>
    <x v="0"/>
    <s v="Blanco"/>
    <n v="840"/>
    <n v="315"/>
    <x v="1"/>
  </r>
  <r>
    <x v="1"/>
    <s v="Europa"/>
    <s v="Unión Europea"/>
    <x v="31"/>
    <s v="Unión Europea"/>
    <s v="Unión Europea Finlandia"/>
    <x v="32"/>
    <x v="1"/>
    <x v="0"/>
    <s v="Rosado"/>
    <n v="69"/>
    <n v="22.5"/>
    <x v="1"/>
  </r>
  <r>
    <x v="1"/>
    <s v="Europa"/>
    <s v="Unión Europea"/>
    <x v="31"/>
    <s v="Unión Europea"/>
    <s v="Unión Europea Finlandia"/>
    <x v="32"/>
    <x v="1"/>
    <x v="0"/>
    <s v="Tinto"/>
    <n v="825"/>
    <n v="225"/>
    <x v="1"/>
  </r>
  <r>
    <x v="1"/>
    <s v="Europa"/>
    <s v="Unión Europea"/>
    <x v="31"/>
    <s v="Unión Europea"/>
    <s v="Unión Europea Finlandia"/>
    <x v="33"/>
    <x v="1"/>
    <x v="0"/>
    <s v="Blanco"/>
    <n v="2096.9899999999998"/>
    <n v="572"/>
    <x v="1"/>
  </r>
  <r>
    <x v="1"/>
    <s v="Europa"/>
    <s v="Unión Europea"/>
    <x v="31"/>
    <s v="Unión Europea"/>
    <s v="Unión Europea Finlandia"/>
    <x v="33"/>
    <x v="1"/>
    <x v="0"/>
    <s v="Rosado"/>
    <n v="7.33"/>
    <n v="2"/>
    <x v="1"/>
  </r>
  <r>
    <x v="1"/>
    <s v="Europa"/>
    <s v="Unión Europea"/>
    <x v="31"/>
    <s v="Unión Europea"/>
    <s v="Unión Europea Finlandia"/>
    <x v="33"/>
    <x v="1"/>
    <x v="0"/>
    <s v="Tinto"/>
    <n v="14.66"/>
    <n v="4"/>
    <x v="1"/>
  </r>
  <r>
    <x v="1"/>
    <s v="Europa"/>
    <s v="Unión Europea"/>
    <x v="31"/>
    <s v="Unión Europea"/>
    <s v="Unión Europea Finlandia"/>
    <x v="8"/>
    <x v="3"/>
    <x v="0"/>
    <s v="Tinto"/>
    <n v="19500"/>
    <n v="4004"/>
    <x v="1"/>
  </r>
  <r>
    <x v="1"/>
    <s v="Europa"/>
    <s v="Unión Europea"/>
    <x v="31"/>
    <s v="Unión Europea"/>
    <s v="Unión Europea Finlandia"/>
    <x v="34"/>
    <x v="6"/>
    <x v="0"/>
    <s v="Blanco"/>
    <n v="136849.44"/>
    <n v="43862"/>
    <x v="1"/>
  </r>
  <r>
    <x v="1"/>
    <s v="Europa"/>
    <s v="Unión Europea"/>
    <x v="31"/>
    <s v="Unión Europea"/>
    <s v="Unión Europea Finlandia"/>
    <x v="34"/>
    <x v="6"/>
    <x v="0"/>
    <s v="Rosado"/>
    <n v="2152.8000000000002"/>
    <n v="690"/>
    <x v="1"/>
  </r>
  <r>
    <x v="1"/>
    <s v="Europa"/>
    <s v="Unión Europea"/>
    <x v="31"/>
    <s v="Unión Europea"/>
    <s v="Unión Europea Finlandia"/>
    <x v="34"/>
    <x v="6"/>
    <x v="0"/>
    <s v="Tinto"/>
    <n v="348647.52"/>
    <n v="111746"/>
    <x v="1"/>
  </r>
  <r>
    <x v="1"/>
    <s v="Europa"/>
    <s v="Unión Europea"/>
    <x v="31"/>
    <s v="Unión Europea"/>
    <s v="Unión Europea Finlandia"/>
    <x v="57"/>
    <x v="8"/>
    <x v="0"/>
    <s v="Tinto"/>
    <n v="21600"/>
    <n v="2700"/>
    <x v="1"/>
  </r>
  <r>
    <x v="1"/>
    <s v="Europa"/>
    <s v="Unión Europea"/>
    <x v="31"/>
    <s v="Unión Europea"/>
    <s v="Unión Europea Finlandia"/>
    <x v="35"/>
    <x v="4"/>
    <x v="0"/>
    <s v="Blanco"/>
    <n v="2139.9"/>
    <n v="1035"/>
    <x v="1"/>
  </r>
  <r>
    <x v="1"/>
    <s v="Europa"/>
    <s v="Unión Europea"/>
    <x v="31"/>
    <s v="Unión Europea"/>
    <s v="Unión Europea Finlandia"/>
    <x v="35"/>
    <x v="4"/>
    <x v="0"/>
    <s v="Tinto"/>
    <n v="70313.22"/>
    <n v="20296"/>
    <x v="1"/>
  </r>
  <r>
    <x v="1"/>
    <s v="Europa"/>
    <s v="Unión Europea"/>
    <x v="31"/>
    <s v="Unión Europea"/>
    <s v="Unión Europea Finlandia"/>
    <x v="37"/>
    <x v="9"/>
    <x v="0"/>
    <s v="Blanco"/>
    <n v="2484"/>
    <n v="99"/>
    <x v="1"/>
  </r>
  <r>
    <x v="1"/>
    <s v="Europa"/>
    <s v="Unión Europea"/>
    <x v="31"/>
    <s v="Unión Europea"/>
    <s v="Unión Europea Finlandia"/>
    <x v="37"/>
    <x v="9"/>
    <x v="0"/>
    <s v="Tinto"/>
    <n v="6810"/>
    <n v="1096.5"/>
    <x v="1"/>
  </r>
  <r>
    <x v="1"/>
    <s v="Europa"/>
    <s v="Unión Europea"/>
    <x v="31"/>
    <s v="Unión Europea"/>
    <s v="Unión Europea Finlandia"/>
    <x v="38"/>
    <x v="10"/>
    <x v="0"/>
    <s v="Blanco"/>
    <n v="548.1"/>
    <n v="189"/>
    <x v="1"/>
  </r>
  <r>
    <x v="1"/>
    <s v="Europa"/>
    <s v="Unión Europea"/>
    <x v="31"/>
    <s v="Unión Europea"/>
    <s v="Unión Europea Finlandia"/>
    <x v="38"/>
    <x v="10"/>
    <x v="0"/>
    <s v="Rosado"/>
    <n v="272.60000000000002"/>
    <n v="94"/>
    <x v="1"/>
  </r>
  <r>
    <x v="1"/>
    <s v="Europa"/>
    <s v="Unión Europea"/>
    <x v="31"/>
    <s v="Unión Europea"/>
    <s v="Unión Europea Finlandia"/>
    <x v="38"/>
    <x v="10"/>
    <x v="0"/>
    <s v="Tinto"/>
    <n v="98803"/>
    <n v="34070"/>
    <x v="1"/>
  </r>
  <r>
    <x v="1"/>
    <s v="Europa"/>
    <s v="Unión Europea"/>
    <x v="32"/>
    <s v="Unión Europea"/>
    <s v="Unión Europea Francia"/>
    <x v="9"/>
    <x v="3"/>
    <x v="2"/>
    <s v="Blanco"/>
    <n v="472.73"/>
    <n v="9.75"/>
    <x v="1"/>
  </r>
  <r>
    <x v="1"/>
    <s v="Europa"/>
    <s v="Unión Europea"/>
    <x v="32"/>
    <s v="Unión Europea"/>
    <s v="Unión Europea Francia"/>
    <x v="9"/>
    <x v="3"/>
    <x v="2"/>
    <s v="Tinto"/>
    <n v="2061.9900000000002"/>
    <n v="17.25"/>
    <x v="1"/>
  </r>
  <r>
    <x v="1"/>
    <s v="Europa"/>
    <s v="Unión Europea"/>
    <x v="32"/>
    <s v="Unión Europea"/>
    <s v="Unión Europea Francia"/>
    <x v="62"/>
    <x v="1"/>
    <x v="0"/>
    <s v="Blanco"/>
    <n v="6043.59"/>
    <n v="784.5"/>
    <x v="1"/>
  </r>
  <r>
    <x v="1"/>
    <s v="Europa"/>
    <s v="Unión Europea"/>
    <x v="32"/>
    <s v="Unión Europea"/>
    <s v="Unión Europea Francia"/>
    <x v="62"/>
    <x v="1"/>
    <x v="0"/>
    <s v="Espumoso blanco"/>
    <n v="224"/>
    <n v="22.5"/>
    <x v="1"/>
  </r>
  <r>
    <x v="1"/>
    <s v="Europa"/>
    <s v="Unión Europea"/>
    <x v="32"/>
    <s v="Unión Europea"/>
    <s v="Unión Europea Francia"/>
    <x v="62"/>
    <x v="1"/>
    <x v="0"/>
    <s v="Tinto"/>
    <n v="3046.8199999999997"/>
    <n v="325.5"/>
    <x v="1"/>
  </r>
  <r>
    <x v="1"/>
    <s v="Europa"/>
    <s v="Unión Europea"/>
    <x v="32"/>
    <s v="Unión Europea"/>
    <s v="Unión Europea Francia"/>
    <x v="10"/>
    <x v="4"/>
    <x v="0"/>
    <s v="Blanco"/>
    <n v="1302.9000000000001"/>
    <n v="437"/>
    <x v="1"/>
  </r>
  <r>
    <x v="1"/>
    <s v="Europa"/>
    <s v="Unión Europea"/>
    <x v="32"/>
    <s v="Unión Europea"/>
    <s v="Unión Europea Francia"/>
    <x v="10"/>
    <x v="4"/>
    <x v="0"/>
    <s v="Rosado"/>
    <n v="88.5"/>
    <n v="23"/>
    <x v="1"/>
  </r>
  <r>
    <x v="1"/>
    <s v="Europa"/>
    <s v="Unión Europea"/>
    <x v="32"/>
    <s v="Unión Europea"/>
    <s v="Unión Europea Francia"/>
    <x v="10"/>
    <x v="4"/>
    <x v="0"/>
    <s v="Tinto"/>
    <n v="27697.83"/>
    <n v="8037"/>
    <x v="1"/>
  </r>
  <r>
    <x v="1"/>
    <s v="Europa"/>
    <s v="Unión Europea"/>
    <x v="32"/>
    <s v="Unión Europea"/>
    <s v="Unión Europea Francia"/>
    <x v="77"/>
    <x v="12"/>
    <x v="0"/>
    <s v="Blanco"/>
    <n v="7600"/>
    <n v="1900"/>
    <x v="1"/>
  </r>
  <r>
    <x v="1"/>
    <s v="Europa"/>
    <s v="Unión Europea"/>
    <x v="32"/>
    <s v="Unión Europea"/>
    <s v="Unión Europea Francia"/>
    <x v="78"/>
    <x v="3"/>
    <x v="0"/>
    <s v="Tinto"/>
    <n v="5000"/>
    <n v="299.5"/>
    <x v="1"/>
  </r>
  <r>
    <x v="1"/>
    <s v="Europa"/>
    <s v="Unión Europea"/>
    <x v="32"/>
    <s v="Unión Europea"/>
    <s v="Unión Europea Francia"/>
    <x v="39"/>
    <x v="3"/>
    <x v="0"/>
    <s v="Blanco"/>
    <n v="17064"/>
    <n v="1422"/>
    <x v="1"/>
  </r>
  <r>
    <x v="1"/>
    <s v="Europa"/>
    <s v="Unión Europea"/>
    <x v="32"/>
    <s v="Unión Europea"/>
    <s v="Unión Europea Francia"/>
    <x v="39"/>
    <x v="3"/>
    <x v="0"/>
    <s v="Tinto"/>
    <n v="109500"/>
    <n v="9125"/>
    <x v="1"/>
  </r>
  <r>
    <x v="1"/>
    <s v="Europa"/>
    <s v="Unión Europea"/>
    <x v="32"/>
    <s v="Unión Europea"/>
    <s v="Unión Europea Francia"/>
    <x v="42"/>
    <x v="11"/>
    <x v="0"/>
    <s v="Blanco"/>
    <n v="21.48"/>
    <n v="1.5"/>
    <x v="1"/>
  </r>
  <r>
    <x v="1"/>
    <s v="Europa"/>
    <s v="Unión Europea"/>
    <x v="32"/>
    <s v="Unión Europea"/>
    <s v="Unión Europea Francia"/>
    <x v="43"/>
    <x v="12"/>
    <x v="0"/>
    <s v="Blanco"/>
    <n v="7383.5550000000003"/>
    <n v="789.75"/>
    <x v="1"/>
  </r>
  <r>
    <x v="1"/>
    <s v="Europa"/>
    <s v="Unión Europea"/>
    <x v="32"/>
    <s v="Unión Europea"/>
    <s v="Unión Europea Francia"/>
    <x v="43"/>
    <x v="12"/>
    <x v="0"/>
    <s v="Tinto"/>
    <n v="7.7249999999999996"/>
    <n v="0.75"/>
    <x v="1"/>
  </r>
  <r>
    <x v="1"/>
    <s v="Europa"/>
    <s v="Unión Europea"/>
    <x v="32"/>
    <s v="Unión Europea"/>
    <s v="Unión Europea Francia"/>
    <x v="13"/>
    <x v="0"/>
    <x v="0"/>
    <s v="Blanco"/>
    <n v="7100"/>
    <n v="3700"/>
    <x v="1"/>
  </r>
  <r>
    <x v="1"/>
    <s v="Europa"/>
    <s v="Unión Europea"/>
    <x v="32"/>
    <s v="Unión Europea"/>
    <s v="Unión Europea Francia"/>
    <x v="13"/>
    <x v="0"/>
    <x v="0"/>
    <s v="Espumoso blanco"/>
    <n v="64800"/>
    <n v="32400"/>
    <x v="1"/>
  </r>
  <r>
    <x v="1"/>
    <s v="Europa"/>
    <s v="Unión Europea"/>
    <x v="32"/>
    <s v="Unión Europea"/>
    <s v="Unión Europea Francia"/>
    <x v="13"/>
    <x v="0"/>
    <x v="0"/>
    <s v="Tinto"/>
    <n v="183202.08"/>
    <n v="87536"/>
    <x v="1"/>
  </r>
  <r>
    <x v="1"/>
    <s v="Europa"/>
    <s v="Unión Europea"/>
    <x v="32"/>
    <s v="Unión Europea"/>
    <s v="Unión Europea Francia"/>
    <x v="14"/>
    <x v="0"/>
    <x v="0"/>
    <s v="Blanco"/>
    <n v="4627.6248620032648"/>
    <n v="1932"/>
    <x v="1"/>
  </r>
  <r>
    <x v="1"/>
    <s v="Europa"/>
    <s v="Unión Europea"/>
    <x v="32"/>
    <s v="Unión Europea"/>
    <s v="Unión Europea Francia"/>
    <x v="14"/>
    <x v="0"/>
    <x v="0"/>
    <s v="Licor blanco"/>
    <n v="194.01532806535425"/>
    <n v="81"/>
    <x v="1"/>
  </r>
  <r>
    <x v="1"/>
    <s v="Europa"/>
    <s v="Unión Europea"/>
    <x v="32"/>
    <s v="Unión Europea"/>
    <s v="Unión Europea Francia"/>
    <x v="14"/>
    <x v="0"/>
    <x v="0"/>
    <s v="Rosado"/>
    <n v="3595.271696618478"/>
    <n v="1501"/>
    <x v="1"/>
  </r>
  <r>
    <x v="1"/>
    <s v="Europa"/>
    <s v="Unión Europea"/>
    <x v="32"/>
    <s v="Unión Europea"/>
    <s v="Unión Europea Francia"/>
    <x v="14"/>
    <x v="0"/>
    <x v="0"/>
    <s v="Tinto"/>
    <n v="32455.650559080867"/>
    <n v="13550"/>
    <x v="1"/>
  </r>
  <r>
    <x v="1"/>
    <s v="Europa"/>
    <s v="Unión Europea"/>
    <x v="32"/>
    <s v="Unión Europea"/>
    <s v="Unión Europea Francia"/>
    <x v="0"/>
    <x v="0"/>
    <x v="0"/>
    <s v="Blanco"/>
    <n v="93675.510000000009"/>
    <n v="28101"/>
    <x v="1"/>
  </r>
  <r>
    <x v="1"/>
    <s v="Europa"/>
    <s v="Unión Europea"/>
    <x v="32"/>
    <s v="Unión Europea"/>
    <s v="Unión Europea Francia"/>
    <x v="0"/>
    <x v="0"/>
    <x v="0"/>
    <s v="Tinto"/>
    <n v="867799.62"/>
    <n v="421102.00000000006"/>
    <x v="1"/>
  </r>
  <r>
    <x v="1"/>
    <s v="Europa"/>
    <s v="Unión Europea"/>
    <x v="32"/>
    <s v="Unión Europea"/>
    <s v="Unión Europea Francia"/>
    <x v="1"/>
    <x v="1"/>
    <x v="0"/>
    <s v="Blanco"/>
    <n v="64928.310000000005"/>
    <n v="14571.75"/>
    <x v="1"/>
  </r>
  <r>
    <x v="1"/>
    <s v="Europa"/>
    <s v="Unión Europea"/>
    <x v="32"/>
    <s v="Unión Europea"/>
    <s v="Unión Europea Francia"/>
    <x v="1"/>
    <x v="1"/>
    <x v="0"/>
    <s v="Rosado"/>
    <n v="8062.3799999999992"/>
    <n v="1950.75"/>
    <x v="1"/>
  </r>
  <r>
    <x v="1"/>
    <s v="Europa"/>
    <s v="Unión Europea"/>
    <x v="32"/>
    <s v="Unión Europea"/>
    <s v="Unión Europea Francia"/>
    <x v="1"/>
    <x v="1"/>
    <x v="0"/>
    <s v="Tinto"/>
    <n v="166872.4"/>
    <n v="37812.25"/>
    <x v="1"/>
  </r>
  <r>
    <x v="1"/>
    <s v="Europa"/>
    <s v="Unión Europea"/>
    <x v="32"/>
    <s v="Unión Europea"/>
    <s v="Unión Europea Francia"/>
    <x v="2"/>
    <x v="2"/>
    <x v="0"/>
    <s v="Espumoso blanco"/>
    <n v="20719620.800000001"/>
    <n v="6435400"/>
    <x v="1"/>
  </r>
  <r>
    <x v="1"/>
    <s v="Europa"/>
    <s v="Unión Europea"/>
    <x v="32"/>
    <s v="Unión Europea"/>
    <s v="Unión Europea Francia"/>
    <x v="45"/>
    <x v="3"/>
    <x v="0"/>
    <s v="Rosado"/>
    <n v="1134"/>
    <n v="324"/>
    <x v="1"/>
  </r>
  <r>
    <x v="1"/>
    <s v="Europa"/>
    <s v="Unión Europea"/>
    <x v="32"/>
    <s v="Unión Europea"/>
    <s v="Unión Europea Francia"/>
    <x v="45"/>
    <x v="3"/>
    <x v="0"/>
    <s v="Tinto"/>
    <n v="392"/>
    <n v="98"/>
    <x v="1"/>
  </r>
  <r>
    <x v="1"/>
    <s v="Europa"/>
    <s v="Unión Europea"/>
    <x v="32"/>
    <s v="Unión Europea"/>
    <s v="Unión Europea Francia"/>
    <x v="16"/>
    <x v="1"/>
    <x v="0"/>
    <s v="Blanco"/>
    <n v="989.52"/>
    <n v="97.5"/>
    <x v="1"/>
  </r>
  <r>
    <x v="1"/>
    <s v="Europa"/>
    <s v="Unión Europea"/>
    <x v="32"/>
    <s v="Unión Europea"/>
    <s v="Unión Europea Francia"/>
    <x v="16"/>
    <x v="1"/>
    <x v="0"/>
    <s v="Tinto"/>
    <n v="10388.76"/>
    <n v="1333.5"/>
    <x v="1"/>
  </r>
  <r>
    <x v="1"/>
    <s v="Europa"/>
    <s v="Unión Europea"/>
    <x v="32"/>
    <s v="Unión Europea"/>
    <s v="Unión Europea Francia"/>
    <x v="46"/>
    <x v="7"/>
    <x v="0"/>
    <s v="Blanco"/>
    <n v="22800"/>
    <n v="5700"/>
    <x v="1"/>
  </r>
  <r>
    <x v="1"/>
    <s v="Europa"/>
    <s v="Unión Europea"/>
    <x v="32"/>
    <s v="Unión Europea"/>
    <s v="Unión Europea Francia"/>
    <x v="46"/>
    <x v="7"/>
    <x v="0"/>
    <s v="Tinto"/>
    <n v="1200"/>
    <n v="300"/>
    <x v="1"/>
  </r>
  <r>
    <x v="1"/>
    <s v="Europa"/>
    <s v="Unión Europea"/>
    <x v="32"/>
    <s v="Unión Europea"/>
    <s v="Unión Europea Francia"/>
    <x v="17"/>
    <x v="1"/>
    <x v="0"/>
    <s v="Blanco"/>
    <n v="2422"/>
    <n v="614"/>
    <x v="1"/>
  </r>
  <r>
    <x v="1"/>
    <s v="Europa"/>
    <s v="Unión Europea"/>
    <x v="32"/>
    <s v="Unión Europea"/>
    <s v="Unión Europea Francia"/>
    <x v="17"/>
    <x v="1"/>
    <x v="0"/>
    <s v="Tinto"/>
    <n v="6981"/>
    <n v="1206"/>
    <x v="1"/>
  </r>
  <r>
    <x v="1"/>
    <s v="Europa"/>
    <s v="Unión Europea"/>
    <x v="32"/>
    <s v="Unión Europea"/>
    <s v="Unión Europea Francia"/>
    <x v="88"/>
    <x v="13"/>
    <x v="0"/>
    <s v="Blanco"/>
    <n v="7290"/>
    <n v="364.5"/>
    <x v="1"/>
  </r>
  <r>
    <x v="1"/>
    <s v="Europa"/>
    <s v="Unión Europea"/>
    <x v="32"/>
    <s v="Unión Europea"/>
    <s v="Unión Europea Francia"/>
    <x v="88"/>
    <x v="13"/>
    <x v="0"/>
    <s v="Tinto"/>
    <n v="900"/>
    <n v="45"/>
    <x v="1"/>
  </r>
  <r>
    <x v="1"/>
    <s v="Europa"/>
    <s v="Unión Europea"/>
    <x v="32"/>
    <s v="Unión Europea"/>
    <s v="Unión Europea Francia"/>
    <x v="67"/>
    <x v="6"/>
    <x v="2"/>
    <s v="Tinto"/>
    <n v="2045.1679999999999"/>
    <n v="200"/>
    <x v="1"/>
  </r>
  <r>
    <x v="1"/>
    <s v="Europa"/>
    <s v="Unión Europea"/>
    <x v="32"/>
    <s v="Unión Europea"/>
    <s v="Unión Europea Francia"/>
    <x v="18"/>
    <x v="1"/>
    <x v="0"/>
    <s v="Blanco"/>
    <n v="7757.97"/>
    <n v="814"/>
    <x v="1"/>
  </r>
  <r>
    <x v="1"/>
    <s v="Europa"/>
    <s v="Unión Europea"/>
    <x v="32"/>
    <s v="Unión Europea"/>
    <s v="Unión Europea Francia"/>
    <x v="18"/>
    <x v="1"/>
    <x v="0"/>
    <s v="Rosado"/>
    <n v="1784.53"/>
    <n v="295"/>
    <x v="1"/>
  </r>
  <r>
    <x v="1"/>
    <s v="Europa"/>
    <s v="Unión Europea"/>
    <x v="32"/>
    <s v="Unión Europea"/>
    <s v="Unión Europea Francia"/>
    <x v="18"/>
    <x v="1"/>
    <x v="0"/>
    <s v="Tinto"/>
    <n v="60898.68"/>
    <n v="5699"/>
    <x v="1"/>
  </r>
  <r>
    <x v="1"/>
    <s v="Europa"/>
    <s v="Unión Europea"/>
    <x v="32"/>
    <s v="Unión Europea"/>
    <s v="Unión Europea Francia"/>
    <x v="47"/>
    <x v="12"/>
    <x v="0"/>
    <s v="Blanco"/>
    <n v="330605.2"/>
    <n v="43120"/>
    <x v="1"/>
  </r>
  <r>
    <x v="1"/>
    <s v="Europa"/>
    <s v="Unión Europea"/>
    <x v="32"/>
    <s v="Unión Europea"/>
    <s v="Unión Europea Francia"/>
    <x v="47"/>
    <x v="12"/>
    <x v="0"/>
    <s v="Espumoso blanco"/>
    <n v="584"/>
    <n v="73"/>
    <x v="1"/>
  </r>
  <r>
    <x v="1"/>
    <s v="Europa"/>
    <s v="Unión Europea"/>
    <x v="32"/>
    <s v="Unión Europea"/>
    <s v="Unión Europea Francia"/>
    <x v="47"/>
    <x v="12"/>
    <x v="0"/>
    <s v="Rosado"/>
    <n v="13650.12"/>
    <n v="1782"/>
    <x v="1"/>
  </r>
  <r>
    <x v="1"/>
    <s v="Europa"/>
    <s v="Unión Europea"/>
    <x v="32"/>
    <s v="Unión Europea"/>
    <s v="Unión Europea Francia"/>
    <x v="47"/>
    <x v="12"/>
    <x v="0"/>
    <s v="Tinto"/>
    <n v="137.88"/>
    <n v="18"/>
    <x v="1"/>
  </r>
  <r>
    <x v="1"/>
    <s v="Europa"/>
    <s v="Unión Europea"/>
    <x v="32"/>
    <s v="Unión Europea"/>
    <s v="Unión Europea Francia"/>
    <x v="69"/>
    <x v="13"/>
    <x v="0"/>
    <s v="Tinto"/>
    <n v="3780"/>
    <n v="189"/>
    <x v="1"/>
  </r>
  <r>
    <x v="1"/>
    <s v="Europa"/>
    <s v="Unión Europea"/>
    <x v="32"/>
    <s v="Unión Europea"/>
    <s v="Unión Europea Francia"/>
    <x v="48"/>
    <x v="13"/>
    <x v="3"/>
    <s v="Blanco"/>
    <n v="17077.5"/>
    <n v="1485"/>
    <x v="1"/>
  </r>
  <r>
    <x v="1"/>
    <s v="Europa"/>
    <s v="Unión Europea"/>
    <x v="32"/>
    <s v="Unión Europea"/>
    <s v="Unión Europea Francia"/>
    <x v="48"/>
    <x v="13"/>
    <x v="3"/>
    <s v="Tinto"/>
    <n v="12870"/>
    <n v="990"/>
    <x v="1"/>
  </r>
  <r>
    <x v="1"/>
    <s v="Europa"/>
    <s v="Unión Europea"/>
    <x v="32"/>
    <s v="Unión Europea"/>
    <s v="Unión Europea Francia"/>
    <x v="19"/>
    <x v="7"/>
    <x v="0"/>
    <s v="Licor blanco"/>
    <n v="3036810"/>
    <n v="607362"/>
    <x v="1"/>
  </r>
  <r>
    <x v="1"/>
    <s v="Europa"/>
    <s v="Unión Europea"/>
    <x v="32"/>
    <s v="Unión Europea"/>
    <s v="Unión Europea Francia"/>
    <x v="20"/>
    <x v="2"/>
    <x v="0"/>
    <s v="Blanco"/>
    <n v="14007.7875"/>
    <n v="5117"/>
    <x v="1"/>
  </r>
  <r>
    <x v="1"/>
    <s v="Europa"/>
    <s v="Unión Europea"/>
    <x v="32"/>
    <s v="Unión Europea"/>
    <s v="Unión Europea Francia"/>
    <x v="20"/>
    <x v="2"/>
    <x v="0"/>
    <s v="Rosado"/>
    <n v="18754.612500000003"/>
    <n v="6851.0000000000009"/>
    <x v="1"/>
  </r>
  <r>
    <x v="1"/>
    <s v="Europa"/>
    <s v="Unión Europea"/>
    <x v="32"/>
    <s v="Unión Europea"/>
    <s v="Unión Europea Francia"/>
    <x v="20"/>
    <x v="2"/>
    <x v="0"/>
    <s v="Tinto"/>
    <n v="158715.45937500001"/>
    <n v="57978.25"/>
    <x v="1"/>
  </r>
  <r>
    <x v="1"/>
    <s v="Europa"/>
    <s v="Unión Europea"/>
    <x v="32"/>
    <s v="Unión Europea"/>
    <s v="Unión Europea Francia"/>
    <x v="21"/>
    <x v="4"/>
    <x v="0"/>
    <s v="Blanco"/>
    <n v="15217.5"/>
    <n v="6087"/>
    <x v="1"/>
  </r>
  <r>
    <x v="1"/>
    <s v="Europa"/>
    <s v="Unión Europea"/>
    <x v="32"/>
    <s v="Unión Europea"/>
    <s v="Unión Europea Francia"/>
    <x v="21"/>
    <x v="4"/>
    <x v="0"/>
    <s v="Rosado"/>
    <n v="250"/>
    <n v="100"/>
    <x v="1"/>
  </r>
  <r>
    <x v="1"/>
    <s v="Europa"/>
    <s v="Unión Europea"/>
    <x v="32"/>
    <s v="Unión Europea"/>
    <s v="Unión Europea Francia"/>
    <x v="21"/>
    <x v="4"/>
    <x v="0"/>
    <s v="Tinto"/>
    <n v="95435"/>
    <n v="38174"/>
    <x v="1"/>
  </r>
  <r>
    <x v="1"/>
    <s v="Europa"/>
    <s v="Unión Europea"/>
    <x v="32"/>
    <s v="Unión Europea"/>
    <s v="Unión Europea Francia"/>
    <x v="49"/>
    <x v="13"/>
    <x v="0"/>
    <s v="Blanco"/>
    <n v="10687.5"/>
    <n v="712.5"/>
    <x v="1"/>
  </r>
  <r>
    <x v="1"/>
    <s v="Europa"/>
    <s v="Unión Europea"/>
    <x v="32"/>
    <s v="Unión Europea"/>
    <s v="Unión Europea Francia"/>
    <x v="49"/>
    <x v="13"/>
    <x v="0"/>
    <s v="Tinto"/>
    <n v="2002.5"/>
    <n v="133.5"/>
    <x v="1"/>
  </r>
  <r>
    <x v="1"/>
    <s v="Europa"/>
    <s v="Unión Europea"/>
    <x v="32"/>
    <s v="Unión Europea"/>
    <s v="Unión Europea Francia"/>
    <x v="50"/>
    <x v="6"/>
    <x v="2"/>
    <s v="Blanco"/>
    <n v="610"/>
    <n v="45"/>
    <x v="1"/>
  </r>
  <r>
    <x v="1"/>
    <s v="Europa"/>
    <s v="Unión Europea"/>
    <x v="32"/>
    <s v="Unión Europea"/>
    <s v="Unión Europea Francia"/>
    <x v="50"/>
    <x v="6"/>
    <x v="2"/>
    <s v="Tinto"/>
    <n v="305"/>
    <n v="23"/>
    <x v="1"/>
  </r>
  <r>
    <x v="1"/>
    <s v="Europa"/>
    <s v="Unión Europea"/>
    <x v="32"/>
    <s v="Unión Europea"/>
    <s v="Unión Europea Francia"/>
    <x v="51"/>
    <x v="7"/>
    <x v="0"/>
    <s v="Licor blanco"/>
    <n v="1311140.0899999999"/>
    <n v="127667"/>
    <x v="1"/>
  </r>
  <r>
    <x v="1"/>
    <s v="Europa"/>
    <s v="Unión Europea"/>
    <x v="32"/>
    <s v="Unión Europea"/>
    <s v="Unión Europea Francia"/>
    <x v="52"/>
    <x v="4"/>
    <x v="0"/>
    <s v="Blanco"/>
    <n v="10701"/>
    <n v="1171.5"/>
    <x v="1"/>
  </r>
  <r>
    <x v="1"/>
    <s v="Europa"/>
    <s v="Unión Europea"/>
    <x v="32"/>
    <s v="Unión Europea"/>
    <s v="Unión Europea Francia"/>
    <x v="52"/>
    <x v="4"/>
    <x v="0"/>
    <s v="Tinto"/>
    <n v="136005.76999999999"/>
    <n v="10926"/>
    <x v="1"/>
  </r>
  <r>
    <x v="1"/>
    <s v="Europa"/>
    <s v="Unión Europea"/>
    <x v="32"/>
    <s v="Unión Europea"/>
    <s v="Unión Europea Francia"/>
    <x v="22"/>
    <x v="7"/>
    <x v="0"/>
    <s v="Licor blanco"/>
    <n v="109305"/>
    <n v="21861"/>
    <x v="1"/>
  </r>
  <r>
    <x v="1"/>
    <s v="Europa"/>
    <s v="Unión Europea"/>
    <x v="32"/>
    <s v="Unión Europea"/>
    <s v="Unión Europea Francia"/>
    <x v="71"/>
    <x v="4"/>
    <x v="0"/>
    <s v="Tinto"/>
    <n v="11233.2"/>
    <n v="905.00000000000011"/>
    <x v="1"/>
  </r>
  <r>
    <x v="1"/>
    <s v="Europa"/>
    <s v="Unión Europea"/>
    <x v="32"/>
    <s v="Unión Europea"/>
    <s v="Unión Europea Francia"/>
    <x v="23"/>
    <x v="8"/>
    <x v="0"/>
    <s v="Blanco"/>
    <n v="1241.8800000000001"/>
    <n v="262"/>
    <x v="1"/>
  </r>
  <r>
    <x v="1"/>
    <s v="Europa"/>
    <s v="Unión Europea"/>
    <x v="32"/>
    <s v="Unión Europea"/>
    <s v="Unión Europea Francia"/>
    <x v="24"/>
    <x v="7"/>
    <x v="0"/>
    <s v="Blanco"/>
    <n v="642.05999999999995"/>
    <n v="72"/>
    <x v="1"/>
  </r>
  <r>
    <x v="1"/>
    <s v="Europa"/>
    <s v="Unión Europea"/>
    <x v="32"/>
    <s v="Unión Europea"/>
    <s v="Unión Europea Francia"/>
    <x v="24"/>
    <x v="7"/>
    <x v="0"/>
    <s v="Licor blanco"/>
    <n v="82977.67"/>
    <n v="2302.25"/>
    <x v="1"/>
  </r>
  <r>
    <x v="1"/>
    <s v="Europa"/>
    <s v="Unión Europea"/>
    <x v="32"/>
    <s v="Unión Europea"/>
    <s v="Unión Europea Francia"/>
    <x v="25"/>
    <x v="1"/>
    <x v="0"/>
    <s v="Blanco"/>
    <n v="11762.42"/>
    <n v="1734.75"/>
    <x v="1"/>
  </r>
  <r>
    <x v="1"/>
    <s v="Europa"/>
    <s v="Unión Europea"/>
    <x v="32"/>
    <s v="Unión Europea"/>
    <s v="Unión Europea Francia"/>
    <x v="25"/>
    <x v="1"/>
    <x v="0"/>
    <s v="Rosado"/>
    <n v="275188.8"/>
    <n v="3061.5"/>
    <x v="1"/>
  </r>
  <r>
    <x v="1"/>
    <s v="Europa"/>
    <s v="Unión Europea"/>
    <x v="32"/>
    <s v="Unión Europea"/>
    <s v="Unión Europea Francia"/>
    <x v="25"/>
    <x v="1"/>
    <x v="0"/>
    <s v="Tinto"/>
    <n v="93382"/>
    <n v="54366.75"/>
    <x v="1"/>
  </r>
  <r>
    <x v="1"/>
    <s v="Europa"/>
    <s v="Unión Europea"/>
    <x v="32"/>
    <s v="Unión Europea"/>
    <s v="Unión Europea Francia"/>
    <x v="26"/>
    <x v="5"/>
    <x v="0"/>
    <s v="Blanco"/>
    <n v="20754.400000000001"/>
    <n v="25943"/>
    <x v="1"/>
  </r>
  <r>
    <x v="1"/>
    <s v="Europa"/>
    <s v="Unión Europea"/>
    <x v="32"/>
    <s v="Unión Europea"/>
    <s v="Unión Europea Francia"/>
    <x v="26"/>
    <x v="5"/>
    <x v="0"/>
    <s v="Licor blanco"/>
    <n v="36"/>
    <n v="45"/>
    <x v="1"/>
  </r>
  <r>
    <x v="1"/>
    <s v="Europa"/>
    <s v="Unión Europea"/>
    <x v="32"/>
    <s v="Unión Europea"/>
    <s v="Unión Europea Francia"/>
    <x v="26"/>
    <x v="5"/>
    <x v="0"/>
    <s v="Rosado"/>
    <n v="32270.2"/>
    <n v="34330"/>
    <x v="1"/>
  </r>
  <r>
    <x v="1"/>
    <s v="Europa"/>
    <s v="Unión Europea"/>
    <x v="32"/>
    <s v="Unión Europea"/>
    <s v="Unión Europea Francia"/>
    <x v="26"/>
    <x v="5"/>
    <x v="0"/>
    <s v="Tinto"/>
    <n v="62208.54"/>
    <n v="115201"/>
    <x v="1"/>
  </r>
  <r>
    <x v="1"/>
    <s v="Europa"/>
    <s v="Unión Europea"/>
    <x v="32"/>
    <s v="Unión Europea"/>
    <s v="Unión Europea Francia"/>
    <x v="41"/>
    <x v="4"/>
    <x v="2"/>
    <s v="Tinto"/>
    <n v="162"/>
    <n v="18"/>
    <x v="1"/>
  </r>
  <r>
    <x v="1"/>
    <s v="Europa"/>
    <s v="Unión Europea"/>
    <x v="32"/>
    <s v="Unión Europea"/>
    <s v="Unión Europea Francia"/>
    <x v="3"/>
    <x v="1"/>
    <x v="0"/>
    <s v="Blanco"/>
    <n v="95938.126786699984"/>
    <n v="11020.75"/>
    <x v="1"/>
  </r>
  <r>
    <x v="1"/>
    <s v="Europa"/>
    <s v="Unión Europea"/>
    <x v="32"/>
    <s v="Unión Europea"/>
    <s v="Unión Europea Francia"/>
    <x v="3"/>
    <x v="1"/>
    <x v="0"/>
    <s v="Espumoso blanco"/>
    <n v="3045.6"/>
    <n v="360"/>
    <x v="1"/>
  </r>
  <r>
    <x v="1"/>
    <s v="Europa"/>
    <s v="Unión Europea"/>
    <x v="32"/>
    <s v="Unión Europea"/>
    <s v="Unión Europea Francia"/>
    <x v="3"/>
    <x v="1"/>
    <x v="0"/>
    <s v="Espumoso tinto/rosado"/>
    <n v="399.73500000000001"/>
    <n v="47.25"/>
    <x v="1"/>
  </r>
  <r>
    <x v="1"/>
    <s v="Europa"/>
    <s v="Unión Europea"/>
    <x v="32"/>
    <s v="Unión Europea"/>
    <s v="Unión Europea Francia"/>
    <x v="3"/>
    <x v="1"/>
    <x v="0"/>
    <s v="Rosado"/>
    <n v="11884.5"/>
    <n v="2137.5"/>
    <x v="1"/>
  </r>
  <r>
    <x v="1"/>
    <s v="Europa"/>
    <s v="Unión Europea"/>
    <x v="32"/>
    <s v="Unión Europea"/>
    <s v="Unión Europea Francia"/>
    <x v="3"/>
    <x v="1"/>
    <x v="0"/>
    <s v="Tinto"/>
    <n v="119150.23432331001"/>
    <n v="6137.25"/>
    <x v="1"/>
  </r>
  <r>
    <x v="1"/>
    <s v="Europa"/>
    <s v="Unión Europea"/>
    <x v="32"/>
    <s v="Unión Europea"/>
    <s v="Unión Europea Francia"/>
    <x v="4"/>
    <x v="1"/>
    <x v="1"/>
    <s v="Blanco"/>
    <n v="48784"/>
    <n v="1686"/>
    <x v="1"/>
  </r>
  <r>
    <x v="1"/>
    <s v="Europa"/>
    <s v="Unión Europea"/>
    <x v="32"/>
    <s v="Unión Europea"/>
    <s v="Unión Europea Francia"/>
    <x v="4"/>
    <x v="1"/>
    <x v="1"/>
    <s v="Rosado"/>
    <n v="12148"/>
    <n v="575"/>
    <x v="1"/>
  </r>
  <r>
    <x v="1"/>
    <s v="Europa"/>
    <s v="Unión Europea"/>
    <x v="32"/>
    <s v="Unión Europea"/>
    <s v="Unión Europea Francia"/>
    <x v="4"/>
    <x v="1"/>
    <x v="1"/>
    <s v="Tinto"/>
    <n v="337209"/>
    <n v="10819"/>
    <x v="1"/>
  </r>
  <r>
    <x v="1"/>
    <s v="Europa"/>
    <s v="Unión Europea"/>
    <x v="32"/>
    <s v="Unión Europea"/>
    <s v="Unión Europea Francia"/>
    <x v="29"/>
    <x v="8"/>
    <x v="0"/>
    <s v="Blanco"/>
    <n v="488186.38"/>
    <n v="53197.260000000009"/>
    <x v="1"/>
  </r>
  <r>
    <x v="1"/>
    <s v="Europa"/>
    <s v="Unión Europea"/>
    <x v="32"/>
    <s v="Unión Europea"/>
    <s v="Unión Europea Francia"/>
    <x v="30"/>
    <x v="8"/>
    <x v="0"/>
    <s v="Blanco"/>
    <n v="1866"/>
    <n v="233.25"/>
    <x v="1"/>
  </r>
  <r>
    <x v="1"/>
    <s v="Europa"/>
    <s v="Unión Europea"/>
    <x v="32"/>
    <s v="Unión Europea"/>
    <s v="Unión Europea Francia"/>
    <x v="30"/>
    <x v="8"/>
    <x v="0"/>
    <s v="Tinto"/>
    <n v="56328"/>
    <n v="7041"/>
    <x v="1"/>
  </r>
  <r>
    <x v="1"/>
    <s v="Europa"/>
    <s v="Unión Europea"/>
    <x v="32"/>
    <s v="Unión Europea"/>
    <s v="Unión Europea Francia"/>
    <x v="53"/>
    <x v="8"/>
    <x v="0"/>
    <s v="Blanco"/>
    <n v="31721.02"/>
    <n v="4089"/>
    <x v="1"/>
  </r>
  <r>
    <x v="1"/>
    <s v="Europa"/>
    <s v="Unión Europea"/>
    <x v="32"/>
    <s v="Unión Europea"/>
    <s v="Unión Europea Francia"/>
    <x v="53"/>
    <x v="8"/>
    <x v="0"/>
    <s v="Tinto"/>
    <n v="400"/>
    <n v="75"/>
    <x v="1"/>
  </r>
  <r>
    <x v="1"/>
    <s v="Europa"/>
    <s v="Unión Europea"/>
    <x v="32"/>
    <s v="Unión Europea"/>
    <s v="Unión Europea Francia"/>
    <x v="5"/>
    <x v="3"/>
    <x v="0"/>
    <s v="Tinto"/>
    <n v="3596160.77"/>
    <n v="180420.81"/>
    <x v="1"/>
  </r>
  <r>
    <x v="1"/>
    <s v="Europa"/>
    <s v="Unión Europea"/>
    <x v="32"/>
    <s v="Unión Europea"/>
    <s v="Unión Europea Francia"/>
    <x v="6"/>
    <x v="2"/>
    <x v="1"/>
    <s v="Blanco"/>
    <n v="261724.91999999998"/>
    <n v="51068"/>
    <x v="1"/>
  </r>
  <r>
    <x v="1"/>
    <s v="Europa"/>
    <s v="Unión Europea"/>
    <x v="32"/>
    <s v="Unión Europea"/>
    <s v="Unión Europea Francia"/>
    <x v="6"/>
    <x v="2"/>
    <x v="1"/>
    <s v="Rosado"/>
    <n v="189797.74"/>
    <n v="54664.000000000007"/>
    <x v="1"/>
  </r>
  <r>
    <x v="1"/>
    <s v="Europa"/>
    <s v="Unión Europea"/>
    <x v="32"/>
    <s v="Unión Europea"/>
    <s v="Unión Europea Francia"/>
    <x v="6"/>
    <x v="2"/>
    <x v="1"/>
    <s v="Tinto"/>
    <n v="5564510.8900000006"/>
    <n v="945516.99999999977"/>
    <x v="1"/>
  </r>
  <r>
    <x v="1"/>
    <s v="Europa"/>
    <s v="Unión Europea"/>
    <x v="32"/>
    <s v="Unión Europea"/>
    <s v="Unión Europea Francia"/>
    <x v="7"/>
    <x v="3"/>
    <x v="0"/>
    <s v="Blanco"/>
    <n v="415290.96"/>
    <n v="164798.25"/>
    <x v="1"/>
  </r>
  <r>
    <x v="1"/>
    <s v="Europa"/>
    <s v="Unión Europea"/>
    <x v="32"/>
    <s v="Unión Europea"/>
    <s v="Unión Europea Francia"/>
    <x v="7"/>
    <x v="3"/>
    <x v="0"/>
    <s v="Espumoso blanco"/>
    <n v="90.72"/>
    <n v="36"/>
    <x v="1"/>
  </r>
  <r>
    <x v="1"/>
    <s v="Europa"/>
    <s v="Unión Europea"/>
    <x v="32"/>
    <s v="Unión Europea"/>
    <s v="Unión Europea Francia"/>
    <x v="7"/>
    <x v="3"/>
    <x v="0"/>
    <s v="Rosado"/>
    <n v="14487.48"/>
    <n v="5748.75"/>
    <x v="1"/>
  </r>
  <r>
    <x v="1"/>
    <s v="Europa"/>
    <s v="Unión Europea"/>
    <x v="32"/>
    <s v="Unión Europea"/>
    <s v="Unión Europea Francia"/>
    <x v="54"/>
    <x v="3"/>
    <x v="3"/>
    <s v="Tinto"/>
    <n v="16978"/>
    <n v="1676"/>
    <x v="1"/>
  </r>
  <r>
    <x v="1"/>
    <s v="Europa"/>
    <s v="Unión Europea"/>
    <x v="32"/>
    <s v="Unión Europea"/>
    <s v="Unión Europea Francia"/>
    <x v="55"/>
    <x v="7"/>
    <x v="0"/>
    <s v="Tinto"/>
    <n v="887.04"/>
    <n v="72"/>
    <x v="1"/>
  </r>
  <r>
    <x v="1"/>
    <s v="Europa"/>
    <s v="Unión Europea"/>
    <x v="32"/>
    <s v="Unión Europea"/>
    <s v="Unión Europea Francia"/>
    <x v="56"/>
    <x v="0"/>
    <x v="0"/>
    <s v="Blanco"/>
    <n v="39305"/>
    <n v="11230"/>
    <x v="1"/>
  </r>
  <r>
    <x v="1"/>
    <s v="Europa"/>
    <s v="Unión Europea"/>
    <x v="32"/>
    <s v="Unión Europea"/>
    <s v="Unión Europea Francia"/>
    <x v="56"/>
    <x v="0"/>
    <x v="0"/>
    <s v="Rosado"/>
    <n v="13643"/>
    <n v="3897.9999999999995"/>
    <x v="1"/>
  </r>
  <r>
    <x v="1"/>
    <s v="Europa"/>
    <s v="Unión Europea"/>
    <x v="32"/>
    <s v="Unión Europea"/>
    <s v="Unión Europea Francia"/>
    <x v="56"/>
    <x v="0"/>
    <x v="0"/>
    <s v="Tinto"/>
    <n v="42675.5"/>
    <n v="12193"/>
    <x v="1"/>
  </r>
  <r>
    <x v="1"/>
    <s v="Europa"/>
    <s v="Unión Europea"/>
    <x v="32"/>
    <s v="Unión Europea"/>
    <s v="Unión Europea Francia"/>
    <x v="32"/>
    <x v="1"/>
    <x v="0"/>
    <s v="Blanco"/>
    <n v="171"/>
    <n v="36"/>
    <x v="1"/>
  </r>
  <r>
    <x v="1"/>
    <s v="Europa"/>
    <s v="Unión Europea"/>
    <x v="32"/>
    <s v="Unión Europea"/>
    <s v="Unión Europea Francia"/>
    <x v="32"/>
    <x v="1"/>
    <x v="0"/>
    <s v="Espumoso blanco"/>
    <n v="336"/>
    <n v="45"/>
    <x v="1"/>
  </r>
  <r>
    <x v="1"/>
    <s v="Europa"/>
    <s v="Unión Europea"/>
    <x v="32"/>
    <s v="Unión Europea"/>
    <s v="Unión Europea Francia"/>
    <x v="32"/>
    <x v="1"/>
    <x v="0"/>
    <s v="Tinto"/>
    <n v="409"/>
    <n v="72"/>
    <x v="1"/>
  </r>
  <r>
    <x v="1"/>
    <s v="Europa"/>
    <s v="Unión Europea"/>
    <x v="32"/>
    <s v="Unión Europea"/>
    <s v="Unión Europea Francia"/>
    <x v="33"/>
    <x v="1"/>
    <x v="0"/>
    <s v="Blanco"/>
    <n v="28057.81"/>
    <n v="7345"/>
    <x v="1"/>
  </r>
  <r>
    <x v="1"/>
    <s v="Europa"/>
    <s v="Unión Europea"/>
    <x v="32"/>
    <s v="Unión Europea"/>
    <s v="Unión Europea Francia"/>
    <x v="33"/>
    <x v="1"/>
    <x v="0"/>
    <s v="Rosado"/>
    <n v="855.68"/>
    <n v="224.00000000000003"/>
    <x v="1"/>
  </r>
  <r>
    <x v="1"/>
    <s v="Europa"/>
    <s v="Unión Europea"/>
    <x v="32"/>
    <s v="Unión Europea"/>
    <s v="Unión Europea Francia"/>
    <x v="33"/>
    <x v="1"/>
    <x v="0"/>
    <s v="Tinto"/>
    <n v="43272.82"/>
    <n v="11328"/>
    <x v="1"/>
  </r>
  <r>
    <x v="1"/>
    <s v="Europa"/>
    <s v="Unión Europea"/>
    <x v="32"/>
    <s v="Unión Europea"/>
    <s v="Unión Europea Francia"/>
    <x v="8"/>
    <x v="3"/>
    <x v="0"/>
    <s v="Tinto"/>
    <n v="215000"/>
    <n v="55014"/>
    <x v="1"/>
  </r>
  <r>
    <x v="1"/>
    <s v="Europa"/>
    <s v="Unión Europea"/>
    <x v="32"/>
    <s v="Unión Europea"/>
    <s v="Unión Europea Francia"/>
    <x v="61"/>
    <x v="4"/>
    <x v="0"/>
    <s v="Rosado"/>
    <n v="88"/>
    <n v="36"/>
    <x v="1"/>
  </r>
  <r>
    <x v="1"/>
    <s v="Europa"/>
    <s v="Unión Europea"/>
    <x v="32"/>
    <s v="Unión Europea"/>
    <s v="Unión Europea Francia"/>
    <x v="61"/>
    <x v="4"/>
    <x v="0"/>
    <s v="Tinto"/>
    <n v="3810.36"/>
    <n v="819"/>
    <x v="1"/>
  </r>
  <r>
    <x v="1"/>
    <s v="Europa"/>
    <s v="Unión Europea"/>
    <x v="32"/>
    <s v="Unión Europea"/>
    <s v="Unión Europea Francia"/>
    <x v="34"/>
    <x v="6"/>
    <x v="0"/>
    <s v="Blanco"/>
    <n v="26719.68"/>
    <n v="8564"/>
    <x v="1"/>
  </r>
  <r>
    <x v="1"/>
    <s v="Europa"/>
    <s v="Unión Europea"/>
    <x v="32"/>
    <s v="Unión Europea"/>
    <s v="Unión Europea Francia"/>
    <x v="34"/>
    <x v="6"/>
    <x v="0"/>
    <s v="Rosado"/>
    <n v="18283.2"/>
    <n v="5860"/>
    <x v="1"/>
  </r>
  <r>
    <x v="1"/>
    <s v="Europa"/>
    <s v="Unión Europea"/>
    <x v="32"/>
    <s v="Unión Europea"/>
    <s v="Unión Europea Francia"/>
    <x v="34"/>
    <x v="6"/>
    <x v="0"/>
    <s v="Tinto"/>
    <n v="238764.24000000002"/>
    <n v="76527"/>
    <x v="1"/>
  </r>
  <r>
    <x v="1"/>
    <s v="Europa"/>
    <s v="Unión Europea"/>
    <x v="32"/>
    <s v="Unión Europea"/>
    <s v="Unión Europea Francia"/>
    <x v="57"/>
    <x v="8"/>
    <x v="0"/>
    <s v="Blanco"/>
    <n v="2880"/>
    <n v="360"/>
    <x v="1"/>
  </r>
  <r>
    <x v="1"/>
    <s v="Europa"/>
    <s v="Unión Europea"/>
    <x v="32"/>
    <s v="Unión Europea"/>
    <s v="Unión Europea Francia"/>
    <x v="57"/>
    <x v="8"/>
    <x v="0"/>
    <s v="Tinto"/>
    <n v="1264"/>
    <n v="158"/>
    <x v="1"/>
  </r>
  <r>
    <x v="1"/>
    <s v="Europa"/>
    <s v="Unión Europea"/>
    <x v="32"/>
    <s v="Unión Europea"/>
    <s v="Unión Europea Francia"/>
    <x v="35"/>
    <x v="4"/>
    <x v="0"/>
    <s v="Blanco"/>
    <n v="3484.11"/>
    <n v="1553"/>
    <x v="1"/>
  </r>
  <r>
    <x v="1"/>
    <s v="Europa"/>
    <s v="Unión Europea"/>
    <x v="32"/>
    <s v="Unión Europea"/>
    <s v="Unión Europea Francia"/>
    <x v="35"/>
    <x v="4"/>
    <x v="0"/>
    <s v="Rosado"/>
    <n v="31.19"/>
    <n v="14.000000000000002"/>
    <x v="1"/>
  </r>
  <r>
    <x v="1"/>
    <s v="Europa"/>
    <s v="Unión Europea"/>
    <x v="32"/>
    <s v="Unión Europea"/>
    <s v="Unión Europea Francia"/>
    <x v="35"/>
    <x v="4"/>
    <x v="0"/>
    <s v="Tinto"/>
    <n v="24925.1"/>
    <n v="16308.000000000002"/>
    <x v="1"/>
  </r>
  <r>
    <x v="1"/>
    <s v="Europa"/>
    <s v="Unión Europea"/>
    <x v="32"/>
    <s v="Unión Europea"/>
    <s v="Unión Europea Francia"/>
    <x v="58"/>
    <x v="13"/>
    <x v="0"/>
    <s v="Blanco"/>
    <n v="6006.66"/>
    <n v="452.09999999999997"/>
    <x v="1"/>
  </r>
  <r>
    <x v="1"/>
    <s v="Europa"/>
    <s v="Unión Europea"/>
    <x v="32"/>
    <s v="Unión Europea"/>
    <s v="Unión Europea Francia"/>
    <x v="58"/>
    <x v="13"/>
    <x v="0"/>
    <s v="Tinto"/>
    <n v="17840.39"/>
    <n v="1341"/>
    <x v="1"/>
  </r>
  <r>
    <x v="1"/>
    <s v="Europa"/>
    <s v="Unión Europea"/>
    <x v="32"/>
    <s v="Unión Europea"/>
    <s v="Unión Europea Francia"/>
    <x v="36"/>
    <x v="4"/>
    <x v="2"/>
    <s v="Blanco"/>
    <n v="68"/>
    <n v="5"/>
    <x v="1"/>
  </r>
  <r>
    <x v="1"/>
    <s v="Europa"/>
    <s v="Unión Europea"/>
    <x v="32"/>
    <s v="Unión Europea"/>
    <s v="Unión Europea Francia"/>
    <x v="36"/>
    <x v="4"/>
    <x v="2"/>
    <s v="Tinto"/>
    <n v="312.8"/>
    <n v="23"/>
    <x v="1"/>
  </r>
  <r>
    <x v="1"/>
    <s v="Europa"/>
    <s v="Unión Europea"/>
    <x v="32"/>
    <s v="Unión Europea"/>
    <s v="Unión Europea Francia"/>
    <x v="37"/>
    <x v="9"/>
    <x v="0"/>
    <s v="Blanco"/>
    <n v="1463.1"/>
    <n v="127"/>
    <x v="1"/>
  </r>
  <r>
    <x v="1"/>
    <s v="Europa"/>
    <s v="Unión Europea"/>
    <x v="32"/>
    <s v="Unión Europea"/>
    <s v="Unión Europea Francia"/>
    <x v="37"/>
    <x v="9"/>
    <x v="0"/>
    <s v="Tinto"/>
    <n v="18072.41"/>
    <n v="983"/>
    <x v="1"/>
  </r>
  <r>
    <x v="1"/>
    <s v="Europa"/>
    <s v="Unión Europea"/>
    <x v="32"/>
    <s v="Unión Europea"/>
    <s v="Unión Europea Francia"/>
    <x v="38"/>
    <x v="10"/>
    <x v="0"/>
    <s v="Blanco"/>
    <n v="11510.1"/>
    <n v="3969"/>
    <x v="1"/>
  </r>
  <r>
    <x v="1"/>
    <s v="Europa"/>
    <s v="Unión Europea"/>
    <x v="32"/>
    <s v="Unión Europea"/>
    <s v="Unión Europea Francia"/>
    <x v="38"/>
    <x v="10"/>
    <x v="0"/>
    <s v="Rosado"/>
    <n v="29310.3"/>
    <n v="10107"/>
    <x v="1"/>
  </r>
  <r>
    <x v="1"/>
    <s v="Europa"/>
    <s v="Unión Europea"/>
    <x v="32"/>
    <s v="Unión Europea"/>
    <s v="Unión Europea Francia"/>
    <x v="38"/>
    <x v="10"/>
    <x v="0"/>
    <s v="Tinto"/>
    <n v="124679.7"/>
    <n v="42993"/>
    <x v="1"/>
  </r>
  <r>
    <x v="1"/>
    <s v="Europa"/>
    <s v="Unión Europea"/>
    <x v="33"/>
    <s v="Unión Europea"/>
    <s v="Unión Europea Alemania"/>
    <x v="9"/>
    <x v="3"/>
    <x v="2"/>
    <s v="Blanco"/>
    <n v="436.36"/>
    <n v="9"/>
    <x v="1"/>
  </r>
  <r>
    <x v="1"/>
    <s v="Europa"/>
    <s v="Unión Europea"/>
    <x v="33"/>
    <s v="Unión Europea"/>
    <s v="Unión Europea Alemania"/>
    <x v="9"/>
    <x v="3"/>
    <x v="2"/>
    <s v="Tinto"/>
    <n v="80795.590000000011"/>
    <n v="3657.75"/>
    <x v="1"/>
  </r>
  <r>
    <x v="1"/>
    <s v="Europa"/>
    <s v="Unión Europea"/>
    <x v="33"/>
    <s v="Unión Europea"/>
    <s v="Unión Europea Alemania"/>
    <x v="62"/>
    <x v="1"/>
    <x v="0"/>
    <s v="Blanco"/>
    <n v="516"/>
    <n v="63"/>
    <x v="1"/>
  </r>
  <r>
    <x v="1"/>
    <s v="Europa"/>
    <s v="Unión Europea"/>
    <x v="33"/>
    <s v="Unión Europea"/>
    <s v="Unión Europea Alemania"/>
    <x v="62"/>
    <x v="1"/>
    <x v="0"/>
    <s v="Tinto"/>
    <n v="158"/>
    <n v="22.5"/>
    <x v="1"/>
  </r>
  <r>
    <x v="1"/>
    <s v="Europa"/>
    <s v="Unión Europea"/>
    <x v="33"/>
    <s v="Unión Europea"/>
    <s v="Unión Europea Alemania"/>
    <x v="10"/>
    <x v="4"/>
    <x v="0"/>
    <s v="Blanco"/>
    <n v="43367.299999999988"/>
    <n v="13697.35"/>
    <x v="1"/>
  </r>
  <r>
    <x v="1"/>
    <s v="Europa"/>
    <s v="Unión Europea"/>
    <x v="33"/>
    <s v="Unión Europea"/>
    <s v="Unión Europea Alemania"/>
    <x v="10"/>
    <x v="4"/>
    <x v="0"/>
    <s v="Rosado"/>
    <n v="31406.720000000001"/>
    <n v="9028"/>
    <x v="1"/>
  </r>
  <r>
    <x v="1"/>
    <s v="Europa"/>
    <s v="Unión Europea"/>
    <x v="33"/>
    <s v="Unión Europea"/>
    <s v="Unión Europea Alemania"/>
    <x v="10"/>
    <x v="4"/>
    <x v="0"/>
    <s v="Tinto"/>
    <n v="791656.47"/>
    <n v="193998.5"/>
    <x v="1"/>
  </r>
  <r>
    <x v="1"/>
    <s v="Europa"/>
    <s v="Unión Europea"/>
    <x v="33"/>
    <s v="Unión Europea"/>
    <s v="Unión Europea Alemania"/>
    <x v="78"/>
    <x v="3"/>
    <x v="0"/>
    <s v="Tinto"/>
    <n v="1475"/>
    <n v="99"/>
    <x v="1"/>
  </r>
  <r>
    <x v="1"/>
    <s v="Europa"/>
    <s v="Unión Europea"/>
    <x v="33"/>
    <s v="Unión Europea"/>
    <s v="Unión Europea Alemania"/>
    <x v="11"/>
    <x v="0"/>
    <x v="2"/>
    <s v="Rosado"/>
    <n v="23.94"/>
    <n v="4.5"/>
    <x v="1"/>
  </r>
  <r>
    <x v="1"/>
    <s v="Europa"/>
    <s v="Unión Europea"/>
    <x v="33"/>
    <s v="Unión Europea"/>
    <s v="Unión Europea Alemania"/>
    <x v="11"/>
    <x v="0"/>
    <x v="2"/>
    <s v="Tinto"/>
    <n v="51135.96"/>
    <n v="9472.5"/>
    <x v="1"/>
  </r>
  <r>
    <x v="1"/>
    <s v="Europa"/>
    <s v="Unión Europea"/>
    <x v="33"/>
    <s v="Unión Europea"/>
    <s v="Unión Europea Alemania"/>
    <x v="39"/>
    <x v="3"/>
    <x v="0"/>
    <s v="Blanco"/>
    <n v="164520"/>
    <n v="13710"/>
    <x v="1"/>
  </r>
  <r>
    <x v="1"/>
    <s v="Europa"/>
    <s v="Unión Europea"/>
    <x v="33"/>
    <s v="Unión Europea"/>
    <s v="Unión Europea Alemania"/>
    <x v="39"/>
    <x v="3"/>
    <x v="0"/>
    <s v="Rosado"/>
    <n v="20832"/>
    <n v="1736"/>
    <x v="1"/>
  </r>
  <r>
    <x v="1"/>
    <s v="Europa"/>
    <s v="Unión Europea"/>
    <x v="33"/>
    <s v="Unión Europea"/>
    <s v="Unión Europea Alemania"/>
    <x v="39"/>
    <x v="3"/>
    <x v="0"/>
    <s v="Tinto"/>
    <n v="525756"/>
    <n v="43813"/>
    <x v="1"/>
  </r>
  <r>
    <x v="1"/>
    <s v="Europa"/>
    <s v="Unión Europea"/>
    <x v="33"/>
    <s v="Unión Europea"/>
    <s v="Unión Europea Alemania"/>
    <x v="42"/>
    <x v="11"/>
    <x v="0"/>
    <s v="Blanco"/>
    <n v="20737.12"/>
    <n v="2076.5"/>
    <x v="1"/>
  </r>
  <r>
    <x v="1"/>
    <s v="Europa"/>
    <s v="Unión Europea"/>
    <x v="33"/>
    <s v="Unión Europea"/>
    <s v="Unión Europea Alemania"/>
    <x v="42"/>
    <x v="11"/>
    <x v="0"/>
    <s v="Espumoso blanco"/>
    <n v="1182"/>
    <n v="90"/>
    <x v="1"/>
  </r>
  <r>
    <x v="1"/>
    <s v="Europa"/>
    <s v="Unión Europea"/>
    <x v="33"/>
    <s v="Unión Europea"/>
    <s v="Unión Europea Alemania"/>
    <x v="42"/>
    <x v="11"/>
    <x v="0"/>
    <s v="Espumoso tinto/rosado"/>
    <n v="2121"/>
    <n v="149"/>
    <x v="1"/>
  </r>
  <r>
    <x v="1"/>
    <s v="Europa"/>
    <s v="Unión Europea"/>
    <x v="33"/>
    <s v="Unión Europea"/>
    <s v="Unión Europea Alemania"/>
    <x v="42"/>
    <x v="11"/>
    <x v="0"/>
    <s v="Rosado"/>
    <n v="17791.68"/>
    <n v="2028.5"/>
    <x v="1"/>
  </r>
  <r>
    <x v="1"/>
    <s v="Europa"/>
    <s v="Unión Europea"/>
    <x v="33"/>
    <s v="Unión Europea"/>
    <s v="Unión Europea Alemania"/>
    <x v="42"/>
    <x v="11"/>
    <x v="0"/>
    <s v="Tinto"/>
    <n v="189914.78"/>
    <n v="17016"/>
    <x v="1"/>
  </r>
  <r>
    <x v="1"/>
    <s v="Europa"/>
    <s v="Unión Europea"/>
    <x v="33"/>
    <s v="Unión Europea"/>
    <s v="Unión Europea Alemania"/>
    <x v="43"/>
    <x v="12"/>
    <x v="0"/>
    <s v="Blanco"/>
    <n v="17576.434999999998"/>
    <n v="1834.25"/>
    <x v="1"/>
  </r>
  <r>
    <x v="1"/>
    <s v="Europa"/>
    <s v="Unión Europea"/>
    <x v="33"/>
    <s v="Unión Europea"/>
    <s v="Unión Europea Alemania"/>
    <x v="43"/>
    <x v="12"/>
    <x v="0"/>
    <s v="Espumoso blanco"/>
    <n v="843.57"/>
    <n v="91"/>
    <x v="1"/>
  </r>
  <r>
    <x v="1"/>
    <s v="Europa"/>
    <s v="Unión Europea"/>
    <x v="33"/>
    <s v="Unión Europea"/>
    <s v="Unión Europea Alemania"/>
    <x v="43"/>
    <x v="12"/>
    <x v="0"/>
    <s v="Otros vinos"/>
    <n v="5392.05"/>
    <n v="523.5"/>
    <x v="1"/>
  </r>
  <r>
    <x v="1"/>
    <s v="Europa"/>
    <s v="Unión Europea"/>
    <x v="33"/>
    <s v="Unión Europea"/>
    <s v="Unión Europea Alemania"/>
    <x v="43"/>
    <x v="12"/>
    <x v="0"/>
    <s v="Tinto"/>
    <n v="988.8"/>
    <n v="96"/>
    <x v="1"/>
  </r>
  <r>
    <x v="1"/>
    <s v="Europa"/>
    <s v="Unión Europea"/>
    <x v="33"/>
    <s v="Unión Europea"/>
    <s v="Unión Europea Alemania"/>
    <x v="12"/>
    <x v="5"/>
    <x v="2"/>
    <s v="Blanco"/>
    <n v="4368"/>
    <n v="568"/>
    <x v="1"/>
  </r>
  <r>
    <x v="1"/>
    <s v="Europa"/>
    <s v="Unión Europea"/>
    <x v="33"/>
    <s v="Unión Europea"/>
    <s v="Unión Europea Alemania"/>
    <x v="12"/>
    <x v="5"/>
    <x v="2"/>
    <s v="Tinto"/>
    <n v="10771"/>
    <n v="1697"/>
    <x v="1"/>
  </r>
  <r>
    <x v="1"/>
    <s v="Europa"/>
    <s v="Unión Europea"/>
    <x v="33"/>
    <s v="Unión Europea"/>
    <s v="Unión Europea Alemania"/>
    <x v="44"/>
    <x v="10"/>
    <x v="0"/>
    <s v="Blanco"/>
    <n v="1725"/>
    <n v="450"/>
    <x v="1"/>
  </r>
  <r>
    <x v="1"/>
    <s v="Europa"/>
    <s v="Unión Europea"/>
    <x v="33"/>
    <s v="Unión Europea"/>
    <s v="Unión Europea Alemania"/>
    <x v="44"/>
    <x v="10"/>
    <x v="0"/>
    <s v="Rosado"/>
    <n v="3559.2"/>
    <n v="1170"/>
    <x v="1"/>
  </r>
  <r>
    <x v="1"/>
    <s v="Europa"/>
    <s v="Unión Europea"/>
    <x v="33"/>
    <s v="Unión Europea"/>
    <s v="Unión Europea Alemania"/>
    <x v="44"/>
    <x v="10"/>
    <x v="0"/>
    <s v="Tinto"/>
    <n v="265661.48"/>
    <n v="104193.00000000001"/>
    <x v="1"/>
  </r>
  <r>
    <x v="1"/>
    <s v="Europa"/>
    <s v="Unión Europea"/>
    <x v="33"/>
    <s v="Unión Europea"/>
    <s v="Unión Europea Alemania"/>
    <x v="13"/>
    <x v="0"/>
    <x v="0"/>
    <s v="Blanco"/>
    <n v="5651"/>
    <n v="2165"/>
    <x v="1"/>
  </r>
  <r>
    <x v="1"/>
    <s v="Europa"/>
    <s v="Unión Europea"/>
    <x v="33"/>
    <s v="Unión Europea"/>
    <s v="Unión Europea Alemania"/>
    <x v="13"/>
    <x v="0"/>
    <x v="0"/>
    <s v="Espumoso blanco"/>
    <n v="469000"/>
    <n v="234500"/>
    <x v="1"/>
  </r>
  <r>
    <x v="1"/>
    <s v="Europa"/>
    <s v="Unión Europea"/>
    <x v="33"/>
    <s v="Unión Europea"/>
    <s v="Unión Europea Alemania"/>
    <x v="13"/>
    <x v="0"/>
    <x v="0"/>
    <s v="Rosado"/>
    <n v="5009.1000000000004"/>
    <n v="1651.5"/>
    <x v="1"/>
  </r>
  <r>
    <x v="1"/>
    <s v="Europa"/>
    <s v="Unión Europea"/>
    <x v="33"/>
    <s v="Unión Europea"/>
    <s v="Unión Europea Alemania"/>
    <x v="13"/>
    <x v="0"/>
    <x v="0"/>
    <s v="Tinto"/>
    <n v="575530.43000000005"/>
    <n v="160244.5"/>
    <x v="1"/>
  </r>
  <r>
    <x v="1"/>
    <s v="Europa"/>
    <s v="Unión Europea"/>
    <x v="33"/>
    <s v="Unión Europea"/>
    <s v="Unión Europea Alemania"/>
    <x v="63"/>
    <x v="4"/>
    <x v="2"/>
    <s v="Tinto"/>
    <n v="6500"/>
    <n v="300"/>
    <x v="1"/>
  </r>
  <r>
    <x v="1"/>
    <s v="Europa"/>
    <s v="Unión Europea"/>
    <x v="33"/>
    <s v="Unión Europea"/>
    <s v="Unión Europea Alemania"/>
    <x v="14"/>
    <x v="0"/>
    <x v="0"/>
    <s v="Blanco"/>
    <n v="41358.798391413235"/>
    <n v="17267"/>
    <x v="1"/>
  </r>
  <r>
    <x v="1"/>
    <s v="Europa"/>
    <s v="Unión Europea"/>
    <x v="33"/>
    <s v="Unión Europea"/>
    <s v="Unión Europea Alemania"/>
    <x v="14"/>
    <x v="0"/>
    <x v="0"/>
    <s v="Rosado"/>
    <n v="15420.625704750009"/>
    <n v="6438"/>
    <x v="1"/>
  </r>
  <r>
    <x v="1"/>
    <s v="Europa"/>
    <s v="Unión Europea"/>
    <x v="33"/>
    <s v="Unión Europea"/>
    <s v="Unión Europea Alemania"/>
    <x v="14"/>
    <x v="0"/>
    <x v="0"/>
    <s v="Tinto"/>
    <n v="929956.18668362708"/>
    <n v="388250"/>
    <x v="1"/>
  </r>
  <r>
    <x v="1"/>
    <s v="Europa"/>
    <s v="Unión Europea"/>
    <x v="33"/>
    <s v="Unión Europea"/>
    <s v="Unión Europea Alemania"/>
    <x v="64"/>
    <x v="4"/>
    <x v="0"/>
    <s v="Blanco"/>
    <n v="26000"/>
    <n v="14166.999999999998"/>
    <x v="1"/>
  </r>
  <r>
    <x v="1"/>
    <s v="Europa"/>
    <s v="Unión Europea"/>
    <x v="33"/>
    <s v="Unión Europea"/>
    <s v="Unión Europea Alemania"/>
    <x v="64"/>
    <x v="4"/>
    <x v="0"/>
    <s v="Rosado"/>
    <n v="775"/>
    <n v="180"/>
    <x v="1"/>
  </r>
  <r>
    <x v="1"/>
    <s v="Europa"/>
    <s v="Unión Europea"/>
    <x v="33"/>
    <s v="Unión Europea"/>
    <s v="Unión Europea Alemania"/>
    <x v="64"/>
    <x v="4"/>
    <x v="0"/>
    <s v="Tinto"/>
    <n v="2220"/>
    <n v="504"/>
    <x v="1"/>
  </r>
  <r>
    <x v="1"/>
    <s v="Europa"/>
    <s v="Unión Europea"/>
    <x v="33"/>
    <s v="Unión Europea"/>
    <s v="Unión Europea Alemania"/>
    <x v="85"/>
    <x v="4"/>
    <x v="2"/>
    <s v="Tinto"/>
    <n v="1719"/>
    <n v="300"/>
    <x v="1"/>
  </r>
  <r>
    <x v="1"/>
    <s v="Europa"/>
    <s v="Unión Europea"/>
    <x v="33"/>
    <s v="Unión Europea"/>
    <s v="Unión Europea Alemania"/>
    <x v="0"/>
    <x v="0"/>
    <x v="0"/>
    <s v="Blanco"/>
    <n v="181940.53"/>
    <n v="113031"/>
    <x v="1"/>
  </r>
  <r>
    <x v="1"/>
    <s v="Europa"/>
    <s v="Unión Europea"/>
    <x v="33"/>
    <s v="Unión Europea"/>
    <s v="Unión Europea Alemania"/>
    <x v="0"/>
    <x v="0"/>
    <x v="0"/>
    <s v="Rosado"/>
    <n v="25148.1"/>
    <n v="7873.9999999999991"/>
    <x v="1"/>
  </r>
  <r>
    <x v="1"/>
    <s v="Europa"/>
    <s v="Unión Europea"/>
    <x v="33"/>
    <s v="Unión Europea"/>
    <s v="Unión Europea Alemania"/>
    <x v="0"/>
    <x v="0"/>
    <x v="0"/>
    <s v="Tinto"/>
    <n v="6506784.3299999991"/>
    <n v="3218286"/>
    <x v="1"/>
  </r>
  <r>
    <x v="1"/>
    <s v="Europa"/>
    <s v="Unión Europea"/>
    <x v="33"/>
    <s v="Unión Europea"/>
    <s v="Unión Europea Alemania"/>
    <x v="84"/>
    <x v="4"/>
    <x v="2"/>
    <s v="Blanco"/>
    <n v="91.59"/>
    <n v="18"/>
    <x v="1"/>
  </r>
  <r>
    <x v="1"/>
    <s v="Europa"/>
    <s v="Unión Europea"/>
    <x v="33"/>
    <s v="Unión Europea"/>
    <s v="Unión Europea Alemania"/>
    <x v="84"/>
    <x v="4"/>
    <x v="2"/>
    <s v="Tinto"/>
    <n v="208.39"/>
    <n v="27"/>
    <x v="1"/>
  </r>
  <r>
    <x v="1"/>
    <s v="Europa"/>
    <s v="Unión Europea"/>
    <x v="33"/>
    <s v="Unión Europea"/>
    <s v="Unión Europea Alemania"/>
    <x v="1"/>
    <x v="1"/>
    <x v="0"/>
    <s v="Blanco"/>
    <n v="1603759.14"/>
    <n v="525240.25"/>
    <x v="1"/>
  </r>
  <r>
    <x v="1"/>
    <s v="Europa"/>
    <s v="Unión Europea"/>
    <x v="33"/>
    <s v="Unión Europea"/>
    <s v="Unión Europea Alemania"/>
    <x v="1"/>
    <x v="1"/>
    <x v="0"/>
    <s v="Rosado"/>
    <n v="99197.310000000012"/>
    <n v="38070.25"/>
    <x v="1"/>
  </r>
  <r>
    <x v="1"/>
    <s v="Europa"/>
    <s v="Unión Europea"/>
    <x v="33"/>
    <s v="Unión Europea"/>
    <s v="Unión Europea Alemania"/>
    <x v="1"/>
    <x v="1"/>
    <x v="0"/>
    <s v="Tinto"/>
    <n v="1793758.29"/>
    <n v="568439.80999999994"/>
    <x v="1"/>
  </r>
  <r>
    <x v="1"/>
    <s v="Europa"/>
    <s v="Unión Europea"/>
    <x v="33"/>
    <s v="Unión Europea"/>
    <s v="Unión Europea Alemania"/>
    <x v="2"/>
    <x v="2"/>
    <x v="0"/>
    <s v="Espumoso blanco"/>
    <n v="9253530.9800000004"/>
    <n v="2702600"/>
    <x v="1"/>
  </r>
  <r>
    <x v="1"/>
    <s v="Europa"/>
    <s v="Unión Europea"/>
    <x v="33"/>
    <s v="Unión Europea"/>
    <s v="Unión Europea Alemania"/>
    <x v="79"/>
    <x v="3"/>
    <x v="3"/>
    <s v="Blanco"/>
    <n v="720"/>
    <n v="400"/>
    <x v="1"/>
  </r>
  <r>
    <x v="1"/>
    <s v="Europa"/>
    <s v="Unión Europea"/>
    <x v="33"/>
    <s v="Unión Europea"/>
    <s v="Unión Europea Alemania"/>
    <x v="79"/>
    <x v="3"/>
    <x v="3"/>
    <s v="Tinto"/>
    <n v="5700"/>
    <n v="1500"/>
    <x v="1"/>
  </r>
  <r>
    <x v="1"/>
    <s v="Europa"/>
    <s v="Unión Europea"/>
    <x v="33"/>
    <s v="Unión Europea"/>
    <s v="Unión Europea Alemania"/>
    <x v="45"/>
    <x v="3"/>
    <x v="0"/>
    <s v="Rosado"/>
    <n v="41202"/>
    <n v="11772"/>
    <x v="1"/>
  </r>
  <r>
    <x v="1"/>
    <s v="Europa"/>
    <s v="Unión Europea"/>
    <x v="33"/>
    <s v="Unión Europea"/>
    <s v="Unión Europea Alemania"/>
    <x v="45"/>
    <x v="3"/>
    <x v="0"/>
    <s v="Tinto"/>
    <n v="59579.999999999993"/>
    <n v="14894.999999999998"/>
    <x v="1"/>
  </r>
  <r>
    <x v="1"/>
    <s v="Europa"/>
    <s v="Unión Europea"/>
    <x v="33"/>
    <s v="Unión Europea"/>
    <s v="Unión Europea Alemania"/>
    <x v="16"/>
    <x v="1"/>
    <x v="0"/>
    <s v="Blanco"/>
    <n v="3493.3799999999997"/>
    <n v="637.5"/>
    <x v="1"/>
  </r>
  <r>
    <x v="1"/>
    <s v="Europa"/>
    <s v="Unión Europea"/>
    <x v="33"/>
    <s v="Unión Europea"/>
    <s v="Unión Europea Alemania"/>
    <x v="16"/>
    <x v="1"/>
    <x v="0"/>
    <s v="Rosado"/>
    <n v="428.92"/>
    <n v="56.25"/>
    <x v="1"/>
  </r>
  <r>
    <x v="1"/>
    <s v="Europa"/>
    <s v="Unión Europea"/>
    <x v="33"/>
    <s v="Unión Europea"/>
    <s v="Unión Europea Alemania"/>
    <x v="16"/>
    <x v="1"/>
    <x v="0"/>
    <s v="Tinto"/>
    <n v="14061.400000000001"/>
    <n v="1930.5"/>
    <x v="1"/>
  </r>
  <r>
    <x v="1"/>
    <s v="Europa"/>
    <s v="Unión Europea"/>
    <x v="33"/>
    <s v="Unión Europea"/>
    <s v="Unión Europea Alemania"/>
    <x v="17"/>
    <x v="1"/>
    <x v="0"/>
    <s v="Blanco"/>
    <n v="14672"/>
    <n v="2768"/>
    <x v="1"/>
  </r>
  <r>
    <x v="1"/>
    <s v="Europa"/>
    <s v="Unión Europea"/>
    <x v="33"/>
    <s v="Unión Europea"/>
    <s v="Unión Europea Alemania"/>
    <x v="17"/>
    <x v="1"/>
    <x v="0"/>
    <s v="Rosado"/>
    <n v="4083"/>
    <n v="1017"/>
    <x v="1"/>
  </r>
  <r>
    <x v="1"/>
    <s v="Europa"/>
    <s v="Unión Europea"/>
    <x v="33"/>
    <s v="Unión Europea"/>
    <s v="Unión Europea Alemania"/>
    <x v="17"/>
    <x v="1"/>
    <x v="0"/>
    <s v="Tinto"/>
    <n v="34971"/>
    <n v="5958"/>
    <x v="1"/>
  </r>
  <r>
    <x v="1"/>
    <s v="Europa"/>
    <s v="Unión Europea"/>
    <x v="33"/>
    <s v="Unión Europea"/>
    <s v="Unión Europea Alemania"/>
    <x v="80"/>
    <x v="4"/>
    <x v="2"/>
    <s v="Tinto"/>
    <n v="11339"/>
    <n v="1242"/>
    <x v="1"/>
  </r>
  <r>
    <x v="1"/>
    <s v="Europa"/>
    <s v="Unión Europea"/>
    <x v="33"/>
    <s v="Unión Europea"/>
    <s v="Unión Europea Alemania"/>
    <x v="66"/>
    <x v="3"/>
    <x v="2"/>
    <s v="Tinto"/>
    <n v="52.5"/>
    <n v="4.5"/>
    <x v="1"/>
  </r>
  <r>
    <x v="1"/>
    <s v="Europa"/>
    <s v="Unión Europea"/>
    <x v="33"/>
    <s v="Unión Europea"/>
    <s v="Unión Europea Alemania"/>
    <x v="40"/>
    <x v="4"/>
    <x v="2"/>
    <s v="Tinto"/>
    <n v="14414"/>
    <n v="810"/>
    <x v="1"/>
  </r>
  <r>
    <x v="1"/>
    <s v="Europa"/>
    <s v="Unión Europea"/>
    <x v="33"/>
    <s v="Unión Europea"/>
    <s v="Unión Europea Alemania"/>
    <x v="88"/>
    <x v="13"/>
    <x v="0"/>
    <s v="Blanco"/>
    <n v="1800"/>
    <n v="90"/>
    <x v="1"/>
  </r>
  <r>
    <x v="1"/>
    <s v="Europa"/>
    <s v="Unión Europea"/>
    <x v="33"/>
    <s v="Unión Europea"/>
    <s v="Unión Europea Alemania"/>
    <x v="67"/>
    <x v="6"/>
    <x v="2"/>
    <s v="Tinto"/>
    <n v="7158.0879999999997"/>
    <n v="700"/>
    <x v="1"/>
  </r>
  <r>
    <x v="1"/>
    <s v="Europa"/>
    <s v="Unión Europea"/>
    <x v="33"/>
    <s v="Unión Europea"/>
    <s v="Unión Europea Alemania"/>
    <x v="68"/>
    <x v="4"/>
    <x v="2"/>
    <s v="Blanco"/>
    <n v="4447.8900000000003"/>
    <n v="918"/>
    <x v="1"/>
  </r>
  <r>
    <x v="1"/>
    <s v="Europa"/>
    <s v="Unión Europea"/>
    <x v="33"/>
    <s v="Unión Europea"/>
    <s v="Unión Europea Alemania"/>
    <x v="68"/>
    <x v="4"/>
    <x v="2"/>
    <s v="Rosado"/>
    <n v="411.72"/>
    <n v="90"/>
    <x v="1"/>
  </r>
  <r>
    <x v="1"/>
    <s v="Europa"/>
    <s v="Unión Europea"/>
    <x v="33"/>
    <s v="Unión Europea"/>
    <s v="Unión Europea Alemania"/>
    <x v="18"/>
    <x v="1"/>
    <x v="0"/>
    <s v="Blanco"/>
    <n v="15858.64"/>
    <n v="2860"/>
    <x v="1"/>
  </r>
  <r>
    <x v="1"/>
    <s v="Europa"/>
    <s v="Unión Europea"/>
    <x v="33"/>
    <s v="Unión Europea"/>
    <s v="Unión Europea Alemania"/>
    <x v="18"/>
    <x v="1"/>
    <x v="0"/>
    <s v="Espumoso blanco"/>
    <n v="712.3"/>
    <n v="100"/>
    <x v="1"/>
  </r>
  <r>
    <x v="1"/>
    <s v="Europa"/>
    <s v="Unión Europea"/>
    <x v="33"/>
    <s v="Unión Europea"/>
    <s v="Unión Europea Alemania"/>
    <x v="18"/>
    <x v="1"/>
    <x v="0"/>
    <s v="Licor blanco"/>
    <n v="993.99"/>
    <n v="60"/>
    <x v="1"/>
  </r>
  <r>
    <x v="1"/>
    <s v="Europa"/>
    <s v="Unión Europea"/>
    <x v="33"/>
    <s v="Unión Europea"/>
    <s v="Unión Europea Alemania"/>
    <x v="18"/>
    <x v="1"/>
    <x v="0"/>
    <s v="Rosado"/>
    <n v="6088.9"/>
    <n v="1350"/>
    <x v="1"/>
  </r>
  <r>
    <x v="1"/>
    <s v="Europa"/>
    <s v="Unión Europea"/>
    <x v="33"/>
    <s v="Unión Europea"/>
    <s v="Unión Europea Alemania"/>
    <x v="18"/>
    <x v="1"/>
    <x v="0"/>
    <s v="Tinto"/>
    <n v="103739.77"/>
    <n v="13230.000000000002"/>
    <x v="1"/>
  </r>
  <r>
    <x v="1"/>
    <s v="Europa"/>
    <s v="Unión Europea"/>
    <x v="33"/>
    <s v="Unión Europea"/>
    <s v="Unión Europea Alemania"/>
    <x v="90"/>
    <x v="4"/>
    <x v="2"/>
    <s v="Tinto"/>
    <n v="2200"/>
    <n v="733.5"/>
    <x v="1"/>
  </r>
  <r>
    <x v="1"/>
    <s v="Europa"/>
    <s v="Unión Europea"/>
    <x v="33"/>
    <s v="Unión Europea"/>
    <s v="Unión Europea Alemania"/>
    <x v="47"/>
    <x v="12"/>
    <x v="0"/>
    <s v="Blanco"/>
    <n v="30165.08"/>
    <n v="3938.0000000000005"/>
    <x v="1"/>
  </r>
  <r>
    <x v="1"/>
    <s v="Europa"/>
    <s v="Unión Europea"/>
    <x v="33"/>
    <s v="Unión Europea"/>
    <s v="Unión Europea Alemania"/>
    <x v="47"/>
    <x v="12"/>
    <x v="0"/>
    <s v="Espumoso blanco"/>
    <n v="720"/>
    <n v="90"/>
    <x v="1"/>
  </r>
  <r>
    <x v="1"/>
    <s v="Europa"/>
    <s v="Unión Europea"/>
    <x v="33"/>
    <s v="Unión Europea"/>
    <s v="Unión Europea Alemania"/>
    <x v="47"/>
    <x v="12"/>
    <x v="0"/>
    <s v="Rosado"/>
    <n v="6411.42"/>
    <n v="836.99999999999989"/>
    <x v="1"/>
  </r>
  <r>
    <x v="1"/>
    <s v="Europa"/>
    <s v="Unión Europea"/>
    <x v="33"/>
    <s v="Unión Europea"/>
    <s v="Unión Europea Alemania"/>
    <x v="47"/>
    <x v="12"/>
    <x v="0"/>
    <s v="Tinto"/>
    <n v="137.88"/>
    <n v="18"/>
    <x v="1"/>
  </r>
  <r>
    <x v="1"/>
    <s v="Europa"/>
    <s v="Unión Europea"/>
    <x v="33"/>
    <s v="Unión Europea"/>
    <s v="Unión Europea Alemania"/>
    <x v="59"/>
    <x v="4"/>
    <x v="2"/>
    <s v="Tinto"/>
    <n v="1750"/>
    <n v="100"/>
    <x v="1"/>
  </r>
  <r>
    <x v="1"/>
    <s v="Europa"/>
    <s v="Unión Europea"/>
    <x v="33"/>
    <s v="Unión Europea"/>
    <s v="Unión Europea Alemania"/>
    <x v="48"/>
    <x v="13"/>
    <x v="3"/>
    <s v="Blanco"/>
    <n v="20689.650000000001"/>
    <n v="1798.9999999999998"/>
    <x v="1"/>
  </r>
  <r>
    <x v="1"/>
    <s v="Europa"/>
    <s v="Unión Europea"/>
    <x v="33"/>
    <s v="Unión Europea"/>
    <s v="Unión Europea Alemania"/>
    <x v="48"/>
    <x v="13"/>
    <x v="3"/>
    <s v="Tinto"/>
    <n v="15592.2"/>
    <n v="1199"/>
    <x v="1"/>
  </r>
  <r>
    <x v="1"/>
    <s v="Europa"/>
    <s v="Unión Europea"/>
    <x v="33"/>
    <s v="Unión Europea"/>
    <s v="Unión Europea Alemania"/>
    <x v="19"/>
    <x v="7"/>
    <x v="0"/>
    <s v="Licor blanco"/>
    <n v="4597035"/>
    <n v="919407"/>
    <x v="1"/>
  </r>
  <r>
    <x v="1"/>
    <s v="Europa"/>
    <s v="Unión Europea"/>
    <x v="33"/>
    <s v="Unión Europea"/>
    <s v="Unión Europea Alemania"/>
    <x v="20"/>
    <x v="2"/>
    <x v="0"/>
    <s v="Blanco"/>
    <n v="50770.359375"/>
    <n v="18546.25"/>
    <x v="1"/>
  </r>
  <r>
    <x v="1"/>
    <s v="Europa"/>
    <s v="Unión Europea"/>
    <x v="33"/>
    <s v="Unión Europea"/>
    <s v="Unión Europea Alemania"/>
    <x v="20"/>
    <x v="2"/>
    <x v="0"/>
    <s v="Licor tinto/rosado"/>
    <n v="65.7"/>
    <n v="24"/>
    <x v="1"/>
  </r>
  <r>
    <x v="1"/>
    <s v="Europa"/>
    <s v="Unión Europea"/>
    <x v="33"/>
    <s v="Unión Europea"/>
    <s v="Unión Europea Alemania"/>
    <x v="20"/>
    <x v="2"/>
    <x v="0"/>
    <s v="Rosado"/>
    <n v="239947.35"/>
    <n v="87652"/>
    <x v="1"/>
  </r>
  <r>
    <x v="1"/>
    <s v="Europa"/>
    <s v="Unión Europea"/>
    <x v="33"/>
    <s v="Unión Europea"/>
    <s v="Unión Europea Alemania"/>
    <x v="20"/>
    <x v="2"/>
    <x v="0"/>
    <s v="Tinto"/>
    <n v="2801660.43"/>
    <n v="1023437.6"/>
    <x v="1"/>
  </r>
  <r>
    <x v="1"/>
    <s v="Europa"/>
    <s v="Unión Europea"/>
    <x v="33"/>
    <s v="Unión Europea"/>
    <s v="Unión Europea Alemania"/>
    <x v="86"/>
    <x v="4"/>
    <x v="2"/>
    <s v="Tinto"/>
    <n v="124680"/>
    <n v="9460"/>
    <x v="1"/>
  </r>
  <r>
    <x v="1"/>
    <s v="Europa"/>
    <s v="Unión Europea"/>
    <x v="33"/>
    <s v="Unión Europea"/>
    <s v="Unión Europea Alemania"/>
    <x v="21"/>
    <x v="4"/>
    <x v="0"/>
    <s v="Blanco"/>
    <n v="2448802.5"/>
    <n v="979520.99999999988"/>
    <x v="1"/>
  </r>
  <r>
    <x v="1"/>
    <s v="Europa"/>
    <s v="Unión Europea"/>
    <x v="33"/>
    <s v="Unión Europea"/>
    <s v="Unión Europea Alemania"/>
    <x v="21"/>
    <x v="4"/>
    <x v="0"/>
    <s v="Rosado"/>
    <n v="364892.5"/>
    <n v="145957"/>
    <x v="1"/>
  </r>
  <r>
    <x v="1"/>
    <s v="Europa"/>
    <s v="Unión Europea"/>
    <x v="33"/>
    <s v="Unión Europea"/>
    <s v="Unión Europea Alemania"/>
    <x v="21"/>
    <x v="4"/>
    <x v="0"/>
    <s v="Tinto"/>
    <n v="3240655"/>
    <n v="1296262"/>
    <x v="1"/>
  </r>
  <r>
    <x v="1"/>
    <s v="Europa"/>
    <s v="Unión Europea"/>
    <x v="33"/>
    <s v="Unión Europea"/>
    <s v="Unión Europea Alemania"/>
    <x v="91"/>
    <x v="13"/>
    <x v="0"/>
    <s v="Blanco"/>
    <n v="2720.47"/>
    <n v="246"/>
    <x v="1"/>
  </r>
  <r>
    <x v="1"/>
    <s v="Europa"/>
    <s v="Unión Europea"/>
    <x v="33"/>
    <s v="Unión Europea"/>
    <s v="Unión Europea Alemania"/>
    <x v="91"/>
    <x v="13"/>
    <x v="0"/>
    <s v="Tinto"/>
    <n v="1484.23"/>
    <n v="135"/>
    <x v="1"/>
  </r>
  <r>
    <x v="1"/>
    <s v="Europa"/>
    <s v="Unión Europea"/>
    <x v="33"/>
    <s v="Unión Europea"/>
    <s v="Unión Europea Alemania"/>
    <x v="49"/>
    <x v="13"/>
    <x v="0"/>
    <s v="Blanco"/>
    <n v="9720"/>
    <n v="648"/>
    <x v="1"/>
  </r>
  <r>
    <x v="1"/>
    <s v="Europa"/>
    <s v="Unión Europea"/>
    <x v="33"/>
    <s v="Unión Europea"/>
    <s v="Unión Europea Alemania"/>
    <x v="49"/>
    <x v="13"/>
    <x v="0"/>
    <s v="Rosado"/>
    <n v="540"/>
    <n v="36"/>
    <x v="1"/>
  </r>
  <r>
    <x v="1"/>
    <s v="Europa"/>
    <s v="Unión Europea"/>
    <x v="33"/>
    <s v="Unión Europea"/>
    <s v="Unión Europea Alemania"/>
    <x v="49"/>
    <x v="13"/>
    <x v="0"/>
    <s v="Tinto"/>
    <n v="1440"/>
    <n v="96"/>
    <x v="1"/>
  </r>
  <r>
    <x v="1"/>
    <s v="Europa"/>
    <s v="Unión Europea"/>
    <x v="33"/>
    <s v="Unión Europea"/>
    <s v="Unión Europea Alemania"/>
    <x v="50"/>
    <x v="6"/>
    <x v="2"/>
    <s v="Tinto"/>
    <n v="6320"/>
    <n v="1000"/>
    <x v="1"/>
  </r>
  <r>
    <x v="1"/>
    <s v="Europa"/>
    <s v="Unión Europea"/>
    <x v="33"/>
    <s v="Unión Europea"/>
    <s v="Unión Europea Alemania"/>
    <x v="51"/>
    <x v="7"/>
    <x v="0"/>
    <s v="Blanco"/>
    <n v="30.81"/>
    <n v="3"/>
    <x v="1"/>
  </r>
  <r>
    <x v="1"/>
    <s v="Europa"/>
    <s v="Unión Europea"/>
    <x v="33"/>
    <s v="Unión Europea"/>
    <s v="Unión Europea Alemania"/>
    <x v="51"/>
    <x v="7"/>
    <x v="0"/>
    <s v="Licor blanco"/>
    <n v="204246.45"/>
    <n v="49695"/>
    <x v="1"/>
  </r>
  <r>
    <x v="1"/>
    <s v="Europa"/>
    <s v="Unión Europea"/>
    <x v="33"/>
    <s v="Unión Europea"/>
    <s v="Unión Europea Alemania"/>
    <x v="52"/>
    <x v="4"/>
    <x v="0"/>
    <s v="Blanco"/>
    <n v="57152"/>
    <n v="32810"/>
    <x v="1"/>
  </r>
  <r>
    <x v="1"/>
    <s v="Europa"/>
    <s v="Unión Europea"/>
    <x v="33"/>
    <s v="Unión Europea"/>
    <s v="Unión Europea Alemania"/>
    <x v="52"/>
    <x v="4"/>
    <x v="0"/>
    <s v="Rosado"/>
    <n v="11792"/>
    <n v="6600"/>
    <x v="1"/>
  </r>
  <r>
    <x v="1"/>
    <s v="Europa"/>
    <s v="Unión Europea"/>
    <x v="33"/>
    <s v="Unión Europea"/>
    <s v="Unión Europea Alemania"/>
    <x v="52"/>
    <x v="4"/>
    <x v="0"/>
    <s v="Tinto"/>
    <n v="126228.63"/>
    <n v="66900"/>
    <x v="1"/>
  </r>
  <r>
    <x v="1"/>
    <s v="Europa"/>
    <s v="Unión Europea"/>
    <x v="33"/>
    <s v="Unión Europea"/>
    <s v="Unión Europea Alemania"/>
    <x v="22"/>
    <x v="7"/>
    <x v="0"/>
    <s v="Licor blanco"/>
    <n v="66463.25"/>
    <n v="13293"/>
    <x v="1"/>
  </r>
  <r>
    <x v="1"/>
    <s v="Europa"/>
    <s v="Unión Europea"/>
    <x v="33"/>
    <s v="Unión Europea"/>
    <s v="Unión Europea Alemania"/>
    <x v="71"/>
    <x v="4"/>
    <x v="0"/>
    <s v="Tinto"/>
    <n v="11705"/>
    <n v="886"/>
    <x v="1"/>
  </r>
  <r>
    <x v="1"/>
    <s v="Europa"/>
    <s v="Unión Europea"/>
    <x v="33"/>
    <s v="Unión Europea"/>
    <s v="Unión Europea Alemania"/>
    <x v="23"/>
    <x v="8"/>
    <x v="0"/>
    <s v="Blanco"/>
    <n v="19960.14"/>
    <n v="4211"/>
    <x v="1"/>
  </r>
  <r>
    <x v="1"/>
    <s v="Europa"/>
    <s v="Unión Europea"/>
    <x v="33"/>
    <s v="Unión Europea"/>
    <s v="Unión Europea Alemania"/>
    <x v="23"/>
    <x v="8"/>
    <x v="0"/>
    <s v="Tinto"/>
    <n v="492.96"/>
    <n v="104"/>
    <x v="1"/>
  </r>
  <r>
    <x v="1"/>
    <s v="Europa"/>
    <s v="Unión Europea"/>
    <x v="33"/>
    <s v="Unión Europea"/>
    <s v="Unión Europea Alemania"/>
    <x v="24"/>
    <x v="7"/>
    <x v="0"/>
    <s v="Blanco"/>
    <n v="6620.9"/>
    <n v="2833.5"/>
    <x v="1"/>
  </r>
  <r>
    <x v="1"/>
    <s v="Europa"/>
    <s v="Unión Europea"/>
    <x v="33"/>
    <s v="Unión Europea"/>
    <s v="Unión Europea Alemania"/>
    <x v="24"/>
    <x v="7"/>
    <x v="0"/>
    <s v="Licor blanco"/>
    <n v="204204.16"/>
    <n v="2668.6"/>
    <x v="1"/>
  </r>
  <r>
    <x v="1"/>
    <s v="Europa"/>
    <s v="Unión Europea"/>
    <x v="33"/>
    <s v="Unión Europea"/>
    <s v="Unión Europea Alemania"/>
    <x v="25"/>
    <x v="1"/>
    <x v="0"/>
    <s v="Blanco"/>
    <n v="52992.66"/>
    <n v="11419.5"/>
    <x v="1"/>
  </r>
  <r>
    <x v="1"/>
    <s v="Europa"/>
    <s v="Unión Europea"/>
    <x v="33"/>
    <s v="Unión Europea"/>
    <s v="Unión Europea Alemania"/>
    <x v="25"/>
    <x v="1"/>
    <x v="0"/>
    <s v="Licor blanco"/>
    <n v="605"/>
    <n v="50.249999999999993"/>
    <x v="1"/>
  </r>
  <r>
    <x v="1"/>
    <s v="Europa"/>
    <s v="Unión Europea"/>
    <x v="33"/>
    <s v="Unión Europea"/>
    <s v="Unión Europea Alemania"/>
    <x v="25"/>
    <x v="1"/>
    <x v="0"/>
    <s v="Rosado"/>
    <n v="70489.36"/>
    <n v="14433.75"/>
    <x v="1"/>
  </r>
  <r>
    <x v="1"/>
    <s v="Europa"/>
    <s v="Unión Europea"/>
    <x v="33"/>
    <s v="Unión Europea"/>
    <s v="Unión Europea Alemania"/>
    <x v="25"/>
    <x v="1"/>
    <x v="0"/>
    <s v="Tinto"/>
    <n v="696187.71"/>
    <n v="99060"/>
    <x v="1"/>
  </r>
  <r>
    <x v="1"/>
    <s v="Europa"/>
    <s v="Unión Europea"/>
    <x v="33"/>
    <s v="Unión Europea"/>
    <s v="Unión Europea Alemania"/>
    <x v="26"/>
    <x v="5"/>
    <x v="0"/>
    <s v="Blanco"/>
    <n v="17276.240000000002"/>
    <n v="215953.00000000003"/>
    <x v="1"/>
  </r>
  <r>
    <x v="1"/>
    <s v="Europa"/>
    <s v="Unión Europea"/>
    <x v="33"/>
    <s v="Unión Europea"/>
    <s v="Unión Europea Alemania"/>
    <x v="26"/>
    <x v="5"/>
    <x v="0"/>
    <s v="Licor blanco"/>
    <n v="56"/>
    <n v="70"/>
    <x v="1"/>
  </r>
  <r>
    <x v="1"/>
    <s v="Europa"/>
    <s v="Unión Europea"/>
    <x v="33"/>
    <s v="Unión Europea"/>
    <s v="Unión Europea Alemania"/>
    <x v="26"/>
    <x v="5"/>
    <x v="0"/>
    <s v="Rosado"/>
    <n v="371249.24"/>
    <n v="394946"/>
    <x v="1"/>
  </r>
  <r>
    <x v="1"/>
    <s v="Europa"/>
    <s v="Unión Europea"/>
    <x v="33"/>
    <s v="Unión Europea"/>
    <s v="Unión Europea Alemania"/>
    <x v="26"/>
    <x v="5"/>
    <x v="0"/>
    <s v="Tinto"/>
    <n v="322600.32000000001"/>
    <n v="597408"/>
    <x v="1"/>
  </r>
  <r>
    <x v="1"/>
    <s v="Europa"/>
    <s v="Unión Europea"/>
    <x v="33"/>
    <s v="Unión Europea"/>
    <s v="Unión Europea Alemania"/>
    <x v="27"/>
    <x v="5"/>
    <x v="2"/>
    <s v="Tinto"/>
    <n v="53160"/>
    <n v="8258"/>
    <x v="1"/>
  </r>
  <r>
    <x v="1"/>
    <s v="Europa"/>
    <s v="Unión Europea"/>
    <x v="33"/>
    <s v="Unión Europea"/>
    <s v="Unión Europea Alemania"/>
    <x v="28"/>
    <x v="5"/>
    <x v="2"/>
    <s v="Blanco"/>
    <n v="761.68"/>
    <n v="36"/>
    <x v="1"/>
  </r>
  <r>
    <x v="1"/>
    <s v="Europa"/>
    <s v="Unión Europea"/>
    <x v="33"/>
    <s v="Unión Europea"/>
    <s v="Unión Europea Alemania"/>
    <x v="28"/>
    <x v="5"/>
    <x v="2"/>
    <s v="Tinto"/>
    <n v="1117.98"/>
    <n v="72"/>
    <x v="1"/>
  </r>
  <r>
    <x v="1"/>
    <s v="Europa"/>
    <s v="Unión Europea"/>
    <x v="33"/>
    <s v="Unión Europea"/>
    <s v="Unión Europea Alemania"/>
    <x v="41"/>
    <x v="4"/>
    <x v="2"/>
    <s v="Tinto"/>
    <n v="4558.3"/>
    <n v="503"/>
    <x v="1"/>
  </r>
  <r>
    <x v="1"/>
    <s v="Europa"/>
    <s v="Unión Europea"/>
    <x v="33"/>
    <s v="Unión Europea"/>
    <s v="Unión Europea Alemania"/>
    <x v="3"/>
    <x v="1"/>
    <x v="0"/>
    <s v="Aguja blanco"/>
    <n v="194.58"/>
    <n v="23"/>
    <x v="1"/>
  </r>
  <r>
    <x v="1"/>
    <s v="Europa"/>
    <s v="Unión Europea"/>
    <x v="33"/>
    <s v="Unión Europea"/>
    <s v="Unión Europea Alemania"/>
    <x v="3"/>
    <x v="1"/>
    <x v="0"/>
    <s v="Blanco"/>
    <n v="415663.26072492887"/>
    <n v="56042.75"/>
    <x v="1"/>
  </r>
  <r>
    <x v="1"/>
    <s v="Europa"/>
    <s v="Unión Europea"/>
    <x v="33"/>
    <s v="Unión Europea"/>
    <s v="Unión Europea Alemania"/>
    <x v="3"/>
    <x v="1"/>
    <x v="0"/>
    <s v="Espumoso blanco"/>
    <n v="31670.16311822"/>
    <n v="3642.75"/>
    <x v="1"/>
  </r>
  <r>
    <x v="1"/>
    <s v="Europa"/>
    <s v="Unión Europea"/>
    <x v="33"/>
    <s v="Unión Europea"/>
    <s v="Unión Europea Alemania"/>
    <x v="3"/>
    <x v="1"/>
    <x v="0"/>
    <s v="Espumoso tinto/rosado"/>
    <n v="1027.8900000000001"/>
    <n v="121.50000000000001"/>
    <x v="1"/>
  </r>
  <r>
    <x v="1"/>
    <s v="Europa"/>
    <s v="Unión Europea"/>
    <x v="33"/>
    <s v="Unión Europea"/>
    <s v="Unión Europea Alemania"/>
    <x v="3"/>
    <x v="1"/>
    <x v="0"/>
    <s v="Rosado"/>
    <n v="303724.31449966005"/>
    <n v="41995.5"/>
    <x v="1"/>
  </r>
  <r>
    <x v="1"/>
    <s v="Europa"/>
    <s v="Unión Europea"/>
    <x v="33"/>
    <s v="Unión Europea"/>
    <s v="Unión Europea Alemania"/>
    <x v="3"/>
    <x v="1"/>
    <x v="0"/>
    <s v="Tinto"/>
    <n v="912593.07065749029"/>
    <n v="76555.75"/>
    <x v="1"/>
  </r>
  <r>
    <x v="1"/>
    <s v="Europa"/>
    <s v="Unión Europea"/>
    <x v="33"/>
    <s v="Unión Europea"/>
    <s v="Unión Europea Alemania"/>
    <x v="72"/>
    <x v="11"/>
    <x v="0"/>
    <s v="Blanco"/>
    <n v="80965.61"/>
    <n v="9498"/>
    <x v="1"/>
  </r>
  <r>
    <x v="1"/>
    <s v="Europa"/>
    <s v="Unión Europea"/>
    <x v="33"/>
    <s v="Unión Europea"/>
    <s v="Unión Europea Alemania"/>
    <x v="72"/>
    <x v="11"/>
    <x v="0"/>
    <s v="Rosado"/>
    <n v="42346.58"/>
    <n v="4975"/>
    <x v="1"/>
  </r>
  <r>
    <x v="1"/>
    <s v="Europa"/>
    <s v="Unión Europea"/>
    <x v="33"/>
    <s v="Unión Europea"/>
    <s v="Unión Europea Alemania"/>
    <x v="72"/>
    <x v="11"/>
    <x v="0"/>
    <s v="Tinto"/>
    <n v="90647.85"/>
    <n v="11120"/>
    <x v="1"/>
  </r>
  <r>
    <x v="1"/>
    <s v="Europa"/>
    <s v="Unión Europea"/>
    <x v="33"/>
    <s v="Unión Europea"/>
    <s v="Unión Europea Alemania"/>
    <x v="4"/>
    <x v="1"/>
    <x v="1"/>
    <s v="Blanco"/>
    <n v="81502"/>
    <n v="4241"/>
    <x v="1"/>
  </r>
  <r>
    <x v="1"/>
    <s v="Europa"/>
    <s v="Unión Europea"/>
    <x v="33"/>
    <s v="Unión Europea"/>
    <s v="Unión Europea Alemania"/>
    <x v="4"/>
    <x v="1"/>
    <x v="1"/>
    <s v="Licor tinto/rosado"/>
    <n v="1019"/>
    <n v="28.000000000000004"/>
    <x v="1"/>
  </r>
  <r>
    <x v="1"/>
    <s v="Europa"/>
    <s v="Unión Europea"/>
    <x v="33"/>
    <s v="Unión Europea"/>
    <s v="Unión Europea Alemania"/>
    <x v="4"/>
    <x v="1"/>
    <x v="1"/>
    <s v="Rosado"/>
    <n v="5550"/>
    <n v="267"/>
    <x v="1"/>
  </r>
  <r>
    <x v="1"/>
    <s v="Europa"/>
    <s v="Unión Europea"/>
    <x v="33"/>
    <s v="Unión Europea"/>
    <s v="Unión Europea Alemania"/>
    <x v="4"/>
    <x v="1"/>
    <x v="1"/>
    <s v="Tinto"/>
    <n v="1015164"/>
    <n v="62785"/>
    <x v="1"/>
  </r>
  <r>
    <x v="1"/>
    <s v="Europa"/>
    <s v="Unión Europea"/>
    <x v="33"/>
    <s v="Unión Europea"/>
    <s v="Unión Europea Alemania"/>
    <x v="29"/>
    <x v="8"/>
    <x v="0"/>
    <s v="Blanco"/>
    <n v="1577487.01"/>
    <n v="175976.25"/>
    <x v="1"/>
  </r>
  <r>
    <x v="1"/>
    <s v="Europa"/>
    <s v="Unión Europea"/>
    <x v="33"/>
    <s v="Unión Europea"/>
    <s v="Unión Europea Alemania"/>
    <x v="30"/>
    <x v="8"/>
    <x v="0"/>
    <s v="Blanco"/>
    <n v="6112"/>
    <n v="764"/>
    <x v="1"/>
  </r>
  <r>
    <x v="1"/>
    <s v="Europa"/>
    <s v="Unión Europea"/>
    <x v="33"/>
    <s v="Unión Europea"/>
    <s v="Unión Europea Alemania"/>
    <x v="30"/>
    <x v="8"/>
    <x v="0"/>
    <s v="Tinto"/>
    <n v="28580"/>
    <n v="3572.5"/>
    <x v="1"/>
  </r>
  <r>
    <x v="1"/>
    <s v="Europa"/>
    <s v="Unión Europea"/>
    <x v="33"/>
    <s v="Unión Europea"/>
    <s v="Unión Europea Alemania"/>
    <x v="53"/>
    <x v="8"/>
    <x v="0"/>
    <s v="Blanco"/>
    <n v="221983.98399999997"/>
    <n v="38012"/>
    <x v="1"/>
  </r>
  <r>
    <x v="1"/>
    <s v="Europa"/>
    <s v="Unión Europea"/>
    <x v="33"/>
    <s v="Unión Europea"/>
    <s v="Unión Europea Alemania"/>
    <x v="53"/>
    <x v="8"/>
    <x v="0"/>
    <s v="Espumoso blanco"/>
    <n v="4109.8100000000004"/>
    <n v="544.5"/>
    <x v="1"/>
  </r>
  <r>
    <x v="1"/>
    <s v="Europa"/>
    <s v="Unión Europea"/>
    <x v="33"/>
    <s v="Unión Europea"/>
    <s v="Unión Europea Alemania"/>
    <x v="53"/>
    <x v="8"/>
    <x v="0"/>
    <s v="Tinto"/>
    <n v="4227.143"/>
    <n v="576"/>
    <x v="1"/>
  </r>
  <r>
    <x v="1"/>
    <s v="Europa"/>
    <s v="Unión Europea"/>
    <x v="33"/>
    <s v="Unión Europea"/>
    <s v="Unión Europea Alemania"/>
    <x v="5"/>
    <x v="3"/>
    <x v="0"/>
    <s v="Tinto"/>
    <n v="9142727.25"/>
    <n v="848730.60000000009"/>
    <x v="1"/>
  </r>
  <r>
    <x v="1"/>
    <s v="Europa"/>
    <s v="Unión Europea"/>
    <x v="33"/>
    <s v="Unión Europea"/>
    <s v="Unión Europea Alemania"/>
    <x v="73"/>
    <x v="15"/>
    <x v="0"/>
    <s v="Blanco"/>
    <n v="7400"/>
    <n v="3700"/>
    <x v="1"/>
  </r>
  <r>
    <x v="1"/>
    <s v="Europa"/>
    <s v="Unión Europea"/>
    <x v="33"/>
    <s v="Unión Europea"/>
    <s v="Unión Europea Alemania"/>
    <x v="73"/>
    <x v="15"/>
    <x v="0"/>
    <s v="Tinto"/>
    <n v="60060"/>
    <n v="27300"/>
    <x v="1"/>
  </r>
  <r>
    <x v="1"/>
    <s v="Europa"/>
    <s v="Unión Europea"/>
    <x v="33"/>
    <s v="Unión Europea"/>
    <s v="Unión Europea Alemania"/>
    <x v="31"/>
    <x v="4"/>
    <x v="0"/>
    <s v="Blanco"/>
    <n v="40"/>
    <n v="22"/>
    <x v="1"/>
  </r>
  <r>
    <x v="1"/>
    <s v="Europa"/>
    <s v="Unión Europea"/>
    <x v="33"/>
    <s v="Unión Europea"/>
    <s v="Unión Europea Alemania"/>
    <x v="31"/>
    <x v="4"/>
    <x v="0"/>
    <s v="Tinto"/>
    <n v="76111.5"/>
    <n v="46869"/>
    <x v="1"/>
  </r>
  <r>
    <x v="1"/>
    <s v="Europa"/>
    <s v="Unión Europea"/>
    <x v="33"/>
    <s v="Unión Europea"/>
    <s v="Unión Europea Alemania"/>
    <x v="6"/>
    <x v="2"/>
    <x v="1"/>
    <s v="Blanco"/>
    <n v="2098452.4500000002"/>
    <n v="480282"/>
    <x v="1"/>
  </r>
  <r>
    <x v="1"/>
    <s v="Europa"/>
    <s v="Unión Europea"/>
    <x v="33"/>
    <s v="Unión Europea"/>
    <s v="Unión Europea Alemania"/>
    <x v="6"/>
    <x v="2"/>
    <x v="1"/>
    <s v="Rosado"/>
    <n v="5342788.5500000007"/>
    <n v="2774383.0000000005"/>
    <x v="1"/>
  </r>
  <r>
    <x v="1"/>
    <s v="Europa"/>
    <s v="Unión Europea"/>
    <x v="33"/>
    <s v="Unión Europea"/>
    <s v="Unión Europea Alemania"/>
    <x v="6"/>
    <x v="2"/>
    <x v="1"/>
    <s v="Tinto"/>
    <n v="39060569.789999999"/>
    <n v="8272929.0000000009"/>
    <x v="1"/>
  </r>
  <r>
    <x v="1"/>
    <s v="Europa"/>
    <s v="Unión Europea"/>
    <x v="33"/>
    <s v="Unión Europea"/>
    <s v="Unión Europea Alemania"/>
    <x v="7"/>
    <x v="3"/>
    <x v="0"/>
    <s v="Blanco"/>
    <n v="4286765"/>
    <n v="1837185.0000000002"/>
    <x v="1"/>
  </r>
  <r>
    <x v="1"/>
    <s v="Europa"/>
    <s v="Unión Europea"/>
    <x v="33"/>
    <s v="Unión Europea"/>
    <s v="Unión Europea Alemania"/>
    <x v="7"/>
    <x v="3"/>
    <x v="0"/>
    <s v="Espumoso blanco"/>
    <n v="1523.82"/>
    <n v="654"/>
    <x v="1"/>
  </r>
  <r>
    <x v="1"/>
    <s v="Europa"/>
    <s v="Unión Europea"/>
    <x v="33"/>
    <s v="Unión Europea"/>
    <s v="Unión Europea Alemania"/>
    <x v="7"/>
    <x v="3"/>
    <x v="0"/>
    <s v="Licor blanco"/>
    <n v="4238.2700000000004"/>
    <n v="1818.75"/>
    <x v="1"/>
  </r>
  <r>
    <x v="1"/>
    <s v="Europa"/>
    <s v="Unión Europea"/>
    <x v="33"/>
    <s v="Unión Europea"/>
    <s v="Unión Europea Alemania"/>
    <x v="7"/>
    <x v="3"/>
    <x v="0"/>
    <s v="Rosado"/>
    <n v="6596.23"/>
    <n v="2831.25"/>
    <x v="1"/>
  </r>
  <r>
    <x v="1"/>
    <s v="Europa"/>
    <s v="Unión Europea"/>
    <x v="33"/>
    <s v="Unión Europea"/>
    <s v="Unión Europea Alemania"/>
    <x v="7"/>
    <x v="3"/>
    <x v="0"/>
    <s v="Tinto"/>
    <n v="1780.12"/>
    <n v="763.5"/>
    <x v="1"/>
  </r>
  <r>
    <x v="1"/>
    <s v="Europa"/>
    <s v="Unión Europea"/>
    <x v="33"/>
    <s v="Unión Europea"/>
    <s v="Unión Europea Alemania"/>
    <x v="54"/>
    <x v="3"/>
    <x v="3"/>
    <s v="Blanco"/>
    <n v="1140"/>
    <n v="107.5"/>
    <x v="1"/>
  </r>
  <r>
    <x v="1"/>
    <s v="Europa"/>
    <s v="Unión Europea"/>
    <x v="33"/>
    <s v="Unión Europea"/>
    <s v="Unión Europea Alemania"/>
    <x v="54"/>
    <x v="3"/>
    <x v="3"/>
    <s v="Rosado"/>
    <n v="1350"/>
    <n v="135"/>
    <x v="1"/>
  </r>
  <r>
    <x v="1"/>
    <s v="Europa"/>
    <s v="Unión Europea"/>
    <x v="33"/>
    <s v="Unión Europea"/>
    <s v="Unión Europea Alemania"/>
    <x v="54"/>
    <x v="3"/>
    <x v="3"/>
    <s v="Tinto"/>
    <n v="12105"/>
    <n v="1267"/>
    <x v="1"/>
  </r>
  <r>
    <x v="1"/>
    <s v="Europa"/>
    <s v="Unión Europea"/>
    <x v="33"/>
    <s v="Unión Europea"/>
    <s v="Unión Europea Alemania"/>
    <x v="55"/>
    <x v="7"/>
    <x v="0"/>
    <s v="Blanco"/>
    <n v="1059.52"/>
    <n v="86"/>
    <x v="1"/>
  </r>
  <r>
    <x v="1"/>
    <s v="Europa"/>
    <s v="Unión Europea"/>
    <x v="33"/>
    <s v="Unión Europea"/>
    <s v="Unión Europea Alemania"/>
    <x v="55"/>
    <x v="7"/>
    <x v="0"/>
    <s v="Rosado"/>
    <n v="1084.1599999999999"/>
    <n v="88"/>
    <x v="1"/>
  </r>
  <r>
    <x v="1"/>
    <s v="Europa"/>
    <s v="Unión Europea"/>
    <x v="33"/>
    <s v="Unión Europea"/>
    <s v="Unión Europea Alemania"/>
    <x v="55"/>
    <x v="7"/>
    <x v="0"/>
    <s v="Tinto"/>
    <n v="14118.720000000001"/>
    <n v="1146"/>
    <x v="1"/>
  </r>
  <r>
    <x v="1"/>
    <s v="Europa"/>
    <s v="Unión Europea"/>
    <x v="33"/>
    <s v="Unión Europea"/>
    <s v="Unión Europea Alemania"/>
    <x v="56"/>
    <x v="0"/>
    <x v="0"/>
    <s v="Blanco"/>
    <n v="1005060"/>
    <n v="287160"/>
    <x v="1"/>
  </r>
  <r>
    <x v="1"/>
    <s v="Europa"/>
    <s v="Unión Europea"/>
    <x v="33"/>
    <s v="Unión Europea"/>
    <s v="Unión Europea Alemania"/>
    <x v="56"/>
    <x v="0"/>
    <x v="0"/>
    <s v="Rosado"/>
    <n v="205257.5"/>
    <n v="58645.000000000007"/>
    <x v="1"/>
  </r>
  <r>
    <x v="1"/>
    <s v="Europa"/>
    <s v="Unión Europea"/>
    <x v="33"/>
    <s v="Unión Europea"/>
    <s v="Unión Europea Alemania"/>
    <x v="56"/>
    <x v="0"/>
    <x v="0"/>
    <s v="Tinto"/>
    <n v="183067.5"/>
    <n v="52304.999999999993"/>
    <x v="1"/>
  </r>
  <r>
    <x v="1"/>
    <s v="Europa"/>
    <s v="Unión Europea"/>
    <x v="33"/>
    <s v="Unión Europea"/>
    <s v="Unión Europea Alemania"/>
    <x v="81"/>
    <x v="13"/>
    <x v="0"/>
    <s v="Blanco"/>
    <n v="432"/>
    <n v="18"/>
    <x v="1"/>
  </r>
  <r>
    <x v="1"/>
    <s v="Europa"/>
    <s v="Unión Europea"/>
    <x v="33"/>
    <s v="Unión Europea"/>
    <s v="Unión Europea Alemania"/>
    <x v="81"/>
    <x v="13"/>
    <x v="0"/>
    <s v="Rosado"/>
    <n v="2160"/>
    <n v="90"/>
    <x v="1"/>
  </r>
  <r>
    <x v="1"/>
    <s v="Europa"/>
    <s v="Unión Europea"/>
    <x v="33"/>
    <s v="Unión Europea"/>
    <s v="Unión Europea Alemania"/>
    <x v="81"/>
    <x v="13"/>
    <x v="0"/>
    <s v="Tinto"/>
    <n v="23447.9"/>
    <n v="976.5"/>
    <x v="1"/>
  </r>
  <r>
    <x v="1"/>
    <s v="Europa"/>
    <s v="Unión Europea"/>
    <x v="33"/>
    <s v="Unión Europea"/>
    <s v="Unión Europea Alemania"/>
    <x v="32"/>
    <x v="1"/>
    <x v="0"/>
    <s v="Blanco"/>
    <n v="2183.56"/>
    <n v="383.25"/>
    <x v="1"/>
  </r>
  <r>
    <x v="1"/>
    <s v="Europa"/>
    <s v="Unión Europea"/>
    <x v="33"/>
    <s v="Unión Europea"/>
    <s v="Unión Europea Alemania"/>
    <x v="32"/>
    <x v="1"/>
    <x v="0"/>
    <s v="Rosado"/>
    <n v="2339"/>
    <n v="507.74999999999994"/>
    <x v="1"/>
  </r>
  <r>
    <x v="1"/>
    <s v="Europa"/>
    <s v="Unión Europea"/>
    <x v="33"/>
    <s v="Unión Europea"/>
    <s v="Unión Europea Alemania"/>
    <x v="32"/>
    <x v="1"/>
    <x v="0"/>
    <s v="Tinto"/>
    <n v="11354"/>
    <n v="4599.75"/>
    <x v="1"/>
  </r>
  <r>
    <x v="1"/>
    <s v="Europa"/>
    <s v="Unión Europea"/>
    <x v="33"/>
    <s v="Unión Europea"/>
    <s v="Unión Europea Alemania"/>
    <x v="33"/>
    <x v="1"/>
    <x v="0"/>
    <s v="Blanco"/>
    <n v="40652.089999999997"/>
    <n v="7992"/>
    <x v="1"/>
  </r>
  <r>
    <x v="1"/>
    <s v="Europa"/>
    <s v="Unión Europea"/>
    <x v="33"/>
    <s v="Unión Europea"/>
    <s v="Unión Europea Alemania"/>
    <x v="33"/>
    <x v="1"/>
    <x v="0"/>
    <s v="Rosado"/>
    <n v="13123.42"/>
    <n v="2580"/>
    <x v="1"/>
  </r>
  <r>
    <x v="1"/>
    <s v="Europa"/>
    <s v="Unión Europea"/>
    <x v="33"/>
    <s v="Unión Europea"/>
    <s v="Unión Europea Alemania"/>
    <x v="33"/>
    <x v="1"/>
    <x v="0"/>
    <s v="Tinto"/>
    <n v="245275.76"/>
    <n v="48220"/>
    <x v="1"/>
  </r>
  <r>
    <x v="1"/>
    <s v="Europa"/>
    <s v="Unión Europea"/>
    <x v="33"/>
    <s v="Unión Europea"/>
    <s v="Unión Europea Alemania"/>
    <x v="60"/>
    <x v="3"/>
    <x v="0"/>
    <s v="Tinto"/>
    <n v="3177.57"/>
    <n v="720"/>
    <x v="1"/>
  </r>
  <r>
    <x v="1"/>
    <s v="Europa"/>
    <s v="Unión Europea"/>
    <x v="33"/>
    <s v="Unión Europea"/>
    <s v="Unión Europea Alemania"/>
    <x v="8"/>
    <x v="3"/>
    <x v="0"/>
    <s v="Tinto"/>
    <n v="1708000"/>
    <n v="350940"/>
    <x v="1"/>
  </r>
  <r>
    <x v="1"/>
    <s v="Europa"/>
    <s v="Unión Europea"/>
    <x v="33"/>
    <s v="Unión Europea"/>
    <s v="Unión Europea Alemania"/>
    <x v="61"/>
    <x v="4"/>
    <x v="0"/>
    <s v="Blanco"/>
    <n v="83258.42"/>
    <n v="26037"/>
    <x v="1"/>
  </r>
  <r>
    <x v="1"/>
    <s v="Europa"/>
    <s v="Unión Europea"/>
    <x v="33"/>
    <s v="Unión Europea"/>
    <s v="Unión Europea Alemania"/>
    <x v="61"/>
    <x v="4"/>
    <x v="0"/>
    <s v="Tinto"/>
    <n v="88325.73"/>
    <n v="25151"/>
    <x v="1"/>
  </r>
  <r>
    <x v="1"/>
    <s v="Europa"/>
    <s v="Unión Europea"/>
    <x v="33"/>
    <s v="Unión Europea"/>
    <s v="Unión Europea Alemania"/>
    <x v="34"/>
    <x v="6"/>
    <x v="0"/>
    <s v="Blanco"/>
    <n v="98688.72"/>
    <n v="31631"/>
    <x v="1"/>
  </r>
  <r>
    <x v="1"/>
    <s v="Europa"/>
    <s v="Unión Europea"/>
    <x v="33"/>
    <s v="Unión Europea"/>
    <s v="Unión Europea Alemania"/>
    <x v="34"/>
    <x v="6"/>
    <x v="0"/>
    <s v="Rosado"/>
    <n v="72424.56"/>
    <n v="23213"/>
    <x v="1"/>
  </r>
  <r>
    <x v="1"/>
    <s v="Europa"/>
    <s v="Unión Europea"/>
    <x v="33"/>
    <s v="Unión Europea"/>
    <s v="Unión Europea Alemania"/>
    <x v="34"/>
    <x v="6"/>
    <x v="0"/>
    <s v="Tinto"/>
    <n v="1682052.19"/>
    <n v="562707"/>
    <x v="1"/>
  </r>
  <r>
    <x v="1"/>
    <s v="Europa"/>
    <s v="Unión Europea"/>
    <x v="33"/>
    <s v="Unión Europea"/>
    <s v="Unión Europea Alemania"/>
    <x v="57"/>
    <x v="8"/>
    <x v="0"/>
    <s v="Blanco"/>
    <n v="7494"/>
    <n v="936.99999999999989"/>
    <x v="1"/>
  </r>
  <r>
    <x v="1"/>
    <s v="Europa"/>
    <s v="Unión Europea"/>
    <x v="33"/>
    <s v="Unión Europea"/>
    <s v="Unión Europea Alemania"/>
    <x v="57"/>
    <x v="8"/>
    <x v="0"/>
    <s v="Tinto"/>
    <n v="3960"/>
    <n v="495"/>
    <x v="1"/>
  </r>
  <r>
    <x v="1"/>
    <s v="Europa"/>
    <s v="Unión Europea"/>
    <x v="33"/>
    <s v="Unión Europea"/>
    <s v="Unión Europea Alemania"/>
    <x v="35"/>
    <x v="4"/>
    <x v="0"/>
    <s v="Blanco"/>
    <n v="116222.09"/>
    <n v="80261"/>
    <x v="1"/>
  </r>
  <r>
    <x v="1"/>
    <s v="Europa"/>
    <s v="Unión Europea"/>
    <x v="33"/>
    <s v="Unión Europea"/>
    <s v="Unión Europea Alemania"/>
    <x v="35"/>
    <x v="4"/>
    <x v="0"/>
    <s v="Rosado"/>
    <n v="76522.070000000007"/>
    <n v="46121"/>
    <x v="1"/>
  </r>
  <r>
    <x v="1"/>
    <s v="Europa"/>
    <s v="Unión Europea"/>
    <x v="33"/>
    <s v="Unión Europea"/>
    <s v="Unión Europea Alemania"/>
    <x v="35"/>
    <x v="4"/>
    <x v="0"/>
    <s v="Tinto"/>
    <n v="3382601.61"/>
    <n v="1537420"/>
    <x v="1"/>
  </r>
  <r>
    <x v="1"/>
    <s v="Europa"/>
    <s v="Unión Europea"/>
    <x v="33"/>
    <s v="Unión Europea"/>
    <s v="Unión Europea Alemania"/>
    <x v="58"/>
    <x v="13"/>
    <x v="0"/>
    <s v="Blanco"/>
    <n v="31934.83"/>
    <n v="2120"/>
    <x v="1"/>
  </r>
  <r>
    <x v="1"/>
    <s v="Europa"/>
    <s v="Unión Europea"/>
    <x v="33"/>
    <s v="Unión Europea"/>
    <s v="Unión Europea Alemania"/>
    <x v="58"/>
    <x v="13"/>
    <x v="0"/>
    <s v="Tinto"/>
    <n v="31543.57"/>
    <n v="2237"/>
    <x v="1"/>
  </r>
  <r>
    <x v="1"/>
    <s v="Europa"/>
    <s v="Unión Europea"/>
    <x v="33"/>
    <s v="Unión Europea"/>
    <s v="Unión Europea Alemania"/>
    <x v="36"/>
    <x v="4"/>
    <x v="2"/>
    <s v="Blanco"/>
    <n v="10308.799999999999"/>
    <n v="758"/>
    <x v="1"/>
  </r>
  <r>
    <x v="1"/>
    <s v="Europa"/>
    <s v="Unión Europea"/>
    <x v="33"/>
    <s v="Unión Europea"/>
    <s v="Unión Europea Alemania"/>
    <x v="36"/>
    <x v="4"/>
    <x v="2"/>
    <s v="Tinto"/>
    <n v="113927.2"/>
    <n v="8377"/>
    <x v="1"/>
  </r>
  <r>
    <x v="1"/>
    <s v="Europa"/>
    <s v="Unión Europea"/>
    <x v="33"/>
    <s v="Unión Europea"/>
    <s v="Unión Europea Alemania"/>
    <x v="75"/>
    <x v="3"/>
    <x v="3"/>
    <s v="Blanco"/>
    <n v="6224.22"/>
    <n v="1796"/>
    <x v="1"/>
  </r>
  <r>
    <x v="1"/>
    <s v="Europa"/>
    <s v="Unión Europea"/>
    <x v="33"/>
    <s v="Unión Europea"/>
    <s v="Unión Europea Alemania"/>
    <x v="75"/>
    <x v="3"/>
    <x v="3"/>
    <s v="Rosado"/>
    <n v="48764.1"/>
    <n v="12735"/>
    <x v="1"/>
  </r>
  <r>
    <x v="1"/>
    <s v="Europa"/>
    <s v="Unión Europea"/>
    <x v="33"/>
    <s v="Unión Europea"/>
    <s v="Unión Europea Alemania"/>
    <x v="75"/>
    <x v="3"/>
    <x v="3"/>
    <s v="Tinto"/>
    <n v="7711.98"/>
    <n v="1737"/>
    <x v="1"/>
  </r>
  <r>
    <x v="1"/>
    <s v="Europa"/>
    <s v="Unión Europea"/>
    <x v="33"/>
    <s v="Unión Europea"/>
    <s v="Unión Europea Alemania"/>
    <x v="76"/>
    <x v="6"/>
    <x v="2"/>
    <s v="Tinto"/>
    <n v="247.68"/>
    <n v="18"/>
    <x v="1"/>
  </r>
  <r>
    <x v="1"/>
    <s v="Europa"/>
    <s v="Unión Europea"/>
    <x v="33"/>
    <s v="Unión Europea"/>
    <s v="Unión Europea Alemania"/>
    <x v="37"/>
    <x v="9"/>
    <x v="0"/>
    <s v="Blanco"/>
    <n v="14960.070000000002"/>
    <n v="6531"/>
    <x v="1"/>
  </r>
  <r>
    <x v="1"/>
    <s v="Europa"/>
    <s v="Unión Europea"/>
    <x v="33"/>
    <s v="Unión Europea"/>
    <s v="Unión Europea Alemania"/>
    <x v="37"/>
    <x v="9"/>
    <x v="0"/>
    <s v="Rosado"/>
    <n v="6235.2"/>
    <n v="2835"/>
    <x v="1"/>
  </r>
  <r>
    <x v="1"/>
    <s v="Europa"/>
    <s v="Unión Europea"/>
    <x v="33"/>
    <s v="Unión Europea"/>
    <s v="Unión Europea Alemania"/>
    <x v="37"/>
    <x v="9"/>
    <x v="0"/>
    <s v="Tinto"/>
    <n v="50656.999999999993"/>
    <n v="8637"/>
    <x v="1"/>
  </r>
  <r>
    <x v="1"/>
    <s v="Europa"/>
    <s v="Unión Europea"/>
    <x v="33"/>
    <s v="Unión Europea"/>
    <s v="Unión Europea Alemania"/>
    <x v="82"/>
    <x v="13"/>
    <x v="0"/>
    <s v="Blanco"/>
    <n v="216"/>
    <n v="18"/>
    <x v="1"/>
  </r>
  <r>
    <x v="1"/>
    <s v="Europa"/>
    <s v="Unión Europea"/>
    <x v="33"/>
    <s v="Unión Europea"/>
    <s v="Unión Europea Alemania"/>
    <x v="38"/>
    <x v="10"/>
    <x v="0"/>
    <s v="Blanco"/>
    <n v="18029.3"/>
    <n v="6217"/>
    <x v="1"/>
  </r>
  <r>
    <x v="1"/>
    <s v="Europa"/>
    <s v="Unión Europea"/>
    <x v="33"/>
    <s v="Unión Europea"/>
    <s v="Unión Europea Alemania"/>
    <x v="38"/>
    <x v="10"/>
    <x v="0"/>
    <s v="Licor tinto/rosado"/>
    <n v="78.3"/>
    <n v="27"/>
    <x v="1"/>
  </r>
  <r>
    <x v="1"/>
    <s v="Europa"/>
    <s v="Unión Europea"/>
    <x v="33"/>
    <s v="Unión Europea"/>
    <s v="Unión Europea Alemania"/>
    <x v="38"/>
    <x v="10"/>
    <x v="0"/>
    <s v="Rosado"/>
    <n v="32390.1"/>
    <n v="11169"/>
    <x v="1"/>
  </r>
  <r>
    <x v="1"/>
    <s v="Europa"/>
    <s v="Unión Europea"/>
    <x v="33"/>
    <s v="Unión Europea"/>
    <s v="Unión Europea Alemania"/>
    <x v="38"/>
    <x v="10"/>
    <x v="0"/>
    <s v="Tinto"/>
    <n v="958586.3"/>
    <n v="330547"/>
    <x v="1"/>
  </r>
  <r>
    <x v="1"/>
    <s v="Europa"/>
    <s v="Unión Europea"/>
    <x v="34"/>
    <s v="Unión Europea"/>
    <s v="Unión Europea Grecia"/>
    <x v="39"/>
    <x v="3"/>
    <x v="0"/>
    <s v="Blanco"/>
    <n v="2700"/>
    <n v="225"/>
    <x v="1"/>
  </r>
  <r>
    <x v="1"/>
    <s v="Europa"/>
    <s v="Unión Europea"/>
    <x v="34"/>
    <s v="Unión Europea"/>
    <s v="Unión Europea Grecia"/>
    <x v="39"/>
    <x v="3"/>
    <x v="0"/>
    <s v="Tinto"/>
    <n v="8196"/>
    <n v="683"/>
    <x v="1"/>
  </r>
  <r>
    <x v="1"/>
    <s v="Europa"/>
    <s v="Unión Europea"/>
    <x v="34"/>
    <s v="Unión Europea"/>
    <s v="Unión Europea Grecia"/>
    <x v="43"/>
    <x v="12"/>
    <x v="0"/>
    <s v="Blanco"/>
    <n v="1066.05"/>
    <n v="103.49999999999999"/>
    <x v="1"/>
  </r>
  <r>
    <x v="1"/>
    <s v="Europa"/>
    <s v="Unión Europea"/>
    <x v="34"/>
    <s v="Unión Europea"/>
    <s v="Unión Europea Grecia"/>
    <x v="43"/>
    <x v="12"/>
    <x v="0"/>
    <s v="Tinto"/>
    <n v="125.145"/>
    <n v="13.5"/>
    <x v="1"/>
  </r>
  <r>
    <x v="1"/>
    <s v="Europa"/>
    <s v="Unión Europea"/>
    <x v="34"/>
    <s v="Unión Europea"/>
    <s v="Unión Europea Grecia"/>
    <x v="13"/>
    <x v="0"/>
    <x v="0"/>
    <s v="Blanco"/>
    <n v="526.5"/>
    <n v="585"/>
    <x v="1"/>
  </r>
  <r>
    <x v="1"/>
    <s v="Europa"/>
    <s v="Unión Europea"/>
    <x v="34"/>
    <s v="Unión Europea"/>
    <s v="Unión Europea Grecia"/>
    <x v="13"/>
    <x v="0"/>
    <x v="0"/>
    <s v="Tinto"/>
    <n v="112.5"/>
    <n v="90"/>
    <x v="1"/>
  </r>
  <r>
    <x v="1"/>
    <s v="Europa"/>
    <s v="Unión Europea"/>
    <x v="34"/>
    <s v="Unión Europea"/>
    <s v="Unión Europea Grecia"/>
    <x v="1"/>
    <x v="1"/>
    <x v="0"/>
    <s v="Blanco"/>
    <n v="145551.9"/>
    <n v="37157"/>
    <x v="1"/>
  </r>
  <r>
    <x v="1"/>
    <s v="Europa"/>
    <s v="Unión Europea"/>
    <x v="34"/>
    <s v="Unión Europea"/>
    <s v="Unión Europea Grecia"/>
    <x v="1"/>
    <x v="1"/>
    <x v="0"/>
    <s v="Rosado"/>
    <n v="800227.8"/>
    <n v="7605"/>
    <x v="1"/>
  </r>
  <r>
    <x v="1"/>
    <s v="Europa"/>
    <s v="Unión Europea"/>
    <x v="34"/>
    <s v="Unión Europea"/>
    <s v="Unión Europea Grecia"/>
    <x v="1"/>
    <x v="1"/>
    <x v="0"/>
    <s v="Tinto"/>
    <n v="17792.55"/>
    <n v="3943.5"/>
    <x v="1"/>
  </r>
  <r>
    <x v="1"/>
    <s v="Europa"/>
    <s v="Unión Europea"/>
    <x v="34"/>
    <s v="Unión Europea"/>
    <s v="Unión Europea Grecia"/>
    <x v="2"/>
    <x v="2"/>
    <x v="0"/>
    <s v="Espumoso blanco"/>
    <n v="222089.8"/>
    <n v="54700"/>
    <x v="1"/>
  </r>
  <r>
    <x v="1"/>
    <s v="Europa"/>
    <s v="Unión Europea"/>
    <x v="34"/>
    <s v="Unión Europea"/>
    <s v="Unión Europea Grecia"/>
    <x v="16"/>
    <x v="1"/>
    <x v="0"/>
    <s v="Blanco"/>
    <n v="657"/>
    <n v="109.5"/>
    <x v="1"/>
  </r>
  <r>
    <x v="1"/>
    <s v="Europa"/>
    <s v="Unión Europea"/>
    <x v="34"/>
    <s v="Unión Europea"/>
    <s v="Unión Europea Grecia"/>
    <x v="16"/>
    <x v="1"/>
    <x v="0"/>
    <s v="Tinto"/>
    <n v="135"/>
    <n v="20.25"/>
    <x v="1"/>
  </r>
  <r>
    <x v="1"/>
    <s v="Europa"/>
    <s v="Unión Europea"/>
    <x v="34"/>
    <s v="Unión Europea"/>
    <s v="Unión Europea Grecia"/>
    <x v="48"/>
    <x v="13"/>
    <x v="3"/>
    <s v="Blanco"/>
    <n v="7948.8"/>
    <n v="691"/>
    <x v="1"/>
  </r>
  <r>
    <x v="1"/>
    <s v="Europa"/>
    <s v="Unión Europea"/>
    <x v="34"/>
    <s v="Unión Europea"/>
    <s v="Unión Europea Grecia"/>
    <x v="48"/>
    <x v="13"/>
    <x v="3"/>
    <s v="Tinto"/>
    <n v="2246.4"/>
    <n v="173"/>
    <x v="1"/>
  </r>
  <r>
    <x v="1"/>
    <s v="Europa"/>
    <s v="Unión Europea"/>
    <x v="34"/>
    <s v="Unión Europea"/>
    <s v="Unión Europea Grecia"/>
    <x v="19"/>
    <x v="7"/>
    <x v="0"/>
    <s v="Licor blanco"/>
    <n v="11080"/>
    <n v="2216"/>
    <x v="1"/>
  </r>
  <r>
    <x v="1"/>
    <s v="Europa"/>
    <s v="Unión Europea"/>
    <x v="34"/>
    <s v="Unión Europea"/>
    <s v="Unión Europea Grecia"/>
    <x v="21"/>
    <x v="4"/>
    <x v="0"/>
    <s v="Tinto"/>
    <n v="8745"/>
    <n v="3497.9999999999995"/>
    <x v="1"/>
  </r>
  <r>
    <x v="1"/>
    <s v="Europa"/>
    <s v="Unión Europea"/>
    <x v="34"/>
    <s v="Unión Europea"/>
    <s v="Unión Europea Grecia"/>
    <x v="22"/>
    <x v="7"/>
    <x v="0"/>
    <s v="Licor blanco"/>
    <n v="3442.5"/>
    <n v="689"/>
    <x v="1"/>
  </r>
  <r>
    <x v="1"/>
    <s v="Europa"/>
    <s v="Unión Europea"/>
    <x v="34"/>
    <s v="Unión Europea"/>
    <s v="Unión Europea Grecia"/>
    <x v="25"/>
    <x v="1"/>
    <x v="0"/>
    <s v="Blanco"/>
    <n v="19"/>
    <n v="14.249999999999998"/>
    <x v="1"/>
  </r>
  <r>
    <x v="1"/>
    <s v="Europa"/>
    <s v="Unión Europea"/>
    <x v="34"/>
    <s v="Unión Europea"/>
    <s v="Unión Europea Grecia"/>
    <x v="25"/>
    <x v="1"/>
    <x v="0"/>
    <s v="Tinto"/>
    <n v="2871"/>
    <n v="135"/>
    <x v="1"/>
  </r>
  <r>
    <x v="1"/>
    <s v="Europa"/>
    <s v="Unión Europea"/>
    <x v="34"/>
    <s v="Unión Europea"/>
    <s v="Unión Europea Grecia"/>
    <x v="26"/>
    <x v="5"/>
    <x v="0"/>
    <s v="Blanco"/>
    <n v="738.4"/>
    <n v="923"/>
    <x v="1"/>
  </r>
  <r>
    <x v="1"/>
    <s v="Europa"/>
    <s v="Unión Europea"/>
    <x v="34"/>
    <s v="Unión Europea"/>
    <s v="Unión Europea Grecia"/>
    <x v="26"/>
    <x v="5"/>
    <x v="0"/>
    <s v="Tinto"/>
    <n v="358.02"/>
    <n v="663"/>
    <x v="1"/>
  </r>
  <r>
    <x v="1"/>
    <s v="Europa"/>
    <s v="Unión Europea"/>
    <x v="34"/>
    <s v="Unión Europea"/>
    <s v="Unión Europea Grecia"/>
    <x v="41"/>
    <x v="4"/>
    <x v="2"/>
    <s v="Tinto"/>
    <n v="230.5"/>
    <n v="26"/>
    <x v="1"/>
  </r>
  <r>
    <x v="1"/>
    <s v="Europa"/>
    <s v="Unión Europea"/>
    <x v="34"/>
    <s v="Unión Europea"/>
    <s v="Unión Europea Grecia"/>
    <x v="3"/>
    <x v="1"/>
    <x v="0"/>
    <s v="Blanco"/>
    <n v="12977.58571433"/>
    <n v="690"/>
    <x v="1"/>
  </r>
  <r>
    <x v="1"/>
    <s v="Europa"/>
    <s v="Unión Europea"/>
    <x v="34"/>
    <s v="Unión Europea"/>
    <s v="Unión Europea Grecia"/>
    <x v="3"/>
    <x v="1"/>
    <x v="0"/>
    <s v="Rosado"/>
    <n v="2855.25"/>
    <n v="337.5"/>
    <x v="1"/>
  </r>
  <r>
    <x v="1"/>
    <s v="Europa"/>
    <s v="Unión Europea"/>
    <x v="34"/>
    <s v="Unión Europea"/>
    <s v="Unión Europea Grecia"/>
    <x v="3"/>
    <x v="1"/>
    <x v="0"/>
    <s v="Tinto"/>
    <n v="8640.4747370000005"/>
    <n v="124.50000000000001"/>
    <x v="1"/>
  </r>
  <r>
    <x v="1"/>
    <s v="Europa"/>
    <s v="Unión Europea"/>
    <x v="34"/>
    <s v="Unión Europea"/>
    <s v="Unión Europea Grecia"/>
    <x v="4"/>
    <x v="1"/>
    <x v="1"/>
    <s v="Blanco"/>
    <n v="633"/>
    <n v="49"/>
    <x v="1"/>
  </r>
  <r>
    <x v="1"/>
    <s v="Europa"/>
    <s v="Unión Europea"/>
    <x v="34"/>
    <s v="Unión Europea"/>
    <s v="Unión Europea Grecia"/>
    <x v="4"/>
    <x v="1"/>
    <x v="1"/>
    <s v="Tinto"/>
    <n v="12273"/>
    <n v="650"/>
    <x v="1"/>
  </r>
  <r>
    <x v="1"/>
    <s v="Europa"/>
    <s v="Unión Europea"/>
    <x v="34"/>
    <s v="Unión Europea"/>
    <s v="Unión Europea Grecia"/>
    <x v="29"/>
    <x v="8"/>
    <x v="0"/>
    <s v="Blanco"/>
    <n v="43393.8"/>
    <n v="3415.2500000000005"/>
    <x v="1"/>
  </r>
  <r>
    <x v="1"/>
    <s v="Europa"/>
    <s v="Unión Europea"/>
    <x v="34"/>
    <s v="Unión Europea"/>
    <s v="Unión Europea Grecia"/>
    <x v="5"/>
    <x v="3"/>
    <x v="0"/>
    <s v="Tinto"/>
    <n v="57890.8"/>
    <n v="2736.25"/>
    <x v="1"/>
  </r>
  <r>
    <x v="1"/>
    <s v="Europa"/>
    <s v="Unión Europea"/>
    <x v="34"/>
    <s v="Unión Europea"/>
    <s v="Unión Europea Grecia"/>
    <x v="31"/>
    <x v="4"/>
    <x v="0"/>
    <s v="Blanco"/>
    <n v="600"/>
    <n v="225"/>
    <x v="1"/>
  </r>
  <r>
    <x v="1"/>
    <s v="Europa"/>
    <s v="Unión Europea"/>
    <x v="34"/>
    <s v="Unión Europea"/>
    <s v="Unión Europea Grecia"/>
    <x v="6"/>
    <x v="2"/>
    <x v="1"/>
    <s v="Blanco"/>
    <n v="36205.03"/>
    <n v="4739"/>
    <x v="1"/>
  </r>
  <r>
    <x v="1"/>
    <s v="Europa"/>
    <s v="Unión Europea"/>
    <x v="34"/>
    <s v="Unión Europea"/>
    <s v="Unión Europea Grecia"/>
    <x v="6"/>
    <x v="2"/>
    <x v="1"/>
    <s v="Rosado"/>
    <n v="10810.240000000002"/>
    <n v="1874.0000000000002"/>
    <x v="1"/>
  </r>
  <r>
    <x v="1"/>
    <s v="Europa"/>
    <s v="Unión Europea"/>
    <x v="34"/>
    <s v="Unión Europea"/>
    <s v="Unión Europea Grecia"/>
    <x v="6"/>
    <x v="2"/>
    <x v="1"/>
    <s v="Tinto"/>
    <n v="234858.60000000003"/>
    <n v="20677"/>
    <x v="1"/>
  </r>
  <r>
    <x v="1"/>
    <s v="Europa"/>
    <s v="Unión Europea"/>
    <x v="34"/>
    <s v="Unión Europea"/>
    <s v="Unión Europea Grecia"/>
    <x v="7"/>
    <x v="3"/>
    <x v="0"/>
    <s v="Blanco"/>
    <n v="47908.586666666597"/>
    <n v="18055.5"/>
    <x v="1"/>
  </r>
  <r>
    <x v="1"/>
    <s v="Europa"/>
    <s v="Unión Europea"/>
    <x v="34"/>
    <s v="Unión Europea"/>
    <s v="Unión Europea Grecia"/>
    <x v="56"/>
    <x v="0"/>
    <x v="0"/>
    <s v="Blanco"/>
    <n v="1893.5"/>
    <n v="541"/>
    <x v="1"/>
  </r>
  <r>
    <x v="1"/>
    <s v="Europa"/>
    <s v="Unión Europea"/>
    <x v="34"/>
    <s v="Unión Europea"/>
    <s v="Unión Europea Grecia"/>
    <x v="56"/>
    <x v="0"/>
    <x v="0"/>
    <s v="Rosado"/>
    <n v="472.5"/>
    <n v="135"/>
    <x v="1"/>
  </r>
  <r>
    <x v="1"/>
    <s v="Europa"/>
    <s v="Unión Europea"/>
    <x v="34"/>
    <s v="Unión Europea"/>
    <s v="Unión Europea Grecia"/>
    <x v="56"/>
    <x v="0"/>
    <x v="0"/>
    <s v="Tinto"/>
    <n v="1102.5"/>
    <n v="315"/>
    <x v="1"/>
  </r>
  <r>
    <x v="1"/>
    <s v="Europa"/>
    <s v="Unión Europea"/>
    <x v="34"/>
    <s v="Unión Europea"/>
    <s v="Unión Europea Grecia"/>
    <x v="8"/>
    <x v="3"/>
    <x v="0"/>
    <s v="Tinto"/>
    <n v="1450"/>
    <n v="296"/>
    <x v="1"/>
  </r>
  <r>
    <x v="1"/>
    <s v="Europa"/>
    <s v="Unión Europea"/>
    <x v="34"/>
    <s v="Unión Europea"/>
    <s v="Unión Europea Grecia"/>
    <x v="35"/>
    <x v="4"/>
    <x v="0"/>
    <s v="Tinto"/>
    <n v="4740"/>
    <n v="2588"/>
    <x v="1"/>
  </r>
  <r>
    <x v="1"/>
    <s v="Europa"/>
    <s v="Unión Europea"/>
    <x v="34"/>
    <s v="Unión Europea"/>
    <s v="Unión Europea Grecia"/>
    <x v="37"/>
    <x v="9"/>
    <x v="0"/>
    <s v="Tinto"/>
    <n v="4808"/>
    <n v="264.75"/>
    <x v="1"/>
  </r>
  <r>
    <x v="1"/>
    <s v="Europa"/>
    <s v="Unión Europea"/>
    <x v="34"/>
    <s v="Unión Europea"/>
    <s v="Unión Europea Grecia"/>
    <x v="38"/>
    <x v="10"/>
    <x v="0"/>
    <s v="Blanco"/>
    <n v="324.8"/>
    <n v="112.00000000000001"/>
    <x v="1"/>
  </r>
  <r>
    <x v="1"/>
    <s v="Europa"/>
    <s v="Unión Europea"/>
    <x v="34"/>
    <s v="Unión Europea"/>
    <s v="Unión Europea Grecia"/>
    <x v="38"/>
    <x v="10"/>
    <x v="0"/>
    <s v="Rosado"/>
    <n v="324.8"/>
    <n v="112.00000000000001"/>
    <x v="1"/>
  </r>
  <r>
    <x v="1"/>
    <s v="Europa"/>
    <s v="Unión Europea"/>
    <x v="34"/>
    <s v="Unión Europea"/>
    <s v="Unión Europea Grecia"/>
    <x v="38"/>
    <x v="10"/>
    <x v="0"/>
    <s v="Tinto"/>
    <n v="603.20000000000005"/>
    <n v="208"/>
    <x v="1"/>
  </r>
  <r>
    <x v="1"/>
    <s v="Europa"/>
    <s v="Unión Europea"/>
    <x v="35"/>
    <s v="Unión Europea"/>
    <s v="Unión Europea Hungria"/>
    <x v="39"/>
    <x v="3"/>
    <x v="0"/>
    <s v="Blanco"/>
    <n v="276"/>
    <n v="23"/>
    <x v="1"/>
  </r>
  <r>
    <x v="1"/>
    <s v="Europa"/>
    <s v="Unión Europea"/>
    <x v="35"/>
    <s v="Unión Europea"/>
    <s v="Unión Europea Hungria"/>
    <x v="39"/>
    <x v="3"/>
    <x v="0"/>
    <s v="Rosado"/>
    <n v="1080"/>
    <n v="90"/>
    <x v="1"/>
  </r>
  <r>
    <x v="1"/>
    <s v="Europa"/>
    <s v="Unión Europea"/>
    <x v="35"/>
    <s v="Unión Europea"/>
    <s v="Unión Europea Hungria"/>
    <x v="39"/>
    <x v="3"/>
    <x v="0"/>
    <s v="Tinto"/>
    <n v="4596"/>
    <n v="383"/>
    <x v="1"/>
  </r>
  <r>
    <x v="1"/>
    <s v="Europa"/>
    <s v="Unión Europea"/>
    <x v="35"/>
    <s v="Unión Europea"/>
    <s v="Unión Europea Hungria"/>
    <x v="13"/>
    <x v="0"/>
    <x v="0"/>
    <s v="Blanco"/>
    <n v="400"/>
    <n v="200"/>
    <x v="1"/>
  </r>
  <r>
    <x v="1"/>
    <s v="Europa"/>
    <s v="Unión Europea"/>
    <x v="35"/>
    <s v="Unión Europea"/>
    <s v="Unión Europea Hungria"/>
    <x v="13"/>
    <x v="0"/>
    <x v="0"/>
    <s v="Espumoso blanco"/>
    <n v="86400"/>
    <n v="43200"/>
    <x v="1"/>
  </r>
  <r>
    <x v="1"/>
    <s v="Europa"/>
    <s v="Unión Europea"/>
    <x v="35"/>
    <s v="Unión Europea"/>
    <s v="Unión Europea Hungria"/>
    <x v="13"/>
    <x v="0"/>
    <x v="0"/>
    <s v="Tinto"/>
    <n v="8802"/>
    <n v="3850"/>
    <x v="1"/>
  </r>
  <r>
    <x v="1"/>
    <s v="Europa"/>
    <s v="Unión Europea"/>
    <x v="35"/>
    <s v="Unión Europea"/>
    <s v="Unión Europea Hungria"/>
    <x v="14"/>
    <x v="0"/>
    <x v="0"/>
    <s v="Blanco"/>
    <n v="1338.9452887473212"/>
    <n v="559"/>
    <x v="1"/>
  </r>
  <r>
    <x v="1"/>
    <s v="Europa"/>
    <s v="Unión Europea"/>
    <x v="35"/>
    <s v="Unión Europea"/>
    <s v="Unión Europea Hungria"/>
    <x v="14"/>
    <x v="0"/>
    <x v="0"/>
    <s v="Rosado"/>
    <n v="371.26389938431987"/>
    <n v="155"/>
    <x v="1"/>
  </r>
  <r>
    <x v="1"/>
    <s v="Europa"/>
    <s v="Unión Europea"/>
    <x v="35"/>
    <s v="Unión Europea"/>
    <s v="Unión Europea Hungria"/>
    <x v="14"/>
    <x v="0"/>
    <x v="0"/>
    <s v="Tinto"/>
    <n v="3794.0775266113719"/>
    <n v="1584"/>
    <x v="1"/>
  </r>
  <r>
    <x v="1"/>
    <s v="Europa"/>
    <s v="Unión Europea"/>
    <x v="35"/>
    <s v="Unión Europea"/>
    <s v="Unión Europea Hungria"/>
    <x v="0"/>
    <x v="0"/>
    <x v="0"/>
    <s v="Blanco"/>
    <n v="17161.600000000002"/>
    <n v="6759.9999999999991"/>
    <x v="1"/>
  </r>
  <r>
    <x v="1"/>
    <s v="Europa"/>
    <s v="Unión Europea"/>
    <x v="35"/>
    <s v="Unión Europea"/>
    <s v="Unión Europea Hungria"/>
    <x v="0"/>
    <x v="0"/>
    <x v="0"/>
    <s v="Tinto"/>
    <n v="130721.1"/>
    <n v="64049"/>
    <x v="1"/>
  </r>
  <r>
    <x v="1"/>
    <s v="Europa"/>
    <s v="Unión Europea"/>
    <x v="35"/>
    <s v="Unión Europea"/>
    <s v="Unión Europea Hungria"/>
    <x v="1"/>
    <x v="1"/>
    <x v="0"/>
    <s v="Blanco"/>
    <n v="2579.2799999999997"/>
    <n v="609"/>
    <x v="1"/>
  </r>
  <r>
    <x v="1"/>
    <s v="Europa"/>
    <s v="Unión Europea"/>
    <x v="35"/>
    <s v="Unión Europea"/>
    <s v="Unión Europea Hungria"/>
    <x v="1"/>
    <x v="1"/>
    <x v="0"/>
    <s v="Rosado"/>
    <n v="68"/>
    <n v="23"/>
    <x v="1"/>
  </r>
  <r>
    <x v="1"/>
    <s v="Europa"/>
    <s v="Unión Europea"/>
    <x v="35"/>
    <s v="Unión Europea"/>
    <s v="Unión Europea Hungria"/>
    <x v="1"/>
    <x v="1"/>
    <x v="0"/>
    <s v="Tinto"/>
    <n v="1460.03"/>
    <n v="366.5"/>
    <x v="1"/>
  </r>
  <r>
    <x v="1"/>
    <s v="Europa"/>
    <s v="Unión Europea"/>
    <x v="35"/>
    <s v="Unión Europea"/>
    <s v="Unión Europea Hungria"/>
    <x v="2"/>
    <x v="2"/>
    <x v="0"/>
    <s v="Espumoso blanco"/>
    <n v="360763.26"/>
    <n v="89000"/>
    <x v="1"/>
  </r>
  <r>
    <x v="1"/>
    <s v="Europa"/>
    <s v="Unión Europea"/>
    <x v="35"/>
    <s v="Unión Europea"/>
    <s v="Unión Europea Hungria"/>
    <x v="16"/>
    <x v="1"/>
    <x v="0"/>
    <s v="Blanco"/>
    <n v="172"/>
    <n v="45"/>
    <x v="1"/>
  </r>
  <r>
    <x v="1"/>
    <s v="Europa"/>
    <s v="Unión Europea"/>
    <x v="35"/>
    <s v="Unión Europea"/>
    <s v="Unión Europea Hungria"/>
    <x v="16"/>
    <x v="1"/>
    <x v="0"/>
    <s v="Rosado"/>
    <n v="86"/>
    <n v="23.25"/>
    <x v="1"/>
  </r>
  <r>
    <x v="1"/>
    <s v="Europa"/>
    <s v="Unión Europea"/>
    <x v="35"/>
    <s v="Unión Europea"/>
    <s v="Unión Europea Hungria"/>
    <x v="16"/>
    <x v="1"/>
    <x v="0"/>
    <s v="Tinto"/>
    <n v="86"/>
    <n v="23.25"/>
    <x v="1"/>
  </r>
  <r>
    <x v="1"/>
    <s v="Europa"/>
    <s v="Unión Europea"/>
    <x v="35"/>
    <s v="Unión Europea"/>
    <s v="Unión Europea Hungria"/>
    <x v="17"/>
    <x v="1"/>
    <x v="0"/>
    <s v="Blanco"/>
    <n v="125"/>
    <n v="23"/>
    <x v="1"/>
  </r>
  <r>
    <x v="1"/>
    <s v="Europa"/>
    <s v="Unión Europea"/>
    <x v="35"/>
    <s v="Unión Europea"/>
    <s v="Unión Europea Hungria"/>
    <x v="17"/>
    <x v="1"/>
    <x v="0"/>
    <s v="Tinto"/>
    <n v="1020"/>
    <n v="180"/>
    <x v="1"/>
  </r>
  <r>
    <x v="1"/>
    <s v="Europa"/>
    <s v="Unión Europea"/>
    <x v="35"/>
    <s v="Unión Europea"/>
    <s v="Unión Europea Hungria"/>
    <x v="18"/>
    <x v="1"/>
    <x v="0"/>
    <s v="Tinto"/>
    <n v="452"/>
    <n v="50"/>
    <x v="1"/>
  </r>
  <r>
    <x v="1"/>
    <s v="Europa"/>
    <s v="Unión Europea"/>
    <x v="35"/>
    <s v="Unión Europea"/>
    <s v="Unión Europea Hungria"/>
    <x v="47"/>
    <x v="12"/>
    <x v="0"/>
    <s v="Blanco"/>
    <n v="6756.12"/>
    <n v="882"/>
    <x v="1"/>
  </r>
  <r>
    <x v="1"/>
    <s v="Europa"/>
    <s v="Unión Europea"/>
    <x v="35"/>
    <s v="Unión Europea"/>
    <s v="Unión Europea Hungria"/>
    <x v="19"/>
    <x v="7"/>
    <x v="0"/>
    <s v="Licor blanco"/>
    <n v="18990"/>
    <n v="3797.9999999999995"/>
    <x v="1"/>
  </r>
  <r>
    <x v="1"/>
    <s v="Europa"/>
    <s v="Unión Europea"/>
    <x v="35"/>
    <s v="Unión Europea"/>
    <s v="Unión Europea Hungria"/>
    <x v="20"/>
    <x v="2"/>
    <x v="0"/>
    <s v="Tinto"/>
    <n v="3827.0250000000001"/>
    <n v="1398"/>
    <x v="1"/>
  </r>
  <r>
    <x v="1"/>
    <s v="Europa"/>
    <s v="Unión Europea"/>
    <x v="35"/>
    <s v="Unión Europea"/>
    <s v="Unión Europea Hungria"/>
    <x v="21"/>
    <x v="4"/>
    <x v="0"/>
    <s v="Blanco"/>
    <n v="625"/>
    <n v="250"/>
    <x v="1"/>
  </r>
  <r>
    <x v="1"/>
    <s v="Europa"/>
    <s v="Unión Europea"/>
    <x v="35"/>
    <s v="Unión Europea"/>
    <s v="Unión Europea Hungria"/>
    <x v="21"/>
    <x v="4"/>
    <x v="0"/>
    <s v="Tinto"/>
    <n v="722.5"/>
    <n v="289"/>
    <x v="1"/>
  </r>
  <r>
    <x v="1"/>
    <s v="Europa"/>
    <s v="Unión Europea"/>
    <x v="35"/>
    <s v="Unión Europea"/>
    <s v="Unión Europea Hungria"/>
    <x v="52"/>
    <x v="4"/>
    <x v="0"/>
    <s v="Blanco"/>
    <n v="1056"/>
    <n v="300"/>
    <x v="1"/>
  </r>
  <r>
    <x v="1"/>
    <s v="Europa"/>
    <s v="Unión Europea"/>
    <x v="35"/>
    <s v="Unión Europea"/>
    <s v="Unión Europea Hungria"/>
    <x v="52"/>
    <x v="4"/>
    <x v="0"/>
    <s v="Rosado"/>
    <n v="485"/>
    <n v="200"/>
    <x v="1"/>
  </r>
  <r>
    <x v="1"/>
    <s v="Europa"/>
    <s v="Unión Europea"/>
    <x v="35"/>
    <s v="Unión Europea"/>
    <s v="Unión Europea Hungria"/>
    <x v="52"/>
    <x v="4"/>
    <x v="0"/>
    <s v="Tinto"/>
    <n v="2926"/>
    <n v="500"/>
    <x v="1"/>
  </r>
  <r>
    <x v="1"/>
    <s v="Europa"/>
    <s v="Unión Europea"/>
    <x v="35"/>
    <s v="Unión Europea"/>
    <s v="Unión Europea Hungria"/>
    <x v="22"/>
    <x v="7"/>
    <x v="0"/>
    <s v="Licor blanco"/>
    <n v="225"/>
    <n v="45"/>
    <x v="1"/>
  </r>
  <r>
    <x v="1"/>
    <s v="Europa"/>
    <s v="Unión Europea"/>
    <x v="35"/>
    <s v="Unión Europea"/>
    <s v="Unión Europea Hungria"/>
    <x v="23"/>
    <x v="8"/>
    <x v="0"/>
    <s v="Blanco"/>
    <n v="364.98"/>
    <n v="77"/>
    <x v="1"/>
  </r>
  <r>
    <x v="1"/>
    <s v="Europa"/>
    <s v="Unión Europea"/>
    <x v="35"/>
    <s v="Unión Europea"/>
    <s v="Unión Europea Hungria"/>
    <x v="25"/>
    <x v="1"/>
    <x v="0"/>
    <s v="Blanco"/>
    <n v="1780.75"/>
    <n v="216"/>
    <x v="1"/>
  </r>
  <r>
    <x v="1"/>
    <s v="Europa"/>
    <s v="Unión Europea"/>
    <x v="35"/>
    <s v="Unión Europea"/>
    <s v="Unión Europea Hungria"/>
    <x v="25"/>
    <x v="1"/>
    <x v="0"/>
    <s v="Rosado"/>
    <n v="71"/>
    <n v="9"/>
    <x v="1"/>
  </r>
  <r>
    <x v="1"/>
    <s v="Europa"/>
    <s v="Unión Europea"/>
    <x v="35"/>
    <s v="Unión Europea"/>
    <s v="Unión Europea Hungria"/>
    <x v="25"/>
    <x v="1"/>
    <x v="0"/>
    <s v="Tinto"/>
    <n v="6452.4"/>
    <n v="599.25"/>
    <x v="1"/>
  </r>
  <r>
    <x v="1"/>
    <s v="Europa"/>
    <s v="Unión Europea"/>
    <x v="35"/>
    <s v="Unión Europea"/>
    <s v="Unión Europea Hungria"/>
    <x v="26"/>
    <x v="5"/>
    <x v="0"/>
    <s v="Rosado"/>
    <n v="63.92"/>
    <n v="68"/>
    <x v="1"/>
  </r>
  <r>
    <x v="1"/>
    <s v="Europa"/>
    <s v="Unión Europea"/>
    <x v="35"/>
    <s v="Unión Europea"/>
    <s v="Unión Europea Hungria"/>
    <x v="26"/>
    <x v="5"/>
    <x v="0"/>
    <s v="Tinto"/>
    <n v="180.36"/>
    <n v="334"/>
    <x v="1"/>
  </r>
  <r>
    <x v="1"/>
    <s v="Europa"/>
    <s v="Unión Europea"/>
    <x v="35"/>
    <s v="Unión Europea"/>
    <s v="Unión Europea Hungria"/>
    <x v="3"/>
    <x v="1"/>
    <x v="0"/>
    <s v="Blanco"/>
    <n v="16981.093045148002"/>
    <n v="1735.25"/>
    <x v="1"/>
  </r>
  <r>
    <x v="1"/>
    <s v="Europa"/>
    <s v="Unión Europea"/>
    <x v="35"/>
    <s v="Unión Europea"/>
    <s v="Unión Europea Hungria"/>
    <x v="3"/>
    <x v="1"/>
    <x v="0"/>
    <s v="Rosado"/>
    <n v="2496.7600000000002"/>
    <n v="180.75"/>
    <x v="1"/>
  </r>
  <r>
    <x v="1"/>
    <s v="Europa"/>
    <s v="Unión Europea"/>
    <x v="35"/>
    <s v="Unión Europea"/>
    <s v="Unión Europea Hungria"/>
    <x v="3"/>
    <x v="1"/>
    <x v="0"/>
    <s v="Tinto"/>
    <n v="1830.875"/>
    <n v="145.5"/>
    <x v="1"/>
  </r>
  <r>
    <x v="1"/>
    <s v="Europa"/>
    <s v="Unión Europea"/>
    <x v="35"/>
    <s v="Unión Europea"/>
    <s v="Unión Europea Hungria"/>
    <x v="4"/>
    <x v="1"/>
    <x v="1"/>
    <s v="Blanco"/>
    <n v="462"/>
    <n v="54"/>
    <x v="1"/>
  </r>
  <r>
    <x v="1"/>
    <s v="Europa"/>
    <s v="Unión Europea"/>
    <x v="35"/>
    <s v="Unión Europea"/>
    <s v="Unión Europea Hungria"/>
    <x v="4"/>
    <x v="1"/>
    <x v="1"/>
    <s v="Tinto"/>
    <n v="5168"/>
    <n v="520"/>
    <x v="1"/>
  </r>
  <r>
    <x v="1"/>
    <s v="Europa"/>
    <s v="Unión Europea"/>
    <x v="35"/>
    <s v="Unión Europea"/>
    <s v="Unión Europea Hungria"/>
    <x v="29"/>
    <x v="8"/>
    <x v="0"/>
    <s v="Blanco"/>
    <n v="23772.38"/>
    <n v="2596"/>
    <x v="1"/>
  </r>
  <r>
    <x v="1"/>
    <s v="Europa"/>
    <s v="Unión Europea"/>
    <x v="35"/>
    <s v="Unión Europea"/>
    <s v="Unión Europea Hungria"/>
    <x v="30"/>
    <x v="8"/>
    <x v="0"/>
    <s v="Blanco"/>
    <n v="360"/>
    <n v="45"/>
    <x v="1"/>
  </r>
  <r>
    <x v="1"/>
    <s v="Europa"/>
    <s v="Unión Europea"/>
    <x v="35"/>
    <s v="Unión Europea"/>
    <s v="Unión Europea Hungria"/>
    <x v="30"/>
    <x v="8"/>
    <x v="0"/>
    <s v="Tinto"/>
    <n v="1728"/>
    <n v="216"/>
    <x v="1"/>
  </r>
  <r>
    <x v="1"/>
    <s v="Europa"/>
    <s v="Unión Europea"/>
    <x v="35"/>
    <s v="Unión Europea"/>
    <s v="Unión Europea Hungria"/>
    <x v="53"/>
    <x v="8"/>
    <x v="0"/>
    <s v="Blanco"/>
    <n v="3478.8"/>
    <n v="576"/>
    <x v="1"/>
  </r>
  <r>
    <x v="1"/>
    <s v="Europa"/>
    <s v="Unión Europea"/>
    <x v="35"/>
    <s v="Unión Europea"/>
    <s v="Unión Europea Hungria"/>
    <x v="53"/>
    <x v="8"/>
    <x v="0"/>
    <s v="Tinto"/>
    <n v="450"/>
    <n v="90"/>
    <x v="1"/>
  </r>
  <r>
    <x v="1"/>
    <s v="Europa"/>
    <s v="Unión Europea"/>
    <x v="35"/>
    <s v="Unión Europea"/>
    <s v="Unión Europea Hungria"/>
    <x v="5"/>
    <x v="3"/>
    <x v="0"/>
    <s v="Tinto"/>
    <n v="180342.24"/>
    <n v="5029"/>
    <x v="1"/>
  </r>
  <r>
    <x v="1"/>
    <s v="Europa"/>
    <s v="Unión Europea"/>
    <x v="35"/>
    <s v="Unión Europea"/>
    <s v="Unión Europea Hungria"/>
    <x v="6"/>
    <x v="2"/>
    <x v="1"/>
    <s v="Blanco"/>
    <n v="6798.6900000000005"/>
    <n v="842.00000000000023"/>
    <x v="1"/>
  </r>
  <r>
    <x v="1"/>
    <s v="Europa"/>
    <s v="Unión Europea"/>
    <x v="35"/>
    <s v="Unión Europea"/>
    <s v="Unión Europea Hungria"/>
    <x v="6"/>
    <x v="2"/>
    <x v="1"/>
    <s v="Rosado"/>
    <n v="848.93999999999994"/>
    <n v="154"/>
    <x v="1"/>
  </r>
  <r>
    <x v="1"/>
    <s v="Europa"/>
    <s v="Unión Europea"/>
    <x v="35"/>
    <s v="Unión Europea"/>
    <s v="Unión Europea Hungria"/>
    <x v="6"/>
    <x v="2"/>
    <x v="1"/>
    <s v="Tinto"/>
    <n v="184423.84999999998"/>
    <n v="19931"/>
    <x v="1"/>
  </r>
  <r>
    <x v="1"/>
    <s v="Europa"/>
    <s v="Unión Europea"/>
    <x v="35"/>
    <s v="Unión Europea"/>
    <s v="Unión Europea Hungria"/>
    <x v="7"/>
    <x v="3"/>
    <x v="0"/>
    <s v="Blanco"/>
    <n v="25899.186666666599"/>
    <n v="9760.5"/>
    <x v="1"/>
  </r>
  <r>
    <x v="1"/>
    <s v="Europa"/>
    <s v="Unión Europea"/>
    <x v="35"/>
    <s v="Unión Europea"/>
    <s v="Unión Europea Hungria"/>
    <x v="56"/>
    <x v="0"/>
    <x v="0"/>
    <s v="Blanco"/>
    <n v="234.5"/>
    <n v="67"/>
    <x v="1"/>
  </r>
  <r>
    <x v="1"/>
    <s v="Europa"/>
    <s v="Unión Europea"/>
    <x v="35"/>
    <s v="Unión Europea"/>
    <s v="Unión Europea Hungria"/>
    <x v="56"/>
    <x v="0"/>
    <x v="0"/>
    <s v="Rosado"/>
    <n v="234.5"/>
    <n v="67"/>
    <x v="1"/>
  </r>
  <r>
    <x v="1"/>
    <s v="Europa"/>
    <s v="Unión Europea"/>
    <x v="35"/>
    <s v="Unión Europea"/>
    <s v="Unión Europea Hungria"/>
    <x v="56"/>
    <x v="0"/>
    <x v="0"/>
    <s v="Tinto"/>
    <n v="1085"/>
    <n v="310"/>
    <x v="1"/>
  </r>
  <r>
    <x v="1"/>
    <s v="Europa"/>
    <s v="Unión Europea"/>
    <x v="35"/>
    <s v="Unión Europea"/>
    <s v="Unión Europea Hungria"/>
    <x v="8"/>
    <x v="3"/>
    <x v="0"/>
    <s v="Tinto"/>
    <n v="4020"/>
    <n v="830.00000000000011"/>
    <x v="1"/>
  </r>
  <r>
    <x v="1"/>
    <s v="Europa"/>
    <s v="Unión Europea"/>
    <x v="35"/>
    <s v="Unión Europea"/>
    <s v="Unión Europea Hungria"/>
    <x v="34"/>
    <x v="6"/>
    <x v="0"/>
    <s v="Blanco"/>
    <n v="5250.9599999999991"/>
    <n v="1682.9999999999998"/>
    <x v="1"/>
  </r>
  <r>
    <x v="1"/>
    <s v="Europa"/>
    <s v="Unión Europea"/>
    <x v="35"/>
    <s v="Unión Europea"/>
    <s v="Unión Europea Hungria"/>
    <x v="34"/>
    <x v="6"/>
    <x v="0"/>
    <s v="Rosado"/>
    <n v="1123.2"/>
    <n v="360"/>
    <x v="1"/>
  </r>
  <r>
    <x v="1"/>
    <s v="Europa"/>
    <s v="Unión Europea"/>
    <x v="35"/>
    <s v="Unión Europea"/>
    <s v="Unión Europea Hungria"/>
    <x v="34"/>
    <x v="6"/>
    <x v="0"/>
    <s v="Tinto"/>
    <n v="28101.84"/>
    <n v="9007"/>
    <x v="1"/>
  </r>
  <r>
    <x v="1"/>
    <s v="Europa"/>
    <s v="Unión Europea"/>
    <x v="35"/>
    <s v="Unión Europea"/>
    <s v="Unión Europea Hungria"/>
    <x v="35"/>
    <x v="4"/>
    <x v="0"/>
    <s v="Blanco"/>
    <n v="83608.5"/>
    <n v="78188"/>
    <x v="1"/>
  </r>
  <r>
    <x v="1"/>
    <s v="Europa"/>
    <s v="Unión Europea"/>
    <x v="35"/>
    <s v="Unión Europea"/>
    <s v="Unión Europea Hungria"/>
    <x v="38"/>
    <x v="10"/>
    <x v="0"/>
    <s v="Blanco"/>
    <n v="1174.5"/>
    <n v="405"/>
    <x v="1"/>
  </r>
  <r>
    <x v="1"/>
    <s v="Europa"/>
    <s v="Unión Europea"/>
    <x v="35"/>
    <s v="Unión Europea"/>
    <s v="Unión Europea Hungria"/>
    <x v="38"/>
    <x v="10"/>
    <x v="0"/>
    <s v="Rosado"/>
    <n v="403.1"/>
    <n v="139"/>
    <x v="1"/>
  </r>
  <r>
    <x v="1"/>
    <s v="Europa"/>
    <s v="Unión Europea"/>
    <x v="35"/>
    <s v="Unión Europea"/>
    <s v="Unión Europea Hungria"/>
    <x v="38"/>
    <x v="10"/>
    <x v="0"/>
    <s v="Tinto"/>
    <n v="2752.1"/>
    <n v="949"/>
    <x v="1"/>
  </r>
  <r>
    <x v="1"/>
    <s v="Europa"/>
    <s v="Unión Europea"/>
    <x v="36"/>
    <s v="Unión Europea"/>
    <s v="Unión Europea Irlanda"/>
    <x v="9"/>
    <x v="3"/>
    <x v="2"/>
    <s v="Blanco"/>
    <n v="72.73"/>
    <n v="2"/>
    <x v="1"/>
  </r>
  <r>
    <x v="1"/>
    <s v="Europa"/>
    <s v="Unión Europea"/>
    <x v="36"/>
    <s v="Unión Europea"/>
    <s v="Unión Europea Irlanda"/>
    <x v="9"/>
    <x v="3"/>
    <x v="2"/>
    <s v="Tinto"/>
    <n v="475.2"/>
    <n v="8"/>
    <x v="1"/>
  </r>
  <r>
    <x v="1"/>
    <s v="Europa"/>
    <s v="Unión Europea"/>
    <x v="36"/>
    <s v="Unión Europea"/>
    <s v="Unión Europea Irlanda"/>
    <x v="62"/>
    <x v="1"/>
    <x v="0"/>
    <s v="Blanco"/>
    <n v="1853.05"/>
    <n v="270"/>
    <x v="1"/>
  </r>
  <r>
    <x v="1"/>
    <s v="Europa"/>
    <s v="Unión Europea"/>
    <x v="36"/>
    <s v="Unión Europea"/>
    <s v="Unión Europea Irlanda"/>
    <x v="62"/>
    <x v="1"/>
    <x v="0"/>
    <s v="Rosado"/>
    <n v="679.22"/>
    <n v="99"/>
    <x v="1"/>
  </r>
  <r>
    <x v="1"/>
    <s v="Europa"/>
    <s v="Unión Europea"/>
    <x v="36"/>
    <s v="Unión Europea"/>
    <s v="Unión Europea Irlanda"/>
    <x v="62"/>
    <x v="1"/>
    <x v="0"/>
    <s v="Tinto"/>
    <n v="2006.7"/>
    <n v="292.5"/>
    <x v="1"/>
  </r>
  <r>
    <x v="1"/>
    <s v="Europa"/>
    <s v="Unión Europea"/>
    <x v="36"/>
    <s v="Unión Europea"/>
    <s v="Unión Europea Irlanda"/>
    <x v="10"/>
    <x v="4"/>
    <x v="0"/>
    <s v="Blanco"/>
    <n v="1101.5999999999999"/>
    <n v="459"/>
    <x v="1"/>
  </r>
  <r>
    <x v="1"/>
    <s v="Europa"/>
    <s v="Unión Europea"/>
    <x v="36"/>
    <s v="Unión Europea"/>
    <s v="Unión Europea Irlanda"/>
    <x v="10"/>
    <x v="4"/>
    <x v="0"/>
    <s v="Tinto"/>
    <n v="4329.5999999999995"/>
    <n v="1633"/>
    <x v="1"/>
  </r>
  <r>
    <x v="1"/>
    <s v="Europa"/>
    <s v="Unión Europea"/>
    <x v="36"/>
    <s v="Unión Europea"/>
    <s v="Unión Europea Irlanda"/>
    <x v="39"/>
    <x v="3"/>
    <x v="0"/>
    <s v="Blanco"/>
    <n v="45864"/>
    <n v="3822"/>
    <x v="1"/>
  </r>
  <r>
    <x v="1"/>
    <s v="Europa"/>
    <s v="Unión Europea"/>
    <x v="36"/>
    <s v="Unión Europea"/>
    <s v="Unión Europea Irlanda"/>
    <x v="39"/>
    <x v="3"/>
    <x v="0"/>
    <s v="Tinto"/>
    <n v="61584"/>
    <n v="5132"/>
    <x v="1"/>
  </r>
  <r>
    <x v="1"/>
    <s v="Europa"/>
    <s v="Unión Europea"/>
    <x v="36"/>
    <s v="Unión Europea"/>
    <s v="Unión Europea Irlanda"/>
    <x v="42"/>
    <x v="11"/>
    <x v="0"/>
    <s v="Blanco"/>
    <n v="2052"/>
    <n v="202.5"/>
    <x v="1"/>
  </r>
  <r>
    <x v="1"/>
    <s v="Europa"/>
    <s v="Unión Europea"/>
    <x v="36"/>
    <s v="Unión Europea"/>
    <s v="Unión Europea Irlanda"/>
    <x v="42"/>
    <x v="11"/>
    <x v="0"/>
    <s v="Tinto"/>
    <n v="2805"/>
    <n v="247.5"/>
    <x v="1"/>
  </r>
  <r>
    <x v="1"/>
    <s v="Europa"/>
    <s v="Unión Europea"/>
    <x v="36"/>
    <s v="Unión Europea"/>
    <s v="Unión Europea Irlanda"/>
    <x v="43"/>
    <x v="12"/>
    <x v="0"/>
    <s v="Blanco"/>
    <n v="625.72500000000002"/>
    <n v="67.5"/>
    <x v="1"/>
  </r>
  <r>
    <x v="1"/>
    <s v="Europa"/>
    <s v="Unión Europea"/>
    <x v="36"/>
    <s v="Unión Europea"/>
    <s v="Unión Europea Irlanda"/>
    <x v="44"/>
    <x v="10"/>
    <x v="0"/>
    <s v="Blanco"/>
    <n v="1572"/>
    <n v="450"/>
    <x v="1"/>
  </r>
  <r>
    <x v="1"/>
    <s v="Europa"/>
    <s v="Unión Europea"/>
    <x v="36"/>
    <s v="Unión Europea"/>
    <s v="Unión Europea Irlanda"/>
    <x v="44"/>
    <x v="10"/>
    <x v="0"/>
    <s v="Tinto"/>
    <n v="2904"/>
    <n v="495"/>
    <x v="1"/>
  </r>
  <r>
    <x v="1"/>
    <s v="Europa"/>
    <s v="Unión Europea"/>
    <x v="36"/>
    <s v="Unión Europea"/>
    <s v="Unión Europea Irlanda"/>
    <x v="13"/>
    <x v="0"/>
    <x v="0"/>
    <s v="Tinto"/>
    <n v="10932"/>
    <n v="2477"/>
    <x v="1"/>
  </r>
  <r>
    <x v="1"/>
    <s v="Europa"/>
    <s v="Unión Europea"/>
    <x v="36"/>
    <s v="Unión Europea"/>
    <s v="Unión Europea Irlanda"/>
    <x v="14"/>
    <x v="0"/>
    <x v="0"/>
    <s v="Blanco"/>
    <n v="3099.4547471181286"/>
    <n v="1294"/>
    <x v="1"/>
  </r>
  <r>
    <x v="1"/>
    <s v="Europa"/>
    <s v="Unión Europea"/>
    <x v="36"/>
    <s v="Unión Europea"/>
    <s v="Unión Europea Irlanda"/>
    <x v="14"/>
    <x v="0"/>
    <x v="0"/>
    <s v="Rosado"/>
    <n v="1676.6756746388639"/>
    <n v="700"/>
    <x v="1"/>
  </r>
  <r>
    <x v="1"/>
    <s v="Europa"/>
    <s v="Unión Europea"/>
    <x v="36"/>
    <s v="Unión Europea"/>
    <s v="Unión Europea Irlanda"/>
    <x v="14"/>
    <x v="0"/>
    <x v="0"/>
    <s v="Tinto"/>
    <n v="69330.539146317024"/>
    <n v="28945"/>
    <x v="1"/>
  </r>
  <r>
    <x v="1"/>
    <s v="Europa"/>
    <s v="Unión Europea"/>
    <x v="36"/>
    <s v="Unión Europea"/>
    <s v="Unión Europea Irlanda"/>
    <x v="0"/>
    <x v="0"/>
    <x v="0"/>
    <s v="Blanco"/>
    <n v="28132.499999999996"/>
    <n v="13632"/>
    <x v="1"/>
  </r>
  <r>
    <x v="1"/>
    <s v="Europa"/>
    <s v="Unión Europea"/>
    <x v="36"/>
    <s v="Unión Europea"/>
    <s v="Unión Europea Irlanda"/>
    <x v="0"/>
    <x v="0"/>
    <x v="0"/>
    <s v="Rosado"/>
    <n v="7741.5"/>
    <n v="3076"/>
    <x v="1"/>
  </r>
  <r>
    <x v="1"/>
    <s v="Europa"/>
    <s v="Unión Europea"/>
    <x v="36"/>
    <s v="Unión Europea"/>
    <s v="Unión Europea Irlanda"/>
    <x v="0"/>
    <x v="0"/>
    <x v="0"/>
    <s v="Tinto"/>
    <n v="74605.97"/>
    <n v="35277"/>
    <x v="1"/>
  </r>
  <r>
    <x v="1"/>
    <s v="Europa"/>
    <s v="Unión Europea"/>
    <x v="36"/>
    <s v="Unión Europea"/>
    <s v="Unión Europea Irlanda"/>
    <x v="1"/>
    <x v="1"/>
    <x v="0"/>
    <s v="Blanco"/>
    <n v="94140.959999999992"/>
    <n v="31974"/>
    <x v="1"/>
  </r>
  <r>
    <x v="1"/>
    <s v="Europa"/>
    <s v="Unión Europea"/>
    <x v="36"/>
    <s v="Unión Europea"/>
    <s v="Unión Europea Irlanda"/>
    <x v="1"/>
    <x v="1"/>
    <x v="0"/>
    <s v="Tinto"/>
    <n v="186614.57"/>
    <n v="55811"/>
    <x v="1"/>
  </r>
  <r>
    <x v="1"/>
    <s v="Europa"/>
    <s v="Unión Europea"/>
    <x v="36"/>
    <s v="Unión Europea"/>
    <s v="Unión Europea Irlanda"/>
    <x v="2"/>
    <x v="2"/>
    <x v="0"/>
    <s v="Espumoso blanco"/>
    <n v="1017078.4"/>
    <n v="318800"/>
    <x v="1"/>
  </r>
  <r>
    <x v="1"/>
    <s v="Europa"/>
    <s v="Unión Europea"/>
    <x v="36"/>
    <s v="Unión Europea"/>
    <s v="Unión Europea Irlanda"/>
    <x v="45"/>
    <x v="3"/>
    <x v="0"/>
    <s v="Rosado"/>
    <n v="2898"/>
    <n v="827.99999999999989"/>
    <x v="1"/>
  </r>
  <r>
    <x v="1"/>
    <s v="Europa"/>
    <s v="Unión Europea"/>
    <x v="36"/>
    <s v="Unión Europea"/>
    <s v="Unión Europea Irlanda"/>
    <x v="45"/>
    <x v="3"/>
    <x v="0"/>
    <s v="Tinto"/>
    <n v="17628"/>
    <n v="4407"/>
    <x v="1"/>
  </r>
  <r>
    <x v="1"/>
    <s v="Europa"/>
    <s v="Unión Europea"/>
    <x v="36"/>
    <s v="Unión Europea"/>
    <s v="Unión Europea Irlanda"/>
    <x v="16"/>
    <x v="1"/>
    <x v="0"/>
    <s v="Tinto"/>
    <n v="4387.5"/>
    <n v="337.5"/>
    <x v="1"/>
  </r>
  <r>
    <x v="1"/>
    <s v="Europa"/>
    <s v="Unión Europea"/>
    <x v="36"/>
    <s v="Unión Europea"/>
    <s v="Unión Europea Irlanda"/>
    <x v="17"/>
    <x v="1"/>
    <x v="0"/>
    <s v="Tinto"/>
    <n v="1968"/>
    <n v="360"/>
    <x v="1"/>
  </r>
  <r>
    <x v="1"/>
    <s v="Europa"/>
    <s v="Unión Europea"/>
    <x v="36"/>
    <s v="Unión Europea"/>
    <s v="Unión Europea Irlanda"/>
    <x v="18"/>
    <x v="1"/>
    <x v="0"/>
    <s v="Blanco"/>
    <n v="834.6"/>
    <n v="98"/>
    <x v="1"/>
  </r>
  <r>
    <x v="1"/>
    <s v="Europa"/>
    <s v="Unión Europea"/>
    <x v="36"/>
    <s v="Unión Europea"/>
    <s v="Unión Europea Irlanda"/>
    <x v="18"/>
    <x v="1"/>
    <x v="0"/>
    <s v="Tinto"/>
    <n v="4173.45"/>
    <n v="362"/>
    <x v="1"/>
  </r>
  <r>
    <x v="1"/>
    <s v="Europa"/>
    <s v="Unión Europea"/>
    <x v="36"/>
    <s v="Unión Europea"/>
    <s v="Unión Europea Irlanda"/>
    <x v="47"/>
    <x v="12"/>
    <x v="0"/>
    <s v="Blanco"/>
    <n v="29820.38"/>
    <n v="3893"/>
    <x v="1"/>
  </r>
  <r>
    <x v="1"/>
    <s v="Europa"/>
    <s v="Unión Europea"/>
    <x v="36"/>
    <s v="Unión Europea"/>
    <s v="Unión Europea Irlanda"/>
    <x v="47"/>
    <x v="12"/>
    <x v="0"/>
    <s v="Rosado"/>
    <n v="9651.6"/>
    <n v="1260"/>
    <x v="1"/>
  </r>
  <r>
    <x v="1"/>
    <s v="Europa"/>
    <s v="Unión Europea"/>
    <x v="36"/>
    <s v="Unión Europea"/>
    <s v="Unión Europea Irlanda"/>
    <x v="69"/>
    <x v="13"/>
    <x v="0"/>
    <s v="Blanco"/>
    <n v="4320"/>
    <n v="180"/>
    <x v="1"/>
  </r>
  <r>
    <x v="1"/>
    <s v="Europa"/>
    <s v="Unión Europea"/>
    <x v="36"/>
    <s v="Unión Europea"/>
    <s v="Unión Europea Irlanda"/>
    <x v="69"/>
    <x v="13"/>
    <x v="0"/>
    <s v="Tinto"/>
    <n v="3600"/>
    <n v="180"/>
    <x v="1"/>
  </r>
  <r>
    <x v="1"/>
    <s v="Europa"/>
    <s v="Unión Europea"/>
    <x v="36"/>
    <s v="Unión Europea"/>
    <s v="Unión Europea Irlanda"/>
    <x v="19"/>
    <x v="7"/>
    <x v="0"/>
    <s v="Licor blanco"/>
    <n v="601840"/>
    <n v="120368"/>
    <x v="1"/>
  </r>
  <r>
    <x v="1"/>
    <s v="Europa"/>
    <s v="Unión Europea"/>
    <x v="36"/>
    <s v="Unión Europea"/>
    <s v="Unión Europea Irlanda"/>
    <x v="20"/>
    <x v="2"/>
    <x v="0"/>
    <s v="Blanco"/>
    <n v="19254.890625"/>
    <n v="7033.7500000000009"/>
    <x v="1"/>
  </r>
  <r>
    <x v="1"/>
    <s v="Europa"/>
    <s v="Unión Europea"/>
    <x v="36"/>
    <s v="Unión Europea"/>
    <s v="Unión Europea Irlanda"/>
    <x v="20"/>
    <x v="2"/>
    <x v="0"/>
    <s v="Otros vinos"/>
    <n v="164.25"/>
    <n v="60"/>
    <x v="1"/>
  </r>
  <r>
    <x v="1"/>
    <s v="Europa"/>
    <s v="Unión Europea"/>
    <x v="36"/>
    <s v="Unión Europea"/>
    <s v="Unión Europea Irlanda"/>
    <x v="20"/>
    <x v="2"/>
    <x v="0"/>
    <s v="Rosado"/>
    <n v="6036.1875"/>
    <n v="2205"/>
    <x v="1"/>
  </r>
  <r>
    <x v="1"/>
    <s v="Europa"/>
    <s v="Unión Europea"/>
    <x v="36"/>
    <s v="Unión Europea"/>
    <s v="Unión Europea Irlanda"/>
    <x v="20"/>
    <x v="2"/>
    <x v="0"/>
    <s v="Tinto"/>
    <n v="129327.71250000001"/>
    <n v="47243"/>
    <x v="1"/>
  </r>
  <r>
    <x v="1"/>
    <s v="Europa"/>
    <s v="Unión Europea"/>
    <x v="36"/>
    <s v="Unión Europea"/>
    <s v="Unión Europea Irlanda"/>
    <x v="21"/>
    <x v="4"/>
    <x v="0"/>
    <s v="Blanco"/>
    <n v="24475"/>
    <n v="9790"/>
    <x v="1"/>
  </r>
  <r>
    <x v="1"/>
    <s v="Europa"/>
    <s v="Unión Europea"/>
    <x v="36"/>
    <s v="Unión Europea"/>
    <s v="Unión Europea Irlanda"/>
    <x v="21"/>
    <x v="4"/>
    <x v="0"/>
    <s v="Rosado"/>
    <n v="170"/>
    <n v="68"/>
    <x v="1"/>
  </r>
  <r>
    <x v="1"/>
    <s v="Europa"/>
    <s v="Unión Europea"/>
    <x v="36"/>
    <s v="Unión Europea"/>
    <s v="Unión Europea Irlanda"/>
    <x v="21"/>
    <x v="4"/>
    <x v="0"/>
    <s v="Tinto"/>
    <n v="20622.5"/>
    <n v="8249"/>
    <x v="1"/>
  </r>
  <r>
    <x v="1"/>
    <s v="Europa"/>
    <s v="Unión Europea"/>
    <x v="36"/>
    <s v="Unión Europea"/>
    <s v="Unión Europea Irlanda"/>
    <x v="70"/>
    <x v="4"/>
    <x v="2"/>
    <s v="Tinto"/>
    <n v="5929.2"/>
    <n v="729"/>
    <x v="1"/>
  </r>
  <r>
    <x v="1"/>
    <s v="Europa"/>
    <s v="Unión Europea"/>
    <x v="36"/>
    <s v="Unión Europea"/>
    <s v="Unión Europea Irlanda"/>
    <x v="51"/>
    <x v="7"/>
    <x v="0"/>
    <s v="Blanco"/>
    <n v="575.12"/>
    <n v="56.000000000000007"/>
    <x v="1"/>
  </r>
  <r>
    <x v="1"/>
    <s v="Europa"/>
    <s v="Unión Europea"/>
    <x v="36"/>
    <s v="Unión Europea"/>
    <s v="Unión Europea Irlanda"/>
    <x v="52"/>
    <x v="4"/>
    <x v="0"/>
    <s v="Blanco"/>
    <n v="6302"/>
    <n v="1400"/>
    <x v="1"/>
  </r>
  <r>
    <x v="1"/>
    <s v="Europa"/>
    <s v="Unión Europea"/>
    <x v="36"/>
    <s v="Unión Europea"/>
    <s v="Unión Europea Irlanda"/>
    <x v="52"/>
    <x v="4"/>
    <x v="0"/>
    <s v="Tinto"/>
    <n v="16854.400000000001"/>
    <n v="4745"/>
    <x v="1"/>
  </r>
  <r>
    <x v="1"/>
    <s v="Europa"/>
    <s v="Unión Europea"/>
    <x v="36"/>
    <s v="Unión Europea"/>
    <s v="Unión Europea Irlanda"/>
    <x v="22"/>
    <x v="7"/>
    <x v="0"/>
    <s v="Licor blanco"/>
    <n v="3543.75"/>
    <n v="709"/>
    <x v="1"/>
  </r>
  <r>
    <x v="1"/>
    <s v="Europa"/>
    <s v="Unión Europea"/>
    <x v="36"/>
    <s v="Unión Europea"/>
    <s v="Unión Europea Irlanda"/>
    <x v="71"/>
    <x v="4"/>
    <x v="0"/>
    <s v="Blanco"/>
    <n v="1476"/>
    <n v="180"/>
    <x v="1"/>
  </r>
  <r>
    <x v="1"/>
    <s v="Europa"/>
    <s v="Unión Europea"/>
    <x v="36"/>
    <s v="Unión Europea"/>
    <s v="Unión Europea Irlanda"/>
    <x v="71"/>
    <x v="4"/>
    <x v="0"/>
    <s v="Tinto"/>
    <n v="6894"/>
    <n v="702"/>
    <x v="1"/>
  </r>
  <r>
    <x v="1"/>
    <s v="Europa"/>
    <s v="Unión Europea"/>
    <x v="36"/>
    <s v="Unión Europea"/>
    <s v="Unión Europea Irlanda"/>
    <x v="23"/>
    <x v="8"/>
    <x v="0"/>
    <s v="Blanco"/>
    <n v="56382.3"/>
    <n v="11895"/>
    <x v="1"/>
  </r>
  <r>
    <x v="1"/>
    <s v="Europa"/>
    <s v="Unión Europea"/>
    <x v="36"/>
    <s v="Unión Europea"/>
    <s v="Unión Europea Irlanda"/>
    <x v="23"/>
    <x v="8"/>
    <x v="0"/>
    <s v="Tinto"/>
    <n v="3009.9"/>
    <n v="635"/>
    <x v="1"/>
  </r>
  <r>
    <x v="1"/>
    <s v="Europa"/>
    <s v="Unión Europea"/>
    <x v="36"/>
    <s v="Unión Europea"/>
    <s v="Unión Europea Irlanda"/>
    <x v="24"/>
    <x v="7"/>
    <x v="0"/>
    <s v="Blanco"/>
    <n v="315"/>
    <n v="45"/>
    <x v="1"/>
  </r>
  <r>
    <x v="1"/>
    <s v="Europa"/>
    <s v="Unión Europea"/>
    <x v="36"/>
    <s v="Unión Europea"/>
    <s v="Unión Europea Irlanda"/>
    <x v="24"/>
    <x v="7"/>
    <x v="0"/>
    <s v="Licor blanco"/>
    <n v="246823.57"/>
    <n v="573.65000000000009"/>
    <x v="1"/>
  </r>
  <r>
    <x v="1"/>
    <s v="Europa"/>
    <s v="Unión Europea"/>
    <x v="36"/>
    <s v="Unión Europea"/>
    <s v="Unión Europea Irlanda"/>
    <x v="25"/>
    <x v="1"/>
    <x v="0"/>
    <s v="Blanco"/>
    <n v="874"/>
    <n v="277.5"/>
    <x v="1"/>
  </r>
  <r>
    <x v="1"/>
    <s v="Europa"/>
    <s v="Unión Europea"/>
    <x v="36"/>
    <s v="Unión Europea"/>
    <s v="Unión Europea Irlanda"/>
    <x v="25"/>
    <x v="1"/>
    <x v="0"/>
    <s v="Tinto"/>
    <n v="34199"/>
    <n v="4046.25"/>
    <x v="1"/>
  </r>
  <r>
    <x v="1"/>
    <s v="Europa"/>
    <s v="Unión Europea"/>
    <x v="36"/>
    <s v="Unión Europea"/>
    <s v="Unión Europea Irlanda"/>
    <x v="26"/>
    <x v="5"/>
    <x v="0"/>
    <s v="Blanco"/>
    <n v="14894.4"/>
    <n v="18618"/>
    <x v="1"/>
  </r>
  <r>
    <x v="1"/>
    <s v="Europa"/>
    <s v="Unión Europea"/>
    <x v="36"/>
    <s v="Unión Europea"/>
    <s v="Unión Europea Irlanda"/>
    <x v="26"/>
    <x v="5"/>
    <x v="0"/>
    <s v="Rosado"/>
    <n v="12362.88"/>
    <n v="13152.000000000002"/>
    <x v="1"/>
  </r>
  <r>
    <x v="1"/>
    <s v="Europa"/>
    <s v="Unión Europea"/>
    <x v="36"/>
    <s v="Unión Europea"/>
    <s v="Unión Europea Irlanda"/>
    <x v="26"/>
    <x v="5"/>
    <x v="0"/>
    <s v="Tinto"/>
    <n v="21752.82"/>
    <n v="40283"/>
    <x v="1"/>
  </r>
  <r>
    <x v="1"/>
    <s v="Europa"/>
    <s v="Unión Europea"/>
    <x v="36"/>
    <s v="Unión Europea"/>
    <s v="Unión Europea Irlanda"/>
    <x v="3"/>
    <x v="1"/>
    <x v="0"/>
    <s v="Blanco"/>
    <n v="48647.579574396004"/>
    <n v="5502.25"/>
    <x v="1"/>
  </r>
  <r>
    <x v="1"/>
    <s v="Europa"/>
    <s v="Unión Europea"/>
    <x v="36"/>
    <s v="Unión Europea"/>
    <s v="Unión Europea Irlanda"/>
    <x v="3"/>
    <x v="1"/>
    <x v="0"/>
    <s v="Espumoso blanco"/>
    <n v="1980"/>
    <n v="247.5"/>
    <x v="1"/>
  </r>
  <r>
    <x v="1"/>
    <s v="Europa"/>
    <s v="Unión Europea"/>
    <x v="36"/>
    <s v="Unión Europea"/>
    <s v="Unión Europea Irlanda"/>
    <x v="3"/>
    <x v="1"/>
    <x v="0"/>
    <s v="Rosado"/>
    <n v="9203.8303999999989"/>
    <n v="1350.75"/>
    <x v="1"/>
  </r>
  <r>
    <x v="1"/>
    <s v="Europa"/>
    <s v="Unión Europea"/>
    <x v="36"/>
    <s v="Unión Europea"/>
    <s v="Unión Europea Irlanda"/>
    <x v="3"/>
    <x v="1"/>
    <x v="0"/>
    <s v="Tinto"/>
    <n v="34972.220497162001"/>
    <n v="4022.75"/>
    <x v="1"/>
  </r>
  <r>
    <x v="1"/>
    <s v="Europa"/>
    <s v="Unión Europea"/>
    <x v="36"/>
    <s v="Unión Europea"/>
    <s v="Unión Europea Irlanda"/>
    <x v="4"/>
    <x v="1"/>
    <x v="1"/>
    <s v="Blanco"/>
    <n v="1608"/>
    <n v="117"/>
    <x v="1"/>
  </r>
  <r>
    <x v="1"/>
    <s v="Europa"/>
    <s v="Unión Europea"/>
    <x v="36"/>
    <s v="Unión Europea"/>
    <s v="Unión Europea Irlanda"/>
    <x v="4"/>
    <x v="1"/>
    <x v="1"/>
    <s v="Tinto"/>
    <n v="55011"/>
    <n v="4141"/>
    <x v="1"/>
  </r>
  <r>
    <x v="1"/>
    <s v="Europa"/>
    <s v="Unión Europea"/>
    <x v="36"/>
    <s v="Unión Europea"/>
    <s v="Unión Europea Irlanda"/>
    <x v="29"/>
    <x v="8"/>
    <x v="0"/>
    <s v="Blanco"/>
    <n v="3200750.88"/>
    <n v="471223.75"/>
    <x v="1"/>
  </r>
  <r>
    <x v="1"/>
    <s v="Europa"/>
    <s v="Unión Europea"/>
    <x v="36"/>
    <s v="Unión Europea"/>
    <s v="Unión Europea Irlanda"/>
    <x v="30"/>
    <x v="8"/>
    <x v="0"/>
    <s v="Blanco"/>
    <n v="5792"/>
    <n v="724"/>
    <x v="1"/>
  </r>
  <r>
    <x v="1"/>
    <s v="Europa"/>
    <s v="Unión Europea"/>
    <x v="36"/>
    <s v="Unión Europea"/>
    <s v="Unión Europea Irlanda"/>
    <x v="30"/>
    <x v="8"/>
    <x v="0"/>
    <s v="Tinto"/>
    <n v="24304"/>
    <n v="3038"/>
    <x v="1"/>
  </r>
  <r>
    <x v="1"/>
    <s v="Europa"/>
    <s v="Unión Europea"/>
    <x v="36"/>
    <s v="Unión Europea"/>
    <s v="Unión Europea Irlanda"/>
    <x v="53"/>
    <x v="8"/>
    <x v="0"/>
    <s v="Blanco"/>
    <n v="18831.509999999998"/>
    <n v="2968"/>
    <x v="1"/>
  </r>
  <r>
    <x v="1"/>
    <s v="Europa"/>
    <s v="Unión Europea"/>
    <x v="36"/>
    <s v="Unión Europea"/>
    <s v="Unión Europea Irlanda"/>
    <x v="53"/>
    <x v="8"/>
    <x v="0"/>
    <s v="Tinto"/>
    <n v="546"/>
    <n v="90"/>
    <x v="1"/>
  </r>
  <r>
    <x v="1"/>
    <s v="Europa"/>
    <s v="Unión Europea"/>
    <x v="36"/>
    <s v="Unión Europea"/>
    <s v="Unión Europea Irlanda"/>
    <x v="5"/>
    <x v="3"/>
    <x v="0"/>
    <s v="Tinto"/>
    <n v="1532602"/>
    <n v="241108.95"/>
    <x v="1"/>
  </r>
  <r>
    <x v="1"/>
    <s v="Europa"/>
    <s v="Unión Europea"/>
    <x v="36"/>
    <s v="Unión Europea"/>
    <s v="Unión Europea Irlanda"/>
    <x v="73"/>
    <x v="15"/>
    <x v="0"/>
    <s v="Tinto"/>
    <n v="3520"/>
    <n v="1600"/>
    <x v="1"/>
  </r>
  <r>
    <x v="1"/>
    <s v="Europa"/>
    <s v="Unión Europea"/>
    <x v="36"/>
    <s v="Unión Europea"/>
    <s v="Unión Europea Irlanda"/>
    <x v="31"/>
    <x v="4"/>
    <x v="0"/>
    <s v="Blanco"/>
    <n v="9729"/>
    <n v="1553"/>
    <x v="1"/>
  </r>
  <r>
    <x v="1"/>
    <s v="Europa"/>
    <s v="Unión Europea"/>
    <x v="36"/>
    <s v="Unión Europea"/>
    <s v="Unión Europea Irlanda"/>
    <x v="6"/>
    <x v="2"/>
    <x v="1"/>
    <s v="Blanco"/>
    <n v="541449.14"/>
    <n v="153309"/>
    <x v="1"/>
  </r>
  <r>
    <x v="1"/>
    <s v="Europa"/>
    <s v="Unión Europea"/>
    <x v="36"/>
    <s v="Unión Europea"/>
    <s v="Unión Europea Irlanda"/>
    <x v="6"/>
    <x v="2"/>
    <x v="1"/>
    <s v="Rosado"/>
    <n v="116187.61"/>
    <n v="33750"/>
    <x v="1"/>
  </r>
  <r>
    <x v="1"/>
    <s v="Europa"/>
    <s v="Unión Europea"/>
    <x v="36"/>
    <s v="Unión Europea"/>
    <s v="Unión Europea Irlanda"/>
    <x v="6"/>
    <x v="2"/>
    <x v="1"/>
    <s v="Tinto"/>
    <n v="17560807.999999996"/>
    <n v="3672236.9999999995"/>
    <x v="1"/>
  </r>
  <r>
    <x v="1"/>
    <s v="Europa"/>
    <s v="Unión Europea"/>
    <x v="36"/>
    <s v="Unión Europea"/>
    <s v="Unión Europea Irlanda"/>
    <x v="7"/>
    <x v="3"/>
    <x v="0"/>
    <s v="Blanco"/>
    <n v="350185.48"/>
    <n v="125966.25000000001"/>
    <x v="1"/>
  </r>
  <r>
    <x v="1"/>
    <s v="Europa"/>
    <s v="Unión Europea"/>
    <x v="36"/>
    <s v="Unión Europea"/>
    <s v="Unión Europea Irlanda"/>
    <x v="7"/>
    <x v="3"/>
    <x v="0"/>
    <s v="Espumoso blanco"/>
    <n v="214.06"/>
    <n v="76.5"/>
    <x v="1"/>
  </r>
  <r>
    <x v="1"/>
    <s v="Europa"/>
    <s v="Unión Europea"/>
    <x v="36"/>
    <s v="Unión Europea"/>
    <s v="Unión Europea Irlanda"/>
    <x v="55"/>
    <x v="7"/>
    <x v="0"/>
    <s v="Blanco"/>
    <n v="110.88"/>
    <n v="9"/>
    <x v="1"/>
  </r>
  <r>
    <x v="1"/>
    <s v="Europa"/>
    <s v="Unión Europea"/>
    <x v="36"/>
    <s v="Unión Europea"/>
    <s v="Unión Europea Irlanda"/>
    <x v="55"/>
    <x v="7"/>
    <x v="0"/>
    <s v="Tinto"/>
    <n v="4053.28"/>
    <n v="329"/>
    <x v="1"/>
  </r>
  <r>
    <x v="1"/>
    <s v="Europa"/>
    <s v="Unión Europea"/>
    <x v="36"/>
    <s v="Unión Europea"/>
    <s v="Unión Europea Irlanda"/>
    <x v="56"/>
    <x v="0"/>
    <x v="0"/>
    <s v="Blanco"/>
    <n v="3041.5"/>
    <n v="869"/>
    <x v="1"/>
  </r>
  <r>
    <x v="1"/>
    <s v="Europa"/>
    <s v="Unión Europea"/>
    <x v="36"/>
    <s v="Unión Europea"/>
    <s v="Unión Europea Irlanda"/>
    <x v="56"/>
    <x v="0"/>
    <x v="0"/>
    <s v="Rosado"/>
    <n v="553"/>
    <n v="158"/>
    <x v="1"/>
  </r>
  <r>
    <x v="1"/>
    <s v="Europa"/>
    <s v="Unión Europea"/>
    <x v="36"/>
    <s v="Unión Europea"/>
    <s v="Unión Europea Irlanda"/>
    <x v="56"/>
    <x v="0"/>
    <x v="0"/>
    <s v="Tinto"/>
    <n v="4662"/>
    <n v="1554"/>
    <x v="1"/>
  </r>
  <r>
    <x v="1"/>
    <s v="Europa"/>
    <s v="Unión Europea"/>
    <x v="36"/>
    <s v="Unión Europea"/>
    <s v="Unión Europea Irlanda"/>
    <x v="32"/>
    <x v="1"/>
    <x v="0"/>
    <s v="Tinto"/>
    <n v="1579"/>
    <n v="132"/>
    <x v="1"/>
  </r>
  <r>
    <x v="1"/>
    <s v="Europa"/>
    <s v="Unión Europea"/>
    <x v="36"/>
    <s v="Unión Europea"/>
    <s v="Unión Europea Irlanda"/>
    <x v="33"/>
    <x v="1"/>
    <x v="0"/>
    <s v="Blanco"/>
    <n v="9362.36"/>
    <n v="2199"/>
    <x v="1"/>
  </r>
  <r>
    <x v="1"/>
    <s v="Europa"/>
    <s v="Unión Europea"/>
    <x v="36"/>
    <s v="Unión Europea"/>
    <s v="Unión Europea Irlanda"/>
    <x v="33"/>
    <x v="1"/>
    <x v="0"/>
    <s v="Tinto"/>
    <n v="1592.32"/>
    <n v="374"/>
    <x v="1"/>
  </r>
  <r>
    <x v="1"/>
    <s v="Europa"/>
    <s v="Unión Europea"/>
    <x v="36"/>
    <s v="Unión Europea"/>
    <s v="Unión Europea Irlanda"/>
    <x v="8"/>
    <x v="3"/>
    <x v="0"/>
    <s v="Tinto"/>
    <n v="320150"/>
    <n v="79736"/>
    <x v="1"/>
  </r>
  <r>
    <x v="1"/>
    <s v="Europa"/>
    <s v="Unión Europea"/>
    <x v="36"/>
    <s v="Unión Europea"/>
    <s v="Unión Europea Irlanda"/>
    <x v="61"/>
    <x v="4"/>
    <x v="0"/>
    <s v="Blanco"/>
    <n v="6148.02"/>
    <n v="2130"/>
    <x v="1"/>
  </r>
  <r>
    <x v="1"/>
    <s v="Europa"/>
    <s v="Unión Europea"/>
    <x v="36"/>
    <s v="Unión Europea"/>
    <s v="Unión Europea Irlanda"/>
    <x v="61"/>
    <x v="4"/>
    <x v="0"/>
    <s v="Tinto"/>
    <n v="7036.59"/>
    <n v="507"/>
    <x v="1"/>
  </r>
  <r>
    <x v="1"/>
    <s v="Europa"/>
    <s v="Unión Europea"/>
    <x v="36"/>
    <s v="Unión Europea"/>
    <s v="Unión Europea Irlanda"/>
    <x v="34"/>
    <x v="6"/>
    <x v="0"/>
    <s v="Blanco"/>
    <n v="281236.8"/>
    <n v="90140"/>
    <x v="1"/>
  </r>
  <r>
    <x v="1"/>
    <s v="Europa"/>
    <s v="Unión Europea"/>
    <x v="36"/>
    <s v="Unión Europea"/>
    <s v="Unión Europea Irlanda"/>
    <x v="34"/>
    <x v="6"/>
    <x v="0"/>
    <s v="Rosado"/>
    <n v="77360.400000000009"/>
    <n v="24795"/>
    <x v="1"/>
  </r>
  <r>
    <x v="1"/>
    <s v="Europa"/>
    <s v="Unión Europea"/>
    <x v="36"/>
    <s v="Unión Europea"/>
    <s v="Unión Europea Irlanda"/>
    <x v="34"/>
    <x v="6"/>
    <x v="0"/>
    <s v="Tinto"/>
    <n v="366522"/>
    <n v="117475"/>
    <x v="1"/>
  </r>
  <r>
    <x v="1"/>
    <s v="Europa"/>
    <s v="Unión Europea"/>
    <x v="36"/>
    <s v="Unión Europea"/>
    <s v="Unión Europea Irlanda"/>
    <x v="57"/>
    <x v="8"/>
    <x v="0"/>
    <s v="Blanco"/>
    <n v="16992"/>
    <n v="2124"/>
    <x v="1"/>
  </r>
  <r>
    <x v="1"/>
    <s v="Europa"/>
    <s v="Unión Europea"/>
    <x v="36"/>
    <s v="Unión Europea"/>
    <s v="Unión Europea Irlanda"/>
    <x v="35"/>
    <x v="4"/>
    <x v="0"/>
    <s v="Blanco"/>
    <n v="15345"/>
    <n v="7425"/>
    <x v="1"/>
  </r>
  <r>
    <x v="1"/>
    <s v="Europa"/>
    <s v="Unión Europea"/>
    <x v="36"/>
    <s v="Unión Europea"/>
    <s v="Unión Europea Irlanda"/>
    <x v="35"/>
    <x v="4"/>
    <x v="0"/>
    <s v="Tinto"/>
    <n v="25875"/>
    <n v="12150"/>
    <x v="1"/>
  </r>
  <r>
    <x v="1"/>
    <s v="Europa"/>
    <s v="Unión Europea"/>
    <x v="36"/>
    <s v="Unión Europea"/>
    <s v="Unión Europea Irlanda"/>
    <x v="58"/>
    <x v="13"/>
    <x v="0"/>
    <s v="Blanco"/>
    <n v="5895.13"/>
    <n v="471"/>
    <x v="1"/>
  </r>
  <r>
    <x v="1"/>
    <s v="Europa"/>
    <s v="Unión Europea"/>
    <x v="36"/>
    <s v="Unión Europea"/>
    <s v="Unión Europea Irlanda"/>
    <x v="58"/>
    <x v="13"/>
    <x v="0"/>
    <s v="Tinto"/>
    <n v="6082.47"/>
    <n v="486.00000000000006"/>
    <x v="1"/>
  </r>
  <r>
    <x v="1"/>
    <s v="Europa"/>
    <s v="Unión Europea"/>
    <x v="36"/>
    <s v="Unión Europea"/>
    <s v="Unión Europea Irlanda"/>
    <x v="37"/>
    <x v="9"/>
    <x v="0"/>
    <s v="Tinto"/>
    <n v="6324"/>
    <n v="315"/>
    <x v="1"/>
  </r>
  <r>
    <x v="1"/>
    <s v="Europa"/>
    <s v="Unión Europea"/>
    <x v="36"/>
    <s v="Unión Europea"/>
    <s v="Unión Europea Irlanda"/>
    <x v="38"/>
    <x v="10"/>
    <x v="0"/>
    <s v="Blanco"/>
    <n v="1383.3"/>
    <n v="476.99999999999994"/>
    <x v="1"/>
  </r>
  <r>
    <x v="1"/>
    <s v="Europa"/>
    <s v="Unión Europea"/>
    <x v="36"/>
    <s v="Unión Europea"/>
    <s v="Unión Europea Irlanda"/>
    <x v="38"/>
    <x v="10"/>
    <x v="0"/>
    <s v="Rosado"/>
    <n v="1635.6"/>
    <n v="564"/>
    <x v="1"/>
  </r>
  <r>
    <x v="1"/>
    <s v="Europa"/>
    <s v="Unión Europea"/>
    <x v="36"/>
    <s v="Unión Europea"/>
    <s v="Unión Europea Irlanda"/>
    <x v="38"/>
    <x v="10"/>
    <x v="0"/>
    <s v="Tinto"/>
    <n v="26506"/>
    <n v="9140"/>
    <x v="1"/>
  </r>
  <r>
    <x v="1"/>
    <s v="Europa"/>
    <s v="Unión Europea"/>
    <x v="37"/>
    <s v="Unión Europea"/>
    <s v="Unión Europea Italia"/>
    <x v="9"/>
    <x v="3"/>
    <x v="2"/>
    <s v="Blanco"/>
    <n v="405"/>
    <n v="13.5"/>
    <x v="1"/>
  </r>
  <r>
    <x v="1"/>
    <s v="Europa"/>
    <s v="Unión Europea"/>
    <x v="37"/>
    <s v="Unión Europea"/>
    <s v="Unión Europea Italia"/>
    <x v="9"/>
    <x v="3"/>
    <x v="2"/>
    <s v="Tinto"/>
    <n v="15895.95"/>
    <n v="606"/>
    <x v="1"/>
  </r>
  <r>
    <x v="1"/>
    <s v="Europa"/>
    <s v="Unión Europea"/>
    <x v="37"/>
    <s v="Unión Europea"/>
    <s v="Unión Europea Italia"/>
    <x v="62"/>
    <x v="1"/>
    <x v="0"/>
    <s v="Blanco"/>
    <n v="1102.1399999999999"/>
    <n v="157.5"/>
    <x v="1"/>
  </r>
  <r>
    <x v="1"/>
    <s v="Europa"/>
    <s v="Unión Europea"/>
    <x v="37"/>
    <s v="Unión Europea"/>
    <s v="Unión Europea Italia"/>
    <x v="62"/>
    <x v="1"/>
    <x v="0"/>
    <s v="Rosado"/>
    <n v="246.48000000000002"/>
    <n v="36"/>
    <x v="1"/>
  </r>
  <r>
    <x v="1"/>
    <s v="Europa"/>
    <s v="Unión Europea"/>
    <x v="37"/>
    <s v="Unión Europea"/>
    <s v="Unión Europea Italia"/>
    <x v="62"/>
    <x v="1"/>
    <x v="0"/>
    <s v="Tinto"/>
    <n v="61.74"/>
    <n v="9"/>
    <x v="1"/>
  </r>
  <r>
    <x v="1"/>
    <s v="Europa"/>
    <s v="Unión Europea"/>
    <x v="37"/>
    <s v="Unión Europea"/>
    <s v="Unión Europea Italia"/>
    <x v="10"/>
    <x v="4"/>
    <x v="0"/>
    <s v="Blanco"/>
    <n v="121250.4"/>
    <n v="31074"/>
    <x v="1"/>
  </r>
  <r>
    <x v="1"/>
    <s v="Europa"/>
    <s v="Unión Europea"/>
    <x v="37"/>
    <s v="Unión Europea"/>
    <s v="Unión Europea Italia"/>
    <x v="10"/>
    <x v="4"/>
    <x v="0"/>
    <s v="Tinto"/>
    <n v="304069.41000000003"/>
    <n v="32766"/>
    <x v="1"/>
  </r>
  <r>
    <x v="1"/>
    <s v="Europa"/>
    <s v="Unión Europea"/>
    <x v="37"/>
    <s v="Unión Europea"/>
    <s v="Unión Europea Italia"/>
    <x v="39"/>
    <x v="3"/>
    <x v="0"/>
    <s v="Blanco"/>
    <n v="2724"/>
    <n v="227"/>
    <x v="1"/>
  </r>
  <r>
    <x v="1"/>
    <s v="Europa"/>
    <s v="Unión Europea"/>
    <x v="37"/>
    <s v="Unión Europea"/>
    <s v="Unión Europea Italia"/>
    <x v="39"/>
    <x v="3"/>
    <x v="0"/>
    <s v="Tinto"/>
    <n v="91464"/>
    <n v="7622"/>
    <x v="1"/>
  </r>
  <r>
    <x v="1"/>
    <s v="Europa"/>
    <s v="Unión Europea"/>
    <x v="37"/>
    <s v="Unión Europea"/>
    <s v="Unión Europea Italia"/>
    <x v="42"/>
    <x v="11"/>
    <x v="0"/>
    <s v="Blanco"/>
    <n v="1399.8"/>
    <n v="144"/>
    <x v="1"/>
  </r>
  <r>
    <x v="1"/>
    <s v="Europa"/>
    <s v="Unión Europea"/>
    <x v="37"/>
    <s v="Unión Europea"/>
    <s v="Unión Europea Italia"/>
    <x v="42"/>
    <x v="11"/>
    <x v="0"/>
    <s v="Tinto"/>
    <n v="2043"/>
    <n v="135"/>
    <x v="1"/>
  </r>
  <r>
    <x v="1"/>
    <s v="Europa"/>
    <s v="Unión Europea"/>
    <x v="37"/>
    <s v="Unión Europea"/>
    <s v="Unión Europea Italia"/>
    <x v="43"/>
    <x v="12"/>
    <x v="0"/>
    <s v="Blanco"/>
    <n v="1001.16"/>
    <n v="108"/>
    <x v="1"/>
  </r>
  <r>
    <x v="1"/>
    <s v="Europa"/>
    <s v="Unión Europea"/>
    <x v="37"/>
    <s v="Unión Europea"/>
    <s v="Unión Europea Italia"/>
    <x v="43"/>
    <x v="12"/>
    <x v="0"/>
    <s v="Tinto"/>
    <n v="125.145"/>
    <n v="13.5"/>
    <x v="1"/>
  </r>
  <r>
    <x v="1"/>
    <s v="Europa"/>
    <s v="Unión Europea"/>
    <x v="37"/>
    <s v="Unión Europea"/>
    <s v="Unión Europea Italia"/>
    <x v="13"/>
    <x v="0"/>
    <x v="0"/>
    <s v="Blanco"/>
    <n v="600"/>
    <n v="300"/>
    <x v="1"/>
  </r>
  <r>
    <x v="1"/>
    <s v="Europa"/>
    <s v="Unión Europea"/>
    <x v="37"/>
    <s v="Unión Europea"/>
    <s v="Unión Europea Italia"/>
    <x v="13"/>
    <x v="0"/>
    <x v="0"/>
    <s v="Espumoso blanco"/>
    <n v="68400"/>
    <n v="34200"/>
    <x v="1"/>
  </r>
  <r>
    <x v="1"/>
    <s v="Europa"/>
    <s v="Unión Europea"/>
    <x v="37"/>
    <s v="Unión Europea"/>
    <s v="Unión Europea Italia"/>
    <x v="13"/>
    <x v="0"/>
    <x v="0"/>
    <s v="Tinto"/>
    <n v="7136.6"/>
    <n v="3454"/>
    <x v="1"/>
  </r>
  <r>
    <x v="1"/>
    <s v="Europa"/>
    <s v="Unión Europea"/>
    <x v="37"/>
    <s v="Unión Europea"/>
    <s v="Unión Europea Italia"/>
    <x v="14"/>
    <x v="0"/>
    <x v="0"/>
    <s v="Tinto"/>
    <n v="28474.743457295448"/>
    <n v="11888"/>
    <x v="1"/>
  </r>
  <r>
    <x v="1"/>
    <s v="Europa"/>
    <s v="Unión Europea"/>
    <x v="37"/>
    <s v="Unión Europea"/>
    <s v="Unión Europea Italia"/>
    <x v="64"/>
    <x v="4"/>
    <x v="0"/>
    <s v="Blanco"/>
    <n v="850.5"/>
    <n v="189"/>
    <x v="1"/>
  </r>
  <r>
    <x v="1"/>
    <s v="Europa"/>
    <s v="Unión Europea"/>
    <x v="37"/>
    <s v="Unión Europea"/>
    <s v="Unión Europea Italia"/>
    <x v="64"/>
    <x v="4"/>
    <x v="0"/>
    <s v="Tinto"/>
    <n v="385"/>
    <n v="77"/>
    <x v="1"/>
  </r>
  <r>
    <x v="1"/>
    <s v="Europa"/>
    <s v="Unión Europea"/>
    <x v="37"/>
    <s v="Unión Europea"/>
    <s v="Unión Europea Italia"/>
    <x v="0"/>
    <x v="0"/>
    <x v="0"/>
    <s v="Blanco"/>
    <n v="652.5"/>
    <n v="247.00000000000003"/>
    <x v="1"/>
  </r>
  <r>
    <x v="1"/>
    <s v="Europa"/>
    <s v="Unión Europea"/>
    <x v="37"/>
    <s v="Unión Europea"/>
    <s v="Unión Europea Italia"/>
    <x v="0"/>
    <x v="0"/>
    <x v="0"/>
    <s v="Rosado"/>
    <n v="61600"/>
    <n v="24640"/>
    <x v="1"/>
  </r>
  <r>
    <x v="1"/>
    <s v="Europa"/>
    <s v="Unión Europea"/>
    <x v="37"/>
    <s v="Unión Europea"/>
    <s v="Unión Europea Italia"/>
    <x v="0"/>
    <x v="0"/>
    <x v="0"/>
    <s v="Tinto"/>
    <n v="235490.07"/>
    <n v="93682"/>
    <x v="1"/>
  </r>
  <r>
    <x v="1"/>
    <s v="Europa"/>
    <s v="Unión Europea"/>
    <x v="37"/>
    <s v="Unión Europea"/>
    <s v="Unión Europea Italia"/>
    <x v="1"/>
    <x v="1"/>
    <x v="0"/>
    <s v="Blanco"/>
    <n v="13841.52"/>
    <n v="3555.5"/>
    <x v="1"/>
  </r>
  <r>
    <x v="1"/>
    <s v="Europa"/>
    <s v="Unión Europea"/>
    <x v="37"/>
    <s v="Unión Europea"/>
    <s v="Unión Europea Italia"/>
    <x v="1"/>
    <x v="1"/>
    <x v="0"/>
    <s v="Rosado"/>
    <n v="712.8"/>
    <n v="198"/>
    <x v="1"/>
  </r>
  <r>
    <x v="1"/>
    <s v="Europa"/>
    <s v="Unión Europea"/>
    <x v="37"/>
    <s v="Unión Europea"/>
    <s v="Unión Europea Italia"/>
    <x v="1"/>
    <x v="1"/>
    <x v="0"/>
    <s v="Tinto"/>
    <n v="111803.55"/>
    <n v="30381.75"/>
    <x v="1"/>
  </r>
  <r>
    <x v="1"/>
    <s v="Europa"/>
    <s v="Unión Europea"/>
    <x v="37"/>
    <s v="Unión Europea"/>
    <s v="Unión Europea Italia"/>
    <x v="2"/>
    <x v="2"/>
    <x v="0"/>
    <s v="Espumoso blanco"/>
    <n v="1175625.0900000001"/>
    <n v="338800"/>
    <x v="1"/>
  </r>
  <r>
    <x v="1"/>
    <s v="Europa"/>
    <s v="Unión Europea"/>
    <x v="37"/>
    <s v="Unión Europea"/>
    <s v="Unión Europea Italia"/>
    <x v="16"/>
    <x v="1"/>
    <x v="0"/>
    <s v="Blanco"/>
    <n v="1512"/>
    <n v="504"/>
    <x v="1"/>
  </r>
  <r>
    <x v="1"/>
    <s v="Europa"/>
    <s v="Unión Europea"/>
    <x v="37"/>
    <s v="Unión Europea"/>
    <s v="Unión Europea Italia"/>
    <x v="16"/>
    <x v="1"/>
    <x v="0"/>
    <s v="Tinto"/>
    <n v="1512"/>
    <n v="504"/>
    <x v="1"/>
  </r>
  <r>
    <x v="1"/>
    <s v="Europa"/>
    <s v="Unión Europea"/>
    <x v="37"/>
    <s v="Unión Europea"/>
    <s v="Unión Europea Italia"/>
    <x v="46"/>
    <x v="7"/>
    <x v="0"/>
    <s v="Blanco"/>
    <n v="2800"/>
    <n v="700"/>
    <x v="1"/>
  </r>
  <r>
    <x v="1"/>
    <s v="Europa"/>
    <s v="Unión Europea"/>
    <x v="37"/>
    <s v="Unión Europea"/>
    <s v="Unión Europea Italia"/>
    <x v="17"/>
    <x v="1"/>
    <x v="0"/>
    <s v="Blanco"/>
    <n v="1757"/>
    <n v="360"/>
    <x v="1"/>
  </r>
  <r>
    <x v="1"/>
    <s v="Europa"/>
    <s v="Unión Europea"/>
    <x v="37"/>
    <s v="Unión Europea"/>
    <s v="Unión Europea Italia"/>
    <x v="88"/>
    <x v="13"/>
    <x v="0"/>
    <s v="Blanco"/>
    <n v="18900"/>
    <n v="944.99999999999989"/>
    <x v="1"/>
  </r>
  <r>
    <x v="1"/>
    <s v="Europa"/>
    <s v="Unión Europea"/>
    <x v="37"/>
    <s v="Unión Europea"/>
    <s v="Unión Europea Italia"/>
    <x v="18"/>
    <x v="1"/>
    <x v="0"/>
    <s v="Blanco"/>
    <n v="394"/>
    <n v="77"/>
    <x v="1"/>
  </r>
  <r>
    <x v="1"/>
    <s v="Europa"/>
    <s v="Unión Europea"/>
    <x v="37"/>
    <s v="Unión Europea"/>
    <s v="Unión Europea Italia"/>
    <x v="18"/>
    <x v="1"/>
    <x v="0"/>
    <s v="Tinto"/>
    <n v="129"/>
    <n v="7.0000000000000009"/>
    <x v="1"/>
  </r>
  <r>
    <x v="1"/>
    <s v="Europa"/>
    <s v="Unión Europea"/>
    <x v="37"/>
    <s v="Unión Europea"/>
    <s v="Unión Europea Italia"/>
    <x v="47"/>
    <x v="12"/>
    <x v="0"/>
    <s v="Blanco"/>
    <n v="4343.22"/>
    <n v="567"/>
    <x v="1"/>
  </r>
  <r>
    <x v="1"/>
    <s v="Europa"/>
    <s v="Unión Europea"/>
    <x v="37"/>
    <s v="Unión Europea"/>
    <s v="Unión Europea Italia"/>
    <x v="47"/>
    <x v="12"/>
    <x v="0"/>
    <s v="Espumoso blanco"/>
    <n v="72"/>
    <n v="9"/>
    <x v="1"/>
  </r>
  <r>
    <x v="1"/>
    <s v="Europa"/>
    <s v="Unión Europea"/>
    <x v="37"/>
    <s v="Unión Europea"/>
    <s v="Unión Europea Italia"/>
    <x v="47"/>
    <x v="12"/>
    <x v="0"/>
    <s v="Espumoso tinto/rosado"/>
    <n v="288"/>
    <n v="36"/>
    <x v="1"/>
  </r>
  <r>
    <x v="1"/>
    <s v="Europa"/>
    <s v="Unión Europea"/>
    <x v="37"/>
    <s v="Unión Europea"/>
    <s v="Unión Europea Italia"/>
    <x v="47"/>
    <x v="12"/>
    <x v="0"/>
    <s v="Rosado"/>
    <n v="413.64"/>
    <n v="54"/>
    <x v="1"/>
  </r>
  <r>
    <x v="1"/>
    <s v="Europa"/>
    <s v="Unión Europea"/>
    <x v="37"/>
    <s v="Unión Europea"/>
    <s v="Unión Europea Italia"/>
    <x v="47"/>
    <x v="12"/>
    <x v="0"/>
    <s v="Tinto"/>
    <n v="22.98"/>
    <n v="3"/>
    <x v="1"/>
  </r>
  <r>
    <x v="1"/>
    <s v="Europa"/>
    <s v="Unión Europea"/>
    <x v="37"/>
    <s v="Unión Europea"/>
    <s v="Unión Europea Italia"/>
    <x v="48"/>
    <x v="13"/>
    <x v="3"/>
    <s v="Blanco"/>
    <n v="5216.3999999999996"/>
    <n v="454"/>
    <x v="1"/>
  </r>
  <r>
    <x v="1"/>
    <s v="Europa"/>
    <s v="Unión Europea"/>
    <x v="37"/>
    <s v="Unión Europea"/>
    <s v="Unión Europea Italia"/>
    <x v="48"/>
    <x v="13"/>
    <x v="3"/>
    <s v="Tinto"/>
    <n v="3931.2"/>
    <n v="302"/>
    <x v="1"/>
  </r>
  <r>
    <x v="1"/>
    <s v="Europa"/>
    <s v="Unión Europea"/>
    <x v="37"/>
    <s v="Unión Europea"/>
    <s v="Unión Europea Italia"/>
    <x v="19"/>
    <x v="7"/>
    <x v="0"/>
    <s v="Licor blanco"/>
    <n v="102020"/>
    <n v="20404"/>
    <x v="1"/>
  </r>
  <r>
    <x v="1"/>
    <s v="Europa"/>
    <s v="Unión Europea"/>
    <x v="37"/>
    <s v="Unión Europea"/>
    <s v="Unión Europea Italia"/>
    <x v="20"/>
    <x v="2"/>
    <x v="0"/>
    <s v="Blanco"/>
    <n v="3272.6812500000001"/>
    <n v="1195.5"/>
    <x v="1"/>
  </r>
  <r>
    <x v="1"/>
    <s v="Europa"/>
    <s v="Unión Europea"/>
    <x v="37"/>
    <s v="Unión Europea"/>
    <s v="Unión Europea Italia"/>
    <x v="20"/>
    <x v="2"/>
    <x v="0"/>
    <s v="Rosado"/>
    <n v="1637.0250000000001"/>
    <n v="598"/>
    <x v="1"/>
  </r>
  <r>
    <x v="1"/>
    <s v="Europa"/>
    <s v="Unión Europea"/>
    <x v="37"/>
    <s v="Unión Europea"/>
    <s v="Unión Europea Italia"/>
    <x v="20"/>
    <x v="2"/>
    <x v="0"/>
    <s v="Tinto"/>
    <n v="34056.553124999999"/>
    <n v="12440.75"/>
    <x v="1"/>
  </r>
  <r>
    <x v="1"/>
    <s v="Europa"/>
    <s v="Unión Europea"/>
    <x v="37"/>
    <s v="Unión Europea"/>
    <s v="Unión Europea Italia"/>
    <x v="86"/>
    <x v="4"/>
    <x v="2"/>
    <s v="Tinto"/>
    <n v="1567"/>
    <n v="119"/>
    <x v="1"/>
  </r>
  <r>
    <x v="1"/>
    <s v="Europa"/>
    <s v="Unión Europea"/>
    <x v="37"/>
    <s v="Unión Europea"/>
    <s v="Unión Europea Italia"/>
    <x v="21"/>
    <x v="4"/>
    <x v="0"/>
    <s v="Blanco"/>
    <n v="20812.5"/>
    <n v="8325"/>
    <x v="1"/>
  </r>
  <r>
    <x v="1"/>
    <s v="Europa"/>
    <s v="Unión Europea"/>
    <x v="37"/>
    <s v="Unión Europea"/>
    <s v="Unión Europea Italia"/>
    <x v="21"/>
    <x v="4"/>
    <x v="0"/>
    <s v="Tinto"/>
    <n v="1220"/>
    <n v="488"/>
    <x v="1"/>
  </r>
  <r>
    <x v="1"/>
    <s v="Europa"/>
    <s v="Unión Europea"/>
    <x v="37"/>
    <s v="Unión Europea"/>
    <s v="Unión Europea Italia"/>
    <x v="52"/>
    <x v="4"/>
    <x v="0"/>
    <s v="Blanco"/>
    <n v="2460"/>
    <n v="202"/>
    <x v="1"/>
  </r>
  <r>
    <x v="1"/>
    <s v="Europa"/>
    <s v="Unión Europea"/>
    <x v="37"/>
    <s v="Unión Europea"/>
    <s v="Unión Europea Italia"/>
    <x v="52"/>
    <x v="4"/>
    <x v="0"/>
    <s v="Tinto"/>
    <n v="14971.2"/>
    <n v="1939"/>
    <x v="1"/>
  </r>
  <r>
    <x v="1"/>
    <s v="Europa"/>
    <s v="Unión Europea"/>
    <x v="37"/>
    <s v="Unión Europea"/>
    <s v="Unión Europea Italia"/>
    <x v="22"/>
    <x v="7"/>
    <x v="0"/>
    <s v="Licor blanco"/>
    <n v="2318"/>
    <n v="463.99999999999994"/>
    <x v="1"/>
  </r>
  <r>
    <x v="1"/>
    <s v="Europa"/>
    <s v="Unión Europea"/>
    <x v="37"/>
    <s v="Unión Europea"/>
    <s v="Unión Europea Italia"/>
    <x v="71"/>
    <x v="4"/>
    <x v="0"/>
    <s v="Tinto"/>
    <n v="3577"/>
    <n v="257"/>
    <x v="1"/>
  </r>
  <r>
    <x v="1"/>
    <s v="Europa"/>
    <s v="Unión Europea"/>
    <x v="37"/>
    <s v="Unión Europea"/>
    <s v="Unión Europea Italia"/>
    <x v="24"/>
    <x v="7"/>
    <x v="0"/>
    <s v="Licor blanco"/>
    <n v="19710.22"/>
    <n v="961"/>
    <x v="1"/>
  </r>
  <r>
    <x v="1"/>
    <s v="Europa"/>
    <s v="Unión Europea"/>
    <x v="37"/>
    <s v="Unión Europea"/>
    <s v="Unión Europea Italia"/>
    <x v="25"/>
    <x v="1"/>
    <x v="0"/>
    <s v="Blanco"/>
    <n v="775.4"/>
    <n v="85.5"/>
    <x v="1"/>
  </r>
  <r>
    <x v="1"/>
    <s v="Europa"/>
    <s v="Unión Europea"/>
    <x v="37"/>
    <s v="Unión Europea"/>
    <s v="Unión Europea Italia"/>
    <x v="25"/>
    <x v="1"/>
    <x v="0"/>
    <s v="Rosado"/>
    <n v="73.7"/>
    <n v="9"/>
    <x v="1"/>
  </r>
  <r>
    <x v="1"/>
    <s v="Europa"/>
    <s v="Unión Europea"/>
    <x v="37"/>
    <s v="Unión Europea"/>
    <s v="Unión Europea Italia"/>
    <x v="25"/>
    <x v="1"/>
    <x v="0"/>
    <s v="Tinto"/>
    <n v="7482.2"/>
    <n v="392.25"/>
    <x v="1"/>
  </r>
  <r>
    <x v="1"/>
    <s v="Europa"/>
    <s v="Unión Europea"/>
    <x v="37"/>
    <s v="Unión Europea"/>
    <s v="Unión Europea Italia"/>
    <x v="26"/>
    <x v="5"/>
    <x v="0"/>
    <s v="Blanco"/>
    <n v="271.2"/>
    <n v="339"/>
    <x v="1"/>
  </r>
  <r>
    <x v="1"/>
    <s v="Europa"/>
    <s v="Unión Europea"/>
    <x v="37"/>
    <s v="Unión Europea"/>
    <s v="Unión Europea Italia"/>
    <x v="26"/>
    <x v="5"/>
    <x v="0"/>
    <s v="Rosado"/>
    <n v="614.76"/>
    <n v="654"/>
    <x v="1"/>
  </r>
  <r>
    <x v="1"/>
    <s v="Europa"/>
    <s v="Unión Europea"/>
    <x v="37"/>
    <s v="Unión Europea"/>
    <s v="Unión Europea Italia"/>
    <x v="26"/>
    <x v="5"/>
    <x v="0"/>
    <s v="Tinto"/>
    <n v="595.62"/>
    <n v="1103"/>
    <x v="1"/>
  </r>
  <r>
    <x v="1"/>
    <s v="Europa"/>
    <s v="Unión Europea"/>
    <x v="37"/>
    <s v="Unión Europea"/>
    <s v="Unión Europea Italia"/>
    <x v="41"/>
    <x v="4"/>
    <x v="2"/>
    <s v="Tinto"/>
    <n v="198.45"/>
    <n v="23"/>
    <x v="1"/>
  </r>
  <r>
    <x v="1"/>
    <s v="Europa"/>
    <s v="Unión Europea"/>
    <x v="37"/>
    <s v="Unión Europea"/>
    <s v="Unión Europea Italia"/>
    <x v="3"/>
    <x v="1"/>
    <x v="0"/>
    <s v="Aguja blanco"/>
    <n v="160.74"/>
    <n v="19"/>
    <x v="1"/>
  </r>
  <r>
    <x v="1"/>
    <s v="Europa"/>
    <s v="Unión Europea"/>
    <x v="37"/>
    <s v="Unión Europea"/>
    <s v="Unión Europea Italia"/>
    <x v="3"/>
    <x v="1"/>
    <x v="0"/>
    <s v="Aguja tinto/rosado"/>
    <n v="76.14"/>
    <n v="9"/>
    <x v="1"/>
  </r>
  <r>
    <x v="1"/>
    <s v="Europa"/>
    <s v="Unión Europea"/>
    <x v="37"/>
    <s v="Unión Europea"/>
    <s v="Unión Europea Italia"/>
    <x v="3"/>
    <x v="1"/>
    <x v="0"/>
    <s v="Blanco"/>
    <n v="42056.167773068017"/>
    <n v="5282"/>
    <x v="1"/>
  </r>
  <r>
    <x v="1"/>
    <s v="Europa"/>
    <s v="Unión Europea"/>
    <x v="37"/>
    <s v="Unión Europea"/>
    <s v="Unión Europea Italia"/>
    <x v="3"/>
    <x v="1"/>
    <x v="0"/>
    <s v="Espumoso blanco"/>
    <n v="21358.9523075"/>
    <n v="2650.5"/>
    <x v="1"/>
  </r>
  <r>
    <x v="1"/>
    <s v="Europa"/>
    <s v="Unión Europea"/>
    <x v="37"/>
    <s v="Unión Europea"/>
    <s v="Unión Europea Italia"/>
    <x v="3"/>
    <x v="1"/>
    <x v="0"/>
    <s v="Espumoso tinto/rosado"/>
    <n v="1827.36"/>
    <n v="216"/>
    <x v="1"/>
  </r>
  <r>
    <x v="1"/>
    <s v="Europa"/>
    <s v="Unión Europea"/>
    <x v="37"/>
    <s v="Unión Europea"/>
    <s v="Unión Europea Italia"/>
    <x v="3"/>
    <x v="1"/>
    <x v="0"/>
    <s v="Rosado"/>
    <n v="12298.3932743"/>
    <n v="1467"/>
    <x v="1"/>
  </r>
  <r>
    <x v="1"/>
    <s v="Europa"/>
    <s v="Unión Europea"/>
    <x v="37"/>
    <s v="Unión Europea"/>
    <s v="Unión Europea Italia"/>
    <x v="3"/>
    <x v="1"/>
    <x v="0"/>
    <s v="Tinto"/>
    <n v="82851.713090964011"/>
    <n v="12986.000000000002"/>
    <x v="1"/>
  </r>
  <r>
    <x v="1"/>
    <s v="Europa"/>
    <s v="Unión Europea"/>
    <x v="37"/>
    <s v="Unión Europea"/>
    <s v="Unión Europea Italia"/>
    <x v="4"/>
    <x v="1"/>
    <x v="1"/>
    <s v="Blanco"/>
    <n v="16446"/>
    <n v="796"/>
    <x v="1"/>
  </r>
  <r>
    <x v="1"/>
    <s v="Europa"/>
    <s v="Unión Europea"/>
    <x v="37"/>
    <s v="Unión Europea"/>
    <s v="Unión Europea Italia"/>
    <x v="4"/>
    <x v="1"/>
    <x v="1"/>
    <s v="Tinto"/>
    <n v="64290"/>
    <n v="3885"/>
    <x v="1"/>
  </r>
  <r>
    <x v="1"/>
    <s v="Europa"/>
    <s v="Unión Europea"/>
    <x v="37"/>
    <s v="Unión Europea"/>
    <s v="Unión Europea Italia"/>
    <x v="29"/>
    <x v="8"/>
    <x v="0"/>
    <s v="Blanco"/>
    <n v="309773.98"/>
    <n v="32717.25"/>
    <x v="1"/>
  </r>
  <r>
    <x v="1"/>
    <s v="Europa"/>
    <s v="Unión Europea"/>
    <x v="37"/>
    <s v="Unión Europea"/>
    <s v="Unión Europea Italia"/>
    <x v="30"/>
    <x v="8"/>
    <x v="0"/>
    <s v="Blanco"/>
    <n v="996"/>
    <n v="124.50000000000001"/>
    <x v="1"/>
  </r>
  <r>
    <x v="1"/>
    <s v="Europa"/>
    <s v="Unión Europea"/>
    <x v="37"/>
    <s v="Unión Europea"/>
    <s v="Unión Europea Italia"/>
    <x v="30"/>
    <x v="8"/>
    <x v="0"/>
    <s v="Tinto"/>
    <n v="7666"/>
    <n v="958.25"/>
    <x v="1"/>
  </r>
  <r>
    <x v="1"/>
    <s v="Europa"/>
    <s v="Unión Europea"/>
    <x v="37"/>
    <s v="Unión Europea"/>
    <s v="Unión Europea Italia"/>
    <x v="53"/>
    <x v="8"/>
    <x v="0"/>
    <s v="Blanco"/>
    <n v="18915.21"/>
    <n v="1900"/>
    <x v="1"/>
  </r>
  <r>
    <x v="1"/>
    <s v="Europa"/>
    <s v="Unión Europea"/>
    <x v="37"/>
    <s v="Unión Europea"/>
    <s v="Unión Europea Italia"/>
    <x v="53"/>
    <x v="8"/>
    <x v="0"/>
    <s v="Tinto"/>
    <n v="784"/>
    <n v="192"/>
    <x v="1"/>
  </r>
  <r>
    <x v="1"/>
    <s v="Europa"/>
    <s v="Unión Europea"/>
    <x v="37"/>
    <s v="Unión Europea"/>
    <s v="Unión Europea Italia"/>
    <x v="5"/>
    <x v="3"/>
    <x v="0"/>
    <s v="Tinto"/>
    <n v="822018.93"/>
    <n v="33499.75"/>
    <x v="1"/>
  </r>
  <r>
    <x v="1"/>
    <s v="Europa"/>
    <s v="Unión Europea"/>
    <x v="37"/>
    <s v="Unión Europea"/>
    <s v="Unión Europea Italia"/>
    <x v="6"/>
    <x v="2"/>
    <x v="1"/>
    <s v="Blanco"/>
    <n v="86707.180000000008"/>
    <n v="19310"/>
    <x v="1"/>
  </r>
  <r>
    <x v="1"/>
    <s v="Europa"/>
    <s v="Unión Europea"/>
    <x v="37"/>
    <s v="Unión Europea"/>
    <s v="Unión Europea Italia"/>
    <x v="6"/>
    <x v="2"/>
    <x v="1"/>
    <s v="Rosado"/>
    <n v="39102.17"/>
    <n v="13441.999999999998"/>
    <x v="1"/>
  </r>
  <r>
    <x v="1"/>
    <s v="Europa"/>
    <s v="Unión Europea"/>
    <x v="37"/>
    <s v="Unión Europea"/>
    <s v="Unión Europea Italia"/>
    <x v="6"/>
    <x v="2"/>
    <x v="1"/>
    <s v="Tinto"/>
    <n v="1176605.5399999998"/>
    <n v="167452"/>
    <x v="1"/>
  </r>
  <r>
    <x v="1"/>
    <s v="Europa"/>
    <s v="Unión Europea"/>
    <x v="37"/>
    <s v="Unión Europea"/>
    <s v="Unión Europea Italia"/>
    <x v="7"/>
    <x v="3"/>
    <x v="0"/>
    <s v="Blanco"/>
    <n v="25278.306666666602"/>
    <n v="9527.25"/>
    <x v="1"/>
  </r>
  <r>
    <x v="1"/>
    <s v="Europa"/>
    <s v="Unión Europea"/>
    <x v="37"/>
    <s v="Unión Europea"/>
    <s v="Unión Europea Italia"/>
    <x v="7"/>
    <x v="3"/>
    <x v="0"/>
    <s v="Licor blanco"/>
    <n v="29.1866666666666"/>
    <n v="10.5"/>
    <x v="1"/>
  </r>
  <r>
    <x v="1"/>
    <s v="Europa"/>
    <s v="Unión Europea"/>
    <x v="37"/>
    <s v="Unión Europea"/>
    <s v="Unión Europea Italia"/>
    <x v="55"/>
    <x v="7"/>
    <x v="0"/>
    <s v="Blanco"/>
    <n v="283.36"/>
    <n v="23"/>
    <x v="1"/>
  </r>
  <r>
    <x v="1"/>
    <s v="Europa"/>
    <s v="Unión Europea"/>
    <x v="37"/>
    <s v="Unión Europea"/>
    <s v="Unión Europea Italia"/>
    <x v="55"/>
    <x v="7"/>
    <x v="0"/>
    <s v="Rosado"/>
    <n v="283.36"/>
    <n v="23"/>
    <x v="1"/>
  </r>
  <r>
    <x v="1"/>
    <s v="Europa"/>
    <s v="Unión Europea"/>
    <x v="37"/>
    <s v="Unión Europea"/>
    <s v="Unión Europea Italia"/>
    <x v="55"/>
    <x v="7"/>
    <x v="0"/>
    <s v="Tinto"/>
    <n v="1884.9600000000003"/>
    <n v="153"/>
    <x v="1"/>
  </r>
  <r>
    <x v="1"/>
    <s v="Europa"/>
    <s v="Unión Europea"/>
    <x v="37"/>
    <s v="Unión Europea"/>
    <s v="Unión Europea Italia"/>
    <x v="56"/>
    <x v="0"/>
    <x v="0"/>
    <s v="Blanco"/>
    <n v="248.5"/>
    <n v="71"/>
    <x v="1"/>
  </r>
  <r>
    <x v="1"/>
    <s v="Europa"/>
    <s v="Unión Europea"/>
    <x v="37"/>
    <s v="Unión Europea"/>
    <s v="Unión Europea Italia"/>
    <x v="56"/>
    <x v="0"/>
    <x v="0"/>
    <s v="Tinto"/>
    <n v="168"/>
    <n v="48"/>
    <x v="1"/>
  </r>
  <r>
    <x v="1"/>
    <s v="Europa"/>
    <s v="Unión Europea"/>
    <x v="37"/>
    <s v="Unión Europea"/>
    <s v="Unión Europea Italia"/>
    <x v="32"/>
    <x v="1"/>
    <x v="0"/>
    <s v="Blanco"/>
    <n v="11078"/>
    <n v="1822.5000000000002"/>
    <x v="1"/>
  </r>
  <r>
    <x v="1"/>
    <s v="Europa"/>
    <s v="Unión Europea"/>
    <x v="37"/>
    <s v="Unión Europea"/>
    <s v="Unión Europea Italia"/>
    <x v="32"/>
    <x v="1"/>
    <x v="0"/>
    <s v="Tinto"/>
    <n v="396"/>
    <n v="130.5"/>
    <x v="1"/>
  </r>
  <r>
    <x v="1"/>
    <s v="Europa"/>
    <s v="Unión Europea"/>
    <x v="37"/>
    <s v="Unión Europea"/>
    <s v="Unión Europea Italia"/>
    <x v="33"/>
    <x v="1"/>
    <x v="0"/>
    <s v="Blanco"/>
    <n v="37100.050000000003"/>
    <n v="7937"/>
    <x v="1"/>
  </r>
  <r>
    <x v="1"/>
    <s v="Europa"/>
    <s v="Unión Europea"/>
    <x v="37"/>
    <s v="Unión Europea"/>
    <s v="Unión Europea Italia"/>
    <x v="33"/>
    <x v="1"/>
    <x v="0"/>
    <s v="Tinto"/>
    <n v="8105.27"/>
    <n v="1734"/>
    <x v="1"/>
  </r>
  <r>
    <x v="1"/>
    <s v="Europa"/>
    <s v="Unión Europea"/>
    <x v="37"/>
    <s v="Unión Europea"/>
    <s v="Unión Europea Italia"/>
    <x v="8"/>
    <x v="3"/>
    <x v="0"/>
    <s v="Tinto"/>
    <n v="82500"/>
    <n v="20707"/>
    <x v="1"/>
  </r>
  <r>
    <x v="1"/>
    <s v="Europa"/>
    <s v="Unión Europea"/>
    <x v="37"/>
    <s v="Unión Europea"/>
    <s v="Unión Europea Italia"/>
    <x v="34"/>
    <x v="6"/>
    <x v="0"/>
    <s v="Blanco"/>
    <n v="3060.7200000000003"/>
    <n v="981"/>
    <x v="1"/>
  </r>
  <r>
    <x v="1"/>
    <s v="Europa"/>
    <s v="Unión Europea"/>
    <x v="37"/>
    <s v="Unión Europea"/>
    <s v="Unión Europea Italia"/>
    <x v="34"/>
    <x v="6"/>
    <x v="0"/>
    <s v="Rosado"/>
    <n v="2102.88"/>
    <n v="674"/>
    <x v="1"/>
  </r>
  <r>
    <x v="1"/>
    <s v="Europa"/>
    <s v="Unión Europea"/>
    <x v="37"/>
    <s v="Unión Europea"/>
    <s v="Unión Europea Italia"/>
    <x v="34"/>
    <x v="6"/>
    <x v="0"/>
    <s v="Tinto"/>
    <n v="18623.28"/>
    <n v="5969"/>
    <x v="1"/>
  </r>
  <r>
    <x v="1"/>
    <s v="Europa"/>
    <s v="Unión Europea"/>
    <x v="37"/>
    <s v="Unión Europea"/>
    <s v="Unión Europea Italia"/>
    <x v="57"/>
    <x v="8"/>
    <x v="0"/>
    <s v="Blanco"/>
    <n v="760"/>
    <n v="95"/>
    <x v="1"/>
  </r>
  <r>
    <x v="1"/>
    <s v="Europa"/>
    <s v="Unión Europea"/>
    <x v="37"/>
    <s v="Unión Europea"/>
    <s v="Unión Europea Italia"/>
    <x v="57"/>
    <x v="8"/>
    <x v="0"/>
    <s v="Tinto"/>
    <n v="688"/>
    <n v="86"/>
    <x v="1"/>
  </r>
  <r>
    <x v="1"/>
    <s v="Europa"/>
    <s v="Unión Europea"/>
    <x v="37"/>
    <s v="Unión Europea"/>
    <s v="Unión Europea Italia"/>
    <x v="35"/>
    <x v="4"/>
    <x v="0"/>
    <s v="Blanco"/>
    <n v="455.4"/>
    <n v="206.99999999999997"/>
    <x v="1"/>
  </r>
  <r>
    <x v="1"/>
    <s v="Europa"/>
    <s v="Unión Europea"/>
    <x v="37"/>
    <s v="Unión Europea"/>
    <s v="Unión Europea Italia"/>
    <x v="35"/>
    <x v="4"/>
    <x v="0"/>
    <s v="Rosado"/>
    <n v="112.2"/>
    <n v="50"/>
    <x v="1"/>
  </r>
  <r>
    <x v="1"/>
    <s v="Europa"/>
    <s v="Unión Europea"/>
    <x v="37"/>
    <s v="Unión Europea"/>
    <s v="Unión Europea Italia"/>
    <x v="35"/>
    <x v="4"/>
    <x v="0"/>
    <s v="Tinto"/>
    <n v="142343.70000000001"/>
    <n v="58482"/>
    <x v="1"/>
  </r>
  <r>
    <x v="1"/>
    <s v="Europa"/>
    <s v="Unión Europea"/>
    <x v="37"/>
    <s v="Unión Europea"/>
    <s v="Unión Europea Italia"/>
    <x v="87"/>
    <x v="13"/>
    <x v="0"/>
    <s v="Blanco"/>
    <n v="1800"/>
    <n v="121.50000000000001"/>
    <x v="1"/>
  </r>
  <r>
    <x v="1"/>
    <s v="Europa"/>
    <s v="Unión Europea"/>
    <x v="37"/>
    <s v="Unión Europea"/>
    <s v="Unión Europea Italia"/>
    <x v="58"/>
    <x v="13"/>
    <x v="0"/>
    <s v="Blanco"/>
    <n v="8533.98"/>
    <n v="554"/>
    <x v="1"/>
  </r>
  <r>
    <x v="1"/>
    <s v="Europa"/>
    <s v="Unión Europea"/>
    <x v="37"/>
    <s v="Unión Europea"/>
    <s v="Unión Europea Italia"/>
    <x v="58"/>
    <x v="13"/>
    <x v="0"/>
    <s v="Tinto"/>
    <n v="1457.02"/>
    <n v="95"/>
    <x v="1"/>
  </r>
  <r>
    <x v="1"/>
    <s v="Europa"/>
    <s v="Unión Europea"/>
    <x v="37"/>
    <s v="Unión Europea"/>
    <s v="Unión Europea Italia"/>
    <x v="37"/>
    <x v="9"/>
    <x v="0"/>
    <s v="Blanco"/>
    <n v="5479.8"/>
    <n v="745"/>
    <x v="1"/>
  </r>
  <r>
    <x v="1"/>
    <s v="Europa"/>
    <s v="Unión Europea"/>
    <x v="37"/>
    <s v="Unión Europea"/>
    <s v="Unión Europea Italia"/>
    <x v="37"/>
    <x v="9"/>
    <x v="0"/>
    <s v="Tinto"/>
    <n v="29486.639999999999"/>
    <n v="1917"/>
    <x v="1"/>
  </r>
  <r>
    <x v="1"/>
    <s v="Europa"/>
    <s v="Unión Europea"/>
    <x v="37"/>
    <s v="Unión Europea"/>
    <s v="Unión Europea Italia"/>
    <x v="82"/>
    <x v="13"/>
    <x v="0"/>
    <s v="Blanco"/>
    <n v="3264"/>
    <n v="272"/>
    <x v="1"/>
  </r>
  <r>
    <x v="1"/>
    <s v="Europa"/>
    <s v="Unión Europea"/>
    <x v="37"/>
    <s v="Unión Europea"/>
    <s v="Unión Europea Italia"/>
    <x v="82"/>
    <x v="13"/>
    <x v="0"/>
    <s v="Tinto"/>
    <n v="8848"/>
    <n v="632"/>
    <x v="1"/>
  </r>
  <r>
    <x v="1"/>
    <s v="Europa"/>
    <s v="Unión Europea"/>
    <x v="37"/>
    <s v="Unión Europea"/>
    <s v="Unión Europea Italia"/>
    <x v="38"/>
    <x v="10"/>
    <x v="0"/>
    <s v="Blanco"/>
    <n v="342.2"/>
    <n v="118"/>
    <x v="1"/>
  </r>
  <r>
    <x v="1"/>
    <s v="Europa"/>
    <s v="Unión Europea"/>
    <x v="37"/>
    <s v="Unión Europea"/>
    <s v="Unión Europea Italia"/>
    <x v="38"/>
    <x v="10"/>
    <x v="0"/>
    <s v="Rosado"/>
    <n v="484.3"/>
    <n v="167"/>
    <x v="1"/>
  </r>
  <r>
    <x v="1"/>
    <s v="Europa"/>
    <s v="Unión Europea"/>
    <x v="37"/>
    <s v="Unión Europea"/>
    <s v="Unión Europea Italia"/>
    <x v="38"/>
    <x v="10"/>
    <x v="0"/>
    <s v="Tinto"/>
    <n v="3018.9"/>
    <n v="1041"/>
    <x v="1"/>
  </r>
  <r>
    <x v="1"/>
    <s v="Europa"/>
    <s v="Unión Europea"/>
    <x v="38"/>
    <s v="Unión Europea"/>
    <s v="Unión Europea Letonia"/>
    <x v="9"/>
    <x v="3"/>
    <x v="2"/>
    <s v="Tinto"/>
    <n v="641.44000000000005"/>
    <n v="10.5"/>
    <x v="1"/>
  </r>
  <r>
    <x v="1"/>
    <s v="Europa"/>
    <s v="Unión Europea"/>
    <x v="38"/>
    <s v="Unión Europea"/>
    <s v="Unión Europea Letonia"/>
    <x v="62"/>
    <x v="1"/>
    <x v="0"/>
    <s v="Blanco"/>
    <n v="493.92"/>
    <n v="72.75"/>
    <x v="1"/>
  </r>
  <r>
    <x v="1"/>
    <s v="Europa"/>
    <s v="Unión Europea"/>
    <x v="38"/>
    <s v="Unión Europea"/>
    <s v="Unión Europea Letonia"/>
    <x v="62"/>
    <x v="1"/>
    <x v="0"/>
    <s v="Rosado"/>
    <n v="185.22"/>
    <n v="27"/>
    <x v="1"/>
  </r>
  <r>
    <x v="1"/>
    <s v="Europa"/>
    <s v="Unión Europea"/>
    <x v="38"/>
    <s v="Unión Europea"/>
    <s v="Unión Europea Letonia"/>
    <x v="62"/>
    <x v="1"/>
    <x v="0"/>
    <s v="Tinto"/>
    <n v="194.04"/>
    <n v="18"/>
    <x v="1"/>
  </r>
  <r>
    <x v="1"/>
    <s v="Europa"/>
    <s v="Unión Europea"/>
    <x v="38"/>
    <s v="Unión Europea"/>
    <s v="Unión Europea Letonia"/>
    <x v="10"/>
    <x v="4"/>
    <x v="0"/>
    <s v="Blanco"/>
    <n v="32121.599999999999"/>
    <n v="10080"/>
    <x v="1"/>
  </r>
  <r>
    <x v="1"/>
    <s v="Europa"/>
    <s v="Unión Europea"/>
    <x v="38"/>
    <s v="Unión Europea"/>
    <s v="Unión Europea Letonia"/>
    <x v="10"/>
    <x v="4"/>
    <x v="0"/>
    <s v="Tinto"/>
    <n v="10022.4"/>
    <n v="6912"/>
    <x v="1"/>
  </r>
  <r>
    <x v="1"/>
    <s v="Europa"/>
    <s v="Unión Europea"/>
    <x v="38"/>
    <s v="Unión Europea"/>
    <s v="Unión Europea Letonia"/>
    <x v="39"/>
    <x v="3"/>
    <x v="0"/>
    <s v="Tinto"/>
    <n v="8400"/>
    <n v="700"/>
    <x v="1"/>
  </r>
  <r>
    <x v="1"/>
    <s v="Europa"/>
    <s v="Unión Europea"/>
    <x v="38"/>
    <s v="Unión Europea"/>
    <s v="Unión Europea Letonia"/>
    <x v="13"/>
    <x v="0"/>
    <x v="0"/>
    <s v="Tinto"/>
    <n v="3375"/>
    <n v="2700"/>
    <x v="1"/>
  </r>
  <r>
    <x v="1"/>
    <s v="Europa"/>
    <s v="Unión Europea"/>
    <x v="38"/>
    <s v="Unión Europea"/>
    <s v="Unión Europea Letonia"/>
    <x v="14"/>
    <x v="0"/>
    <x v="0"/>
    <s v="Blanco"/>
    <n v="558.09347455836473"/>
    <n v="233"/>
    <x v="1"/>
  </r>
  <r>
    <x v="1"/>
    <s v="Europa"/>
    <s v="Unión Europea"/>
    <x v="38"/>
    <s v="Unión Europea"/>
    <s v="Unión Europea Letonia"/>
    <x v="14"/>
    <x v="0"/>
    <x v="0"/>
    <s v="Rosado"/>
    <n v="62.276525058014947"/>
    <n v="26"/>
    <x v="1"/>
  </r>
  <r>
    <x v="1"/>
    <s v="Europa"/>
    <s v="Unión Europea"/>
    <x v="38"/>
    <s v="Unión Europea"/>
    <s v="Unión Europea Letonia"/>
    <x v="14"/>
    <x v="0"/>
    <x v="0"/>
    <s v="Tinto"/>
    <n v="2433.5749791901226"/>
    <n v="1016"/>
    <x v="1"/>
  </r>
  <r>
    <x v="1"/>
    <s v="Europa"/>
    <s v="Unión Europea"/>
    <x v="38"/>
    <s v="Unión Europea"/>
    <s v="Unión Europea Letonia"/>
    <x v="0"/>
    <x v="0"/>
    <x v="0"/>
    <s v="Blanco"/>
    <n v="15986.25"/>
    <n v="6438"/>
    <x v="1"/>
  </r>
  <r>
    <x v="1"/>
    <s v="Europa"/>
    <s v="Unión Europea"/>
    <x v="38"/>
    <s v="Unión Europea"/>
    <s v="Unión Europea Letonia"/>
    <x v="0"/>
    <x v="0"/>
    <x v="0"/>
    <s v="Rosado"/>
    <n v="2025"/>
    <n v="810"/>
    <x v="1"/>
  </r>
  <r>
    <x v="1"/>
    <s v="Europa"/>
    <s v="Unión Europea"/>
    <x v="38"/>
    <s v="Unión Europea"/>
    <s v="Unión Europea Letonia"/>
    <x v="0"/>
    <x v="0"/>
    <x v="0"/>
    <s v="Tinto"/>
    <n v="39802.5"/>
    <n v="15965"/>
    <x v="1"/>
  </r>
  <r>
    <x v="1"/>
    <s v="Europa"/>
    <s v="Unión Europea"/>
    <x v="38"/>
    <s v="Unión Europea"/>
    <s v="Unión Europea Letonia"/>
    <x v="1"/>
    <x v="1"/>
    <x v="0"/>
    <s v="Blanco"/>
    <n v="221862.94"/>
    <n v="71918.28"/>
    <x v="1"/>
  </r>
  <r>
    <x v="1"/>
    <s v="Europa"/>
    <s v="Unión Europea"/>
    <x v="38"/>
    <s v="Unión Europea"/>
    <s v="Unión Europea Letonia"/>
    <x v="1"/>
    <x v="1"/>
    <x v="0"/>
    <s v="Rosado"/>
    <n v="73094.58"/>
    <n v="16053"/>
    <x v="1"/>
  </r>
  <r>
    <x v="1"/>
    <s v="Europa"/>
    <s v="Unión Europea"/>
    <x v="38"/>
    <s v="Unión Europea"/>
    <s v="Unión Europea Letonia"/>
    <x v="1"/>
    <x v="1"/>
    <x v="0"/>
    <s v="Tinto"/>
    <n v="179298.1"/>
    <n v="41908.239999999998"/>
    <x v="1"/>
  </r>
  <r>
    <x v="1"/>
    <s v="Europa"/>
    <s v="Unión Europea"/>
    <x v="38"/>
    <s v="Unión Europea"/>
    <s v="Unión Europea Letonia"/>
    <x v="2"/>
    <x v="2"/>
    <x v="0"/>
    <s v="Espumoso blanco"/>
    <n v="3093038.21"/>
    <n v="745300"/>
    <x v="1"/>
  </r>
  <r>
    <x v="1"/>
    <s v="Europa"/>
    <s v="Unión Europea"/>
    <x v="38"/>
    <s v="Unión Europea"/>
    <s v="Unión Europea Letonia"/>
    <x v="45"/>
    <x v="3"/>
    <x v="0"/>
    <s v="Rosado"/>
    <n v="591.5"/>
    <n v="169"/>
    <x v="1"/>
  </r>
  <r>
    <x v="1"/>
    <s v="Europa"/>
    <s v="Unión Europea"/>
    <x v="38"/>
    <s v="Unión Europea"/>
    <s v="Unión Europea Letonia"/>
    <x v="45"/>
    <x v="3"/>
    <x v="0"/>
    <s v="Tinto"/>
    <n v="588"/>
    <n v="147"/>
    <x v="1"/>
  </r>
  <r>
    <x v="1"/>
    <s v="Europa"/>
    <s v="Unión Europea"/>
    <x v="38"/>
    <s v="Unión Europea"/>
    <s v="Unión Europea Letonia"/>
    <x v="18"/>
    <x v="1"/>
    <x v="0"/>
    <s v="Blanco"/>
    <n v="233.28"/>
    <n v="27"/>
    <x v="1"/>
  </r>
  <r>
    <x v="1"/>
    <s v="Europa"/>
    <s v="Unión Europea"/>
    <x v="38"/>
    <s v="Unión Europea"/>
    <s v="Unión Europea Letonia"/>
    <x v="18"/>
    <x v="1"/>
    <x v="0"/>
    <s v="Rosado"/>
    <n v="253.28"/>
    <n v="30"/>
    <x v="1"/>
  </r>
  <r>
    <x v="1"/>
    <s v="Europa"/>
    <s v="Unión Europea"/>
    <x v="38"/>
    <s v="Unión Europea"/>
    <s v="Unión Europea Letonia"/>
    <x v="18"/>
    <x v="1"/>
    <x v="0"/>
    <s v="Tinto"/>
    <n v="253.28"/>
    <n v="30"/>
    <x v="1"/>
  </r>
  <r>
    <x v="1"/>
    <s v="Europa"/>
    <s v="Unión Europea"/>
    <x v="38"/>
    <s v="Unión Europea"/>
    <s v="Unión Europea Letonia"/>
    <x v="19"/>
    <x v="7"/>
    <x v="0"/>
    <s v="Licor blanco"/>
    <n v="176190"/>
    <n v="35238"/>
    <x v="1"/>
  </r>
  <r>
    <x v="1"/>
    <s v="Europa"/>
    <s v="Unión Europea"/>
    <x v="38"/>
    <s v="Unión Europea"/>
    <s v="Unión Europea Letonia"/>
    <x v="20"/>
    <x v="2"/>
    <x v="0"/>
    <s v="Blanco"/>
    <n v="112654.28437499999"/>
    <n v="41152.25"/>
    <x v="1"/>
  </r>
  <r>
    <x v="1"/>
    <s v="Europa"/>
    <s v="Unión Europea"/>
    <x v="38"/>
    <s v="Unión Europea"/>
    <s v="Unión Europea Letonia"/>
    <x v="20"/>
    <x v="2"/>
    <x v="0"/>
    <s v="Rosado"/>
    <n v="34921.603125000001"/>
    <n v="12756.75"/>
    <x v="1"/>
  </r>
  <r>
    <x v="1"/>
    <s v="Europa"/>
    <s v="Unión Europea"/>
    <x v="38"/>
    <s v="Unión Europea"/>
    <s v="Unión Europea Letonia"/>
    <x v="20"/>
    <x v="2"/>
    <x v="0"/>
    <s v="Tinto"/>
    <n v="318202.20937499998"/>
    <n v="116238.25"/>
    <x v="1"/>
  </r>
  <r>
    <x v="1"/>
    <s v="Europa"/>
    <s v="Unión Europea"/>
    <x v="38"/>
    <s v="Unión Europea"/>
    <s v="Unión Europea Letonia"/>
    <x v="21"/>
    <x v="4"/>
    <x v="0"/>
    <s v="Blanco"/>
    <n v="281027.5"/>
    <n v="112410.99999999999"/>
    <x v="1"/>
  </r>
  <r>
    <x v="1"/>
    <s v="Europa"/>
    <s v="Unión Europea"/>
    <x v="38"/>
    <s v="Unión Europea"/>
    <s v="Unión Europea Letonia"/>
    <x v="21"/>
    <x v="4"/>
    <x v="0"/>
    <s v="Rosado"/>
    <n v="93377.5"/>
    <n v="37351"/>
    <x v="1"/>
  </r>
  <r>
    <x v="1"/>
    <s v="Europa"/>
    <s v="Unión Europea"/>
    <x v="38"/>
    <s v="Unión Europea"/>
    <s v="Unión Europea Letonia"/>
    <x v="21"/>
    <x v="4"/>
    <x v="0"/>
    <s v="Tinto"/>
    <n v="216615"/>
    <n v="86646"/>
    <x v="1"/>
  </r>
  <r>
    <x v="1"/>
    <s v="Europa"/>
    <s v="Unión Europea"/>
    <x v="38"/>
    <s v="Unión Europea"/>
    <s v="Unión Europea Letonia"/>
    <x v="52"/>
    <x v="4"/>
    <x v="0"/>
    <s v="Tinto"/>
    <n v="4656"/>
    <n v="363"/>
    <x v="1"/>
  </r>
  <r>
    <x v="1"/>
    <s v="Europa"/>
    <s v="Unión Europea"/>
    <x v="38"/>
    <s v="Unión Europea"/>
    <s v="Unión Europea Letonia"/>
    <x v="22"/>
    <x v="7"/>
    <x v="0"/>
    <s v="Licor blanco"/>
    <n v="9382.5"/>
    <n v="1877"/>
    <x v="1"/>
  </r>
  <r>
    <x v="1"/>
    <s v="Europa"/>
    <s v="Unión Europea"/>
    <x v="38"/>
    <s v="Unión Europea"/>
    <s v="Unión Europea Letonia"/>
    <x v="71"/>
    <x v="4"/>
    <x v="0"/>
    <s v="Tinto"/>
    <n v="3000"/>
    <n v="500"/>
    <x v="1"/>
  </r>
  <r>
    <x v="1"/>
    <s v="Europa"/>
    <s v="Unión Europea"/>
    <x v="38"/>
    <s v="Unión Europea"/>
    <s v="Unión Europea Letonia"/>
    <x v="24"/>
    <x v="7"/>
    <x v="0"/>
    <s v="Licor blanco"/>
    <n v="517.54"/>
    <n v="112.99999999999999"/>
    <x v="1"/>
  </r>
  <r>
    <x v="1"/>
    <s v="Europa"/>
    <s v="Unión Europea"/>
    <x v="38"/>
    <s v="Unión Europea"/>
    <s v="Unión Europea Letonia"/>
    <x v="25"/>
    <x v="1"/>
    <x v="0"/>
    <s v="Blanco"/>
    <n v="202"/>
    <n v="22.5"/>
    <x v="1"/>
  </r>
  <r>
    <x v="1"/>
    <s v="Europa"/>
    <s v="Unión Europea"/>
    <x v="38"/>
    <s v="Unión Europea"/>
    <s v="Unión Europea Letonia"/>
    <x v="25"/>
    <x v="1"/>
    <x v="0"/>
    <s v="Tinto"/>
    <n v="6672.16"/>
    <n v="1428"/>
    <x v="1"/>
  </r>
  <r>
    <x v="1"/>
    <s v="Europa"/>
    <s v="Unión Europea"/>
    <x v="38"/>
    <s v="Unión Europea"/>
    <s v="Unión Europea Letonia"/>
    <x v="26"/>
    <x v="5"/>
    <x v="0"/>
    <s v="Blanco"/>
    <n v="5133.6000000000004"/>
    <n v="6417"/>
    <x v="1"/>
  </r>
  <r>
    <x v="1"/>
    <s v="Europa"/>
    <s v="Unión Europea"/>
    <x v="38"/>
    <s v="Unión Europea"/>
    <s v="Unión Europea Letonia"/>
    <x v="26"/>
    <x v="5"/>
    <x v="0"/>
    <s v="Rosado"/>
    <n v="42.3"/>
    <n v="45"/>
    <x v="1"/>
  </r>
  <r>
    <x v="1"/>
    <s v="Europa"/>
    <s v="Unión Europea"/>
    <x v="38"/>
    <s v="Unión Europea"/>
    <s v="Unión Europea Letonia"/>
    <x v="26"/>
    <x v="5"/>
    <x v="0"/>
    <s v="Tinto"/>
    <n v="3522.42"/>
    <n v="6523"/>
    <x v="1"/>
  </r>
  <r>
    <x v="1"/>
    <s v="Europa"/>
    <s v="Unión Europea"/>
    <x v="38"/>
    <s v="Unión Europea"/>
    <s v="Unión Europea Letonia"/>
    <x v="27"/>
    <x v="5"/>
    <x v="2"/>
    <s v="Blanco"/>
    <n v="9307.11"/>
    <n v="1120"/>
    <x v="1"/>
  </r>
  <r>
    <x v="1"/>
    <s v="Europa"/>
    <s v="Unión Europea"/>
    <x v="38"/>
    <s v="Unión Europea"/>
    <s v="Unión Europea Letonia"/>
    <x v="27"/>
    <x v="5"/>
    <x v="2"/>
    <s v="Tinto"/>
    <n v="4954.74"/>
    <n v="567"/>
    <x v="1"/>
  </r>
  <r>
    <x v="1"/>
    <s v="Europa"/>
    <s v="Unión Europea"/>
    <x v="38"/>
    <s v="Unión Europea"/>
    <s v="Unión Europea Letonia"/>
    <x v="3"/>
    <x v="1"/>
    <x v="0"/>
    <s v="Blanco"/>
    <n v="38428.30665998999"/>
    <n v="3797.75"/>
    <x v="1"/>
  </r>
  <r>
    <x v="1"/>
    <s v="Europa"/>
    <s v="Unión Europea"/>
    <x v="38"/>
    <s v="Unión Europea"/>
    <s v="Unión Europea Letonia"/>
    <x v="3"/>
    <x v="1"/>
    <x v="0"/>
    <s v="Espumoso blanco"/>
    <n v="612"/>
    <n v="76.5"/>
    <x v="1"/>
  </r>
  <r>
    <x v="1"/>
    <s v="Europa"/>
    <s v="Unión Europea"/>
    <x v="38"/>
    <s v="Unión Europea"/>
    <s v="Unión Europea Letonia"/>
    <x v="3"/>
    <x v="1"/>
    <x v="0"/>
    <s v="Espumoso tinto/rosado"/>
    <n v="1332.45"/>
    <n v="157.5"/>
    <x v="1"/>
  </r>
  <r>
    <x v="1"/>
    <s v="Europa"/>
    <s v="Unión Europea"/>
    <x v="38"/>
    <s v="Unión Europea"/>
    <s v="Unión Europea Letonia"/>
    <x v="3"/>
    <x v="1"/>
    <x v="0"/>
    <s v="Rosado"/>
    <n v="1534"/>
    <n v="177"/>
    <x v="1"/>
  </r>
  <r>
    <x v="1"/>
    <s v="Europa"/>
    <s v="Unión Europea"/>
    <x v="38"/>
    <s v="Unión Europea"/>
    <s v="Unión Europea Letonia"/>
    <x v="3"/>
    <x v="1"/>
    <x v="0"/>
    <s v="Tinto"/>
    <n v="76042.818142249977"/>
    <n v="5822"/>
    <x v="1"/>
  </r>
  <r>
    <x v="1"/>
    <s v="Europa"/>
    <s v="Unión Europea"/>
    <x v="38"/>
    <s v="Unión Europea"/>
    <s v="Unión Europea Letonia"/>
    <x v="4"/>
    <x v="1"/>
    <x v="1"/>
    <s v="Blanco"/>
    <n v="4440"/>
    <n v="266"/>
    <x v="1"/>
  </r>
  <r>
    <x v="1"/>
    <s v="Europa"/>
    <s v="Unión Europea"/>
    <x v="38"/>
    <s v="Unión Europea"/>
    <s v="Unión Europea Letonia"/>
    <x v="4"/>
    <x v="1"/>
    <x v="1"/>
    <s v="Tinto"/>
    <n v="32338"/>
    <n v="2169"/>
    <x v="1"/>
  </r>
  <r>
    <x v="1"/>
    <s v="Europa"/>
    <s v="Unión Europea"/>
    <x v="38"/>
    <s v="Unión Europea"/>
    <s v="Unión Europea Letonia"/>
    <x v="29"/>
    <x v="8"/>
    <x v="0"/>
    <s v="Blanco"/>
    <n v="67494.16"/>
    <n v="8991.5"/>
    <x v="1"/>
  </r>
  <r>
    <x v="1"/>
    <s v="Europa"/>
    <s v="Unión Europea"/>
    <x v="38"/>
    <s v="Unión Europea"/>
    <s v="Unión Europea Letonia"/>
    <x v="30"/>
    <x v="8"/>
    <x v="0"/>
    <s v="Blanco"/>
    <n v="6280"/>
    <n v="785"/>
    <x v="1"/>
  </r>
  <r>
    <x v="1"/>
    <s v="Europa"/>
    <s v="Unión Europea"/>
    <x v="38"/>
    <s v="Unión Europea"/>
    <s v="Unión Europea Letonia"/>
    <x v="30"/>
    <x v="8"/>
    <x v="0"/>
    <s v="Tinto"/>
    <n v="12240"/>
    <n v="1530"/>
    <x v="1"/>
  </r>
  <r>
    <x v="1"/>
    <s v="Europa"/>
    <s v="Unión Europea"/>
    <x v="38"/>
    <s v="Unión Europea"/>
    <s v="Unión Europea Letonia"/>
    <x v="53"/>
    <x v="8"/>
    <x v="0"/>
    <s v="Blanco"/>
    <n v="4380"/>
    <n v="900"/>
    <x v="1"/>
  </r>
  <r>
    <x v="1"/>
    <s v="Europa"/>
    <s v="Unión Europea"/>
    <x v="38"/>
    <s v="Unión Europea"/>
    <s v="Unión Europea Letonia"/>
    <x v="5"/>
    <x v="3"/>
    <x v="0"/>
    <s v="Tinto"/>
    <n v="193411.99"/>
    <n v="19821.7"/>
    <x v="1"/>
  </r>
  <r>
    <x v="1"/>
    <s v="Europa"/>
    <s v="Unión Europea"/>
    <x v="38"/>
    <s v="Unión Europea"/>
    <s v="Unión Europea Letonia"/>
    <x v="73"/>
    <x v="15"/>
    <x v="0"/>
    <s v="Blanco"/>
    <n v="7200"/>
    <n v="3600"/>
    <x v="1"/>
  </r>
  <r>
    <x v="1"/>
    <s v="Europa"/>
    <s v="Unión Europea"/>
    <x v="38"/>
    <s v="Unión Europea"/>
    <s v="Unión Europea Letonia"/>
    <x v="73"/>
    <x v="15"/>
    <x v="0"/>
    <s v="Tinto"/>
    <n v="38280"/>
    <n v="17400"/>
    <x v="1"/>
  </r>
  <r>
    <x v="1"/>
    <s v="Europa"/>
    <s v="Unión Europea"/>
    <x v="38"/>
    <s v="Unión Europea"/>
    <s v="Unión Europea Letonia"/>
    <x v="31"/>
    <x v="4"/>
    <x v="0"/>
    <s v="Tinto"/>
    <n v="35610"/>
    <n v="16650"/>
    <x v="1"/>
  </r>
  <r>
    <x v="1"/>
    <s v="Europa"/>
    <s v="Unión Europea"/>
    <x v="38"/>
    <s v="Unión Europea"/>
    <s v="Unión Europea Letonia"/>
    <x v="6"/>
    <x v="2"/>
    <x v="1"/>
    <s v="Blanco"/>
    <n v="239809.06"/>
    <n v="82272"/>
    <x v="1"/>
  </r>
  <r>
    <x v="1"/>
    <s v="Europa"/>
    <s v="Unión Europea"/>
    <x v="38"/>
    <s v="Unión Europea"/>
    <s v="Unión Europea Letonia"/>
    <x v="6"/>
    <x v="2"/>
    <x v="1"/>
    <s v="Rosado"/>
    <n v="37190.639999999999"/>
    <n v="10809"/>
    <x v="1"/>
  </r>
  <r>
    <x v="1"/>
    <s v="Europa"/>
    <s v="Unión Europea"/>
    <x v="38"/>
    <s v="Unión Europea"/>
    <s v="Unión Europea Letonia"/>
    <x v="6"/>
    <x v="2"/>
    <x v="1"/>
    <s v="Tinto"/>
    <n v="1656815.8699999999"/>
    <n v="335932"/>
    <x v="1"/>
  </r>
  <r>
    <x v="1"/>
    <s v="Europa"/>
    <s v="Unión Europea"/>
    <x v="38"/>
    <s v="Unión Europea"/>
    <s v="Unión Europea Letonia"/>
    <x v="7"/>
    <x v="3"/>
    <x v="0"/>
    <s v="Blanco"/>
    <n v="66528.479999999996"/>
    <n v="48918"/>
    <x v="1"/>
  </r>
  <r>
    <x v="1"/>
    <s v="Europa"/>
    <s v="Unión Europea"/>
    <x v="38"/>
    <s v="Unión Europea"/>
    <s v="Unión Europea Letonia"/>
    <x v="7"/>
    <x v="3"/>
    <x v="0"/>
    <s v="Rosado"/>
    <n v="15504"/>
    <n v="11400"/>
    <x v="1"/>
  </r>
  <r>
    <x v="1"/>
    <s v="Europa"/>
    <s v="Unión Europea"/>
    <x v="38"/>
    <s v="Unión Europea"/>
    <s v="Unión Europea Letonia"/>
    <x v="7"/>
    <x v="3"/>
    <x v="0"/>
    <s v="Tinto"/>
    <n v="10404"/>
    <n v="7650"/>
    <x v="1"/>
  </r>
  <r>
    <x v="1"/>
    <s v="Europa"/>
    <s v="Unión Europea"/>
    <x v="38"/>
    <s v="Unión Europea"/>
    <s v="Unión Europea Letonia"/>
    <x v="56"/>
    <x v="0"/>
    <x v="0"/>
    <s v="Blanco"/>
    <n v="1900.5"/>
    <n v="543"/>
    <x v="1"/>
  </r>
  <r>
    <x v="1"/>
    <s v="Europa"/>
    <s v="Unión Europea"/>
    <x v="38"/>
    <s v="Unión Europea"/>
    <s v="Unión Europea Letonia"/>
    <x v="56"/>
    <x v="0"/>
    <x v="0"/>
    <s v="Rosado"/>
    <n v="245"/>
    <n v="70"/>
    <x v="1"/>
  </r>
  <r>
    <x v="1"/>
    <s v="Europa"/>
    <s v="Unión Europea"/>
    <x v="38"/>
    <s v="Unión Europea"/>
    <s v="Unión Europea Letonia"/>
    <x v="56"/>
    <x v="0"/>
    <x v="0"/>
    <s v="Tinto"/>
    <n v="255.5"/>
    <n v="73"/>
    <x v="1"/>
  </r>
  <r>
    <x v="1"/>
    <s v="Europa"/>
    <s v="Unión Europea"/>
    <x v="38"/>
    <s v="Unión Europea"/>
    <s v="Unión Europea Letonia"/>
    <x v="32"/>
    <x v="1"/>
    <x v="0"/>
    <s v="Blanco"/>
    <n v="396"/>
    <n v="36"/>
    <x v="1"/>
  </r>
  <r>
    <x v="1"/>
    <s v="Europa"/>
    <s v="Unión Europea"/>
    <x v="38"/>
    <s v="Unión Europea"/>
    <s v="Unión Europea Letonia"/>
    <x v="33"/>
    <x v="1"/>
    <x v="0"/>
    <s v="Blanco"/>
    <n v="3754.79"/>
    <n v="808"/>
    <x v="1"/>
  </r>
  <r>
    <x v="1"/>
    <s v="Europa"/>
    <s v="Unión Europea"/>
    <x v="38"/>
    <s v="Unión Europea"/>
    <s v="Unión Europea Letonia"/>
    <x v="33"/>
    <x v="1"/>
    <x v="0"/>
    <s v="Rosado"/>
    <n v="250.94"/>
    <n v="54"/>
    <x v="1"/>
  </r>
  <r>
    <x v="1"/>
    <s v="Europa"/>
    <s v="Unión Europea"/>
    <x v="38"/>
    <s v="Unión Europea"/>
    <s v="Unión Europea Letonia"/>
    <x v="33"/>
    <x v="1"/>
    <x v="0"/>
    <s v="Tinto"/>
    <n v="2216.63"/>
    <n v="476.99999999999994"/>
    <x v="1"/>
  </r>
  <r>
    <x v="1"/>
    <s v="Europa"/>
    <s v="Unión Europea"/>
    <x v="38"/>
    <s v="Unión Europea"/>
    <s v="Unión Europea Letonia"/>
    <x v="8"/>
    <x v="3"/>
    <x v="0"/>
    <s v="Tinto"/>
    <n v="125250"/>
    <n v="30839.999999999996"/>
    <x v="1"/>
  </r>
  <r>
    <x v="1"/>
    <s v="Europa"/>
    <s v="Unión Europea"/>
    <x v="38"/>
    <s v="Unión Europea"/>
    <s v="Unión Europea Letonia"/>
    <x v="34"/>
    <x v="6"/>
    <x v="0"/>
    <s v="Blanco"/>
    <n v="13434.720000000001"/>
    <n v="4306"/>
    <x v="1"/>
  </r>
  <r>
    <x v="1"/>
    <s v="Europa"/>
    <s v="Unión Europea"/>
    <x v="38"/>
    <s v="Unión Europea"/>
    <s v="Unión Europea Letonia"/>
    <x v="34"/>
    <x v="6"/>
    <x v="0"/>
    <s v="Rosado"/>
    <n v="2948.3999999999996"/>
    <n v="944.99999999999989"/>
    <x v="1"/>
  </r>
  <r>
    <x v="1"/>
    <s v="Europa"/>
    <s v="Unión Europea"/>
    <x v="38"/>
    <s v="Unión Europea"/>
    <s v="Unión Europea Letonia"/>
    <x v="34"/>
    <x v="6"/>
    <x v="0"/>
    <s v="Tinto"/>
    <n v="88545.600000000006"/>
    <n v="28380"/>
    <x v="1"/>
  </r>
  <r>
    <x v="1"/>
    <s v="Europa"/>
    <s v="Unión Europea"/>
    <x v="38"/>
    <s v="Unión Europea"/>
    <s v="Unión Europea Letonia"/>
    <x v="57"/>
    <x v="8"/>
    <x v="0"/>
    <s v="Tinto"/>
    <n v="576"/>
    <n v="72"/>
    <x v="1"/>
  </r>
  <r>
    <x v="1"/>
    <s v="Europa"/>
    <s v="Unión Europea"/>
    <x v="38"/>
    <s v="Unión Europea"/>
    <s v="Unión Europea Letonia"/>
    <x v="35"/>
    <x v="4"/>
    <x v="0"/>
    <s v="Blanco"/>
    <n v="1356"/>
    <n v="1125"/>
    <x v="1"/>
  </r>
  <r>
    <x v="1"/>
    <s v="Europa"/>
    <s v="Unión Europea"/>
    <x v="38"/>
    <s v="Unión Europea"/>
    <s v="Unión Europea Letonia"/>
    <x v="35"/>
    <x v="4"/>
    <x v="0"/>
    <s v="Tinto"/>
    <n v="42651"/>
    <n v="18750"/>
    <x v="1"/>
  </r>
  <r>
    <x v="1"/>
    <s v="Europa"/>
    <s v="Unión Europea"/>
    <x v="38"/>
    <s v="Unión Europea"/>
    <s v="Unión Europea Letonia"/>
    <x v="38"/>
    <x v="10"/>
    <x v="0"/>
    <s v="Blanco"/>
    <n v="16590.900000000001"/>
    <n v="5721"/>
    <x v="1"/>
  </r>
  <r>
    <x v="1"/>
    <s v="Europa"/>
    <s v="Unión Europea"/>
    <x v="38"/>
    <s v="Unión Europea"/>
    <s v="Unión Europea Letonia"/>
    <x v="38"/>
    <x v="10"/>
    <x v="0"/>
    <s v="Rosado"/>
    <n v="10962"/>
    <n v="3779.9999999999995"/>
    <x v="1"/>
  </r>
  <r>
    <x v="1"/>
    <s v="Europa"/>
    <s v="Unión Europea"/>
    <x v="38"/>
    <s v="Unión Europea"/>
    <s v="Unión Europea Letonia"/>
    <x v="38"/>
    <x v="10"/>
    <x v="0"/>
    <s v="Tinto"/>
    <n v="18000.3"/>
    <n v="6207"/>
    <x v="1"/>
  </r>
  <r>
    <x v="1"/>
    <s v="Europa"/>
    <s v="Unión Europea"/>
    <x v="39"/>
    <s v="Unión Europea"/>
    <s v="Unión Europea Lituania"/>
    <x v="10"/>
    <x v="4"/>
    <x v="0"/>
    <s v="Tinto"/>
    <n v="15611.08"/>
    <n v="3056"/>
    <x v="1"/>
  </r>
  <r>
    <x v="1"/>
    <s v="Europa"/>
    <s v="Unión Europea"/>
    <x v="39"/>
    <s v="Unión Europea"/>
    <s v="Unión Europea Lituania"/>
    <x v="11"/>
    <x v="0"/>
    <x v="2"/>
    <s v="Tinto"/>
    <n v="163055.65"/>
    <n v="30905.250000000004"/>
    <x v="1"/>
  </r>
  <r>
    <x v="1"/>
    <s v="Europa"/>
    <s v="Unión Europea"/>
    <x v="39"/>
    <s v="Unión Europea"/>
    <s v="Unión Europea Lituania"/>
    <x v="39"/>
    <x v="3"/>
    <x v="0"/>
    <s v="Tinto"/>
    <n v="4980"/>
    <n v="415.00000000000006"/>
    <x v="1"/>
  </r>
  <r>
    <x v="1"/>
    <s v="Europa"/>
    <s v="Unión Europea"/>
    <x v="39"/>
    <s v="Unión Europea"/>
    <s v="Unión Europea Lituania"/>
    <x v="13"/>
    <x v="0"/>
    <x v="0"/>
    <s v="Blanco"/>
    <n v="996.96"/>
    <n v="184.5"/>
    <x v="1"/>
  </r>
  <r>
    <x v="1"/>
    <s v="Europa"/>
    <s v="Unión Europea"/>
    <x v="39"/>
    <s v="Unión Europea"/>
    <s v="Unión Europea Lituania"/>
    <x v="13"/>
    <x v="0"/>
    <x v="0"/>
    <s v="Tinto"/>
    <n v="9342.16"/>
    <n v="2312.5"/>
    <x v="1"/>
  </r>
  <r>
    <x v="1"/>
    <s v="Europa"/>
    <s v="Unión Europea"/>
    <x v="39"/>
    <s v="Unión Europea"/>
    <s v="Unión Europea Lituania"/>
    <x v="14"/>
    <x v="0"/>
    <x v="0"/>
    <s v="Tinto"/>
    <n v="1197.6254818849029"/>
    <n v="500"/>
    <x v="1"/>
  </r>
  <r>
    <x v="1"/>
    <s v="Europa"/>
    <s v="Unión Europea"/>
    <x v="39"/>
    <s v="Unión Europea"/>
    <s v="Unión Europea Lituania"/>
    <x v="0"/>
    <x v="0"/>
    <x v="0"/>
    <s v="Blanco"/>
    <n v="202.5"/>
    <n v="81"/>
    <x v="1"/>
  </r>
  <r>
    <x v="1"/>
    <s v="Europa"/>
    <s v="Unión Europea"/>
    <x v="39"/>
    <s v="Unión Europea"/>
    <s v="Unión Europea Lituania"/>
    <x v="0"/>
    <x v="0"/>
    <x v="0"/>
    <s v="Rosado"/>
    <n v="180"/>
    <n v="72"/>
    <x v="1"/>
  </r>
  <r>
    <x v="1"/>
    <s v="Europa"/>
    <s v="Unión Europea"/>
    <x v="39"/>
    <s v="Unión Europea"/>
    <s v="Unión Europea Lituania"/>
    <x v="0"/>
    <x v="0"/>
    <x v="0"/>
    <s v="Tinto"/>
    <n v="2216.25"/>
    <n v="886"/>
    <x v="1"/>
  </r>
  <r>
    <x v="1"/>
    <s v="Europa"/>
    <s v="Unión Europea"/>
    <x v="39"/>
    <s v="Unión Europea"/>
    <s v="Unión Europea Lituania"/>
    <x v="1"/>
    <x v="1"/>
    <x v="0"/>
    <s v="Blanco"/>
    <n v="434359.82"/>
    <n v="131147.25"/>
    <x v="1"/>
  </r>
  <r>
    <x v="1"/>
    <s v="Europa"/>
    <s v="Unión Europea"/>
    <x v="39"/>
    <s v="Unión Europea"/>
    <s v="Unión Europea Lituania"/>
    <x v="1"/>
    <x v="1"/>
    <x v="0"/>
    <s v="Rosado"/>
    <n v="7501.88"/>
    <n v="1620"/>
    <x v="1"/>
  </r>
  <r>
    <x v="1"/>
    <s v="Europa"/>
    <s v="Unión Europea"/>
    <x v="39"/>
    <s v="Unión Europea"/>
    <s v="Unión Europea Lituania"/>
    <x v="1"/>
    <x v="1"/>
    <x v="0"/>
    <s v="Tinto"/>
    <n v="162468.63"/>
    <n v="41926.160000000003"/>
    <x v="1"/>
  </r>
  <r>
    <x v="1"/>
    <s v="Europa"/>
    <s v="Unión Europea"/>
    <x v="39"/>
    <s v="Unión Europea"/>
    <s v="Unión Europea Lituania"/>
    <x v="2"/>
    <x v="2"/>
    <x v="0"/>
    <s v="Espumoso blanco"/>
    <n v="2454690.2799999998"/>
    <n v="613300"/>
    <x v="1"/>
  </r>
  <r>
    <x v="1"/>
    <s v="Europa"/>
    <s v="Unión Europea"/>
    <x v="39"/>
    <s v="Unión Europea"/>
    <s v="Unión Europea Lituania"/>
    <x v="45"/>
    <x v="3"/>
    <x v="0"/>
    <s v="Rosado"/>
    <n v="700"/>
    <n v="200"/>
    <x v="1"/>
  </r>
  <r>
    <x v="1"/>
    <s v="Europa"/>
    <s v="Unión Europea"/>
    <x v="39"/>
    <s v="Unión Europea"/>
    <s v="Unión Europea Lituania"/>
    <x v="45"/>
    <x v="3"/>
    <x v="0"/>
    <s v="Tinto"/>
    <n v="4536"/>
    <n v="1134"/>
    <x v="1"/>
  </r>
  <r>
    <x v="1"/>
    <s v="Europa"/>
    <s v="Unión Europea"/>
    <x v="39"/>
    <s v="Unión Europea"/>
    <s v="Unión Europea Lituania"/>
    <x v="16"/>
    <x v="1"/>
    <x v="0"/>
    <s v="Blanco"/>
    <n v="444.25"/>
    <n v="65.25"/>
    <x v="1"/>
  </r>
  <r>
    <x v="1"/>
    <s v="Europa"/>
    <s v="Unión Europea"/>
    <x v="39"/>
    <s v="Unión Europea"/>
    <s v="Unión Europea Lituania"/>
    <x v="16"/>
    <x v="1"/>
    <x v="0"/>
    <s v="Tinto"/>
    <n v="6"/>
    <n v="0.75"/>
    <x v="1"/>
  </r>
  <r>
    <x v="1"/>
    <s v="Europa"/>
    <s v="Unión Europea"/>
    <x v="39"/>
    <s v="Unión Europea"/>
    <s v="Unión Europea Lituania"/>
    <x v="80"/>
    <x v="4"/>
    <x v="2"/>
    <s v="Blanco"/>
    <n v="345.6"/>
    <n v="27"/>
    <x v="1"/>
  </r>
  <r>
    <x v="1"/>
    <s v="Europa"/>
    <s v="Unión Europea"/>
    <x v="39"/>
    <s v="Unión Europea"/>
    <s v="Unión Europea Lituania"/>
    <x v="80"/>
    <x v="4"/>
    <x v="2"/>
    <s v="Tinto"/>
    <n v="1015.2"/>
    <n v="81"/>
    <x v="1"/>
  </r>
  <r>
    <x v="1"/>
    <s v="Europa"/>
    <s v="Unión Europea"/>
    <x v="39"/>
    <s v="Unión Europea"/>
    <s v="Unión Europea Lituania"/>
    <x v="68"/>
    <x v="4"/>
    <x v="2"/>
    <s v="Blanco"/>
    <n v="1007.4"/>
    <n v="206.99999999999997"/>
    <x v="1"/>
  </r>
  <r>
    <x v="1"/>
    <s v="Europa"/>
    <s v="Unión Europea"/>
    <x v="39"/>
    <s v="Unión Europea"/>
    <s v="Unión Europea Lituania"/>
    <x v="47"/>
    <x v="12"/>
    <x v="0"/>
    <s v="Blanco"/>
    <n v="1968.62"/>
    <n v="257"/>
    <x v="1"/>
  </r>
  <r>
    <x v="1"/>
    <s v="Europa"/>
    <s v="Unión Europea"/>
    <x v="39"/>
    <s v="Unión Europea"/>
    <s v="Unión Europea Lituania"/>
    <x v="47"/>
    <x v="12"/>
    <x v="0"/>
    <s v="Otros vinos"/>
    <n v="48"/>
    <n v="6"/>
    <x v="1"/>
  </r>
  <r>
    <x v="1"/>
    <s v="Europa"/>
    <s v="Unión Europea"/>
    <x v="39"/>
    <s v="Unión Europea"/>
    <s v="Unión Europea Lituania"/>
    <x v="47"/>
    <x v="12"/>
    <x v="0"/>
    <s v="Rosado"/>
    <n v="520.88"/>
    <n v="68"/>
    <x v="1"/>
  </r>
  <r>
    <x v="1"/>
    <s v="Europa"/>
    <s v="Unión Europea"/>
    <x v="39"/>
    <s v="Unión Europea"/>
    <s v="Unión Europea Lituania"/>
    <x v="19"/>
    <x v="7"/>
    <x v="0"/>
    <s v="Licor blanco"/>
    <n v="203070"/>
    <n v="40614"/>
    <x v="1"/>
  </r>
  <r>
    <x v="1"/>
    <s v="Europa"/>
    <s v="Unión Europea"/>
    <x v="39"/>
    <s v="Unión Europea"/>
    <s v="Unión Europea Lituania"/>
    <x v="20"/>
    <x v="2"/>
    <x v="0"/>
    <s v="Blanco"/>
    <n v="22076.568749999999"/>
    <n v="8064.5"/>
    <x v="1"/>
  </r>
  <r>
    <x v="1"/>
    <s v="Europa"/>
    <s v="Unión Europea"/>
    <x v="39"/>
    <s v="Unión Europea"/>
    <s v="Unión Europea Lituania"/>
    <x v="20"/>
    <x v="2"/>
    <x v="0"/>
    <s v="Rosado"/>
    <n v="15477.824999999999"/>
    <n v="5654"/>
    <x v="1"/>
  </r>
  <r>
    <x v="1"/>
    <s v="Europa"/>
    <s v="Unión Europea"/>
    <x v="39"/>
    <s v="Unión Europea"/>
    <s v="Unión Europea Lituania"/>
    <x v="20"/>
    <x v="2"/>
    <x v="0"/>
    <s v="Tinto"/>
    <n v="112074.61874999999"/>
    <n v="40940.5"/>
    <x v="1"/>
  </r>
  <r>
    <x v="1"/>
    <s v="Europa"/>
    <s v="Unión Europea"/>
    <x v="39"/>
    <s v="Unión Europea"/>
    <s v="Unión Europea Lituania"/>
    <x v="21"/>
    <x v="4"/>
    <x v="0"/>
    <s v="Blanco"/>
    <n v="63167.5"/>
    <n v="25267"/>
    <x v="1"/>
  </r>
  <r>
    <x v="1"/>
    <s v="Europa"/>
    <s v="Unión Europea"/>
    <x v="39"/>
    <s v="Unión Europea"/>
    <s v="Unión Europea Lituania"/>
    <x v="21"/>
    <x v="4"/>
    <x v="0"/>
    <s v="Rosado"/>
    <n v="2532.5"/>
    <n v="1013.0000000000001"/>
    <x v="1"/>
  </r>
  <r>
    <x v="1"/>
    <s v="Europa"/>
    <s v="Unión Europea"/>
    <x v="39"/>
    <s v="Unión Europea"/>
    <s v="Unión Europea Lituania"/>
    <x v="21"/>
    <x v="4"/>
    <x v="0"/>
    <s v="Tinto"/>
    <n v="96050"/>
    <n v="38420"/>
    <x v="1"/>
  </r>
  <r>
    <x v="1"/>
    <s v="Europa"/>
    <s v="Unión Europea"/>
    <x v="39"/>
    <s v="Unión Europea"/>
    <s v="Unión Europea Lituania"/>
    <x v="50"/>
    <x v="6"/>
    <x v="2"/>
    <s v="Blanco"/>
    <n v="4437"/>
    <n v="300"/>
    <x v="1"/>
  </r>
  <r>
    <x v="1"/>
    <s v="Europa"/>
    <s v="Unión Europea"/>
    <x v="39"/>
    <s v="Unión Europea"/>
    <s v="Unión Europea Lituania"/>
    <x v="50"/>
    <x v="6"/>
    <x v="2"/>
    <s v="Tinto"/>
    <n v="855"/>
    <n v="63"/>
    <x v="1"/>
  </r>
  <r>
    <x v="1"/>
    <s v="Europa"/>
    <s v="Unión Europea"/>
    <x v="39"/>
    <s v="Unión Europea"/>
    <s v="Unión Europea Lituania"/>
    <x v="70"/>
    <x v="4"/>
    <x v="2"/>
    <s v="Tinto"/>
    <n v="910.9"/>
    <n v="112.00000000000001"/>
    <x v="1"/>
  </r>
  <r>
    <x v="1"/>
    <s v="Europa"/>
    <s v="Unión Europea"/>
    <x v="39"/>
    <s v="Unión Europea"/>
    <s v="Unión Europea Lituania"/>
    <x v="52"/>
    <x v="4"/>
    <x v="0"/>
    <s v="Blanco"/>
    <n v="5544"/>
    <n v="5544"/>
    <x v="1"/>
  </r>
  <r>
    <x v="1"/>
    <s v="Europa"/>
    <s v="Unión Europea"/>
    <x v="39"/>
    <s v="Unión Europea"/>
    <s v="Unión Europea Lituania"/>
    <x v="52"/>
    <x v="4"/>
    <x v="0"/>
    <s v="Rosado"/>
    <n v="3654"/>
    <n v="3654"/>
    <x v="1"/>
  </r>
  <r>
    <x v="1"/>
    <s v="Europa"/>
    <s v="Unión Europea"/>
    <x v="39"/>
    <s v="Unión Europea"/>
    <s v="Unión Europea Lituania"/>
    <x v="52"/>
    <x v="4"/>
    <x v="0"/>
    <s v="Tinto"/>
    <n v="4882"/>
    <n v="4882"/>
    <x v="1"/>
  </r>
  <r>
    <x v="1"/>
    <s v="Europa"/>
    <s v="Unión Europea"/>
    <x v="39"/>
    <s v="Unión Europea"/>
    <s v="Unión Europea Lituania"/>
    <x v="22"/>
    <x v="7"/>
    <x v="0"/>
    <s v="Licor blanco"/>
    <n v="29535"/>
    <n v="5907"/>
    <x v="1"/>
  </r>
  <r>
    <x v="1"/>
    <s v="Europa"/>
    <s v="Unión Europea"/>
    <x v="39"/>
    <s v="Unión Europea"/>
    <s v="Unión Europea Lituania"/>
    <x v="23"/>
    <x v="8"/>
    <x v="0"/>
    <s v="Blanco"/>
    <n v="23.7"/>
    <n v="5"/>
    <x v="1"/>
  </r>
  <r>
    <x v="1"/>
    <s v="Europa"/>
    <s v="Unión Europea"/>
    <x v="39"/>
    <s v="Unión Europea"/>
    <s v="Unión Europea Lituania"/>
    <x v="24"/>
    <x v="7"/>
    <x v="0"/>
    <s v="Blanco"/>
    <n v="17000"/>
    <n v="10000"/>
    <x v="1"/>
  </r>
  <r>
    <x v="1"/>
    <s v="Europa"/>
    <s v="Unión Europea"/>
    <x v="39"/>
    <s v="Unión Europea"/>
    <s v="Unión Europea Lituania"/>
    <x v="25"/>
    <x v="1"/>
    <x v="0"/>
    <s v="Blanco"/>
    <n v="3752"/>
    <n v="998.25"/>
    <x v="1"/>
  </r>
  <r>
    <x v="1"/>
    <s v="Europa"/>
    <s v="Unión Europea"/>
    <x v="39"/>
    <s v="Unión Europea"/>
    <s v="Unión Europea Lituania"/>
    <x v="25"/>
    <x v="1"/>
    <x v="0"/>
    <s v="Rosado"/>
    <n v="49"/>
    <n v="5.25"/>
    <x v="1"/>
  </r>
  <r>
    <x v="1"/>
    <s v="Europa"/>
    <s v="Unión Europea"/>
    <x v="39"/>
    <s v="Unión Europea"/>
    <s v="Unión Europea Lituania"/>
    <x v="25"/>
    <x v="1"/>
    <x v="0"/>
    <s v="Tinto"/>
    <n v="11343.5"/>
    <n v="1485.75"/>
    <x v="1"/>
  </r>
  <r>
    <x v="1"/>
    <s v="Europa"/>
    <s v="Unión Europea"/>
    <x v="39"/>
    <s v="Unión Europea"/>
    <s v="Unión Europea Lituania"/>
    <x v="26"/>
    <x v="5"/>
    <x v="0"/>
    <s v="Blanco"/>
    <n v="6751.2"/>
    <n v="8439"/>
    <x v="1"/>
  </r>
  <r>
    <x v="1"/>
    <s v="Europa"/>
    <s v="Unión Europea"/>
    <x v="39"/>
    <s v="Unión Europea"/>
    <s v="Unión Europea Lituania"/>
    <x v="26"/>
    <x v="5"/>
    <x v="0"/>
    <s v="Rosado"/>
    <n v="72.38"/>
    <n v="77"/>
    <x v="1"/>
  </r>
  <r>
    <x v="1"/>
    <s v="Europa"/>
    <s v="Unión Europea"/>
    <x v="39"/>
    <s v="Unión Europea"/>
    <s v="Unión Europea Lituania"/>
    <x v="26"/>
    <x v="5"/>
    <x v="0"/>
    <s v="Tinto"/>
    <n v="676.62"/>
    <n v="1253"/>
    <x v="1"/>
  </r>
  <r>
    <x v="1"/>
    <s v="Europa"/>
    <s v="Unión Europea"/>
    <x v="39"/>
    <s v="Unión Europea"/>
    <s v="Unión Europea Lituania"/>
    <x v="27"/>
    <x v="5"/>
    <x v="2"/>
    <s v="Blanco"/>
    <n v="16893"/>
    <n v="1953"/>
    <x v="1"/>
  </r>
  <r>
    <x v="1"/>
    <s v="Europa"/>
    <s v="Unión Europea"/>
    <x v="39"/>
    <s v="Unión Europea"/>
    <s v="Unión Europea Lituania"/>
    <x v="27"/>
    <x v="5"/>
    <x v="2"/>
    <s v="Tinto"/>
    <n v="15762.96"/>
    <n v="1723.9999999999998"/>
    <x v="1"/>
  </r>
  <r>
    <x v="1"/>
    <s v="Europa"/>
    <s v="Unión Europea"/>
    <x v="39"/>
    <s v="Unión Europea"/>
    <s v="Unión Europea Lituania"/>
    <x v="3"/>
    <x v="1"/>
    <x v="0"/>
    <s v="Blanco"/>
    <n v="59132.071455329999"/>
    <n v="3710.4999999999995"/>
    <x v="1"/>
  </r>
  <r>
    <x v="1"/>
    <s v="Europa"/>
    <s v="Unión Europea"/>
    <x v="39"/>
    <s v="Unión Europea"/>
    <s v="Unión Europea Lituania"/>
    <x v="3"/>
    <x v="1"/>
    <x v="0"/>
    <s v="Espumoso blanco"/>
    <n v="9626.6666669999995"/>
    <n v="1520"/>
    <x v="1"/>
  </r>
  <r>
    <x v="1"/>
    <s v="Europa"/>
    <s v="Unión Europea"/>
    <x v="39"/>
    <s v="Unión Europea"/>
    <s v="Unión Europea Lituania"/>
    <x v="3"/>
    <x v="1"/>
    <x v="0"/>
    <s v="Rosado"/>
    <n v="3991.68"/>
    <n v="346.5"/>
    <x v="1"/>
  </r>
  <r>
    <x v="1"/>
    <s v="Europa"/>
    <s v="Unión Europea"/>
    <x v="39"/>
    <s v="Unión Europea"/>
    <s v="Unión Europea Lituania"/>
    <x v="3"/>
    <x v="1"/>
    <x v="0"/>
    <s v="Tinto"/>
    <n v="36945.994583240004"/>
    <n v="2057.75"/>
    <x v="1"/>
  </r>
  <r>
    <x v="1"/>
    <s v="Europa"/>
    <s v="Unión Europea"/>
    <x v="39"/>
    <s v="Unión Europea"/>
    <s v="Unión Europea Lituania"/>
    <x v="4"/>
    <x v="1"/>
    <x v="1"/>
    <s v="Blanco"/>
    <n v="16123"/>
    <n v="988.00000000000011"/>
    <x v="1"/>
  </r>
  <r>
    <x v="1"/>
    <s v="Europa"/>
    <s v="Unión Europea"/>
    <x v="39"/>
    <s v="Unión Europea"/>
    <s v="Unión Europea Lituania"/>
    <x v="4"/>
    <x v="1"/>
    <x v="1"/>
    <s v="Licor tinto/rosado"/>
    <n v="270"/>
    <n v="9"/>
    <x v="1"/>
  </r>
  <r>
    <x v="1"/>
    <s v="Europa"/>
    <s v="Unión Europea"/>
    <x v="39"/>
    <s v="Unión Europea"/>
    <s v="Unión Europea Lituania"/>
    <x v="4"/>
    <x v="1"/>
    <x v="1"/>
    <s v="Rosado"/>
    <n v="162"/>
    <n v="9"/>
    <x v="1"/>
  </r>
  <r>
    <x v="1"/>
    <s v="Europa"/>
    <s v="Unión Europea"/>
    <x v="39"/>
    <s v="Unión Europea"/>
    <s v="Unión Europea Lituania"/>
    <x v="4"/>
    <x v="1"/>
    <x v="1"/>
    <s v="Tinto"/>
    <n v="80825"/>
    <n v="5338"/>
    <x v="1"/>
  </r>
  <r>
    <x v="1"/>
    <s v="Europa"/>
    <s v="Unión Europea"/>
    <x v="39"/>
    <s v="Unión Europea"/>
    <s v="Unión Europea Lituania"/>
    <x v="29"/>
    <x v="8"/>
    <x v="0"/>
    <s v="Blanco"/>
    <n v="47859.61"/>
    <n v="6374.25"/>
    <x v="1"/>
  </r>
  <r>
    <x v="1"/>
    <s v="Europa"/>
    <s v="Unión Europea"/>
    <x v="39"/>
    <s v="Unión Europea"/>
    <s v="Unión Europea Lituania"/>
    <x v="53"/>
    <x v="8"/>
    <x v="0"/>
    <s v="Blanco"/>
    <n v="1446.9"/>
    <n v="158"/>
    <x v="1"/>
  </r>
  <r>
    <x v="1"/>
    <s v="Europa"/>
    <s v="Unión Europea"/>
    <x v="39"/>
    <s v="Unión Europea"/>
    <s v="Unión Europea Lituania"/>
    <x v="53"/>
    <x v="8"/>
    <x v="0"/>
    <s v="Tinto"/>
    <n v="427.5"/>
    <n v="68"/>
    <x v="1"/>
  </r>
  <r>
    <x v="1"/>
    <s v="Europa"/>
    <s v="Unión Europea"/>
    <x v="39"/>
    <s v="Unión Europea"/>
    <s v="Unión Europea Lituania"/>
    <x v="5"/>
    <x v="3"/>
    <x v="0"/>
    <s v="Tinto"/>
    <n v="79640.509999999995"/>
    <n v="4939.5"/>
    <x v="1"/>
  </r>
  <r>
    <x v="1"/>
    <s v="Europa"/>
    <s v="Unión Europea"/>
    <x v="39"/>
    <s v="Unión Europea"/>
    <s v="Unión Europea Lituania"/>
    <x v="73"/>
    <x v="15"/>
    <x v="0"/>
    <s v="Blanco"/>
    <n v="1600"/>
    <n v="800"/>
    <x v="1"/>
  </r>
  <r>
    <x v="1"/>
    <s v="Europa"/>
    <s v="Unión Europea"/>
    <x v="39"/>
    <s v="Unión Europea"/>
    <s v="Unión Europea Lituania"/>
    <x v="73"/>
    <x v="15"/>
    <x v="0"/>
    <s v="Tinto"/>
    <n v="20240"/>
    <n v="9200"/>
    <x v="1"/>
  </r>
  <r>
    <x v="1"/>
    <s v="Europa"/>
    <s v="Unión Europea"/>
    <x v="39"/>
    <s v="Unión Europea"/>
    <s v="Unión Europea Lituania"/>
    <x v="31"/>
    <x v="4"/>
    <x v="0"/>
    <s v="Tinto"/>
    <n v="24"/>
    <n v="8"/>
    <x v="1"/>
  </r>
  <r>
    <x v="1"/>
    <s v="Europa"/>
    <s v="Unión Europea"/>
    <x v="39"/>
    <s v="Unión Europea"/>
    <s v="Unión Europea Lituania"/>
    <x v="6"/>
    <x v="2"/>
    <x v="1"/>
    <s v="Blanco"/>
    <n v="99907.66"/>
    <n v="26418"/>
    <x v="1"/>
  </r>
  <r>
    <x v="1"/>
    <s v="Europa"/>
    <s v="Unión Europea"/>
    <x v="39"/>
    <s v="Unión Europea"/>
    <s v="Unión Europea Lituania"/>
    <x v="6"/>
    <x v="2"/>
    <x v="1"/>
    <s v="Rosado"/>
    <n v="14390.88"/>
    <n v="4415.0000000000009"/>
    <x v="1"/>
  </r>
  <r>
    <x v="1"/>
    <s v="Europa"/>
    <s v="Unión Europea"/>
    <x v="39"/>
    <s v="Unión Europea"/>
    <s v="Unión Europea Lituania"/>
    <x v="6"/>
    <x v="2"/>
    <x v="1"/>
    <s v="Tinto"/>
    <n v="557329.80000000005"/>
    <n v="101409"/>
    <x v="1"/>
  </r>
  <r>
    <x v="1"/>
    <s v="Europa"/>
    <s v="Unión Europea"/>
    <x v="39"/>
    <s v="Unión Europea"/>
    <s v="Unión Europea Lituania"/>
    <x v="7"/>
    <x v="3"/>
    <x v="0"/>
    <s v="Blanco"/>
    <n v="75763.28"/>
    <n v="28554.000000000004"/>
    <x v="1"/>
  </r>
  <r>
    <x v="1"/>
    <s v="Europa"/>
    <s v="Unión Europea"/>
    <x v="39"/>
    <s v="Unión Europea"/>
    <s v="Unión Europea Lituania"/>
    <x v="56"/>
    <x v="0"/>
    <x v="0"/>
    <s v="Blanco"/>
    <n v="28290.5"/>
    <n v="8083"/>
    <x v="1"/>
  </r>
  <r>
    <x v="1"/>
    <s v="Europa"/>
    <s v="Unión Europea"/>
    <x v="39"/>
    <s v="Unión Europea"/>
    <s v="Unión Europea Lituania"/>
    <x v="56"/>
    <x v="0"/>
    <x v="0"/>
    <s v="Rosado"/>
    <n v="2849"/>
    <n v="814"/>
    <x v="1"/>
  </r>
  <r>
    <x v="1"/>
    <s v="Europa"/>
    <s v="Unión Europea"/>
    <x v="39"/>
    <s v="Unión Europea"/>
    <s v="Unión Europea Lituania"/>
    <x v="56"/>
    <x v="0"/>
    <x v="0"/>
    <s v="Tinto"/>
    <n v="10500"/>
    <n v="3000"/>
    <x v="1"/>
  </r>
  <r>
    <x v="1"/>
    <s v="Europa"/>
    <s v="Unión Europea"/>
    <x v="39"/>
    <s v="Unión Europea"/>
    <s v="Unión Europea Lituania"/>
    <x v="32"/>
    <x v="1"/>
    <x v="0"/>
    <s v="Tinto"/>
    <n v="2890"/>
    <n v="787.5"/>
    <x v="1"/>
  </r>
  <r>
    <x v="1"/>
    <s v="Europa"/>
    <s v="Unión Europea"/>
    <x v="39"/>
    <s v="Unión Europea"/>
    <s v="Unión Europea Lituania"/>
    <x v="33"/>
    <x v="1"/>
    <x v="0"/>
    <s v="Blanco"/>
    <n v="532"/>
    <n v="181"/>
    <x v="1"/>
  </r>
  <r>
    <x v="1"/>
    <s v="Europa"/>
    <s v="Unión Europea"/>
    <x v="39"/>
    <s v="Unión Europea"/>
    <s v="Unión Europea Lituania"/>
    <x v="8"/>
    <x v="3"/>
    <x v="0"/>
    <s v="Tinto"/>
    <n v="13250"/>
    <n v="3443"/>
    <x v="1"/>
  </r>
  <r>
    <x v="1"/>
    <s v="Europa"/>
    <s v="Unión Europea"/>
    <x v="39"/>
    <s v="Unión Europea"/>
    <s v="Unión Europea Lituania"/>
    <x v="34"/>
    <x v="6"/>
    <x v="0"/>
    <s v="Blanco"/>
    <n v="155613.12"/>
    <n v="49876"/>
    <x v="1"/>
  </r>
  <r>
    <x v="1"/>
    <s v="Europa"/>
    <s v="Unión Europea"/>
    <x v="39"/>
    <s v="Unión Europea"/>
    <s v="Unión Europea Lituania"/>
    <x v="34"/>
    <x v="6"/>
    <x v="0"/>
    <s v="Rosado"/>
    <n v="29159.52"/>
    <n v="9346"/>
    <x v="1"/>
  </r>
  <r>
    <x v="1"/>
    <s v="Europa"/>
    <s v="Unión Europea"/>
    <x v="39"/>
    <s v="Unión Europea"/>
    <s v="Unión Europea Lituania"/>
    <x v="34"/>
    <x v="6"/>
    <x v="0"/>
    <s v="Tinto"/>
    <n v="107661.84"/>
    <n v="34507"/>
    <x v="1"/>
  </r>
  <r>
    <x v="1"/>
    <s v="Europa"/>
    <s v="Unión Europea"/>
    <x v="39"/>
    <s v="Unión Europea"/>
    <s v="Unión Europea Lituania"/>
    <x v="57"/>
    <x v="8"/>
    <x v="0"/>
    <s v="Blanco"/>
    <n v="144"/>
    <n v="18"/>
    <x v="1"/>
  </r>
  <r>
    <x v="1"/>
    <s v="Europa"/>
    <s v="Unión Europea"/>
    <x v="39"/>
    <s v="Unión Europea"/>
    <s v="Unión Europea Lituania"/>
    <x v="35"/>
    <x v="4"/>
    <x v="0"/>
    <s v="Blanco"/>
    <n v="9332.8799999999992"/>
    <n v="4392"/>
    <x v="1"/>
  </r>
  <r>
    <x v="1"/>
    <s v="Europa"/>
    <s v="Unión Europea"/>
    <x v="39"/>
    <s v="Unión Europea"/>
    <s v="Unión Europea Lituania"/>
    <x v="35"/>
    <x v="4"/>
    <x v="0"/>
    <s v="Rosado"/>
    <n v="7389.36"/>
    <n v="3361.9999999999995"/>
    <x v="1"/>
  </r>
  <r>
    <x v="1"/>
    <s v="Europa"/>
    <s v="Unión Europea"/>
    <x v="39"/>
    <s v="Unión Europea"/>
    <s v="Unión Europea Lituania"/>
    <x v="35"/>
    <x v="4"/>
    <x v="0"/>
    <s v="Tinto"/>
    <n v="71971.5"/>
    <n v="31635.000000000004"/>
    <x v="1"/>
  </r>
  <r>
    <x v="1"/>
    <s v="Europa"/>
    <s v="Unión Europea"/>
    <x v="39"/>
    <s v="Unión Europea"/>
    <s v="Unión Europea Lituania"/>
    <x v="38"/>
    <x v="10"/>
    <x v="0"/>
    <s v="Blanco"/>
    <n v="6786"/>
    <n v="2340"/>
    <x v="1"/>
  </r>
  <r>
    <x v="1"/>
    <s v="Europa"/>
    <s v="Unión Europea"/>
    <x v="39"/>
    <s v="Unión Europea"/>
    <s v="Unión Europea Lituania"/>
    <x v="38"/>
    <x v="10"/>
    <x v="0"/>
    <s v="Rosado"/>
    <n v="2740.5"/>
    <n v="944.99999999999989"/>
    <x v="1"/>
  </r>
  <r>
    <x v="1"/>
    <s v="Europa"/>
    <s v="Unión Europea"/>
    <x v="39"/>
    <s v="Unión Europea"/>
    <s v="Unión Europea Lituania"/>
    <x v="38"/>
    <x v="10"/>
    <x v="0"/>
    <s v="Tinto"/>
    <n v="37897.199999999997"/>
    <n v="13068"/>
    <x v="1"/>
  </r>
  <r>
    <x v="1"/>
    <s v="Europa"/>
    <s v="Unión Europea"/>
    <x v="40"/>
    <s v="Unión Europea"/>
    <s v="Unión Europea Luxemburgo"/>
    <x v="9"/>
    <x v="3"/>
    <x v="2"/>
    <s v="Tinto"/>
    <n v="371.9"/>
    <n v="4.5"/>
    <x v="1"/>
  </r>
  <r>
    <x v="1"/>
    <s v="Europa"/>
    <s v="Unión Europea"/>
    <x v="40"/>
    <s v="Unión Europea"/>
    <s v="Unión Europea Luxemburgo"/>
    <x v="10"/>
    <x v="4"/>
    <x v="0"/>
    <s v="Tinto"/>
    <n v="3498.6"/>
    <n v="383"/>
    <x v="1"/>
  </r>
  <r>
    <x v="1"/>
    <s v="Europa"/>
    <s v="Unión Europea"/>
    <x v="40"/>
    <s v="Unión Europea"/>
    <s v="Unión Europea Luxemburgo"/>
    <x v="11"/>
    <x v="0"/>
    <x v="2"/>
    <s v="Tinto"/>
    <n v="3220.2"/>
    <n v="540"/>
    <x v="1"/>
  </r>
  <r>
    <x v="1"/>
    <s v="Europa"/>
    <s v="Unión Europea"/>
    <x v="40"/>
    <s v="Unión Europea"/>
    <s v="Unión Europea Luxemburgo"/>
    <x v="39"/>
    <x v="3"/>
    <x v="0"/>
    <s v="Tinto"/>
    <n v="10368"/>
    <n v="864"/>
    <x v="1"/>
  </r>
  <r>
    <x v="1"/>
    <s v="Europa"/>
    <s v="Unión Europea"/>
    <x v="40"/>
    <s v="Unión Europea"/>
    <s v="Unión Europea Luxemburgo"/>
    <x v="13"/>
    <x v="0"/>
    <x v="0"/>
    <s v="Blanco"/>
    <n v="623.4"/>
    <n v="162"/>
    <x v="1"/>
  </r>
  <r>
    <x v="1"/>
    <s v="Europa"/>
    <s v="Unión Europea"/>
    <x v="40"/>
    <s v="Unión Europea"/>
    <s v="Unión Europea Luxemburgo"/>
    <x v="13"/>
    <x v="0"/>
    <x v="0"/>
    <s v="Rosado"/>
    <n v="2874"/>
    <n v="747"/>
    <x v="1"/>
  </r>
  <r>
    <x v="1"/>
    <s v="Europa"/>
    <s v="Unión Europea"/>
    <x v="40"/>
    <s v="Unión Europea"/>
    <s v="Unión Europea Luxemburgo"/>
    <x v="13"/>
    <x v="0"/>
    <x v="0"/>
    <s v="Tinto"/>
    <n v="3102.9"/>
    <n v="463.5"/>
    <x v="1"/>
  </r>
  <r>
    <x v="1"/>
    <s v="Europa"/>
    <s v="Unión Europea"/>
    <x v="40"/>
    <s v="Unión Europea"/>
    <s v="Unión Europea Luxemburgo"/>
    <x v="14"/>
    <x v="0"/>
    <x v="0"/>
    <s v="Tinto"/>
    <n v="2692.2620832772614"/>
    <n v="1124"/>
    <x v="1"/>
  </r>
  <r>
    <x v="1"/>
    <s v="Europa"/>
    <s v="Unión Europea"/>
    <x v="40"/>
    <s v="Unión Europea"/>
    <s v="Unión Europea Luxemburgo"/>
    <x v="0"/>
    <x v="0"/>
    <x v="0"/>
    <s v="Tinto"/>
    <n v="16637.919999999998"/>
    <n v="3479"/>
    <x v="1"/>
  </r>
  <r>
    <x v="1"/>
    <s v="Europa"/>
    <s v="Unión Europea"/>
    <x v="40"/>
    <s v="Unión Europea"/>
    <s v="Unión Europea Luxemburgo"/>
    <x v="1"/>
    <x v="1"/>
    <x v="0"/>
    <s v="Blanco"/>
    <n v="8542.48"/>
    <n v="1993.4999999999998"/>
    <x v="1"/>
  </r>
  <r>
    <x v="1"/>
    <s v="Europa"/>
    <s v="Unión Europea"/>
    <x v="40"/>
    <s v="Unión Europea"/>
    <s v="Unión Europea Luxemburgo"/>
    <x v="1"/>
    <x v="1"/>
    <x v="0"/>
    <s v="Rosado"/>
    <n v="5713.5"/>
    <n v="1804.5000000000002"/>
    <x v="1"/>
  </r>
  <r>
    <x v="1"/>
    <s v="Europa"/>
    <s v="Unión Europea"/>
    <x v="40"/>
    <s v="Unión Europea"/>
    <s v="Unión Europea Luxemburgo"/>
    <x v="1"/>
    <x v="1"/>
    <x v="0"/>
    <s v="Tinto"/>
    <n v="12324.77"/>
    <n v="2912.5"/>
    <x v="1"/>
  </r>
  <r>
    <x v="1"/>
    <s v="Europa"/>
    <s v="Unión Europea"/>
    <x v="40"/>
    <s v="Unión Europea"/>
    <s v="Unión Europea Luxemburgo"/>
    <x v="2"/>
    <x v="2"/>
    <x v="0"/>
    <s v="Espumoso blanco"/>
    <n v="1640286.37"/>
    <n v="509700"/>
    <x v="1"/>
  </r>
  <r>
    <x v="1"/>
    <s v="Europa"/>
    <s v="Unión Europea"/>
    <x v="40"/>
    <s v="Unión Europea"/>
    <s v="Unión Europea Luxemburgo"/>
    <x v="45"/>
    <x v="3"/>
    <x v="0"/>
    <s v="Rosado"/>
    <n v="8536.5"/>
    <n v="2439"/>
    <x v="1"/>
  </r>
  <r>
    <x v="1"/>
    <s v="Europa"/>
    <s v="Unión Europea"/>
    <x v="40"/>
    <s v="Unión Europea"/>
    <s v="Unión Europea Luxemburgo"/>
    <x v="45"/>
    <x v="3"/>
    <x v="0"/>
    <s v="Tinto"/>
    <n v="23112"/>
    <n v="5778"/>
    <x v="1"/>
  </r>
  <r>
    <x v="1"/>
    <s v="Europa"/>
    <s v="Unión Europea"/>
    <x v="40"/>
    <s v="Unión Europea"/>
    <s v="Unión Europea Luxemburgo"/>
    <x v="80"/>
    <x v="4"/>
    <x v="2"/>
    <s v="Blanco"/>
    <n v="591"/>
    <n v="45"/>
    <x v="1"/>
  </r>
  <r>
    <x v="1"/>
    <s v="Europa"/>
    <s v="Unión Europea"/>
    <x v="40"/>
    <s v="Unión Europea"/>
    <s v="Unión Europea Luxemburgo"/>
    <x v="80"/>
    <x v="4"/>
    <x v="2"/>
    <s v="Tinto"/>
    <n v="1126.8"/>
    <n v="81"/>
    <x v="1"/>
  </r>
  <r>
    <x v="1"/>
    <s v="Europa"/>
    <s v="Unión Europea"/>
    <x v="40"/>
    <s v="Unión Europea"/>
    <s v="Unión Europea Luxemburgo"/>
    <x v="18"/>
    <x v="1"/>
    <x v="0"/>
    <s v="Tinto"/>
    <n v="302.39999999999998"/>
    <n v="37"/>
    <x v="1"/>
  </r>
  <r>
    <x v="1"/>
    <s v="Europa"/>
    <s v="Unión Europea"/>
    <x v="40"/>
    <s v="Unión Europea"/>
    <s v="Unión Europea Luxemburgo"/>
    <x v="48"/>
    <x v="13"/>
    <x v="3"/>
    <s v="Blanco"/>
    <n v="3146.4"/>
    <n v="274"/>
    <x v="1"/>
  </r>
  <r>
    <x v="1"/>
    <s v="Europa"/>
    <s v="Unión Europea"/>
    <x v="40"/>
    <s v="Unión Europea"/>
    <s v="Unión Europea Luxemburgo"/>
    <x v="48"/>
    <x v="13"/>
    <x v="3"/>
    <s v="Tinto"/>
    <n v="889.2"/>
    <n v="68"/>
    <x v="1"/>
  </r>
  <r>
    <x v="1"/>
    <s v="Europa"/>
    <s v="Unión Europea"/>
    <x v="40"/>
    <s v="Unión Europea"/>
    <s v="Unión Europea Luxemburgo"/>
    <x v="19"/>
    <x v="7"/>
    <x v="0"/>
    <s v="Licor blanco"/>
    <n v="5460"/>
    <n v="1092"/>
    <x v="1"/>
  </r>
  <r>
    <x v="1"/>
    <s v="Europa"/>
    <s v="Unión Europea"/>
    <x v="40"/>
    <s v="Unión Europea"/>
    <s v="Unión Europea Luxemburgo"/>
    <x v="20"/>
    <x v="2"/>
    <x v="0"/>
    <s v="Tinto"/>
    <n v="4438.8562499999998"/>
    <n v="1621.5"/>
    <x v="1"/>
  </r>
  <r>
    <x v="1"/>
    <s v="Europa"/>
    <s v="Unión Europea"/>
    <x v="40"/>
    <s v="Unión Europea"/>
    <s v="Unión Europea Luxemburgo"/>
    <x v="21"/>
    <x v="4"/>
    <x v="0"/>
    <s v="Tinto"/>
    <n v="1350"/>
    <n v="540"/>
    <x v="1"/>
  </r>
  <r>
    <x v="1"/>
    <s v="Europa"/>
    <s v="Unión Europea"/>
    <x v="40"/>
    <s v="Unión Europea"/>
    <s v="Unión Europea Luxemburgo"/>
    <x v="25"/>
    <x v="1"/>
    <x v="0"/>
    <s v="Blanco"/>
    <n v="1175.25"/>
    <n v="122.24999999999999"/>
    <x v="1"/>
  </r>
  <r>
    <x v="1"/>
    <s v="Europa"/>
    <s v="Unión Europea"/>
    <x v="40"/>
    <s v="Unión Europea"/>
    <s v="Unión Europea Luxemburgo"/>
    <x v="25"/>
    <x v="1"/>
    <x v="0"/>
    <s v="Rosado"/>
    <n v="1937"/>
    <n v="360"/>
    <x v="1"/>
  </r>
  <r>
    <x v="1"/>
    <s v="Europa"/>
    <s v="Unión Europea"/>
    <x v="40"/>
    <s v="Unión Europea"/>
    <s v="Unión Europea Luxemburgo"/>
    <x v="25"/>
    <x v="1"/>
    <x v="0"/>
    <s v="Tinto"/>
    <n v="28644"/>
    <n v="2069.25"/>
    <x v="1"/>
  </r>
  <r>
    <x v="1"/>
    <s v="Europa"/>
    <s v="Unión Europea"/>
    <x v="40"/>
    <s v="Unión Europea"/>
    <s v="Unión Europea Luxemburgo"/>
    <x v="26"/>
    <x v="5"/>
    <x v="0"/>
    <s v="Blanco"/>
    <n v="828.8"/>
    <n v="1036"/>
    <x v="1"/>
  </r>
  <r>
    <x v="1"/>
    <s v="Europa"/>
    <s v="Unión Europea"/>
    <x v="40"/>
    <s v="Unión Europea"/>
    <s v="Unión Europea Luxemburgo"/>
    <x v="26"/>
    <x v="5"/>
    <x v="0"/>
    <s v="Rosado"/>
    <n v="858.22"/>
    <n v="913.00000000000011"/>
    <x v="1"/>
  </r>
  <r>
    <x v="1"/>
    <s v="Europa"/>
    <s v="Unión Europea"/>
    <x v="40"/>
    <s v="Unión Europea"/>
    <s v="Unión Europea Luxemburgo"/>
    <x v="26"/>
    <x v="5"/>
    <x v="0"/>
    <s v="Tinto"/>
    <n v="817.02"/>
    <n v="1513"/>
    <x v="1"/>
  </r>
  <r>
    <x v="1"/>
    <s v="Europa"/>
    <s v="Unión Europea"/>
    <x v="40"/>
    <s v="Unión Europea"/>
    <s v="Unión Europea Luxemburgo"/>
    <x v="27"/>
    <x v="5"/>
    <x v="2"/>
    <s v="Rosado"/>
    <n v="57.44"/>
    <n v="4"/>
    <x v="1"/>
  </r>
  <r>
    <x v="1"/>
    <s v="Europa"/>
    <s v="Unión Europea"/>
    <x v="40"/>
    <s v="Unión Europea"/>
    <s v="Unión Europea Luxemburgo"/>
    <x v="27"/>
    <x v="5"/>
    <x v="2"/>
    <s v="Tinto"/>
    <n v="145.44999999999999"/>
    <n v="11"/>
    <x v="1"/>
  </r>
  <r>
    <x v="1"/>
    <s v="Europa"/>
    <s v="Unión Europea"/>
    <x v="40"/>
    <s v="Unión Europea"/>
    <s v="Unión Europea Luxemburgo"/>
    <x v="41"/>
    <x v="4"/>
    <x v="2"/>
    <s v="Tinto"/>
    <n v="810"/>
    <n v="90"/>
    <x v="1"/>
  </r>
  <r>
    <x v="1"/>
    <s v="Europa"/>
    <s v="Unión Europea"/>
    <x v="40"/>
    <s v="Unión Europea"/>
    <s v="Unión Europea Luxemburgo"/>
    <x v="3"/>
    <x v="1"/>
    <x v="0"/>
    <s v="Blanco"/>
    <n v="33943.835999999996"/>
    <n v="2586"/>
    <x v="1"/>
  </r>
  <r>
    <x v="1"/>
    <s v="Europa"/>
    <s v="Unión Europea"/>
    <x v="40"/>
    <s v="Unión Europea"/>
    <s v="Unión Europea Luxemburgo"/>
    <x v="3"/>
    <x v="1"/>
    <x v="0"/>
    <s v="Rosado"/>
    <n v="10017.1"/>
    <n v="689.25"/>
    <x v="1"/>
  </r>
  <r>
    <x v="1"/>
    <s v="Europa"/>
    <s v="Unión Europea"/>
    <x v="40"/>
    <s v="Unión Europea"/>
    <s v="Unión Europea Luxemburgo"/>
    <x v="3"/>
    <x v="1"/>
    <x v="0"/>
    <s v="Tinto"/>
    <n v="28609.750443049998"/>
    <n v="948.75000000000011"/>
    <x v="1"/>
  </r>
  <r>
    <x v="1"/>
    <s v="Europa"/>
    <s v="Unión Europea"/>
    <x v="40"/>
    <s v="Unión Europea"/>
    <s v="Unión Europea Luxemburgo"/>
    <x v="72"/>
    <x v="11"/>
    <x v="0"/>
    <s v="Blanco"/>
    <n v="3941.85"/>
    <n v="100"/>
    <x v="1"/>
  </r>
  <r>
    <x v="1"/>
    <s v="Europa"/>
    <s v="Unión Europea"/>
    <x v="40"/>
    <s v="Unión Europea"/>
    <s v="Unión Europea Luxemburgo"/>
    <x v="72"/>
    <x v="11"/>
    <x v="0"/>
    <s v="Tinto"/>
    <n v="2932.65"/>
    <n v="300"/>
    <x v="1"/>
  </r>
  <r>
    <x v="1"/>
    <s v="Europa"/>
    <s v="Unión Europea"/>
    <x v="40"/>
    <s v="Unión Europea"/>
    <s v="Unión Europea Luxemburgo"/>
    <x v="4"/>
    <x v="1"/>
    <x v="1"/>
    <s v="Blanco"/>
    <n v="1714"/>
    <n v="75"/>
    <x v="1"/>
  </r>
  <r>
    <x v="1"/>
    <s v="Europa"/>
    <s v="Unión Europea"/>
    <x v="40"/>
    <s v="Unión Europea"/>
    <s v="Unión Europea Luxemburgo"/>
    <x v="4"/>
    <x v="1"/>
    <x v="1"/>
    <s v="Rosado"/>
    <n v="285"/>
    <n v="14.000000000000002"/>
    <x v="1"/>
  </r>
  <r>
    <x v="1"/>
    <s v="Europa"/>
    <s v="Unión Europea"/>
    <x v="40"/>
    <s v="Unión Europea"/>
    <s v="Unión Europea Luxemburgo"/>
    <x v="4"/>
    <x v="1"/>
    <x v="1"/>
    <s v="Tinto"/>
    <n v="59654"/>
    <n v="2963"/>
    <x v="1"/>
  </r>
  <r>
    <x v="1"/>
    <s v="Europa"/>
    <s v="Unión Europea"/>
    <x v="40"/>
    <s v="Unión Europea"/>
    <s v="Unión Europea Luxemburgo"/>
    <x v="29"/>
    <x v="8"/>
    <x v="0"/>
    <s v="Blanco"/>
    <n v="28666.91"/>
    <n v="2504.25"/>
    <x v="1"/>
  </r>
  <r>
    <x v="1"/>
    <s v="Europa"/>
    <s v="Unión Europea"/>
    <x v="40"/>
    <s v="Unión Europea"/>
    <s v="Unión Europea Luxemburgo"/>
    <x v="5"/>
    <x v="3"/>
    <x v="0"/>
    <s v="Tinto"/>
    <n v="723687.91"/>
    <n v="23856.75"/>
    <x v="1"/>
  </r>
  <r>
    <x v="1"/>
    <s v="Europa"/>
    <s v="Unión Europea"/>
    <x v="40"/>
    <s v="Unión Europea"/>
    <s v="Unión Europea Luxemburgo"/>
    <x v="6"/>
    <x v="2"/>
    <x v="1"/>
    <s v="Blanco"/>
    <n v="57338.89"/>
    <n v="6702"/>
    <x v="1"/>
  </r>
  <r>
    <x v="1"/>
    <s v="Europa"/>
    <s v="Unión Europea"/>
    <x v="40"/>
    <s v="Unión Europea"/>
    <s v="Unión Europea Luxemburgo"/>
    <x v="6"/>
    <x v="2"/>
    <x v="1"/>
    <s v="Rosado"/>
    <n v="87431.38"/>
    <n v="18063.000000000004"/>
    <x v="1"/>
  </r>
  <r>
    <x v="1"/>
    <s v="Europa"/>
    <s v="Unión Europea"/>
    <x v="40"/>
    <s v="Unión Europea"/>
    <s v="Unión Europea Luxemburgo"/>
    <x v="6"/>
    <x v="2"/>
    <x v="1"/>
    <s v="Tinto"/>
    <n v="957140.60999999987"/>
    <n v="93084.999999999985"/>
    <x v="1"/>
  </r>
  <r>
    <x v="1"/>
    <s v="Europa"/>
    <s v="Unión Europea"/>
    <x v="40"/>
    <s v="Unión Europea"/>
    <s v="Unión Europea Luxemburgo"/>
    <x v="7"/>
    <x v="3"/>
    <x v="0"/>
    <s v="Blanco"/>
    <n v="28549.866666666599"/>
    <n v="10759.5"/>
    <x v="1"/>
  </r>
  <r>
    <x v="1"/>
    <s v="Europa"/>
    <s v="Unión Europea"/>
    <x v="40"/>
    <s v="Unión Europea"/>
    <s v="Unión Europea Luxemburgo"/>
    <x v="56"/>
    <x v="0"/>
    <x v="0"/>
    <s v="Blanco"/>
    <n v="1736"/>
    <n v="496"/>
    <x v="1"/>
  </r>
  <r>
    <x v="1"/>
    <s v="Europa"/>
    <s v="Unión Europea"/>
    <x v="40"/>
    <s v="Unión Europea"/>
    <s v="Unión Europea Luxemburgo"/>
    <x v="56"/>
    <x v="0"/>
    <x v="0"/>
    <s v="Tinto"/>
    <n v="1417.5"/>
    <n v="405"/>
    <x v="1"/>
  </r>
  <r>
    <x v="1"/>
    <s v="Europa"/>
    <s v="Unión Europea"/>
    <x v="40"/>
    <s v="Unión Europea"/>
    <s v="Unión Europea Luxemburgo"/>
    <x v="32"/>
    <x v="1"/>
    <x v="0"/>
    <s v="Blanco"/>
    <n v="1097"/>
    <n v="126.75"/>
    <x v="1"/>
  </r>
  <r>
    <x v="1"/>
    <s v="Europa"/>
    <s v="Unión Europea"/>
    <x v="40"/>
    <s v="Unión Europea"/>
    <s v="Unión Europea Luxemburgo"/>
    <x v="32"/>
    <x v="1"/>
    <x v="0"/>
    <s v="Tinto"/>
    <n v="896"/>
    <n v="74.25"/>
    <x v="1"/>
  </r>
  <r>
    <x v="1"/>
    <s v="Europa"/>
    <s v="Unión Europea"/>
    <x v="40"/>
    <s v="Unión Europea"/>
    <s v="Unión Europea Luxemburgo"/>
    <x v="33"/>
    <x v="1"/>
    <x v="0"/>
    <s v="Blanco"/>
    <n v="856.9"/>
    <n v="99"/>
    <x v="1"/>
  </r>
  <r>
    <x v="1"/>
    <s v="Europa"/>
    <s v="Unión Europea"/>
    <x v="40"/>
    <s v="Unión Europea"/>
    <s v="Unión Europea Luxemburgo"/>
    <x v="33"/>
    <x v="1"/>
    <x v="0"/>
    <s v="Rosado"/>
    <n v="1168.5"/>
    <n v="135"/>
    <x v="1"/>
  </r>
  <r>
    <x v="1"/>
    <s v="Europa"/>
    <s v="Unión Europea"/>
    <x v="40"/>
    <s v="Unión Europea"/>
    <s v="Unión Europea Luxemburgo"/>
    <x v="33"/>
    <x v="1"/>
    <x v="0"/>
    <s v="Tinto"/>
    <n v="2726.5"/>
    <n v="315"/>
    <x v="1"/>
  </r>
  <r>
    <x v="1"/>
    <s v="Europa"/>
    <s v="Unión Europea"/>
    <x v="40"/>
    <s v="Unión Europea"/>
    <s v="Unión Europea Luxemburgo"/>
    <x v="8"/>
    <x v="3"/>
    <x v="0"/>
    <s v="Tinto"/>
    <n v="15650"/>
    <n v="2936"/>
    <x v="1"/>
  </r>
  <r>
    <x v="1"/>
    <s v="Europa"/>
    <s v="Unión Europea"/>
    <x v="40"/>
    <s v="Unión Europea"/>
    <s v="Unión Europea Luxemburgo"/>
    <x v="34"/>
    <x v="6"/>
    <x v="0"/>
    <s v="Blanco"/>
    <n v="1781.52"/>
    <n v="571"/>
    <x v="1"/>
  </r>
  <r>
    <x v="1"/>
    <s v="Europa"/>
    <s v="Unión Europea"/>
    <x v="40"/>
    <s v="Unión Europea"/>
    <s v="Unión Europea Luxemburgo"/>
    <x v="34"/>
    <x v="6"/>
    <x v="0"/>
    <s v="Rosado"/>
    <n v="2733.12"/>
    <n v="876"/>
    <x v="1"/>
  </r>
  <r>
    <x v="1"/>
    <s v="Europa"/>
    <s v="Unión Europea"/>
    <x v="40"/>
    <s v="Unión Europea"/>
    <s v="Unión Europea Luxemburgo"/>
    <x v="34"/>
    <x v="6"/>
    <x v="0"/>
    <s v="Tinto"/>
    <n v="2811.12"/>
    <n v="901"/>
    <x v="1"/>
  </r>
  <r>
    <x v="1"/>
    <s v="Europa"/>
    <s v="Unión Europea"/>
    <x v="40"/>
    <s v="Unión Europea"/>
    <s v="Unión Europea Luxemburgo"/>
    <x v="35"/>
    <x v="4"/>
    <x v="0"/>
    <s v="Rosado"/>
    <n v="1197"/>
    <n v="473.00000000000006"/>
    <x v="1"/>
  </r>
  <r>
    <x v="1"/>
    <s v="Europa"/>
    <s v="Unión Europea"/>
    <x v="40"/>
    <s v="Unión Europea"/>
    <s v="Unión Europea Luxemburgo"/>
    <x v="35"/>
    <x v="4"/>
    <x v="0"/>
    <s v="Tinto"/>
    <n v="1197"/>
    <n v="473.00000000000006"/>
    <x v="1"/>
  </r>
  <r>
    <x v="1"/>
    <s v="Europa"/>
    <s v="Unión Europea"/>
    <x v="40"/>
    <s v="Unión Europea"/>
    <s v="Unión Europea Luxemburgo"/>
    <x v="37"/>
    <x v="9"/>
    <x v="0"/>
    <s v="Tinto"/>
    <n v="5340"/>
    <n v="234"/>
    <x v="1"/>
  </r>
  <r>
    <x v="1"/>
    <s v="Europa"/>
    <s v="Unión Europea"/>
    <x v="40"/>
    <s v="Unión Europea"/>
    <s v="Unión Europea Luxemburgo"/>
    <x v="38"/>
    <x v="10"/>
    <x v="0"/>
    <s v="Blanco"/>
    <n v="1171.5999999999999"/>
    <n v="404"/>
    <x v="1"/>
  </r>
  <r>
    <x v="1"/>
    <s v="Europa"/>
    <s v="Unión Europea"/>
    <x v="40"/>
    <s v="Unión Europea"/>
    <s v="Unión Europea Luxemburgo"/>
    <x v="38"/>
    <x v="10"/>
    <x v="0"/>
    <s v="Licor tinto/rosado"/>
    <n v="147.9"/>
    <n v="51"/>
    <x v="1"/>
  </r>
  <r>
    <x v="1"/>
    <s v="Europa"/>
    <s v="Unión Europea"/>
    <x v="40"/>
    <s v="Unión Europea"/>
    <s v="Unión Europea Luxemburgo"/>
    <x v="38"/>
    <x v="10"/>
    <x v="0"/>
    <s v="Rosado"/>
    <n v="1566"/>
    <n v="540"/>
    <x v="1"/>
  </r>
  <r>
    <x v="1"/>
    <s v="Europa"/>
    <s v="Unión Europea"/>
    <x v="40"/>
    <s v="Unión Europea"/>
    <s v="Unión Europea Luxemburgo"/>
    <x v="38"/>
    <x v="10"/>
    <x v="0"/>
    <s v="Tinto"/>
    <n v="4715.3999999999996"/>
    <n v="1626.0000000000002"/>
    <x v="1"/>
  </r>
  <r>
    <x v="1"/>
    <s v="Europa"/>
    <s v="Unión Europea"/>
    <x v="41"/>
    <s v="Unión Europea"/>
    <s v="Unión Europea Malta"/>
    <x v="62"/>
    <x v="1"/>
    <x v="0"/>
    <s v="Blanco"/>
    <n v="1250"/>
    <n v="135"/>
    <x v="1"/>
  </r>
  <r>
    <x v="1"/>
    <s v="Europa"/>
    <s v="Unión Europea"/>
    <x v="41"/>
    <s v="Unión Europea"/>
    <s v="Unión Europea Malta"/>
    <x v="62"/>
    <x v="1"/>
    <x v="0"/>
    <s v="Tinto"/>
    <n v="1582"/>
    <n v="153"/>
    <x v="1"/>
  </r>
  <r>
    <x v="1"/>
    <s v="Europa"/>
    <s v="Unión Europea"/>
    <x v="41"/>
    <s v="Unión Europea"/>
    <s v="Unión Europea Malta"/>
    <x v="10"/>
    <x v="4"/>
    <x v="0"/>
    <s v="Tinto"/>
    <n v="1587.6000000000001"/>
    <n v="198"/>
    <x v="1"/>
  </r>
  <r>
    <x v="1"/>
    <s v="Europa"/>
    <s v="Unión Europea"/>
    <x v="41"/>
    <s v="Unión Europea"/>
    <s v="Unión Europea Malta"/>
    <x v="39"/>
    <x v="3"/>
    <x v="0"/>
    <s v="Blanco"/>
    <n v="45000"/>
    <n v="3750"/>
    <x v="1"/>
  </r>
  <r>
    <x v="1"/>
    <s v="Europa"/>
    <s v="Unión Europea"/>
    <x v="41"/>
    <s v="Unión Europea"/>
    <s v="Unión Europea Malta"/>
    <x v="39"/>
    <x v="3"/>
    <x v="0"/>
    <s v="Rosado"/>
    <n v="45000"/>
    <n v="3750"/>
    <x v="1"/>
  </r>
  <r>
    <x v="1"/>
    <s v="Europa"/>
    <s v="Unión Europea"/>
    <x v="41"/>
    <s v="Unión Europea"/>
    <s v="Unión Europea Malta"/>
    <x v="39"/>
    <x v="3"/>
    <x v="0"/>
    <s v="Tinto"/>
    <n v="46248"/>
    <n v="3854"/>
    <x v="1"/>
  </r>
  <r>
    <x v="1"/>
    <s v="Europa"/>
    <s v="Unión Europea"/>
    <x v="41"/>
    <s v="Unión Europea"/>
    <s v="Unión Europea Malta"/>
    <x v="13"/>
    <x v="0"/>
    <x v="0"/>
    <s v="Tinto"/>
    <n v="449.82"/>
    <n v="63"/>
    <x v="1"/>
  </r>
  <r>
    <x v="1"/>
    <s v="Europa"/>
    <s v="Unión Europea"/>
    <x v="41"/>
    <s v="Unión Europea"/>
    <s v="Unión Europea Malta"/>
    <x v="14"/>
    <x v="0"/>
    <x v="0"/>
    <s v="Rosado"/>
    <n v="3408.4421214444333"/>
    <n v="1423"/>
    <x v="1"/>
  </r>
  <r>
    <x v="1"/>
    <s v="Europa"/>
    <s v="Unión Europea"/>
    <x v="41"/>
    <s v="Unión Europea"/>
    <s v="Unión Europea Malta"/>
    <x v="14"/>
    <x v="0"/>
    <x v="0"/>
    <s v="Tinto"/>
    <n v="3089.8737432630492"/>
    <n v="1290"/>
    <x v="1"/>
  </r>
  <r>
    <x v="1"/>
    <s v="Europa"/>
    <s v="Unión Europea"/>
    <x v="41"/>
    <s v="Unión Europea"/>
    <s v="Unión Europea Malta"/>
    <x v="0"/>
    <x v="0"/>
    <x v="0"/>
    <s v="Blanco"/>
    <n v="1361.25"/>
    <n v="544"/>
    <x v="1"/>
  </r>
  <r>
    <x v="1"/>
    <s v="Europa"/>
    <s v="Unión Europea"/>
    <x v="41"/>
    <s v="Unión Europea"/>
    <s v="Unión Europea Malta"/>
    <x v="0"/>
    <x v="0"/>
    <x v="0"/>
    <s v="Tinto"/>
    <n v="1830"/>
    <n v="732"/>
    <x v="1"/>
  </r>
  <r>
    <x v="1"/>
    <s v="Europa"/>
    <s v="Unión Europea"/>
    <x v="41"/>
    <s v="Unión Europea"/>
    <s v="Unión Europea Malta"/>
    <x v="1"/>
    <x v="1"/>
    <x v="0"/>
    <s v="Blanco"/>
    <n v="2737.7299999999996"/>
    <n v="789"/>
    <x v="1"/>
  </r>
  <r>
    <x v="1"/>
    <s v="Europa"/>
    <s v="Unión Europea"/>
    <x v="41"/>
    <s v="Unión Europea"/>
    <s v="Unión Europea Malta"/>
    <x v="1"/>
    <x v="1"/>
    <x v="0"/>
    <s v="Tinto"/>
    <n v="20935.100000000002"/>
    <n v="4912.3099999999995"/>
    <x v="1"/>
  </r>
  <r>
    <x v="1"/>
    <s v="Europa"/>
    <s v="Unión Europea"/>
    <x v="41"/>
    <s v="Unión Europea"/>
    <s v="Unión Europea Malta"/>
    <x v="2"/>
    <x v="2"/>
    <x v="0"/>
    <s v="Espumoso blanco"/>
    <n v="38941.14"/>
    <n v="7800"/>
    <x v="1"/>
  </r>
  <r>
    <x v="1"/>
    <s v="Europa"/>
    <s v="Unión Europea"/>
    <x v="41"/>
    <s v="Unión Europea"/>
    <s v="Unión Europea Malta"/>
    <x v="45"/>
    <x v="3"/>
    <x v="0"/>
    <s v="Rosado"/>
    <n v="238.00000000000003"/>
    <n v="68"/>
    <x v="1"/>
  </r>
  <r>
    <x v="1"/>
    <s v="Europa"/>
    <s v="Unión Europea"/>
    <x v="41"/>
    <s v="Unión Europea"/>
    <s v="Unión Europea Malta"/>
    <x v="45"/>
    <x v="3"/>
    <x v="0"/>
    <s v="Tinto"/>
    <n v="1208"/>
    <n v="302"/>
    <x v="1"/>
  </r>
  <r>
    <x v="1"/>
    <s v="Europa"/>
    <s v="Unión Europea"/>
    <x v="41"/>
    <s v="Unión Europea"/>
    <s v="Unión Europea Malta"/>
    <x v="17"/>
    <x v="1"/>
    <x v="0"/>
    <s v="Tinto"/>
    <n v="84"/>
    <n v="18"/>
    <x v="1"/>
  </r>
  <r>
    <x v="1"/>
    <s v="Europa"/>
    <s v="Unión Europea"/>
    <x v="41"/>
    <s v="Unión Europea"/>
    <s v="Unión Europea Malta"/>
    <x v="18"/>
    <x v="1"/>
    <x v="0"/>
    <s v="Tinto"/>
    <n v="777"/>
    <n v="14.000000000000002"/>
    <x v="1"/>
  </r>
  <r>
    <x v="1"/>
    <s v="Europa"/>
    <s v="Unión Europea"/>
    <x v="41"/>
    <s v="Unión Europea"/>
    <s v="Unión Europea Malta"/>
    <x v="47"/>
    <x v="12"/>
    <x v="0"/>
    <s v="Blanco"/>
    <n v="1486.04"/>
    <n v="194"/>
    <x v="1"/>
  </r>
  <r>
    <x v="1"/>
    <s v="Europa"/>
    <s v="Unión Europea"/>
    <x v="41"/>
    <s v="Unión Europea"/>
    <s v="Unión Europea Malta"/>
    <x v="19"/>
    <x v="7"/>
    <x v="0"/>
    <s v="Licor blanco"/>
    <n v="4705"/>
    <n v="941"/>
    <x v="1"/>
  </r>
  <r>
    <x v="1"/>
    <s v="Europa"/>
    <s v="Unión Europea"/>
    <x v="41"/>
    <s v="Unión Europea"/>
    <s v="Unión Europea Malta"/>
    <x v="20"/>
    <x v="2"/>
    <x v="0"/>
    <s v="Blanco"/>
    <n v="10064.418750000001"/>
    <n v="3676.5"/>
    <x v="1"/>
  </r>
  <r>
    <x v="1"/>
    <s v="Europa"/>
    <s v="Unión Europea"/>
    <x v="41"/>
    <s v="Unión Europea"/>
    <s v="Unión Europea Malta"/>
    <x v="20"/>
    <x v="2"/>
    <x v="0"/>
    <s v="Rosado"/>
    <n v="1108.6875"/>
    <n v="405"/>
    <x v="1"/>
  </r>
  <r>
    <x v="1"/>
    <s v="Europa"/>
    <s v="Unión Europea"/>
    <x v="41"/>
    <s v="Unión Europea"/>
    <s v="Unión Europea Malta"/>
    <x v="20"/>
    <x v="2"/>
    <x v="0"/>
    <s v="Tinto"/>
    <n v="6504.3"/>
    <n v="2376"/>
    <x v="1"/>
  </r>
  <r>
    <x v="1"/>
    <s v="Europa"/>
    <s v="Unión Europea"/>
    <x v="41"/>
    <s v="Unión Europea"/>
    <s v="Unión Europea Malta"/>
    <x v="21"/>
    <x v="4"/>
    <x v="0"/>
    <s v="Blanco"/>
    <n v="4250"/>
    <n v="1700"/>
    <x v="1"/>
  </r>
  <r>
    <x v="1"/>
    <s v="Europa"/>
    <s v="Unión Europea"/>
    <x v="41"/>
    <s v="Unión Europea"/>
    <s v="Unión Europea Malta"/>
    <x v="21"/>
    <x v="4"/>
    <x v="0"/>
    <s v="Rosado"/>
    <n v="2812.5"/>
    <n v="1125"/>
    <x v="1"/>
  </r>
  <r>
    <x v="1"/>
    <s v="Europa"/>
    <s v="Unión Europea"/>
    <x v="41"/>
    <s v="Unión Europea"/>
    <s v="Unión Europea Malta"/>
    <x v="21"/>
    <x v="4"/>
    <x v="0"/>
    <s v="Tinto"/>
    <n v="2915"/>
    <n v="1166"/>
    <x v="1"/>
  </r>
  <r>
    <x v="1"/>
    <s v="Europa"/>
    <s v="Unión Europea"/>
    <x v="41"/>
    <s v="Unión Europea"/>
    <s v="Unión Europea Malta"/>
    <x v="23"/>
    <x v="8"/>
    <x v="0"/>
    <s v="Blanco"/>
    <n v="2346.3000000000002"/>
    <n v="495"/>
    <x v="1"/>
  </r>
  <r>
    <x v="1"/>
    <s v="Europa"/>
    <s v="Unión Europea"/>
    <x v="41"/>
    <s v="Unión Europea"/>
    <s v="Unión Europea Malta"/>
    <x v="25"/>
    <x v="1"/>
    <x v="0"/>
    <s v="Blanco"/>
    <n v="270"/>
    <n v="27"/>
    <x v="1"/>
  </r>
  <r>
    <x v="1"/>
    <s v="Europa"/>
    <s v="Unión Europea"/>
    <x v="41"/>
    <s v="Unión Europea"/>
    <s v="Unión Europea Malta"/>
    <x v="25"/>
    <x v="1"/>
    <x v="0"/>
    <s v="Rosado"/>
    <n v="283"/>
    <n v="36"/>
    <x v="1"/>
  </r>
  <r>
    <x v="1"/>
    <s v="Europa"/>
    <s v="Unión Europea"/>
    <x v="41"/>
    <s v="Unión Europea"/>
    <s v="Unión Europea Malta"/>
    <x v="25"/>
    <x v="1"/>
    <x v="0"/>
    <s v="Tinto"/>
    <n v="263"/>
    <n v="27"/>
    <x v="1"/>
  </r>
  <r>
    <x v="1"/>
    <s v="Europa"/>
    <s v="Unión Europea"/>
    <x v="41"/>
    <s v="Unión Europea"/>
    <s v="Unión Europea Malta"/>
    <x v="26"/>
    <x v="5"/>
    <x v="0"/>
    <s v="Blanco"/>
    <n v="300"/>
    <n v="375"/>
    <x v="1"/>
  </r>
  <r>
    <x v="1"/>
    <s v="Europa"/>
    <s v="Unión Europea"/>
    <x v="41"/>
    <s v="Unión Europea"/>
    <s v="Unión Europea Malta"/>
    <x v="26"/>
    <x v="5"/>
    <x v="0"/>
    <s v="Tinto"/>
    <n v="540"/>
    <n v="1000"/>
    <x v="1"/>
  </r>
  <r>
    <x v="1"/>
    <s v="Europa"/>
    <s v="Unión Europea"/>
    <x v="41"/>
    <s v="Unión Europea"/>
    <s v="Unión Europea Malta"/>
    <x v="41"/>
    <x v="4"/>
    <x v="2"/>
    <s v="Tinto"/>
    <n v="243"/>
    <n v="27"/>
    <x v="1"/>
  </r>
  <r>
    <x v="1"/>
    <s v="Europa"/>
    <s v="Unión Europea"/>
    <x v="41"/>
    <s v="Unión Europea"/>
    <s v="Unión Europea Malta"/>
    <x v="3"/>
    <x v="1"/>
    <x v="0"/>
    <s v="Blanco"/>
    <n v="7489.314893922"/>
    <n v="601.5"/>
    <x v="1"/>
  </r>
  <r>
    <x v="1"/>
    <s v="Europa"/>
    <s v="Unión Europea"/>
    <x v="41"/>
    <s v="Unión Europea"/>
    <s v="Unión Europea Malta"/>
    <x v="3"/>
    <x v="1"/>
    <x v="0"/>
    <s v="Rosado"/>
    <n v="12.69"/>
    <n v="1.5"/>
    <x v="1"/>
  </r>
  <r>
    <x v="1"/>
    <s v="Europa"/>
    <s v="Unión Europea"/>
    <x v="41"/>
    <s v="Unión Europea"/>
    <s v="Unión Europea Malta"/>
    <x v="3"/>
    <x v="1"/>
    <x v="0"/>
    <s v="Tinto"/>
    <n v="37520"/>
    <n v="351.75"/>
    <x v="1"/>
  </r>
  <r>
    <x v="1"/>
    <s v="Europa"/>
    <s v="Unión Europea"/>
    <x v="41"/>
    <s v="Unión Europea"/>
    <s v="Unión Europea Malta"/>
    <x v="4"/>
    <x v="1"/>
    <x v="1"/>
    <s v="Blanco"/>
    <n v="1569"/>
    <n v="135"/>
    <x v="1"/>
  </r>
  <r>
    <x v="1"/>
    <s v="Europa"/>
    <s v="Unión Europea"/>
    <x v="41"/>
    <s v="Unión Europea"/>
    <s v="Unión Europea Malta"/>
    <x v="4"/>
    <x v="1"/>
    <x v="1"/>
    <s v="Tinto"/>
    <n v="2551"/>
    <n v="122"/>
    <x v="1"/>
  </r>
  <r>
    <x v="1"/>
    <s v="Europa"/>
    <s v="Unión Europea"/>
    <x v="41"/>
    <s v="Unión Europea"/>
    <s v="Unión Europea Malta"/>
    <x v="29"/>
    <x v="8"/>
    <x v="0"/>
    <s v="Blanco"/>
    <n v="17460.830000000002"/>
    <n v="1935.5"/>
    <x v="1"/>
  </r>
  <r>
    <x v="1"/>
    <s v="Europa"/>
    <s v="Unión Europea"/>
    <x v="41"/>
    <s v="Unión Europea"/>
    <s v="Unión Europea Malta"/>
    <x v="53"/>
    <x v="8"/>
    <x v="0"/>
    <s v="Blanco"/>
    <n v="3230.25"/>
    <n v="329"/>
    <x v="1"/>
  </r>
  <r>
    <x v="1"/>
    <s v="Europa"/>
    <s v="Unión Europea"/>
    <x v="41"/>
    <s v="Unión Europea"/>
    <s v="Unión Europea Malta"/>
    <x v="5"/>
    <x v="3"/>
    <x v="0"/>
    <s v="Tinto"/>
    <n v="278031.65999999997"/>
    <n v="9110.25"/>
    <x v="1"/>
  </r>
  <r>
    <x v="1"/>
    <s v="Europa"/>
    <s v="Unión Europea"/>
    <x v="41"/>
    <s v="Unión Europea"/>
    <s v="Unión Europea Malta"/>
    <x v="6"/>
    <x v="2"/>
    <x v="1"/>
    <s v="Blanco"/>
    <n v="15407.789999999999"/>
    <n v="2832"/>
    <x v="1"/>
  </r>
  <r>
    <x v="1"/>
    <s v="Europa"/>
    <s v="Unión Europea"/>
    <x v="41"/>
    <s v="Unión Europea"/>
    <s v="Unión Europea Malta"/>
    <x v="6"/>
    <x v="2"/>
    <x v="1"/>
    <s v="Rosado"/>
    <n v="3711.68"/>
    <n v="637.99999999999989"/>
    <x v="1"/>
  </r>
  <r>
    <x v="1"/>
    <s v="Europa"/>
    <s v="Unión Europea"/>
    <x v="41"/>
    <s v="Unión Europea"/>
    <s v="Unión Europea Malta"/>
    <x v="6"/>
    <x v="2"/>
    <x v="1"/>
    <s v="Tinto"/>
    <n v="161495.66000000003"/>
    <n v="18783.999999999996"/>
    <x v="1"/>
  </r>
  <r>
    <x v="1"/>
    <s v="Europa"/>
    <s v="Unión Europea"/>
    <x v="41"/>
    <s v="Unión Europea"/>
    <s v="Unión Europea Malta"/>
    <x v="7"/>
    <x v="3"/>
    <x v="0"/>
    <s v="Blanco"/>
    <n v="21245.24"/>
    <n v="8007.0000000000009"/>
    <x v="1"/>
  </r>
  <r>
    <x v="1"/>
    <s v="Europa"/>
    <s v="Unión Europea"/>
    <x v="41"/>
    <s v="Unión Europea"/>
    <s v="Unión Europea Malta"/>
    <x v="56"/>
    <x v="0"/>
    <x v="0"/>
    <s v="Blanco"/>
    <n v="1641.5"/>
    <n v="469.00000000000006"/>
    <x v="1"/>
  </r>
  <r>
    <x v="1"/>
    <s v="Europa"/>
    <s v="Unión Europea"/>
    <x v="41"/>
    <s v="Unión Europea"/>
    <s v="Unión Europea Malta"/>
    <x v="56"/>
    <x v="0"/>
    <x v="0"/>
    <s v="Tinto"/>
    <n v="1680"/>
    <n v="480"/>
    <x v="1"/>
  </r>
  <r>
    <x v="1"/>
    <s v="Europa"/>
    <s v="Unión Europea"/>
    <x v="41"/>
    <s v="Unión Europea"/>
    <s v="Unión Europea Malta"/>
    <x v="8"/>
    <x v="3"/>
    <x v="0"/>
    <s v="Tinto"/>
    <n v="1675"/>
    <n v="284"/>
    <x v="1"/>
  </r>
  <r>
    <x v="1"/>
    <s v="Europa"/>
    <s v="Unión Europea"/>
    <x v="41"/>
    <s v="Unión Europea"/>
    <s v="Unión Europea Malta"/>
    <x v="34"/>
    <x v="6"/>
    <x v="0"/>
    <s v="Blanco"/>
    <n v="16692"/>
    <n v="5350"/>
    <x v="1"/>
  </r>
  <r>
    <x v="1"/>
    <s v="Europa"/>
    <s v="Unión Europea"/>
    <x v="41"/>
    <s v="Unión Europea"/>
    <s v="Unión Europea Malta"/>
    <x v="34"/>
    <x v="6"/>
    <x v="0"/>
    <s v="Rosado"/>
    <n v="5700.24"/>
    <n v="1827"/>
    <x v="1"/>
  </r>
  <r>
    <x v="1"/>
    <s v="Europa"/>
    <s v="Unión Europea"/>
    <x v="41"/>
    <s v="Unión Europea"/>
    <s v="Unión Europea Malta"/>
    <x v="34"/>
    <x v="6"/>
    <x v="0"/>
    <s v="Tinto"/>
    <n v="4882.8"/>
    <n v="1565"/>
    <x v="1"/>
  </r>
  <r>
    <x v="1"/>
    <s v="Europa"/>
    <s v="Unión Europea"/>
    <x v="41"/>
    <s v="Unión Europea"/>
    <s v="Unión Europea Malta"/>
    <x v="35"/>
    <x v="4"/>
    <x v="0"/>
    <s v="Blanco"/>
    <n v="630"/>
    <n v="225"/>
    <x v="1"/>
  </r>
  <r>
    <x v="1"/>
    <s v="Europa"/>
    <s v="Unión Europea"/>
    <x v="41"/>
    <s v="Unión Europea"/>
    <s v="Unión Europea Malta"/>
    <x v="35"/>
    <x v="4"/>
    <x v="0"/>
    <s v="Rosado"/>
    <n v="129"/>
    <n v="59"/>
    <x v="1"/>
  </r>
  <r>
    <x v="1"/>
    <s v="Europa"/>
    <s v="Unión Europea"/>
    <x v="41"/>
    <s v="Unión Europea"/>
    <s v="Unión Europea Malta"/>
    <x v="35"/>
    <x v="4"/>
    <x v="0"/>
    <s v="Tinto"/>
    <n v="1894.44"/>
    <n v="621"/>
    <x v="1"/>
  </r>
  <r>
    <x v="1"/>
    <s v="Europa"/>
    <s v="Unión Europea"/>
    <x v="41"/>
    <s v="Unión Europea"/>
    <s v="Unión Europea Malta"/>
    <x v="37"/>
    <x v="9"/>
    <x v="0"/>
    <s v="Blanco"/>
    <n v="1224"/>
    <n v="54"/>
    <x v="1"/>
  </r>
  <r>
    <x v="1"/>
    <s v="Europa"/>
    <s v="Unión Europea"/>
    <x v="41"/>
    <s v="Unión Europea"/>
    <s v="Unión Europea Malta"/>
    <x v="37"/>
    <x v="9"/>
    <x v="0"/>
    <s v="Tinto"/>
    <n v="793.8"/>
    <n v="63"/>
    <x v="1"/>
  </r>
  <r>
    <x v="1"/>
    <s v="Europa"/>
    <s v="Unión Europea"/>
    <x v="41"/>
    <s v="Unión Europea"/>
    <s v="Unión Europea Malta"/>
    <x v="38"/>
    <x v="10"/>
    <x v="0"/>
    <s v="Blanco"/>
    <n v="846.8"/>
    <n v="292"/>
    <x v="1"/>
  </r>
  <r>
    <x v="1"/>
    <s v="Europa"/>
    <s v="Unión Europea"/>
    <x v="41"/>
    <s v="Unión Europea"/>
    <s v="Unión Europea Malta"/>
    <x v="38"/>
    <x v="10"/>
    <x v="0"/>
    <s v="Rosado"/>
    <n v="130.5"/>
    <n v="45"/>
    <x v="1"/>
  </r>
  <r>
    <x v="1"/>
    <s v="Europa"/>
    <s v="Unión Europea"/>
    <x v="41"/>
    <s v="Unión Europea"/>
    <s v="Unión Europea Malta"/>
    <x v="38"/>
    <x v="10"/>
    <x v="0"/>
    <s v="Tinto"/>
    <n v="6612"/>
    <n v="2280"/>
    <x v="1"/>
  </r>
  <r>
    <x v="1"/>
    <s v="Europa"/>
    <s v="Unión Europea"/>
    <x v="42"/>
    <s v="Unión Europea"/>
    <s v="Unión Europea Paises Bajos"/>
    <x v="9"/>
    <x v="3"/>
    <x v="2"/>
    <s v="Blanco"/>
    <n v="2274.54"/>
    <n v="67.5"/>
    <x v="1"/>
  </r>
  <r>
    <x v="1"/>
    <s v="Europa"/>
    <s v="Unión Europea"/>
    <x v="42"/>
    <s v="Unión Europea"/>
    <s v="Unión Europea Paises Bajos"/>
    <x v="9"/>
    <x v="3"/>
    <x v="2"/>
    <s v="Tinto"/>
    <n v="16704.599999999999"/>
    <n v="636.75"/>
    <x v="1"/>
  </r>
  <r>
    <x v="1"/>
    <s v="Europa"/>
    <s v="Unión Europea"/>
    <x v="42"/>
    <s v="Unión Europea"/>
    <s v="Unión Europea Paises Bajos"/>
    <x v="62"/>
    <x v="1"/>
    <x v="0"/>
    <s v="Blanco"/>
    <n v="21181.5"/>
    <n v="2925.75"/>
    <x v="1"/>
  </r>
  <r>
    <x v="1"/>
    <s v="Europa"/>
    <s v="Unión Europea"/>
    <x v="42"/>
    <s v="Unión Europea"/>
    <s v="Unión Europea Paises Bajos"/>
    <x v="62"/>
    <x v="1"/>
    <x v="0"/>
    <s v="Tinto"/>
    <n v="613"/>
    <n v="81.75"/>
    <x v="1"/>
  </r>
  <r>
    <x v="1"/>
    <s v="Europa"/>
    <s v="Unión Europea"/>
    <x v="42"/>
    <s v="Unión Europea"/>
    <s v="Unión Europea Paises Bajos"/>
    <x v="10"/>
    <x v="4"/>
    <x v="0"/>
    <s v="Blanco"/>
    <n v="117459.21"/>
    <n v="33923"/>
    <x v="1"/>
  </r>
  <r>
    <x v="1"/>
    <s v="Europa"/>
    <s v="Unión Europea"/>
    <x v="42"/>
    <s v="Unión Europea"/>
    <s v="Unión Europea Paises Bajos"/>
    <x v="10"/>
    <x v="4"/>
    <x v="0"/>
    <s v="Espumoso blanco"/>
    <n v="940"/>
    <n v="36"/>
    <x v="1"/>
  </r>
  <r>
    <x v="1"/>
    <s v="Europa"/>
    <s v="Unión Europea"/>
    <x v="42"/>
    <s v="Unión Europea"/>
    <s v="Unión Europea Paises Bajos"/>
    <x v="10"/>
    <x v="4"/>
    <x v="0"/>
    <s v="Rosado"/>
    <n v="32373.199999999997"/>
    <n v="8425"/>
    <x v="1"/>
  </r>
  <r>
    <x v="1"/>
    <s v="Europa"/>
    <s v="Unión Europea"/>
    <x v="42"/>
    <s v="Unión Europea"/>
    <s v="Unión Europea Paises Bajos"/>
    <x v="10"/>
    <x v="4"/>
    <x v="0"/>
    <s v="Tinto"/>
    <n v="266402.25"/>
    <n v="71864"/>
    <x v="1"/>
  </r>
  <r>
    <x v="1"/>
    <s v="Europa"/>
    <s v="Unión Europea"/>
    <x v="42"/>
    <s v="Unión Europea"/>
    <s v="Unión Europea Paises Bajos"/>
    <x v="78"/>
    <x v="3"/>
    <x v="0"/>
    <s v="Tinto"/>
    <n v="1500"/>
    <n v="90"/>
    <x v="1"/>
  </r>
  <r>
    <x v="1"/>
    <s v="Europa"/>
    <s v="Unión Europea"/>
    <x v="42"/>
    <s v="Unión Europea"/>
    <s v="Unión Europea Paises Bajos"/>
    <x v="11"/>
    <x v="0"/>
    <x v="2"/>
    <s v="Tinto"/>
    <n v="22777.200000000001"/>
    <n v="3420.0000000000005"/>
    <x v="1"/>
  </r>
  <r>
    <x v="1"/>
    <s v="Europa"/>
    <s v="Unión Europea"/>
    <x v="42"/>
    <s v="Unión Europea"/>
    <s v="Unión Europea Paises Bajos"/>
    <x v="39"/>
    <x v="3"/>
    <x v="0"/>
    <s v="Blanco"/>
    <n v="139668"/>
    <n v="11639"/>
    <x v="1"/>
  </r>
  <r>
    <x v="1"/>
    <s v="Europa"/>
    <s v="Unión Europea"/>
    <x v="42"/>
    <s v="Unión Europea"/>
    <s v="Unión Europea Paises Bajos"/>
    <x v="39"/>
    <x v="3"/>
    <x v="0"/>
    <s v="Rosado"/>
    <n v="16368"/>
    <n v="1364"/>
    <x v="1"/>
  </r>
  <r>
    <x v="1"/>
    <s v="Europa"/>
    <s v="Unión Europea"/>
    <x v="42"/>
    <s v="Unión Europea"/>
    <s v="Unión Europea Paises Bajos"/>
    <x v="39"/>
    <x v="3"/>
    <x v="0"/>
    <s v="Tinto"/>
    <n v="190992"/>
    <n v="15916"/>
    <x v="1"/>
  </r>
  <r>
    <x v="1"/>
    <s v="Europa"/>
    <s v="Unión Europea"/>
    <x v="42"/>
    <s v="Unión Europea"/>
    <s v="Unión Europea Paises Bajos"/>
    <x v="42"/>
    <x v="11"/>
    <x v="0"/>
    <s v="Blanco"/>
    <n v="4369"/>
    <n v="460.50000000000006"/>
    <x v="1"/>
  </r>
  <r>
    <x v="1"/>
    <s v="Europa"/>
    <s v="Unión Europea"/>
    <x v="42"/>
    <s v="Unión Europea"/>
    <s v="Unión Europea Paises Bajos"/>
    <x v="42"/>
    <x v="11"/>
    <x v="0"/>
    <s v="Espumoso blanco"/>
    <n v="70"/>
    <n v="5"/>
    <x v="1"/>
  </r>
  <r>
    <x v="1"/>
    <s v="Europa"/>
    <s v="Unión Europea"/>
    <x v="42"/>
    <s v="Unión Europea"/>
    <s v="Unión Europea Paises Bajos"/>
    <x v="42"/>
    <x v="11"/>
    <x v="0"/>
    <s v="Rosado"/>
    <n v="184.8"/>
    <n v="18"/>
    <x v="1"/>
  </r>
  <r>
    <x v="1"/>
    <s v="Europa"/>
    <s v="Unión Europea"/>
    <x v="42"/>
    <s v="Unión Europea"/>
    <s v="Unión Europea Paises Bajos"/>
    <x v="42"/>
    <x v="11"/>
    <x v="0"/>
    <s v="Tinto"/>
    <n v="2377.3000000000002"/>
    <n v="274.5"/>
    <x v="1"/>
  </r>
  <r>
    <x v="1"/>
    <s v="Europa"/>
    <s v="Unión Europea"/>
    <x v="42"/>
    <s v="Unión Europea"/>
    <s v="Unión Europea Paises Bajos"/>
    <x v="43"/>
    <x v="12"/>
    <x v="0"/>
    <s v="Blanco"/>
    <n v="82440.684999999998"/>
    <n v="8494"/>
    <x v="1"/>
  </r>
  <r>
    <x v="1"/>
    <s v="Europa"/>
    <s v="Unión Europea"/>
    <x v="42"/>
    <s v="Unión Europea"/>
    <s v="Unión Europea Paises Bajos"/>
    <x v="43"/>
    <x v="12"/>
    <x v="0"/>
    <s v="Espumoso blanco"/>
    <n v="74.16"/>
    <n v="8"/>
    <x v="1"/>
  </r>
  <r>
    <x v="1"/>
    <s v="Europa"/>
    <s v="Unión Europea"/>
    <x v="42"/>
    <s v="Unión Europea"/>
    <s v="Unión Europea Paises Bajos"/>
    <x v="43"/>
    <x v="12"/>
    <x v="0"/>
    <s v="Tinto"/>
    <n v="51.5"/>
    <n v="5"/>
    <x v="1"/>
  </r>
  <r>
    <x v="1"/>
    <s v="Europa"/>
    <s v="Unión Europea"/>
    <x v="42"/>
    <s v="Unión Europea"/>
    <s v="Unión Europea Paises Bajos"/>
    <x v="44"/>
    <x v="10"/>
    <x v="0"/>
    <s v="Blanco"/>
    <n v="4812"/>
    <n v="653"/>
    <x v="1"/>
  </r>
  <r>
    <x v="1"/>
    <s v="Europa"/>
    <s v="Unión Europea"/>
    <x v="42"/>
    <s v="Unión Europea"/>
    <s v="Unión Europea Paises Bajos"/>
    <x v="44"/>
    <x v="10"/>
    <x v="0"/>
    <s v="Tinto"/>
    <n v="2776.2"/>
    <n v="482"/>
    <x v="1"/>
  </r>
  <r>
    <x v="1"/>
    <s v="Europa"/>
    <s v="Unión Europea"/>
    <x v="42"/>
    <s v="Unión Europea"/>
    <s v="Unión Europea Paises Bajos"/>
    <x v="13"/>
    <x v="0"/>
    <x v="0"/>
    <s v="Blanco"/>
    <n v="7731.9999999999991"/>
    <n v="3379.9999999999995"/>
    <x v="1"/>
  </r>
  <r>
    <x v="1"/>
    <s v="Europa"/>
    <s v="Unión Europea"/>
    <x v="42"/>
    <s v="Unión Europea"/>
    <s v="Unión Europea Paises Bajos"/>
    <x v="13"/>
    <x v="0"/>
    <x v="0"/>
    <s v="Espumoso blanco"/>
    <n v="86400"/>
    <n v="43200"/>
    <x v="1"/>
  </r>
  <r>
    <x v="1"/>
    <s v="Europa"/>
    <s v="Unión Europea"/>
    <x v="42"/>
    <s v="Unión Europea"/>
    <s v="Unión Europea Paises Bajos"/>
    <x v="13"/>
    <x v="0"/>
    <x v="0"/>
    <s v="Tinto"/>
    <n v="717718.25"/>
    <n v="170382.5"/>
    <x v="1"/>
  </r>
  <r>
    <x v="1"/>
    <s v="Europa"/>
    <s v="Unión Europea"/>
    <x v="42"/>
    <s v="Unión Europea"/>
    <s v="Unión Europea Paises Bajos"/>
    <x v="63"/>
    <x v="4"/>
    <x v="2"/>
    <s v="Tinto"/>
    <n v="3600"/>
    <n v="400"/>
    <x v="1"/>
  </r>
  <r>
    <x v="1"/>
    <s v="Europa"/>
    <s v="Unión Europea"/>
    <x v="42"/>
    <s v="Unión Europea"/>
    <s v="Unión Europea Paises Bajos"/>
    <x v="14"/>
    <x v="0"/>
    <x v="0"/>
    <s v="Blanco"/>
    <n v="391000.76732578309"/>
    <n v="163240"/>
    <x v="1"/>
  </r>
  <r>
    <x v="1"/>
    <s v="Europa"/>
    <s v="Unión Europea"/>
    <x v="42"/>
    <s v="Unión Europea"/>
    <s v="Unión Europea Paises Bajos"/>
    <x v="14"/>
    <x v="0"/>
    <x v="0"/>
    <s v="Licor blanco"/>
    <n v="2155.725867392825"/>
    <n v="900"/>
    <x v="1"/>
  </r>
  <r>
    <x v="1"/>
    <s v="Europa"/>
    <s v="Unión Europea"/>
    <x v="42"/>
    <s v="Unión Europea"/>
    <s v="Unión Europea Paises Bajos"/>
    <x v="14"/>
    <x v="0"/>
    <x v="0"/>
    <s v="Rosado"/>
    <n v="225069.7568106298"/>
    <n v="93965"/>
    <x v="1"/>
  </r>
  <r>
    <x v="1"/>
    <s v="Europa"/>
    <s v="Unión Europea"/>
    <x v="42"/>
    <s v="Unión Europea"/>
    <s v="Unión Europea Paises Bajos"/>
    <x v="14"/>
    <x v="0"/>
    <x v="0"/>
    <s v="Tinto"/>
    <n v="980301.96669110458"/>
    <n v="409269"/>
    <x v="1"/>
  </r>
  <r>
    <x v="1"/>
    <s v="Europa"/>
    <s v="Unión Europea"/>
    <x v="42"/>
    <s v="Unión Europea"/>
    <s v="Unión Europea Paises Bajos"/>
    <x v="64"/>
    <x v="4"/>
    <x v="0"/>
    <s v="Blanco"/>
    <n v="2700"/>
    <n v="630"/>
    <x v="1"/>
  </r>
  <r>
    <x v="1"/>
    <s v="Europa"/>
    <s v="Unión Europea"/>
    <x v="42"/>
    <s v="Unión Europea"/>
    <s v="Unión Europea Paises Bajos"/>
    <x v="64"/>
    <x v="4"/>
    <x v="0"/>
    <s v="Rosado"/>
    <n v="50"/>
    <n v="10"/>
    <x v="1"/>
  </r>
  <r>
    <x v="1"/>
    <s v="Europa"/>
    <s v="Unión Europea"/>
    <x v="42"/>
    <s v="Unión Europea"/>
    <s v="Unión Europea Paises Bajos"/>
    <x v="64"/>
    <x v="4"/>
    <x v="0"/>
    <s v="Tinto"/>
    <n v="3500"/>
    <n v="715"/>
    <x v="1"/>
  </r>
  <r>
    <x v="1"/>
    <s v="Europa"/>
    <s v="Unión Europea"/>
    <x v="42"/>
    <s v="Unión Europea"/>
    <s v="Unión Europea Paises Bajos"/>
    <x v="0"/>
    <x v="0"/>
    <x v="0"/>
    <s v="Blanco"/>
    <n v="55108.31"/>
    <n v="21012"/>
    <x v="1"/>
  </r>
  <r>
    <x v="1"/>
    <s v="Europa"/>
    <s v="Unión Europea"/>
    <x v="42"/>
    <s v="Unión Europea"/>
    <s v="Unión Europea Paises Bajos"/>
    <x v="0"/>
    <x v="0"/>
    <x v="0"/>
    <s v="Rosado"/>
    <n v="32535.49"/>
    <n v="14749"/>
    <x v="1"/>
  </r>
  <r>
    <x v="1"/>
    <s v="Europa"/>
    <s v="Unión Europea"/>
    <x v="42"/>
    <s v="Unión Europea"/>
    <s v="Unión Europea Paises Bajos"/>
    <x v="0"/>
    <x v="0"/>
    <x v="0"/>
    <s v="Tinto"/>
    <n v="966389"/>
    <n v="422672.99999999994"/>
    <x v="1"/>
  </r>
  <r>
    <x v="1"/>
    <s v="Europa"/>
    <s v="Unión Europea"/>
    <x v="42"/>
    <s v="Unión Europea"/>
    <s v="Unión Europea Paises Bajos"/>
    <x v="84"/>
    <x v="4"/>
    <x v="2"/>
    <s v="Blanco"/>
    <n v="1877.69"/>
    <n v="369"/>
    <x v="1"/>
  </r>
  <r>
    <x v="1"/>
    <s v="Europa"/>
    <s v="Unión Europea"/>
    <x v="42"/>
    <s v="Unión Europea"/>
    <s v="Unión Europea Paises Bajos"/>
    <x v="84"/>
    <x v="4"/>
    <x v="2"/>
    <s v="Tinto"/>
    <n v="1821.49"/>
    <n v="236"/>
    <x v="1"/>
  </r>
  <r>
    <x v="1"/>
    <s v="Europa"/>
    <s v="Unión Europea"/>
    <x v="42"/>
    <s v="Unión Europea"/>
    <s v="Unión Europea Paises Bajos"/>
    <x v="1"/>
    <x v="1"/>
    <x v="0"/>
    <s v="Blanco"/>
    <n v="2200372.89"/>
    <n v="565653.2300000001"/>
    <x v="1"/>
  </r>
  <r>
    <x v="1"/>
    <s v="Europa"/>
    <s v="Unión Europea"/>
    <x v="42"/>
    <s v="Unión Europea"/>
    <s v="Unión Europea Paises Bajos"/>
    <x v="1"/>
    <x v="1"/>
    <x v="0"/>
    <s v="Rosado"/>
    <n v="328302.21999999997"/>
    <n v="71352.5"/>
    <x v="1"/>
  </r>
  <r>
    <x v="1"/>
    <s v="Europa"/>
    <s v="Unión Europea"/>
    <x v="42"/>
    <s v="Unión Europea"/>
    <s v="Unión Europea Paises Bajos"/>
    <x v="1"/>
    <x v="1"/>
    <x v="0"/>
    <s v="Tinto"/>
    <n v="641815.75"/>
    <n v="179048.63999999998"/>
    <x v="1"/>
  </r>
  <r>
    <x v="1"/>
    <s v="Europa"/>
    <s v="Unión Europea"/>
    <x v="42"/>
    <s v="Unión Europea"/>
    <s v="Unión Europea Paises Bajos"/>
    <x v="2"/>
    <x v="2"/>
    <x v="0"/>
    <s v="Espumoso blanco"/>
    <n v="25737160"/>
    <n v="6373200"/>
    <x v="1"/>
  </r>
  <r>
    <x v="1"/>
    <s v="Europa"/>
    <s v="Unión Europea"/>
    <x v="42"/>
    <s v="Unión Europea"/>
    <s v="Unión Europea Paises Bajos"/>
    <x v="45"/>
    <x v="3"/>
    <x v="0"/>
    <s v="Blanco"/>
    <n v="4424"/>
    <n v="1264"/>
    <x v="1"/>
  </r>
  <r>
    <x v="1"/>
    <s v="Europa"/>
    <s v="Unión Europea"/>
    <x v="42"/>
    <s v="Unión Europea"/>
    <s v="Unión Europea Paises Bajos"/>
    <x v="45"/>
    <x v="3"/>
    <x v="0"/>
    <s v="Rosado"/>
    <n v="158550"/>
    <n v="45300"/>
    <x v="1"/>
  </r>
  <r>
    <x v="1"/>
    <s v="Europa"/>
    <s v="Unión Europea"/>
    <x v="42"/>
    <s v="Unión Europea"/>
    <s v="Unión Europea Paises Bajos"/>
    <x v="45"/>
    <x v="3"/>
    <x v="0"/>
    <s v="Tinto"/>
    <n v="105656"/>
    <n v="26414"/>
    <x v="1"/>
  </r>
  <r>
    <x v="1"/>
    <s v="Europa"/>
    <s v="Unión Europea"/>
    <x v="42"/>
    <s v="Unión Europea"/>
    <s v="Unión Europea Paises Bajos"/>
    <x v="16"/>
    <x v="1"/>
    <x v="0"/>
    <s v="Blanco"/>
    <n v="36276.620000000003"/>
    <n v="3792"/>
    <x v="1"/>
  </r>
  <r>
    <x v="1"/>
    <s v="Europa"/>
    <s v="Unión Europea"/>
    <x v="42"/>
    <s v="Unión Europea"/>
    <s v="Unión Europea Paises Bajos"/>
    <x v="16"/>
    <x v="1"/>
    <x v="0"/>
    <s v="Rosado"/>
    <n v="1600"/>
    <n v="293.25"/>
    <x v="1"/>
  </r>
  <r>
    <x v="1"/>
    <s v="Europa"/>
    <s v="Unión Europea"/>
    <x v="42"/>
    <s v="Unión Europea"/>
    <s v="Unión Europea Paises Bajos"/>
    <x v="16"/>
    <x v="1"/>
    <x v="0"/>
    <s v="Tinto"/>
    <n v="18933.510000000002"/>
    <n v="2623.5"/>
    <x v="1"/>
  </r>
  <r>
    <x v="1"/>
    <s v="Europa"/>
    <s v="Unión Europea"/>
    <x v="42"/>
    <s v="Unión Europea"/>
    <s v="Unión Europea Paises Bajos"/>
    <x v="46"/>
    <x v="7"/>
    <x v="0"/>
    <s v="Blanco"/>
    <n v="1600"/>
    <n v="400"/>
    <x v="1"/>
  </r>
  <r>
    <x v="1"/>
    <s v="Europa"/>
    <s v="Unión Europea"/>
    <x v="42"/>
    <s v="Unión Europea"/>
    <s v="Unión Europea Paises Bajos"/>
    <x v="17"/>
    <x v="1"/>
    <x v="0"/>
    <s v="Blanco"/>
    <n v="440584"/>
    <n v="98288"/>
    <x v="1"/>
  </r>
  <r>
    <x v="1"/>
    <s v="Europa"/>
    <s v="Unión Europea"/>
    <x v="42"/>
    <s v="Unión Europea"/>
    <s v="Unión Europea Paises Bajos"/>
    <x v="17"/>
    <x v="1"/>
    <x v="0"/>
    <s v="Rosado"/>
    <n v="9853"/>
    <n v="3026"/>
    <x v="1"/>
  </r>
  <r>
    <x v="1"/>
    <s v="Europa"/>
    <s v="Unión Europea"/>
    <x v="42"/>
    <s v="Unión Europea"/>
    <s v="Unión Europea Paises Bajos"/>
    <x v="17"/>
    <x v="1"/>
    <x v="0"/>
    <s v="Tinto"/>
    <n v="368451"/>
    <n v="76418"/>
    <x v="1"/>
  </r>
  <r>
    <x v="1"/>
    <s v="Europa"/>
    <s v="Unión Europea"/>
    <x v="42"/>
    <s v="Unión Europea"/>
    <s v="Unión Europea Paises Bajos"/>
    <x v="67"/>
    <x v="6"/>
    <x v="2"/>
    <s v="Tinto"/>
    <n v="15338.76"/>
    <n v="1500"/>
    <x v="1"/>
  </r>
  <r>
    <x v="1"/>
    <s v="Europa"/>
    <s v="Unión Europea"/>
    <x v="42"/>
    <s v="Unión Europea"/>
    <s v="Unión Europea Paises Bajos"/>
    <x v="68"/>
    <x v="4"/>
    <x v="2"/>
    <s v="Blanco"/>
    <n v="14045.37"/>
    <n v="2961"/>
    <x v="1"/>
  </r>
  <r>
    <x v="1"/>
    <s v="Europa"/>
    <s v="Unión Europea"/>
    <x v="42"/>
    <s v="Unión Europea"/>
    <s v="Unión Europea Paises Bajos"/>
    <x v="68"/>
    <x v="4"/>
    <x v="2"/>
    <s v="Rosado"/>
    <n v="501.89"/>
    <n v="112.5"/>
    <x v="1"/>
  </r>
  <r>
    <x v="1"/>
    <s v="Europa"/>
    <s v="Unión Europea"/>
    <x v="42"/>
    <s v="Unión Europea"/>
    <s v="Unión Europea Paises Bajos"/>
    <x v="68"/>
    <x v="4"/>
    <x v="2"/>
    <s v="Tinto"/>
    <n v="5289.98"/>
    <n v="832.49999999999989"/>
    <x v="1"/>
  </r>
  <r>
    <x v="1"/>
    <s v="Europa"/>
    <s v="Unión Europea"/>
    <x v="42"/>
    <s v="Unión Europea"/>
    <s v="Unión Europea Paises Bajos"/>
    <x v="18"/>
    <x v="1"/>
    <x v="0"/>
    <s v="Blanco"/>
    <n v="34568.47"/>
    <n v="5931"/>
    <x v="1"/>
  </r>
  <r>
    <x v="1"/>
    <s v="Europa"/>
    <s v="Unión Europea"/>
    <x v="42"/>
    <s v="Unión Europea"/>
    <s v="Unión Europea Paises Bajos"/>
    <x v="18"/>
    <x v="1"/>
    <x v="0"/>
    <s v="Licor blanco"/>
    <n v="15302.26"/>
    <n v="2364"/>
    <x v="1"/>
  </r>
  <r>
    <x v="1"/>
    <s v="Europa"/>
    <s v="Unión Europea"/>
    <x v="42"/>
    <s v="Unión Europea"/>
    <s v="Unión Europea Paises Bajos"/>
    <x v="18"/>
    <x v="1"/>
    <x v="0"/>
    <s v="Rosado"/>
    <n v="9105.25"/>
    <n v="952"/>
    <x v="1"/>
  </r>
  <r>
    <x v="1"/>
    <s v="Europa"/>
    <s v="Unión Europea"/>
    <x v="42"/>
    <s v="Unión Europea"/>
    <s v="Unión Europea Paises Bajos"/>
    <x v="18"/>
    <x v="1"/>
    <x v="0"/>
    <s v="Tinto"/>
    <n v="41340.839999999997"/>
    <n v="6529.0000000000009"/>
    <x v="1"/>
  </r>
  <r>
    <x v="1"/>
    <s v="Europa"/>
    <s v="Unión Europea"/>
    <x v="42"/>
    <s v="Unión Europea"/>
    <s v="Unión Europea Paises Bajos"/>
    <x v="90"/>
    <x v="4"/>
    <x v="2"/>
    <s v="Blanco"/>
    <n v="1500"/>
    <n v="472.49999999999994"/>
    <x v="1"/>
  </r>
  <r>
    <x v="1"/>
    <s v="Europa"/>
    <s v="Unión Europea"/>
    <x v="42"/>
    <s v="Unión Europea"/>
    <s v="Unión Europea Paises Bajos"/>
    <x v="90"/>
    <x v="4"/>
    <x v="2"/>
    <s v="Rosado"/>
    <n v="9"/>
    <n v="2.5"/>
    <x v="1"/>
  </r>
  <r>
    <x v="1"/>
    <s v="Europa"/>
    <s v="Unión Europea"/>
    <x v="42"/>
    <s v="Unión Europea"/>
    <s v="Unión Europea Paises Bajos"/>
    <x v="90"/>
    <x v="4"/>
    <x v="2"/>
    <s v="Tinto"/>
    <n v="900"/>
    <n v="225"/>
    <x v="1"/>
  </r>
  <r>
    <x v="1"/>
    <s v="Europa"/>
    <s v="Unión Europea"/>
    <x v="42"/>
    <s v="Unión Europea"/>
    <s v="Unión Europea Paises Bajos"/>
    <x v="47"/>
    <x v="12"/>
    <x v="0"/>
    <s v="Blanco"/>
    <n v="63370.78"/>
    <n v="8233"/>
    <x v="1"/>
  </r>
  <r>
    <x v="1"/>
    <s v="Europa"/>
    <s v="Unión Europea"/>
    <x v="42"/>
    <s v="Unión Europea"/>
    <s v="Unión Europea Paises Bajos"/>
    <x v="47"/>
    <x v="12"/>
    <x v="0"/>
    <s v="Espumoso blanco"/>
    <n v="144"/>
    <n v="18"/>
    <x v="1"/>
  </r>
  <r>
    <x v="1"/>
    <s v="Europa"/>
    <s v="Unión Europea"/>
    <x v="42"/>
    <s v="Unión Europea"/>
    <s v="Unión Europea Paises Bajos"/>
    <x v="47"/>
    <x v="12"/>
    <x v="0"/>
    <s v="Rosado"/>
    <n v="7721.28"/>
    <n v="1008"/>
    <x v="1"/>
  </r>
  <r>
    <x v="1"/>
    <s v="Europa"/>
    <s v="Unión Europea"/>
    <x v="42"/>
    <s v="Unión Europea"/>
    <s v="Unión Europea Paises Bajos"/>
    <x v="47"/>
    <x v="12"/>
    <x v="0"/>
    <s v="Tinto"/>
    <n v="1034.0999999999999"/>
    <n v="135"/>
    <x v="1"/>
  </r>
  <r>
    <x v="1"/>
    <s v="Europa"/>
    <s v="Unión Europea"/>
    <x v="42"/>
    <s v="Unión Europea"/>
    <s v="Unión Europea Paises Bajos"/>
    <x v="69"/>
    <x v="13"/>
    <x v="0"/>
    <s v="Tinto"/>
    <n v="4680"/>
    <n v="234"/>
    <x v="1"/>
  </r>
  <r>
    <x v="1"/>
    <s v="Europa"/>
    <s v="Unión Europea"/>
    <x v="42"/>
    <s v="Unión Europea"/>
    <s v="Unión Europea Paises Bajos"/>
    <x v="48"/>
    <x v="13"/>
    <x v="3"/>
    <s v="Blanco"/>
    <n v="8538.75"/>
    <n v="743"/>
    <x v="1"/>
  </r>
  <r>
    <x v="1"/>
    <s v="Europa"/>
    <s v="Unión Europea"/>
    <x v="42"/>
    <s v="Unión Europea"/>
    <s v="Unión Europea Paises Bajos"/>
    <x v="48"/>
    <x v="13"/>
    <x v="3"/>
    <s v="Tinto"/>
    <n v="6435"/>
    <n v="495"/>
    <x v="1"/>
  </r>
  <r>
    <x v="1"/>
    <s v="Europa"/>
    <s v="Unión Europea"/>
    <x v="42"/>
    <s v="Unión Europea"/>
    <s v="Unión Europea Paises Bajos"/>
    <x v="19"/>
    <x v="7"/>
    <x v="0"/>
    <s v="Licor blanco"/>
    <n v="11419620"/>
    <n v="2283924"/>
    <x v="1"/>
  </r>
  <r>
    <x v="1"/>
    <s v="Europa"/>
    <s v="Unión Europea"/>
    <x v="42"/>
    <s v="Unión Europea"/>
    <s v="Unión Europea Paises Bajos"/>
    <x v="20"/>
    <x v="2"/>
    <x v="0"/>
    <s v="Blanco"/>
    <n v="34122.9375"/>
    <n v="12465"/>
    <x v="1"/>
  </r>
  <r>
    <x v="1"/>
    <s v="Europa"/>
    <s v="Unión Europea"/>
    <x v="42"/>
    <s v="Unión Europea"/>
    <s v="Unión Europea Paises Bajos"/>
    <x v="20"/>
    <x v="2"/>
    <x v="0"/>
    <s v="Licor tinto/rosado"/>
    <n v="506.4375"/>
    <n v="185"/>
    <x v="1"/>
  </r>
  <r>
    <x v="1"/>
    <s v="Europa"/>
    <s v="Unión Europea"/>
    <x v="42"/>
    <s v="Unión Europea"/>
    <s v="Unión Europea Paises Bajos"/>
    <x v="20"/>
    <x v="2"/>
    <x v="0"/>
    <s v="Otros vinos"/>
    <n v="246.375"/>
    <n v="90"/>
    <x v="1"/>
  </r>
  <r>
    <x v="1"/>
    <s v="Europa"/>
    <s v="Unión Europea"/>
    <x v="42"/>
    <s v="Unión Europea"/>
    <s v="Unión Europea Paises Bajos"/>
    <x v="20"/>
    <x v="2"/>
    <x v="0"/>
    <s v="Rosado"/>
    <n v="27433.856250000001"/>
    <n v="10021.5"/>
    <x v="1"/>
  </r>
  <r>
    <x v="1"/>
    <s v="Europa"/>
    <s v="Unión Europea"/>
    <x v="42"/>
    <s v="Unión Europea"/>
    <s v="Unión Europea Paises Bajos"/>
    <x v="20"/>
    <x v="2"/>
    <x v="0"/>
    <s v="Tinto"/>
    <n v="535412.56874999998"/>
    <n v="195584.5"/>
    <x v="1"/>
  </r>
  <r>
    <x v="1"/>
    <s v="Europa"/>
    <s v="Unión Europea"/>
    <x v="42"/>
    <s v="Unión Europea"/>
    <s v="Unión Europea Paises Bajos"/>
    <x v="86"/>
    <x v="4"/>
    <x v="2"/>
    <s v="Tinto"/>
    <n v="38640"/>
    <n v="3220.0000000000005"/>
    <x v="1"/>
  </r>
  <r>
    <x v="1"/>
    <s v="Europa"/>
    <s v="Unión Europea"/>
    <x v="42"/>
    <s v="Unión Europea"/>
    <s v="Unión Europea Paises Bajos"/>
    <x v="21"/>
    <x v="4"/>
    <x v="0"/>
    <s v="Blanco"/>
    <n v="1232737.5"/>
    <n v="493095"/>
    <x v="1"/>
  </r>
  <r>
    <x v="1"/>
    <s v="Europa"/>
    <s v="Unión Europea"/>
    <x v="42"/>
    <s v="Unión Europea"/>
    <s v="Unión Europea Paises Bajos"/>
    <x v="21"/>
    <x v="4"/>
    <x v="0"/>
    <s v="Rosado"/>
    <n v="517335.00000000006"/>
    <n v="206934"/>
    <x v="1"/>
  </r>
  <r>
    <x v="1"/>
    <s v="Europa"/>
    <s v="Unión Europea"/>
    <x v="42"/>
    <s v="Unión Europea"/>
    <s v="Unión Europea Paises Bajos"/>
    <x v="21"/>
    <x v="4"/>
    <x v="0"/>
    <s v="Tinto"/>
    <n v="905587.5"/>
    <n v="362235"/>
    <x v="1"/>
  </r>
  <r>
    <x v="1"/>
    <s v="Europa"/>
    <s v="Unión Europea"/>
    <x v="42"/>
    <s v="Unión Europea"/>
    <s v="Unión Europea Paises Bajos"/>
    <x v="91"/>
    <x v="13"/>
    <x v="0"/>
    <s v="Blanco"/>
    <n v="3293.4"/>
    <n v="216"/>
    <x v="1"/>
  </r>
  <r>
    <x v="1"/>
    <s v="Europa"/>
    <s v="Unión Europea"/>
    <x v="42"/>
    <s v="Unión Europea"/>
    <s v="Unión Europea Paises Bajos"/>
    <x v="91"/>
    <x v="13"/>
    <x v="0"/>
    <s v="Tinto"/>
    <n v="2134.48"/>
    <n v="176"/>
    <x v="1"/>
  </r>
  <r>
    <x v="1"/>
    <s v="Europa"/>
    <s v="Unión Europea"/>
    <x v="42"/>
    <s v="Unión Europea"/>
    <s v="Unión Europea Paises Bajos"/>
    <x v="50"/>
    <x v="6"/>
    <x v="2"/>
    <s v="Blanco"/>
    <n v="612"/>
    <n v="49"/>
    <x v="1"/>
  </r>
  <r>
    <x v="1"/>
    <s v="Europa"/>
    <s v="Unión Europea"/>
    <x v="42"/>
    <s v="Unión Europea"/>
    <s v="Unión Europea Paises Bajos"/>
    <x v="50"/>
    <x v="6"/>
    <x v="2"/>
    <s v="Tinto"/>
    <n v="979"/>
    <n v="75"/>
    <x v="1"/>
  </r>
  <r>
    <x v="1"/>
    <s v="Europa"/>
    <s v="Unión Europea"/>
    <x v="42"/>
    <s v="Unión Europea"/>
    <s v="Unión Europea Paises Bajos"/>
    <x v="70"/>
    <x v="4"/>
    <x v="2"/>
    <s v="Tinto"/>
    <n v="1976.4"/>
    <n v="243.00000000000003"/>
    <x v="1"/>
  </r>
  <r>
    <x v="1"/>
    <s v="Europa"/>
    <s v="Unión Europea"/>
    <x v="42"/>
    <s v="Unión Europea"/>
    <s v="Unión Europea Paises Bajos"/>
    <x v="51"/>
    <x v="7"/>
    <x v="0"/>
    <s v="Licor blanco"/>
    <n v="10639.72"/>
    <n v="1036"/>
    <x v="1"/>
  </r>
  <r>
    <x v="1"/>
    <s v="Europa"/>
    <s v="Unión Europea"/>
    <x v="42"/>
    <s v="Unión Europea"/>
    <s v="Unión Europea Paises Bajos"/>
    <x v="52"/>
    <x v="4"/>
    <x v="0"/>
    <s v="Blanco"/>
    <n v="161799.20000000001"/>
    <n v="42035"/>
    <x v="1"/>
  </r>
  <r>
    <x v="1"/>
    <s v="Europa"/>
    <s v="Unión Europea"/>
    <x v="42"/>
    <s v="Unión Europea"/>
    <s v="Unión Europea Paises Bajos"/>
    <x v="52"/>
    <x v="4"/>
    <x v="0"/>
    <s v="Espumoso blanco"/>
    <n v="1125"/>
    <n v="200"/>
    <x v="1"/>
  </r>
  <r>
    <x v="1"/>
    <s v="Europa"/>
    <s v="Unión Europea"/>
    <x v="42"/>
    <s v="Unión Europea"/>
    <s v="Unión Europea Paises Bajos"/>
    <x v="52"/>
    <x v="4"/>
    <x v="0"/>
    <s v="Rosado"/>
    <n v="2896"/>
    <n v="2400"/>
    <x v="1"/>
  </r>
  <r>
    <x v="1"/>
    <s v="Europa"/>
    <s v="Unión Europea"/>
    <x v="42"/>
    <s v="Unión Europea"/>
    <s v="Unión Europea Paises Bajos"/>
    <x v="52"/>
    <x v="4"/>
    <x v="0"/>
    <s v="Tinto"/>
    <n v="59562.7"/>
    <n v="19366"/>
    <x v="1"/>
  </r>
  <r>
    <x v="1"/>
    <s v="Europa"/>
    <s v="Unión Europea"/>
    <x v="42"/>
    <s v="Unión Europea"/>
    <s v="Unión Europea Paises Bajos"/>
    <x v="22"/>
    <x v="7"/>
    <x v="0"/>
    <s v="Licor blanco"/>
    <n v="136365"/>
    <n v="27273"/>
    <x v="1"/>
  </r>
  <r>
    <x v="1"/>
    <s v="Europa"/>
    <s v="Unión Europea"/>
    <x v="42"/>
    <s v="Unión Europea"/>
    <s v="Unión Europea Paises Bajos"/>
    <x v="71"/>
    <x v="4"/>
    <x v="0"/>
    <s v="Tinto"/>
    <n v="21244"/>
    <n v="2197"/>
    <x v="1"/>
  </r>
  <r>
    <x v="1"/>
    <s v="Europa"/>
    <s v="Unión Europea"/>
    <x v="42"/>
    <s v="Unión Europea"/>
    <s v="Unión Europea Paises Bajos"/>
    <x v="23"/>
    <x v="8"/>
    <x v="0"/>
    <s v="Blanco"/>
    <n v="48286.38"/>
    <n v="10187"/>
    <x v="1"/>
  </r>
  <r>
    <x v="1"/>
    <s v="Europa"/>
    <s v="Unión Europea"/>
    <x v="42"/>
    <s v="Unión Europea"/>
    <s v="Unión Europea Paises Bajos"/>
    <x v="23"/>
    <x v="8"/>
    <x v="0"/>
    <s v="Tinto"/>
    <n v="5341.98"/>
    <n v="1127"/>
    <x v="1"/>
  </r>
  <r>
    <x v="1"/>
    <s v="Europa"/>
    <s v="Unión Europea"/>
    <x v="42"/>
    <s v="Unión Europea"/>
    <s v="Unión Europea Paises Bajos"/>
    <x v="24"/>
    <x v="7"/>
    <x v="0"/>
    <s v="Blanco"/>
    <n v="5654.34"/>
    <n v="944"/>
    <x v="1"/>
  </r>
  <r>
    <x v="1"/>
    <s v="Europa"/>
    <s v="Unión Europea"/>
    <x v="42"/>
    <s v="Unión Europea"/>
    <s v="Unión Europea Paises Bajos"/>
    <x v="24"/>
    <x v="7"/>
    <x v="0"/>
    <s v="Licor blanco"/>
    <n v="376464.61"/>
    <n v="93537.760000000009"/>
    <x v="1"/>
  </r>
  <r>
    <x v="1"/>
    <s v="Europa"/>
    <s v="Unión Europea"/>
    <x v="42"/>
    <s v="Unión Europea"/>
    <s v="Unión Europea Paises Bajos"/>
    <x v="25"/>
    <x v="1"/>
    <x v="0"/>
    <s v="Blanco"/>
    <n v="33118.82"/>
    <n v="6956.25"/>
    <x v="1"/>
  </r>
  <r>
    <x v="1"/>
    <s v="Europa"/>
    <s v="Unión Europea"/>
    <x v="42"/>
    <s v="Unión Europea"/>
    <s v="Unión Europea Paises Bajos"/>
    <x v="25"/>
    <x v="1"/>
    <x v="0"/>
    <s v="Licor blanco"/>
    <n v="8456.9399999999987"/>
    <n v="939.75000000000011"/>
    <x v="1"/>
  </r>
  <r>
    <x v="1"/>
    <s v="Europa"/>
    <s v="Unión Europea"/>
    <x v="42"/>
    <s v="Unión Europea"/>
    <s v="Unión Europea Paises Bajos"/>
    <x v="25"/>
    <x v="1"/>
    <x v="0"/>
    <s v="Rosado"/>
    <n v="9529.24"/>
    <n v="1884"/>
    <x v="1"/>
  </r>
  <r>
    <x v="1"/>
    <s v="Europa"/>
    <s v="Unión Europea"/>
    <x v="42"/>
    <s v="Unión Europea"/>
    <s v="Unión Europea Paises Bajos"/>
    <x v="25"/>
    <x v="1"/>
    <x v="0"/>
    <s v="Tinto"/>
    <n v="127149.44"/>
    <n v="18087.75"/>
    <x v="1"/>
  </r>
  <r>
    <x v="1"/>
    <s v="Europa"/>
    <s v="Unión Europea"/>
    <x v="42"/>
    <s v="Unión Europea"/>
    <s v="Unión Europea Paises Bajos"/>
    <x v="26"/>
    <x v="5"/>
    <x v="0"/>
    <s v="Blanco"/>
    <n v="607197.6"/>
    <n v="758997"/>
    <x v="1"/>
  </r>
  <r>
    <x v="1"/>
    <s v="Europa"/>
    <s v="Unión Europea"/>
    <x v="42"/>
    <s v="Unión Europea"/>
    <s v="Unión Europea Paises Bajos"/>
    <x v="26"/>
    <x v="5"/>
    <x v="0"/>
    <s v="Licor blanco"/>
    <n v="1080"/>
    <n v="1350"/>
    <x v="1"/>
  </r>
  <r>
    <x v="1"/>
    <s v="Europa"/>
    <s v="Unión Europea"/>
    <x v="42"/>
    <s v="Unión Europea"/>
    <s v="Unión Europea Paises Bajos"/>
    <x v="26"/>
    <x v="5"/>
    <x v="0"/>
    <s v="Rosado"/>
    <n v="280918.06"/>
    <n v="298849"/>
    <x v="1"/>
  </r>
  <r>
    <x v="1"/>
    <s v="Europa"/>
    <s v="Unión Europea"/>
    <x v="42"/>
    <s v="Unión Europea"/>
    <s v="Unión Europea Paises Bajos"/>
    <x v="26"/>
    <x v="5"/>
    <x v="0"/>
    <s v="Tinto"/>
    <n v="264669.65999999997"/>
    <n v="490129"/>
    <x v="1"/>
  </r>
  <r>
    <x v="1"/>
    <s v="Europa"/>
    <s v="Unión Europea"/>
    <x v="42"/>
    <s v="Unión Europea"/>
    <s v="Unión Europea Paises Bajos"/>
    <x v="27"/>
    <x v="5"/>
    <x v="2"/>
    <s v="Blanco"/>
    <n v="9510"/>
    <n v="1161"/>
    <x v="1"/>
  </r>
  <r>
    <x v="1"/>
    <s v="Europa"/>
    <s v="Unión Europea"/>
    <x v="42"/>
    <s v="Unión Europea"/>
    <s v="Unión Europea Paises Bajos"/>
    <x v="27"/>
    <x v="5"/>
    <x v="2"/>
    <s v="Tinto"/>
    <n v="8184"/>
    <n v="1116"/>
    <x v="1"/>
  </r>
  <r>
    <x v="1"/>
    <s v="Europa"/>
    <s v="Unión Europea"/>
    <x v="42"/>
    <s v="Unión Europea"/>
    <s v="Unión Europea Paises Bajos"/>
    <x v="28"/>
    <x v="5"/>
    <x v="2"/>
    <s v="Tinto"/>
    <n v="11498.62264"/>
    <n v="927"/>
    <x v="1"/>
  </r>
  <r>
    <x v="1"/>
    <s v="Europa"/>
    <s v="Unión Europea"/>
    <x v="42"/>
    <s v="Unión Europea"/>
    <s v="Unión Europea Paises Bajos"/>
    <x v="3"/>
    <x v="1"/>
    <x v="0"/>
    <s v="Blanco"/>
    <n v="512600.04719960783"/>
    <n v="65944.75"/>
    <x v="1"/>
  </r>
  <r>
    <x v="1"/>
    <s v="Europa"/>
    <s v="Unión Europea"/>
    <x v="42"/>
    <s v="Unión Europea"/>
    <s v="Unión Europea Paises Bajos"/>
    <x v="3"/>
    <x v="1"/>
    <x v="0"/>
    <s v="Espumoso blanco"/>
    <n v="33706.745249250002"/>
    <n v="5163.75"/>
    <x v="1"/>
  </r>
  <r>
    <x v="1"/>
    <s v="Europa"/>
    <s v="Unión Europea"/>
    <x v="42"/>
    <s v="Unión Europea"/>
    <s v="Unión Europea Paises Bajos"/>
    <x v="3"/>
    <x v="1"/>
    <x v="0"/>
    <s v="Espumoso tinto/rosado"/>
    <n v="180.5"/>
    <n v="28.499999999999996"/>
    <x v="1"/>
  </r>
  <r>
    <x v="1"/>
    <s v="Europa"/>
    <s v="Unión Europea"/>
    <x v="42"/>
    <s v="Unión Europea"/>
    <s v="Unión Europea Paises Bajos"/>
    <x v="3"/>
    <x v="1"/>
    <x v="0"/>
    <s v="Rosado"/>
    <n v="86130.287546399995"/>
    <n v="12201"/>
    <x v="1"/>
  </r>
  <r>
    <x v="1"/>
    <s v="Europa"/>
    <s v="Unión Europea"/>
    <x v="42"/>
    <s v="Unión Europea"/>
    <s v="Unión Europea Paises Bajos"/>
    <x v="3"/>
    <x v="1"/>
    <x v="0"/>
    <s v="Tinto"/>
    <n v="244905.70479178001"/>
    <n v="25827"/>
    <x v="1"/>
  </r>
  <r>
    <x v="1"/>
    <s v="Europa"/>
    <s v="Unión Europea"/>
    <x v="42"/>
    <s v="Unión Europea"/>
    <s v="Unión Europea Paises Bajos"/>
    <x v="72"/>
    <x v="11"/>
    <x v="0"/>
    <s v="Blanco"/>
    <n v="1053.69"/>
    <n v="108"/>
    <x v="1"/>
  </r>
  <r>
    <x v="1"/>
    <s v="Europa"/>
    <s v="Unión Europea"/>
    <x v="42"/>
    <s v="Unión Europea"/>
    <s v="Unión Europea Paises Bajos"/>
    <x v="72"/>
    <x v="11"/>
    <x v="0"/>
    <s v="Rosado"/>
    <n v="86.67"/>
    <n v="14.000000000000002"/>
    <x v="1"/>
  </r>
  <r>
    <x v="1"/>
    <s v="Europa"/>
    <s v="Unión Europea"/>
    <x v="42"/>
    <s v="Unión Europea"/>
    <s v="Unión Europea Paises Bajos"/>
    <x v="72"/>
    <x v="11"/>
    <x v="0"/>
    <s v="Tinto"/>
    <n v="356.94"/>
    <n v="27"/>
    <x v="1"/>
  </r>
  <r>
    <x v="1"/>
    <s v="Europa"/>
    <s v="Unión Europea"/>
    <x v="42"/>
    <s v="Unión Europea"/>
    <s v="Unión Europea Paises Bajos"/>
    <x v="4"/>
    <x v="1"/>
    <x v="1"/>
    <s v="Blanco"/>
    <n v="79529"/>
    <n v="4823"/>
    <x v="1"/>
  </r>
  <r>
    <x v="1"/>
    <s v="Europa"/>
    <s v="Unión Europea"/>
    <x v="42"/>
    <s v="Unión Europea"/>
    <s v="Unión Europea Paises Bajos"/>
    <x v="4"/>
    <x v="1"/>
    <x v="1"/>
    <s v="Rosado"/>
    <n v="1843"/>
    <n v="91"/>
    <x v="1"/>
  </r>
  <r>
    <x v="1"/>
    <s v="Europa"/>
    <s v="Unión Europea"/>
    <x v="42"/>
    <s v="Unión Europea"/>
    <s v="Unión Europea Paises Bajos"/>
    <x v="4"/>
    <x v="1"/>
    <x v="1"/>
    <s v="Tinto"/>
    <n v="533261"/>
    <n v="36816"/>
    <x v="1"/>
  </r>
  <r>
    <x v="1"/>
    <s v="Europa"/>
    <s v="Unión Europea"/>
    <x v="42"/>
    <s v="Unión Europea"/>
    <s v="Unión Europea Paises Bajos"/>
    <x v="29"/>
    <x v="8"/>
    <x v="0"/>
    <s v="Blanco"/>
    <n v="2040400.69"/>
    <n v="255257.25000000003"/>
    <x v="1"/>
  </r>
  <r>
    <x v="1"/>
    <s v="Europa"/>
    <s v="Unión Europea"/>
    <x v="42"/>
    <s v="Unión Europea"/>
    <s v="Unión Europea Paises Bajos"/>
    <x v="30"/>
    <x v="8"/>
    <x v="0"/>
    <s v="Blanco"/>
    <n v="11970"/>
    <n v="1496"/>
    <x v="1"/>
  </r>
  <r>
    <x v="1"/>
    <s v="Europa"/>
    <s v="Unión Europea"/>
    <x v="42"/>
    <s v="Unión Europea"/>
    <s v="Unión Europea Paises Bajos"/>
    <x v="30"/>
    <x v="8"/>
    <x v="0"/>
    <s v="Tinto"/>
    <n v="31018"/>
    <n v="3877.0000000000005"/>
    <x v="1"/>
  </r>
  <r>
    <x v="1"/>
    <s v="Europa"/>
    <s v="Unión Europea"/>
    <x v="42"/>
    <s v="Unión Europea"/>
    <s v="Unión Europea Paises Bajos"/>
    <x v="53"/>
    <x v="8"/>
    <x v="0"/>
    <s v="Blanco"/>
    <n v="522519.75"/>
    <n v="90521"/>
    <x v="1"/>
  </r>
  <r>
    <x v="1"/>
    <s v="Europa"/>
    <s v="Unión Europea"/>
    <x v="42"/>
    <s v="Unión Europea"/>
    <s v="Unión Europea Paises Bajos"/>
    <x v="53"/>
    <x v="8"/>
    <x v="0"/>
    <s v="Espumoso blanco"/>
    <n v="807.3"/>
    <n v="103.49999999999999"/>
    <x v="1"/>
  </r>
  <r>
    <x v="1"/>
    <s v="Europa"/>
    <s v="Unión Europea"/>
    <x v="42"/>
    <s v="Unión Europea"/>
    <s v="Unión Europea Paises Bajos"/>
    <x v="53"/>
    <x v="8"/>
    <x v="0"/>
    <s v="Tinto"/>
    <n v="6816.9"/>
    <n v="944.99999999999989"/>
    <x v="1"/>
  </r>
  <r>
    <x v="1"/>
    <s v="Europa"/>
    <s v="Unión Europea"/>
    <x v="42"/>
    <s v="Unión Europea"/>
    <s v="Unión Europea Paises Bajos"/>
    <x v="5"/>
    <x v="3"/>
    <x v="0"/>
    <s v="Tinto"/>
    <n v="5731057.1799999997"/>
    <n v="491238"/>
    <x v="1"/>
  </r>
  <r>
    <x v="1"/>
    <s v="Europa"/>
    <s v="Unión Europea"/>
    <x v="42"/>
    <s v="Unión Europea"/>
    <s v="Unión Europea Paises Bajos"/>
    <x v="73"/>
    <x v="15"/>
    <x v="0"/>
    <s v="Tinto"/>
    <n v="24640"/>
    <n v="11200"/>
    <x v="1"/>
  </r>
  <r>
    <x v="1"/>
    <s v="Europa"/>
    <s v="Unión Europea"/>
    <x v="42"/>
    <s v="Unión Europea"/>
    <s v="Unión Europea Paises Bajos"/>
    <x v="31"/>
    <x v="4"/>
    <x v="0"/>
    <s v="Tinto"/>
    <n v="2521.27"/>
    <n v="1512"/>
    <x v="1"/>
  </r>
  <r>
    <x v="1"/>
    <s v="Europa"/>
    <s v="Unión Europea"/>
    <x v="42"/>
    <s v="Unión Europea"/>
    <s v="Unión Europea Paises Bajos"/>
    <x v="6"/>
    <x v="2"/>
    <x v="1"/>
    <s v="Blanco"/>
    <n v="2707556.49"/>
    <n v="605852"/>
    <x v="1"/>
  </r>
  <r>
    <x v="1"/>
    <s v="Europa"/>
    <s v="Unión Europea"/>
    <x v="42"/>
    <s v="Unión Europea"/>
    <s v="Unión Europea Paises Bajos"/>
    <x v="6"/>
    <x v="2"/>
    <x v="1"/>
    <s v="Rosado"/>
    <n v="500232.17999999993"/>
    <n v="144011"/>
    <x v="1"/>
  </r>
  <r>
    <x v="1"/>
    <s v="Europa"/>
    <s v="Unión Europea"/>
    <x v="42"/>
    <s v="Unión Europea"/>
    <s v="Unión Europea Paises Bajos"/>
    <x v="6"/>
    <x v="2"/>
    <x v="1"/>
    <s v="Tinto"/>
    <n v="21148890.060000002"/>
    <n v="4114785.0000000014"/>
    <x v="1"/>
  </r>
  <r>
    <x v="1"/>
    <s v="Europa"/>
    <s v="Unión Europea"/>
    <x v="42"/>
    <s v="Unión Europea"/>
    <s v="Unión Europea Paises Bajos"/>
    <x v="7"/>
    <x v="3"/>
    <x v="0"/>
    <s v="Blanco"/>
    <n v="11794562.426666601"/>
    <n v="4969619.25"/>
    <x v="1"/>
  </r>
  <r>
    <x v="1"/>
    <s v="Europa"/>
    <s v="Unión Europea"/>
    <x v="42"/>
    <s v="Unión Europea"/>
    <s v="Unión Europea Paises Bajos"/>
    <x v="7"/>
    <x v="3"/>
    <x v="0"/>
    <s v="Espumoso blanco"/>
    <n v="2829.78"/>
    <n v="1194"/>
    <x v="1"/>
  </r>
  <r>
    <x v="1"/>
    <s v="Europa"/>
    <s v="Unión Europea"/>
    <x v="42"/>
    <s v="Unión Europea"/>
    <s v="Unión Europea Paises Bajos"/>
    <x v="7"/>
    <x v="3"/>
    <x v="0"/>
    <s v="Licor blanco"/>
    <n v="19208.849999999999"/>
    <n v="8104.5"/>
    <x v="1"/>
  </r>
  <r>
    <x v="1"/>
    <s v="Europa"/>
    <s v="Unión Europea"/>
    <x v="42"/>
    <s v="Unión Europea"/>
    <s v="Unión Europea Paises Bajos"/>
    <x v="7"/>
    <x v="3"/>
    <x v="0"/>
    <s v="Rosado"/>
    <n v="17971.71"/>
    <n v="7582.5"/>
    <x v="1"/>
  </r>
  <r>
    <x v="1"/>
    <s v="Europa"/>
    <s v="Unión Europea"/>
    <x v="42"/>
    <s v="Unión Europea"/>
    <s v="Unión Europea Paises Bajos"/>
    <x v="7"/>
    <x v="3"/>
    <x v="0"/>
    <s v="Tinto"/>
    <n v="2346.3000000000002"/>
    <n v="990"/>
    <x v="1"/>
  </r>
  <r>
    <x v="1"/>
    <s v="Europa"/>
    <s v="Unión Europea"/>
    <x v="42"/>
    <s v="Unión Europea"/>
    <s v="Unión Europea Paises Bajos"/>
    <x v="54"/>
    <x v="3"/>
    <x v="3"/>
    <s v="Blanco"/>
    <n v="3581"/>
    <n v="279.5"/>
    <x v="1"/>
  </r>
  <r>
    <x v="1"/>
    <s v="Europa"/>
    <s v="Unión Europea"/>
    <x v="42"/>
    <s v="Unión Europea"/>
    <s v="Unión Europea Paises Bajos"/>
    <x v="54"/>
    <x v="3"/>
    <x v="3"/>
    <s v="Tinto"/>
    <n v="4349"/>
    <n v="333.5"/>
    <x v="1"/>
  </r>
  <r>
    <x v="1"/>
    <s v="Europa"/>
    <s v="Unión Europea"/>
    <x v="42"/>
    <s v="Unión Europea"/>
    <s v="Unión Europea Paises Bajos"/>
    <x v="55"/>
    <x v="7"/>
    <x v="0"/>
    <s v="Tinto"/>
    <n v="3609.76"/>
    <n v="293"/>
    <x v="1"/>
  </r>
  <r>
    <x v="1"/>
    <s v="Europa"/>
    <s v="Unión Europea"/>
    <x v="42"/>
    <s v="Unión Europea"/>
    <s v="Unión Europea Paises Bajos"/>
    <x v="56"/>
    <x v="0"/>
    <x v="0"/>
    <s v="Blanco"/>
    <n v="878220"/>
    <n v="250919.99999999997"/>
    <x v="1"/>
  </r>
  <r>
    <x v="1"/>
    <s v="Europa"/>
    <s v="Unión Europea"/>
    <x v="42"/>
    <s v="Unión Europea"/>
    <s v="Unión Europea Paises Bajos"/>
    <x v="56"/>
    <x v="0"/>
    <x v="0"/>
    <s v="Rosado"/>
    <n v="110138"/>
    <n v="31468"/>
    <x v="1"/>
  </r>
  <r>
    <x v="1"/>
    <s v="Europa"/>
    <s v="Unión Europea"/>
    <x v="42"/>
    <s v="Unión Europea"/>
    <s v="Unión Europea Paises Bajos"/>
    <x v="56"/>
    <x v="0"/>
    <x v="0"/>
    <s v="Tinto"/>
    <n v="179049.5"/>
    <n v="51157"/>
    <x v="1"/>
  </r>
  <r>
    <x v="1"/>
    <s v="Europa"/>
    <s v="Unión Europea"/>
    <x v="42"/>
    <s v="Unión Europea"/>
    <s v="Unión Europea Paises Bajos"/>
    <x v="81"/>
    <x v="13"/>
    <x v="0"/>
    <s v="Tinto"/>
    <n v="15660"/>
    <n v="652.5"/>
    <x v="1"/>
  </r>
  <r>
    <x v="1"/>
    <s v="Europa"/>
    <s v="Unión Europea"/>
    <x v="42"/>
    <s v="Unión Europea"/>
    <s v="Unión Europea Paises Bajos"/>
    <x v="32"/>
    <x v="1"/>
    <x v="0"/>
    <s v="Blanco"/>
    <n v="79576"/>
    <n v="8635.5"/>
    <x v="1"/>
  </r>
  <r>
    <x v="1"/>
    <s v="Europa"/>
    <s v="Unión Europea"/>
    <x v="42"/>
    <s v="Unión Europea"/>
    <s v="Unión Europea Paises Bajos"/>
    <x v="32"/>
    <x v="1"/>
    <x v="0"/>
    <s v="Espumoso blanco"/>
    <n v="8429"/>
    <n v="1423.5"/>
    <x v="1"/>
  </r>
  <r>
    <x v="1"/>
    <s v="Europa"/>
    <s v="Unión Europea"/>
    <x v="42"/>
    <s v="Unión Europea"/>
    <s v="Unión Europea Paises Bajos"/>
    <x v="32"/>
    <x v="1"/>
    <x v="0"/>
    <s v="Tinto"/>
    <n v="32883"/>
    <n v="7861.4999999999991"/>
    <x v="1"/>
  </r>
  <r>
    <x v="1"/>
    <s v="Europa"/>
    <s v="Unión Europea"/>
    <x v="42"/>
    <s v="Unión Europea"/>
    <s v="Unión Europea Paises Bajos"/>
    <x v="60"/>
    <x v="3"/>
    <x v="0"/>
    <s v="Tinto"/>
    <n v="754.68"/>
    <n v="171"/>
    <x v="1"/>
  </r>
  <r>
    <x v="1"/>
    <s v="Europa"/>
    <s v="Unión Europea"/>
    <x v="42"/>
    <s v="Unión Europea"/>
    <s v="Unión Europea Paises Bajos"/>
    <x v="8"/>
    <x v="3"/>
    <x v="0"/>
    <s v="Tinto"/>
    <n v="120250"/>
    <n v="28811"/>
    <x v="1"/>
  </r>
  <r>
    <x v="1"/>
    <s v="Europa"/>
    <s v="Unión Europea"/>
    <x v="42"/>
    <s v="Unión Europea"/>
    <s v="Unión Europea Paises Bajos"/>
    <x v="61"/>
    <x v="4"/>
    <x v="0"/>
    <s v="Blanco"/>
    <n v="37098.81"/>
    <n v="9437"/>
    <x v="1"/>
  </r>
  <r>
    <x v="1"/>
    <s v="Europa"/>
    <s v="Unión Europea"/>
    <x v="42"/>
    <s v="Unión Europea"/>
    <s v="Unión Europea Paises Bajos"/>
    <x v="61"/>
    <x v="4"/>
    <x v="0"/>
    <s v="Tinto"/>
    <n v="14602.79"/>
    <n v="2622.5"/>
    <x v="1"/>
  </r>
  <r>
    <x v="1"/>
    <s v="Europa"/>
    <s v="Unión Europea"/>
    <x v="42"/>
    <s v="Unión Europea"/>
    <s v="Unión Europea Paises Bajos"/>
    <x v="34"/>
    <x v="6"/>
    <x v="0"/>
    <s v="Blanco"/>
    <n v="664591.20000000007"/>
    <n v="213010"/>
    <x v="1"/>
  </r>
  <r>
    <x v="1"/>
    <s v="Europa"/>
    <s v="Unión Europea"/>
    <x v="42"/>
    <s v="Unión Europea"/>
    <s v="Unión Europea Paises Bajos"/>
    <x v="34"/>
    <x v="6"/>
    <x v="0"/>
    <s v="Rosado"/>
    <n v="1106854.32"/>
    <n v="354761"/>
    <x v="1"/>
  </r>
  <r>
    <x v="1"/>
    <s v="Europa"/>
    <s v="Unión Europea"/>
    <x v="42"/>
    <s v="Unión Europea"/>
    <s v="Unión Europea Paises Bajos"/>
    <x v="34"/>
    <x v="6"/>
    <x v="0"/>
    <s v="Tinto"/>
    <n v="1310075.52"/>
    <n v="419896"/>
    <x v="1"/>
  </r>
  <r>
    <x v="1"/>
    <s v="Europa"/>
    <s v="Unión Europea"/>
    <x v="42"/>
    <s v="Unión Europea"/>
    <s v="Unión Europea Paises Bajos"/>
    <x v="57"/>
    <x v="8"/>
    <x v="0"/>
    <s v="Blanco"/>
    <n v="68876"/>
    <n v="8610"/>
    <x v="1"/>
  </r>
  <r>
    <x v="1"/>
    <s v="Europa"/>
    <s v="Unión Europea"/>
    <x v="42"/>
    <s v="Unión Europea"/>
    <s v="Unión Europea Paises Bajos"/>
    <x v="57"/>
    <x v="8"/>
    <x v="0"/>
    <s v="Tinto"/>
    <n v="35520"/>
    <n v="4440"/>
    <x v="1"/>
  </r>
  <r>
    <x v="1"/>
    <s v="Europa"/>
    <s v="Unión Europea"/>
    <x v="42"/>
    <s v="Unión Europea"/>
    <s v="Unión Europea Paises Bajos"/>
    <x v="35"/>
    <x v="4"/>
    <x v="0"/>
    <s v="Blanco"/>
    <n v="386833.69999999995"/>
    <n v="331210"/>
    <x v="1"/>
  </r>
  <r>
    <x v="1"/>
    <s v="Europa"/>
    <s v="Unión Europea"/>
    <x v="42"/>
    <s v="Unión Europea"/>
    <s v="Unión Europea Paises Bajos"/>
    <x v="35"/>
    <x v="4"/>
    <x v="0"/>
    <s v="Tinto"/>
    <n v="831795.43"/>
    <n v="323634"/>
    <x v="1"/>
  </r>
  <r>
    <x v="1"/>
    <s v="Europa"/>
    <s v="Unión Europea"/>
    <x v="42"/>
    <s v="Unión Europea"/>
    <s v="Unión Europea Paises Bajos"/>
    <x v="87"/>
    <x v="13"/>
    <x v="0"/>
    <s v="Blanco"/>
    <n v="11265"/>
    <n v="832.49999999999989"/>
    <x v="1"/>
  </r>
  <r>
    <x v="1"/>
    <s v="Europa"/>
    <s v="Unión Europea"/>
    <x v="42"/>
    <s v="Unión Europea"/>
    <s v="Unión Europea Paises Bajos"/>
    <x v="87"/>
    <x v="13"/>
    <x v="0"/>
    <s v="Tinto"/>
    <n v="990"/>
    <n v="67.5"/>
    <x v="1"/>
  </r>
  <r>
    <x v="1"/>
    <s v="Europa"/>
    <s v="Unión Europea"/>
    <x v="42"/>
    <s v="Unión Europea"/>
    <s v="Unión Europea Paises Bajos"/>
    <x v="58"/>
    <x v="13"/>
    <x v="0"/>
    <s v="Blanco"/>
    <n v="8460.14"/>
    <n v="589"/>
    <x v="1"/>
  </r>
  <r>
    <x v="1"/>
    <s v="Europa"/>
    <s v="Unión Europea"/>
    <x v="42"/>
    <s v="Unión Europea"/>
    <s v="Unión Europea Paises Bajos"/>
    <x v="58"/>
    <x v="13"/>
    <x v="0"/>
    <s v="Tinto"/>
    <n v="3939.46"/>
    <n v="274"/>
    <x v="1"/>
  </r>
  <r>
    <x v="1"/>
    <s v="Europa"/>
    <s v="Unión Europea"/>
    <x v="42"/>
    <s v="Unión Europea"/>
    <s v="Unión Europea Paises Bajos"/>
    <x v="36"/>
    <x v="4"/>
    <x v="2"/>
    <s v="Blanco"/>
    <n v="12144.8"/>
    <n v="893"/>
    <x v="1"/>
  </r>
  <r>
    <x v="1"/>
    <s v="Europa"/>
    <s v="Unión Europea"/>
    <x v="42"/>
    <s v="Unión Europea"/>
    <s v="Unión Europea Paises Bajos"/>
    <x v="36"/>
    <x v="4"/>
    <x v="2"/>
    <s v="Tinto"/>
    <n v="6106.4000000000005"/>
    <n v="449"/>
    <x v="1"/>
  </r>
  <r>
    <x v="1"/>
    <s v="Europa"/>
    <s v="Unión Europea"/>
    <x v="42"/>
    <s v="Unión Europea"/>
    <s v="Unión Europea Paises Bajos"/>
    <x v="75"/>
    <x v="3"/>
    <x v="3"/>
    <s v="Blanco"/>
    <n v="7653.96"/>
    <n v="2268"/>
    <x v="1"/>
  </r>
  <r>
    <x v="1"/>
    <s v="Europa"/>
    <s v="Unión Europea"/>
    <x v="42"/>
    <s v="Unión Europea"/>
    <s v="Unión Europea Paises Bajos"/>
    <x v="75"/>
    <x v="3"/>
    <x v="3"/>
    <s v="Rosado"/>
    <n v="16647.72"/>
    <n v="5976"/>
    <x v="1"/>
  </r>
  <r>
    <x v="1"/>
    <s v="Europa"/>
    <s v="Unión Europea"/>
    <x v="42"/>
    <s v="Unión Europea"/>
    <s v="Unión Europea Paises Bajos"/>
    <x v="75"/>
    <x v="3"/>
    <x v="3"/>
    <s v="Tinto"/>
    <n v="2433.84"/>
    <n v="342"/>
    <x v="1"/>
  </r>
  <r>
    <x v="1"/>
    <s v="Europa"/>
    <s v="Unión Europea"/>
    <x v="42"/>
    <s v="Unión Europea"/>
    <s v="Unión Europea Paises Bajos"/>
    <x v="37"/>
    <x v="9"/>
    <x v="0"/>
    <s v="Blanco"/>
    <n v="4833.4599999999991"/>
    <n v="510.5"/>
    <x v="1"/>
  </r>
  <r>
    <x v="1"/>
    <s v="Europa"/>
    <s v="Unión Europea"/>
    <x v="42"/>
    <s v="Unión Europea"/>
    <s v="Unión Europea Paises Bajos"/>
    <x v="37"/>
    <x v="9"/>
    <x v="0"/>
    <s v="Tinto"/>
    <n v="26588.959999999999"/>
    <n v="2205.25"/>
    <x v="1"/>
  </r>
  <r>
    <x v="1"/>
    <s v="Europa"/>
    <s v="Unión Europea"/>
    <x v="42"/>
    <s v="Unión Europea"/>
    <s v="Unión Europea Paises Bajos"/>
    <x v="38"/>
    <x v="10"/>
    <x v="0"/>
    <s v="Blanco"/>
    <n v="30745.8"/>
    <n v="10602"/>
    <x v="1"/>
  </r>
  <r>
    <x v="1"/>
    <s v="Europa"/>
    <s v="Unión Europea"/>
    <x v="42"/>
    <s v="Unión Europea"/>
    <s v="Unión Europea Paises Bajos"/>
    <x v="38"/>
    <x v="10"/>
    <x v="0"/>
    <s v="Rosado"/>
    <n v="3184.2"/>
    <n v="1098"/>
    <x v="1"/>
  </r>
  <r>
    <x v="1"/>
    <s v="Europa"/>
    <s v="Unión Europea"/>
    <x v="42"/>
    <s v="Unión Europea"/>
    <s v="Unión Europea Paises Bajos"/>
    <x v="38"/>
    <x v="10"/>
    <x v="0"/>
    <s v="Tinto"/>
    <n v="1099793.1000000001"/>
    <n v="379239"/>
    <x v="1"/>
  </r>
  <r>
    <x v="1"/>
    <s v="Europa"/>
    <s v="Unión Europea"/>
    <x v="43"/>
    <s v="Unión Europea"/>
    <s v="Unión Europea Polonia"/>
    <x v="9"/>
    <x v="3"/>
    <x v="2"/>
    <s v="Blanco"/>
    <n v="90"/>
    <n v="3"/>
    <x v="1"/>
  </r>
  <r>
    <x v="1"/>
    <s v="Europa"/>
    <s v="Unión Europea"/>
    <x v="43"/>
    <s v="Unión Europea"/>
    <s v="Unión Europea Polonia"/>
    <x v="9"/>
    <x v="3"/>
    <x v="2"/>
    <s v="Tinto"/>
    <n v="10853.339999999998"/>
    <n v="476.25"/>
    <x v="1"/>
  </r>
  <r>
    <x v="1"/>
    <s v="Europa"/>
    <s v="Unión Europea"/>
    <x v="43"/>
    <s v="Unión Europea"/>
    <s v="Unión Europea Polonia"/>
    <x v="62"/>
    <x v="1"/>
    <x v="0"/>
    <s v="Blanco"/>
    <n v="3958.5"/>
    <n v="454.5"/>
    <x v="1"/>
  </r>
  <r>
    <x v="1"/>
    <s v="Europa"/>
    <s v="Unión Europea"/>
    <x v="43"/>
    <s v="Unión Europea"/>
    <s v="Unión Europea Polonia"/>
    <x v="62"/>
    <x v="1"/>
    <x v="0"/>
    <s v="Tinto"/>
    <n v="179"/>
    <n v="18.75"/>
    <x v="1"/>
  </r>
  <r>
    <x v="1"/>
    <s v="Europa"/>
    <s v="Unión Europea"/>
    <x v="43"/>
    <s v="Unión Europea"/>
    <s v="Unión Europea Polonia"/>
    <x v="10"/>
    <x v="4"/>
    <x v="0"/>
    <s v="Blanco"/>
    <n v="11735.03"/>
    <n v="3714.5"/>
    <x v="1"/>
  </r>
  <r>
    <x v="1"/>
    <s v="Europa"/>
    <s v="Unión Europea"/>
    <x v="43"/>
    <s v="Unión Europea"/>
    <s v="Unión Europea Polonia"/>
    <x v="10"/>
    <x v="4"/>
    <x v="0"/>
    <s v="Rosado"/>
    <n v="1367.6"/>
    <n v="313"/>
    <x v="1"/>
  </r>
  <r>
    <x v="1"/>
    <s v="Europa"/>
    <s v="Unión Europea"/>
    <x v="43"/>
    <s v="Unión Europea"/>
    <s v="Unión Europea Polonia"/>
    <x v="10"/>
    <x v="4"/>
    <x v="0"/>
    <s v="Tinto"/>
    <n v="74218.100000000006"/>
    <n v="21321"/>
    <x v="1"/>
  </r>
  <r>
    <x v="1"/>
    <s v="Europa"/>
    <s v="Unión Europea"/>
    <x v="43"/>
    <s v="Unión Europea"/>
    <s v="Unión Europea Polonia"/>
    <x v="11"/>
    <x v="0"/>
    <x v="2"/>
    <s v="Tinto"/>
    <n v="7642.75"/>
    <n v="1278"/>
    <x v="1"/>
  </r>
  <r>
    <x v="1"/>
    <s v="Europa"/>
    <s v="Unión Europea"/>
    <x v="43"/>
    <s v="Unión Europea"/>
    <s v="Unión Europea Polonia"/>
    <x v="39"/>
    <x v="3"/>
    <x v="0"/>
    <s v="Blanco"/>
    <n v="16080"/>
    <n v="1340"/>
    <x v="1"/>
  </r>
  <r>
    <x v="1"/>
    <s v="Europa"/>
    <s v="Unión Europea"/>
    <x v="43"/>
    <s v="Unión Europea"/>
    <s v="Unión Europea Polonia"/>
    <x v="39"/>
    <x v="3"/>
    <x v="0"/>
    <s v="Tinto"/>
    <n v="13812"/>
    <n v="1151"/>
    <x v="1"/>
  </r>
  <r>
    <x v="1"/>
    <s v="Europa"/>
    <s v="Unión Europea"/>
    <x v="43"/>
    <s v="Unión Europea"/>
    <s v="Unión Europea Polonia"/>
    <x v="42"/>
    <x v="11"/>
    <x v="0"/>
    <s v="Rosado"/>
    <n v="462"/>
    <n v="45"/>
    <x v="1"/>
  </r>
  <r>
    <x v="1"/>
    <s v="Europa"/>
    <s v="Unión Europea"/>
    <x v="43"/>
    <s v="Unión Europea"/>
    <s v="Unión Europea Polonia"/>
    <x v="42"/>
    <x v="11"/>
    <x v="0"/>
    <s v="Tinto"/>
    <n v="953.4"/>
    <n v="63"/>
    <x v="1"/>
  </r>
  <r>
    <x v="1"/>
    <s v="Europa"/>
    <s v="Unión Europea"/>
    <x v="43"/>
    <s v="Unión Europea"/>
    <s v="Unión Europea Polonia"/>
    <x v="12"/>
    <x v="5"/>
    <x v="2"/>
    <s v="Blanco"/>
    <n v="3291"/>
    <n v="428"/>
    <x v="1"/>
  </r>
  <r>
    <x v="1"/>
    <s v="Europa"/>
    <s v="Unión Europea"/>
    <x v="43"/>
    <s v="Unión Europea"/>
    <s v="Unión Europea Polonia"/>
    <x v="12"/>
    <x v="5"/>
    <x v="2"/>
    <s v="Tinto"/>
    <n v="856.84"/>
    <n v="135"/>
    <x v="1"/>
  </r>
  <r>
    <x v="1"/>
    <s v="Europa"/>
    <s v="Unión Europea"/>
    <x v="43"/>
    <s v="Unión Europea"/>
    <s v="Unión Europea Polonia"/>
    <x v="44"/>
    <x v="10"/>
    <x v="0"/>
    <s v="Blanco"/>
    <n v="11907.2"/>
    <n v="7574"/>
    <x v="1"/>
  </r>
  <r>
    <x v="1"/>
    <s v="Europa"/>
    <s v="Unión Europea"/>
    <x v="43"/>
    <s v="Unión Europea"/>
    <s v="Unión Europea Polonia"/>
    <x v="44"/>
    <x v="10"/>
    <x v="0"/>
    <s v="Rosado"/>
    <n v="1764"/>
    <n v="1080"/>
    <x v="1"/>
  </r>
  <r>
    <x v="1"/>
    <s v="Europa"/>
    <s v="Unión Europea"/>
    <x v="43"/>
    <s v="Unión Europea"/>
    <s v="Unión Europea Polonia"/>
    <x v="44"/>
    <x v="10"/>
    <x v="0"/>
    <s v="Tinto"/>
    <n v="13670.3"/>
    <n v="5773"/>
    <x v="1"/>
  </r>
  <r>
    <x v="1"/>
    <s v="Europa"/>
    <s v="Unión Europea"/>
    <x v="43"/>
    <s v="Unión Europea"/>
    <s v="Unión Europea Polonia"/>
    <x v="13"/>
    <x v="0"/>
    <x v="0"/>
    <s v="Blanco"/>
    <n v="2000"/>
    <n v="1000"/>
    <x v="1"/>
  </r>
  <r>
    <x v="1"/>
    <s v="Europa"/>
    <s v="Unión Europea"/>
    <x v="43"/>
    <s v="Unión Europea"/>
    <s v="Unión Europea Polonia"/>
    <x v="13"/>
    <x v="0"/>
    <x v="0"/>
    <s v="Espumoso blanco"/>
    <n v="8400"/>
    <n v="4200"/>
    <x v="1"/>
  </r>
  <r>
    <x v="1"/>
    <s v="Europa"/>
    <s v="Unión Europea"/>
    <x v="43"/>
    <s v="Unión Europea"/>
    <s v="Unión Europea Polonia"/>
    <x v="13"/>
    <x v="0"/>
    <x v="0"/>
    <s v="Tinto"/>
    <n v="69593.75"/>
    <n v="29082"/>
    <x v="1"/>
  </r>
  <r>
    <x v="1"/>
    <s v="Europa"/>
    <s v="Unión Europea"/>
    <x v="43"/>
    <s v="Unión Europea"/>
    <s v="Unión Europea Polonia"/>
    <x v="14"/>
    <x v="0"/>
    <x v="0"/>
    <s v="Blanco"/>
    <n v="11291.213043210864"/>
    <n v="4714"/>
    <x v="1"/>
  </r>
  <r>
    <x v="1"/>
    <s v="Europa"/>
    <s v="Unión Europea"/>
    <x v="43"/>
    <s v="Unión Europea"/>
    <s v="Unión Europea Polonia"/>
    <x v="14"/>
    <x v="0"/>
    <x v="0"/>
    <s v="Rosado"/>
    <n v="4646.7868697134227"/>
    <n v="1939.9999999999998"/>
    <x v="1"/>
  </r>
  <r>
    <x v="1"/>
    <s v="Europa"/>
    <s v="Unión Europea"/>
    <x v="43"/>
    <s v="Unión Europea"/>
    <s v="Unión Europea Polonia"/>
    <x v="14"/>
    <x v="0"/>
    <x v="0"/>
    <s v="Tinto"/>
    <n v="656176.60627377452"/>
    <n v="273949"/>
    <x v="1"/>
  </r>
  <r>
    <x v="1"/>
    <s v="Europa"/>
    <s v="Unión Europea"/>
    <x v="43"/>
    <s v="Unión Europea"/>
    <s v="Unión Europea Polonia"/>
    <x v="64"/>
    <x v="4"/>
    <x v="0"/>
    <s v="Blanco"/>
    <n v="15750"/>
    <n v="3735"/>
    <x v="1"/>
  </r>
  <r>
    <x v="1"/>
    <s v="Europa"/>
    <s v="Unión Europea"/>
    <x v="43"/>
    <s v="Unión Europea"/>
    <s v="Unión Europea Polonia"/>
    <x v="0"/>
    <x v="0"/>
    <x v="0"/>
    <s v="Blanco"/>
    <n v="56305.46"/>
    <n v="28629.000000000004"/>
    <x v="1"/>
  </r>
  <r>
    <x v="1"/>
    <s v="Europa"/>
    <s v="Unión Europea"/>
    <x v="43"/>
    <s v="Unión Europea"/>
    <s v="Unión Europea Polonia"/>
    <x v="0"/>
    <x v="0"/>
    <x v="0"/>
    <s v="Rosado"/>
    <n v="77014.28"/>
    <n v="30907"/>
    <x v="1"/>
  </r>
  <r>
    <x v="1"/>
    <s v="Europa"/>
    <s v="Unión Europea"/>
    <x v="43"/>
    <s v="Unión Europea"/>
    <s v="Unión Europea Polonia"/>
    <x v="0"/>
    <x v="0"/>
    <x v="0"/>
    <s v="Tinto"/>
    <n v="254776.95999999999"/>
    <n v="109164.00000000001"/>
    <x v="1"/>
  </r>
  <r>
    <x v="1"/>
    <s v="Europa"/>
    <s v="Unión Europea"/>
    <x v="43"/>
    <s v="Unión Europea"/>
    <s v="Unión Europea Polonia"/>
    <x v="1"/>
    <x v="1"/>
    <x v="0"/>
    <s v="Blanco"/>
    <n v="669662.51"/>
    <n v="185426.75"/>
    <x v="1"/>
  </r>
  <r>
    <x v="1"/>
    <s v="Europa"/>
    <s v="Unión Europea"/>
    <x v="43"/>
    <s v="Unión Europea"/>
    <s v="Unión Europea Polonia"/>
    <x v="1"/>
    <x v="1"/>
    <x v="0"/>
    <s v="Rosado"/>
    <n v="40472.400000000001"/>
    <n v="9365.25"/>
    <x v="1"/>
  </r>
  <r>
    <x v="1"/>
    <s v="Europa"/>
    <s v="Unión Europea"/>
    <x v="43"/>
    <s v="Unión Europea"/>
    <s v="Unión Europea Polonia"/>
    <x v="1"/>
    <x v="1"/>
    <x v="0"/>
    <s v="Tinto"/>
    <n v="68468.47"/>
    <n v="22734.75"/>
    <x v="1"/>
  </r>
  <r>
    <x v="1"/>
    <s v="Europa"/>
    <s v="Unión Europea"/>
    <x v="43"/>
    <s v="Unión Europea"/>
    <s v="Unión Europea Polonia"/>
    <x v="2"/>
    <x v="2"/>
    <x v="0"/>
    <s v="Espumoso blanco"/>
    <n v="12613061.130000001"/>
    <n v="1987600"/>
    <x v="1"/>
  </r>
  <r>
    <x v="1"/>
    <s v="Europa"/>
    <s v="Unión Europea"/>
    <x v="43"/>
    <s v="Unión Europea"/>
    <s v="Unión Europea Polonia"/>
    <x v="45"/>
    <x v="3"/>
    <x v="0"/>
    <s v="Rosado"/>
    <n v="392.00000000000006"/>
    <n v="112.00000000000001"/>
    <x v="1"/>
  </r>
  <r>
    <x v="1"/>
    <s v="Europa"/>
    <s v="Unión Europea"/>
    <x v="43"/>
    <s v="Unión Europea"/>
    <s v="Unión Europea Polonia"/>
    <x v="45"/>
    <x v="3"/>
    <x v="0"/>
    <s v="Tinto"/>
    <n v="21168"/>
    <n v="5292"/>
    <x v="1"/>
  </r>
  <r>
    <x v="1"/>
    <s v="Europa"/>
    <s v="Unión Europea"/>
    <x v="43"/>
    <s v="Unión Europea"/>
    <s v="Unión Europea Polonia"/>
    <x v="16"/>
    <x v="1"/>
    <x v="0"/>
    <s v="Blanco"/>
    <n v="13197.4"/>
    <n v="924.75"/>
    <x v="1"/>
  </r>
  <r>
    <x v="1"/>
    <s v="Europa"/>
    <s v="Unión Europea"/>
    <x v="43"/>
    <s v="Unión Europea"/>
    <s v="Unión Europea Polonia"/>
    <x v="16"/>
    <x v="1"/>
    <x v="0"/>
    <s v="Rosado"/>
    <n v="5.23"/>
    <n v="2.25"/>
    <x v="1"/>
  </r>
  <r>
    <x v="1"/>
    <s v="Europa"/>
    <s v="Unión Europea"/>
    <x v="43"/>
    <s v="Unión Europea"/>
    <s v="Unión Europea Polonia"/>
    <x v="16"/>
    <x v="1"/>
    <x v="0"/>
    <s v="Tinto"/>
    <n v="5121.66"/>
    <n v="925.50000000000011"/>
    <x v="1"/>
  </r>
  <r>
    <x v="1"/>
    <s v="Europa"/>
    <s v="Unión Europea"/>
    <x v="43"/>
    <s v="Unión Europea"/>
    <s v="Unión Europea Polonia"/>
    <x v="17"/>
    <x v="1"/>
    <x v="0"/>
    <s v="Blanco"/>
    <n v="4838"/>
    <n v="1075"/>
    <x v="1"/>
  </r>
  <r>
    <x v="1"/>
    <s v="Europa"/>
    <s v="Unión Europea"/>
    <x v="43"/>
    <s v="Unión Europea"/>
    <s v="Unión Europea Polonia"/>
    <x v="17"/>
    <x v="1"/>
    <x v="0"/>
    <s v="Tinto"/>
    <n v="7451"/>
    <n v="1498"/>
    <x v="1"/>
  </r>
  <r>
    <x v="1"/>
    <s v="Europa"/>
    <s v="Unión Europea"/>
    <x v="43"/>
    <s v="Unión Europea"/>
    <s v="Unión Europea Polonia"/>
    <x v="68"/>
    <x v="4"/>
    <x v="2"/>
    <s v="Blanco"/>
    <n v="623.22"/>
    <n v="126"/>
    <x v="1"/>
  </r>
  <r>
    <x v="1"/>
    <s v="Europa"/>
    <s v="Unión Europea"/>
    <x v="43"/>
    <s v="Unión Europea"/>
    <s v="Unión Europea Polonia"/>
    <x v="68"/>
    <x v="4"/>
    <x v="2"/>
    <s v="Rosado"/>
    <n v="118.44"/>
    <n v="27"/>
    <x v="1"/>
  </r>
  <r>
    <x v="1"/>
    <s v="Europa"/>
    <s v="Unión Europea"/>
    <x v="43"/>
    <s v="Unión Europea"/>
    <s v="Unión Europea Polonia"/>
    <x v="68"/>
    <x v="4"/>
    <x v="2"/>
    <s v="Tinto"/>
    <n v="941.88"/>
    <n v="135"/>
    <x v="1"/>
  </r>
  <r>
    <x v="1"/>
    <s v="Europa"/>
    <s v="Unión Europea"/>
    <x v="43"/>
    <s v="Unión Europea"/>
    <s v="Unión Europea Polonia"/>
    <x v="18"/>
    <x v="1"/>
    <x v="0"/>
    <s v="Blanco"/>
    <n v="319.60000000000002"/>
    <n v="68"/>
    <x v="1"/>
  </r>
  <r>
    <x v="1"/>
    <s v="Europa"/>
    <s v="Unión Europea"/>
    <x v="43"/>
    <s v="Unión Europea"/>
    <s v="Unión Europea Polonia"/>
    <x v="18"/>
    <x v="1"/>
    <x v="0"/>
    <s v="Licor blanco"/>
    <n v="408"/>
    <n v="51"/>
    <x v="1"/>
  </r>
  <r>
    <x v="1"/>
    <s v="Europa"/>
    <s v="Unión Europea"/>
    <x v="43"/>
    <s v="Unión Europea"/>
    <s v="Unión Europea Polonia"/>
    <x v="18"/>
    <x v="1"/>
    <x v="0"/>
    <s v="Rosado"/>
    <n v="112.8"/>
    <n v="24"/>
    <x v="1"/>
  </r>
  <r>
    <x v="1"/>
    <s v="Europa"/>
    <s v="Unión Europea"/>
    <x v="43"/>
    <s v="Unión Europea"/>
    <s v="Unión Europea Polonia"/>
    <x v="18"/>
    <x v="1"/>
    <x v="0"/>
    <s v="Tinto"/>
    <n v="10424.92"/>
    <n v="806"/>
    <x v="1"/>
  </r>
  <r>
    <x v="1"/>
    <s v="Europa"/>
    <s v="Unión Europea"/>
    <x v="43"/>
    <s v="Unión Europea"/>
    <s v="Unión Europea Polonia"/>
    <x v="47"/>
    <x v="12"/>
    <x v="0"/>
    <s v="Blanco"/>
    <n v="1723.5"/>
    <n v="225"/>
    <x v="1"/>
  </r>
  <r>
    <x v="1"/>
    <s v="Europa"/>
    <s v="Unión Europea"/>
    <x v="43"/>
    <s v="Unión Europea"/>
    <s v="Unión Europea Polonia"/>
    <x v="59"/>
    <x v="4"/>
    <x v="2"/>
    <s v="Tinto"/>
    <n v="1750"/>
    <n v="100"/>
    <x v="1"/>
  </r>
  <r>
    <x v="1"/>
    <s v="Europa"/>
    <s v="Unión Europea"/>
    <x v="43"/>
    <s v="Unión Europea"/>
    <s v="Unión Europea Polonia"/>
    <x v="48"/>
    <x v="13"/>
    <x v="3"/>
    <s v="Blanco"/>
    <n v="2359.8000000000002"/>
    <n v="204.99999999999997"/>
    <x v="1"/>
  </r>
  <r>
    <x v="1"/>
    <s v="Europa"/>
    <s v="Unión Europea"/>
    <x v="43"/>
    <s v="Unión Europea"/>
    <s v="Unión Europea Polonia"/>
    <x v="48"/>
    <x v="13"/>
    <x v="3"/>
    <s v="Tinto"/>
    <n v="666.9"/>
    <n v="51"/>
    <x v="1"/>
  </r>
  <r>
    <x v="1"/>
    <s v="Europa"/>
    <s v="Unión Europea"/>
    <x v="43"/>
    <s v="Unión Europea"/>
    <s v="Unión Europea Polonia"/>
    <x v="19"/>
    <x v="7"/>
    <x v="0"/>
    <s v="Licor blanco"/>
    <n v="110860"/>
    <n v="22172"/>
    <x v="1"/>
  </r>
  <r>
    <x v="1"/>
    <s v="Europa"/>
    <s v="Unión Europea"/>
    <x v="43"/>
    <s v="Unión Europea"/>
    <s v="Unión Europea Polonia"/>
    <x v="20"/>
    <x v="2"/>
    <x v="0"/>
    <s v="Blanco"/>
    <n v="328053.10312500002"/>
    <n v="119836.75"/>
    <x v="1"/>
  </r>
  <r>
    <x v="1"/>
    <s v="Europa"/>
    <s v="Unión Europea"/>
    <x v="43"/>
    <s v="Unión Europea"/>
    <s v="Unión Europea Polonia"/>
    <x v="20"/>
    <x v="2"/>
    <x v="0"/>
    <s v="Otros vinos"/>
    <n v="615.9375"/>
    <n v="225"/>
    <x v="1"/>
  </r>
  <r>
    <x v="1"/>
    <s v="Europa"/>
    <s v="Unión Europea"/>
    <x v="43"/>
    <s v="Unión Europea"/>
    <s v="Unión Europea Polonia"/>
    <x v="20"/>
    <x v="2"/>
    <x v="0"/>
    <s v="Rosado"/>
    <n v="4370.4187499999998"/>
    <n v="1596.5"/>
    <x v="1"/>
  </r>
  <r>
    <x v="1"/>
    <s v="Europa"/>
    <s v="Unión Europea"/>
    <x v="43"/>
    <s v="Unión Europea"/>
    <s v="Unión Europea Polonia"/>
    <x v="20"/>
    <x v="2"/>
    <x v="0"/>
    <s v="Tinto"/>
    <n v="416473.66875000001"/>
    <n v="152136.5"/>
    <x v="1"/>
  </r>
  <r>
    <x v="1"/>
    <s v="Europa"/>
    <s v="Unión Europea"/>
    <x v="43"/>
    <s v="Unión Europea"/>
    <s v="Unión Europea Polonia"/>
    <x v="86"/>
    <x v="4"/>
    <x v="2"/>
    <s v="Tinto"/>
    <n v="10320"/>
    <n v="860"/>
    <x v="1"/>
  </r>
  <r>
    <x v="1"/>
    <s v="Europa"/>
    <s v="Unión Europea"/>
    <x v="43"/>
    <s v="Unión Europea"/>
    <s v="Unión Europea Polonia"/>
    <x v="21"/>
    <x v="4"/>
    <x v="0"/>
    <s v="Blanco"/>
    <n v="88652.5"/>
    <n v="35461"/>
    <x v="1"/>
  </r>
  <r>
    <x v="1"/>
    <s v="Europa"/>
    <s v="Unión Europea"/>
    <x v="43"/>
    <s v="Unión Europea"/>
    <s v="Unión Europea Polonia"/>
    <x v="21"/>
    <x v="4"/>
    <x v="0"/>
    <s v="Espumoso blanco"/>
    <n v="112.5"/>
    <n v="45"/>
    <x v="1"/>
  </r>
  <r>
    <x v="1"/>
    <s v="Europa"/>
    <s v="Unión Europea"/>
    <x v="43"/>
    <s v="Unión Europea"/>
    <s v="Unión Europea Polonia"/>
    <x v="21"/>
    <x v="4"/>
    <x v="0"/>
    <s v="Rosado"/>
    <n v="575"/>
    <n v="229.99999999999997"/>
    <x v="1"/>
  </r>
  <r>
    <x v="1"/>
    <s v="Europa"/>
    <s v="Unión Europea"/>
    <x v="43"/>
    <s v="Unión Europea"/>
    <s v="Unión Europea Polonia"/>
    <x v="21"/>
    <x v="4"/>
    <x v="0"/>
    <s v="Tinto"/>
    <n v="869815"/>
    <n v="347926"/>
    <x v="1"/>
  </r>
  <r>
    <x v="1"/>
    <s v="Europa"/>
    <s v="Unión Europea"/>
    <x v="43"/>
    <s v="Unión Europea"/>
    <s v="Unión Europea Polonia"/>
    <x v="50"/>
    <x v="6"/>
    <x v="2"/>
    <s v="Blanco"/>
    <n v="1789"/>
    <n v="200"/>
    <x v="1"/>
  </r>
  <r>
    <x v="1"/>
    <s v="Europa"/>
    <s v="Unión Europea"/>
    <x v="43"/>
    <s v="Unión Europea"/>
    <s v="Unión Europea Polonia"/>
    <x v="50"/>
    <x v="6"/>
    <x v="2"/>
    <s v="Tinto"/>
    <n v="2804"/>
    <n v="200"/>
    <x v="1"/>
  </r>
  <r>
    <x v="1"/>
    <s v="Europa"/>
    <s v="Unión Europea"/>
    <x v="43"/>
    <s v="Unión Europea"/>
    <s v="Unión Europea Polonia"/>
    <x v="51"/>
    <x v="7"/>
    <x v="0"/>
    <s v="Licor blanco"/>
    <n v="64701"/>
    <n v="6300"/>
    <x v="1"/>
  </r>
  <r>
    <x v="1"/>
    <s v="Europa"/>
    <s v="Unión Europea"/>
    <x v="43"/>
    <s v="Unión Europea"/>
    <s v="Unión Europea Polonia"/>
    <x v="52"/>
    <x v="4"/>
    <x v="0"/>
    <s v="Blanco"/>
    <n v="15913"/>
    <n v="13289"/>
    <x v="1"/>
  </r>
  <r>
    <x v="1"/>
    <s v="Europa"/>
    <s v="Unión Europea"/>
    <x v="43"/>
    <s v="Unión Europea"/>
    <s v="Unión Europea Polonia"/>
    <x v="52"/>
    <x v="4"/>
    <x v="0"/>
    <s v="Rosado"/>
    <n v="3807.75"/>
    <n v="3115"/>
    <x v="1"/>
  </r>
  <r>
    <x v="1"/>
    <s v="Europa"/>
    <s v="Unión Europea"/>
    <x v="43"/>
    <s v="Unión Europea"/>
    <s v="Unión Europea Polonia"/>
    <x v="52"/>
    <x v="4"/>
    <x v="0"/>
    <s v="Tinto"/>
    <n v="34941"/>
    <n v="22087"/>
    <x v="1"/>
  </r>
  <r>
    <x v="1"/>
    <s v="Europa"/>
    <s v="Unión Europea"/>
    <x v="43"/>
    <s v="Unión Europea"/>
    <s v="Unión Europea Polonia"/>
    <x v="22"/>
    <x v="7"/>
    <x v="0"/>
    <s v="Licor blanco"/>
    <n v="11430"/>
    <n v="2286"/>
    <x v="1"/>
  </r>
  <r>
    <x v="1"/>
    <s v="Europa"/>
    <s v="Unión Europea"/>
    <x v="43"/>
    <s v="Unión Europea"/>
    <s v="Unión Europea Polonia"/>
    <x v="71"/>
    <x v="4"/>
    <x v="0"/>
    <s v="Tinto"/>
    <n v="6894"/>
    <n v="675"/>
    <x v="1"/>
  </r>
  <r>
    <x v="1"/>
    <s v="Europa"/>
    <s v="Unión Europea"/>
    <x v="43"/>
    <s v="Unión Europea"/>
    <s v="Unión Europea Polonia"/>
    <x v="23"/>
    <x v="8"/>
    <x v="0"/>
    <s v="Blanco"/>
    <n v="1175.52"/>
    <n v="247.5"/>
    <x v="1"/>
  </r>
  <r>
    <x v="1"/>
    <s v="Europa"/>
    <s v="Unión Europea"/>
    <x v="43"/>
    <s v="Unión Europea"/>
    <s v="Unión Europea Polonia"/>
    <x v="24"/>
    <x v="7"/>
    <x v="0"/>
    <s v="Blanco"/>
    <n v="3686.09"/>
    <n v="547"/>
    <x v="1"/>
  </r>
  <r>
    <x v="1"/>
    <s v="Europa"/>
    <s v="Unión Europea"/>
    <x v="43"/>
    <s v="Unión Europea"/>
    <s v="Unión Europea Polonia"/>
    <x v="24"/>
    <x v="7"/>
    <x v="0"/>
    <s v="Licor blanco"/>
    <n v="30791.200000000001"/>
    <n v="928.99999999999989"/>
    <x v="1"/>
  </r>
  <r>
    <x v="1"/>
    <s v="Europa"/>
    <s v="Unión Europea"/>
    <x v="43"/>
    <s v="Unión Europea"/>
    <s v="Unión Europea Polonia"/>
    <x v="25"/>
    <x v="1"/>
    <x v="0"/>
    <s v="Blanco"/>
    <n v="7603.8"/>
    <n v="1511.25"/>
    <x v="1"/>
  </r>
  <r>
    <x v="1"/>
    <s v="Europa"/>
    <s v="Unión Europea"/>
    <x v="43"/>
    <s v="Unión Europea"/>
    <s v="Unión Europea Polonia"/>
    <x v="25"/>
    <x v="1"/>
    <x v="0"/>
    <s v="Rosado"/>
    <n v="2390.3000000000002"/>
    <n v="348"/>
    <x v="1"/>
  </r>
  <r>
    <x v="1"/>
    <s v="Europa"/>
    <s v="Unión Europea"/>
    <x v="43"/>
    <s v="Unión Europea"/>
    <s v="Unión Europea Polonia"/>
    <x v="25"/>
    <x v="1"/>
    <x v="0"/>
    <s v="Tinto"/>
    <n v="46761.1"/>
    <n v="6692.25"/>
    <x v="1"/>
  </r>
  <r>
    <x v="1"/>
    <s v="Europa"/>
    <s v="Unión Europea"/>
    <x v="43"/>
    <s v="Unión Europea"/>
    <s v="Unión Europea Polonia"/>
    <x v="26"/>
    <x v="5"/>
    <x v="0"/>
    <s v="Blanco"/>
    <n v="66911.199999999997"/>
    <n v="83639"/>
    <x v="1"/>
  </r>
  <r>
    <x v="1"/>
    <s v="Europa"/>
    <s v="Unión Europea"/>
    <x v="43"/>
    <s v="Unión Europea"/>
    <s v="Unión Europea Polonia"/>
    <x v="26"/>
    <x v="5"/>
    <x v="0"/>
    <s v="Rosado"/>
    <n v="24919.4"/>
    <n v="26510.000000000004"/>
    <x v="1"/>
  </r>
  <r>
    <x v="1"/>
    <s v="Europa"/>
    <s v="Unión Europea"/>
    <x v="43"/>
    <s v="Unión Europea"/>
    <s v="Unión Europea Polonia"/>
    <x v="26"/>
    <x v="5"/>
    <x v="0"/>
    <s v="Tinto"/>
    <n v="16621.2"/>
    <n v="30780"/>
    <x v="1"/>
  </r>
  <r>
    <x v="1"/>
    <s v="Europa"/>
    <s v="Unión Europea"/>
    <x v="43"/>
    <s v="Unión Europea"/>
    <s v="Unión Europea Polonia"/>
    <x v="28"/>
    <x v="5"/>
    <x v="2"/>
    <s v="Blanco"/>
    <n v="433.44330580000002"/>
    <n v="18.75"/>
    <x v="1"/>
  </r>
  <r>
    <x v="1"/>
    <s v="Europa"/>
    <s v="Unión Europea"/>
    <x v="43"/>
    <s v="Unión Europea"/>
    <s v="Unión Europea Polonia"/>
    <x v="28"/>
    <x v="5"/>
    <x v="2"/>
    <s v="Tinto"/>
    <n v="2854.814793"/>
    <n v="163.5"/>
    <x v="1"/>
  </r>
  <r>
    <x v="1"/>
    <s v="Europa"/>
    <s v="Unión Europea"/>
    <x v="43"/>
    <s v="Unión Europea"/>
    <s v="Unión Europea Polonia"/>
    <x v="41"/>
    <x v="4"/>
    <x v="2"/>
    <s v="Tinto"/>
    <n v="2835"/>
    <n v="315"/>
    <x v="1"/>
  </r>
  <r>
    <x v="1"/>
    <s v="Europa"/>
    <s v="Unión Europea"/>
    <x v="43"/>
    <s v="Unión Europea"/>
    <s v="Unión Europea Polonia"/>
    <x v="3"/>
    <x v="1"/>
    <x v="0"/>
    <s v="Blanco"/>
    <n v="194231.79473950397"/>
    <n v="25037.75"/>
    <x v="1"/>
  </r>
  <r>
    <x v="1"/>
    <s v="Europa"/>
    <s v="Unión Europea"/>
    <x v="43"/>
    <s v="Unión Europea"/>
    <s v="Unión Europea Polonia"/>
    <x v="3"/>
    <x v="1"/>
    <x v="0"/>
    <s v="Espumoso blanco"/>
    <n v="2208"/>
    <n v="276"/>
    <x v="1"/>
  </r>
  <r>
    <x v="1"/>
    <s v="Europa"/>
    <s v="Unión Europea"/>
    <x v="43"/>
    <s v="Unión Europea"/>
    <s v="Unión Europea Polonia"/>
    <x v="3"/>
    <x v="1"/>
    <x v="0"/>
    <s v="Rosado"/>
    <n v="24943.300908319998"/>
    <n v="1494.75"/>
    <x v="1"/>
  </r>
  <r>
    <x v="1"/>
    <s v="Europa"/>
    <s v="Unión Europea"/>
    <x v="43"/>
    <s v="Unión Europea"/>
    <s v="Unión Europea Polonia"/>
    <x v="3"/>
    <x v="1"/>
    <x v="0"/>
    <s v="Tinto"/>
    <n v="90547.493032470986"/>
    <n v="6814.5"/>
    <x v="1"/>
  </r>
  <r>
    <x v="1"/>
    <s v="Europa"/>
    <s v="Unión Europea"/>
    <x v="43"/>
    <s v="Unión Europea"/>
    <s v="Unión Europea Polonia"/>
    <x v="4"/>
    <x v="1"/>
    <x v="1"/>
    <s v="Blanco"/>
    <n v="11374"/>
    <n v="649"/>
    <x v="1"/>
  </r>
  <r>
    <x v="1"/>
    <s v="Europa"/>
    <s v="Unión Europea"/>
    <x v="43"/>
    <s v="Unión Europea"/>
    <s v="Unión Europea Polonia"/>
    <x v="4"/>
    <x v="1"/>
    <x v="1"/>
    <s v="Rosado"/>
    <n v="810"/>
    <n v="45"/>
    <x v="1"/>
  </r>
  <r>
    <x v="1"/>
    <s v="Europa"/>
    <s v="Unión Europea"/>
    <x v="43"/>
    <s v="Unión Europea"/>
    <s v="Unión Europea Polonia"/>
    <x v="4"/>
    <x v="1"/>
    <x v="1"/>
    <s v="Tinto"/>
    <n v="122783"/>
    <n v="8474"/>
    <x v="1"/>
  </r>
  <r>
    <x v="1"/>
    <s v="Europa"/>
    <s v="Unión Europea"/>
    <x v="43"/>
    <s v="Unión Europea"/>
    <s v="Unión Europea Polonia"/>
    <x v="29"/>
    <x v="8"/>
    <x v="0"/>
    <s v="Blanco"/>
    <n v="310263.93"/>
    <n v="36495.5"/>
    <x v="1"/>
  </r>
  <r>
    <x v="1"/>
    <s v="Europa"/>
    <s v="Unión Europea"/>
    <x v="43"/>
    <s v="Unión Europea"/>
    <s v="Unión Europea Polonia"/>
    <x v="30"/>
    <x v="8"/>
    <x v="0"/>
    <s v="Blanco"/>
    <n v="896"/>
    <n v="112.00000000000001"/>
    <x v="1"/>
  </r>
  <r>
    <x v="1"/>
    <s v="Europa"/>
    <s v="Unión Europea"/>
    <x v="43"/>
    <s v="Unión Europea"/>
    <s v="Unión Europea Polonia"/>
    <x v="30"/>
    <x v="8"/>
    <x v="0"/>
    <s v="Tinto"/>
    <n v="132"/>
    <n v="16.5"/>
    <x v="1"/>
  </r>
  <r>
    <x v="1"/>
    <s v="Europa"/>
    <s v="Unión Europea"/>
    <x v="43"/>
    <s v="Unión Europea"/>
    <s v="Unión Europea Polonia"/>
    <x v="53"/>
    <x v="8"/>
    <x v="0"/>
    <s v="Blanco"/>
    <n v="23676.82"/>
    <n v="3383"/>
    <x v="1"/>
  </r>
  <r>
    <x v="1"/>
    <s v="Europa"/>
    <s v="Unión Europea"/>
    <x v="43"/>
    <s v="Unión Europea"/>
    <s v="Unión Europea Polonia"/>
    <x v="53"/>
    <x v="8"/>
    <x v="0"/>
    <s v="Espumoso blanco"/>
    <n v="280.8"/>
    <n v="36"/>
    <x v="1"/>
  </r>
  <r>
    <x v="1"/>
    <s v="Europa"/>
    <s v="Unión Europea"/>
    <x v="43"/>
    <s v="Unión Europea"/>
    <s v="Unión Europea Polonia"/>
    <x v="53"/>
    <x v="8"/>
    <x v="0"/>
    <s v="Tinto"/>
    <n v="1183"/>
    <n v="195"/>
    <x v="1"/>
  </r>
  <r>
    <x v="1"/>
    <s v="Europa"/>
    <s v="Unión Europea"/>
    <x v="43"/>
    <s v="Unión Europea"/>
    <s v="Unión Europea Polonia"/>
    <x v="5"/>
    <x v="3"/>
    <x v="0"/>
    <s v="Tinto"/>
    <n v="1043577.86"/>
    <n v="87068.96"/>
    <x v="1"/>
  </r>
  <r>
    <x v="1"/>
    <s v="Europa"/>
    <s v="Unión Europea"/>
    <x v="43"/>
    <s v="Unión Europea"/>
    <s v="Unión Europea Polonia"/>
    <x v="73"/>
    <x v="15"/>
    <x v="0"/>
    <s v="Tinto"/>
    <n v="220"/>
    <n v="100"/>
    <x v="1"/>
  </r>
  <r>
    <x v="1"/>
    <s v="Europa"/>
    <s v="Unión Europea"/>
    <x v="43"/>
    <s v="Unión Europea"/>
    <s v="Unión Europea Polonia"/>
    <x v="31"/>
    <x v="4"/>
    <x v="0"/>
    <s v="Tinto"/>
    <n v="103712.4"/>
    <n v="47142"/>
    <x v="1"/>
  </r>
  <r>
    <x v="1"/>
    <s v="Europa"/>
    <s v="Unión Europea"/>
    <x v="43"/>
    <s v="Unión Europea"/>
    <s v="Unión Europea Polonia"/>
    <x v="6"/>
    <x v="2"/>
    <x v="1"/>
    <s v="Blanco"/>
    <n v="531158.48"/>
    <n v="122021"/>
    <x v="1"/>
  </r>
  <r>
    <x v="1"/>
    <s v="Europa"/>
    <s v="Unión Europea"/>
    <x v="43"/>
    <s v="Unión Europea"/>
    <s v="Unión Europea Polonia"/>
    <x v="6"/>
    <x v="2"/>
    <x v="1"/>
    <s v="Rosado"/>
    <n v="81141.83"/>
    <n v="31769.000000000007"/>
    <x v="1"/>
  </r>
  <r>
    <x v="1"/>
    <s v="Europa"/>
    <s v="Unión Europea"/>
    <x v="43"/>
    <s v="Unión Europea"/>
    <s v="Unión Europea Polonia"/>
    <x v="6"/>
    <x v="2"/>
    <x v="1"/>
    <s v="Tinto"/>
    <n v="3680066.84"/>
    <n v="918320.99999999988"/>
    <x v="1"/>
  </r>
  <r>
    <x v="1"/>
    <s v="Europa"/>
    <s v="Unión Europea"/>
    <x v="43"/>
    <s v="Unión Europea"/>
    <s v="Unión Europea Polonia"/>
    <x v="7"/>
    <x v="3"/>
    <x v="0"/>
    <s v="Blanco"/>
    <n v="235740.706666666"/>
    <n v="88846.5"/>
    <x v="1"/>
  </r>
  <r>
    <x v="1"/>
    <s v="Europa"/>
    <s v="Unión Europea"/>
    <x v="43"/>
    <s v="Unión Europea"/>
    <s v="Unión Europea Polonia"/>
    <x v="7"/>
    <x v="3"/>
    <x v="0"/>
    <s v="Espumoso blanco"/>
    <n v="333.84"/>
    <n v="103.49999999999999"/>
    <x v="1"/>
  </r>
  <r>
    <x v="1"/>
    <s v="Europa"/>
    <s v="Unión Europea"/>
    <x v="43"/>
    <s v="Unión Europea"/>
    <s v="Unión Europea Polonia"/>
    <x v="7"/>
    <x v="3"/>
    <x v="0"/>
    <s v="Rosado"/>
    <n v="288.89999999999998"/>
    <n v="90"/>
    <x v="1"/>
  </r>
  <r>
    <x v="1"/>
    <s v="Europa"/>
    <s v="Unión Europea"/>
    <x v="43"/>
    <s v="Unión Europea"/>
    <s v="Unión Europea Polonia"/>
    <x v="55"/>
    <x v="7"/>
    <x v="0"/>
    <s v="Blanco"/>
    <n v="283.36"/>
    <n v="23"/>
    <x v="1"/>
  </r>
  <r>
    <x v="1"/>
    <s v="Europa"/>
    <s v="Unión Europea"/>
    <x v="43"/>
    <s v="Unión Europea"/>
    <s v="Unión Europea Polonia"/>
    <x v="55"/>
    <x v="7"/>
    <x v="0"/>
    <s v="Tinto"/>
    <n v="4718.5600000000004"/>
    <n v="383"/>
    <x v="1"/>
  </r>
  <r>
    <x v="1"/>
    <s v="Europa"/>
    <s v="Unión Europea"/>
    <x v="43"/>
    <s v="Unión Europea"/>
    <s v="Unión Europea Polonia"/>
    <x v="56"/>
    <x v="0"/>
    <x v="0"/>
    <s v="Blanco"/>
    <n v="47775"/>
    <n v="13650"/>
    <x v="1"/>
  </r>
  <r>
    <x v="1"/>
    <s v="Europa"/>
    <s v="Unión Europea"/>
    <x v="43"/>
    <s v="Unión Europea"/>
    <s v="Unión Europea Polonia"/>
    <x v="56"/>
    <x v="0"/>
    <x v="0"/>
    <s v="Rosado"/>
    <n v="91"/>
    <n v="26"/>
    <x v="1"/>
  </r>
  <r>
    <x v="1"/>
    <s v="Europa"/>
    <s v="Unión Europea"/>
    <x v="43"/>
    <s v="Unión Europea"/>
    <s v="Unión Europea Polonia"/>
    <x v="56"/>
    <x v="0"/>
    <x v="0"/>
    <s v="Tinto"/>
    <n v="30478"/>
    <n v="8708"/>
    <x v="1"/>
  </r>
  <r>
    <x v="1"/>
    <s v="Europa"/>
    <s v="Unión Europea"/>
    <x v="43"/>
    <s v="Unión Europea"/>
    <s v="Unión Europea Polonia"/>
    <x v="32"/>
    <x v="1"/>
    <x v="0"/>
    <s v="Blanco"/>
    <n v="7128"/>
    <n v="1368"/>
    <x v="1"/>
  </r>
  <r>
    <x v="1"/>
    <s v="Europa"/>
    <s v="Unión Europea"/>
    <x v="43"/>
    <s v="Unión Europea"/>
    <s v="Unión Europea Polonia"/>
    <x v="32"/>
    <x v="1"/>
    <x v="0"/>
    <s v="Espumoso blanco"/>
    <n v="1499"/>
    <n v="292.5"/>
    <x v="1"/>
  </r>
  <r>
    <x v="1"/>
    <s v="Europa"/>
    <s v="Unión Europea"/>
    <x v="43"/>
    <s v="Unión Europea"/>
    <s v="Unión Europea Polonia"/>
    <x v="32"/>
    <x v="1"/>
    <x v="0"/>
    <s v="Rosado"/>
    <n v="55"/>
    <n v="18"/>
    <x v="1"/>
  </r>
  <r>
    <x v="1"/>
    <s v="Europa"/>
    <s v="Unión Europea"/>
    <x v="43"/>
    <s v="Unión Europea"/>
    <s v="Unión Europea Polonia"/>
    <x v="32"/>
    <x v="1"/>
    <x v="0"/>
    <s v="Tinto"/>
    <n v="13833"/>
    <n v="2853"/>
    <x v="1"/>
  </r>
  <r>
    <x v="1"/>
    <s v="Europa"/>
    <s v="Unión Europea"/>
    <x v="43"/>
    <s v="Unión Europea"/>
    <s v="Unión Europea Polonia"/>
    <x v="33"/>
    <x v="1"/>
    <x v="0"/>
    <s v="Blanco"/>
    <n v="13978.28"/>
    <n v="2309"/>
    <x v="1"/>
  </r>
  <r>
    <x v="1"/>
    <s v="Europa"/>
    <s v="Unión Europea"/>
    <x v="43"/>
    <s v="Unión Europea"/>
    <s v="Unión Europea Polonia"/>
    <x v="33"/>
    <x v="1"/>
    <x v="0"/>
    <s v="Rosado"/>
    <n v="139.24"/>
    <n v="23"/>
    <x v="1"/>
  </r>
  <r>
    <x v="1"/>
    <s v="Europa"/>
    <s v="Unión Europea"/>
    <x v="43"/>
    <s v="Unión Europea"/>
    <s v="Unión Europea Polonia"/>
    <x v="33"/>
    <x v="1"/>
    <x v="0"/>
    <s v="Tinto"/>
    <n v="10551.81"/>
    <n v="1743"/>
    <x v="1"/>
  </r>
  <r>
    <x v="1"/>
    <s v="Europa"/>
    <s v="Unión Europea"/>
    <x v="43"/>
    <s v="Unión Europea"/>
    <s v="Unión Europea Polonia"/>
    <x v="60"/>
    <x v="3"/>
    <x v="0"/>
    <s v="Tinto"/>
    <n v="3296.73"/>
    <n v="747"/>
    <x v="1"/>
  </r>
  <r>
    <x v="1"/>
    <s v="Europa"/>
    <s v="Unión Europea"/>
    <x v="43"/>
    <s v="Unión Europea"/>
    <s v="Unión Europea Polonia"/>
    <x v="8"/>
    <x v="3"/>
    <x v="0"/>
    <s v="Tinto"/>
    <n v="66000"/>
    <n v="14281"/>
    <x v="1"/>
  </r>
  <r>
    <x v="1"/>
    <s v="Europa"/>
    <s v="Unión Europea"/>
    <x v="43"/>
    <s v="Unión Europea"/>
    <s v="Unión Europea Polonia"/>
    <x v="61"/>
    <x v="4"/>
    <x v="0"/>
    <s v="Blanco"/>
    <n v="56071.02"/>
    <n v="16522"/>
    <x v="1"/>
  </r>
  <r>
    <x v="1"/>
    <s v="Europa"/>
    <s v="Unión Europea"/>
    <x v="43"/>
    <s v="Unión Europea"/>
    <s v="Unión Europea Polonia"/>
    <x v="61"/>
    <x v="4"/>
    <x v="0"/>
    <s v="Tinto"/>
    <n v="153473.16"/>
    <n v="34805.000000000007"/>
    <x v="1"/>
  </r>
  <r>
    <x v="1"/>
    <s v="Europa"/>
    <s v="Unión Europea"/>
    <x v="43"/>
    <s v="Unión Europea"/>
    <s v="Unión Europea Polonia"/>
    <x v="34"/>
    <x v="6"/>
    <x v="0"/>
    <s v="Blanco"/>
    <n v="721200.48"/>
    <n v="231154"/>
    <x v="1"/>
  </r>
  <r>
    <x v="1"/>
    <s v="Europa"/>
    <s v="Unión Europea"/>
    <x v="43"/>
    <s v="Unión Europea"/>
    <s v="Unión Europea Polonia"/>
    <x v="34"/>
    <x v="6"/>
    <x v="0"/>
    <s v="Rosado"/>
    <n v="18545.28"/>
    <n v="5944"/>
    <x v="1"/>
  </r>
  <r>
    <x v="1"/>
    <s v="Europa"/>
    <s v="Unión Europea"/>
    <x v="43"/>
    <s v="Unión Europea"/>
    <s v="Unión Europea Polonia"/>
    <x v="34"/>
    <x v="6"/>
    <x v="0"/>
    <s v="Tinto"/>
    <n v="748718.87999999989"/>
    <n v="239973.99999999997"/>
    <x v="1"/>
  </r>
  <r>
    <x v="1"/>
    <s v="Europa"/>
    <s v="Unión Europea"/>
    <x v="43"/>
    <s v="Unión Europea"/>
    <s v="Unión Europea Polonia"/>
    <x v="57"/>
    <x v="8"/>
    <x v="0"/>
    <s v="Blanco"/>
    <n v="7920"/>
    <n v="990"/>
    <x v="1"/>
  </r>
  <r>
    <x v="1"/>
    <s v="Europa"/>
    <s v="Unión Europea"/>
    <x v="43"/>
    <s v="Unión Europea"/>
    <s v="Unión Europea Polonia"/>
    <x v="57"/>
    <x v="8"/>
    <x v="0"/>
    <s v="Tinto"/>
    <n v="2232"/>
    <n v="279"/>
    <x v="1"/>
  </r>
  <r>
    <x v="1"/>
    <s v="Europa"/>
    <s v="Unión Europea"/>
    <x v="43"/>
    <s v="Unión Europea"/>
    <s v="Unión Europea Polonia"/>
    <x v="35"/>
    <x v="4"/>
    <x v="0"/>
    <s v="Blanco"/>
    <n v="870"/>
    <n v="300"/>
    <x v="1"/>
  </r>
  <r>
    <x v="1"/>
    <s v="Europa"/>
    <s v="Unión Europea"/>
    <x v="43"/>
    <s v="Unión Europea"/>
    <s v="Unión Europea Polonia"/>
    <x v="35"/>
    <x v="4"/>
    <x v="0"/>
    <s v="Tinto"/>
    <n v="19068.75"/>
    <n v="9338"/>
    <x v="1"/>
  </r>
  <r>
    <x v="1"/>
    <s v="Europa"/>
    <s v="Unión Europea"/>
    <x v="43"/>
    <s v="Unión Europea"/>
    <s v="Unión Europea Polonia"/>
    <x v="58"/>
    <x v="13"/>
    <x v="0"/>
    <s v="Blanco"/>
    <n v="7754.62"/>
    <n v="468"/>
    <x v="1"/>
  </r>
  <r>
    <x v="1"/>
    <s v="Europa"/>
    <s v="Unión Europea"/>
    <x v="43"/>
    <s v="Unión Europea"/>
    <s v="Unión Europea Polonia"/>
    <x v="58"/>
    <x v="13"/>
    <x v="0"/>
    <s v="Tinto"/>
    <n v="447.38"/>
    <n v="27"/>
    <x v="1"/>
  </r>
  <r>
    <x v="1"/>
    <s v="Europa"/>
    <s v="Unión Europea"/>
    <x v="43"/>
    <s v="Unión Europea"/>
    <s v="Unión Europea Polonia"/>
    <x v="36"/>
    <x v="4"/>
    <x v="2"/>
    <s v="Blanco"/>
    <n v="13.6"/>
    <n v="1"/>
    <x v="1"/>
  </r>
  <r>
    <x v="1"/>
    <s v="Europa"/>
    <s v="Unión Europea"/>
    <x v="43"/>
    <s v="Unión Europea"/>
    <s v="Unión Europea Polonia"/>
    <x v="36"/>
    <x v="4"/>
    <x v="2"/>
    <s v="Tinto"/>
    <n v="1373.6"/>
    <n v="101"/>
    <x v="1"/>
  </r>
  <r>
    <x v="1"/>
    <s v="Europa"/>
    <s v="Unión Europea"/>
    <x v="43"/>
    <s v="Unión Europea"/>
    <s v="Unión Europea Polonia"/>
    <x v="75"/>
    <x v="3"/>
    <x v="3"/>
    <s v="Blanco"/>
    <n v="454.28"/>
    <n v="135"/>
    <x v="1"/>
  </r>
  <r>
    <x v="1"/>
    <s v="Europa"/>
    <s v="Unión Europea"/>
    <x v="43"/>
    <s v="Unión Europea"/>
    <s v="Unión Europea Polonia"/>
    <x v="75"/>
    <x v="3"/>
    <x v="3"/>
    <s v="Rosado"/>
    <n v="312.63"/>
    <n v="90"/>
    <x v="1"/>
  </r>
  <r>
    <x v="1"/>
    <s v="Europa"/>
    <s v="Unión Europea"/>
    <x v="43"/>
    <s v="Unión Europea"/>
    <s v="Unión Europea Polonia"/>
    <x v="75"/>
    <x v="3"/>
    <x v="3"/>
    <s v="Tinto"/>
    <n v="398.19"/>
    <n v="54"/>
    <x v="1"/>
  </r>
  <r>
    <x v="1"/>
    <s v="Europa"/>
    <s v="Unión Europea"/>
    <x v="43"/>
    <s v="Unión Europea"/>
    <s v="Unión Europea Polonia"/>
    <x v="37"/>
    <x v="9"/>
    <x v="0"/>
    <s v="Blanco"/>
    <n v="1930.8"/>
    <n v="271"/>
    <x v="1"/>
  </r>
  <r>
    <x v="1"/>
    <s v="Europa"/>
    <s v="Unión Europea"/>
    <x v="43"/>
    <s v="Unión Europea"/>
    <s v="Unión Europea Polonia"/>
    <x v="37"/>
    <x v="9"/>
    <x v="0"/>
    <s v="Tinto"/>
    <n v="8057.9500000000007"/>
    <n v="754"/>
    <x v="1"/>
  </r>
  <r>
    <x v="1"/>
    <s v="Europa"/>
    <s v="Unión Europea"/>
    <x v="43"/>
    <s v="Unión Europea"/>
    <s v="Unión Europea Polonia"/>
    <x v="38"/>
    <x v="10"/>
    <x v="0"/>
    <s v="Blanco"/>
    <n v="14027.3"/>
    <n v="4837"/>
    <x v="1"/>
  </r>
  <r>
    <x v="1"/>
    <s v="Europa"/>
    <s v="Unión Europea"/>
    <x v="43"/>
    <s v="Unión Europea"/>
    <s v="Unión Europea Polonia"/>
    <x v="38"/>
    <x v="10"/>
    <x v="0"/>
    <s v="Rosado"/>
    <n v="1748.7"/>
    <n v="603"/>
    <x v="1"/>
  </r>
  <r>
    <x v="1"/>
    <s v="Europa"/>
    <s v="Unión Europea"/>
    <x v="43"/>
    <s v="Unión Europea"/>
    <s v="Unión Europea Polonia"/>
    <x v="38"/>
    <x v="10"/>
    <x v="0"/>
    <s v="Tinto"/>
    <n v="52951.1"/>
    <n v="18259"/>
    <x v="1"/>
  </r>
  <r>
    <x v="1"/>
    <s v="Europa"/>
    <s v="Unión Europea"/>
    <x v="44"/>
    <s v="Unión Europea"/>
    <s v="Unión Europea Portugal"/>
    <x v="9"/>
    <x v="3"/>
    <x v="2"/>
    <s v="Blanco"/>
    <n v="218.2"/>
    <n v="4.5"/>
    <x v="1"/>
  </r>
  <r>
    <x v="1"/>
    <s v="Europa"/>
    <s v="Unión Europea"/>
    <x v="44"/>
    <s v="Unión Europea"/>
    <s v="Unión Europea Portugal"/>
    <x v="9"/>
    <x v="3"/>
    <x v="2"/>
    <s v="Tinto"/>
    <n v="2043.8000000000002"/>
    <n v="41.25"/>
    <x v="1"/>
  </r>
  <r>
    <x v="1"/>
    <s v="Europa"/>
    <s v="Unión Europea"/>
    <x v="44"/>
    <s v="Unión Europea"/>
    <s v="Unión Europea Portugal"/>
    <x v="39"/>
    <x v="3"/>
    <x v="0"/>
    <s v="Blanco"/>
    <n v="2604"/>
    <n v="217"/>
    <x v="1"/>
  </r>
  <r>
    <x v="1"/>
    <s v="Europa"/>
    <s v="Unión Europea"/>
    <x v="44"/>
    <s v="Unión Europea"/>
    <s v="Unión Europea Portugal"/>
    <x v="39"/>
    <x v="3"/>
    <x v="0"/>
    <s v="Tinto"/>
    <n v="13452.000000000002"/>
    <n v="1121"/>
    <x v="1"/>
  </r>
  <r>
    <x v="1"/>
    <s v="Europa"/>
    <s v="Unión Europea"/>
    <x v="44"/>
    <s v="Unión Europea"/>
    <s v="Unión Europea Portugal"/>
    <x v="14"/>
    <x v="0"/>
    <x v="0"/>
    <s v="Tinto"/>
    <n v="28.743011565237666"/>
    <n v="12"/>
    <x v="1"/>
  </r>
  <r>
    <x v="1"/>
    <s v="Europa"/>
    <s v="Unión Europea"/>
    <x v="44"/>
    <s v="Unión Europea"/>
    <s v="Unión Europea Portugal"/>
    <x v="0"/>
    <x v="0"/>
    <x v="0"/>
    <s v="Blanco"/>
    <n v="195.91"/>
    <n v="74"/>
    <x v="1"/>
  </r>
  <r>
    <x v="1"/>
    <s v="Europa"/>
    <s v="Unión Europea"/>
    <x v="44"/>
    <s v="Unión Europea"/>
    <s v="Unión Europea Portugal"/>
    <x v="0"/>
    <x v="0"/>
    <x v="0"/>
    <s v="Rosado"/>
    <n v="1.87"/>
    <n v="0"/>
    <x v="1"/>
  </r>
  <r>
    <x v="1"/>
    <s v="Europa"/>
    <s v="Unión Europea"/>
    <x v="44"/>
    <s v="Unión Europea"/>
    <s v="Unión Europea Portugal"/>
    <x v="0"/>
    <x v="0"/>
    <x v="0"/>
    <s v="Tinto"/>
    <n v="307.46000000000004"/>
    <n v="115.99999999999999"/>
    <x v="1"/>
  </r>
  <r>
    <x v="1"/>
    <s v="Europa"/>
    <s v="Unión Europea"/>
    <x v="44"/>
    <s v="Unión Europea"/>
    <s v="Unión Europea Portugal"/>
    <x v="1"/>
    <x v="1"/>
    <x v="0"/>
    <s v="Blanco"/>
    <n v="3920.1800000000003"/>
    <n v="944.99999999999989"/>
    <x v="1"/>
  </r>
  <r>
    <x v="1"/>
    <s v="Europa"/>
    <s v="Unión Europea"/>
    <x v="44"/>
    <s v="Unión Europea"/>
    <s v="Unión Europea Portugal"/>
    <x v="1"/>
    <x v="1"/>
    <x v="0"/>
    <s v="Tinto"/>
    <n v="8916.75"/>
    <n v="2070"/>
    <x v="1"/>
  </r>
  <r>
    <x v="1"/>
    <s v="Europa"/>
    <s v="Unión Europea"/>
    <x v="44"/>
    <s v="Unión Europea"/>
    <s v="Unión Europea Portugal"/>
    <x v="2"/>
    <x v="2"/>
    <x v="0"/>
    <s v="Espumoso blanco"/>
    <n v="1233807.1599999999"/>
    <n v="260500"/>
    <x v="1"/>
  </r>
  <r>
    <x v="1"/>
    <s v="Europa"/>
    <s v="Unión Europea"/>
    <x v="44"/>
    <s v="Unión Europea"/>
    <s v="Unión Europea Portugal"/>
    <x v="16"/>
    <x v="1"/>
    <x v="0"/>
    <s v="Tinto"/>
    <n v="3363"/>
    <n v="324"/>
    <x v="1"/>
  </r>
  <r>
    <x v="1"/>
    <s v="Europa"/>
    <s v="Unión Europea"/>
    <x v="44"/>
    <s v="Unión Europea"/>
    <s v="Unión Europea Portugal"/>
    <x v="88"/>
    <x v="13"/>
    <x v="0"/>
    <s v="Blanco"/>
    <n v="6210"/>
    <n v="306"/>
    <x v="1"/>
  </r>
  <r>
    <x v="1"/>
    <s v="Europa"/>
    <s v="Unión Europea"/>
    <x v="44"/>
    <s v="Unión Europea"/>
    <s v="Unión Europea Portugal"/>
    <x v="88"/>
    <x v="13"/>
    <x v="0"/>
    <s v="Tinto"/>
    <n v="3150"/>
    <n v="157.5"/>
    <x v="1"/>
  </r>
  <r>
    <x v="1"/>
    <s v="Europa"/>
    <s v="Unión Europea"/>
    <x v="44"/>
    <s v="Unión Europea"/>
    <s v="Unión Europea Portugal"/>
    <x v="18"/>
    <x v="1"/>
    <x v="0"/>
    <s v="Blanco"/>
    <n v="329"/>
    <n v="70"/>
    <x v="1"/>
  </r>
  <r>
    <x v="1"/>
    <s v="Europa"/>
    <s v="Unión Europea"/>
    <x v="44"/>
    <s v="Unión Europea"/>
    <s v="Unión Europea Portugal"/>
    <x v="18"/>
    <x v="1"/>
    <x v="0"/>
    <s v="Licor blanco"/>
    <n v="225"/>
    <n v="45"/>
    <x v="1"/>
  </r>
  <r>
    <x v="1"/>
    <s v="Europa"/>
    <s v="Unión Europea"/>
    <x v="44"/>
    <s v="Unión Europea"/>
    <s v="Unión Europea Portugal"/>
    <x v="69"/>
    <x v="13"/>
    <x v="0"/>
    <s v="Tinto"/>
    <n v="11947"/>
    <n v="796"/>
    <x v="1"/>
  </r>
  <r>
    <x v="1"/>
    <s v="Europa"/>
    <s v="Unión Europea"/>
    <x v="44"/>
    <s v="Unión Europea"/>
    <s v="Unión Europea Portugal"/>
    <x v="19"/>
    <x v="7"/>
    <x v="0"/>
    <s v="Licor blanco"/>
    <n v="242230"/>
    <n v="48446"/>
    <x v="1"/>
  </r>
  <r>
    <x v="1"/>
    <s v="Europa"/>
    <s v="Unión Europea"/>
    <x v="44"/>
    <s v="Unión Europea"/>
    <s v="Unión Europea Portugal"/>
    <x v="20"/>
    <x v="2"/>
    <x v="0"/>
    <s v="Blanco"/>
    <n v="1108.6875"/>
    <n v="405"/>
    <x v="1"/>
  </r>
  <r>
    <x v="1"/>
    <s v="Europa"/>
    <s v="Unión Europea"/>
    <x v="44"/>
    <s v="Unión Europea"/>
    <s v="Unión Europea Portugal"/>
    <x v="20"/>
    <x v="2"/>
    <x v="0"/>
    <s v="Tinto"/>
    <n v="6578.2125000000005"/>
    <n v="2403"/>
    <x v="1"/>
  </r>
  <r>
    <x v="1"/>
    <s v="Europa"/>
    <s v="Unión Europea"/>
    <x v="44"/>
    <s v="Unión Europea"/>
    <s v="Unión Europea Portugal"/>
    <x v="21"/>
    <x v="4"/>
    <x v="0"/>
    <s v="Blanco"/>
    <n v="7730"/>
    <n v="3092"/>
    <x v="1"/>
  </r>
  <r>
    <x v="1"/>
    <s v="Europa"/>
    <s v="Unión Europea"/>
    <x v="44"/>
    <s v="Unión Europea"/>
    <s v="Unión Europea Portugal"/>
    <x v="21"/>
    <x v="4"/>
    <x v="0"/>
    <s v="Rosado"/>
    <n v="3082.5"/>
    <n v="1233"/>
    <x v="1"/>
  </r>
  <r>
    <x v="1"/>
    <s v="Europa"/>
    <s v="Unión Europea"/>
    <x v="44"/>
    <s v="Unión Europea"/>
    <s v="Unión Europea Portugal"/>
    <x v="21"/>
    <x v="4"/>
    <x v="0"/>
    <s v="Tinto"/>
    <n v="9240"/>
    <n v="3696"/>
    <x v="1"/>
  </r>
  <r>
    <x v="1"/>
    <s v="Europa"/>
    <s v="Unión Europea"/>
    <x v="44"/>
    <s v="Unión Europea"/>
    <s v="Unión Europea Portugal"/>
    <x v="52"/>
    <x v="4"/>
    <x v="0"/>
    <s v="Blanco"/>
    <n v="281"/>
    <n v="100"/>
    <x v="1"/>
  </r>
  <r>
    <x v="1"/>
    <s v="Europa"/>
    <s v="Unión Europea"/>
    <x v="44"/>
    <s v="Unión Europea"/>
    <s v="Unión Europea Portugal"/>
    <x v="52"/>
    <x v="4"/>
    <x v="0"/>
    <s v="Espumoso blanco"/>
    <n v="338"/>
    <n v="100"/>
    <x v="1"/>
  </r>
  <r>
    <x v="1"/>
    <s v="Europa"/>
    <s v="Unión Europea"/>
    <x v="44"/>
    <s v="Unión Europea"/>
    <s v="Unión Europea Portugal"/>
    <x v="52"/>
    <x v="4"/>
    <x v="0"/>
    <s v="Tinto"/>
    <n v="3281"/>
    <n v="559"/>
    <x v="1"/>
  </r>
  <r>
    <x v="1"/>
    <s v="Europa"/>
    <s v="Unión Europea"/>
    <x v="44"/>
    <s v="Unión Europea"/>
    <s v="Unión Europea Portugal"/>
    <x v="22"/>
    <x v="7"/>
    <x v="0"/>
    <s v="Licor blanco"/>
    <n v="1383.75"/>
    <n v="277"/>
    <x v="1"/>
  </r>
  <r>
    <x v="1"/>
    <s v="Europa"/>
    <s v="Unión Europea"/>
    <x v="44"/>
    <s v="Unión Europea"/>
    <s v="Unión Europea Portugal"/>
    <x v="71"/>
    <x v="4"/>
    <x v="0"/>
    <s v="Tinto"/>
    <n v="1685.6"/>
    <n v="131"/>
    <x v="1"/>
  </r>
  <r>
    <x v="1"/>
    <s v="Europa"/>
    <s v="Unión Europea"/>
    <x v="44"/>
    <s v="Unión Europea"/>
    <s v="Unión Europea Portugal"/>
    <x v="24"/>
    <x v="7"/>
    <x v="0"/>
    <s v="Blanco"/>
    <n v="5100"/>
    <n v="3003"/>
    <x v="1"/>
  </r>
  <r>
    <x v="1"/>
    <s v="Europa"/>
    <s v="Unión Europea"/>
    <x v="44"/>
    <s v="Unión Europea"/>
    <s v="Unión Europea Portugal"/>
    <x v="24"/>
    <x v="7"/>
    <x v="0"/>
    <s v="Licor blanco"/>
    <n v="1105"/>
    <n v="5051.75"/>
    <x v="1"/>
  </r>
  <r>
    <x v="1"/>
    <s v="Europa"/>
    <s v="Unión Europea"/>
    <x v="44"/>
    <s v="Unión Europea"/>
    <s v="Unión Europea Portugal"/>
    <x v="25"/>
    <x v="1"/>
    <x v="0"/>
    <s v="Blanco"/>
    <n v="549"/>
    <n v="47.25"/>
    <x v="1"/>
  </r>
  <r>
    <x v="1"/>
    <s v="Europa"/>
    <s v="Unión Europea"/>
    <x v="44"/>
    <s v="Unión Europea"/>
    <s v="Unión Europea Portugal"/>
    <x v="25"/>
    <x v="1"/>
    <x v="0"/>
    <s v="Rosado"/>
    <n v="5303"/>
    <n v="15"/>
    <x v="1"/>
  </r>
  <r>
    <x v="1"/>
    <s v="Europa"/>
    <s v="Unión Europea"/>
    <x v="44"/>
    <s v="Unión Europea"/>
    <s v="Unión Europea Portugal"/>
    <x v="25"/>
    <x v="1"/>
    <x v="0"/>
    <s v="Tinto"/>
    <n v="22131.599999999999"/>
    <n v="5243.25"/>
    <x v="1"/>
  </r>
  <r>
    <x v="1"/>
    <s v="Europa"/>
    <s v="Unión Europea"/>
    <x v="44"/>
    <s v="Unión Europea"/>
    <s v="Unión Europea Portugal"/>
    <x v="26"/>
    <x v="5"/>
    <x v="0"/>
    <s v="Blanco"/>
    <n v="882.4"/>
    <n v="1103"/>
    <x v="1"/>
  </r>
  <r>
    <x v="1"/>
    <s v="Europa"/>
    <s v="Unión Europea"/>
    <x v="44"/>
    <s v="Unión Europea"/>
    <s v="Unión Europea Portugal"/>
    <x v="26"/>
    <x v="5"/>
    <x v="0"/>
    <s v="Rosado"/>
    <n v="18.8"/>
    <n v="20"/>
    <x v="1"/>
  </r>
  <r>
    <x v="1"/>
    <s v="Europa"/>
    <s v="Unión Europea"/>
    <x v="44"/>
    <s v="Unión Europea"/>
    <s v="Unión Europea Portugal"/>
    <x v="26"/>
    <x v="5"/>
    <x v="0"/>
    <s v="Tinto"/>
    <n v="97.74"/>
    <n v="181"/>
    <x v="1"/>
  </r>
  <r>
    <x v="1"/>
    <s v="Europa"/>
    <s v="Unión Europea"/>
    <x v="44"/>
    <s v="Unión Europea"/>
    <s v="Unión Europea Portugal"/>
    <x v="28"/>
    <x v="5"/>
    <x v="2"/>
    <s v="Blanco"/>
    <n v="2793.13"/>
    <n v="135.75"/>
    <x v="1"/>
  </r>
  <r>
    <x v="1"/>
    <s v="Europa"/>
    <s v="Unión Europea"/>
    <x v="44"/>
    <s v="Unión Europea"/>
    <s v="Unión Europea Portugal"/>
    <x v="28"/>
    <x v="5"/>
    <x v="2"/>
    <s v="Tinto"/>
    <n v="10677.04826"/>
    <n v="789.75"/>
    <x v="1"/>
  </r>
  <r>
    <x v="1"/>
    <s v="Europa"/>
    <s v="Unión Europea"/>
    <x v="44"/>
    <s v="Unión Europea"/>
    <s v="Unión Europea Portugal"/>
    <x v="3"/>
    <x v="1"/>
    <x v="0"/>
    <s v="Blanco"/>
    <n v="9760.7999999999993"/>
    <n v="435.75"/>
    <x v="1"/>
  </r>
  <r>
    <x v="1"/>
    <s v="Europa"/>
    <s v="Unión Europea"/>
    <x v="44"/>
    <s v="Unión Europea"/>
    <s v="Unión Europea Portugal"/>
    <x v="3"/>
    <x v="1"/>
    <x v="0"/>
    <s v="Espumoso blanco"/>
    <n v="9.5"/>
    <n v="1.5"/>
    <x v="1"/>
  </r>
  <r>
    <x v="1"/>
    <s v="Europa"/>
    <s v="Unión Europea"/>
    <x v="44"/>
    <s v="Unión Europea"/>
    <s v="Unión Europea Portugal"/>
    <x v="3"/>
    <x v="1"/>
    <x v="0"/>
    <s v="Espumoso tinto/rosado"/>
    <n v="9.5"/>
    <n v="1.5"/>
    <x v="1"/>
  </r>
  <r>
    <x v="1"/>
    <s v="Europa"/>
    <s v="Unión Europea"/>
    <x v="44"/>
    <s v="Unión Europea"/>
    <s v="Unión Europea Portugal"/>
    <x v="3"/>
    <x v="1"/>
    <x v="0"/>
    <s v="Rosado"/>
    <n v="761.4"/>
    <n v="90"/>
    <x v="1"/>
  </r>
  <r>
    <x v="1"/>
    <s v="Europa"/>
    <s v="Unión Europea"/>
    <x v="44"/>
    <s v="Unión Europea"/>
    <s v="Unión Europea Portugal"/>
    <x v="3"/>
    <x v="1"/>
    <x v="0"/>
    <s v="Tinto"/>
    <n v="12767.7733333"/>
    <n v="165.5"/>
    <x v="1"/>
  </r>
  <r>
    <x v="1"/>
    <s v="Europa"/>
    <s v="Unión Europea"/>
    <x v="44"/>
    <s v="Unión Europea"/>
    <s v="Unión Europea Portugal"/>
    <x v="4"/>
    <x v="1"/>
    <x v="1"/>
    <s v="Blanco"/>
    <n v="6334"/>
    <n v="475"/>
    <x v="1"/>
  </r>
  <r>
    <x v="1"/>
    <s v="Europa"/>
    <s v="Unión Europea"/>
    <x v="44"/>
    <s v="Unión Europea"/>
    <s v="Unión Europea Portugal"/>
    <x v="4"/>
    <x v="1"/>
    <x v="1"/>
    <s v="Tinto"/>
    <n v="30465"/>
    <n v="1600"/>
    <x v="1"/>
  </r>
  <r>
    <x v="1"/>
    <s v="Europa"/>
    <s v="Unión Europea"/>
    <x v="44"/>
    <s v="Unión Europea"/>
    <s v="Unión Europea Portugal"/>
    <x v="29"/>
    <x v="8"/>
    <x v="0"/>
    <s v="Blanco"/>
    <n v="62287.76"/>
    <n v="5842.9000000000005"/>
    <x v="1"/>
  </r>
  <r>
    <x v="1"/>
    <s v="Europa"/>
    <s v="Unión Europea"/>
    <x v="44"/>
    <s v="Unión Europea"/>
    <s v="Unión Europea Portugal"/>
    <x v="30"/>
    <x v="8"/>
    <x v="0"/>
    <s v="Blanco"/>
    <n v="5760"/>
    <n v="720"/>
    <x v="1"/>
  </r>
  <r>
    <x v="1"/>
    <s v="Europa"/>
    <s v="Unión Europea"/>
    <x v="44"/>
    <s v="Unión Europea"/>
    <s v="Unión Europea Portugal"/>
    <x v="30"/>
    <x v="8"/>
    <x v="0"/>
    <s v="Tinto"/>
    <n v="28101.200000000001"/>
    <n v="3512.65"/>
    <x v="1"/>
  </r>
  <r>
    <x v="1"/>
    <s v="Europa"/>
    <s v="Unión Europea"/>
    <x v="44"/>
    <s v="Unión Europea"/>
    <s v="Unión Europea Portugal"/>
    <x v="53"/>
    <x v="8"/>
    <x v="0"/>
    <s v="Blanco"/>
    <n v="2770.56"/>
    <n v="176"/>
    <x v="1"/>
  </r>
  <r>
    <x v="1"/>
    <s v="Europa"/>
    <s v="Unión Europea"/>
    <x v="44"/>
    <s v="Unión Europea"/>
    <s v="Unión Europea Portugal"/>
    <x v="5"/>
    <x v="3"/>
    <x v="0"/>
    <s v="Tinto"/>
    <n v="1520056.89"/>
    <n v="38834.25"/>
    <x v="1"/>
  </r>
  <r>
    <x v="1"/>
    <s v="Europa"/>
    <s v="Unión Europea"/>
    <x v="44"/>
    <s v="Unión Europea"/>
    <s v="Unión Europea Portugal"/>
    <x v="6"/>
    <x v="2"/>
    <x v="1"/>
    <s v="Blanco"/>
    <n v="76740.17"/>
    <n v="7881"/>
    <x v="1"/>
  </r>
  <r>
    <x v="1"/>
    <s v="Europa"/>
    <s v="Unión Europea"/>
    <x v="44"/>
    <s v="Unión Europea"/>
    <s v="Unión Europea Portugal"/>
    <x v="6"/>
    <x v="2"/>
    <x v="1"/>
    <s v="Rosado"/>
    <n v="11917.49"/>
    <n v="2293"/>
    <x v="1"/>
  </r>
  <r>
    <x v="1"/>
    <s v="Europa"/>
    <s v="Unión Europea"/>
    <x v="44"/>
    <s v="Unión Europea"/>
    <s v="Unión Europea Portugal"/>
    <x v="6"/>
    <x v="2"/>
    <x v="1"/>
    <s v="Tinto"/>
    <n v="690463.06"/>
    <n v="56002"/>
    <x v="1"/>
  </r>
  <r>
    <x v="1"/>
    <s v="Europa"/>
    <s v="Unión Europea"/>
    <x v="44"/>
    <s v="Unión Europea"/>
    <s v="Unión Europea Portugal"/>
    <x v="7"/>
    <x v="3"/>
    <x v="0"/>
    <s v="Blanco"/>
    <n v="31916.946666666601"/>
    <n v="12029.25"/>
    <x v="1"/>
  </r>
  <r>
    <x v="1"/>
    <s v="Europa"/>
    <s v="Unión Europea"/>
    <x v="44"/>
    <s v="Unión Europea"/>
    <s v="Unión Europea Portugal"/>
    <x v="7"/>
    <x v="3"/>
    <x v="0"/>
    <s v="Espumoso blanco"/>
    <n v="119.4"/>
    <n v="45"/>
    <x v="1"/>
  </r>
  <r>
    <x v="1"/>
    <s v="Europa"/>
    <s v="Unión Europea"/>
    <x v="44"/>
    <s v="Unión Europea"/>
    <s v="Unión Europea Portugal"/>
    <x v="54"/>
    <x v="3"/>
    <x v="3"/>
    <s v="Tinto"/>
    <n v="2354"/>
    <n v="325"/>
    <x v="1"/>
  </r>
  <r>
    <x v="1"/>
    <s v="Europa"/>
    <s v="Unión Europea"/>
    <x v="44"/>
    <s v="Unión Europea"/>
    <s v="Unión Europea Portugal"/>
    <x v="56"/>
    <x v="0"/>
    <x v="0"/>
    <s v="Blanco"/>
    <n v="955.5"/>
    <n v="273"/>
    <x v="1"/>
  </r>
  <r>
    <x v="1"/>
    <s v="Europa"/>
    <s v="Unión Europea"/>
    <x v="44"/>
    <s v="Unión Europea"/>
    <s v="Unión Europea Portugal"/>
    <x v="56"/>
    <x v="0"/>
    <x v="0"/>
    <s v="Tinto"/>
    <n v="773.5"/>
    <n v="221"/>
    <x v="1"/>
  </r>
  <r>
    <x v="1"/>
    <s v="Europa"/>
    <s v="Unión Europea"/>
    <x v="44"/>
    <s v="Unión Europea"/>
    <s v="Unión Europea Portugal"/>
    <x v="33"/>
    <x v="1"/>
    <x v="0"/>
    <s v="Blanco"/>
    <n v="178.98"/>
    <n v="32"/>
    <x v="1"/>
  </r>
  <r>
    <x v="1"/>
    <s v="Europa"/>
    <s v="Unión Europea"/>
    <x v="44"/>
    <s v="Unión Europea"/>
    <s v="Unión Europea Portugal"/>
    <x v="33"/>
    <x v="1"/>
    <x v="0"/>
    <s v="Tinto"/>
    <n v="151.02000000000001"/>
    <n v="27"/>
    <x v="1"/>
  </r>
  <r>
    <x v="1"/>
    <s v="Europa"/>
    <s v="Unión Europea"/>
    <x v="44"/>
    <s v="Unión Europea"/>
    <s v="Unión Europea Portugal"/>
    <x v="8"/>
    <x v="3"/>
    <x v="0"/>
    <s v="Tinto"/>
    <n v="6250"/>
    <n v="1619.0000000000002"/>
    <x v="1"/>
  </r>
  <r>
    <x v="1"/>
    <s v="Europa"/>
    <s v="Unión Europea"/>
    <x v="44"/>
    <s v="Unión Europea"/>
    <s v="Unión Europea Portugal"/>
    <x v="34"/>
    <x v="6"/>
    <x v="0"/>
    <s v="Blanco"/>
    <n v="56.160000000000004"/>
    <n v="18"/>
    <x v="1"/>
  </r>
  <r>
    <x v="1"/>
    <s v="Europa"/>
    <s v="Unión Europea"/>
    <x v="44"/>
    <s v="Unión Europea"/>
    <s v="Unión Europea Portugal"/>
    <x v="34"/>
    <x v="6"/>
    <x v="0"/>
    <s v="Rosado"/>
    <n v="1797.1200000000001"/>
    <n v="576"/>
    <x v="1"/>
  </r>
  <r>
    <x v="1"/>
    <s v="Europa"/>
    <s v="Unión Europea"/>
    <x v="44"/>
    <s v="Unión Europea"/>
    <s v="Unión Europea Portugal"/>
    <x v="34"/>
    <x v="6"/>
    <x v="0"/>
    <s v="Tinto"/>
    <n v="140.4"/>
    <n v="45"/>
    <x v="1"/>
  </r>
  <r>
    <x v="1"/>
    <s v="Europa"/>
    <s v="Unión Europea"/>
    <x v="44"/>
    <s v="Unión Europea"/>
    <s v="Unión Europea Portugal"/>
    <x v="57"/>
    <x v="8"/>
    <x v="0"/>
    <s v="Blanco"/>
    <n v="72"/>
    <n v="9"/>
    <x v="1"/>
  </r>
  <r>
    <x v="1"/>
    <s v="Europa"/>
    <s v="Unión Europea"/>
    <x v="44"/>
    <s v="Unión Europea"/>
    <s v="Unión Europea Portugal"/>
    <x v="35"/>
    <x v="4"/>
    <x v="0"/>
    <s v="Tinto"/>
    <n v="3548.8"/>
    <n v="1238"/>
    <x v="1"/>
  </r>
  <r>
    <x v="1"/>
    <s v="Europa"/>
    <s v="Unión Europea"/>
    <x v="44"/>
    <s v="Unión Europea"/>
    <s v="Unión Europea Portugal"/>
    <x v="58"/>
    <x v="13"/>
    <x v="0"/>
    <s v="Blanco"/>
    <n v="12504.64"/>
    <n v="711"/>
    <x v="1"/>
  </r>
  <r>
    <x v="1"/>
    <s v="Europa"/>
    <s v="Unión Europea"/>
    <x v="44"/>
    <s v="Unión Europea"/>
    <s v="Unión Europea Portugal"/>
    <x v="58"/>
    <x v="13"/>
    <x v="0"/>
    <s v="Tinto"/>
    <n v="5355.36"/>
    <n v="305"/>
    <x v="1"/>
  </r>
  <r>
    <x v="1"/>
    <s v="Europa"/>
    <s v="Unión Europea"/>
    <x v="44"/>
    <s v="Unión Europea"/>
    <s v="Unión Europea Portugal"/>
    <x v="37"/>
    <x v="9"/>
    <x v="0"/>
    <s v="Tinto"/>
    <n v="7230.8"/>
    <n v="388.25"/>
    <x v="1"/>
  </r>
  <r>
    <x v="1"/>
    <s v="Europa"/>
    <s v="Unión Europea"/>
    <x v="44"/>
    <s v="Unión Europea"/>
    <s v="Unión Europea Portugal"/>
    <x v="38"/>
    <x v="10"/>
    <x v="0"/>
    <s v="Blanco"/>
    <n v="391.5"/>
    <n v="135"/>
    <x v="1"/>
  </r>
  <r>
    <x v="1"/>
    <s v="Europa"/>
    <s v="Unión Europea"/>
    <x v="44"/>
    <s v="Unión Europea"/>
    <s v="Unión Europea Portugal"/>
    <x v="38"/>
    <x v="10"/>
    <x v="0"/>
    <s v="Rosado"/>
    <n v="156.6"/>
    <n v="54"/>
    <x v="1"/>
  </r>
  <r>
    <x v="1"/>
    <s v="Europa"/>
    <s v="Unión Europea"/>
    <x v="44"/>
    <s v="Unión Europea"/>
    <s v="Unión Europea Portugal"/>
    <x v="38"/>
    <x v="10"/>
    <x v="0"/>
    <s v="Tinto"/>
    <n v="1133.9000000000001"/>
    <n v="391"/>
    <x v="1"/>
  </r>
  <r>
    <x v="1"/>
    <s v="Europa"/>
    <s v="Unión Europea"/>
    <x v="45"/>
    <s v="Unión Europea"/>
    <s v="Unión Europea Rumania"/>
    <x v="9"/>
    <x v="3"/>
    <x v="2"/>
    <s v="Blanco"/>
    <n v="218.18"/>
    <n v="4.5"/>
    <x v="1"/>
  </r>
  <r>
    <x v="1"/>
    <s v="Europa"/>
    <s v="Unión Europea"/>
    <x v="45"/>
    <s v="Unión Europea"/>
    <s v="Unión Europea Rumania"/>
    <x v="9"/>
    <x v="3"/>
    <x v="2"/>
    <s v="Tinto"/>
    <n v="510.75"/>
    <n v="15"/>
    <x v="1"/>
  </r>
  <r>
    <x v="1"/>
    <s v="Europa"/>
    <s v="Unión Europea"/>
    <x v="45"/>
    <s v="Unión Europea"/>
    <s v="Unión Europea Rumania"/>
    <x v="10"/>
    <x v="4"/>
    <x v="0"/>
    <s v="Tinto"/>
    <n v="53292"/>
    <n v="11160"/>
    <x v="1"/>
  </r>
  <r>
    <x v="1"/>
    <s v="Europa"/>
    <s v="Unión Europea"/>
    <x v="45"/>
    <s v="Unión Europea"/>
    <s v="Unión Europea Rumania"/>
    <x v="39"/>
    <x v="3"/>
    <x v="0"/>
    <s v="Blanco"/>
    <n v="1080"/>
    <n v="90"/>
    <x v="1"/>
  </r>
  <r>
    <x v="1"/>
    <s v="Europa"/>
    <s v="Unión Europea"/>
    <x v="45"/>
    <s v="Unión Europea"/>
    <s v="Unión Europea Rumania"/>
    <x v="39"/>
    <x v="3"/>
    <x v="0"/>
    <s v="Tinto"/>
    <n v="2280"/>
    <n v="190"/>
    <x v="1"/>
  </r>
  <r>
    <x v="1"/>
    <s v="Europa"/>
    <s v="Unión Europea"/>
    <x v="45"/>
    <s v="Unión Europea"/>
    <s v="Unión Europea Rumania"/>
    <x v="13"/>
    <x v="0"/>
    <x v="0"/>
    <s v="Blanco"/>
    <n v="200"/>
    <n v="100"/>
    <x v="1"/>
  </r>
  <r>
    <x v="1"/>
    <s v="Europa"/>
    <s v="Unión Europea"/>
    <x v="45"/>
    <s v="Unión Europea"/>
    <s v="Unión Europea Rumania"/>
    <x v="13"/>
    <x v="0"/>
    <x v="0"/>
    <s v="Espumoso blanco"/>
    <n v="8400"/>
    <n v="4200"/>
    <x v="1"/>
  </r>
  <r>
    <x v="1"/>
    <s v="Europa"/>
    <s v="Unión Europea"/>
    <x v="45"/>
    <s v="Unión Europea"/>
    <s v="Unión Europea Rumania"/>
    <x v="13"/>
    <x v="0"/>
    <x v="0"/>
    <s v="Tinto"/>
    <n v="10800"/>
    <n v="5400"/>
    <x v="1"/>
  </r>
  <r>
    <x v="1"/>
    <s v="Europa"/>
    <s v="Unión Europea"/>
    <x v="45"/>
    <s v="Unión Europea"/>
    <s v="Unión Europea Rumania"/>
    <x v="1"/>
    <x v="1"/>
    <x v="0"/>
    <s v="Blanco"/>
    <n v="22772.43"/>
    <n v="5672.75"/>
    <x v="1"/>
  </r>
  <r>
    <x v="1"/>
    <s v="Europa"/>
    <s v="Unión Europea"/>
    <x v="45"/>
    <s v="Unión Europea"/>
    <s v="Unión Europea Rumania"/>
    <x v="1"/>
    <x v="1"/>
    <x v="0"/>
    <s v="Rosado"/>
    <n v="6924.9299999999994"/>
    <n v="1620"/>
    <x v="1"/>
  </r>
  <r>
    <x v="1"/>
    <s v="Europa"/>
    <s v="Unión Europea"/>
    <x v="45"/>
    <s v="Unión Europea"/>
    <s v="Unión Europea Rumania"/>
    <x v="1"/>
    <x v="1"/>
    <x v="0"/>
    <s v="Tinto"/>
    <n v="657.63"/>
    <n v="162"/>
    <x v="1"/>
  </r>
  <r>
    <x v="1"/>
    <s v="Europa"/>
    <s v="Unión Europea"/>
    <x v="45"/>
    <s v="Unión Europea"/>
    <s v="Unión Europea Rumania"/>
    <x v="2"/>
    <x v="2"/>
    <x v="0"/>
    <s v="Espumoso blanco"/>
    <n v="671196.86"/>
    <n v="118800"/>
    <x v="1"/>
  </r>
  <r>
    <x v="1"/>
    <s v="Europa"/>
    <s v="Unión Europea"/>
    <x v="45"/>
    <s v="Unión Europea"/>
    <s v="Unión Europea Rumania"/>
    <x v="16"/>
    <x v="1"/>
    <x v="0"/>
    <s v="Blanco"/>
    <n v="221"/>
    <n v="36.75"/>
    <x v="1"/>
  </r>
  <r>
    <x v="1"/>
    <s v="Europa"/>
    <s v="Unión Europea"/>
    <x v="45"/>
    <s v="Unión Europea"/>
    <s v="Unión Europea Rumania"/>
    <x v="16"/>
    <x v="1"/>
    <x v="0"/>
    <s v="Tinto"/>
    <n v="128"/>
    <n v="19.5"/>
    <x v="1"/>
  </r>
  <r>
    <x v="1"/>
    <s v="Europa"/>
    <s v="Unión Europea"/>
    <x v="45"/>
    <s v="Unión Europea"/>
    <s v="Unión Europea Rumania"/>
    <x v="18"/>
    <x v="1"/>
    <x v="0"/>
    <s v="Tinto"/>
    <n v="513.6"/>
    <n v="90"/>
    <x v="1"/>
  </r>
  <r>
    <x v="1"/>
    <s v="Europa"/>
    <s v="Unión Europea"/>
    <x v="45"/>
    <s v="Unión Europea"/>
    <s v="Unión Europea Rumania"/>
    <x v="19"/>
    <x v="7"/>
    <x v="0"/>
    <s v="Licor blanco"/>
    <n v="10375"/>
    <n v="2075"/>
    <x v="1"/>
  </r>
  <r>
    <x v="1"/>
    <s v="Europa"/>
    <s v="Unión Europea"/>
    <x v="45"/>
    <s v="Unión Europea"/>
    <s v="Unión Europea Rumania"/>
    <x v="20"/>
    <x v="2"/>
    <x v="0"/>
    <s v="Blanco"/>
    <n v="1650.7125000000001"/>
    <n v="603"/>
    <x v="1"/>
  </r>
  <r>
    <x v="1"/>
    <s v="Europa"/>
    <s v="Unión Europea"/>
    <x v="45"/>
    <s v="Unión Europea"/>
    <s v="Unión Europea Rumania"/>
    <x v="20"/>
    <x v="2"/>
    <x v="0"/>
    <s v="Rosado"/>
    <n v="1724.625"/>
    <n v="630"/>
    <x v="1"/>
  </r>
  <r>
    <x v="1"/>
    <s v="Europa"/>
    <s v="Unión Europea"/>
    <x v="45"/>
    <s v="Unión Europea"/>
    <s v="Unión Europea Rumania"/>
    <x v="20"/>
    <x v="2"/>
    <x v="0"/>
    <s v="Tinto"/>
    <n v="26244.412500000002"/>
    <n v="9587"/>
    <x v="1"/>
  </r>
  <r>
    <x v="1"/>
    <s v="Europa"/>
    <s v="Unión Europea"/>
    <x v="45"/>
    <s v="Unión Europea"/>
    <s v="Unión Europea Rumania"/>
    <x v="52"/>
    <x v="4"/>
    <x v="0"/>
    <s v="Blanco"/>
    <n v="2916"/>
    <n v="938"/>
    <x v="1"/>
  </r>
  <r>
    <x v="1"/>
    <s v="Europa"/>
    <s v="Unión Europea"/>
    <x v="45"/>
    <s v="Unión Europea"/>
    <s v="Unión Europea Rumania"/>
    <x v="52"/>
    <x v="4"/>
    <x v="0"/>
    <s v="Espumoso blanco"/>
    <n v="331"/>
    <n v="100"/>
    <x v="1"/>
  </r>
  <r>
    <x v="1"/>
    <s v="Europa"/>
    <s v="Unión Europea"/>
    <x v="45"/>
    <s v="Unión Europea"/>
    <s v="Unión Europea Rumania"/>
    <x v="52"/>
    <x v="4"/>
    <x v="0"/>
    <s v="Tinto"/>
    <n v="6995.5"/>
    <n v="792.5"/>
    <x v="1"/>
  </r>
  <r>
    <x v="1"/>
    <s v="Europa"/>
    <s v="Unión Europea"/>
    <x v="45"/>
    <s v="Unión Europea"/>
    <s v="Unión Europea Rumania"/>
    <x v="22"/>
    <x v="7"/>
    <x v="0"/>
    <s v="Licor blanco"/>
    <n v="225"/>
    <n v="45"/>
    <x v="1"/>
  </r>
  <r>
    <x v="1"/>
    <s v="Europa"/>
    <s v="Unión Europea"/>
    <x v="45"/>
    <s v="Unión Europea"/>
    <s v="Unión Europea Rumania"/>
    <x v="25"/>
    <x v="1"/>
    <x v="0"/>
    <s v="Blanco"/>
    <n v="1628"/>
    <n v="369"/>
    <x v="1"/>
  </r>
  <r>
    <x v="1"/>
    <s v="Europa"/>
    <s v="Unión Europea"/>
    <x v="45"/>
    <s v="Unión Europea"/>
    <s v="Unión Europea Rumania"/>
    <x v="25"/>
    <x v="1"/>
    <x v="0"/>
    <s v="Rosado"/>
    <n v="351"/>
    <n v="90"/>
    <x v="1"/>
  </r>
  <r>
    <x v="1"/>
    <s v="Europa"/>
    <s v="Unión Europea"/>
    <x v="45"/>
    <s v="Unión Europea"/>
    <s v="Unión Europea Rumania"/>
    <x v="25"/>
    <x v="1"/>
    <x v="0"/>
    <s v="Tinto"/>
    <n v="2461.16"/>
    <n v="146.25"/>
    <x v="1"/>
  </r>
  <r>
    <x v="1"/>
    <s v="Europa"/>
    <s v="Unión Europea"/>
    <x v="45"/>
    <s v="Unión Europea"/>
    <s v="Unión Europea Rumania"/>
    <x v="26"/>
    <x v="5"/>
    <x v="0"/>
    <s v="Blanco"/>
    <n v="1533.6"/>
    <n v="1917.0000000000002"/>
    <x v="1"/>
  </r>
  <r>
    <x v="1"/>
    <s v="Europa"/>
    <s v="Unión Europea"/>
    <x v="45"/>
    <s v="Unión Europea"/>
    <s v="Unión Europea Rumania"/>
    <x v="26"/>
    <x v="5"/>
    <x v="0"/>
    <s v="Tinto"/>
    <n v="224.1"/>
    <n v="415.00000000000006"/>
    <x v="1"/>
  </r>
  <r>
    <x v="1"/>
    <s v="Europa"/>
    <s v="Unión Europea"/>
    <x v="45"/>
    <s v="Unión Europea"/>
    <s v="Unión Europea Rumania"/>
    <x v="28"/>
    <x v="5"/>
    <x v="2"/>
    <s v="Blanco"/>
    <n v="1610.52"/>
    <n v="64.5"/>
    <x v="1"/>
  </r>
  <r>
    <x v="1"/>
    <s v="Europa"/>
    <s v="Unión Europea"/>
    <x v="45"/>
    <s v="Unión Europea"/>
    <s v="Unión Europea Rumania"/>
    <x v="28"/>
    <x v="5"/>
    <x v="2"/>
    <s v="Tinto"/>
    <n v="889.9"/>
    <n v="42"/>
    <x v="1"/>
  </r>
  <r>
    <x v="1"/>
    <s v="Europa"/>
    <s v="Unión Europea"/>
    <x v="45"/>
    <s v="Unión Europea"/>
    <s v="Unión Europea Rumania"/>
    <x v="41"/>
    <x v="4"/>
    <x v="2"/>
    <s v="Tinto"/>
    <n v="486"/>
    <n v="54"/>
    <x v="1"/>
  </r>
  <r>
    <x v="1"/>
    <s v="Europa"/>
    <s v="Unión Europea"/>
    <x v="45"/>
    <s v="Unión Europea"/>
    <s v="Unión Europea Rumania"/>
    <x v="3"/>
    <x v="1"/>
    <x v="0"/>
    <s v="Blanco"/>
    <n v="12104.4"/>
    <n v="589.5"/>
    <x v="1"/>
  </r>
  <r>
    <x v="1"/>
    <s v="Europa"/>
    <s v="Unión Europea"/>
    <x v="45"/>
    <s v="Unión Europea"/>
    <s v="Unión Europea Rumania"/>
    <x v="3"/>
    <x v="1"/>
    <x v="0"/>
    <s v="Rosado"/>
    <n v="1642.68"/>
    <n v="117"/>
    <x v="1"/>
  </r>
  <r>
    <x v="1"/>
    <s v="Europa"/>
    <s v="Unión Europea"/>
    <x v="45"/>
    <s v="Unión Europea"/>
    <s v="Unión Europea Rumania"/>
    <x v="3"/>
    <x v="1"/>
    <x v="0"/>
    <s v="Tinto"/>
    <n v="6866.7381820000001"/>
    <n v="121.50000000000001"/>
    <x v="1"/>
  </r>
  <r>
    <x v="1"/>
    <s v="Europa"/>
    <s v="Unión Europea"/>
    <x v="45"/>
    <s v="Unión Europea"/>
    <s v="Unión Europea Rumania"/>
    <x v="29"/>
    <x v="8"/>
    <x v="0"/>
    <s v="Blanco"/>
    <n v="42064.37"/>
    <n v="3867"/>
    <x v="1"/>
  </r>
  <r>
    <x v="1"/>
    <s v="Europa"/>
    <s v="Unión Europea"/>
    <x v="45"/>
    <s v="Unión Europea"/>
    <s v="Unión Europea Rumania"/>
    <x v="5"/>
    <x v="3"/>
    <x v="0"/>
    <s v="Tinto"/>
    <n v="118616.72"/>
    <n v="4903.5"/>
    <x v="1"/>
  </r>
  <r>
    <x v="1"/>
    <s v="Europa"/>
    <s v="Unión Europea"/>
    <x v="45"/>
    <s v="Unión Europea"/>
    <s v="Unión Europea Rumania"/>
    <x v="6"/>
    <x v="2"/>
    <x v="1"/>
    <s v="Blanco"/>
    <n v="21841.39"/>
    <n v="2899"/>
    <x v="1"/>
  </r>
  <r>
    <x v="1"/>
    <s v="Europa"/>
    <s v="Unión Europea"/>
    <x v="45"/>
    <s v="Unión Europea"/>
    <s v="Unión Europea Rumania"/>
    <x v="6"/>
    <x v="2"/>
    <x v="1"/>
    <s v="Rosado"/>
    <n v="14512.99"/>
    <n v="5554"/>
    <x v="1"/>
  </r>
  <r>
    <x v="1"/>
    <s v="Europa"/>
    <s v="Unión Europea"/>
    <x v="45"/>
    <s v="Unión Europea"/>
    <s v="Unión Europea Rumania"/>
    <x v="6"/>
    <x v="2"/>
    <x v="1"/>
    <s v="Tinto"/>
    <n v="154030.83000000002"/>
    <n v="27542"/>
    <x v="1"/>
  </r>
  <r>
    <x v="1"/>
    <s v="Europa"/>
    <s v="Unión Europea"/>
    <x v="45"/>
    <s v="Unión Europea"/>
    <s v="Unión Europea Rumania"/>
    <x v="7"/>
    <x v="3"/>
    <x v="0"/>
    <s v="Blanco"/>
    <n v="23158.293333333299"/>
    <n v="8727.75"/>
    <x v="1"/>
  </r>
  <r>
    <x v="1"/>
    <s v="Europa"/>
    <s v="Unión Europea"/>
    <x v="45"/>
    <s v="Unión Europea"/>
    <s v="Unión Europea Rumania"/>
    <x v="56"/>
    <x v="0"/>
    <x v="0"/>
    <s v="Blanco"/>
    <n v="630"/>
    <n v="180"/>
    <x v="1"/>
  </r>
  <r>
    <x v="1"/>
    <s v="Europa"/>
    <s v="Unión Europea"/>
    <x v="45"/>
    <s v="Unión Europea"/>
    <s v="Unión Europea Rumania"/>
    <x v="56"/>
    <x v="0"/>
    <x v="0"/>
    <s v="Rosado"/>
    <n v="913.5"/>
    <n v="261"/>
    <x v="1"/>
  </r>
  <r>
    <x v="1"/>
    <s v="Europa"/>
    <s v="Unión Europea"/>
    <x v="45"/>
    <s v="Unión Europea"/>
    <s v="Unión Europea Rumania"/>
    <x v="56"/>
    <x v="0"/>
    <x v="0"/>
    <s v="Tinto"/>
    <n v="763"/>
    <n v="218.00000000000003"/>
    <x v="1"/>
  </r>
  <r>
    <x v="1"/>
    <s v="Europa"/>
    <s v="Unión Europea"/>
    <x v="45"/>
    <s v="Unión Europea"/>
    <s v="Unión Europea Rumania"/>
    <x v="8"/>
    <x v="3"/>
    <x v="0"/>
    <s v="Tinto"/>
    <n v="1550"/>
    <n v="180"/>
    <x v="1"/>
  </r>
  <r>
    <x v="1"/>
    <s v="Europa"/>
    <s v="Unión Europea"/>
    <x v="45"/>
    <s v="Unión Europea"/>
    <s v="Unión Europea Rumania"/>
    <x v="61"/>
    <x v="4"/>
    <x v="0"/>
    <s v="Blanco"/>
    <n v="1269.9000000000001"/>
    <n v="384.75"/>
    <x v="1"/>
  </r>
  <r>
    <x v="1"/>
    <s v="Europa"/>
    <s v="Unión Europea"/>
    <x v="45"/>
    <s v="Unión Europea"/>
    <s v="Unión Europea Rumania"/>
    <x v="61"/>
    <x v="4"/>
    <x v="0"/>
    <s v="Tinto"/>
    <n v="160.5"/>
    <n v="24.75"/>
    <x v="1"/>
  </r>
  <r>
    <x v="1"/>
    <s v="Europa"/>
    <s v="Unión Europea"/>
    <x v="45"/>
    <s v="Unión Europea"/>
    <s v="Unión Europea Rumania"/>
    <x v="34"/>
    <x v="6"/>
    <x v="0"/>
    <s v="Blanco"/>
    <n v="5082.4800000000005"/>
    <n v="1629"/>
    <x v="1"/>
  </r>
  <r>
    <x v="1"/>
    <s v="Europa"/>
    <s v="Unión Europea"/>
    <x v="45"/>
    <s v="Unión Europea"/>
    <s v="Unión Europea Rumania"/>
    <x v="34"/>
    <x v="6"/>
    <x v="0"/>
    <s v="Rosado"/>
    <n v="5419.4400000000005"/>
    <n v="1737"/>
    <x v="1"/>
  </r>
  <r>
    <x v="1"/>
    <s v="Europa"/>
    <s v="Unión Europea"/>
    <x v="45"/>
    <s v="Unión Europea"/>
    <s v="Unión Europea Rumania"/>
    <x v="34"/>
    <x v="6"/>
    <x v="0"/>
    <s v="Tinto"/>
    <n v="10526.880000000001"/>
    <n v="3374"/>
    <x v="1"/>
  </r>
  <r>
    <x v="1"/>
    <s v="Europa"/>
    <s v="Unión Europea"/>
    <x v="45"/>
    <s v="Unión Europea"/>
    <s v="Unión Europea Rumania"/>
    <x v="35"/>
    <x v="4"/>
    <x v="0"/>
    <s v="Blanco"/>
    <n v="1450"/>
    <n v="500"/>
    <x v="1"/>
  </r>
  <r>
    <x v="1"/>
    <s v="Europa"/>
    <s v="Unión Europea"/>
    <x v="45"/>
    <s v="Unión Europea"/>
    <s v="Unión Europea Rumania"/>
    <x v="35"/>
    <x v="4"/>
    <x v="0"/>
    <s v="Tinto"/>
    <n v="37.799999999999997"/>
    <n v="14.000000000000002"/>
    <x v="1"/>
  </r>
  <r>
    <x v="1"/>
    <s v="Europa"/>
    <s v="Unión Europea"/>
    <x v="45"/>
    <s v="Unión Europea"/>
    <s v="Unión Europea Rumania"/>
    <x v="38"/>
    <x v="10"/>
    <x v="0"/>
    <s v="Blanco"/>
    <n v="522"/>
    <n v="180"/>
    <x v="1"/>
  </r>
  <r>
    <x v="1"/>
    <s v="Europa"/>
    <s v="Unión Europea"/>
    <x v="45"/>
    <s v="Unión Europea"/>
    <s v="Unión Europea Rumania"/>
    <x v="38"/>
    <x v="10"/>
    <x v="0"/>
    <s v="Tinto"/>
    <n v="559.70000000000005"/>
    <n v="193"/>
    <x v="1"/>
  </r>
  <r>
    <x v="1"/>
    <s v="Europa"/>
    <s v="Unión Europea"/>
    <x v="46"/>
    <s v="Unión Europea"/>
    <s v="Unión Europea Eslovaquia, Republica"/>
    <x v="62"/>
    <x v="1"/>
    <x v="0"/>
    <s v="Espumoso blanco"/>
    <n v="228"/>
    <n v="45"/>
    <x v="1"/>
  </r>
  <r>
    <x v="1"/>
    <s v="Europa"/>
    <s v="Unión Europea"/>
    <x v="46"/>
    <s v="Unión Europea"/>
    <s v="Unión Europea Eslovaquia, Republica"/>
    <x v="39"/>
    <x v="3"/>
    <x v="0"/>
    <s v="Blanco"/>
    <n v="2724"/>
    <n v="227"/>
    <x v="1"/>
  </r>
  <r>
    <x v="1"/>
    <s v="Europa"/>
    <s v="Unión Europea"/>
    <x v="46"/>
    <s v="Unión Europea"/>
    <s v="Unión Europea Eslovaquia, Republica"/>
    <x v="13"/>
    <x v="0"/>
    <x v="0"/>
    <s v="Blanco"/>
    <n v="400"/>
    <n v="200"/>
    <x v="1"/>
  </r>
  <r>
    <x v="1"/>
    <s v="Europa"/>
    <s v="Unión Europea"/>
    <x v="46"/>
    <s v="Unión Europea"/>
    <s v="Unión Europea Eslovaquia, Republica"/>
    <x v="13"/>
    <x v="0"/>
    <x v="0"/>
    <s v="Espumoso blanco"/>
    <n v="6800"/>
    <n v="3400"/>
    <x v="1"/>
  </r>
  <r>
    <x v="1"/>
    <s v="Europa"/>
    <s v="Unión Europea"/>
    <x v="46"/>
    <s v="Unión Europea"/>
    <s v="Unión Europea Eslovaquia, Republica"/>
    <x v="13"/>
    <x v="0"/>
    <x v="0"/>
    <s v="Tinto"/>
    <n v="6800"/>
    <n v="3400"/>
    <x v="1"/>
  </r>
  <r>
    <x v="1"/>
    <s v="Europa"/>
    <s v="Unión Europea"/>
    <x v="46"/>
    <s v="Unión Europea"/>
    <s v="Unión Europea Eslovaquia, Republica"/>
    <x v="0"/>
    <x v="0"/>
    <x v="0"/>
    <s v="Blanco"/>
    <n v="14636.1"/>
    <n v="5895"/>
    <x v="1"/>
  </r>
  <r>
    <x v="1"/>
    <s v="Europa"/>
    <s v="Unión Europea"/>
    <x v="46"/>
    <s v="Unión Europea"/>
    <s v="Unión Europea Eslovaquia, Republica"/>
    <x v="0"/>
    <x v="0"/>
    <x v="0"/>
    <s v="Rosado"/>
    <n v="4500"/>
    <n v="1800"/>
    <x v="1"/>
  </r>
  <r>
    <x v="1"/>
    <s v="Europa"/>
    <s v="Unión Europea"/>
    <x v="46"/>
    <s v="Unión Europea"/>
    <s v="Unión Europea Eslovaquia, Republica"/>
    <x v="0"/>
    <x v="0"/>
    <x v="0"/>
    <s v="Tinto"/>
    <n v="42489.34"/>
    <n v="17316"/>
    <x v="1"/>
  </r>
  <r>
    <x v="1"/>
    <s v="Europa"/>
    <s v="Unión Europea"/>
    <x v="46"/>
    <s v="Unión Europea"/>
    <s v="Unión Europea Eslovaquia, Republica"/>
    <x v="1"/>
    <x v="1"/>
    <x v="0"/>
    <s v="Blanco"/>
    <n v="5039.66"/>
    <n v="921.9799999999999"/>
    <x v="1"/>
  </r>
  <r>
    <x v="1"/>
    <s v="Europa"/>
    <s v="Unión Europea"/>
    <x v="46"/>
    <s v="Unión Europea"/>
    <s v="Unión Europea Eslovaquia, Republica"/>
    <x v="1"/>
    <x v="1"/>
    <x v="0"/>
    <s v="Rosado"/>
    <n v="108"/>
    <n v="28.499999999999996"/>
    <x v="1"/>
  </r>
  <r>
    <x v="1"/>
    <s v="Europa"/>
    <s v="Unión Europea"/>
    <x v="46"/>
    <s v="Unión Europea"/>
    <s v="Unión Europea Eslovaquia, Republica"/>
    <x v="1"/>
    <x v="1"/>
    <x v="0"/>
    <s v="Tinto"/>
    <n v="5567.0099999999993"/>
    <n v="908.76"/>
    <x v="1"/>
  </r>
  <r>
    <x v="1"/>
    <s v="Europa"/>
    <s v="Unión Europea"/>
    <x v="46"/>
    <s v="Unión Europea"/>
    <s v="Unión Europea Eslovaquia, Republica"/>
    <x v="2"/>
    <x v="2"/>
    <x v="0"/>
    <s v="Espumoso blanco"/>
    <n v="115743.67"/>
    <n v="28200"/>
    <x v="1"/>
  </r>
  <r>
    <x v="1"/>
    <s v="Europa"/>
    <s v="Unión Europea"/>
    <x v="46"/>
    <s v="Unión Europea"/>
    <s v="Unión Europea Eslovaquia, Republica"/>
    <x v="45"/>
    <x v="3"/>
    <x v="0"/>
    <s v="Rosado"/>
    <n v="612.5"/>
    <n v="175"/>
    <x v="1"/>
  </r>
  <r>
    <x v="1"/>
    <s v="Europa"/>
    <s v="Unión Europea"/>
    <x v="46"/>
    <s v="Unión Europea"/>
    <s v="Unión Europea Eslovaquia, Republica"/>
    <x v="45"/>
    <x v="3"/>
    <x v="0"/>
    <s v="Tinto"/>
    <n v="2888"/>
    <n v="722"/>
    <x v="1"/>
  </r>
  <r>
    <x v="1"/>
    <s v="Europa"/>
    <s v="Unión Europea"/>
    <x v="46"/>
    <s v="Unión Europea"/>
    <s v="Unión Europea Eslovaquia, Republica"/>
    <x v="16"/>
    <x v="1"/>
    <x v="0"/>
    <s v="Blanco"/>
    <n v="216"/>
    <n v="36"/>
    <x v="1"/>
  </r>
  <r>
    <x v="1"/>
    <s v="Europa"/>
    <s v="Unión Europea"/>
    <x v="46"/>
    <s v="Unión Europea"/>
    <s v="Unión Europea Eslovaquia, Republica"/>
    <x v="16"/>
    <x v="1"/>
    <x v="0"/>
    <s v="Tinto"/>
    <n v="383"/>
    <n v="58.5"/>
    <x v="1"/>
  </r>
  <r>
    <x v="1"/>
    <s v="Europa"/>
    <s v="Unión Europea"/>
    <x v="46"/>
    <s v="Unión Europea"/>
    <s v="Unión Europea Eslovaquia, Republica"/>
    <x v="18"/>
    <x v="1"/>
    <x v="0"/>
    <s v="Blanco"/>
    <n v="1191.5899999999999"/>
    <n v="270"/>
    <x v="1"/>
  </r>
  <r>
    <x v="1"/>
    <s v="Europa"/>
    <s v="Unión Europea"/>
    <x v="46"/>
    <s v="Unión Europea"/>
    <s v="Unión Europea Eslovaquia, Republica"/>
    <x v="18"/>
    <x v="1"/>
    <x v="0"/>
    <s v="Tinto"/>
    <n v="4461.0600000000004"/>
    <n v="612"/>
    <x v="1"/>
  </r>
  <r>
    <x v="1"/>
    <s v="Europa"/>
    <s v="Unión Europea"/>
    <x v="46"/>
    <s v="Unión Europea"/>
    <s v="Unión Europea Eslovaquia, Republica"/>
    <x v="47"/>
    <x v="12"/>
    <x v="0"/>
    <s v="Blanco"/>
    <n v="2068.1999999999998"/>
    <n v="270"/>
    <x v="1"/>
  </r>
  <r>
    <x v="1"/>
    <s v="Europa"/>
    <s v="Unión Europea"/>
    <x v="46"/>
    <s v="Unión Europea"/>
    <s v="Unión Europea Eslovaquia, Republica"/>
    <x v="19"/>
    <x v="7"/>
    <x v="0"/>
    <s v="Licor blanco"/>
    <n v="8875"/>
    <n v="1775"/>
    <x v="1"/>
  </r>
  <r>
    <x v="1"/>
    <s v="Europa"/>
    <s v="Unión Europea"/>
    <x v="46"/>
    <s v="Unión Europea"/>
    <s v="Unión Europea Eslovaquia, Republica"/>
    <x v="20"/>
    <x v="2"/>
    <x v="0"/>
    <s v="Tinto"/>
    <n v="7144.875"/>
    <n v="2610"/>
    <x v="1"/>
  </r>
  <r>
    <x v="1"/>
    <s v="Europa"/>
    <s v="Unión Europea"/>
    <x v="46"/>
    <s v="Unión Europea"/>
    <s v="Unión Europea Eslovaquia, Republica"/>
    <x v="21"/>
    <x v="4"/>
    <x v="0"/>
    <s v="Blanco"/>
    <n v="1487.5"/>
    <n v="595"/>
    <x v="1"/>
  </r>
  <r>
    <x v="1"/>
    <s v="Europa"/>
    <s v="Unión Europea"/>
    <x v="46"/>
    <s v="Unión Europea"/>
    <s v="Unión Europea Eslovaquia, Republica"/>
    <x v="21"/>
    <x v="4"/>
    <x v="0"/>
    <s v="Rosado"/>
    <n v="270"/>
    <n v="108"/>
    <x v="1"/>
  </r>
  <r>
    <x v="1"/>
    <s v="Europa"/>
    <s v="Unión Europea"/>
    <x v="46"/>
    <s v="Unión Europea"/>
    <s v="Unión Europea Eslovaquia, Republica"/>
    <x v="21"/>
    <x v="4"/>
    <x v="0"/>
    <s v="Tinto"/>
    <n v="102165"/>
    <n v="40866"/>
    <x v="1"/>
  </r>
  <r>
    <x v="1"/>
    <s v="Europa"/>
    <s v="Unión Europea"/>
    <x v="46"/>
    <s v="Unión Europea"/>
    <s v="Unión Europea Eslovaquia, Republica"/>
    <x v="52"/>
    <x v="4"/>
    <x v="0"/>
    <s v="Blanco"/>
    <n v="150"/>
    <n v="50"/>
    <x v="1"/>
  </r>
  <r>
    <x v="1"/>
    <s v="Europa"/>
    <s v="Unión Europea"/>
    <x v="46"/>
    <s v="Unión Europea"/>
    <s v="Unión Europea Eslovaquia, Republica"/>
    <x v="52"/>
    <x v="4"/>
    <x v="0"/>
    <s v="Tinto"/>
    <n v="972"/>
    <n v="324"/>
    <x v="1"/>
  </r>
  <r>
    <x v="1"/>
    <s v="Europa"/>
    <s v="Unión Europea"/>
    <x v="46"/>
    <s v="Unión Europea"/>
    <s v="Unión Europea Eslovaquia, Republica"/>
    <x v="22"/>
    <x v="7"/>
    <x v="0"/>
    <s v="Licor blanco"/>
    <n v="60"/>
    <n v="12"/>
    <x v="1"/>
  </r>
  <r>
    <x v="1"/>
    <s v="Europa"/>
    <s v="Unión Europea"/>
    <x v="46"/>
    <s v="Unión Europea"/>
    <s v="Unión Europea Eslovaquia, Republica"/>
    <x v="71"/>
    <x v="4"/>
    <x v="0"/>
    <s v="Tinto"/>
    <n v="1200"/>
    <n v="280"/>
    <x v="1"/>
  </r>
  <r>
    <x v="1"/>
    <s v="Europa"/>
    <s v="Unión Europea"/>
    <x v="46"/>
    <s v="Unión Europea"/>
    <s v="Unión Europea Eslovaquia, Republica"/>
    <x v="26"/>
    <x v="5"/>
    <x v="0"/>
    <s v="Blanco"/>
    <n v="396"/>
    <n v="495"/>
    <x v="1"/>
  </r>
  <r>
    <x v="1"/>
    <s v="Europa"/>
    <s v="Unión Europea"/>
    <x v="46"/>
    <s v="Unión Europea"/>
    <s v="Unión Europea Eslovaquia, Republica"/>
    <x v="26"/>
    <x v="5"/>
    <x v="0"/>
    <s v="Rosado"/>
    <n v="77.08"/>
    <n v="82"/>
    <x v="1"/>
  </r>
  <r>
    <x v="1"/>
    <s v="Europa"/>
    <s v="Unión Europea"/>
    <x v="46"/>
    <s v="Unión Europea"/>
    <s v="Unión Europea Eslovaquia, Republica"/>
    <x v="26"/>
    <x v="5"/>
    <x v="0"/>
    <s v="Tinto"/>
    <n v="226.8"/>
    <n v="420"/>
    <x v="1"/>
  </r>
  <r>
    <x v="1"/>
    <s v="Europa"/>
    <s v="Unión Europea"/>
    <x v="46"/>
    <s v="Unión Europea"/>
    <s v="Unión Europea Eslovaquia, Republica"/>
    <x v="3"/>
    <x v="1"/>
    <x v="0"/>
    <s v="Blanco"/>
    <n v="1315.8"/>
    <n v="135"/>
    <x v="1"/>
  </r>
  <r>
    <x v="1"/>
    <s v="Europa"/>
    <s v="Unión Europea"/>
    <x v="46"/>
    <s v="Unión Europea"/>
    <s v="Unión Europea Eslovaquia, Republica"/>
    <x v="3"/>
    <x v="1"/>
    <x v="0"/>
    <s v="Tinto"/>
    <n v="5574.4"/>
    <n v="144"/>
    <x v="1"/>
  </r>
  <r>
    <x v="1"/>
    <s v="Europa"/>
    <s v="Unión Europea"/>
    <x v="46"/>
    <s v="Unión Europea"/>
    <s v="Unión Europea Eslovaquia, Republica"/>
    <x v="4"/>
    <x v="1"/>
    <x v="1"/>
    <s v="Blanco"/>
    <n v="504"/>
    <n v="14.000000000000002"/>
    <x v="1"/>
  </r>
  <r>
    <x v="1"/>
    <s v="Europa"/>
    <s v="Unión Europea"/>
    <x v="46"/>
    <s v="Unión Europea"/>
    <s v="Unión Europea Eslovaquia, Republica"/>
    <x v="4"/>
    <x v="1"/>
    <x v="1"/>
    <s v="Tinto"/>
    <n v="3307"/>
    <n v="213"/>
    <x v="1"/>
  </r>
  <r>
    <x v="1"/>
    <s v="Europa"/>
    <s v="Unión Europea"/>
    <x v="46"/>
    <s v="Unión Europea"/>
    <s v="Unión Europea Eslovaquia, Republica"/>
    <x v="29"/>
    <x v="8"/>
    <x v="0"/>
    <s v="Blanco"/>
    <n v="21904.959999999999"/>
    <n v="2007"/>
    <x v="1"/>
  </r>
  <r>
    <x v="1"/>
    <s v="Europa"/>
    <s v="Unión Europea"/>
    <x v="46"/>
    <s v="Unión Europea"/>
    <s v="Unión Europea Eslovaquia, Republica"/>
    <x v="53"/>
    <x v="8"/>
    <x v="0"/>
    <s v="Blanco"/>
    <n v="1998"/>
    <n v="360"/>
    <x v="1"/>
  </r>
  <r>
    <x v="1"/>
    <s v="Europa"/>
    <s v="Unión Europea"/>
    <x v="46"/>
    <s v="Unión Europea"/>
    <s v="Unión Europea Eslovaquia, Republica"/>
    <x v="53"/>
    <x v="8"/>
    <x v="0"/>
    <s v="Espumoso blanco"/>
    <n v="315"/>
    <n v="45"/>
    <x v="1"/>
  </r>
  <r>
    <x v="1"/>
    <s v="Europa"/>
    <s v="Unión Europea"/>
    <x v="46"/>
    <s v="Unión Europea"/>
    <s v="Unión Europea Eslovaquia, Republica"/>
    <x v="53"/>
    <x v="8"/>
    <x v="0"/>
    <s v="Tinto"/>
    <n v="228"/>
    <n v="45"/>
    <x v="1"/>
  </r>
  <r>
    <x v="1"/>
    <s v="Europa"/>
    <s v="Unión Europea"/>
    <x v="46"/>
    <s v="Unión Europea"/>
    <s v="Unión Europea Eslovaquia, Republica"/>
    <x v="5"/>
    <x v="3"/>
    <x v="0"/>
    <s v="Tinto"/>
    <n v="168092.05"/>
    <n v="7402"/>
    <x v="1"/>
  </r>
  <r>
    <x v="1"/>
    <s v="Europa"/>
    <s v="Unión Europea"/>
    <x v="46"/>
    <s v="Unión Europea"/>
    <s v="Unión Europea Eslovaquia, Republica"/>
    <x v="6"/>
    <x v="2"/>
    <x v="1"/>
    <s v="Blanco"/>
    <n v="49843.4"/>
    <n v="12936.999999999998"/>
    <x v="1"/>
  </r>
  <r>
    <x v="1"/>
    <s v="Europa"/>
    <s v="Unión Europea"/>
    <x v="46"/>
    <s v="Unión Europea"/>
    <s v="Unión Europea Eslovaquia, Republica"/>
    <x v="6"/>
    <x v="2"/>
    <x v="1"/>
    <s v="Rosado"/>
    <n v="63735.07"/>
    <n v="26052"/>
    <x v="1"/>
  </r>
  <r>
    <x v="1"/>
    <s v="Europa"/>
    <s v="Unión Europea"/>
    <x v="46"/>
    <s v="Unión Europea"/>
    <s v="Unión Europea Eslovaquia, Republica"/>
    <x v="6"/>
    <x v="2"/>
    <x v="1"/>
    <s v="Tinto"/>
    <n v="348130.31"/>
    <n v="74621.000000000015"/>
    <x v="1"/>
  </r>
  <r>
    <x v="1"/>
    <s v="Europa"/>
    <s v="Unión Europea"/>
    <x v="46"/>
    <s v="Unión Europea"/>
    <s v="Unión Europea Eslovaquia, Republica"/>
    <x v="7"/>
    <x v="3"/>
    <x v="0"/>
    <s v="Blanco"/>
    <n v="4571.69333333333"/>
    <n v="1722.75"/>
    <x v="1"/>
  </r>
  <r>
    <x v="1"/>
    <s v="Europa"/>
    <s v="Unión Europea"/>
    <x v="46"/>
    <s v="Unión Europea"/>
    <s v="Unión Europea Eslovaquia, Republica"/>
    <x v="56"/>
    <x v="0"/>
    <x v="0"/>
    <s v="Rosado"/>
    <n v="19687.5"/>
    <n v="5625"/>
    <x v="1"/>
  </r>
  <r>
    <x v="1"/>
    <s v="Europa"/>
    <s v="Unión Europea"/>
    <x v="46"/>
    <s v="Unión Europea"/>
    <s v="Unión Europea Eslovaquia, Republica"/>
    <x v="56"/>
    <x v="0"/>
    <x v="0"/>
    <s v="Tinto"/>
    <n v="7560"/>
    <n v="2160"/>
    <x v="1"/>
  </r>
  <r>
    <x v="1"/>
    <s v="Europa"/>
    <s v="Unión Europea"/>
    <x v="46"/>
    <s v="Unión Europea"/>
    <s v="Unión Europea Eslovaquia, Republica"/>
    <x v="33"/>
    <x v="1"/>
    <x v="0"/>
    <s v="Blanco"/>
    <n v="314.23"/>
    <n v="54"/>
    <x v="1"/>
  </r>
  <r>
    <x v="1"/>
    <s v="Europa"/>
    <s v="Unión Europea"/>
    <x v="46"/>
    <s v="Unión Europea"/>
    <s v="Unión Europea Eslovaquia, Republica"/>
    <x v="33"/>
    <x v="1"/>
    <x v="0"/>
    <s v="Rosado"/>
    <n v="104.74"/>
    <n v="18"/>
    <x v="1"/>
  </r>
  <r>
    <x v="1"/>
    <s v="Europa"/>
    <s v="Unión Europea"/>
    <x v="46"/>
    <s v="Unión Europea"/>
    <s v="Unión Europea Eslovaquia, Republica"/>
    <x v="33"/>
    <x v="1"/>
    <x v="0"/>
    <s v="Tinto"/>
    <n v="314.23"/>
    <n v="54"/>
    <x v="1"/>
  </r>
  <r>
    <x v="1"/>
    <s v="Europa"/>
    <s v="Unión Europea"/>
    <x v="46"/>
    <s v="Unión Europea"/>
    <s v="Unión Europea Eslovaquia, Republica"/>
    <x v="8"/>
    <x v="3"/>
    <x v="0"/>
    <s v="Tinto"/>
    <n v="15780"/>
    <n v="1589"/>
    <x v="1"/>
  </r>
  <r>
    <x v="1"/>
    <s v="Europa"/>
    <s v="Unión Europea"/>
    <x v="46"/>
    <s v="Unión Europea"/>
    <s v="Unión Europea Eslovaquia, Republica"/>
    <x v="34"/>
    <x v="6"/>
    <x v="0"/>
    <s v="Blanco"/>
    <n v="2159.04"/>
    <n v="692"/>
    <x v="1"/>
  </r>
  <r>
    <x v="1"/>
    <s v="Europa"/>
    <s v="Unión Europea"/>
    <x v="46"/>
    <s v="Unión Europea"/>
    <s v="Unión Europea Eslovaquia, Republica"/>
    <x v="34"/>
    <x v="6"/>
    <x v="0"/>
    <s v="Rosado"/>
    <n v="436.8"/>
    <n v="140"/>
    <x v="1"/>
  </r>
  <r>
    <x v="1"/>
    <s v="Europa"/>
    <s v="Unión Europea"/>
    <x v="46"/>
    <s v="Unión Europea"/>
    <s v="Unión Europea Eslovaquia, Republica"/>
    <x v="34"/>
    <x v="6"/>
    <x v="0"/>
    <s v="Tinto"/>
    <n v="2093.52"/>
    <n v="671"/>
    <x v="1"/>
  </r>
  <r>
    <x v="1"/>
    <s v="Europa"/>
    <s v="Unión Europea"/>
    <x v="46"/>
    <s v="Unión Europea"/>
    <s v="Unión Europea Eslovaquia, Republica"/>
    <x v="35"/>
    <x v="4"/>
    <x v="0"/>
    <s v="Blanco"/>
    <n v="74397.240000000005"/>
    <n v="64125"/>
    <x v="1"/>
  </r>
  <r>
    <x v="1"/>
    <s v="Europa"/>
    <s v="Unión Europea"/>
    <x v="46"/>
    <s v="Unión Europea"/>
    <s v="Unión Europea Eslovaquia, Republica"/>
    <x v="35"/>
    <x v="4"/>
    <x v="0"/>
    <s v="Rosado"/>
    <n v="25228.99"/>
    <n v="11241"/>
    <x v="1"/>
  </r>
  <r>
    <x v="1"/>
    <s v="Europa"/>
    <s v="Unión Europea"/>
    <x v="46"/>
    <s v="Unión Europea"/>
    <s v="Unión Europea Eslovaquia, Republica"/>
    <x v="35"/>
    <x v="4"/>
    <x v="0"/>
    <s v="Tinto"/>
    <n v="121482.85"/>
    <n v="42188"/>
    <x v="1"/>
  </r>
  <r>
    <x v="1"/>
    <s v="Europa"/>
    <s v="Unión Europea"/>
    <x v="46"/>
    <s v="Unión Europea"/>
    <s v="Unión Europea Eslovaquia, Republica"/>
    <x v="38"/>
    <x v="10"/>
    <x v="0"/>
    <s v="Blanco"/>
    <n v="2.9"/>
    <n v="1"/>
    <x v="1"/>
  </r>
  <r>
    <x v="1"/>
    <s v="Europa"/>
    <s v="Unión Europea"/>
    <x v="46"/>
    <s v="Unión Europea"/>
    <s v="Unión Europea Eslovaquia, Republica"/>
    <x v="38"/>
    <x v="10"/>
    <x v="0"/>
    <s v="Tinto"/>
    <n v="8.6999999999999993"/>
    <n v="3"/>
    <x v="1"/>
  </r>
  <r>
    <x v="1"/>
    <s v="Europa"/>
    <s v="Unión Europea"/>
    <x v="47"/>
    <s v="Unión Europea"/>
    <s v="Unión Europea Eslovenia"/>
    <x v="1"/>
    <x v="1"/>
    <x v="0"/>
    <s v="Blanco"/>
    <n v="378"/>
    <n v="90"/>
    <x v="1"/>
  </r>
  <r>
    <x v="1"/>
    <s v="Europa"/>
    <s v="Unión Europea"/>
    <x v="47"/>
    <s v="Unión Europea"/>
    <s v="Unión Europea Eslovenia"/>
    <x v="1"/>
    <x v="1"/>
    <x v="0"/>
    <s v="Tinto"/>
    <n v="1874.25"/>
    <n v="315"/>
    <x v="1"/>
  </r>
  <r>
    <x v="1"/>
    <s v="Europa"/>
    <s v="Unión Europea"/>
    <x v="47"/>
    <s v="Unión Europea"/>
    <s v="Unión Europea Eslovenia"/>
    <x v="2"/>
    <x v="2"/>
    <x v="0"/>
    <s v="Espumoso blanco"/>
    <n v="103768.35"/>
    <n v="31000"/>
    <x v="1"/>
  </r>
  <r>
    <x v="1"/>
    <s v="Europa"/>
    <s v="Unión Europea"/>
    <x v="47"/>
    <s v="Unión Europea"/>
    <s v="Unión Europea Eslovenia"/>
    <x v="19"/>
    <x v="7"/>
    <x v="0"/>
    <s v="Licor blanco"/>
    <n v="3625"/>
    <n v="725"/>
    <x v="1"/>
  </r>
  <r>
    <x v="1"/>
    <s v="Europa"/>
    <s v="Unión Europea"/>
    <x v="47"/>
    <s v="Unión Europea"/>
    <s v="Unión Europea Eslovenia"/>
    <x v="26"/>
    <x v="5"/>
    <x v="0"/>
    <s v="Blanco"/>
    <n v="8"/>
    <n v="10"/>
    <x v="1"/>
  </r>
  <r>
    <x v="1"/>
    <s v="Europa"/>
    <s v="Unión Europea"/>
    <x v="47"/>
    <s v="Unión Europea"/>
    <s v="Unión Europea Eslovenia"/>
    <x v="26"/>
    <x v="5"/>
    <x v="0"/>
    <s v="Tinto"/>
    <n v="2790.72"/>
    <n v="5168"/>
    <x v="1"/>
  </r>
  <r>
    <x v="1"/>
    <s v="Europa"/>
    <s v="Unión Europea"/>
    <x v="47"/>
    <s v="Unión Europea"/>
    <s v="Unión Europea Eslovenia"/>
    <x v="3"/>
    <x v="1"/>
    <x v="0"/>
    <s v="Blanco"/>
    <n v="723.33"/>
    <n v="85.5"/>
    <x v="1"/>
  </r>
  <r>
    <x v="1"/>
    <s v="Europa"/>
    <s v="Unión Europea"/>
    <x v="47"/>
    <s v="Unión Europea"/>
    <s v="Unión Europea Eslovenia"/>
    <x v="3"/>
    <x v="1"/>
    <x v="0"/>
    <s v="Rosado"/>
    <n v="304.56"/>
    <n v="36"/>
    <x v="1"/>
  </r>
  <r>
    <x v="1"/>
    <s v="Europa"/>
    <s v="Unión Europea"/>
    <x v="47"/>
    <s v="Unión Europea"/>
    <s v="Unión Europea Eslovenia"/>
    <x v="3"/>
    <x v="1"/>
    <x v="0"/>
    <s v="Tinto"/>
    <n v="799.47"/>
    <n v="94.5"/>
    <x v="1"/>
  </r>
  <r>
    <x v="1"/>
    <s v="Europa"/>
    <s v="Unión Europea"/>
    <x v="47"/>
    <s v="Unión Europea"/>
    <s v="Unión Europea Eslovenia"/>
    <x v="29"/>
    <x v="8"/>
    <x v="0"/>
    <s v="Blanco"/>
    <n v="4400.6899999999996"/>
    <n v="270.75"/>
    <x v="1"/>
  </r>
  <r>
    <x v="1"/>
    <s v="Europa"/>
    <s v="Unión Europea"/>
    <x v="47"/>
    <s v="Unión Europea"/>
    <s v="Unión Europea Eslovenia"/>
    <x v="5"/>
    <x v="3"/>
    <x v="0"/>
    <s v="Tinto"/>
    <n v="54655.85"/>
    <n v="1446.75"/>
    <x v="1"/>
  </r>
  <r>
    <x v="1"/>
    <s v="Europa"/>
    <s v="Unión Europea"/>
    <x v="47"/>
    <s v="Unión Europea"/>
    <s v="Unión Europea Eslovenia"/>
    <x v="6"/>
    <x v="2"/>
    <x v="1"/>
    <s v="Blanco"/>
    <n v="2204.15"/>
    <n v="103"/>
    <x v="1"/>
  </r>
  <r>
    <x v="1"/>
    <s v="Europa"/>
    <s v="Unión Europea"/>
    <x v="47"/>
    <s v="Unión Europea"/>
    <s v="Unión Europea Eslovenia"/>
    <x v="6"/>
    <x v="2"/>
    <x v="1"/>
    <s v="Rosado"/>
    <n v="77.040000000000006"/>
    <n v="18"/>
    <x v="1"/>
  </r>
  <r>
    <x v="1"/>
    <s v="Europa"/>
    <s v="Unión Europea"/>
    <x v="47"/>
    <s v="Unión Europea"/>
    <s v="Unión Europea Eslovenia"/>
    <x v="6"/>
    <x v="2"/>
    <x v="1"/>
    <s v="Tinto"/>
    <n v="100668.57"/>
    <n v="21348"/>
    <x v="1"/>
  </r>
  <r>
    <x v="1"/>
    <s v="Europa"/>
    <s v="Unión Europea"/>
    <x v="47"/>
    <s v="Unión Europea"/>
    <s v="Unión Europea Eslovenia"/>
    <x v="7"/>
    <x v="3"/>
    <x v="0"/>
    <s v="Blanco"/>
    <n v="1477.9066666666599"/>
    <n v="556.5"/>
    <x v="1"/>
  </r>
  <r>
    <x v="1"/>
    <s v="Europa"/>
    <s v="Unión Europea"/>
    <x v="47"/>
    <s v="Unión Europea"/>
    <s v="Unión Europea Eslovenia"/>
    <x v="56"/>
    <x v="0"/>
    <x v="0"/>
    <s v="Tinto"/>
    <n v="395.5"/>
    <n v="112.99999999999999"/>
    <x v="1"/>
  </r>
  <r>
    <x v="1"/>
    <s v="Europa"/>
    <s v="Unión Europea"/>
    <x v="47"/>
    <s v="Unión Europea"/>
    <s v="Unión Europea Eslovenia"/>
    <x v="8"/>
    <x v="3"/>
    <x v="0"/>
    <s v="Tinto"/>
    <n v="350"/>
    <n v="69"/>
    <x v="1"/>
  </r>
  <r>
    <x v="1"/>
    <s v="Europa"/>
    <s v="Unión Europea"/>
    <x v="47"/>
    <s v="Unión Europea"/>
    <s v="Unión Europea Eslovenia"/>
    <x v="34"/>
    <x v="6"/>
    <x v="0"/>
    <s v="Blanco"/>
    <n v="6318"/>
    <n v="2025"/>
    <x v="1"/>
  </r>
  <r>
    <x v="1"/>
    <s v="Europa"/>
    <s v="Unión Europea"/>
    <x v="47"/>
    <s v="Unión Europea"/>
    <s v="Unión Europea Eslovenia"/>
    <x v="34"/>
    <x v="6"/>
    <x v="0"/>
    <s v="Tinto"/>
    <n v="14738.880000000001"/>
    <n v="4724"/>
    <x v="1"/>
  </r>
  <r>
    <x v="1"/>
    <s v="Europa"/>
    <s v="Unión Europea"/>
    <x v="47"/>
    <s v="Unión Europea"/>
    <s v="Unión Europea Eslovenia"/>
    <x v="35"/>
    <x v="4"/>
    <x v="0"/>
    <s v="Blanco"/>
    <n v="9578.25"/>
    <n v="8438"/>
    <x v="1"/>
  </r>
  <r>
    <x v="1"/>
    <s v="Europa"/>
    <s v="Unión Europea"/>
    <x v="47"/>
    <s v="Unión Europea"/>
    <s v="Unión Europea Eslovenia"/>
    <x v="37"/>
    <x v="9"/>
    <x v="0"/>
    <s v="Blanco"/>
    <n v="201"/>
    <n v="22.5"/>
    <x v="1"/>
  </r>
  <r>
    <x v="1"/>
    <s v="Europa"/>
    <s v="Unión Europea"/>
    <x v="47"/>
    <s v="Unión Europea"/>
    <s v="Unión Europea Eslovenia"/>
    <x v="37"/>
    <x v="9"/>
    <x v="0"/>
    <s v="Tinto"/>
    <n v="531"/>
    <n v="67.5"/>
    <x v="1"/>
  </r>
  <r>
    <x v="1"/>
    <s v="Europa"/>
    <s v="Unión Europea"/>
    <x v="48"/>
    <s v="Unión Europea"/>
    <s v="Unión Europea Suecia"/>
    <x v="62"/>
    <x v="1"/>
    <x v="0"/>
    <s v="Blanco"/>
    <n v="8400"/>
    <n v="630"/>
    <x v="1"/>
  </r>
  <r>
    <x v="1"/>
    <s v="Europa"/>
    <s v="Unión Europea"/>
    <x v="48"/>
    <s v="Unión Europea"/>
    <s v="Unión Europea Suecia"/>
    <x v="62"/>
    <x v="1"/>
    <x v="0"/>
    <s v="Tinto"/>
    <n v="9240"/>
    <n v="630"/>
    <x v="1"/>
  </r>
  <r>
    <x v="1"/>
    <s v="Europa"/>
    <s v="Unión Europea"/>
    <x v="48"/>
    <s v="Unión Europea"/>
    <s v="Unión Europea Suecia"/>
    <x v="10"/>
    <x v="4"/>
    <x v="0"/>
    <s v="Tinto"/>
    <n v="260600"/>
    <n v="131300"/>
    <x v="1"/>
  </r>
  <r>
    <x v="1"/>
    <s v="Europa"/>
    <s v="Unión Europea"/>
    <x v="48"/>
    <s v="Unión Europea"/>
    <s v="Unión Europea Suecia"/>
    <x v="77"/>
    <x v="12"/>
    <x v="0"/>
    <s v="Blanco"/>
    <n v="2400"/>
    <n v="600"/>
    <x v="1"/>
  </r>
  <r>
    <x v="1"/>
    <s v="Europa"/>
    <s v="Unión Europea"/>
    <x v="48"/>
    <s v="Unión Europea"/>
    <s v="Unión Europea Suecia"/>
    <x v="39"/>
    <x v="3"/>
    <x v="0"/>
    <s v="Blanco"/>
    <n v="45096"/>
    <n v="3758"/>
    <x v="1"/>
  </r>
  <r>
    <x v="1"/>
    <s v="Europa"/>
    <s v="Unión Europea"/>
    <x v="48"/>
    <s v="Unión Europea"/>
    <s v="Unión Europea Suecia"/>
    <x v="39"/>
    <x v="3"/>
    <x v="0"/>
    <s v="Tinto"/>
    <n v="116700"/>
    <n v="9725"/>
    <x v="1"/>
  </r>
  <r>
    <x v="1"/>
    <s v="Europa"/>
    <s v="Unión Europea"/>
    <x v="48"/>
    <s v="Unión Europea"/>
    <s v="Unión Europea Suecia"/>
    <x v="42"/>
    <x v="11"/>
    <x v="0"/>
    <s v="Blanco"/>
    <n v="912"/>
    <n v="90"/>
    <x v="1"/>
  </r>
  <r>
    <x v="1"/>
    <s v="Europa"/>
    <s v="Unión Europea"/>
    <x v="48"/>
    <s v="Unión Europea"/>
    <s v="Unión Europea Suecia"/>
    <x v="42"/>
    <x v="11"/>
    <x v="0"/>
    <s v="Tinto"/>
    <n v="66074.2"/>
    <n v="5508"/>
    <x v="1"/>
  </r>
  <r>
    <x v="1"/>
    <s v="Europa"/>
    <s v="Unión Europea"/>
    <x v="48"/>
    <s v="Unión Europea"/>
    <s v="Unión Europea Suecia"/>
    <x v="43"/>
    <x v="12"/>
    <x v="0"/>
    <s v="Blanco"/>
    <n v="16449.615000000002"/>
    <n v="1774.5"/>
    <x v="1"/>
  </r>
  <r>
    <x v="1"/>
    <s v="Europa"/>
    <s v="Unión Europea"/>
    <x v="48"/>
    <s v="Unión Europea"/>
    <s v="Unión Europea Suecia"/>
    <x v="43"/>
    <x v="12"/>
    <x v="0"/>
    <s v="Tinto"/>
    <n v="2369"/>
    <n v="229.99999999999997"/>
    <x v="1"/>
  </r>
  <r>
    <x v="1"/>
    <s v="Europa"/>
    <s v="Unión Europea"/>
    <x v="48"/>
    <s v="Unión Europea"/>
    <s v="Unión Europea Suecia"/>
    <x v="13"/>
    <x v="0"/>
    <x v="0"/>
    <s v="Blanco"/>
    <n v="200"/>
    <n v="100"/>
    <x v="1"/>
  </r>
  <r>
    <x v="1"/>
    <s v="Europa"/>
    <s v="Unión Europea"/>
    <x v="48"/>
    <s v="Unión Europea"/>
    <s v="Unión Europea Suecia"/>
    <x v="13"/>
    <x v="0"/>
    <x v="0"/>
    <s v="Espumoso blanco"/>
    <n v="46800"/>
    <n v="23400"/>
    <x v="1"/>
  </r>
  <r>
    <x v="1"/>
    <s v="Europa"/>
    <s v="Unión Europea"/>
    <x v="48"/>
    <s v="Unión Europea"/>
    <s v="Unión Europea Suecia"/>
    <x v="13"/>
    <x v="0"/>
    <x v="0"/>
    <s v="Tinto"/>
    <n v="15384"/>
    <n v="6209"/>
    <x v="1"/>
  </r>
  <r>
    <x v="1"/>
    <s v="Europa"/>
    <s v="Unión Europea"/>
    <x v="48"/>
    <s v="Unión Europea"/>
    <s v="Unión Europea Suecia"/>
    <x v="14"/>
    <x v="0"/>
    <x v="0"/>
    <s v="Tinto"/>
    <n v="15015.828291872911"/>
    <n v="6269"/>
    <x v="1"/>
  </r>
  <r>
    <x v="1"/>
    <s v="Europa"/>
    <s v="Unión Europea"/>
    <x v="48"/>
    <s v="Unión Europea"/>
    <s v="Unión Europea Suecia"/>
    <x v="0"/>
    <x v="0"/>
    <x v="0"/>
    <s v="Blanco"/>
    <n v="5954.25"/>
    <n v="2816"/>
    <x v="1"/>
  </r>
  <r>
    <x v="1"/>
    <s v="Europa"/>
    <s v="Unión Europea"/>
    <x v="48"/>
    <s v="Unión Europea"/>
    <s v="Unión Europea Suecia"/>
    <x v="0"/>
    <x v="0"/>
    <x v="0"/>
    <s v="Rosado"/>
    <n v="726.6"/>
    <n v="301"/>
    <x v="1"/>
  </r>
  <r>
    <x v="1"/>
    <s v="Europa"/>
    <s v="Unión Europea"/>
    <x v="48"/>
    <s v="Unión Europea"/>
    <s v="Unión Europea Suecia"/>
    <x v="0"/>
    <x v="0"/>
    <x v="0"/>
    <s v="Tinto"/>
    <n v="16585.5"/>
    <n v="6691"/>
    <x v="1"/>
  </r>
  <r>
    <x v="1"/>
    <s v="Europa"/>
    <s v="Unión Europea"/>
    <x v="48"/>
    <s v="Unión Europea"/>
    <s v="Unión Europea Suecia"/>
    <x v="1"/>
    <x v="1"/>
    <x v="0"/>
    <s v="Blanco"/>
    <n v="453487.67"/>
    <n v="162515.63"/>
    <x v="1"/>
  </r>
  <r>
    <x v="1"/>
    <s v="Europa"/>
    <s v="Unión Europea"/>
    <x v="48"/>
    <s v="Unión Europea"/>
    <s v="Unión Europea Suecia"/>
    <x v="1"/>
    <x v="1"/>
    <x v="0"/>
    <s v="Rosado"/>
    <n v="1062.6500000000001"/>
    <n v="234"/>
    <x v="1"/>
  </r>
  <r>
    <x v="1"/>
    <s v="Europa"/>
    <s v="Unión Europea"/>
    <x v="48"/>
    <s v="Unión Europea"/>
    <s v="Unión Europea Suecia"/>
    <x v="1"/>
    <x v="1"/>
    <x v="0"/>
    <s v="Tinto"/>
    <n v="1478191.3"/>
    <n v="530777.51"/>
    <x v="1"/>
  </r>
  <r>
    <x v="1"/>
    <s v="Europa"/>
    <s v="Unión Europea"/>
    <x v="48"/>
    <s v="Unión Europea"/>
    <s v="Unión Europea Suecia"/>
    <x v="2"/>
    <x v="2"/>
    <x v="0"/>
    <s v="Espumoso blanco"/>
    <n v="28755017.18"/>
    <n v="8059700"/>
    <x v="1"/>
  </r>
  <r>
    <x v="1"/>
    <s v="Europa"/>
    <s v="Unión Europea"/>
    <x v="48"/>
    <s v="Unión Europea"/>
    <s v="Unión Europea Suecia"/>
    <x v="45"/>
    <x v="3"/>
    <x v="0"/>
    <s v="Rosado"/>
    <n v="1260"/>
    <n v="360"/>
    <x v="1"/>
  </r>
  <r>
    <x v="1"/>
    <s v="Europa"/>
    <s v="Unión Europea"/>
    <x v="48"/>
    <s v="Unión Europea"/>
    <s v="Unión Europea Suecia"/>
    <x v="45"/>
    <x v="3"/>
    <x v="0"/>
    <s v="Tinto"/>
    <n v="33156"/>
    <n v="8289"/>
    <x v="1"/>
  </r>
  <r>
    <x v="1"/>
    <s v="Europa"/>
    <s v="Unión Europea"/>
    <x v="48"/>
    <s v="Unión Europea"/>
    <s v="Unión Europea Suecia"/>
    <x v="16"/>
    <x v="1"/>
    <x v="0"/>
    <s v="Blanco"/>
    <n v="3013"/>
    <n v="273"/>
    <x v="1"/>
  </r>
  <r>
    <x v="1"/>
    <s v="Europa"/>
    <s v="Unión Europea"/>
    <x v="48"/>
    <s v="Unión Europea"/>
    <s v="Unión Europea Suecia"/>
    <x v="16"/>
    <x v="1"/>
    <x v="0"/>
    <s v="Tinto"/>
    <n v="9575.56"/>
    <n v="1375.5"/>
    <x v="1"/>
  </r>
  <r>
    <x v="1"/>
    <s v="Europa"/>
    <s v="Unión Europea"/>
    <x v="48"/>
    <s v="Unión Europea"/>
    <s v="Unión Europea Suecia"/>
    <x v="17"/>
    <x v="1"/>
    <x v="0"/>
    <s v="Blanco"/>
    <n v="7408"/>
    <n v="1539"/>
    <x v="1"/>
  </r>
  <r>
    <x v="1"/>
    <s v="Europa"/>
    <s v="Unión Europea"/>
    <x v="48"/>
    <s v="Unión Europea"/>
    <s v="Unión Europea Suecia"/>
    <x v="17"/>
    <x v="1"/>
    <x v="0"/>
    <s v="Rosado"/>
    <n v="995"/>
    <n v="57.999999999999993"/>
    <x v="1"/>
  </r>
  <r>
    <x v="1"/>
    <s v="Europa"/>
    <s v="Unión Europea"/>
    <x v="48"/>
    <s v="Unión Europea"/>
    <s v="Unión Europea Suecia"/>
    <x v="17"/>
    <x v="1"/>
    <x v="0"/>
    <s v="Tinto"/>
    <n v="10357"/>
    <n v="1614"/>
    <x v="1"/>
  </r>
  <r>
    <x v="1"/>
    <s v="Europa"/>
    <s v="Unión Europea"/>
    <x v="48"/>
    <s v="Unión Europea"/>
    <s v="Unión Europea Suecia"/>
    <x v="80"/>
    <x v="4"/>
    <x v="2"/>
    <s v="Tinto"/>
    <n v="2568"/>
    <n v="360"/>
    <x v="1"/>
  </r>
  <r>
    <x v="1"/>
    <s v="Europa"/>
    <s v="Unión Europea"/>
    <x v="48"/>
    <s v="Unión Europea"/>
    <s v="Unión Europea Suecia"/>
    <x v="18"/>
    <x v="1"/>
    <x v="0"/>
    <s v="Tinto"/>
    <n v="196485.4"/>
    <n v="30635.000000000004"/>
    <x v="1"/>
  </r>
  <r>
    <x v="1"/>
    <s v="Europa"/>
    <s v="Unión Europea"/>
    <x v="48"/>
    <s v="Unión Europea"/>
    <s v="Unión Europea Suecia"/>
    <x v="47"/>
    <x v="12"/>
    <x v="0"/>
    <s v="Blanco"/>
    <n v="22719.56"/>
    <n v="2966"/>
    <x v="1"/>
  </r>
  <r>
    <x v="1"/>
    <s v="Europa"/>
    <s v="Unión Europea"/>
    <x v="48"/>
    <s v="Unión Europea"/>
    <s v="Unión Europea Suecia"/>
    <x v="47"/>
    <x v="12"/>
    <x v="0"/>
    <s v="Rosado"/>
    <n v="43432.2"/>
    <n v="5670"/>
    <x v="1"/>
  </r>
  <r>
    <x v="1"/>
    <s v="Europa"/>
    <s v="Unión Europea"/>
    <x v="48"/>
    <s v="Unión Europea"/>
    <s v="Unión Europea Suecia"/>
    <x v="48"/>
    <x v="13"/>
    <x v="3"/>
    <s v="Blanco"/>
    <n v="6158.25"/>
    <n v="536"/>
    <x v="1"/>
  </r>
  <r>
    <x v="1"/>
    <s v="Europa"/>
    <s v="Unión Europea"/>
    <x v="48"/>
    <s v="Unión Europea"/>
    <s v="Unión Europea Suecia"/>
    <x v="48"/>
    <x v="13"/>
    <x v="3"/>
    <s v="Tinto"/>
    <n v="2983.5"/>
    <n v="229.99999999999997"/>
    <x v="1"/>
  </r>
  <r>
    <x v="1"/>
    <s v="Europa"/>
    <s v="Unión Europea"/>
    <x v="48"/>
    <s v="Unión Europea"/>
    <s v="Unión Europea Suecia"/>
    <x v="19"/>
    <x v="7"/>
    <x v="0"/>
    <s v="Licor blanco"/>
    <n v="562180"/>
    <n v="112435.99999999999"/>
    <x v="1"/>
  </r>
  <r>
    <x v="1"/>
    <s v="Europa"/>
    <s v="Unión Europea"/>
    <x v="48"/>
    <s v="Unión Europea"/>
    <s v="Unión Europea Suecia"/>
    <x v="20"/>
    <x v="2"/>
    <x v="0"/>
    <s v="Blanco"/>
    <n v="17031.356250000001"/>
    <n v="6221.5"/>
    <x v="1"/>
  </r>
  <r>
    <x v="1"/>
    <s v="Europa"/>
    <s v="Unión Europea"/>
    <x v="48"/>
    <s v="Unión Europea"/>
    <s v="Unión Europea Suecia"/>
    <x v="20"/>
    <x v="2"/>
    <x v="0"/>
    <s v="Licor tinto/rosado"/>
    <n v="90.337500000000006"/>
    <n v="33"/>
    <x v="1"/>
  </r>
  <r>
    <x v="1"/>
    <s v="Europa"/>
    <s v="Unión Europea"/>
    <x v="48"/>
    <s v="Unión Europea"/>
    <s v="Unión Europea Suecia"/>
    <x v="20"/>
    <x v="2"/>
    <x v="0"/>
    <s v="Rosado"/>
    <n v="14811.24375"/>
    <n v="5410.5"/>
    <x v="1"/>
  </r>
  <r>
    <x v="1"/>
    <s v="Europa"/>
    <s v="Unión Europea"/>
    <x v="48"/>
    <s v="Unión Europea"/>
    <s v="Unión Europea Suecia"/>
    <x v="20"/>
    <x v="2"/>
    <x v="0"/>
    <s v="Tinto"/>
    <n v="674186.02500000002"/>
    <n v="246278.00000000003"/>
    <x v="1"/>
  </r>
  <r>
    <x v="1"/>
    <s v="Europa"/>
    <s v="Unión Europea"/>
    <x v="48"/>
    <s v="Unión Europea"/>
    <s v="Unión Europea Suecia"/>
    <x v="21"/>
    <x v="4"/>
    <x v="0"/>
    <s v="Blanco"/>
    <n v="152060"/>
    <n v="60824"/>
    <x v="1"/>
  </r>
  <r>
    <x v="1"/>
    <s v="Europa"/>
    <s v="Unión Europea"/>
    <x v="48"/>
    <s v="Unión Europea"/>
    <s v="Unión Europea Suecia"/>
    <x v="21"/>
    <x v="4"/>
    <x v="0"/>
    <s v="Rosado"/>
    <n v="10350"/>
    <n v="4140"/>
    <x v="1"/>
  </r>
  <r>
    <x v="1"/>
    <s v="Europa"/>
    <s v="Unión Europea"/>
    <x v="48"/>
    <s v="Unión Europea"/>
    <s v="Unión Europea Suecia"/>
    <x v="21"/>
    <x v="4"/>
    <x v="0"/>
    <s v="Tinto"/>
    <n v="110227.5"/>
    <n v="44091"/>
    <x v="1"/>
  </r>
  <r>
    <x v="1"/>
    <s v="Europa"/>
    <s v="Unión Europea"/>
    <x v="48"/>
    <s v="Unión Europea"/>
    <s v="Unión Europea Suecia"/>
    <x v="70"/>
    <x v="4"/>
    <x v="2"/>
    <s v="Tinto"/>
    <n v="479.86"/>
    <n v="59"/>
    <x v="1"/>
  </r>
  <r>
    <x v="1"/>
    <s v="Europa"/>
    <s v="Unión Europea"/>
    <x v="48"/>
    <s v="Unión Europea"/>
    <s v="Unión Europea Suecia"/>
    <x v="51"/>
    <x v="7"/>
    <x v="0"/>
    <s v="Blanco"/>
    <n v="1869.1399999999999"/>
    <n v="182"/>
    <x v="1"/>
  </r>
  <r>
    <x v="1"/>
    <s v="Europa"/>
    <s v="Unión Europea"/>
    <x v="48"/>
    <s v="Unión Europea"/>
    <s v="Unión Europea Suecia"/>
    <x v="52"/>
    <x v="4"/>
    <x v="0"/>
    <s v="Espumoso blanco"/>
    <n v="882"/>
    <n v="100"/>
    <x v="1"/>
  </r>
  <r>
    <x v="1"/>
    <s v="Europa"/>
    <s v="Unión Europea"/>
    <x v="48"/>
    <s v="Unión Europea"/>
    <s v="Unión Europea Suecia"/>
    <x v="52"/>
    <x v="4"/>
    <x v="0"/>
    <s v="Espumoso tinto/rosado"/>
    <n v="882"/>
    <n v="100"/>
    <x v="1"/>
  </r>
  <r>
    <x v="1"/>
    <s v="Europa"/>
    <s v="Unión Europea"/>
    <x v="48"/>
    <s v="Unión Europea"/>
    <s v="Unión Europea Suecia"/>
    <x v="52"/>
    <x v="4"/>
    <x v="0"/>
    <s v="Tinto"/>
    <n v="6100"/>
    <n v="10000"/>
    <x v="1"/>
  </r>
  <r>
    <x v="1"/>
    <s v="Europa"/>
    <s v="Unión Europea"/>
    <x v="48"/>
    <s v="Unión Europea"/>
    <s v="Unión Europea Suecia"/>
    <x v="22"/>
    <x v="7"/>
    <x v="0"/>
    <s v="Licor blanco"/>
    <n v="53820"/>
    <n v="10764"/>
    <x v="1"/>
  </r>
  <r>
    <x v="1"/>
    <s v="Europa"/>
    <s v="Unión Europea"/>
    <x v="48"/>
    <s v="Unión Europea"/>
    <s v="Unión Europea Suecia"/>
    <x v="71"/>
    <x v="4"/>
    <x v="0"/>
    <s v="Blanco"/>
    <n v="1800"/>
    <n v="400"/>
    <x v="1"/>
  </r>
  <r>
    <x v="1"/>
    <s v="Europa"/>
    <s v="Unión Europea"/>
    <x v="48"/>
    <s v="Unión Europea"/>
    <s v="Unión Europea Suecia"/>
    <x v="71"/>
    <x v="4"/>
    <x v="0"/>
    <s v="Tinto"/>
    <n v="6000"/>
    <n v="1900"/>
    <x v="1"/>
  </r>
  <r>
    <x v="1"/>
    <s v="Europa"/>
    <s v="Unión Europea"/>
    <x v="48"/>
    <s v="Unión Europea"/>
    <s v="Unión Europea Suecia"/>
    <x v="23"/>
    <x v="8"/>
    <x v="0"/>
    <s v="Blanco"/>
    <n v="10987.32"/>
    <n v="2318"/>
    <x v="1"/>
  </r>
  <r>
    <x v="1"/>
    <s v="Europa"/>
    <s v="Unión Europea"/>
    <x v="48"/>
    <s v="Unión Europea"/>
    <s v="Unión Europea Suecia"/>
    <x v="23"/>
    <x v="8"/>
    <x v="0"/>
    <s v="Tinto"/>
    <n v="3839.4"/>
    <n v="810"/>
    <x v="1"/>
  </r>
  <r>
    <x v="1"/>
    <s v="Europa"/>
    <s v="Unión Europea"/>
    <x v="48"/>
    <s v="Unión Europea"/>
    <s v="Unión Europea Suecia"/>
    <x v="24"/>
    <x v="7"/>
    <x v="0"/>
    <s v="Blanco"/>
    <n v="3461.94"/>
    <n v="418.49999999999994"/>
    <x v="1"/>
  </r>
  <r>
    <x v="1"/>
    <s v="Europa"/>
    <s v="Unión Europea"/>
    <x v="48"/>
    <s v="Unión Europea"/>
    <s v="Unión Europea Suecia"/>
    <x v="24"/>
    <x v="7"/>
    <x v="0"/>
    <s v="Licor blanco"/>
    <n v="26226.309999999998"/>
    <n v="1871"/>
    <x v="1"/>
  </r>
  <r>
    <x v="1"/>
    <s v="Europa"/>
    <s v="Unión Europea"/>
    <x v="48"/>
    <s v="Unión Europea"/>
    <s v="Unión Europea Suecia"/>
    <x v="25"/>
    <x v="1"/>
    <x v="0"/>
    <s v="Blanco"/>
    <n v="6018.24"/>
    <n v="797.25"/>
    <x v="1"/>
  </r>
  <r>
    <x v="1"/>
    <s v="Europa"/>
    <s v="Unión Europea"/>
    <x v="48"/>
    <s v="Unión Europea"/>
    <s v="Unión Europea Suecia"/>
    <x v="25"/>
    <x v="1"/>
    <x v="0"/>
    <s v="Rosado"/>
    <n v="188343.3"/>
    <n v="747.75"/>
    <x v="1"/>
  </r>
  <r>
    <x v="1"/>
    <s v="Europa"/>
    <s v="Unión Europea"/>
    <x v="48"/>
    <s v="Unión Europea"/>
    <s v="Unión Europea Suecia"/>
    <x v="25"/>
    <x v="1"/>
    <x v="0"/>
    <s v="Tinto"/>
    <n v="529145.98"/>
    <n v="141903.75"/>
    <x v="1"/>
  </r>
  <r>
    <x v="1"/>
    <s v="Europa"/>
    <s v="Unión Europea"/>
    <x v="48"/>
    <s v="Unión Europea"/>
    <s v="Unión Europea Suecia"/>
    <x v="26"/>
    <x v="5"/>
    <x v="0"/>
    <s v="Blanco"/>
    <n v="2416.8000000000002"/>
    <n v="3021"/>
    <x v="1"/>
  </r>
  <r>
    <x v="1"/>
    <s v="Europa"/>
    <s v="Unión Europea"/>
    <x v="48"/>
    <s v="Unión Europea"/>
    <s v="Unión Europea Suecia"/>
    <x v="26"/>
    <x v="5"/>
    <x v="0"/>
    <s v="Rosado"/>
    <n v="3620.88"/>
    <n v="3852.0000000000005"/>
    <x v="1"/>
  </r>
  <r>
    <x v="1"/>
    <s v="Europa"/>
    <s v="Unión Europea"/>
    <x v="48"/>
    <s v="Unión Europea"/>
    <s v="Unión Europea Suecia"/>
    <x v="26"/>
    <x v="5"/>
    <x v="0"/>
    <s v="Tinto"/>
    <n v="14091.3"/>
    <n v="26095"/>
    <x v="1"/>
  </r>
  <r>
    <x v="1"/>
    <s v="Europa"/>
    <s v="Unión Europea"/>
    <x v="48"/>
    <s v="Unión Europea"/>
    <s v="Unión Europea Suecia"/>
    <x v="28"/>
    <x v="5"/>
    <x v="2"/>
    <s v="Tinto"/>
    <n v="13720.32"/>
    <n v="794.25"/>
    <x v="1"/>
  </r>
  <r>
    <x v="1"/>
    <s v="Europa"/>
    <s v="Unión Europea"/>
    <x v="48"/>
    <s v="Unión Europea"/>
    <s v="Unión Europea Suecia"/>
    <x v="41"/>
    <x v="4"/>
    <x v="2"/>
    <s v="Tinto"/>
    <n v="6480"/>
    <n v="720"/>
    <x v="1"/>
  </r>
  <r>
    <x v="1"/>
    <s v="Europa"/>
    <s v="Unión Europea"/>
    <x v="48"/>
    <s v="Unión Europea"/>
    <s v="Unión Europea Suecia"/>
    <x v="3"/>
    <x v="1"/>
    <x v="0"/>
    <s v="Aguja tinto/rosado"/>
    <n v="39"/>
    <n v="4.5"/>
    <x v="1"/>
  </r>
  <r>
    <x v="1"/>
    <s v="Europa"/>
    <s v="Unión Europea"/>
    <x v="48"/>
    <s v="Unión Europea"/>
    <s v="Unión Europea Suecia"/>
    <x v="3"/>
    <x v="1"/>
    <x v="0"/>
    <s v="Blanco"/>
    <n v="400358.64503004006"/>
    <n v="53867.499999999993"/>
    <x v="1"/>
  </r>
  <r>
    <x v="1"/>
    <s v="Europa"/>
    <s v="Unión Europea"/>
    <x v="48"/>
    <s v="Unión Europea"/>
    <s v="Unión Europea Suecia"/>
    <x v="3"/>
    <x v="1"/>
    <x v="0"/>
    <s v="Espumoso blanco"/>
    <n v="1755360.88"/>
    <n v="247002"/>
    <x v="1"/>
  </r>
  <r>
    <x v="1"/>
    <s v="Europa"/>
    <s v="Unión Europea"/>
    <x v="48"/>
    <s v="Unión Europea"/>
    <s v="Unión Europea Suecia"/>
    <x v="3"/>
    <x v="1"/>
    <x v="0"/>
    <s v="Espumoso tinto/rosado"/>
    <n v="556747.19999999995"/>
    <n v="31826.25"/>
    <x v="1"/>
  </r>
  <r>
    <x v="1"/>
    <s v="Europa"/>
    <s v="Unión Europea"/>
    <x v="48"/>
    <s v="Unión Europea"/>
    <s v="Unión Europea Suecia"/>
    <x v="3"/>
    <x v="1"/>
    <x v="0"/>
    <s v="Rosado"/>
    <n v="1712510.364525293"/>
    <n v="181829.25"/>
    <x v="1"/>
  </r>
  <r>
    <x v="1"/>
    <s v="Europa"/>
    <s v="Unión Europea"/>
    <x v="48"/>
    <s v="Unión Europea"/>
    <s v="Unión Europea Suecia"/>
    <x v="3"/>
    <x v="1"/>
    <x v="0"/>
    <s v="Tinto"/>
    <n v="289827.72623377299"/>
    <n v="27624.5"/>
    <x v="1"/>
  </r>
  <r>
    <x v="1"/>
    <s v="Europa"/>
    <s v="Unión Europea"/>
    <x v="48"/>
    <s v="Unión Europea"/>
    <s v="Unión Europea Suecia"/>
    <x v="72"/>
    <x v="11"/>
    <x v="0"/>
    <s v="Blanco"/>
    <n v="775.86"/>
    <n v="59"/>
    <x v="1"/>
  </r>
  <r>
    <x v="1"/>
    <s v="Europa"/>
    <s v="Unión Europea"/>
    <x v="48"/>
    <s v="Unión Europea"/>
    <s v="Unión Europea Suecia"/>
    <x v="72"/>
    <x v="11"/>
    <x v="0"/>
    <s v="Tinto"/>
    <n v="10000.36"/>
    <n v="1183"/>
    <x v="1"/>
  </r>
  <r>
    <x v="1"/>
    <s v="Europa"/>
    <s v="Unión Europea"/>
    <x v="48"/>
    <s v="Unión Europea"/>
    <s v="Unión Europea Suecia"/>
    <x v="4"/>
    <x v="1"/>
    <x v="1"/>
    <s v="Blanco"/>
    <n v="30082"/>
    <n v="2236"/>
    <x v="1"/>
  </r>
  <r>
    <x v="1"/>
    <s v="Europa"/>
    <s v="Unión Europea"/>
    <x v="48"/>
    <s v="Unión Europea"/>
    <s v="Unión Europea Suecia"/>
    <x v="4"/>
    <x v="1"/>
    <x v="1"/>
    <s v="Licor tinto/rosado"/>
    <n v="868"/>
    <n v="25"/>
    <x v="1"/>
  </r>
  <r>
    <x v="1"/>
    <s v="Europa"/>
    <s v="Unión Europea"/>
    <x v="48"/>
    <s v="Unión Europea"/>
    <s v="Unión Europea Suecia"/>
    <x v="4"/>
    <x v="1"/>
    <x v="1"/>
    <s v="Tinto"/>
    <n v="402449"/>
    <n v="31723"/>
    <x v="1"/>
  </r>
  <r>
    <x v="1"/>
    <s v="Europa"/>
    <s v="Unión Europea"/>
    <x v="48"/>
    <s v="Unión Europea"/>
    <s v="Unión Europea Suecia"/>
    <x v="29"/>
    <x v="8"/>
    <x v="0"/>
    <s v="Blanco"/>
    <n v="1889551.47"/>
    <n v="258589.23"/>
    <x v="1"/>
  </r>
  <r>
    <x v="1"/>
    <s v="Europa"/>
    <s v="Unión Europea"/>
    <x v="48"/>
    <s v="Unión Europea"/>
    <s v="Unión Europea Suecia"/>
    <x v="30"/>
    <x v="8"/>
    <x v="0"/>
    <s v="Blanco"/>
    <n v="6540"/>
    <n v="817.50000000000011"/>
    <x v="1"/>
  </r>
  <r>
    <x v="1"/>
    <s v="Europa"/>
    <s v="Unión Europea"/>
    <x v="48"/>
    <s v="Unión Europea"/>
    <s v="Unión Europea Suecia"/>
    <x v="30"/>
    <x v="8"/>
    <x v="0"/>
    <s v="Tinto"/>
    <n v="136750"/>
    <n v="17093.75"/>
    <x v="1"/>
  </r>
  <r>
    <x v="1"/>
    <s v="Europa"/>
    <s v="Unión Europea"/>
    <x v="48"/>
    <s v="Unión Europea"/>
    <s v="Unión Europea Suecia"/>
    <x v="53"/>
    <x v="8"/>
    <x v="0"/>
    <s v="Blanco"/>
    <n v="33860.400000000001"/>
    <n v="5486"/>
    <x v="1"/>
  </r>
  <r>
    <x v="1"/>
    <s v="Europa"/>
    <s v="Unión Europea"/>
    <x v="48"/>
    <s v="Unión Europea"/>
    <s v="Unión Europea Suecia"/>
    <x v="53"/>
    <x v="8"/>
    <x v="0"/>
    <s v="Tinto"/>
    <n v="12540"/>
    <n v="1530"/>
    <x v="1"/>
  </r>
  <r>
    <x v="1"/>
    <s v="Europa"/>
    <s v="Unión Europea"/>
    <x v="48"/>
    <s v="Unión Europea"/>
    <s v="Unión Europea Suecia"/>
    <x v="5"/>
    <x v="3"/>
    <x v="0"/>
    <s v="Tinto"/>
    <n v="4581420.16"/>
    <n v="487559.75"/>
    <x v="1"/>
  </r>
  <r>
    <x v="1"/>
    <s v="Europa"/>
    <s v="Unión Europea"/>
    <x v="48"/>
    <s v="Unión Europea"/>
    <s v="Unión Europea Suecia"/>
    <x v="6"/>
    <x v="2"/>
    <x v="1"/>
    <s v="Blanco"/>
    <n v="765392.45"/>
    <n v="181922"/>
    <x v="1"/>
  </r>
  <r>
    <x v="1"/>
    <s v="Europa"/>
    <s v="Unión Europea"/>
    <x v="48"/>
    <s v="Unión Europea"/>
    <s v="Unión Europea Suecia"/>
    <x v="6"/>
    <x v="2"/>
    <x v="1"/>
    <s v="Rosado"/>
    <n v="93455.189999999988"/>
    <n v="16346"/>
    <x v="1"/>
  </r>
  <r>
    <x v="1"/>
    <s v="Europa"/>
    <s v="Unión Europea"/>
    <x v="48"/>
    <s v="Unión Europea"/>
    <s v="Unión Europea Suecia"/>
    <x v="6"/>
    <x v="2"/>
    <x v="1"/>
    <s v="Tinto"/>
    <n v="16663060.59"/>
    <n v="2457799"/>
    <x v="1"/>
  </r>
  <r>
    <x v="1"/>
    <s v="Europa"/>
    <s v="Unión Europea"/>
    <x v="48"/>
    <s v="Unión Europea"/>
    <s v="Unión Europea Suecia"/>
    <x v="7"/>
    <x v="3"/>
    <x v="0"/>
    <s v="Blanco"/>
    <n v="155503.07999999999"/>
    <n v="50817.75"/>
    <x v="1"/>
  </r>
  <r>
    <x v="1"/>
    <s v="Europa"/>
    <s v="Unión Europea"/>
    <x v="48"/>
    <s v="Unión Europea"/>
    <s v="Unión Europea Suecia"/>
    <x v="54"/>
    <x v="3"/>
    <x v="3"/>
    <s v="Blanco"/>
    <n v="1537"/>
    <n v="179"/>
    <x v="1"/>
  </r>
  <r>
    <x v="1"/>
    <s v="Europa"/>
    <s v="Unión Europea"/>
    <x v="48"/>
    <s v="Unión Europea"/>
    <s v="Unión Europea Suecia"/>
    <x v="54"/>
    <x v="3"/>
    <x v="3"/>
    <s v="Tinto"/>
    <n v="643"/>
    <n v="92.25"/>
    <x v="1"/>
  </r>
  <r>
    <x v="1"/>
    <s v="Europa"/>
    <s v="Unión Europea"/>
    <x v="48"/>
    <s v="Unión Europea"/>
    <s v="Unión Europea Suecia"/>
    <x v="55"/>
    <x v="7"/>
    <x v="0"/>
    <s v="Tinto"/>
    <n v="4718.5600000000004"/>
    <n v="383"/>
    <x v="1"/>
  </r>
  <r>
    <x v="1"/>
    <s v="Europa"/>
    <s v="Unión Europea"/>
    <x v="48"/>
    <s v="Unión Europea"/>
    <s v="Unión Europea Suecia"/>
    <x v="56"/>
    <x v="0"/>
    <x v="0"/>
    <s v="Blanco"/>
    <n v="10227"/>
    <n v="2922"/>
    <x v="1"/>
  </r>
  <r>
    <x v="1"/>
    <s v="Europa"/>
    <s v="Unión Europea"/>
    <x v="48"/>
    <s v="Unión Europea"/>
    <s v="Unión Europea Suecia"/>
    <x v="56"/>
    <x v="0"/>
    <x v="0"/>
    <s v="Rosado"/>
    <n v="836.5"/>
    <n v="239"/>
    <x v="1"/>
  </r>
  <r>
    <x v="1"/>
    <s v="Europa"/>
    <s v="Unión Europea"/>
    <x v="48"/>
    <s v="Unión Europea"/>
    <s v="Unión Europea Suecia"/>
    <x v="56"/>
    <x v="0"/>
    <x v="0"/>
    <s v="Tinto"/>
    <n v="4963"/>
    <n v="1418"/>
    <x v="1"/>
  </r>
  <r>
    <x v="1"/>
    <s v="Europa"/>
    <s v="Unión Europea"/>
    <x v="48"/>
    <s v="Unión Europea"/>
    <s v="Unión Europea Suecia"/>
    <x v="32"/>
    <x v="1"/>
    <x v="0"/>
    <s v="Blanco"/>
    <n v="382"/>
    <n v="99"/>
    <x v="1"/>
  </r>
  <r>
    <x v="1"/>
    <s v="Europa"/>
    <s v="Unión Europea"/>
    <x v="48"/>
    <s v="Unión Europea"/>
    <s v="Unión Europea Suecia"/>
    <x v="33"/>
    <x v="1"/>
    <x v="0"/>
    <s v="Blanco"/>
    <n v="5212.54"/>
    <n v="986.99999999999989"/>
    <x v="1"/>
  </r>
  <r>
    <x v="1"/>
    <s v="Europa"/>
    <s v="Unión Europea"/>
    <x v="48"/>
    <s v="Unión Europea"/>
    <s v="Unión Europea Suecia"/>
    <x v="33"/>
    <x v="1"/>
    <x v="0"/>
    <s v="Tinto"/>
    <n v="170540.23"/>
    <n v="32292"/>
    <x v="1"/>
  </r>
  <r>
    <x v="1"/>
    <s v="Europa"/>
    <s v="Unión Europea"/>
    <x v="48"/>
    <s v="Unión Europea"/>
    <s v="Unión Europea Suecia"/>
    <x v="60"/>
    <x v="3"/>
    <x v="0"/>
    <s v="Tinto"/>
    <n v="3177.57"/>
    <n v="720"/>
    <x v="1"/>
  </r>
  <r>
    <x v="1"/>
    <s v="Europa"/>
    <s v="Unión Europea"/>
    <x v="48"/>
    <s v="Unión Europea"/>
    <s v="Unión Europea Suecia"/>
    <x v="8"/>
    <x v="3"/>
    <x v="0"/>
    <s v="Tinto"/>
    <n v="57000"/>
    <n v="13144"/>
    <x v="1"/>
  </r>
  <r>
    <x v="1"/>
    <s v="Europa"/>
    <s v="Unión Europea"/>
    <x v="48"/>
    <s v="Unión Europea"/>
    <s v="Unión Europea Suecia"/>
    <x v="61"/>
    <x v="4"/>
    <x v="0"/>
    <s v="Tinto"/>
    <n v="1514.7"/>
    <n v="446"/>
    <x v="1"/>
  </r>
  <r>
    <x v="1"/>
    <s v="Europa"/>
    <s v="Unión Europea"/>
    <x v="48"/>
    <s v="Unión Europea"/>
    <s v="Unión Europea Suecia"/>
    <x v="34"/>
    <x v="6"/>
    <x v="0"/>
    <s v="Blanco"/>
    <n v="177053.76"/>
    <n v="56748"/>
    <x v="1"/>
  </r>
  <r>
    <x v="1"/>
    <s v="Europa"/>
    <s v="Unión Europea"/>
    <x v="48"/>
    <s v="Unión Europea"/>
    <s v="Unión Europea Suecia"/>
    <x v="34"/>
    <x v="6"/>
    <x v="0"/>
    <s v="Rosado"/>
    <n v="27636.959999999999"/>
    <n v="8858"/>
    <x v="1"/>
  </r>
  <r>
    <x v="1"/>
    <s v="Europa"/>
    <s v="Unión Europea"/>
    <x v="48"/>
    <s v="Unión Europea"/>
    <s v="Unión Europea Suecia"/>
    <x v="34"/>
    <x v="6"/>
    <x v="0"/>
    <s v="Tinto"/>
    <n v="280771.92"/>
    <n v="89991"/>
    <x v="1"/>
  </r>
  <r>
    <x v="1"/>
    <s v="Europa"/>
    <s v="Unión Europea"/>
    <x v="48"/>
    <s v="Unión Europea"/>
    <s v="Unión Europea Suecia"/>
    <x v="57"/>
    <x v="8"/>
    <x v="0"/>
    <s v="Blanco"/>
    <n v="65484"/>
    <n v="8186"/>
    <x v="1"/>
  </r>
  <r>
    <x v="1"/>
    <s v="Europa"/>
    <s v="Unión Europea"/>
    <x v="48"/>
    <s v="Unión Europea"/>
    <s v="Unión Europea Suecia"/>
    <x v="57"/>
    <x v="8"/>
    <x v="0"/>
    <s v="Tinto"/>
    <n v="4.32"/>
    <n v="54"/>
    <x v="1"/>
  </r>
  <r>
    <x v="1"/>
    <s v="Europa"/>
    <s v="Unión Europea"/>
    <x v="48"/>
    <s v="Unión Europea"/>
    <s v="Unión Europea Suecia"/>
    <x v="35"/>
    <x v="4"/>
    <x v="0"/>
    <s v="Tinto"/>
    <n v="288145.59999999998"/>
    <n v="115174"/>
    <x v="1"/>
  </r>
  <r>
    <x v="1"/>
    <s v="Europa"/>
    <s v="Unión Europea"/>
    <x v="48"/>
    <s v="Unión Europea"/>
    <s v="Unión Europea Suecia"/>
    <x v="58"/>
    <x v="13"/>
    <x v="0"/>
    <s v="Blanco"/>
    <n v="11317.5"/>
    <n v="787"/>
    <x v="1"/>
  </r>
  <r>
    <x v="1"/>
    <s v="Europa"/>
    <s v="Unión Europea"/>
    <x v="48"/>
    <s v="Unión Europea"/>
    <s v="Unión Europea Suecia"/>
    <x v="58"/>
    <x v="13"/>
    <x v="0"/>
    <s v="Tinto"/>
    <n v="11317.5"/>
    <n v="788"/>
    <x v="1"/>
  </r>
  <r>
    <x v="1"/>
    <s v="Europa"/>
    <s v="Unión Europea"/>
    <x v="48"/>
    <s v="Unión Europea"/>
    <s v="Unión Europea Suecia"/>
    <x v="36"/>
    <x v="4"/>
    <x v="2"/>
    <s v="Blanco"/>
    <n v="924.80000000000007"/>
    <n v="68"/>
    <x v="1"/>
  </r>
  <r>
    <x v="1"/>
    <s v="Europa"/>
    <s v="Unión Europea"/>
    <x v="48"/>
    <s v="Unión Europea"/>
    <s v="Unión Europea Suecia"/>
    <x v="36"/>
    <x v="4"/>
    <x v="2"/>
    <s v="Tinto"/>
    <n v="3794.4"/>
    <n v="279"/>
    <x v="1"/>
  </r>
  <r>
    <x v="1"/>
    <s v="Europa"/>
    <s v="Unión Europea"/>
    <x v="48"/>
    <s v="Unión Europea"/>
    <s v="Unión Europea Suecia"/>
    <x v="37"/>
    <x v="9"/>
    <x v="0"/>
    <s v="Blanco"/>
    <n v="15632.7"/>
    <n v="5146"/>
    <x v="1"/>
  </r>
  <r>
    <x v="1"/>
    <s v="Europa"/>
    <s v="Unión Europea"/>
    <x v="48"/>
    <s v="Unión Europea"/>
    <s v="Unión Europea Suecia"/>
    <x v="37"/>
    <x v="9"/>
    <x v="0"/>
    <s v="Tinto"/>
    <n v="227337.04"/>
    <n v="38418"/>
    <x v="1"/>
  </r>
  <r>
    <x v="1"/>
    <s v="Europa"/>
    <s v="Unión Europea"/>
    <x v="48"/>
    <s v="Unión Europea"/>
    <s v="Unión Europea Suecia"/>
    <x v="38"/>
    <x v="10"/>
    <x v="0"/>
    <s v="Blanco"/>
    <n v="2479.5"/>
    <n v="855.00000000000011"/>
    <x v="1"/>
  </r>
  <r>
    <x v="1"/>
    <s v="Europa"/>
    <s v="Unión Europea"/>
    <x v="48"/>
    <s v="Unión Europea"/>
    <s v="Unión Europea Suecia"/>
    <x v="38"/>
    <x v="10"/>
    <x v="0"/>
    <s v="Rosado"/>
    <n v="9526.5"/>
    <n v="3285"/>
    <x v="1"/>
  </r>
  <r>
    <x v="1"/>
    <s v="Europa"/>
    <s v="Unión Europea"/>
    <x v="48"/>
    <s v="Unión Europea"/>
    <s v="Unión Europea Suecia"/>
    <x v="38"/>
    <x v="10"/>
    <x v="0"/>
    <s v="Tinto"/>
    <n v="15541.1"/>
    <n v="5359"/>
    <x v="1"/>
  </r>
  <r>
    <x v="1"/>
    <s v="Europa"/>
    <s v="Unión Europea"/>
    <x v="49"/>
    <s v="Unión Europea"/>
    <s v="Unión Europea - UE (sin especificar)"/>
    <x v="77"/>
    <x v="12"/>
    <x v="0"/>
    <s v="Blanco"/>
    <n v="6000"/>
    <n v="1500"/>
    <x v="1"/>
  </r>
  <r>
    <x v="1"/>
    <s v="Europa"/>
    <s v="Unión Europea"/>
    <x v="49"/>
    <s v="Unión Europea"/>
    <s v="Unión Europea - UE (sin especificar)"/>
    <x v="12"/>
    <x v="5"/>
    <x v="2"/>
    <s v="Blanco"/>
    <n v="73193"/>
    <n v="9518"/>
    <x v="1"/>
  </r>
  <r>
    <x v="1"/>
    <s v="Europa"/>
    <s v="Unión Europea"/>
    <x v="49"/>
    <s v="Unión Europea"/>
    <s v="Unión Europea - UE (sin especificar)"/>
    <x v="12"/>
    <x v="5"/>
    <x v="2"/>
    <s v="Tinto"/>
    <n v="17568"/>
    <n v="2768"/>
    <x v="1"/>
  </r>
  <r>
    <x v="1"/>
    <s v="Europa"/>
    <s v="Unión Europea"/>
    <x v="49"/>
    <s v="Unión Europea"/>
    <s v="Unión Europea - UE (sin especificar)"/>
    <x v="13"/>
    <x v="0"/>
    <x v="0"/>
    <s v="Aguja blanco"/>
    <n v="3.8"/>
    <n v="0.75"/>
    <x v="1"/>
  </r>
  <r>
    <x v="1"/>
    <s v="Europa"/>
    <s v="Unión Europea"/>
    <x v="49"/>
    <s v="Unión Europea"/>
    <s v="Unión Europea - UE (sin especificar)"/>
    <x v="13"/>
    <x v="0"/>
    <x v="0"/>
    <s v="Aguja tinto/rosado"/>
    <n v="7.5"/>
    <n v="1.5"/>
    <x v="1"/>
  </r>
  <r>
    <x v="1"/>
    <s v="Europa"/>
    <s v="Unión Europea"/>
    <x v="49"/>
    <s v="Unión Europea"/>
    <s v="Unión Europea - UE (sin especificar)"/>
    <x v="13"/>
    <x v="0"/>
    <x v="0"/>
    <s v="Blanco"/>
    <n v="47440"/>
    <n v="23700"/>
    <x v="1"/>
  </r>
  <r>
    <x v="1"/>
    <s v="Europa"/>
    <s v="Unión Europea"/>
    <x v="49"/>
    <s v="Unión Europea"/>
    <s v="Unión Europea - UE (sin especificar)"/>
    <x v="13"/>
    <x v="0"/>
    <x v="0"/>
    <s v="Espumoso blanco"/>
    <n v="1068400"/>
    <n v="534200"/>
    <x v="1"/>
  </r>
  <r>
    <x v="1"/>
    <s v="Europa"/>
    <s v="Unión Europea"/>
    <x v="49"/>
    <s v="Unión Europea"/>
    <s v="Unión Europea - UE (sin especificar)"/>
    <x v="13"/>
    <x v="0"/>
    <x v="0"/>
    <s v="Tinto"/>
    <n v="11466.5"/>
    <n v="5705.25"/>
    <x v="1"/>
  </r>
  <r>
    <x v="1"/>
    <s v="Europa"/>
    <s v="Unión Europea"/>
    <x v="49"/>
    <s v="Unión Europea"/>
    <s v="Unión Europea - UE (sin especificar)"/>
    <x v="65"/>
    <x v="14"/>
    <x v="3"/>
    <s v="Blanco"/>
    <n v="493930"/>
    <n v="49393"/>
    <x v="1"/>
  </r>
  <r>
    <x v="1"/>
    <s v="Europa"/>
    <s v="Unión Europea"/>
    <x v="49"/>
    <s v="Unión Europea"/>
    <s v="Unión Europea - UE (sin especificar)"/>
    <x v="65"/>
    <x v="14"/>
    <x v="3"/>
    <s v="Tinto"/>
    <n v="374700"/>
    <n v="37470"/>
    <x v="1"/>
  </r>
  <r>
    <x v="1"/>
    <s v="Europa"/>
    <s v="Unión Europea"/>
    <x v="49"/>
    <s v="Unión Europea"/>
    <s v="Unión Europea - UE (sin especificar)"/>
    <x v="1"/>
    <x v="1"/>
    <x v="0"/>
    <s v="Blanco"/>
    <n v="100756.51000000001"/>
    <n v="20857.5"/>
    <x v="1"/>
  </r>
  <r>
    <x v="1"/>
    <s v="Europa"/>
    <s v="Unión Europea"/>
    <x v="49"/>
    <s v="Unión Europea"/>
    <s v="Unión Europea - UE (sin especificar)"/>
    <x v="1"/>
    <x v="1"/>
    <x v="0"/>
    <s v="Rosado"/>
    <n v="34347.42"/>
    <n v="8509.5"/>
    <x v="1"/>
  </r>
  <r>
    <x v="1"/>
    <s v="Europa"/>
    <s v="Unión Europea"/>
    <x v="49"/>
    <s v="Unión Europea"/>
    <s v="Unión Europea - UE (sin especificar)"/>
    <x v="1"/>
    <x v="1"/>
    <x v="0"/>
    <s v="Tinto"/>
    <n v="372594.01999999996"/>
    <n v="95336.88"/>
    <x v="1"/>
  </r>
  <r>
    <x v="1"/>
    <s v="Europa"/>
    <s v="Unión Europea"/>
    <x v="49"/>
    <s v="Unión Europea"/>
    <s v="Unión Europea - UE (sin especificar)"/>
    <x v="15"/>
    <x v="6"/>
    <x v="2"/>
    <s v="Blanco"/>
    <n v="990"/>
    <n v="95"/>
    <x v="1"/>
  </r>
  <r>
    <x v="1"/>
    <s v="Europa"/>
    <s v="Unión Europea"/>
    <x v="49"/>
    <s v="Unión Europea"/>
    <s v="Unión Europea - UE (sin especificar)"/>
    <x v="15"/>
    <x v="6"/>
    <x v="2"/>
    <s v="Tinto"/>
    <n v="2758.2"/>
    <n v="216"/>
    <x v="1"/>
  </r>
  <r>
    <x v="1"/>
    <s v="Europa"/>
    <s v="Unión Europea"/>
    <x v="49"/>
    <s v="Unión Europea"/>
    <s v="Unión Europea - UE (sin especificar)"/>
    <x v="89"/>
    <x v="7"/>
    <x v="0"/>
    <s v="Blanco"/>
    <n v="1667"/>
    <n v="247.00000000000003"/>
    <x v="1"/>
  </r>
  <r>
    <x v="1"/>
    <s v="Europa"/>
    <s v="Unión Europea"/>
    <x v="49"/>
    <s v="Unión Europea"/>
    <s v="Unión Europea - UE (sin especificar)"/>
    <x v="89"/>
    <x v="7"/>
    <x v="0"/>
    <s v="Tinto"/>
    <n v="5435"/>
    <n v="832"/>
    <x v="1"/>
  </r>
  <r>
    <x v="1"/>
    <s v="Europa"/>
    <s v="Unión Europea"/>
    <x v="49"/>
    <s v="Unión Europea"/>
    <s v="Unión Europea - UE (sin especificar)"/>
    <x v="83"/>
    <x v="3"/>
    <x v="0"/>
    <s v="Blanco"/>
    <n v="62081.5"/>
    <n v="9551"/>
    <x v="1"/>
  </r>
  <r>
    <x v="1"/>
    <s v="Europa"/>
    <s v="Unión Europea"/>
    <x v="49"/>
    <s v="Unión Europea"/>
    <s v="Unión Europea - UE (sin especificar)"/>
    <x v="83"/>
    <x v="3"/>
    <x v="0"/>
    <s v="Rosado"/>
    <n v="18167.5"/>
    <n v="2795"/>
    <x v="1"/>
  </r>
  <r>
    <x v="1"/>
    <s v="Europa"/>
    <s v="Unión Europea"/>
    <x v="49"/>
    <s v="Unión Europea"/>
    <s v="Unión Europea - UE (sin especificar)"/>
    <x v="83"/>
    <x v="3"/>
    <x v="0"/>
    <s v="Tinto"/>
    <n v="29354"/>
    <n v="4516"/>
    <x v="1"/>
  </r>
  <r>
    <x v="1"/>
    <s v="Europa"/>
    <s v="Unión Europea"/>
    <x v="49"/>
    <s v="Unión Europea"/>
    <s v="Unión Europea - UE (sin especificar)"/>
    <x v="52"/>
    <x v="4"/>
    <x v="0"/>
    <s v="Blanco"/>
    <n v="10500"/>
    <n v="3000"/>
    <x v="1"/>
  </r>
  <r>
    <x v="1"/>
    <s v="Europa"/>
    <s v="Unión Europea"/>
    <x v="49"/>
    <s v="Unión Europea"/>
    <s v="Unión Europea - UE (sin especificar)"/>
    <x v="52"/>
    <x v="4"/>
    <x v="0"/>
    <s v="Tinto"/>
    <n v="10500"/>
    <n v="3000"/>
    <x v="1"/>
  </r>
  <r>
    <x v="1"/>
    <s v="Europa"/>
    <s v="Unión Europea"/>
    <x v="49"/>
    <s v="Unión Europea"/>
    <s v="Unión Europea - UE (sin especificar)"/>
    <x v="56"/>
    <x v="0"/>
    <x v="0"/>
    <s v="Blanco"/>
    <n v="198219"/>
    <n v="56634"/>
    <x v="1"/>
  </r>
  <r>
    <x v="1"/>
    <s v="Europa"/>
    <s v="Unión Europea"/>
    <x v="49"/>
    <s v="Unión Europea"/>
    <s v="Unión Europea - UE (sin especificar)"/>
    <x v="56"/>
    <x v="0"/>
    <x v="0"/>
    <s v="Rosado"/>
    <n v="18361"/>
    <n v="5246"/>
    <x v="1"/>
  </r>
  <r>
    <x v="1"/>
    <s v="Europa"/>
    <s v="Unión Europea"/>
    <x v="49"/>
    <s v="Unión Europea"/>
    <s v="Unión Europea - UE (sin especificar)"/>
    <x v="56"/>
    <x v="0"/>
    <x v="0"/>
    <s v="Tinto"/>
    <n v="38976"/>
    <n v="11136"/>
    <x v="1"/>
  </r>
  <r>
    <x v="1"/>
    <s v="Europa"/>
    <s v="Unión Europea"/>
    <x v="49"/>
    <s v="Unión Europea"/>
    <s v="Unión Europea - UE (sin especificar)"/>
    <x v="57"/>
    <x v="8"/>
    <x v="0"/>
    <s v="Blanco"/>
    <n v="184"/>
    <n v="23"/>
    <x v="1"/>
  </r>
  <r>
    <x v="1"/>
    <s v="Europa"/>
    <s v="Unión Europea"/>
    <x v="49"/>
    <s v="Unión Europea"/>
    <s v="Unión Europea - UE (sin especificar)"/>
    <x v="35"/>
    <x v="4"/>
    <x v="0"/>
    <s v="Tinto"/>
    <n v="1961.23"/>
    <n v="560"/>
    <x v="1"/>
  </r>
  <r>
    <x v="0"/>
    <s v="Africa"/>
    <s v="Africa"/>
    <x v="50"/>
    <s v="África"/>
    <s v="África Argelia"/>
    <x v="3"/>
    <x v="1"/>
    <x v="0"/>
    <s v="Blanco"/>
    <n v="670.32"/>
    <n v="128.25"/>
    <x v="2"/>
  </r>
  <r>
    <x v="0"/>
    <s v="Africa"/>
    <s v="Africa"/>
    <x v="50"/>
    <s v="África"/>
    <s v="África Argelia"/>
    <x v="3"/>
    <x v="1"/>
    <x v="0"/>
    <s v="Tinto"/>
    <n v="1577.08"/>
    <n v="267"/>
    <x v="2"/>
  </r>
  <r>
    <x v="0"/>
    <s v="Africa"/>
    <s v="Africa"/>
    <x v="50"/>
    <s v="África"/>
    <s v="África Argelia"/>
    <x v="6"/>
    <x v="2"/>
    <x v="1"/>
    <s v="Tinto"/>
    <n v="214.92"/>
    <n v="27"/>
    <x v="2"/>
  </r>
  <r>
    <x v="0"/>
    <s v="Africa"/>
    <s v="Africa"/>
    <x v="51"/>
    <s v="África"/>
    <s v="África Angola"/>
    <x v="1"/>
    <x v="1"/>
    <x v="0"/>
    <s v="Blanco"/>
    <n v="767.34"/>
    <n v="229.5"/>
    <x v="2"/>
  </r>
  <r>
    <x v="0"/>
    <s v="Africa"/>
    <s v="Africa"/>
    <x v="51"/>
    <s v="África"/>
    <s v="África Angola"/>
    <x v="1"/>
    <x v="1"/>
    <x v="0"/>
    <s v="Tinto"/>
    <n v="9157.3799999999992"/>
    <n v="2398.5"/>
    <x v="2"/>
  </r>
  <r>
    <x v="0"/>
    <s v="Africa"/>
    <s v="Africa"/>
    <x v="51"/>
    <s v="África"/>
    <s v="África Angola"/>
    <x v="20"/>
    <x v="2"/>
    <x v="0"/>
    <s v="Rosado"/>
    <n v="30796.875"/>
    <n v="11250"/>
    <x v="2"/>
  </r>
  <r>
    <x v="0"/>
    <s v="Africa"/>
    <s v="Africa"/>
    <x v="51"/>
    <s v="África"/>
    <s v="África Angola"/>
    <x v="20"/>
    <x v="2"/>
    <x v="0"/>
    <s v="Tinto"/>
    <n v="35716.162499999999"/>
    <n v="13047"/>
    <x v="2"/>
  </r>
  <r>
    <x v="0"/>
    <s v="Africa"/>
    <s v="Africa"/>
    <x v="51"/>
    <s v="África"/>
    <s v="África Angola"/>
    <x v="3"/>
    <x v="1"/>
    <x v="0"/>
    <s v="Blanco"/>
    <n v="1620"/>
    <n v="135"/>
    <x v="2"/>
  </r>
  <r>
    <x v="0"/>
    <s v="Africa"/>
    <s v="Africa"/>
    <x v="51"/>
    <s v="África"/>
    <s v="África Angola"/>
    <x v="3"/>
    <x v="1"/>
    <x v="0"/>
    <s v="Tinto"/>
    <n v="6768"/>
    <n v="752"/>
    <x v="2"/>
  </r>
  <r>
    <x v="0"/>
    <s v="Africa"/>
    <s v="Africa"/>
    <x v="51"/>
    <s v="África"/>
    <s v="África Angola"/>
    <x v="5"/>
    <x v="3"/>
    <x v="0"/>
    <s v="Tinto"/>
    <n v="31305.599999999999"/>
    <n v="3258"/>
    <x v="2"/>
  </r>
  <r>
    <x v="0"/>
    <s v="Africa"/>
    <s v="Africa"/>
    <x v="51"/>
    <s v="África"/>
    <s v="África Angola"/>
    <x v="6"/>
    <x v="2"/>
    <x v="1"/>
    <s v="Tinto"/>
    <n v="25364.7"/>
    <n v="3906"/>
    <x v="2"/>
  </r>
  <r>
    <x v="0"/>
    <s v="Africa"/>
    <s v="Africa"/>
    <x v="51"/>
    <s v="África"/>
    <s v="África Angola"/>
    <x v="33"/>
    <x v="1"/>
    <x v="0"/>
    <s v="Blanco"/>
    <n v="1076.04"/>
    <n v="225"/>
    <x v="2"/>
  </r>
  <r>
    <x v="0"/>
    <s v="Africa"/>
    <s v="Africa"/>
    <x v="51"/>
    <s v="África"/>
    <s v="África Angola"/>
    <x v="33"/>
    <x v="1"/>
    <x v="0"/>
    <s v="Tinto"/>
    <n v="1076.04"/>
    <n v="225"/>
    <x v="2"/>
  </r>
  <r>
    <x v="0"/>
    <s v="Africa"/>
    <s v="Africa"/>
    <x v="52"/>
    <s v="África"/>
    <s v="África Camerun"/>
    <x v="2"/>
    <x v="2"/>
    <x v="0"/>
    <s v="Espumoso blanco"/>
    <n v="705"/>
    <n v="200"/>
    <x v="2"/>
  </r>
  <r>
    <x v="0"/>
    <s v="Africa"/>
    <s v="Africa"/>
    <x v="52"/>
    <s v="África"/>
    <s v="África Camerun"/>
    <x v="20"/>
    <x v="2"/>
    <x v="0"/>
    <s v="Tinto"/>
    <n v="2463.75"/>
    <n v="900"/>
    <x v="2"/>
  </r>
  <r>
    <x v="0"/>
    <s v="Africa"/>
    <s v="Africa"/>
    <x v="52"/>
    <s v="África"/>
    <s v="África Camerun"/>
    <x v="21"/>
    <x v="4"/>
    <x v="0"/>
    <s v="Blanco"/>
    <n v="12937.5"/>
    <n v="5175"/>
    <x v="2"/>
  </r>
  <r>
    <x v="0"/>
    <s v="Africa"/>
    <s v="Africa"/>
    <x v="52"/>
    <s v="África"/>
    <s v="África Camerun"/>
    <x v="21"/>
    <x v="4"/>
    <x v="0"/>
    <s v="Tinto"/>
    <n v="19125"/>
    <n v="7650"/>
    <x v="2"/>
  </r>
  <r>
    <x v="0"/>
    <s v="Africa"/>
    <s v="Africa"/>
    <x v="52"/>
    <s v="África"/>
    <s v="África Camerun"/>
    <x v="52"/>
    <x v="4"/>
    <x v="0"/>
    <s v="Blanco"/>
    <n v="5292"/>
    <n v="800"/>
    <x v="2"/>
  </r>
  <r>
    <x v="0"/>
    <s v="Africa"/>
    <s v="Africa"/>
    <x v="52"/>
    <s v="África"/>
    <s v="África Camerun"/>
    <x v="52"/>
    <x v="4"/>
    <x v="0"/>
    <s v="Rosado"/>
    <n v="1386"/>
    <n v="400"/>
    <x v="2"/>
  </r>
  <r>
    <x v="0"/>
    <s v="Africa"/>
    <s v="Africa"/>
    <x v="52"/>
    <s v="África"/>
    <s v="África Camerun"/>
    <x v="52"/>
    <x v="4"/>
    <x v="0"/>
    <s v="Tinto"/>
    <n v="22392"/>
    <n v="4200"/>
    <x v="2"/>
  </r>
  <r>
    <x v="0"/>
    <s v="Africa"/>
    <s v="Africa"/>
    <x v="52"/>
    <s v="África"/>
    <s v="África Camerun"/>
    <x v="25"/>
    <x v="1"/>
    <x v="0"/>
    <s v="Tinto"/>
    <n v="762"/>
    <n v="180"/>
    <x v="2"/>
  </r>
  <r>
    <x v="0"/>
    <s v="Africa"/>
    <s v="Africa"/>
    <x v="52"/>
    <s v="África"/>
    <s v="África Camerun"/>
    <x v="5"/>
    <x v="3"/>
    <x v="0"/>
    <s v="Tinto"/>
    <n v="2442"/>
    <n v="360"/>
    <x v="2"/>
  </r>
  <r>
    <x v="0"/>
    <s v="Africa"/>
    <s v="Africa"/>
    <x v="52"/>
    <s v="África"/>
    <s v="África Camerun"/>
    <x v="6"/>
    <x v="2"/>
    <x v="1"/>
    <s v="Tinto"/>
    <n v="13912.460000000001"/>
    <n v="3025"/>
    <x v="2"/>
  </r>
  <r>
    <x v="0"/>
    <s v="Africa"/>
    <s v="Africa"/>
    <x v="52"/>
    <s v="África"/>
    <s v="África Camerun"/>
    <x v="8"/>
    <x v="3"/>
    <x v="0"/>
    <s v="Tinto"/>
    <n v="6500"/>
    <n v="1386"/>
    <x v="2"/>
  </r>
  <r>
    <x v="0"/>
    <s v="Africa"/>
    <s v="Africa"/>
    <x v="52"/>
    <s v="África"/>
    <s v="África Camerun"/>
    <x v="35"/>
    <x v="4"/>
    <x v="0"/>
    <s v="Tinto"/>
    <n v="2559.4"/>
    <n v="900"/>
    <x v="2"/>
  </r>
  <r>
    <x v="0"/>
    <s v="Africa"/>
    <s v="Africa"/>
    <x v="52"/>
    <s v="África"/>
    <s v="África Camerun"/>
    <x v="38"/>
    <x v="10"/>
    <x v="0"/>
    <s v="Blanco"/>
    <n v="652.5"/>
    <n v="225"/>
    <x v="2"/>
  </r>
  <r>
    <x v="0"/>
    <s v="Africa"/>
    <s v="Africa"/>
    <x v="52"/>
    <s v="África"/>
    <s v="África Camerun"/>
    <x v="38"/>
    <x v="10"/>
    <x v="0"/>
    <s v="Tinto"/>
    <n v="16965"/>
    <n v="5850"/>
    <x v="2"/>
  </r>
  <r>
    <x v="0"/>
    <s v="Africa"/>
    <s v="Africa"/>
    <x v="53"/>
    <s v="África"/>
    <s v="África Cabo Verde"/>
    <x v="7"/>
    <x v="3"/>
    <x v="0"/>
    <s v="Blanco"/>
    <n v="448.41333333333336"/>
    <n v="169"/>
    <x v="2"/>
  </r>
  <r>
    <x v="0"/>
    <s v="Africa"/>
    <s v="Africa"/>
    <x v="54"/>
    <s v="África"/>
    <s v="África Comoras"/>
    <x v="2"/>
    <x v="2"/>
    <x v="0"/>
    <s v="Espumoso blanco"/>
    <n v="6120"/>
    <n v="1500"/>
    <x v="2"/>
  </r>
  <r>
    <x v="0"/>
    <s v="Africa"/>
    <s v="Africa"/>
    <x v="55"/>
    <s v="África"/>
    <s v="África Mayotte"/>
    <x v="35"/>
    <x v="4"/>
    <x v="0"/>
    <s v="Tinto"/>
    <n v="2804.51"/>
    <n v="1463"/>
    <x v="2"/>
  </r>
  <r>
    <x v="0"/>
    <s v="Africa"/>
    <s v="Africa"/>
    <x v="56"/>
    <s v="África"/>
    <s v="África Congo"/>
    <x v="2"/>
    <x v="2"/>
    <x v="0"/>
    <s v="Espumoso blanco"/>
    <n v="5057"/>
    <n v="1300"/>
    <x v="2"/>
  </r>
  <r>
    <x v="0"/>
    <s v="Africa"/>
    <s v="Africa"/>
    <x v="56"/>
    <s v="África"/>
    <s v="África Congo"/>
    <x v="20"/>
    <x v="2"/>
    <x v="0"/>
    <s v="Rosado"/>
    <n v="309.33749999999998"/>
    <n v="112.99999999999999"/>
    <x v="2"/>
  </r>
  <r>
    <x v="0"/>
    <s v="Africa"/>
    <s v="Africa"/>
    <x v="56"/>
    <s v="África"/>
    <s v="África Congo"/>
    <x v="20"/>
    <x v="2"/>
    <x v="0"/>
    <s v="Tinto"/>
    <n v="20492.924999999999"/>
    <n v="7486"/>
    <x v="2"/>
  </r>
  <r>
    <x v="0"/>
    <s v="Africa"/>
    <s v="Africa"/>
    <x v="56"/>
    <s v="África"/>
    <s v="África Congo"/>
    <x v="5"/>
    <x v="3"/>
    <x v="0"/>
    <s v="Tinto"/>
    <n v="122"/>
    <n v="9"/>
    <x v="2"/>
  </r>
  <r>
    <x v="0"/>
    <s v="Africa"/>
    <s v="Africa"/>
    <x v="56"/>
    <s v="África"/>
    <s v="África Congo"/>
    <x v="6"/>
    <x v="2"/>
    <x v="1"/>
    <s v="Blanco"/>
    <n v="88.22"/>
    <n v="22"/>
    <x v="2"/>
  </r>
  <r>
    <x v="0"/>
    <s v="Africa"/>
    <s v="Africa"/>
    <x v="56"/>
    <s v="África"/>
    <s v="África Congo"/>
    <x v="6"/>
    <x v="2"/>
    <x v="1"/>
    <s v="Tinto"/>
    <n v="88.22"/>
    <n v="22"/>
    <x v="2"/>
  </r>
  <r>
    <x v="0"/>
    <s v="Africa"/>
    <s v="Africa"/>
    <x v="57"/>
    <s v="África"/>
    <s v="África Benin"/>
    <x v="20"/>
    <x v="2"/>
    <x v="0"/>
    <s v="Blanco"/>
    <n v="2981.1375000000003"/>
    <n v="1089"/>
    <x v="2"/>
  </r>
  <r>
    <x v="0"/>
    <s v="Africa"/>
    <s v="Africa"/>
    <x v="57"/>
    <s v="África"/>
    <s v="África Benin"/>
    <x v="20"/>
    <x v="2"/>
    <x v="0"/>
    <s v="Tinto"/>
    <n v="29244.712499999998"/>
    <n v="10683"/>
    <x v="2"/>
  </r>
  <r>
    <x v="0"/>
    <s v="Africa"/>
    <s v="Africa"/>
    <x v="57"/>
    <s v="África"/>
    <s v="África Benin"/>
    <x v="34"/>
    <x v="6"/>
    <x v="0"/>
    <s v="Blanco"/>
    <n v="5616"/>
    <n v="1800"/>
    <x v="2"/>
  </r>
  <r>
    <x v="0"/>
    <s v="Africa"/>
    <s v="Africa"/>
    <x v="57"/>
    <s v="África"/>
    <s v="África Benin"/>
    <x v="34"/>
    <x v="6"/>
    <x v="0"/>
    <s v="Tinto"/>
    <n v="14742"/>
    <n v="4725"/>
    <x v="2"/>
  </r>
  <r>
    <x v="0"/>
    <s v="Africa"/>
    <s v="Africa"/>
    <x v="58"/>
    <s v="África"/>
    <s v="África Guinea Ecuatorial"/>
    <x v="10"/>
    <x v="4"/>
    <x v="0"/>
    <s v="Tinto"/>
    <n v="549"/>
    <n v="135"/>
    <x v="2"/>
  </r>
  <r>
    <x v="0"/>
    <s v="Africa"/>
    <s v="Africa"/>
    <x v="58"/>
    <s v="África"/>
    <s v="África Guinea Ecuatorial"/>
    <x v="13"/>
    <x v="0"/>
    <x v="0"/>
    <s v="Tinto"/>
    <n v="292.8"/>
    <n v="72"/>
    <x v="2"/>
  </r>
  <r>
    <x v="0"/>
    <s v="Africa"/>
    <s v="Africa"/>
    <x v="58"/>
    <s v="África"/>
    <s v="África Guinea Ecuatorial"/>
    <x v="2"/>
    <x v="2"/>
    <x v="0"/>
    <s v="Espumoso blanco"/>
    <n v="23374"/>
    <n v="7500"/>
    <x v="2"/>
  </r>
  <r>
    <x v="0"/>
    <s v="Africa"/>
    <s v="Africa"/>
    <x v="58"/>
    <s v="África"/>
    <s v="África Guinea Ecuatorial"/>
    <x v="80"/>
    <x v="4"/>
    <x v="2"/>
    <s v="Tinto"/>
    <n v="696"/>
    <n v="63"/>
    <x v="2"/>
  </r>
  <r>
    <x v="0"/>
    <s v="Africa"/>
    <s v="Africa"/>
    <x v="58"/>
    <s v="África"/>
    <s v="África Guinea Ecuatorial"/>
    <x v="20"/>
    <x v="2"/>
    <x v="0"/>
    <s v="Blanco"/>
    <n v="49.274999999999999"/>
    <n v="18"/>
    <x v="2"/>
  </r>
  <r>
    <x v="0"/>
    <s v="Africa"/>
    <s v="Africa"/>
    <x v="58"/>
    <s v="África"/>
    <s v="África Guinea Ecuatorial"/>
    <x v="20"/>
    <x v="2"/>
    <x v="0"/>
    <s v="Tinto"/>
    <n v="2217.375"/>
    <n v="810"/>
    <x v="2"/>
  </r>
  <r>
    <x v="0"/>
    <s v="Africa"/>
    <s v="Africa"/>
    <x v="58"/>
    <s v="África"/>
    <s v="África Guinea Ecuatorial"/>
    <x v="21"/>
    <x v="4"/>
    <x v="0"/>
    <s v="Blanco"/>
    <n v="1947.5"/>
    <n v="779"/>
    <x v="2"/>
  </r>
  <r>
    <x v="0"/>
    <s v="Africa"/>
    <s v="Africa"/>
    <x v="58"/>
    <s v="África"/>
    <s v="África Guinea Ecuatorial"/>
    <x v="21"/>
    <x v="4"/>
    <x v="0"/>
    <s v="Rosado"/>
    <n v="1285"/>
    <n v="514"/>
    <x v="2"/>
  </r>
  <r>
    <x v="0"/>
    <s v="Africa"/>
    <s v="Africa"/>
    <x v="58"/>
    <s v="África"/>
    <s v="África Guinea Ecuatorial"/>
    <x v="21"/>
    <x v="4"/>
    <x v="0"/>
    <s v="Tinto"/>
    <n v="5175"/>
    <n v="2070"/>
    <x v="2"/>
  </r>
  <r>
    <x v="0"/>
    <s v="Africa"/>
    <s v="Africa"/>
    <x v="58"/>
    <s v="África"/>
    <s v="África Guinea Ecuatorial"/>
    <x v="52"/>
    <x v="4"/>
    <x v="0"/>
    <s v="Tinto"/>
    <n v="7532.01"/>
    <n v="7820"/>
    <x v="2"/>
  </r>
  <r>
    <x v="0"/>
    <s v="Africa"/>
    <s v="Africa"/>
    <x v="58"/>
    <s v="África"/>
    <s v="África Guinea Ecuatorial"/>
    <x v="5"/>
    <x v="3"/>
    <x v="0"/>
    <s v="Tinto"/>
    <n v="102174.63"/>
    <n v="13826.249999999998"/>
    <x v="2"/>
  </r>
  <r>
    <x v="0"/>
    <s v="Africa"/>
    <s v="Africa"/>
    <x v="58"/>
    <s v="África"/>
    <s v="África Guinea Ecuatorial"/>
    <x v="7"/>
    <x v="3"/>
    <x v="0"/>
    <s v="Blanco"/>
    <n v="2041.74"/>
    <n v="769.5"/>
    <x v="2"/>
  </r>
  <r>
    <x v="0"/>
    <s v="Africa"/>
    <s v="Africa"/>
    <x v="58"/>
    <s v="África"/>
    <s v="África Guinea Ecuatorial"/>
    <x v="61"/>
    <x v="4"/>
    <x v="0"/>
    <s v="Blanco"/>
    <n v="1719"/>
    <n v="675"/>
    <x v="2"/>
  </r>
  <r>
    <x v="0"/>
    <s v="Africa"/>
    <s v="Africa"/>
    <x v="58"/>
    <s v="África"/>
    <s v="África Guinea Ecuatorial"/>
    <x v="61"/>
    <x v="4"/>
    <x v="0"/>
    <s v="Tinto"/>
    <n v="55008"/>
    <n v="20960"/>
    <x v="2"/>
  </r>
  <r>
    <x v="0"/>
    <s v="Africa"/>
    <s v="Africa"/>
    <x v="59"/>
    <s v="África"/>
    <s v="África Etiopia"/>
    <x v="20"/>
    <x v="2"/>
    <x v="0"/>
    <s v="Blanco"/>
    <n v="73.912500000000009"/>
    <n v="27"/>
    <x v="2"/>
  </r>
  <r>
    <x v="0"/>
    <s v="Africa"/>
    <s v="Africa"/>
    <x v="59"/>
    <s v="África"/>
    <s v="África Etiopia"/>
    <x v="20"/>
    <x v="2"/>
    <x v="0"/>
    <s v="Rosado"/>
    <n v="123.1875"/>
    <n v="45"/>
    <x v="2"/>
  </r>
  <r>
    <x v="0"/>
    <s v="Africa"/>
    <s v="Africa"/>
    <x v="59"/>
    <s v="África"/>
    <s v="África Etiopia"/>
    <x v="20"/>
    <x v="2"/>
    <x v="0"/>
    <s v="Tinto"/>
    <n v="147.82500000000002"/>
    <n v="54"/>
    <x v="2"/>
  </r>
  <r>
    <x v="0"/>
    <s v="Africa"/>
    <s v="Africa"/>
    <x v="59"/>
    <s v="África"/>
    <s v="África Etiopia"/>
    <x v="6"/>
    <x v="2"/>
    <x v="1"/>
    <s v="Rosado"/>
    <n v="939.96"/>
    <n v="252"/>
    <x v="2"/>
  </r>
  <r>
    <x v="0"/>
    <s v="Africa"/>
    <s v="Africa"/>
    <x v="59"/>
    <s v="África"/>
    <s v="África Etiopia"/>
    <x v="6"/>
    <x v="2"/>
    <x v="1"/>
    <s v="Tinto"/>
    <n v="26468.03"/>
    <n v="3872"/>
    <x v="2"/>
  </r>
  <r>
    <x v="0"/>
    <s v="Africa"/>
    <s v="Africa"/>
    <x v="60"/>
    <s v="África"/>
    <s v="África Gabon"/>
    <x v="5"/>
    <x v="3"/>
    <x v="0"/>
    <s v="Tinto"/>
    <n v="1070"/>
    <n v="90"/>
    <x v="2"/>
  </r>
  <r>
    <x v="0"/>
    <s v="Africa"/>
    <s v="Africa"/>
    <x v="60"/>
    <s v="África"/>
    <s v="África Gabon"/>
    <x v="34"/>
    <x v="6"/>
    <x v="0"/>
    <s v="Tinto"/>
    <n v="16988.400000000001"/>
    <n v="5445"/>
    <x v="2"/>
  </r>
  <r>
    <x v="0"/>
    <s v="Africa"/>
    <s v="Africa"/>
    <x v="60"/>
    <s v="África"/>
    <s v="África Gabon"/>
    <x v="35"/>
    <x v="4"/>
    <x v="0"/>
    <s v="Tinto"/>
    <n v="2160"/>
    <n v="900"/>
    <x v="2"/>
  </r>
  <r>
    <x v="0"/>
    <s v="Africa"/>
    <s v="Africa"/>
    <x v="61"/>
    <s v="África"/>
    <s v="África Gambia"/>
    <x v="2"/>
    <x v="2"/>
    <x v="0"/>
    <s v="Espumoso blanco"/>
    <n v="1318"/>
    <n v="500"/>
    <x v="2"/>
  </r>
  <r>
    <x v="0"/>
    <s v="Africa"/>
    <s v="Africa"/>
    <x v="61"/>
    <s v="África"/>
    <s v="África Gambia"/>
    <x v="5"/>
    <x v="3"/>
    <x v="0"/>
    <s v="Tinto"/>
    <n v="54240.959999999999"/>
    <n v="553.5"/>
    <x v="2"/>
  </r>
  <r>
    <x v="0"/>
    <s v="Africa"/>
    <s v="Africa"/>
    <x v="61"/>
    <s v="África"/>
    <s v="África Gambia"/>
    <x v="6"/>
    <x v="2"/>
    <x v="1"/>
    <s v="Tinto"/>
    <n v="14452.740000000002"/>
    <n v="378"/>
    <x v="2"/>
  </r>
  <r>
    <x v="0"/>
    <s v="Africa"/>
    <s v="Africa"/>
    <x v="61"/>
    <s v="África"/>
    <s v="África Gambia"/>
    <x v="8"/>
    <x v="3"/>
    <x v="0"/>
    <s v="Tinto"/>
    <n v="96"/>
    <n v="18"/>
    <x v="2"/>
  </r>
  <r>
    <x v="0"/>
    <s v="Africa"/>
    <s v="Africa"/>
    <x v="62"/>
    <s v="África"/>
    <s v="África Ghana"/>
    <x v="10"/>
    <x v="4"/>
    <x v="0"/>
    <s v="Tinto"/>
    <n v="2311.5"/>
    <n v="360"/>
    <x v="2"/>
  </r>
  <r>
    <x v="0"/>
    <s v="Africa"/>
    <s v="Africa"/>
    <x v="62"/>
    <s v="África"/>
    <s v="África Ghana"/>
    <x v="13"/>
    <x v="0"/>
    <x v="0"/>
    <s v="Tinto"/>
    <n v="2639.3"/>
    <n v="360"/>
    <x v="2"/>
  </r>
  <r>
    <x v="0"/>
    <s v="Africa"/>
    <s v="Africa"/>
    <x v="62"/>
    <s v="África"/>
    <s v="África Ghana"/>
    <x v="14"/>
    <x v="0"/>
    <x v="0"/>
    <s v="Tinto"/>
    <n v="340.43112522073375"/>
    <n v="90"/>
    <x v="2"/>
  </r>
  <r>
    <x v="0"/>
    <s v="Africa"/>
    <s v="Africa"/>
    <x v="62"/>
    <s v="África"/>
    <s v="África Ghana"/>
    <x v="1"/>
    <x v="1"/>
    <x v="0"/>
    <s v="Blanco"/>
    <n v="1069.2"/>
    <n v="270"/>
    <x v="2"/>
  </r>
  <r>
    <x v="0"/>
    <s v="Africa"/>
    <s v="Africa"/>
    <x v="62"/>
    <s v="África"/>
    <s v="África Ghana"/>
    <x v="2"/>
    <x v="2"/>
    <x v="0"/>
    <s v="Espumoso blanco"/>
    <n v="20406.240000000002"/>
    <n v="4800"/>
    <x v="2"/>
  </r>
  <r>
    <x v="0"/>
    <s v="Africa"/>
    <s v="Africa"/>
    <x v="62"/>
    <s v="África"/>
    <s v="África Ghana"/>
    <x v="16"/>
    <x v="1"/>
    <x v="0"/>
    <s v="Rosado"/>
    <n v="5.9"/>
    <n v="2.25"/>
    <x v="2"/>
  </r>
  <r>
    <x v="0"/>
    <s v="Africa"/>
    <s v="Africa"/>
    <x v="62"/>
    <s v="África"/>
    <s v="África Ghana"/>
    <x v="20"/>
    <x v="2"/>
    <x v="0"/>
    <s v="Blanco"/>
    <n v="1971"/>
    <n v="720"/>
    <x v="2"/>
  </r>
  <r>
    <x v="0"/>
    <s v="Africa"/>
    <s v="Africa"/>
    <x v="62"/>
    <s v="África"/>
    <s v="África Ghana"/>
    <x v="20"/>
    <x v="2"/>
    <x v="0"/>
    <s v="Rosado"/>
    <n v="1182.6000000000001"/>
    <n v="432"/>
    <x v="2"/>
  </r>
  <r>
    <x v="0"/>
    <s v="Africa"/>
    <s v="Africa"/>
    <x v="62"/>
    <s v="África"/>
    <s v="África Ghana"/>
    <x v="20"/>
    <x v="2"/>
    <x v="0"/>
    <s v="Tinto"/>
    <n v="149345.68124999999"/>
    <n v="54555.499999999993"/>
    <x v="2"/>
  </r>
  <r>
    <x v="0"/>
    <s v="Africa"/>
    <s v="Africa"/>
    <x v="62"/>
    <s v="África"/>
    <s v="África Ghana"/>
    <x v="21"/>
    <x v="4"/>
    <x v="0"/>
    <s v="Blanco"/>
    <n v="417.5"/>
    <n v="167"/>
    <x v="2"/>
  </r>
  <r>
    <x v="0"/>
    <s v="Africa"/>
    <s v="Africa"/>
    <x v="62"/>
    <s v="África"/>
    <s v="África Ghana"/>
    <x v="21"/>
    <x v="4"/>
    <x v="0"/>
    <s v="Tinto"/>
    <n v="990"/>
    <n v="396"/>
    <x v="2"/>
  </r>
  <r>
    <x v="0"/>
    <s v="Africa"/>
    <s v="Africa"/>
    <x v="62"/>
    <s v="África"/>
    <s v="África Ghana"/>
    <x v="25"/>
    <x v="1"/>
    <x v="0"/>
    <s v="Tinto"/>
    <n v="876"/>
    <n v="90"/>
    <x v="2"/>
  </r>
  <r>
    <x v="0"/>
    <s v="Africa"/>
    <s v="Africa"/>
    <x v="62"/>
    <s v="África"/>
    <s v="África Ghana"/>
    <x v="3"/>
    <x v="1"/>
    <x v="0"/>
    <s v="Blanco"/>
    <n v="4089.6"/>
    <n v="270"/>
    <x v="2"/>
  </r>
  <r>
    <x v="0"/>
    <s v="Africa"/>
    <s v="Africa"/>
    <x v="62"/>
    <s v="África"/>
    <s v="África Ghana"/>
    <x v="3"/>
    <x v="1"/>
    <x v="0"/>
    <s v="Tinto"/>
    <n v="1647.9"/>
    <n v="22.5"/>
    <x v="2"/>
  </r>
  <r>
    <x v="0"/>
    <s v="Africa"/>
    <s v="Africa"/>
    <x v="62"/>
    <s v="África"/>
    <s v="África Ghana"/>
    <x v="4"/>
    <x v="1"/>
    <x v="1"/>
    <s v="Tinto"/>
    <n v="1816"/>
    <n v="68"/>
    <x v="2"/>
  </r>
  <r>
    <x v="0"/>
    <s v="Africa"/>
    <s v="Africa"/>
    <x v="62"/>
    <s v="África"/>
    <s v="África Ghana"/>
    <x v="30"/>
    <x v="8"/>
    <x v="0"/>
    <s v="Tinto"/>
    <n v="1480"/>
    <n v="185"/>
    <x v="2"/>
  </r>
  <r>
    <x v="0"/>
    <s v="Africa"/>
    <s v="Africa"/>
    <x v="62"/>
    <s v="África"/>
    <s v="África Ghana"/>
    <x v="5"/>
    <x v="3"/>
    <x v="0"/>
    <s v="Tinto"/>
    <n v="758"/>
    <n v="67.5"/>
    <x v="2"/>
  </r>
  <r>
    <x v="0"/>
    <s v="Africa"/>
    <s v="Africa"/>
    <x v="62"/>
    <s v="África"/>
    <s v="África Ghana"/>
    <x v="6"/>
    <x v="2"/>
    <x v="1"/>
    <s v="Blanco"/>
    <n v="785.2"/>
    <n v="302"/>
    <x v="2"/>
  </r>
  <r>
    <x v="0"/>
    <s v="Africa"/>
    <s v="Africa"/>
    <x v="62"/>
    <s v="África"/>
    <s v="África Ghana"/>
    <x v="6"/>
    <x v="2"/>
    <x v="1"/>
    <s v="Tinto"/>
    <n v="4122.1400000000003"/>
    <n v="1485"/>
    <x v="2"/>
  </r>
  <r>
    <x v="0"/>
    <s v="Africa"/>
    <s v="Africa"/>
    <x v="62"/>
    <s v="África"/>
    <s v="África Ghana"/>
    <x v="7"/>
    <x v="3"/>
    <x v="0"/>
    <s v="Blanco"/>
    <n v="1611.9"/>
    <n v="607.5"/>
    <x v="2"/>
  </r>
  <r>
    <x v="0"/>
    <s v="Africa"/>
    <s v="Africa"/>
    <x v="62"/>
    <s v="África"/>
    <s v="África Ghana"/>
    <x v="34"/>
    <x v="6"/>
    <x v="0"/>
    <s v="Blanco"/>
    <n v="8480.16"/>
    <n v="2718"/>
    <x v="2"/>
  </r>
  <r>
    <x v="0"/>
    <s v="Africa"/>
    <s v="Africa"/>
    <x v="62"/>
    <s v="África"/>
    <s v="África Ghana"/>
    <x v="34"/>
    <x v="6"/>
    <x v="0"/>
    <s v="Rosado"/>
    <n v="2808"/>
    <n v="900"/>
    <x v="2"/>
  </r>
  <r>
    <x v="0"/>
    <s v="Africa"/>
    <s v="Africa"/>
    <x v="62"/>
    <s v="África"/>
    <s v="África Ghana"/>
    <x v="34"/>
    <x v="6"/>
    <x v="0"/>
    <s v="Tinto"/>
    <n v="85784.400000000009"/>
    <n v="27495"/>
    <x v="2"/>
  </r>
  <r>
    <x v="0"/>
    <s v="Africa"/>
    <s v="Africa"/>
    <x v="63"/>
    <s v="África"/>
    <s v="África Guinea"/>
    <x v="14"/>
    <x v="0"/>
    <x v="0"/>
    <s v="Tinto"/>
    <n v="102.12933756622012"/>
    <n v="27"/>
    <x v="2"/>
  </r>
  <r>
    <x v="0"/>
    <s v="Africa"/>
    <s v="Africa"/>
    <x v="63"/>
    <s v="África"/>
    <s v="África Guinea"/>
    <x v="70"/>
    <x v="4"/>
    <x v="2"/>
    <s v="Tinto"/>
    <n v="993.6"/>
    <n v="108"/>
    <x v="2"/>
  </r>
  <r>
    <x v="0"/>
    <s v="Africa"/>
    <s v="Africa"/>
    <x v="63"/>
    <s v="África"/>
    <s v="África Guinea"/>
    <x v="5"/>
    <x v="3"/>
    <x v="0"/>
    <s v="Tinto"/>
    <n v="3981.28"/>
    <n v="540"/>
    <x v="2"/>
  </r>
  <r>
    <x v="0"/>
    <s v="Africa"/>
    <s v="Africa"/>
    <x v="63"/>
    <s v="África"/>
    <s v="África Guinea"/>
    <x v="6"/>
    <x v="2"/>
    <x v="1"/>
    <s v="Blanco"/>
    <n v="427.04999999999995"/>
    <n v="180"/>
    <x v="2"/>
  </r>
  <r>
    <x v="0"/>
    <s v="Africa"/>
    <s v="Africa"/>
    <x v="63"/>
    <s v="África"/>
    <s v="África Guinea"/>
    <x v="6"/>
    <x v="2"/>
    <x v="1"/>
    <s v="Rosado"/>
    <n v="611.58999999999992"/>
    <n v="181"/>
    <x v="2"/>
  </r>
  <r>
    <x v="0"/>
    <s v="Africa"/>
    <s v="Africa"/>
    <x v="63"/>
    <s v="África"/>
    <s v="África Guinea"/>
    <x v="6"/>
    <x v="2"/>
    <x v="1"/>
    <s v="Tinto"/>
    <n v="93968.73"/>
    <n v="42359"/>
    <x v="2"/>
  </r>
  <r>
    <x v="0"/>
    <s v="Africa"/>
    <s v="Africa"/>
    <x v="63"/>
    <s v="África"/>
    <s v="África Guinea"/>
    <x v="8"/>
    <x v="3"/>
    <x v="0"/>
    <s v="Tinto"/>
    <n v="1240"/>
    <n v="338"/>
    <x v="2"/>
  </r>
  <r>
    <x v="0"/>
    <s v="Africa"/>
    <s v="Africa"/>
    <x v="63"/>
    <s v="África"/>
    <s v="África Guinea"/>
    <x v="35"/>
    <x v="4"/>
    <x v="0"/>
    <s v="Blanco"/>
    <n v="142.5"/>
    <n v="90"/>
    <x v="2"/>
  </r>
  <r>
    <x v="0"/>
    <s v="Africa"/>
    <s v="Africa"/>
    <x v="63"/>
    <s v="África"/>
    <s v="África Guinea"/>
    <x v="35"/>
    <x v="4"/>
    <x v="0"/>
    <s v="Rosado"/>
    <n v="71.25"/>
    <n v="45"/>
    <x v="2"/>
  </r>
  <r>
    <x v="0"/>
    <s v="Africa"/>
    <s v="Africa"/>
    <x v="63"/>
    <s v="África"/>
    <s v="África Guinea"/>
    <x v="35"/>
    <x v="4"/>
    <x v="0"/>
    <s v="Tinto"/>
    <n v="2004.96"/>
    <n v="743"/>
    <x v="2"/>
  </r>
  <r>
    <x v="0"/>
    <s v="Africa"/>
    <s v="Africa"/>
    <x v="64"/>
    <s v="África"/>
    <s v="África Costa de Marfil"/>
    <x v="14"/>
    <x v="0"/>
    <x v="0"/>
    <s v="Tinto"/>
    <n v="197450.05262802556"/>
    <n v="52200"/>
    <x v="2"/>
  </r>
  <r>
    <x v="0"/>
    <s v="Africa"/>
    <s v="Africa"/>
    <x v="64"/>
    <s v="África"/>
    <s v="África Costa de Marfil"/>
    <x v="0"/>
    <x v="0"/>
    <x v="0"/>
    <s v="Blanco"/>
    <n v="162"/>
    <n v="90"/>
    <x v="2"/>
  </r>
  <r>
    <x v="0"/>
    <s v="Africa"/>
    <s v="Africa"/>
    <x v="64"/>
    <s v="África"/>
    <s v="África Costa de Marfil"/>
    <x v="0"/>
    <x v="0"/>
    <x v="0"/>
    <s v="Rosado"/>
    <n v="162"/>
    <n v="90"/>
    <x v="2"/>
  </r>
  <r>
    <x v="0"/>
    <s v="Africa"/>
    <s v="Africa"/>
    <x v="64"/>
    <s v="África"/>
    <s v="África Costa de Marfil"/>
    <x v="0"/>
    <x v="0"/>
    <x v="0"/>
    <s v="Tinto"/>
    <n v="1595.7"/>
    <n v="888.00000000000011"/>
    <x v="2"/>
  </r>
  <r>
    <x v="0"/>
    <s v="Africa"/>
    <s v="Africa"/>
    <x v="64"/>
    <s v="África"/>
    <s v="África Costa de Marfil"/>
    <x v="2"/>
    <x v="2"/>
    <x v="0"/>
    <s v="Espumoso blanco"/>
    <n v="37188"/>
    <n v="7600"/>
    <x v="2"/>
  </r>
  <r>
    <x v="0"/>
    <s v="Africa"/>
    <s v="Africa"/>
    <x v="64"/>
    <s v="África"/>
    <s v="África Costa de Marfil"/>
    <x v="17"/>
    <x v="1"/>
    <x v="0"/>
    <s v="Tinto"/>
    <n v="515"/>
    <n v="117"/>
    <x v="2"/>
  </r>
  <r>
    <x v="0"/>
    <s v="Africa"/>
    <s v="Africa"/>
    <x v="64"/>
    <s v="África"/>
    <s v="África Costa de Marfil"/>
    <x v="20"/>
    <x v="2"/>
    <x v="0"/>
    <s v="Tinto"/>
    <n v="132388.23750000002"/>
    <n v="48361"/>
    <x v="2"/>
  </r>
  <r>
    <x v="0"/>
    <s v="Africa"/>
    <s v="Africa"/>
    <x v="64"/>
    <s v="África"/>
    <s v="África Costa de Marfil"/>
    <x v="5"/>
    <x v="3"/>
    <x v="0"/>
    <s v="Tinto"/>
    <n v="2011.34"/>
    <n v="225"/>
    <x v="2"/>
  </r>
  <r>
    <x v="0"/>
    <s v="Africa"/>
    <s v="Africa"/>
    <x v="64"/>
    <s v="África"/>
    <s v="África Costa de Marfil"/>
    <x v="6"/>
    <x v="2"/>
    <x v="1"/>
    <s v="Blanco"/>
    <n v="1459.08"/>
    <n v="171.00000000000003"/>
    <x v="2"/>
  </r>
  <r>
    <x v="0"/>
    <s v="Africa"/>
    <s v="Africa"/>
    <x v="64"/>
    <s v="África"/>
    <s v="África Costa de Marfil"/>
    <x v="6"/>
    <x v="2"/>
    <x v="1"/>
    <s v="Rosado"/>
    <n v="435.68"/>
    <n v="112.00000000000001"/>
    <x v="2"/>
  </r>
  <r>
    <x v="0"/>
    <s v="Africa"/>
    <s v="Africa"/>
    <x v="64"/>
    <s v="África"/>
    <s v="África Costa de Marfil"/>
    <x v="6"/>
    <x v="2"/>
    <x v="1"/>
    <s v="Tinto"/>
    <n v="19245.510000000002"/>
    <n v="2114"/>
    <x v="2"/>
  </r>
  <r>
    <x v="0"/>
    <s v="Africa"/>
    <s v="Africa"/>
    <x v="64"/>
    <s v="África"/>
    <s v="África Costa de Marfil"/>
    <x v="35"/>
    <x v="4"/>
    <x v="0"/>
    <s v="Blanco"/>
    <n v="3142.04"/>
    <n v="1350"/>
    <x v="2"/>
  </r>
  <r>
    <x v="0"/>
    <s v="Africa"/>
    <s v="Africa"/>
    <x v="64"/>
    <s v="África"/>
    <s v="África Costa de Marfil"/>
    <x v="35"/>
    <x v="4"/>
    <x v="0"/>
    <s v="Rosado"/>
    <n v="1047.6300000000001"/>
    <n v="450"/>
    <x v="2"/>
  </r>
  <r>
    <x v="0"/>
    <s v="Africa"/>
    <s v="Africa"/>
    <x v="64"/>
    <s v="África"/>
    <s v="África Costa de Marfil"/>
    <x v="35"/>
    <x v="4"/>
    <x v="0"/>
    <s v="Tinto"/>
    <n v="4987.93"/>
    <n v="1800"/>
    <x v="2"/>
  </r>
  <r>
    <x v="0"/>
    <s v="Africa"/>
    <s v="Africa"/>
    <x v="65"/>
    <s v="África"/>
    <s v="África Kenya"/>
    <x v="1"/>
    <x v="1"/>
    <x v="0"/>
    <s v="Blanco"/>
    <n v="1.4"/>
    <n v="135"/>
    <x v="2"/>
  </r>
  <r>
    <x v="0"/>
    <s v="Africa"/>
    <s v="Africa"/>
    <x v="65"/>
    <s v="África"/>
    <s v="África Kenya"/>
    <x v="1"/>
    <x v="1"/>
    <x v="0"/>
    <s v="Tinto"/>
    <n v="1.4"/>
    <n v="135"/>
    <x v="2"/>
  </r>
  <r>
    <x v="0"/>
    <s v="Africa"/>
    <s v="Africa"/>
    <x v="65"/>
    <s v="África"/>
    <s v="África Kenya"/>
    <x v="2"/>
    <x v="2"/>
    <x v="0"/>
    <s v="Espumoso blanco"/>
    <n v="21062.21"/>
    <n v="2900"/>
    <x v="2"/>
  </r>
  <r>
    <x v="0"/>
    <s v="Africa"/>
    <s v="Africa"/>
    <x v="65"/>
    <s v="África"/>
    <s v="África Kenya"/>
    <x v="3"/>
    <x v="1"/>
    <x v="0"/>
    <s v="Rosado"/>
    <n v="609.12"/>
    <n v="72"/>
    <x v="2"/>
  </r>
  <r>
    <x v="0"/>
    <s v="Africa"/>
    <s v="Africa"/>
    <x v="65"/>
    <s v="África"/>
    <s v="África Kenya"/>
    <x v="5"/>
    <x v="3"/>
    <x v="0"/>
    <s v="Tinto"/>
    <n v="10009.799999999999"/>
    <n v="1557"/>
    <x v="2"/>
  </r>
  <r>
    <x v="0"/>
    <s v="Africa"/>
    <s v="Africa"/>
    <x v="65"/>
    <s v="África"/>
    <s v="África Kenya"/>
    <x v="6"/>
    <x v="2"/>
    <x v="1"/>
    <s v="Blanco"/>
    <n v="3091.0099999999998"/>
    <n v="528.99999999999989"/>
    <x v="2"/>
  </r>
  <r>
    <x v="0"/>
    <s v="Africa"/>
    <s v="Africa"/>
    <x v="65"/>
    <s v="África"/>
    <s v="África Kenya"/>
    <x v="6"/>
    <x v="2"/>
    <x v="1"/>
    <s v="Rosado"/>
    <n v="1040.92"/>
    <n v="176"/>
    <x v="2"/>
  </r>
  <r>
    <x v="0"/>
    <s v="Africa"/>
    <s v="Africa"/>
    <x v="65"/>
    <s v="África"/>
    <s v="África Kenya"/>
    <x v="6"/>
    <x v="2"/>
    <x v="1"/>
    <s v="Tinto"/>
    <n v="50852.35"/>
    <n v="6772.0000000000009"/>
    <x v="2"/>
  </r>
  <r>
    <x v="0"/>
    <s v="Africa"/>
    <s v="Africa"/>
    <x v="65"/>
    <s v="África"/>
    <s v="África Kenya"/>
    <x v="8"/>
    <x v="3"/>
    <x v="0"/>
    <s v="Tinto"/>
    <n v="650"/>
    <n v="158"/>
    <x v="2"/>
  </r>
  <r>
    <x v="0"/>
    <s v="Africa"/>
    <s v="Africa"/>
    <x v="65"/>
    <s v="África"/>
    <s v="África Kenya"/>
    <x v="61"/>
    <x v="4"/>
    <x v="0"/>
    <s v="Tinto"/>
    <n v="1152.9000000000001"/>
    <n v="283"/>
    <x v="2"/>
  </r>
  <r>
    <x v="0"/>
    <s v="Africa"/>
    <s v="Africa"/>
    <x v="65"/>
    <s v="África"/>
    <s v="África Kenya"/>
    <x v="34"/>
    <x v="6"/>
    <x v="0"/>
    <s v="Blanco"/>
    <n v="1404"/>
    <n v="450"/>
    <x v="2"/>
  </r>
  <r>
    <x v="0"/>
    <s v="Africa"/>
    <s v="Africa"/>
    <x v="65"/>
    <s v="África"/>
    <s v="África Kenya"/>
    <x v="34"/>
    <x v="6"/>
    <x v="0"/>
    <s v="Rosado"/>
    <n v="1404"/>
    <n v="450"/>
    <x v="2"/>
  </r>
  <r>
    <x v="0"/>
    <s v="Africa"/>
    <s v="Africa"/>
    <x v="65"/>
    <s v="África"/>
    <s v="África Kenya"/>
    <x v="35"/>
    <x v="4"/>
    <x v="0"/>
    <s v="Blanco"/>
    <n v="3220"/>
    <n v="2300"/>
    <x v="2"/>
  </r>
  <r>
    <x v="0"/>
    <s v="Africa"/>
    <s v="Africa"/>
    <x v="65"/>
    <s v="África"/>
    <s v="África Kenya"/>
    <x v="35"/>
    <x v="4"/>
    <x v="0"/>
    <s v="Tinto"/>
    <n v="3620"/>
    <n v="2290"/>
    <x v="2"/>
  </r>
  <r>
    <x v="0"/>
    <s v="Africa"/>
    <s v="Africa"/>
    <x v="66"/>
    <s v="África"/>
    <s v="África Liberia"/>
    <x v="2"/>
    <x v="2"/>
    <x v="0"/>
    <s v="Espumoso blanco"/>
    <n v="3488.4"/>
    <n v="600"/>
    <x v="2"/>
  </r>
  <r>
    <x v="0"/>
    <s v="Africa"/>
    <s v="Africa"/>
    <x v="66"/>
    <s v="África"/>
    <s v="África Liberia"/>
    <x v="6"/>
    <x v="2"/>
    <x v="1"/>
    <s v="Tinto"/>
    <n v="2705.4"/>
    <n v="360"/>
    <x v="2"/>
  </r>
  <r>
    <x v="0"/>
    <s v="Africa"/>
    <s v="Africa"/>
    <x v="66"/>
    <s v="África"/>
    <s v="África Liberia"/>
    <x v="34"/>
    <x v="6"/>
    <x v="0"/>
    <s v="Blanco"/>
    <n v="2146.56"/>
    <n v="688"/>
    <x v="2"/>
  </r>
  <r>
    <x v="0"/>
    <s v="Africa"/>
    <s v="Africa"/>
    <x v="66"/>
    <s v="África"/>
    <s v="África Liberia"/>
    <x v="34"/>
    <x v="6"/>
    <x v="0"/>
    <s v="Rosado"/>
    <n v="1335.3600000000001"/>
    <n v="428"/>
    <x v="2"/>
  </r>
  <r>
    <x v="0"/>
    <s v="Africa"/>
    <s v="Africa"/>
    <x v="66"/>
    <s v="África"/>
    <s v="África Liberia"/>
    <x v="34"/>
    <x v="6"/>
    <x v="0"/>
    <s v="Tinto"/>
    <n v="1909.44"/>
    <n v="612"/>
    <x v="2"/>
  </r>
  <r>
    <x v="0"/>
    <s v="Africa"/>
    <s v="Africa"/>
    <x v="66"/>
    <s v="África"/>
    <s v="África Liberia"/>
    <x v="35"/>
    <x v="4"/>
    <x v="0"/>
    <s v="Blanco"/>
    <n v="4562.32"/>
    <n v="1350"/>
    <x v="2"/>
  </r>
  <r>
    <x v="0"/>
    <s v="Africa"/>
    <s v="Africa"/>
    <x v="67"/>
    <s v="África"/>
    <s v="África Malawi"/>
    <x v="3"/>
    <x v="1"/>
    <x v="0"/>
    <s v="Blanco"/>
    <n v="685.26"/>
    <n v="81"/>
    <x v="2"/>
  </r>
  <r>
    <x v="0"/>
    <s v="Africa"/>
    <s v="Africa"/>
    <x v="67"/>
    <s v="África"/>
    <s v="África Malawi"/>
    <x v="3"/>
    <x v="1"/>
    <x v="0"/>
    <s v="Rosado"/>
    <n v="685.26"/>
    <n v="81"/>
    <x v="2"/>
  </r>
  <r>
    <x v="0"/>
    <s v="Africa"/>
    <s v="Africa"/>
    <x v="68"/>
    <s v="África"/>
    <s v="África Mauritania"/>
    <x v="2"/>
    <x v="2"/>
    <x v="0"/>
    <s v="Espumoso blanco"/>
    <n v="1062"/>
    <n v="100"/>
    <x v="2"/>
  </r>
  <r>
    <x v="0"/>
    <s v="Africa"/>
    <s v="Africa"/>
    <x v="69"/>
    <s v="África"/>
    <s v="África Mauricio"/>
    <x v="1"/>
    <x v="1"/>
    <x v="0"/>
    <s v="Blanco"/>
    <n v="2039.67"/>
    <n v="535.5"/>
    <x v="2"/>
  </r>
  <r>
    <x v="0"/>
    <s v="Africa"/>
    <s v="Africa"/>
    <x v="69"/>
    <s v="África"/>
    <s v="África Mauricio"/>
    <x v="1"/>
    <x v="1"/>
    <x v="0"/>
    <s v="Tinto"/>
    <n v="3893.1800000000003"/>
    <n v="742.5"/>
    <x v="2"/>
  </r>
  <r>
    <x v="0"/>
    <s v="Africa"/>
    <s v="Africa"/>
    <x v="69"/>
    <s v="África"/>
    <s v="África Mauricio"/>
    <x v="19"/>
    <x v="7"/>
    <x v="0"/>
    <s v="Licor blanco"/>
    <n v="495"/>
    <n v="99"/>
    <x v="2"/>
  </r>
  <r>
    <x v="0"/>
    <s v="Africa"/>
    <s v="Africa"/>
    <x v="69"/>
    <s v="África"/>
    <s v="África Mauricio"/>
    <x v="4"/>
    <x v="1"/>
    <x v="1"/>
    <s v="Tinto"/>
    <n v="6440"/>
    <n v="603"/>
    <x v="2"/>
  </r>
  <r>
    <x v="0"/>
    <s v="Africa"/>
    <s v="Africa"/>
    <x v="69"/>
    <s v="África"/>
    <s v="África Mauricio"/>
    <x v="5"/>
    <x v="3"/>
    <x v="0"/>
    <s v="Tinto"/>
    <n v="177496"/>
    <n v="3900"/>
    <x v="2"/>
  </r>
  <r>
    <x v="0"/>
    <s v="Africa"/>
    <s v="Africa"/>
    <x v="69"/>
    <s v="África"/>
    <s v="África Mauricio"/>
    <x v="6"/>
    <x v="2"/>
    <x v="1"/>
    <s v="Tinto"/>
    <n v="21300.79"/>
    <n v="2206"/>
    <x v="2"/>
  </r>
  <r>
    <x v="0"/>
    <s v="Africa"/>
    <s v="Africa"/>
    <x v="69"/>
    <s v="África"/>
    <s v="África Mauricio"/>
    <x v="8"/>
    <x v="3"/>
    <x v="0"/>
    <s v="Tinto"/>
    <n v="420"/>
    <n v="80"/>
    <x v="2"/>
  </r>
  <r>
    <x v="0"/>
    <s v="Africa"/>
    <s v="Africa"/>
    <x v="69"/>
    <s v="África"/>
    <s v="África Mauricio"/>
    <x v="35"/>
    <x v="4"/>
    <x v="0"/>
    <s v="Blanco"/>
    <n v="3830.4"/>
    <n v="1796"/>
    <x v="2"/>
  </r>
  <r>
    <x v="0"/>
    <s v="Africa"/>
    <s v="Africa"/>
    <x v="69"/>
    <s v="África"/>
    <s v="África Mauricio"/>
    <x v="35"/>
    <x v="4"/>
    <x v="0"/>
    <s v="Rosado"/>
    <n v="1248"/>
    <n v="585"/>
    <x v="2"/>
  </r>
  <r>
    <x v="0"/>
    <s v="Africa"/>
    <s v="Africa"/>
    <x v="69"/>
    <s v="África"/>
    <s v="África Mauricio"/>
    <x v="35"/>
    <x v="4"/>
    <x v="0"/>
    <s v="Tinto"/>
    <n v="4320"/>
    <n v="2025"/>
    <x v="2"/>
  </r>
  <r>
    <x v="0"/>
    <s v="Africa"/>
    <s v="Africa"/>
    <x v="70"/>
    <s v="África"/>
    <s v="África Marruecos"/>
    <x v="1"/>
    <x v="1"/>
    <x v="0"/>
    <s v="Blanco"/>
    <n v="133119"/>
    <n v="27900"/>
    <x v="2"/>
  </r>
  <r>
    <x v="0"/>
    <s v="Africa"/>
    <s v="Africa"/>
    <x v="70"/>
    <s v="África"/>
    <s v="África Marruecos"/>
    <x v="2"/>
    <x v="2"/>
    <x v="0"/>
    <s v="Espumoso blanco"/>
    <n v="99940"/>
    <n v="24600"/>
    <x v="2"/>
  </r>
  <r>
    <x v="0"/>
    <s v="Africa"/>
    <s v="Africa"/>
    <x v="70"/>
    <s v="África"/>
    <s v="África Marruecos"/>
    <x v="17"/>
    <x v="1"/>
    <x v="0"/>
    <s v="Blanco"/>
    <n v="1848"/>
    <n v="360"/>
    <x v="2"/>
  </r>
  <r>
    <x v="0"/>
    <s v="Africa"/>
    <s v="Africa"/>
    <x v="70"/>
    <s v="África"/>
    <s v="África Marruecos"/>
    <x v="19"/>
    <x v="7"/>
    <x v="0"/>
    <s v="Licor blanco"/>
    <n v="675"/>
    <n v="135"/>
    <x v="2"/>
  </r>
  <r>
    <x v="0"/>
    <s v="Africa"/>
    <s v="Africa"/>
    <x v="70"/>
    <s v="África"/>
    <s v="África Marruecos"/>
    <x v="20"/>
    <x v="2"/>
    <x v="0"/>
    <s v="Rosado"/>
    <n v="5173.875"/>
    <n v="1889.9999999999998"/>
    <x v="2"/>
  </r>
  <r>
    <x v="0"/>
    <s v="Africa"/>
    <s v="Africa"/>
    <x v="70"/>
    <s v="África"/>
    <s v="África Marruecos"/>
    <x v="20"/>
    <x v="2"/>
    <x v="0"/>
    <s v="Tinto"/>
    <n v="32827.415625000001"/>
    <n v="11991.75"/>
    <x v="2"/>
  </r>
  <r>
    <x v="0"/>
    <s v="Africa"/>
    <s v="Africa"/>
    <x v="70"/>
    <s v="África"/>
    <s v="África Marruecos"/>
    <x v="4"/>
    <x v="1"/>
    <x v="1"/>
    <s v="Tinto"/>
    <n v="2160"/>
    <n v="270"/>
    <x v="2"/>
  </r>
  <r>
    <x v="0"/>
    <s v="Africa"/>
    <s v="Africa"/>
    <x v="70"/>
    <s v="África"/>
    <s v="África Marruecos"/>
    <x v="5"/>
    <x v="3"/>
    <x v="0"/>
    <s v="Tinto"/>
    <n v="148197.70000000001"/>
    <n v="7845"/>
    <x v="2"/>
  </r>
  <r>
    <x v="0"/>
    <s v="Africa"/>
    <s v="Africa"/>
    <x v="70"/>
    <s v="África"/>
    <s v="África Marruecos"/>
    <x v="6"/>
    <x v="2"/>
    <x v="1"/>
    <s v="Blanco"/>
    <n v="199995.61"/>
    <n v="46783"/>
    <x v="2"/>
  </r>
  <r>
    <x v="0"/>
    <s v="Africa"/>
    <s v="Africa"/>
    <x v="70"/>
    <s v="África"/>
    <s v="África Marruecos"/>
    <x v="6"/>
    <x v="2"/>
    <x v="1"/>
    <s v="Rosado"/>
    <n v="36679.949999999997"/>
    <n v="8055"/>
    <x v="2"/>
  </r>
  <r>
    <x v="0"/>
    <s v="Africa"/>
    <s v="Africa"/>
    <x v="70"/>
    <s v="África"/>
    <s v="África Marruecos"/>
    <x v="6"/>
    <x v="2"/>
    <x v="1"/>
    <s v="Tinto"/>
    <n v="1097601.1499999999"/>
    <n v="138785"/>
    <x v="2"/>
  </r>
  <r>
    <x v="0"/>
    <s v="Africa"/>
    <s v="Africa"/>
    <x v="70"/>
    <s v="África"/>
    <s v="África Marruecos"/>
    <x v="7"/>
    <x v="3"/>
    <x v="0"/>
    <s v="Blanco"/>
    <n v="51688.26"/>
    <n v="19480.5"/>
    <x v="2"/>
  </r>
  <r>
    <x v="0"/>
    <s v="Africa"/>
    <s v="Africa"/>
    <x v="70"/>
    <s v="África"/>
    <s v="África Marruecos"/>
    <x v="8"/>
    <x v="3"/>
    <x v="0"/>
    <s v="Tinto"/>
    <n v="890"/>
    <n v="183"/>
    <x v="2"/>
  </r>
  <r>
    <x v="0"/>
    <s v="Africa"/>
    <s v="Africa"/>
    <x v="70"/>
    <s v="África"/>
    <s v="África Marruecos"/>
    <x v="35"/>
    <x v="4"/>
    <x v="0"/>
    <s v="Tinto"/>
    <n v="7817.99"/>
    <n v="1800"/>
    <x v="2"/>
  </r>
  <r>
    <x v="0"/>
    <s v="Africa"/>
    <s v="Africa"/>
    <x v="71"/>
    <s v="África"/>
    <s v="África Mozambique"/>
    <x v="35"/>
    <x v="4"/>
    <x v="0"/>
    <s v="Tinto"/>
    <n v="5034.9799999999996"/>
    <n v="2160"/>
    <x v="2"/>
  </r>
  <r>
    <x v="0"/>
    <s v="Africa"/>
    <s v="Africa"/>
    <x v="72"/>
    <s v="África"/>
    <s v="África Namibia"/>
    <x v="6"/>
    <x v="2"/>
    <x v="1"/>
    <s v="Tinto"/>
    <n v="140157"/>
    <n v="1800"/>
    <x v="2"/>
  </r>
  <r>
    <x v="0"/>
    <s v="Africa"/>
    <s v="Africa"/>
    <x v="73"/>
    <s v="África"/>
    <s v="África Nigeria"/>
    <x v="13"/>
    <x v="0"/>
    <x v="0"/>
    <s v="Tinto"/>
    <n v="6458.4"/>
    <n v="2691"/>
    <x v="2"/>
  </r>
  <r>
    <x v="0"/>
    <s v="Africa"/>
    <s v="Africa"/>
    <x v="73"/>
    <s v="África"/>
    <s v="África Nigeria"/>
    <x v="1"/>
    <x v="1"/>
    <x v="0"/>
    <s v="Blanco"/>
    <n v="340.42"/>
    <n v="450"/>
    <x v="2"/>
  </r>
  <r>
    <x v="0"/>
    <s v="Africa"/>
    <s v="Africa"/>
    <x v="73"/>
    <s v="África"/>
    <s v="África Nigeria"/>
    <x v="2"/>
    <x v="2"/>
    <x v="0"/>
    <s v="Espumoso blanco"/>
    <n v="168333.7"/>
    <n v="35600"/>
    <x v="2"/>
  </r>
  <r>
    <x v="0"/>
    <s v="Africa"/>
    <s v="Africa"/>
    <x v="73"/>
    <s v="África"/>
    <s v="África Nigeria"/>
    <x v="16"/>
    <x v="1"/>
    <x v="0"/>
    <s v="Blanco"/>
    <n v="4095"/>
    <n v="1575"/>
    <x v="2"/>
  </r>
  <r>
    <x v="0"/>
    <s v="Africa"/>
    <s v="Africa"/>
    <x v="73"/>
    <s v="África"/>
    <s v="África Nigeria"/>
    <x v="16"/>
    <x v="1"/>
    <x v="0"/>
    <s v="Tinto"/>
    <n v="17996"/>
    <n v="5855.25"/>
    <x v="2"/>
  </r>
  <r>
    <x v="0"/>
    <s v="Africa"/>
    <s v="Africa"/>
    <x v="73"/>
    <s v="África"/>
    <s v="África Nigeria"/>
    <x v="19"/>
    <x v="7"/>
    <x v="0"/>
    <s v="Licor blanco"/>
    <n v="10"/>
    <n v="2"/>
    <x v="2"/>
  </r>
  <r>
    <x v="0"/>
    <s v="Africa"/>
    <s v="Africa"/>
    <x v="73"/>
    <s v="África"/>
    <s v="África Nigeria"/>
    <x v="20"/>
    <x v="2"/>
    <x v="0"/>
    <s v="Tinto"/>
    <n v="12478.893750000001"/>
    <n v="4558.5"/>
    <x v="2"/>
  </r>
  <r>
    <x v="0"/>
    <s v="Africa"/>
    <s v="Africa"/>
    <x v="73"/>
    <s v="África"/>
    <s v="África Nigeria"/>
    <x v="24"/>
    <x v="7"/>
    <x v="0"/>
    <s v="Licor blanco"/>
    <n v="20544.66"/>
    <n v="5598"/>
    <x v="2"/>
  </r>
  <r>
    <x v="0"/>
    <s v="Africa"/>
    <s v="Africa"/>
    <x v="73"/>
    <s v="África"/>
    <s v="África Nigeria"/>
    <x v="5"/>
    <x v="3"/>
    <x v="0"/>
    <s v="Tinto"/>
    <n v="21457.82"/>
    <n v="2117"/>
    <x v="2"/>
  </r>
  <r>
    <x v="0"/>
    <s v="Africa"/>
    <s v="Africa"/>
    <x v="73"/>
    <s v="África"/>
    <s v="África Nigeria"/>
    <x v="6"/>
    <x v="2"/>
    <x v="1"/>
    <s v="Blanco"/>
    <n v="10417.68"/>
    <n v="3833.9999999999995"/>
    <x v="2"/>
  </r>
  <r>
    <x v="0"/>
    <s v="Africa"/>
    <s v="Africa"/>
    <x v="73"/>
    <s v="África"/>
    <s v="África Nigeria"/>
    <x v="6"/>
    <x v="2"/>
    <x v="1"/>
    <s v="Rosado"/>
    <n v="7993.26"/>
    <n v="3303"/>
    <x v="2"/>
  </r>
  <r>
    <x v="0"/>
    <s v="Africa"/>
    <s v="Africa"/>
    <x v="73"/>
    <s v="África"/>
    <s v="África Nigeria"/>
    <x v="6"/>
    <x v="2"/>
    <x v="1"/>
    <s v="Tinto"/>
    <n v="89906.58"/>
    <n v="34614"/>
    <x v="2"/>
  </r>
  <r>
    <x v="0"/>
    <s v="Africa"/>
    <s v="Africa"/>
    <x v="73"/>
    <s v="África"/>
    <s v="África Nigeria"/>
    <x v="7"/>
    <x v="3"/>
    <x v="0"/>
    <s v="Blanco"/>
    <n v="859.68"/>
    <n v="324"/>
    <x v="2"/>
  </r>
  <r>
    <x v="0"/>
    <s v="Africa"/>
    <s v="Africa"/>
    <x v="73"/>
    <s v="África"/>
    <s v="África Nigeria"/>
    <x v="34"/>
    <x v="6"/>
    <x v="0"/>
    <s v="Blanco"/>
    <n v="16848"/>
    <n v="5400"/>
    <x v="2"/>
  </r>
  <r>
    <x v="0"/>
    <s v="Africa"/>
    <s v="Africa"/>
    <x v="73"/>
    <s v="África"/>
    <s v="África Nigeria"/>
    <x v="34"/>
    <x v="6"/>
    <x v="0"/>
    <s v="Rosado"/>
    <n v="7020"/>
    <n v="2250"/>
    <x v="2"/>
  </r>
  <r>
    <x v="0"/>
    <s v="Africa"/>
    <s v="Africa"/>
    <x v="74"/>
    <s v="África"/>
    <s v="África Guinea-Bissau"/>
    <x v="2"/>
    <x v="2"/>
    <x v="0"/>
    <s v="Espumoso blanco"/>
    <n v="1233"/>
    <n v="400"/>
    <x v="2"/>
  </r>
  <r>
    <x v="0"/>
    <s v="Africa"/>
    <s v="Africa"/>
    <x v="74"/>
    <s v="África"/>
    <s v="África Guinea-Bissau"/>
    <x v="20"/>
    <x v="2"/>
    <x v="0"/>
    <s v="Blanco"/>
    <n v="800.71875"/>
    <n v="292.5"/>
    <x v="2"/>
  </r>
  <r>
    <x v="0"/>
    <s v="Africa"/>
    <s v="Africa"/>
    <x v="74"/>
    <s v="África"/>
    <s v="África Guinea-Bissau"/>
    <x v="20"/>
    <x v="2"/>
    <x v="0"/>
    <s v="Rosado"/>
    <n v="246.375"/>
    <n v="90"/>
    <x v="2"/>
  </r>
  <r>
    <x v="0"/>
    <s v="Africa"/>
    <s v="Africa"/>
    <x v="74"/>
    <s v="África"/>
    <s v="África Guinea-Bissau"/>
    <x v="20"/>
    <x v="2"/>
    <x v="0"/>
    <s v="Tinto"/>
    <n v="4755.0375000000004"/>
    <n v="1737"/>
    <x v="2"/>
  </r>
  <r>
    <x v="0"/>
    <s v="Africa"/>
    <s v="Africa"/>
    <x v="74"/>
    <s v="África"/>
    <s v="África Guinea-Bissau"/>
    <x v="5"/>
    <x v="3"/>
    <x v="0"/>
    <s v="Tinto"/>
    <n v="305"/>
    <n v="18"/>
    <x v="2"/>
  </r>
  <r>
    <x v="0"/>
    <s v="Africa"/>
    <s v="Africa"/>
    <x v="75"/>
    <s v="África"/>
    <s v="África Reunion"/>
    <x v="2"/>
    <x v="2"/>
    <x v="0"/>
    <s v="Espumoso blanco"/>
    <n v="22492.46"/>
    <n v="7700"/>
    <x v="2"/>
  </r>
  <r>
    <x v="0"/>
    <s v="Africa"/>
    <s v="Africa"/>
    <x v="75"/>
    <s v="África"/>
    <s v="África Reunion"/>
    <x v="25"/>
    <x v="1"/>
    <x v="0"/>
    <s v="Blanco"/>
    <n v="631"/>
    <n v="117"/>
    <x v="2"/>
  </r>
  <r>
    <x v="0"/>
    <s v="Africa"/>
    <s v="Africa"/>
    <x v="75"/>
    <s v="África"/>
    <s v="África Reunion"/>
    <x v="25"/>
    <x v="1"/>
    <x v="0"/>
    <s v="Rosado"/>
    <n v="1550"/>
    <n v="327.75"/>
    <x v="2"/>
  </r>
  <r>
    <x v="0"/>
    <s v="Africa"/>
    <s v="Africa"/>
    <x v="75"/>
    <s v="África"/>
    <s v="África Reunion"/>
    <x v="25"/>
    <x v="1"/>
    <x v="0"/>
    <s v="Tinto"/>
    <n v="4384"/>
    <n v="1080"/>
    <x v="2"/>
  </r>
  <r>
    <x v="0"/>
    <s v="Africa"/>
    <s v="Africa"/>
    <x v="76"/>
    <s v="África"/>
    <s v="África Rwanda"/>
    <x v="0"/>
    <x v="0"/>
    <x v="0"/>
    <s v="Tinto"/>
    <n v="20109"/>
    <n v="8100"/>
    <x v="2"/>
  </r>
  <r>
    <x v="0"/>
    <s v="Africa"/>
    <s v="Africa"/>
    <x v="76"/>
    <s v="África"/>
    <s v="África Rwanda"/>
    <x v="2"/>
    <x v="2"/>
    <x v="0"/>
    <s v="Espumoso blanco"/>
    <n v="34237.589999999997"/>
    <n v="6700"/>
    <x v="2"/>
  </r>
  <r>
    <x v="0"/>
    <s v="Africa"/>
    <s v="Africa"/>
    <x v="76"/>
    <s v="África"/>
    <s v="África Rwanda"/>
    <x v="6"/>
    <x v="2"/>
    <x v="1"/>
    <s v="Blanco"/>
    <n v="133.11000000000001"/>
    <n v="27"/>
    <x v="2"/>
  </r>
  <r>
    <x v="0"/>
    <s v="Africa"/>
    <s v="Africa"/>
    <x v="76"/>
    <s v="África"/>
    <s v="África Rwanda"/>
    <x v="6"/>
    <x v="2"/>
    <x v="1"/>
    <s v="Rosado"/>
    <n v="177.48"/>
    <n v="36"/>
    <x v="2"/>
  </r>
  <r>
    <x v="0"/>
    <s v="Africa"/>
    <s v="Africa"/>
    <x v="76"/>
    <s v="África"/>
    <s v="África Rwanda"/>
    <x v="6"/>
    <x v="2"/>
    <x v="1"/>
    <s v="Tinto"/>
    <n v="3541.32"/>
    <n v="432"/>
    <x v="2"/>
  </r>
  <r>
    <x v="0"/>
    <s v="Africa"/>
    <s v="Africa"/>
    <x v="76"/>
    <s v="África"/>
    <s v="África Rwanda"/>
    <x v="57"/>
    <x v="8"/>
    <x v="0"/>
    <s v="Blanco"/>
    <n v="288"/>
    <n v="36"/>
    <x v="2"/>
  </r>
  <r>
    <x v="0"/>
    <s v="Africa"/>
    <s v="Africa"/>
    <x v="76"/>
    <s v="África"/>
    <s v="África Rwanda"/>
    <x v="57"/>
    <x v="8"/>
    <x v="0"/>
    <s v="Tinto"/>
    <n v="360"/>
    <n v="45"/>
    <x v="2"/>
  </r>
  <r>
    <x v="0"/>
    <s v="Africa"/>
    <s v="Africa"/>
    <x v="77"/>
    <s v="África"/>
    <s v="África Senegal"/>
    <x v="2"/>
    <x v="2"/>
    <x v="0"/>
    <s v="Espumoso blanco"/>
    <n v="22590"/>
    <n v="6100"/>
    <x v="2"/>
  </r>
  <r>
    <x v="0"/>
    <s v="Africa"/>
    <s v="Africa"/>
    <x v="77"/>
    <s v="África"/>
    <s v="África Senegal"/>
    <x v="20"/>
    <x v="2"/>
    <x v="0"/>
    <s v="Tinto"/>
    <n v="13.6875"/>
    <n v="5"/>
    <x v="2"/>
  </r>
  <r>
    <x v="0"/>
    <s v="Africa"/>
    <s v="Africa"/>
    <x v="78"/>
    <s v="África"/>
    <s v="África Seychelles"/>
    <x v="19"/>
    <x v="7"/>
    <x v="0"/>
    <s v="Licor blanco"/>
    <n v="610"/>
    <n v="122"/>
    <x v="2"/>
  </r>
  <r>
    <x v="0"/>
    <s v="Africa"/>
    <s v="Africa"/>
    <x v="78"/>
    <s v="África"/>
    <s v="África Seychelles"/>
    <x v="5"/>
    <x v="3"/>
    <x v="0"/>
    <s v="Tinto"/>
    <n v="28814"/>
    <n v="181.5"/>
    <x v="2"/>
  </r>
  <r>
    <x v="0"/>
    <s v="Africa"/>
    <s v="Africa"/>
    <x v="78"/>
    <s v="África"/>
    <s v="África Seychelles"/>
    <x v="6"/>
    <x v="2"/>
    <x v="1"/>
    <s v="Blanco"/>
    <n v="502.44"/>
    <n v="158"/>
    <x v="2"/>
  </r>
  <r>
    <x v="0"/>
    <s v="Africa"/>
    <s v="Africa"/>
    <x v="78"/>
    <s v="África"/>
    <s v="África Seychelles"/>
    <x v="6"/>
    <x v="2"/>
    <x v="1"/>
    <s v="Tinto"/>
    <n v="5465.02"/>
    <n v="626.00000000000011"/>
    <x v="2"/>
  </r>
  <r>
    <x v="0"/>
    <s v="Africa"/>
    <s v="Africa"/>
    <x v="78"/>
    <s v="África"/>
    <s v="África Seychelles"/>
    <x v="8"/>
    <x v="3"/>
    <x v="0"/>
    <s v="Tinto"/>
    <n v="150"/>
    <n v="56.000000000000007"/>
    <x v="2"/>
  </r>
  <r>
    <x v="0"/>
    <s v="Africa"/>
    <s v="Africa"/>
    <x v="78"/>
    <s v="África"/>
    <s v="África Seychelles"/>
    <x v="34"/>
    <x v="6"/>
    <x v="0"/>
    <s v="Blanco"/>
    <n v="14040"/>
    <n v="4500"/>
    <x v="2"/>
  </r>
  <r>
    <x v="0"/>
    <s v="Africa"/>
    <s v="Africa"/>
    <x v="78"/>
    <s v="África"/>
    <s v="África Seychelles"/>
    <x v="34"/>
    <x v="6"/>
    <x v="0"/>
    <s v="Rosado"/>
    <n v="14040"/>
    <n v="4500"/>
    <x v="2"/>
  </r>
  <r>
    <x v="0"/>
    <s v="Africa"/>
    <s v="Africa"/>
    <x v="79"/>
    <s v="África"/>
    <s v="África Somalia"/>
    <x v="16"/>
    <x v="1"/>
    <x v="0"/>
    <s v="Blanco"/>
    <n v="396"/>
    <n v="27"/>
    <x v="2"/>
  </r>
  <r>
    <x v="0"/>
    <s v="Africa"/>
    <s v="Africa"/>
    <x v="79"/>
    <s v="África"/>
    <s v="África Somalia"/>
    <x v="16"/>
    <x v="1"/>
    <x v="0"/>
    <s v="Tinto"/>
    <n v="1500"/>
    <n v="63"/>
    <x v="2"/>
  </r>
  <r>
    <x v="0"/>
    <s v="Africa"/>
    <s v="Africa"/>
    <x v="80"/>
    <s v="África"/>
    <s v="África Sudafrica"/>
    <x v="13"/>
    <x v="0"/>
    <x v="0"/>
    <s v="Tinto"/>
    <n v="2925"/>
    <n v="1500"/>
    <x v="2"/>
  </r>
  <r>
    <x v="0"/>
    <s v="Africa"/>
    <s v="Africa"/>
    <x v="80"/>
    <s v="África"/>
    <s v="África Sudafrica"/>
    <x v="1"/>
    <x v="1"/>
    <x v="0"/>
    <s v="Blanco"/>
    <n v="67378"/>
    <n v="19629"/>
    <x v="2"/>
  </r>
  <r>
    <x v="0"/>
    <s v="Africa"/>
    <s v="Africa"/>
    <x v="80"/>
    <s v="África"/>
    <s v="África Sudafrica"/>
    <x v="1"/>
    <x v="1"/>
    <x v="0"/>
    <s v="Rosado"/>
    <n v="22192"/>
    <n v="5976"/>
    <x v="2"/>
  </r>
  <r>
    <x v="0"/>
    <s v="Africa"/>
    <s v="Africa"/>
    <x v="80"/>
    <s v="África"/>
    <s v="África Sudafrica"/>
    <x v="1"/>
    <x v="1"/>
    <x v="0"/>
    <s v="Tinto"/>
    <n v="243449"/>
    <n v="65304"/>
    <x v="2"/>
  </r>
  <r>
    <x v="0"/>
    <s v="Africa"/>
    <s v="Africa"/>
    <x v="80"/>
    <s v="África"/>
    <s v="África Sudafrica"/>
    <x v="2"/>
    <x v="2"/>
    <x v="0"/>
    <s v="Espumoso blanco"/>
    <n v="13474"/>
    <n v="1800"/>
    <x v="2"/>
  </r>
  <r>
    <x v="0"/>
    <s v="Africa"/>
    <s v="Africa"/>
    <x v="80"/>
    <s v="África"/>
    <s v="África Sudafrica"/>
    <x v="17"/>
    <x v="1"/>
    <x v="0"/>
    <s v="Blanco"/>
    <n v="3427"/>
    <n v="827.99999999999989"/>
    <x v="2"/>
  </r>
  <r>
    <x v="0"/>
    <s v="Africa"/>
    <s v="Africa"/>
    <x v="80"/>
    <s v="África"/>
    <s v="África Sudafrica"/>
    <x v="17"/>
    <x v="1"/>
    <x v="0"/>
    <s v="Tinto"/>
    <n v="2400"/>
    <n v="720"/>
    <x v="2"/>
  </r>
  <r>
    <x v="0"/>
    <s v="Africa"/>
    <s v="Africa"/>
    <x v="80"/>
    <s v="África"/>
    <s v="África Sudafrica"/>
    <x v="19"/>
    <x v="7"/>
    <x v="0"/>
    <s v="Licor blanco"/>
    <n v="3805"/>
    <n v="761"/>
    <x v="2"/>
  </r>
  <r>
    <x v="0"/>
    <s v="Africa"/>
    <s v="Africa"/>
    <x v="80"/>
    <s v="África"/>
    <s v="África Sudafrica"/>
    <x v="29"/>
    <x v="8"/>
    <x v="0"/>
    <s v="Blanco"/>
    <n v="6454.94"/>
    <n v="252"/>
    <x v="2"/>
  </r>
  <r>
    <x v="0"/>
    <s v="Africa"/>
    <s v="Africa"/>
    <x v="80"/>
    <s v="África"/>
    <s v="África Sudafrica"/>
    <x v="5"/>
    <x v="3"/>
    <x v="0"/>
    <s v="Tinto"/>
    <n v="96474"/>
    <n v="666"/>
    <x v="2"/>
  </r>
  <r>
    <x v="0"/>
    <s v="Africa"/>
    <s v="Africa"/>
    <x v="80"/>
    <s v="África"/>
    <s v="África Sudafrica"/>
    <x v="6"/>
    <x v="2"/>
    <x v="1"/>
    <s v="Blanco"/>
    <n v="3049.42"/>
    <n v="290.99999999999994"/>
    <x v="2"/>
  </r>
  <r>
    <x v="0"/>
    <s v="Africa"/>
    <s v="Africa"/>
    <x v="80"/>
    <s v="África"/>
    <s v="África Sudafrica"/>
    <x v="6"/>
    <x v="2"/>
    <x v="1"/>
    <s v="Rosado"/>
    <n v="400"/>
    <n v="50"/>
    <x v="2"/>
  </r>
  <r>
    <x v="0"/>
    <s v="Africa"/>
    <s v="Africa"/>
    <x v="80"/>
    <s v="África"/>
    <s v="África Sudafrica"/>
    <x v="6"/>
    <x v="2"/>
    <x v="1"/>
    <s v="Tinto"/>
    <n v="79065.95"/>
    <n v="3726.9999999999995"/>
    <x v="2"/>
  </r>
  <r>
    <x v="0"/>
    <s v="Africa"/>
    <s v="Africa"/>
    <x v="80"/>
    <s v="África"/>
    <s v="África Sudafrica"/>
    <x v="8"/>
    <x v="3"/>
    <x v="0"/>
    <s v="Tinto"/>
    <n v="800"/>
    <n v="161"/>
    <x v="2"/>
  </r>
  <r>
    <x v="0"/>
    <s v="Africa"/>
    <s v="Africa"/>
    <x v="81"/>
    <s v="África"/>
    <s v="África Togo"/>
    <x v="1"/>
    <x v="1"/>
    <x v="0"/>
    <s v="Blanco"/>
    <n v="710"/>
    <n v="450"/>
    <x v="2"/>
  </r>
  <r>
    <x v="0"/>
    <s v="Africa"/>
    <s v="Africa"/>
    <x v="81"/>
    <s v="África"/>
    <s v="África Togo"/>
    <x v="1"/>
    <x v="1"/>
    <x v="0"/>
    <s v="Tinto"/>
    <n v="3607"/>
    <n v="2286"/>
    <x v="2"/>
  </r>
  <r>
    <x v="0"/>
    <s v="Africa"/>
    <s v="Africa"/>
    <x v="81"/>
    <s v="África"/>
    <s v="África Togo"/>
    <x v="2"/>
    <x v="2"/>
    <x v="0"/>
    <s v="Espumoso blanco"/>
    <n v="41481"/>
    <n v="12800"/>
    <x v="2"/>
  </r>
  <r>
    <x v="0"/>
    <s v="Africa"/>
    <s v="Africa"/>
    <x v="81"/>
    <s v="África"/>
    <s v="África Togo"/>
    <x v="20"/>
    <x v="2"/>
    <x v="0"/>
    <s v="Tinto"/>
    <n v="18171.524999999998"/>
    <n v="6638"/>
    <x v="2"/>
  </r>
  <r>
    <x v="0"/>
    <s v="Africa"/>
    <s v="Africa"/>
    <x v="81"/>
    <s v="África"/>
    <s v="África Togo"/>
    <x v="5"/>
    <x v="3"/>
    <x v="0"/>
    <s v="Tinto"/>
    <n v="3254.56"/>
    <n v="80.25"/>
    <x v="2"/>
  </r>
  <r>
    <x v="0"/>
    <s v="Africa"/>
    <s v="Africa"/>
    <x v="81"/>
    <s v="África"/>
    <s v="África Togo"/>
    <x v="34"/>
    <x v="6"/>
    <x v="0"/>
    <s v="Tinto"/>
    <n v="11934"/>
    <n v="3825"/>
    <x v="2"/>
  </r>
  <r>
    <x v="0"/>
    <s v="Africa"/>
    <s v="Africa"/>
    <x v="81"/>
    <s v="África"/>
    <s v="África Togo"/>
    <x v="35"/>
    <x v="4"/>
    <x v="0"/>
    <s v="Blanco"/>
    <n v="247.35"/>
    <n v="112.99999999999999"/>
    <x v="2"/>
  </r>
  <r>
    <x v="0"/>
    <s v="Africa"/>
    <s v="Africa"/>
    <x v="81"/>
    <s v="África"/>
    <s v="África Togo"/>
    <x v="35"/>
    <x v="4"/>
    <x v="0"/>
    <s v="Rosado"/>
    <n v="679.09"/>
    <n v="338"/>
    <x v="2"/>
  </r>
  <r>
    <x v="0"/>
    <s v="Africa"/>
    <s v="Africa"/>
    <x v="81"/>
    <s v="África"/>
    <s v="África Togo"/>
    <x v="35"/>
    <x v="4"/>
    <x v="0"/>
    <s v="Tinto"/>
    <n v="6779.23"/>
    <n v="2970"/>
    <x v="2"/>
  </r>
  <r>
    <x v="0"/>
    <s v="Africa"/>
    <s v="Africa"/>
    <x v="82"/>
    <s v="África"/>
    <s v="África Tunez"/>
    <x v="5"/>
    <x v="3"/>
    <x v="0"/>
    <s v="Tinto"/>
    <n v="28.26"/>
    <n v="3.01"/>
    <x v="2"/>
  </r>
  <r>
    <x v="0"/>
    <s v="Africa"/>
    <s v="Africa"/>
    <x v="83"/>
    <s v="África"/>
    <s v="África Uganda"/>
    <x v="2"/>
    <x v="2"/>
    <x v="0"/>
    <s v="Espumoso blanco"/>
    <n v="17865"/>
    <n v="5500"/>
    <x v="2"/>
  </r>
  <r>
    <x v="0"/>
    <s v="Africa"/>
    <s v="Africa"/>
    <x v="83"/>
    <s v="África"/>
    <s v="África Uganda"/>
    <x v="3"/>
    <x v="1"/>
    <x v="0"/>
    <s v="Blanco"/>
    <n v="6.3449999999999998"/>
    <n v="0.75"/>
    <x v="2"/>
  </r>
  <r>
    <x v="0"/>
    <s v="Africa"/>
    <s v="Africa"/>
    <x v="83"/>
    <s v="África"/>
    <s v="África Uganda"/>
    <x v="3"/>
    <x v="1"/>
    <x v="0"/>
    <s v="Tinto"/>
    <n v="6.3449999999999998"/>
    <n v="0.75"/>
    <x v="2"/>
  </r>
  <r>
    <x v="0"/>
    <s v="Africa"/>
    <s v="Africa"/>
    <x v="83"/>
    <s v="África"/>
    <s v="África Uganda"/>
    <x v="6"/>
    <x v="2"/>
    <x v="1"/>
    <s v="Tinto"/>
    <n v="357.75"/>
    <n v="135"/>
    <x v="2"/>
  </r>
  <r>
    <x v="0"/>
    <s v="Africa"/>
    <s v="Africa"/>
    <x v="83"/>
    <s v="África"/>
    <s v="África Uganda"/>
    <x v="7"/>
    <x v="3"/>
    <x v="0"/>
    <s v="Blanco"/>
    <n v="119.4"/>
    <n v="45"/>
    <x v="2"/>
  </r>
  <r>
    <x v="0"/>
    <s v="Africa"/>
    <s v="Africa"/>
    <x v="83"/>
    <s v="África"/>
    <s v="África Uganda"/>
    <x v="35"/>
    <x v="4"/>
    <x v="0"/>
    <s v="Tinto"/>
    <n v="536.79"/>
    <n v="225"/>
    <x v="2"/>
  </r>
  <r>
    <x v="0"/>
    <s v="Africa"/>
    <s v="Africa"/>
    <x v="84"/>
    <s v="África"/>
    <s v="África Egipto"/>
    <x v="1"/>
    <x v="1"/>
    <x v="0"/>
    <s v="Tinto"/>
    <n v="2196"/>
    <n v="450"/>
    <x v="2"/>
  </r>
  <r>
    <x v="0"/>
    <s v="Africa"/>
    <s v="Africa"/>
    <x v="84"/>
    <s v="África"/>
    <s v="África Egipto"/>
    <x v="4"/>
    <x v="1"/>
    <x v="1"/>
    <s v="Tinto"/>
    <n v="2742"/>
    <n v="112.99999999999999"/>
    <x v="2"/>
  </r>
  <r>
    <x v="0"/>
    <s v="Africa"/>
    <s v="Africa"/>
    <x v="84"/>
    <s v="África"/>
    <s v="África Egipto"/>
    <x v="5"/>
    <x v="3"/>
    <x v="0"/>
    <s v="Tinto"/>
    <n v="3667.5"/>
    <n v="337.5"/>
    <x v="2"/>
  </r>
  <r>
    <x v="0"/>
    <s v="Africa"/>
    <s v="Africa"/>
    <x v="84"/>
    <s v="África"/>
    <s v="África Egipto"/>
    <x v="6"/>
    <x v="2"/>
    <x v="1"/>
    <s v="Tinto"/>
    <n v="3370.5"/>
    <n v="450"/>
    <x v="2"/>
  </r>
  <r>
    <x v="0"/>
    <s v="Africa"/>
    <s v="Africa"/>
    <x v="85"/>
    <s v="África"/>
    <s v="África Tanzania, Rep Unida de"/>
    <x v="2"/>
    <x v="2"/>
    <x v="0"/>
    <s v="Espumoso blanco"/>
    <n v="162751"/>
    <n v="33100"/>
    <x v="2"/>
  </r>
  <r>
    <x v="0"/>
    <s v="Africa"/>
    <s v="Africa"/>
    <x v="85"/>
    <s v="África"/>
    <s v="África Tanzania, Rep Unida de"/>
    <x v="16"/>
    <x v="1"/>
    <x v="0"/>
    <s v="Blanco"/>
    <n v="1634"/>
    <n v="171"/>
    <x v="2"/>
  </r>
  <r>
    <x v="0"/>
    <s v="Africa"/>
    <s v="Africa"/>
    <x v="85"/>
    <s v="África"/>
    <s v="África Tanzania, Rep Unida de"/>
    <x v="16"/>
    <x v="1"/>
    <x v="0"/>
    <s v="Rosado"/>
    <n v="122"/>
    <n v="9"/>
    <x v="2"/>
  </r>
  <r>
    <x v="0"/>
    <s v="Africa"/>
    <s v="Africa"/>
    <x v="85"/>
    <s v="África"/>
    <s v="África Tanzania, Rep Unida de"/>
    <x v="16"/>
    <x v="1"/>
    <x v="0"/>
    <s v="Tinto"/>
    <n v="713"/>
    <n v="63"/>
    <x v="2"/>
  </r>
  <r>
    <x v="0"/>
    <s v="Africa"/>
    <s v="Africa"/>
    <x v="85"/>
    <s v="África"/>
    <s v="África Tanzania, Rep Unida de"/>
    <x v="19"/>
    <x v="7"/>
    <x v="0"/>
    <s v="Licor blanco"/>
    <n v="2700"/>
    <n v="540"/>
    <x v="2"/>
  </r>
  <r>
    <x v="0"/>
    <s v="Africa"/>
    <s v="Africa"/>
    <x v="85"/>
    <s v="África"/>
    <s v="África Tanzania, Rep Unida de"/>
    <x v="5"/>
    <x v="3"/>
    <x v="0"/>
    <s v="Tinto"/>
    <n v="1059"/>
    <n v="225"/>
    <x v="2"/>
  </r>
  <r>
    <x v="0"/>
    <s v="Africa"/>
    <s v="Africa"/>
    <x v="85"/>
    <s v="África"/>
    <s v="África Tanzania, Rep Unida de"/>
    <x v="6"/>
    <x v="2"/>
    <x v="1"/>
    <s v="Blanco"/>
    <n v="2563.65"/>
    <n v="495"/>
    <x v="2"/>
  </r>
  <r>
    <x v="0"/>
    <s v="Africa"/>
    <s v="Africa"/>
    <x v="85"/>
    <s v="África"/>
    <s v="África Tanzania, Rep Unida de"/>
    <x v="6"/>
    <x v="2"/>
    <x v="1"/>
    <s v="Rosado"/>
    <n v="692.55"/>
    <n v="135"/>
    <x v="2"/>
  </r>
  <r>
    <x v="0"/>
    <s v="Africa"/>
    <s v="Africa"/>
    <x v="85"/>
    <s v="África"/>
    <s v="África Tanzania, Rep Unida de"/>
    <x v="6"/>
    <x v="2"/>
    <x v="1"/>
    <s v="Tinto"/>
    <n v="10346.959999999999"/>
    <n v="1957.9999999999998"/>
    <x v="2"/>
  </r>
  <r>
    <x v="0"/>
    <s v="Africa"/>
    <s v="Africa"/>
    <x v="85"/>
    <s v="África"/>
    <s v="África Tanzania, Rep Unida de"/>
    <x v="35"/>
    <x v="4"/>
    <x v="0"/>
    <s v="Tinto"/>
    <n v="1349.7"/>
    <n v="401"/>
    <x v="2"/>
  </r>
  <r>
    <x v="0"/>
    <s v="Africa"/>
    <s v="Africa"/>
    <x v="86"/>
    <s v="África"/>
    <s v="África Burkina Faso"/>
    <x v="2"/>
    <x v="2"/>
    <x v="0"/>
    <s v="Espumoso blanco"/>
    <n v="292"/>
    <n v="100"/>
    <x v="2"/>
  </r>
  <r>
    <x v="0"/>
    <s v="Africa"/>
    <s v="Africa"/>
    <x v="86"/>
    <s v="África"/>
    <s v="África Burkina Faso"/>
    <x v="34"/>
    <x v="6"/>
    <x v="0"/>
    <s v="Tinto"/>
    <n v="24919.440000000002"/>
    <n v="7987"/>
    <x v="2"/>
  </r>
  <r>
    <x v="0"/>
    <s v="Africa"/>
    <s v="Africa"/>
    <x v="86"/>
    <s v="África"/>
    <s v="África Burkina Faso"/>
    <x v="35"/>
    <x v="4"/>
    <x v="0"/>
    <s v="Tinto"/>
    <n v="3078.31"/>
    <n v="1350"/>
    <x v="2"/>
  </r>
  <r>
    <x v="0"/>
    <s v="Africa"/>
    <s v="Africa"/>
    <x v="87"/>
    <s v="África"/>
    <s v="África Zambia"/>
    <x v="17"/>
    <x v="1"/>
    <x v="0"/>
    <s v="Tinto"/>
    <n v="1188"/>
    <n v="135"/>
    <x v="2"/>
  </r>
  <r>
    <x v="0"/>
    <s v="Africa"/>
    <s v="Africa"/>
    <x v="87"/>
    <s v="África"/>
    <s v="África Zambia"/>
    <x v="3"/>
    <x v="1"/>
    <x v="0"/>
    <s v="Blanco"/>
    <n v="647.19000000000005"/>
    <n v="76.5"/>
    <x v="2"/>
  </r>
  <r>
    <x v="0"/>
    <s v="Africa"/>
    <s v="Africa"/>
    <x v="87"/>
    <s v="África"/>
    <s v="África Zambia"/>
    <x v="3"/>
    <x v="1"/>
    <x v="0"/>
    <s v="Rosado"/>
    <n v="647.19000000000005"/>
    <n v="76.5"/>
    <x v="2"/>
  </r>
  <r>
    <x v="0"/>
    <s v="Africa"/>
    <s v="Africa"/>
    <x v="88"/>
    <s v="África"/>
    <s v="África - Resto África"/>
    <x v="29"/>
    <x v="8"/>
    <x v="0"/>
    <s v="Blanco"/>
    <n v="67174.070000000007"/>
    <n v="6592.5"/>
    <x v="2"/>
  </r>
  <r>
    <x v="0"/>
    <s v="Africa"/>
    <s v="Africa"/>
    <x v="88"/>
    <s v="África"/>
    <s v="África - Resto África"/>
    <x v="56"/>
    <x v="0"/>
    <x v="0"/>
    <s v="Blanco"/>
    <n v="157.5"/>
    <n v="45"/>
    <x v="2"/>
  </r>
  <r>
    <x v="0"/>
    <s v="Asia"/>
    <s v="Asia"/>
    <x v="89"/>
    <s v="Asia"/>
    <s v="Asia Azerbaidjan"/>
    <x v="2"/>
    <x v="2"/>
    <x v="0"/>
    <s v="Espumoso blanco"/>
    <n v="413"/>
    <n v="200"/>
    <x v="3"/>
  </r>
  <r>
    <x v="0"/>
    <s v="Asia"/>
    <s v="Asia"/>
    <x v="89"/>
    <s v="Asia"/>
    <s v="Asia Azerbaidjan"/>
    <x v="19"/>
    <x v="7"/>
    <x v="0"/>
    <s v="Licor blanco"/>
    <n v="7315"/>
    <n v="1463"/>
    <x v="3"/>
  </r>
  <r>
    <x v="0"/>
    <s v="Asia"/>
    <s v="Asia"/>
    <x v="89"/>
    <s v="Asia"/>
    <s v="Asia Azerbaidjan"/>
    <x v="21"/>
    <x v="4"/>
    <x v="0"/>
    <s v="Blanco"/>
    <n v="31500"/>
    <n v="12600"/>
    <x v="3"/>
  </r>
  <r>
    <x v="0"/>
    <s v="Asia"/>
    <s v="Asia"/>
    <x v="89"/>
    <s v="Asia"/>
    <s v="Asia Azerbaidjan"/>
    <x v="5"/>
    <x v="3"/>
    <x v="0"/>
    <s v="Tinto"/>
    <n v="35630"/>
    <n v="351"/>
    <x v="3"/>
  </r>
  <r>
    <x v="0"/>
    <s v="Asia"/>
    <s v="Asia"/>
    <x v="89"/>
    <s v="Asia"/>
    <s v="Asia Azerbaidjan"/>
    <x v="6"/>
    <x v="2"/>
    <x v="1"/>
    <s v="Blanco"/>
    <n v="1066.5"/>
    <n v="225"/>
    <x v="3"/>
  </r>
  <r>
    <x v="0"/>
    <s v="Asia"/>
    <s v="Asia"/>
    <x v="89"/>
    <s v="Asia"/>
    <s v="Asia Azerbaidjan"/>
    <x v="6"/>
    <x v="2"/>
    <x v="1"/>
    <s v="Rosado"/>
    <n v="577.79999999999995"/>
    <n v="180"/>
    <x v="3"/>
  </r>
  <r>
    <x v="0"/>
    <s v="Asia"/>
    <s v="Asia"/>
    <x v="89"/>
    <s v="Asia"/>
    <s v="Asia Azerbaidjan"/>
    <x v="6"/>
    <x v="2"/>
    <x v="1"/>
    <s v="Tinto"/>
    <n v="12122.28"/>
    <n v="2038.0000000000002"/>
    <x v="3"/>
  </r>
  <r>
    <x v="0"/>
    <s v="Asia"/>
    <s v="Asia"/>
    <x v="89"/>
    <s v="Asia"/>
    <s v="Asia Azerbaidjan"/>
    <x v="8"/>
    <x v="3"/>
    <x v="0"/>
    <s v="Tinto"/>
    <n v="1100"/>
    <n v="225"/>
    <x v="3"/>
  </r>
  <r>
    <x v="0"/>
    <s v="Asia"/>
    <s v="Asia"/>
    <x v="90"/>
    <s v="Asia"/>
    <s v="Asia Bahrein"/>
    <x v="1"/>
    <x v="1"/>
    <x v="0"/>
    <s v="Blanco"/>
    <n v="4726.93"/>
    <n v="1237.5"/>
    <x v="3"/>
  </r>
  <r>
    <x v="0"/>
    <s v="Asia"/>
    <s v="Asia"/>
    <x v="90"/>
    <s v="Asia"/>
    <s v="Asia Bahrein"/>
    <x v="1"/>
    <x v="1"/>
    <x v="0"/>
    <s v="Rosado"/>
    <n v="5761.5499999999993"/>
    <n v="1035"/>
    <x v="3"/>
  </r>
  <r>
    <x v="0"/>
    <s v="Asia"/>
    <s v="Asia"/>
    <x v="90"/>
    <s v="Asia"/>
    <s v="Asia Bahrein"/>
    <x v="1"/>
    <x v="1"/>
    <x v="0"/>
    <s v="Tinto"/>
    <n v="12367.779999999999"/>
    <n v="3082.5"/>
    <x v="3"/>
  </r>
  <r>
    <x v="0"/>
    <s v="Asia"/>
    <s v="Asia"/>
    <x v="90"/>
    <s v="Asia"/>
    <s v="Asia Bahrein"/>
    <x v="2"/>
    <x v="2"/>
    <x v="0"/>
    <s v="Espumoso blanco"/>
    <n v="9789"/>
    <n v="2100"/>
    <x v="3"/>
  </r>
  <r>
    <x v="0"/>
    <s v="Asia"/>
    <s v="Asia"/>
    <x v="90"/>
    <s v="Asia"/>
    <s v="Asia Bahrein"/>
    <x v="19"/>
    <x v="7"/>
    <x v="0"/>
    <s v="Licor blanco"/>
    <n v="1305"/>
    <n v="261"/>
    <x v="3"/>
  </r>
  <r>
    <x v="0"/>
    <s v="Asia"/>
    <s v="Asia"/>
    <x v="90"/>
    <s v="Asia"/>
    <s v="Asia Bahrein"/>
    <x v="3"/>
    <x v="1"/>
    <x v="0"/>
    <s v="Tinto"/>
    <n v="3119.4"/>
    <n v="45"/>
    <x v="3"/>
  </r>
  <r>
    <x v="0"/>
    <s v="Asia"/>
    <s v="Asia"/>
    <x v="90"/>
    <s v="Asia"/>
    <s v="Asia Bahrein"/>
    <x v="4"/>
    <x v="1"/>
    <x v="1"/>
    <s v="Tinto"/>
    <n v="2899"/>
    <n v="135"/>
    <x v="3"/>
  </r>
  <r>
    <x v="0"/>
    <s v="Asia"/>
    <s v="Asia"/>
    <x v="90"/>
    <s v="Asia"/>
    <s v="Asia Bahrein"/>
    <x v="5"/>
    <x v="3"/>
    <x v="0"/>
    <s v="Tinto"/>
    <n v="4056.69"/>
    <n v="337.5"/>
    <x v="3"/>
  </r>
  <r>
    <x v="0"/>
    <s v="Asia"/>
    <s v="Asia"/>
    <x v="90"/>
    <s v="Asia"/>
    <s v="Asia Bahrein"/>
    <x v="6"/>
    <x v="2"/>
    <x v="1"/>
    <s v="Blanco"/>
    <n v="962.31000000000006"/>
    <n v="292.00000000000006"/>
    <x v="3"/>
  </r>
  <r>
    <x v="0"/>
    <s v="Asia"/>
    <s v="Asia"/>
    <x v="90"/>
    <s v="Asia"/>
    <s v="Asia Bahrein"/>
    <x v="6"/>
    <x v="2"/>
    <x v="1"/>
    <s v="Rosado"/>
    <n v="73.83"/>
    <n v="23"/>
    <x v="3"/>
  </r>
  <r>
    <x v="0"/>
    <s v="Asia"/>
    <s v="Asia"/>
    <x v="90"/>
    <s v="Asia"/>
    <s v="Asia Bahrein"/>
    <x v="6"/>
    <x v="2"/>
    <x v="1"/>
    <s v="Tinto"/>
    <n v="22646.959999999999"/>
    <n v="4321"/>
    <x v="3"/>
  </r>
  <r>
    <x v="0"/>
    <s v="Asia"/>
    <s v="Asia"/>
    <x v="90"/>
    <s v="Asia"/>
    <s v="Asia Bahrein"/>
    <x v="7"/>
    <x v="3"/>
    <x v="0"/>
    <s v="Blanco"/>
    <n v="835.8"/>
    <n v="315"/>
    <x v="3"/>
  </r>
  <r>
    <x v="0"/>
    <s v="Asia"/>
    <s v="Asia"/>
    <x v="91"/>
    <s v="Asia"/>
    <s v="Asia Armenia"/>
    <x v="2"/>
    <x v="2"/>
    <x v="0"/>
    <s v="Espumoso blanco"/>
    <n v="69871.5"/>
    <n v="20400"/>
    <x v="3"/>
  </r>
  <r>
    <x v="0"/>
    <s v="Asia"/>
    <s v="Asia"/>
    <x v="91"/>
    <s v="Asia"/>
    <s v="Asia Armenia"/>
    <x v="19"/>
    <x v="7"/>
    <x v="0"/>
    <s v="Licor blanco"/>
    <n v="1260"/>
    <n v="252"/>
    <x v="3"/>
  </r>
  <r>
    <x v="0"/>
    <s v="Asia"/>
    <s v="Asia"/>
    <x v="91"/>
    <s v="Asia"/>
    <s v="Asia Armenia"/>
    <x v="20"/>
    <x v="2"/>
    <x v="0"/>
    <s v="Tinto"/>
    <n v="59471.503125000003"/>
    <n v="21724.75"/>
    <x v="3"/>
  </r>
  <r>
    <x v="0"/>
    <s v="Asia"/>
    <s v="Asia"/>
    <x v="91"/>
    <s v="Asia"/>
    <s v="Asia Armenia"/>
    <x v="21"/>
    <x v="4"/>
    <x v="0"/>
    <s v="Tinto"/>
    <n v="4595"/>
    <n v="1838"/>
    <x v="3"/>
  </r>
  <r>
    <x v="0"/>
    <s v="Asia"/>
    <s v="Asia"/>
    <x v="91"/>
    <s v="Asia"/>
    <s v="Asia Armenia"/>
    <x v="5"/>
    <x v="3"/>
    <x v="0"/>
    <s v="Tinto"/>
    <n v="3476.6"/>
    <n v="275.25"/>
    <x v="3"/>
  </r>
  <r>
    <x v="0"/>
    <s v="Asia"/>
    <s v="Asia"/>
    <x v="91"/>
    <s v="Asia"/>
    <s v="Asia Armenia"/>
    <x v="8"/>
    <x v="3"/>
    <x v="0"/>
    <s v="Tinto"/>
    <n v="2745"/>
    <n v="563"/>
    <x v="3"/>
  </r>
  <r>
    <x v="0"/>
    <s v="Asia"/>
    <s v="Asia"/>
    <x v="91"/>
    <s v="Asia"/>
    <s v="Asia Armenia"/>
    <x v="35"/>
    <x v="4"/>
    <x v="0"/>
    <s v="Blanco"/>
    <n v="790.5"/>
    <n v="383"/>
    <x v="3"/>
  </r>
  <r>
    <x v="0"/>
    <s v="Asia"/>
    <s v="Asia"/>
    <x v="91"/>
    <s v="Asia"/>
    <s v="Asia Armenia"/>
    <x v="35"/>
    <x v="4"/>
    <x v="0"/>
    <s v="Rosado"/>
    <n v="697.5"/>
    <n v="338"/>
    <x v="3"/>
  </r>
  <r>
    <x v="0"/>
    <s v="Asia"/>
    <s v="Asia"/>
    <x v="91"/>
    <s v="Asia"/>
    <s v="Asia Armenia"/>
    <x v="35"/>
    <x v="4"/>
    <x v="0"/>
    <s v="Tinto"/>
    <n v="3742.5"/>
    <n v="1485"/>
    <x v="3"/>
  </r>
  <r>
    <x v="0"/>
    <s v="Asia"/>
    <s v="Asia"/>
    <x v="92"/>
    <s v="Asia"/>
    <s v="Asia Bhutan"/>
    <x v="6"/>
    <x v="2"/>
    <x v="1"/>
    <s v="Blanco"/>
    <n v="2635.2"/>
    <n v="360"/>
    <x v="3"/>
  </r>
  <r>
    <x v="0"/>
    <s v="Asia"/>
    <s v="Asia"/>
    <x v="92"/>
    <s v="Asia"/>
    <s v="Asia Bhutan"/>
    <x v="6"/>
    <x v="2"/>
    <x v="1"/>
    <s v="Tinto"/>
    <n v="20537.75"/>
    <n v="947.00000000000011"/>
    <x v="3"/>
  </r>
  <r>
    <x v="0"/>
    <s v="Asia"/>
    <s v="Asia"/>
    <x v="93"/>
    <s v="Asia"/>
    <s v="Asia Camboya"/>
    <x v="1"/>
    <x v="1"/>
    <x v="0"/>
    <s v="Rosado"/>
    <n v="1208.25"/>
    <n v="225"/>
    <x v="3"/>
  </r>
  <r>
    <x v="0"/>
    <s v="Asia"/>
    <s v="Asia"/>
    <x v="93"/>
    <s v="Asia"/>
    <s v="Asia Camboya"/>
    <x v="1"/>
    <x v="1"/>
    <x v="0"/>
    <s v="Tinto"/>
    <n v="965.25"/>
    <n v="225"/>
    <x v="3"/>
  </r>
  <r>
    <x v="0"/>
    <s v="Asia"/>
    <s v="Asia"/>
    <x v="93"/>
    <s v="Asia"/>
    <s v="Asia Camboya"/>
    <x v="2"/>
    <x v="2"/>
    <x v="0"/>
    <s v="Espumoso blanco"/>
    <n v="5288"/>
    <n v="2000"/>
    <x v="3"/>
  </r>
  <r>
    <x v="0"/>
    <s v="Asia"/>
    <s v="Asia"/>
    <x v="93"/>
    <s v="Asia"/>
    <s v="Asia Camboya"/>
    <x v="19"/>
    <x v="7"/>
    <x v="0"/>
    <s v="Licor blanco"/>
    <n v="655"/>
    <n v="131"/>
    <x v="3"/>
  </r>
  <r>
    <x v="0"/>
    <s v="Asia"/>
    <s v="Asia"/>
    <x v="93"/>
    <s v="Asia"/>
    <s v="Asia Camboya"/>
    <x v="21"/>
    <x v="4"/>
    <x v="0"/>
    <s v="Blanco"/>
    <n v="4252.5"/>
    <n v="1701.0000000000002"/>
    <x v="3"/>
  </r>
  <r>
    <x v="0"/>
    <s v="Asia"/>
    <s v="Asia"/>
    <x v="93"/>
    <s v="Asia"/>
    <s v="Asia Camboya"/>
    <x v="21"/>
    <x v="4"/>
    <x v="0"/>
    <s v="Tinto"/>
    <n v="105480"/>
    <n v="42192"/>
    <x v="3"/>
  </r>
  <r>
    <x v="0"/>
    <s v="Asia"/>
    <s v="Asia"/>
    <x v="93"/>
    <s v="Asia"/>
    <s v="Asia Camboya"/>
    <x v="52"/>
    <x v="4"/>
    <x v="0"/>
    <s v="Tinto"/>
    <n v="415.2"/>
    <n v="225"/>
    <x v="3"/>
  </r>
  <r>
    <x v="0"/>
    <s v="Asia"/>
    <s v="Asia"/>
    <x v="93"/>
    <s v="Asia"/>
    <s v="Asia Camboya"/>
    <x v="41"/>
    <x v="4"/>
    <x v="2"/>
    <s v="Tinto"/>
    <n v="810"/>
    <n v="90"/>
    <x v="3"/>
  </r>
  <r>
    <x v="0"/>
    <s v="Asia"/>
    <s v="Asia"/>
    <x v="93"/>
    <s v="Asia"/>
    <s v="Asia Camboya"/>
    <x v="5"/>
    <x v="3"/>
    <x v="0"/>
    <s v="Tinto"/>
    <n v="24084.6"/>
    <n v="1190.25"/>
    <x v="3"/>
  </r>
  <r>
    <x v="0"/>
    <s v="Asia"/>
    <s v="Asia"/>
    <x v="93"/>
    <s v="Asia"/>
    <s v="Asia Camboya"/>
    <x v="6"/>
    <x v="2"/>
    <x v="1"/>
    <s v="Blanco"/>
    <n v="85.68"/>
    <n v="18"/>
    <x v="3"/>
  </r>
  <r>
    <x v="0"/>
    <s v="Asia"/>
    <s v="Asia"/>
    <x v="93"/>
    <s v="Asia"/>
    <s v="Asia Camboya"/>
    <x v="6"/>
    <x v="2"/>
    <x v="1"/>
    <s v="Rosado"/>
    <n v="722.25"/>
    <n v="162"/>
    <x v="3"/>
  </r>
  <r>
    <x v="0"/>
    <s v="Asia"/>
    <s v="Asia"/>
    <x v="93"/>
    <s v="Asia"/>
    <s v="Asia Camboya"/>
    <x v="6"/>
    <x v="2"/>
    <x v="1"/>
    <s v="Tinto"/>
    <n v="25407.15"/>
    <n v="3604.9999999999995"/>
    <x v="3"/>
  </r>
  <r>
    <x v="0"/>
    <s v="Asia"/>
    <s v="Asia"/>
    <x v="93"/>
    <s v="Asia"/>
    <s v="Asia Camboya"/>
    <x v="7"/>
    <x v="3"/>
    <x v="0"/>
    <s v="Blanco"/>
    <n v="2423.8200000000002"/>
    <n v="913.5"/>
    <x v="3"/>
  </r>
  <r>
    <x v="0"/>
    <s v="Asia"/>
    <s v="Asia"/>
    <x v="94"/>
    <s v="Asia"/>
    <s v="Asia Sri Lanka"/>
    <x v="0"/>
    <x v="0"/>
    <x v="0"/>
    <s v="Blanco"/>
    <n v="34176.379999999997"/>
    <n v="12276"/>
    <x v="3"/>
  </r>
  <r>
    <x v="0"/>
    <s v="Asia"/>
    <s v="Asia"/>
    <x v="94"/>
    <s v="Asia"/>
    <s v="Asia Sri Lanka"/>
    <x v="1"/>
    <x v="1"/>
    <x v="0"/>
    <s v="Blanco"/>
    <n v="17563.46"/>
    <n v="5471.6399999999994"/>
    <x v="3"/>
  </r>
  <r>
    <x v="0"/>
    <s v="Asia"/>
    <s v="Asia"/>
    <x v="94"/>
    <s v="Asia"/>
    <s v="Asia Sri Lanka"/>
    <x v="1"/>
    <x v="1"/>
    <x v="0"/>
    <s v="Tinto"/>
    <n v="13503.09"/>
    <n v="3985.8"/>
    <x v="3"/>
  </r>
  <r>
    <x v="0"/>
    <s v="Asia"/>
    <s v="Asia"/>
    <x v="94"/>
    <s v="Asia"/>
    <s v="Asia Sri Lanka"/>
    <x v="2"/>
    <x v="2"/>
    <x v="0"/>
    <s v="Espumoso blanco"/>
    <n v="33147.4"/>
    <n v="7800"/>
    <x v="3"/>
  </r>
  <r>
    <x v="0"/>
    <s v="Asia"/>
    <s v="Asia"/>
    <x v="94"/>
    <s v="Asia"/>
    <s v="Asia Sri Lanka"/>
    <x v="16"/>
    <x v="1"/>
    <x v="0"/>
    <s v="Blanco"/>
    <n v="810"/>
    <n v="135"/>
    <x v="3"/>
  </r>
  <r>
    <x v="0"/>
    <s v="Asia"/>
    <s v="Asia"/>
    <x v="94"/>
    <s v="Asia"/>
    <s v="Asia Sri Lanka"/>
    <x v="3"/>
    <x v="1"/>
    <x v="0"/>
    <s v="Blanco"/>
    <n v="4378.05"/>
    <n v="517.5"/>
    <x v="3"/>
  </r>
  <r>
    <x v="0"/>
    <s v="Asia"/>
    <s v="Asia"/>
    <x v="94"/>
    <s v="Asia"/>
    <s v="Asia Sri Lanka"/>
    <x v="3"/>
    <x v="1"/>
    <x v="0"/>
    <s v="Rosado"/>
    <n v="1142.0999999999999"/>
    <n v="135"/>
    <x v="3"/>
  </r>
  <r>
    <x v="0"/>
    <s v="Asia"/>
    <s v="Asia"/>
    <x v="94"/>
    <s v="Asia"/>
    <s v="Asia Sri Lanka"/>
    <x v="3"/>
    <x v="1"/>
    <x v="0"/>
    <s v="Tinto"/>
    <n v="37027.199999999997"/>
    <n v="630"/>
    <x v="3"/>
  </r>
  <r>
    <x v="0"/>
    <s v="Asia"/>
    <s v="Asia"/>
    <x v="94"/>
    <s v="Asia"/>
    <s v="Asia Sri Lanka"/>
    <x v="5"/>
    <x v="3"/>
    <x v="0"/>
    <s v="Tinto"/>
    <n v="3078"/>
    <n v="297"/>
    <x v="3"/>
  </r>
  <r>
    <x v="0"/>
    <s v="Asia"/>
    <s v="Asia"/>
    <x v="94"/>
    <s v="Asia"/>
    <s v="Asia Sri Lanka"/>
    <x v="6"/>
    <x v="2"/>
    <x v="1"/>
    <s v="Tinto"/>
    <n v="8200.07"/>
    <n v="711.99999999999989"/>
    <x v="3"/>
  </r>
  <r>
    <x v="0"/>
    <s v="Asia"/>
    <s v="Asia"/>
    <x v="95"/>
    <s v="Asia"/>
    <s v="Asia China"/>
    <x v="9"/>
    <x v="3"/>
    <x v="2"/>
    <s v="Blanco"/>
    <n v="1350"/>
    <n v="45"/>
    <x v="3"/>
  </r>
  <r>
    <x v="0"/>
    <s v="Asia"/>
    <s v="Asia"/>
    <x v="95"/>
    <s v="Asia"/>
    <s v="Asia China"/>
    <x v="9"/>
    <x v="3"/>
    <x v="2"/>
    <s v="Tinto"/>
    <n v="24616.799999999999"/>
    <n v="1017"/>
    <x v="3"/>
  </r>
  <r>
    <x v="0"/>
    <s v="Asia"/>
    <s v="Asia"/>
    <x v="95"/>
    <s v="Asia"/>
    <s v="Asia China"/>
    <x v="10"/>
    <x v="4"/>
    <x v="0"/>
    <s v="Blanco"/>
    <n v="1680"/>
    <n v="450"/>
    <x v="3"/>
  </r>
  <r>
    <x v="0"/>
    <s v="Asia"/>
    <s v="Asia"/>
    <x v="95"/>
    <s v="Asia"/>
    <s v="Asia China"/>
    <x v="10"/>
    <x v="4"/>
    <x v="0"/>
    <s v="Tinto"/>
    <n v="182575.86"/>
    <n v="41543"/>
    <x v="3"/>
  </r>
  <r>
    <x v="0"/>
    <s v="Asia"/>
    <s v="Asia"/>
    <x v="95"/>
    <s v="Asia"/>
    <s v="Asia China"/>
    <x v="11"/>
    <x v="0"/>
    <x v="2"/>
    <s v="Tinto"/>
    <n v="5280"/>
    <n v="990"/>
    <x v="3"/>
  </r>
  <r>
    <x v="0"/>
    <s v="Asia"/>
    <s v="Asia"/>
    <x v="95"/>
    <s v="Asia"/>
    <s v="Asia China"/>
    <x v="39"/>
    <x v="3"/>
    <x v="0"/>
    <s v="Blanco"/>
    <n v="10643.999999999998"/>
    <n v="886.99999999999989"/>
    <x v="3"/>
  </r>
  <r>
    <x v="0"/>
    <s v="Asia"/>
    <s v="Asia"/>
    <x v="95"/>
    <s v="Asia"/>
    <s v="Asia China"/>
    <x v="39"/>
    <x v="3"/>
    <x v="0"/>
    <s v="Tinto"/>
    <n v="206916"/>
    <n v="17243"/>
    <x v="3"/>
  </r>
  <r>
    <x v="0"/>
    <s v="Asia"/>
    <s v="Asia"/>
    <x v="95"/>
    <s v="Asia"/>
    <s v="Asia China"/>
    <x v="12"/>
    <x v="5"/>
    <x v="2"/>
    <s v="Tinto"/>
    <n v="29431"/>
    <n v="2520"/>
    <x v="3"/>
  </r>
  <r>
    <x v="0"/>
    <s v="Asia"/>
    <s v="Asia"/>
    <x v="95"/>
    <s v="Asia"/>
    <s v="Asia China"/>
    <x v="13"/>
    <x v="0"/>
    <x v="0"/>
    <s v="Blanco"/>
    <n v="9105"/>
    <n v="4425"/>
    <x v="3"/>
  </r>
  <r>
    <x v="0"/>
    <s v="Asia"/>
    <s v="Asia"/>
    <x v="95"/>
    <s v="Asia"/>
    <s v="Asia China"/>
    <x v="13"/>
    <x v="0"/>
    <x v="0"/>
    <s v="Espumoso blanco"/>
    <n v="108600"/>
    <n v="54300"/>
    <x v="3"/>
  </r>
  <r>
    <x v="0"/>
    <s v="Asia"/>
    <s v="Asia"/>
    <x v="95"/>
    <s v="Asia"/>
    <s v="Asia China"/>
    <x v="13"/>
    <x v="0"/>
    <x v="0"/>
    <s v="Tinto"/>
    <n v="92790"/>
    <n v="42891"/>
    <x v="3"/>
  </r>
  <r>
    <x v="0"/>
    <s v="Asia"/>
    <s v="Asia"/>
    <x v="95"/>
    <s v="Asia"/>
    <s v="Asia China"/>
    <x v="14"/>
    <x v="0"/>
    <x v="0"/>
    <s v="Blanco"/>
    <n v="31418.010289815713"/>
    <n v="8306"/>
    <x v="3"/>
  </r>
  <r>
    <x v="0"/>
    <s v="Asia"/>
    <s v="Asia"/>
    <x v="95"/>
    <s v="Asia"/>
    <s v="Asia China"/>
    <x v="14"/>
    <x v="0"/>
    <x v="0"/>
    <s v="Tinto"/>
    <n v="890662.38777888962"/>
    <n v="235465"/>
    <x v="3"/>
  </r>
  <r>
    <x v="0"/>
    <s v="Asia"/>
    <s v="Asia"/>
    <x v="95"/>
    <s v="Asia"/>
    <s v="Asia China"/>
    <x v="64"/>
    <x v="4"/>
    <x v="0"/>
    <s v="Blanco"/>
    <n v="6300"/>
    <n v="2250"/>
    <x v="3"/>
  </r>
  <r>
    <x v="0"/>
    <s v="Asia"/>
    <s v="Asia"/>
    <x v="95"/>
    <s v="Asia"/>
    <s v="Asia China"/>
    <x v="0"/>
    <x v="0"/>
    <x v="0"/>
    <s v="Blanco"/>
    <n v="74077.150000000009"/>
    <n v="31568"/>
    <x v="3"/>
  </r>
  <r>
    <x v="0"/>
    <s v="Asia"/>
    <s v="Asia"/>
    <x v="95"/>
    <s v="Asia"/>
    <s v="Asia China"/>
    <x v="0"/>
    <x v="0"/>
    <x v="0"/>
    <s v="Licor blanco"/>
    <n v="2853.6"/>
    <n v="696"/>
    <x v="3"/>
  </r>
  <r>
    <x v="0"/>
    <s v="Asia"/>
    <s v="Asia"/>
    <x v="95"/>
    <s v="Asia"/>
    <s v="Asia China"/>
    <x v="0"/>
    <x v="0"/>
    <x v="0"/>
    <s v="Rosado"/>
    <n v="2245"/>
    <n v="898"/>
    <x v="3"/>
  </r>
  <r>
    <x v="0"/>
    <s v="Asia"/>
    <s v="Asia"/>
    <x v="95"/>
    <s v="Asia"/>
    <s v="Asia China"/>
    <x v="0"/>
    <x v="0"/>
    <x v="0"/>
    <s v="Tinto"/>
    <n v="451598.51"/>
    <n v="183939"/>
    <x v="3"/>
  </r>
  <r>
    <x v="0"/>
    <s v="Asia"/>
    <s v="Asia"/>
    <x v="95"/>
    <s v="Asia"/>
    <s v="Asia China"/>
    <x v="1"/>
    <x v="1"/>
    <x v="0"/>
    <s v="Blanco"/>
    <n v="8144.76"/>
    <n v="3023"/>
    <x v="3"/>
  </r>
  <r>
    <x v="0"/>
    <s v="Asia"/>
    <s v="Asia"/>
    <x v="95"/>
    <s v="Asia"/>
    <s v="Asia China"/>
    <x v="1"/>
    <x v="1"/>
    <x v="0"/>
    <s v="Rosado"/>
    <n v="421.56"/>
    <n v="112.5"/>
    <x v="3"/>
  </r>
  <r>
    <x v="0"/>
    <s v="Asia"/>
    <s v="Asia"/>
    <x v="95"/>
    <s v="Asia"/>
    <s v="Asia China"/>
    <x v="1"/>
    <x v="1"/>
    <x v="0"/>
    <s v="Tinto"/>
    <n v="385180.58"/>
    <n v="79347"/>
    <x v="3"/>
  </r>
  <r>
    <x v="0"/>
    <s v="Asia"/>
    <s v="Asia"/>
    <x v="95"/>
    <s v="Asia"/>
    <s v="Asia China"/>
    <x v="2"/>
    <x v="2"/>
    <x v="0"/>
    <s v="Espumoso blanco"/>
    <n v="1132896.3999999999"/>
    <n v="281000"/>
    <x v="3"/>
  </r>
  <r>
    <x v="0"/>
    <s v="Asia"/>
    <s v="Asia"/>
    <x v="95"/>
    <s v="Asia"/>
    <s v="Asia China"/>
    <x v="16"/>
    <x v="1"/>
    <x v="0"/>
    <s v="Blanco"/>
    <n v="3394.8"/>
    <n v="234"/>
    <x v="3"/>
  </r>
  <r>
    <x v="0"/>
    <s v="Asia"/>
    <s v="Asia"/>
    <x v="95"/>
    <s v="Asia"/>
    <s v="Asia China"/>
    <x v="16"/>
    <x v="1"/>
    <x v="0"/>
    <s v="Tinto"/>
    <n v="17727.599999999999"/>
    <n v="806.25"/>
    <x v="3"/>
  </r>
  <r>
    <x v="0"/>
    <s v="Asia"/>
    <s v="Asia"/>
    <x v="95"/>
    <s v="Asia"/>
    <s v="Asia China"/>
    <x v="68"/>
    <x v="4"/>
    <x v="2"/>
    <s v="Blanco"/>
    <n v="9418.5"/>
    <n v="2362.5"/>
    <x v="3"/>
  </r>
  <r>
    <x v="0"/>
    <s v="Asia"/>
    <s v="Asia"/>
    <x v="95"/>
    <s v="Asia"/>
    <s v="Asia China"/>
    <x v="68"/>
    <x v="4"/>
    <x v="2"/>
    <s v="Rosado"/>
    <n v="4485"/>
    <n v="1125"/>
    <x v="3"/>
  </r>
  <r>
    <x v="0"/>
    <s v="Asia"/>
    <s v="Asia"/>
    <x v="95"/>
    <s v="Asia"/>
    <s v="Asia China"/>
    <x v="68"/>
    <x v="4"/>
    <x v="2"/>
    <s v="Tinto"/>
    <n v="16779.599999999999"/>
    <n v="2970"/>
    <x v="3"/>
  </r>
  <r>
    <x v="0"/>
    <s v="Asia"/>
    <s v="Asia"/>
    <x v="95"/>
    <s v="Asia"/>
    <s v="Asia China"/>
    <x v="18"/>
    <x v="1"/>
    <x v="0"/>
    <s v="Tinto"/>
    <n v="21862.14"/>
    <n v="5444"/>
    <x v="3"/>
  </r>
  <r>
    <x v="0"/>
    <s v="Asia"/>
    <s v="Asia"/>
    <x v="95"/>
    <s v="Asia"/>
    <s v="Asia China"/>
    <x v="48"/>
    <x v="13"/>
    <x v="3"/>
    <s v="Blanco"/>
    <n v="24964.2"/>
    <n v="2171"/>
    <x v="3"/>
  </r>
  <r>
    <x v="0"/>
    <s v="Asia"/>
    <s v="Asia"/>
    <x v="95"/>
    <s v="Asia"/>
    <s v="Asia China"/>
    <x v="48"/>
    <x v="13"/>
    <x v="3"/>
    <s v="Tinto"/>
    <n v="18813.599999999999"/>
    <n v="1447"/>
    <x v="3"/>
  </r>
  <r>
    <x v="0"/>
    <s v="Asia"/>
    <s v="Asia"/>
    <x v="95"/>
    <s v="Asia"/>
    <s v="Asia China"/>
    <x v="19"/>
    <x v="7"/>
    <x v="0"/>
    <s v="Licor blanco"/>
    <n v="152380"/>
    <n v="30476"/>
    <x v="3"/>
  </r>
  <r>
    <x v="0"/>
    <s v="Asia"/>
    <s v="Asia"/>
    <x v="95"/>
    <s v="Asia"/>
    <s v="Asia China"/>
    <x v="20"/>
    <x v="2"/>
    <x v="0"/>
    <s v="Blanco"/>
    <n v="15959.625"/>
    <n v="5830"/>
    <x v="3"/>
  </r>
  <r>
    <x v="0"/>
    <s v="Asia"/>
    <s v="Asia"/>
    <x v="95"/>
    <s v="Asia"/>
    <s v="Asia China"/>
    <x v="20"/>
    <x v="2"/>
    <x v="0"/>
    <s v="Rosado"/>
    <n v="2586.9375"/>
    <n v="944.99999999999989"/>
    <x v="3"/>
  </r>
  <r>
    <x v="0"/>
    <s v="Asia"/>
    <s v="Asia"/>
    <x v="95"/>
    <s v="Asia"/>
    <s v="Asia China"/>
    <x v="20"/>
    <x v="2"/>
    <x v="0"/>
    <s v="Tinto"/>
    <n v="736352.59687499993"/>
    <n v="268987.25"/>
    <x v="3"/>
  </r>
  <r>
    <x v="0"/>
    <s v="Asia"/>
    <s v="Asia"/>
    <x v="95"/>
    <s v="Asia"/>
    <s v="Asia China"/>
    <x v="21"/>
    <x v="4"/>
    <x v="0"/>
    <s v="Blanco"/>
    <n v="78472.5"/>
    <n v="31389"/>
    <x v="3"/>
  </r>
  <r>
    <x v="0"/>
    <s v="Asia"/>
    <s v="Asia"/>
    <x v="95"/>
    <s v="Asia"/>
    <s v="Asia China"/>
    <x v="21"/>
    <x v="4"/>
    <x v="0"/>
    <s v="Rosado"/>
    <n v="1857.5"/>
    <n v="743"/>
    <x v="3"/>
  </r>
  <r>
    <x v="0"/>
    <s v="Asia"/>
    <s v="Asia"/>
    <x v="95"/>
    <s v="Asia"/>
    <s v="Asia China"/>
    <x v="21"/>
    <x v="4"/>
    <x v="0"/>
    <s v="Tinto"/>
    <n v="787485"/>
    <n v="314994"/>
    <x v="3"/>
  </r>
  <r>
    <x v="0"/>
    <s v="Asia"/>
    <s v="Asia"/>
    <x v="95"/>
    <s v="Asia"/>
    <s v="Asia China"/>
    <x v="70"/>
    <x v="4"/>
    <x v="2"/>
    <s v="Tinto"/>
    <n v="5506.2"/>
    <n v="598"/>
    <x v="3"/>
  </r>
  <r>
    <x v="0"/>
    <s v="Asia"/>
    <s v="Asia"/>
    <x v="95"/>
    <s v="Asia"/>
    <s v="Asia China"/>
    <x v="52"/>
    <x v="4"/>
    <x v="0"/>
    <s v="Blanco"/>
    <n v="11241"/>
    <n v="1857"/>
    <x v="3"/>
  </r>
  <r>
    <x v="0"/>
    <s v="Asia"/>
    <s v="Asia"/>
    <x v="95"/>
    <s v="Asia"/>
    <s v="Asia China"/>
    <x v="52"/>
    <x v="4"/>
    <x v="0"/>
    <s v="Rosado"/>
    <n v="11038"/>
    <n v="2520"/>
    <x v="3"/>
  </r>
  <r>
    <x v="0"/>
    <s v="Asia"/>
    <s v="Asia"/>
    <x v="95"/>
    <s v="Asia"/>
    <s v="Asia China"/>
    <x v="52"/>
    <x v="4"/>
    <x v="0"/>
    <s v="Tinto"/>
    <n v="90417.2"/>
    <n v="36010"/>
    <x v="3"/>
  </r>
  <r>
    <x v="0"/>
    <s v="Asia"/>
    <s v="Asia"/>
    <x v="95"/>
    <s v="Asia"/>
    <s v="Asia China"/>
    <x v="22"/>
    <x v="7"/>
    <x v="0"/>
    <s v="Licor blanco"/>
    <n v="6300"/>
    <n v="1260"/>
    <x v="3"/>
  </r>
  <r>
    <x v="0"/>
    <s v="Asia"/>
    <s v="Asia"/>
    <x v="95"/>
    <s v="Asia"/>
    <s v="Asia China"/>
    <x v="24"/>
    <x v="7"/>
    <x v="0"/>
    <s v="Blanco"/>
    <n v="1984.5"/>
    <n v="225"/>
    <x v="3"/>
  </r>
  <r>
    <x v="0"/>
    <s v="Asia"/>
    <s v="Asia"/>
    <x v="95"/>
    <s v="Asia"/>
    <s v="Asia China"/>
    <x v="24"/>
    <x v="7"/>
    <x v="0"/>
    <s v="Licor blanco"/>
    <n v="47622.96"/>
    <n v="11906"/>
    <x v="3"/>
  </r>
  <r>
    <x v="0"/>
    <s v="Asia"/>
    <s v="Asia"/>
    <x v="95"/>
    <s v="Asia"/>
    <s v="Asia China"/>
    <x v="25"/>
    <x v="1"/>
    <x v="0"/>
    <s v="Blanco"/>
    <n v="5644"/>
    <n v="585.75"/>
    <x v="3"/>
  </r>
  <r>
    <x v="0"/>
    <s v="Asia"/>
    <s v="Asia"/>
    <x v="95"/>
    <s v="Asia"/>
    <s v="Asia China"/>
    <x v="25"/>
    <x v="1"/>
    <x v="0"/>
    <s v="Licor blanco"/>
    <n v="2836.51"/>
    <n v="379.5"/>
    <x v="3"/>
  </r>
  <r>
    <x v="0"/>
    <s v="Asia"/>
    <s v="Asia"/>
    <x v="95"/>
    <s v="Asia"/>
    <s v="Asia China"/>
    <x v="25"/>
    <x v="1"/>
    <x v="0"/>
    <s v="Rosado"/>
    <n v="2745"/>
    <n v="225"/>
    <x v="3"/>
  </r>
  <r>
    <x v="0"/>
    <s v="Asia"/>
    <s v="Asia"/>
    <x v="95"/>
    <s v="Asia"/>
    <s v="Asia China"/>
    <x v="25"/>
    <x v="1"/>
    <x v="0"/>
    <s v="Tinto"/>
    <n v="24571.7"/>
    <n v="1673.9999999999998"/>
    <x v="3"/>
  </r>
  <r>
    <x v="0"/>
    <s v="Asia"/>
    <s v="Asia"/>
    <x v="95"/>
    <s v="Asia"/>
    <s v="Asia China"/>
    <x v="26"/>
    <x v="5"/>
    <x v="0"/>
    <s v="Blanco"/>
    <n v="19795.2"/>
    <n v="24744"/>
    <x v="3"/>
  </r>
  <r>
    <x v="0"/>
    <s v="Asia"/>
    <s v="Asia"/>
    <x v="95"/>
    <s v="Asia"/>
    <s v="Asia China"/>
    <x v="26"/>
    <x v="5"/>
    <x v="0"/>
    <s v="Rosado"/>
    <n v="1286.8599999999999"/>
    <n v="1369"/>
    <x v="3"/>
  </r>
  <r>
    <x v="0"/>
    <s v="Asia"/>
    <s v="Asia"/>
    <x v="95"/>
    <s v="Asia"/>
    <s v="Asia China"/>
    <x v="26"/>
    <x v="5"/>
    <x v="0"/>
    <s v="Tinto"/>
    <n v="192572.64"/>
    <n v="356616"/>
    <x v="3"/>
  </r>
  <r>
    <x v="0"/>
    <s v="Asia"/>
    <s v="Asia"/>
    <x v="95"/>
    <s v="Asia"/>
    <s v="Asia China"/>
    <x v="28"/>
    <x v="5"/>
    <x v="2"/>
    <s v="Blanco"/>
    <n v="4034.4"/>
    <n v="891"/>
    <x v="3"/>
  </r>
  <r>
    <x v="0"/>
    <s v="Asia"/>
    <s v="Asia"/>
    <x v="95"/>
    <s v="Asia"/>
    <s v="Asia China"/>
    <x v="28"/>
    <x v="5"/>
    <x v="2"/>
    <s v="Tinto"/>
    <n v="13886.38"/>
    <n v="2938.5"/>
    <x v="3"/>
  </r>
  <r>
    <x v="0"/>
    <s v="Asia"/>
    <s v="Asia"/>
    <x v="95"/>
    <s v="Asia"/>
    <s v="Asia China"/>
    <x v="3"/>
    <x v="1"/>
    <x v="0"/>
    <s v="Blanco"/>
    <n v="27660.328503409997"/>
    <n v="3301.2500000000005"/>
    <x v="3"/>
  </r>
  <r>
    <x v="0"/>
    <s v="Asia"/>
    <s v="Asia"/>
    <x v="95"/>
    <s v="Asia"/>
    <s v="Asia China"/>
    <x v="3"/>
    <x v="1"/>
    <x v="0"/>
    <s v="Rosado"/>
    <n v="3164.04"/>
    <n v="374"/>
    <x v="3"/>
  </r>
  <r>
    <x v="0"/>
    <s v="Asia"/>
    <s v="Asia"/>
    <x v="95"/>
    <s v="Asia"/>
    <s v="Asia China"/>
    <x v="3"/>
    <x v="1"/>
    <x v="0"/>
    <s v="Tinto"/>
    <n v="174522.63577570004"/>
    <n v="22905.25"/>
    <x v="3"/>
  </r>
  <r>
    <x v="0"/>
    <s v="Asia"/>
    <s v="Asia"/>
    <x v="95"/>
    <s v="Asia"/>
    <s v="Asia China"/>
    <x v="4"/>
    <x v="1"/>
    <x v="1"/>
    <s v="Blanco"/>
    <n v="14675"/>
    <n v="721.3"/>
    <x v="3"/>
  </r>
  <r>
    <x v="0"/>
    <s v="Asia"/>
    <s v="Asia"/>
    <x v="95"/>
    <s v="Asia"/>
    <s v="Asia China"/>
    <x v="4"/>
    <x v="1"/>
    <x v="1"/>
    <s v="Rosado"/>
    <n v="960"/>
    <n v="45"/>
    <x v="3"/>
  </r>
  <r>
    <x v="0"/>
    <s v="Asia"/>
    <s v="Asia"/>
    <x v="95"/>
    <s v="Asia"/>
    <s v="Asia China"/>
    <x v="4"/>
    <x v="1"/>
    <x v="1"/>
    <s v="Tinto"/>
    <n v="514132"/>
    <n v="38841"/>
    <x v="3"/>
  </r>
  <r>
    <x v="0"/>
    <s v="Asia"/>
    <s v="Asia"/>
    <x v="95"/>
    <s v="Asia"/>
    <s v="Asia China"/>
    <x v="29"/>
    <x v="8"/>
    <x v="0"/>
    <s v="Blanco"/>
    <n v="119020.54"/>
    <n v="12925.75"/>
    <x v="3"/>
  </r>
  <r>
    <x v="0"/>
    <s v="Asia"/>
    <s v="Asia"/>
    <x v="95"/>
    <s v="Asia"/>
    <s v="Asia China"/>
    <x v="30"/>
    <x v="8"/>
    <x v="0"/>
    <s v="Blanco"/>
    <n v="1008"/>
    <n v="126"/>
    <x v="3"/>
  </r>
  <r>
    <x v="0"/>
    <s v="Asia"/>
    <s v="Asia"/>
    <x v="95"/>
    <s v="Asia"/>
    <s v="Asia China"/>
    <x v="30"/>
    <x v="8"/>
    <x v="0"/>
    <s v="Tinto"/>
    <n v="1008"/>
    <n v="126"/>
    <x v="3"/>
  </r>
  <r>
    <x v="0"/>
    <s v="Asia"/>
    <s v="Asia"/>
    <x v="95"/>
    <s v="Asia"/>
    <s v="Asia China"/>
    <x v="53"/>
    <x v="8"/>
    <x v="0"/>
    <s v="Blanco"/>
    <n v="19314"/>
    <n v="2119"/>
    <x v="3"/>
  </r>
  <r>
    <x v="0"/>
    <s v="Asia"/>
    <s v="Asia"/>
    <x v="95"/>
    <s v="Asia"/>
    <s v="Asia China"/>
    <x v="53"/>
    <x v="8"/>
    <x v="0"/>
    <s v="Tinto"/>
    <n v="120"/>
    <n v="23"/>
    <x v="3"/>
  </r>
  <r>
    <x v="0"/>
    <s v="Asia"/>
    <s v="Asia"/>
    <x v="95"/>
    <s v="Asia"/>
    <s v="Asia China"/>
    <x v="5"/>
    <x v="3"/>
    <x v="0"/>
    <s v="Tinto"/>
    <n v="3444192.4"/>
    <n v="251635.74"/>
    <x v="3"/>
  </r>
  <r>
    <x v="0"/>
    <s v="Asia"/>
    <s v="Asia"/>
    <x v="95"/>
    <s v="Asia"/>
    <s v="Asia China"/>
    <x v="73"/>
    <x v="15"/>
    <x v="0"/>
    <s v="Tinto"/>
    <n v="24480"/>
    <n v="13600"/>
    <x v="3"/>
  </r>
  <r>
    <x v="0"/>
    <s v="Asia"/>
    <s v="Asia"/>
    <x v="95"/>
    <s v="Asia"/>
    <s v="Asia China"/>
    <x v="31"/>
    <x v="4"/>
    <x v="0"/>
    <s v="Tinto"/>
    <n v="5340"/>
    <n v="1863"/>
    <x v="3"/>
  </r>
  <r>
    <x v="0"/>
    <s v="Asia"/>
    <s v="Asia"/>
    <x v="95"/>
    <s v="Asia"/>
    <s v="Asia China"/>
    <x v="6"/>
    <x v="2"/>
    <x v="1"/>
    <s v="Blanco"/>
    <n v="659499.77"/>
    <n v="126421"/>
    <x v="3"/>
  </r>
  <r>
    <x v="0"/>
    <s v="Asia"/>
    <s v="Asia"/>
    <x v="95"/>
    <s v="Asia"/>
    <s v="Asia China"/>
    <x v="6"/>
    <x v="2"/>
    <x v="1"/>
    <s v="Rosado"/>
    <n v="26059.94"/>
    <n v="5646"/>
    <x v="3"/>
  </r>
  <r>
    <x v="0"/>
    <s v="Asia"/>
    <s v="Asia"/>
    <x v="95"/>
    <s v="Asia"/>
    <s v="Asia China"/>
    <x v="6"/>
    <x v="2"/>
    <x v="1"/>
    <s v="Tinto"/>
    <n v="7214593.5099999979"/>
    <n v="811203.99999999988"/>
    <x v="3"/>
  </r>
  <r>
    <x v="0"/>
    <s v="Asia"/>
    <s v="Asia"/>
    <x v="95"/>
    <s v="Asia"/>
    <s v="Asia China"/>
    <x v="7"/>
    <x v="3"/>
    <x v="0"/>
    <s v="Blanco"/>
    <n v="264625.76"/>
    <n v="75824.25"/>
    <x v="3"/>
  </r>
  <r>
    <x v="0"/>
    <s v="Asia"/>
    <s v="Asia"/>
    <x v="95"/>
    <s v="Asia"/>
    <s v="Asia China"/>
    <x v="56"/>
    <x v="0"/>
    <x v="0"/>
    <s v="Rosado"/>
    <n v="26222"/>
    <n v="7492"/>
    <x v="3"/>
  </r>
  <r>
    <x v="0"/>
    <s v="Asia"/>
    <s v="Asia"/>
    <x v="95"/>
    <s v="Asia"/>
    <s v="Asia China"/>
    <x v="56"/>
    <x v="0"/>
    <x v="0"/>
    <s v="Tinto"/>
    <n v="161098"/>
    <n v="46028"/>
    <x v="3"/>
  </r>
  <r>
    <x v="0"/>
    <s v="Asia"/>
    <s v="Asia"/>
    <x v="95"/>
    <s v="Asia"/>
    <s v="Asia China"/>
    <x v="32"/>
    <x v="1"/>
    <x v="0"/>
    <s v="Blanco"/>
    <n v="1021"/>
    <n v="349.5"/>
    <x v="3"/>
  </r>
  <r>
    <x v="0"/>
    <s v="Asia"/>
    <s v="Asia"/>
    <x v="95"/>
    <s v="Asia"/>
    <s v="Asia China"/>
    <x v="32"/>
    <x v="1"/>
    <x v="0"/>
    <s v="Tinto"/>
    <n v="14801"/>
    <n v="2749.5"/>
    <x v="3"/>
  </r>
  <r>
    <x v="0"/>
    <s v="Asia"/>
    <s v="Asia"/>
    <x v="95"/>
    <s v="Asia"/>
    <s v="Asia China"/>
    <x v="33"/>
    <x v="1"/>
    <x v="0"/>
    <s v="Blanco"/>
    <n v="5237.4399999999996"/>
    <n v="1301"/>
    <x v="3"/>
  </r>
  <r>
    <x v="0"/>
    <s v="Asia"/>
    <s v="Asia"/>
    <x v="95"/>
    <s v="Asia"/>
    <s v="Asia China"/>
    <x v="33"/>
    <x v="1"/>
    <x v="0"/>
    <s v="Tinto"/>
    <n v="19210.64"/>
    <n v="4772"/>
    <x v="3"/>
  </r>
  <r>
    <x v="0"/>
    <s v="Asia"/>
    <s v="Asia"/>
    <x v="95"/>
    <s v="Asia"/>
    <s v="Asia China"/>
    <x v="60"/>
    <x v="3"/>
    <x v="0"/>
    <s v="Tinto"/>
    <n v="4540.83"/>
    <n v="720"/>
    <x v="3"/>
  </r>
  <r>
    <x v="0"/>
    <s v="Asia"/>
    <s v="Asia"/>
    <x v="95"/>
    <s v="Asia"/>
    <s v="Asia China"/>
    <x v="8"/>
    <x v="3"/>
    <x v="0"/>
    <s v="Tinto"/>
    <n v="222120"/>
    <n v="45641"/>
    <x v="3"/>
  </r>
  <r>
    <x v="0"/>
    <s v="Asia"/>
    <s v="Asia"/>
    <x v="95"/>
    <s v="Asia"/>
    <s v="Asia China"/>
    <x v="61"/>
    <x v="4"/>
    <x v="0"/>
    <s v="Blanco"/>
    <n v="23688"/>
    <n v="11034"/>
    <x v="3"/>
  </r>
  <r>
    <x v="0"/>
    <s v="Asia"/>
    <s v="Asia"/>
    <x v="95"/>
    <s v="Asia"/>
    <s v="Asia China"/>
    <x v="61"/>
    <x v="4"/>
    <x v="0"/>
    <s v="Tinto"/>
    <n v="75488.149999999994"/>
    <n v="30578"/>
    <x v="3"/>
  </r>
  <r>
    <x v="0"/>
    <s v="Asia"/>
    <s v="Asia"/>
    <x v="95"/>
    <s v="Asia"/>
    <s v="Asia China"/>
    <x v="34"/>
    <x v="6"/>
    <x v="0"/>
    <s v="Blanco"/>
    <n v="29836.560000000001"/>
    <n v="9563"/>
    <x v="3"/>
  </r>
  <r>
    <x v="0"/>
    <s v="Asia"/>
    <s v="Asia"/>
    <x v="95"/>
    <s v="Asia"/>
    <s v="Asia China"/>
    <x v="34"/>
    <x v="6"/>
    <x v="0"/>
    <s v="Tinto"/>
    <n v="577783.44000000006"/>
    <n v="185187"/>
    <x v="3"/>
  </r>
  <r>
    <x v="0"/>
    <s v="Asia"/>
    <s v="Asia"/>
    <x v="95"/>
    <s v="Asia"/>
    <s v="Asia China"/>
    <x v="35"/>
    <x v="4"/>
    <x v="0"/>
    <s v="Blanco"/>
    <n v="31670"/>
    <n v="19225"/>
    <x v="3"/>
  </r>
  <r>
    <x v="0"/>
    <s v="Asia"/>
    <s v="Asia"/>
    <x v="95"/>
    <s v="Asia"/>
    <s v="Asia China"/>
    <x v="35"/>
    <x v="4"/>
    <x v="0"/>
    <s v="Rosado"/>
    <n v="862.5"/>
    <n v="563"/>
    <x v="3"/>
  </r>
  <r>
    <x v="0"/>
    <s v="Asia"/>
    <s v="Asia"/>
    <x v="95"/>
    <s v="Asia"/>
    <s v="Asia China"/>
    <x v="35"/>
    <x v="4"/>
    <x v="0"/>
    <s v="Tinto"/>
    <n v="244736.24"/>
    <n v="152712"/>
    <x v="3"/>
  </r>
  <r>
    <x v="0"/>
    <s v="Asia"/>
    <s v="Asia"/>
    <x v="95"/>
    <s v="Asia"/>
    <s v="Asia China"/>
    <x v="58"/>
    <x v="13"/>
    <x v="0"/>
    <s v="Blanco"/>
    <n v="8129.48"/>
    <n v="468"/>
    <x v="3"/>
  </r>
  <r>
    <x v="0"/>
    <s v="Asia"/>
    <s v="Asia"/>
    <x v="95"/>
    <s v="Asia"/>
    <s v="Asia China"/>
    <x v="58"/>
    <x v="13"/>
    <x v="0"/>
    <s v="Tinto"/>
    <n v="1172.52"/>
    <n v="68"/>
    <x v="3"/>
  </r>
  <r>
    <x v="0"/>
    <s v="Asia"/>
    <s v="Asia"/>
    <x v="95"/>
    <s v="Asia"/>
    <s v="Asia China"/>
    <x v="36"/>
    <x v="4"/>
    <x v="2"/>
    <s v="Blanco"/>
    <n v="6609.6"/>
    <n v="486.00000000000006"/>
    <x v="3"/>
  </r>
  <r>
    <x v="0"/>
    <s v="Asia"/>
    <s v="Asia"/>
    <x v="95"/>
    <s v="Asia"/>
    <s v="Asia China"/>
    <x v="36"/>
    <x v="4"/>
    <x v="2"/>
    <s v="Tinto"/>
    <n v="200600"/>
    <n v="14750"/>
    <x v="3"/>
  </r>
  <r>
    <x v="0"/>
    <s v="Asia"/>
    <s v="Asia"/>
    <x v="95"/>
    <s v="Asia"/>
    <s v="Asia China"/>
    <x v="37"/>
    <x v="9"/>
    <x v="0"/>
    <s v="Blanco"/>
    <n v="1275"/>
    <n v="45"/>
    <x v="3"/>
  </r>
  <r>
    <x v="0"/>
    <s v="Asia"/>
    <s v="Asia"/>
    <x v="95"/>
    <s v="Asia"/>
    <s v="Asia China"/>
    <x v="37"/>
    <x v="9"/>
    <x v="0"/>
    <s v="Tinto"/>
    <n v="38352"/>
    <n v="1606.5"/>
    <x v="3"/>
  </r>
  <r>
    <x v="0"/>
    <s v="Asia"/>
    <s v="Asia"/>
    <x v="95"/>
    <s v="Asia"/>
    <s v="Asia China"/>
    <x v="38"/>
    <x v="10"/>
    <x v="0"/>
    <s v="Blanco"/>
    <n v="34802.9"/>
    <n v="12001"/>
    <x v="3"/>
  </r>
  <r>
    <x v="0"/>
    <s v="Asia"/>
    <s v="Asia"/>
    <x v="95"/>
    <s v="Asia"/>
    <s v="Asia China"/>
    <x v="38"/>
    <x v="10"/>
    <x v="0"/>
    <s v="Licor tinto/rosado"/>
    <n v="8.6999999999999993"/>
    <n v="3"/>
    <x v="3"/>
  </r>
  <r>
    <x v="0"/>
    <s v="Asia"/>
    <s v="Asia"/>
    <x v="95"/>
    <s v="Asia"/>
    <s v="Asia China"/>
    <x v="38"/>
    <x v="10"/>
    <x v="0"/>
    <s v="Rosado"/>
    <n v="664.1"/>
    <n v="229"/>
    <x v="3"/>
  </r>
  <r>
    <x v="0"/>
    <s v="Asia"/>
    <s v="Asia"/>
    <x v="95"/>
    <s v="Asia"/>
    <s v="Asia China"/>
    <x v="38"/>
    <x v="10"/>
    <x v="0"/>
    <s v="Tinto"/>
    <n v="139829.29999999999"/>
    <n v="48217"/>
    <x v="3"/>
  </r>
  <r>
    <x v="0"/>
    <s v="Asia"/>
    <s v="Asia"/>
    <x v="96"/>
    <s v="Asia"/>
    <s v="Asia Taiwan"/>
    <x v="9"/>
    <x v="3"/>
    <x v="2"/>
    <s v="Tinto"/>
    <n v="12960"/>
    <n v="180"/>
    <x v="3"/>
  </r>
  <r>
    <x v="0"/>
    <s v="Asia"/>
    <s v="Asia"/>
    <x v="96"/>
    <s v="Asia"/>
    <s v="Asia Taiwan"/>
    <x v="10"/>
    <x v="4"/>
    <x v="0"/>
    <s v="Blanco"/>
    <n v="648.85"/>
    <n v="190"/>
    <x v="3"/>
  </r>
  <r>
    <x v="0"/>
    <s v="Asia"/>
    <s v="Asia"/>
    <x v="96"/>
    <s v="Asia"/>
    <s v="Asia Taiwan"/>
    <x v="10"/>
    <x v="4"/>
    <x v="0"/>
    <s v="Rosado"/>
    <n v="7"/>
    <n v="5"/>
    <x v="3"/>
  </r>
  <r>
    <x v="0"/>
    <s v="Asia"/>
    <s v="Asia"/>
    <x v="96"/>
    <s v="Asia"/>
    <s v="Asia Taiwan"/>
    <x v="10"/>
    <x v="4"/>
    <x v="0"/>
    <s v="Tinto"/>
    <n v="83580.5"/>
    <n v="30426"/>
    <x v="3"/>
  </r>
  <r>
    <x v="0"/>
    <s v="Asia"/>
    <s v="Asia"/>
    <x v="96"/>
    <s v="Asia"/>
    <s v="Asia Taiwan"/>
    <x v="13"/>
    <x v="0"/>
    <x v="0"/>
    <s v="Blanco"/>
    <n v="10600"/>
    <n v="5300"/>
    <x v="3"/>
  </r>
  <r>
    <x v="0"/>
    <s v="Asia"/>
    <s v="Asia"/>
    <x v="96"/>
    <s v="Asia"/>
    <s v="Asia Taiwan"/>
    <x v="13"/>
    <x v="0"/>
    <x v="0"/>
    <s v="Espumoso blanco"/>
    <n v="106800"/>
    <n v="53400"/>
    <x v="3"/>
  </r>
  <r>
    <x v="0"/>
    <s v="Asia"/>
    <s v="Asia"/>
    <x v="96"/>
    <s v="Asia"/>
    <s v="Asia Taiwan"/>
    <x v="13"/>
    <x v="0"/>
    <x v="0"/>
    <s v="Tinto"/>
    <n v="110108.25"/>
    <n v="49053"/>
    <x v="3"/>
  </r>
  <r>
    <x v="0"/>
    <s v="Asia"/>
    <s v="Asia"/>
    <x v="96"/>
    <s v="Asia"/>
    <s v="Asia Taiwan"/>
    <x v="64"/>
    <x v="4"/>
    <x v="0"/>
    <s v="Blanco"/>
    <n v="315"/>
    <n v="112.5"/>
    <x v="3"/>
  </r>
  <r>
    <x v="0"/>
    <s v="Asia"/>
    <s v="Asia"/>
    <x v="96"/>
    <s v="Asia"/>
    <s v="Asia Taiwan"/>
    <x v="64"/>
    <x v="4"/>
    <x v="0"/>
    <s v="Tinto"/>
    <n v="870"/>
    <n v="337.5"/>
    <x v="3"/>
  </r>
  <r>
    <x v="0"/>
    <s v="Asia"/>
    <s v="Asia"/>
    <x v="96"/>
    <s v="Asia"/>
    <s v="Asia Taiwan"/>
    <x v="0"/>
    <x v="0"/>
    <x v="0"/>
    <s v="Blanco"/>
    <n v="3162.5699999999997"/>
    <n v="960"/>
    <x v="3"/>
  </r>
  <r>
    <x v="0"/>
    <s v="Asia"/>
    <s v="Asia"/>
    <x v="96"/>
    <s v="Asia"/>
    <s v="Asia Taiwan"/>
    <x v="0"/>
    <x v="0"/>
    <x v="0"/>
    <s v="Tinto"/>
    <n v="38952.030000000006"/>
    <n v="16311.000000000002"/>
    <x v="3"/>
  </r>
  <r>
    <x v="0"/>
    <s v="Asia"/>
    <s v="Asia"/>
    <x v="96"/>
    <s v="Asia"/>
    <s v="Asia Taiwan"/>
    <x v="1"/>
    <x v="1"/>
    <x v="0"/>
    <s v="Blanco"/>
    <n v="47518.29"/>
    <n v="10161"/>
    <x v="3"/>
  </r>
  <r>
    <x v="0"/>
    <s v="Asia"/>
    <s v="Asia"/>
    <x v="96"/>
    <s v="Asia"/>
    <s v="Asia Taiwan"/>
    <x v="1"/>
    <x v="1"/>
    <x v="0"/>
    <s v="Rosado"/>
    <n v="556.91999999999996"/>
    <n v="117.75"/>
    <x v="3"/>
  </r>
  <r>
    <x v="0"/>
    <s v="Asia"/>
    <s v="Asia"/>
    <x v="96"/>
    <s v="Asia"/>
    <s v="Asia Taiwan"/>
    <x v="1"/>
    <x v="1"/>
    <x v="0"/>
    <s v="Tinto"/>
    <n v="102975.25"/>
    <n v="17213.75"/>
    <x v="3"/>
  </r>
  <r>
    <x v="0"/>
    <s v="Asia"/>
    <s v="Asia"/>
    <x v="96"/>
    <s v="Asia"/>
    <s v="Asia Taiwan"/>
    <x v="2"/>
    <x v="2"/>
    <x v="0"/>
    <s v="Espumoso blanco"/>
    <n v="463171.53"/>
    <n v="94200"/>
    <x v="3"/>
  </r>
  <r>
    <x v="0"/>
    <s v="Asia"/>
    <s v="Asia"/>
    <x v="96"/>
    <s v="Asia"/>
    <s v="Asia Taiwan"/>
    <x v="80"/>
    <x v="4"/>
    <x v="2"/>
    <s v="Tinto"/>
    <n v="15359"/>
    <n v="1444"/>
    <x v="3"/>
  </r>
  <r>
    <x v="0"/>
    <s v="Asia"/>
    <s v="Asia"/>
    <x v="96"/>
    <s v="Asia"/>
    <s v="Asia Taiwan"/>
    <x v="18"/>
    <x v="1"/>
    <x v="0"/>
    <s v="Tinto"/>
    <n v="3131.1"/>
    <n v="473.00000000000006"/>
    <x v="3"/>
  </r>
  <r>
    <x v="0"/>
    <s v="Asia"/>
    <s v="Asia"/>
    <x v="96"/>
    <s v="Asia"/>
    <s v="Asia Taiwan"/>
    <x v="47"/>
    <x v="12"/>
    <x v="0"/>
    <s v="Blanco"/>
    <n v="2412.9"/>
    <n v="315"/>
    <x v="3"/>
  </r>
  <r>
    <x v="0"/>
    <s v="Asia"/>
    <s v="Asia"/>
    <x v="96"/>
    <s v="Asia"/>
    <s v="Asia Taiwan"/>
    <x v="47"/>
    <x v="12"/>
    <x v="0"/>
    <s v="Espumoso blanco"/>
    <n v="360"/>
    <n v="45"/>
    <x v="3"/>
  </r>
  <r>
    <x v="0"/>
    <s v="Asia"/>
    <s v="Asia"/>
    <x v="96"/>
    <s v="Asia"/>
    <s v="Asia Taiwan"/>
    <x v="19"/>
    <x v="7"/>
    <x v="0"/>
    <s v="Licor blanco"/>
    <n v="32860"/>
    <n v="6572"/>
    <x v="3"/>
  </r>
  <r>
    <x v="0"/>
    <s v="Asia"/>
    <s v="Asia"/>
    <x v="96"/>
    <s v="Asia"/>
    <s v="Asia Taiwan"/>
    <x v="20"/>
    <x v="2"/>
    <x v="0"/>
    <s v="Tinto"/>
    <n v="113447.47500000001"/>
    <n v="41442"/>
    <x v="3"/>
  </r>
  <r>
    <x v="0"/>
    <s v="Asia"/>
    <s v="Asia"/>
    <x v="96"/>
    <s v="Asia"/>
    <s v="Asia Taiwan"/>
    <x v="86"/>
    <x v="4"/>
    <x v="2"/>
    <s v="Tinto"/>
    <n v="6960"/>
    <n v="580"/>
    <x v="3"/>
  </r>
  <r>
    <x v="0"/>
    <s v="Asia"/>
    <s v="Asia"/>
    <x v="96"/>
    <s v="Asia"/>
    <s v="Asia Taiwan"/>
    <x v="21"/>
    <x v="4"/>
    <x v="0"/>
    <s v="Blanco"/>
    <n v="700"/>
    <n v="280"/>
    <x v="3"/>
  </r>
  <r>
    <x v="0"/>
    <s v="Asia"/>
    <s v="Asia"/>
    <x v="96"/>
    <s v="Asia"/>
    <s v="Asia Taiwan"/>
    <x v="21"/>
    <x v="4"/>
    <x v="0"/>
    <s v="Tinto"/>
    <n v="21477.5"/>
    <n v="8591"/>
    <x v="3"/>
  </r>
  <r>
    <x v="0"/>
    <s v="Asia"/>
    <s v="Asia"/>
    <x v="96"/>
    <s v="Asia"/>
    <s v="Asia Taiwan"/>
    <x v="51"/>
    <x v="7"/>
    <x v="0"/>
    <s v="Blanco"/>
    <n v="1109.1599999999999"/>
    <n v="108"/>
    <x v="3"/>
  </r>
  <r>
    <x v="0"/>
    <s v="Asia"/>
    <s v="Asia"/>
    <x v="96"/>
    <s v="Asia"/>
    <s v="Asia Taiwan"/>
    <x v="52"/>
    <x v="4"/>
    <x v="0"/>
    <s v="Blanco"/>
    <n v="1260"/>
    <n v="562"/>
    <x v="3"/>
  </r>
  <r>
    <x v="0"/>
    <s v="Asia"/>
    <s v="Asia"/>
    <x v="96"/>
    <s v="Asia"/>
    <s v="Asia Taiwan"/>
    <x v="52"/>
    <x v="4"/>
    <x v="0"/>
    <s v="Tinto"/>
    <n v="1348"/>
    <n v="562"/>
    <x v="3"/>
  </r>
  <r>
    <x v="0"/>
    <s v="Asia"/>
    <s v="Asia"/>
    <x v="96"/>
    <s v="Asia"/>
    <s v="Asia Taiwan"/>
    <x v="22"/>
    <x v="7"/>
    <x v="0"/>
    <s v="Licor blanco"/>
    <n v="2310"/>
    <n v="462"/>
    <x v="3"/>
  </r>
  <r>
    <x v="0"/>
    <s v="Asia"/>
    <s v="Asia"/>
    <x v="96"/>
    <s v="Asia"/>
    <s v="Asia Taiwan"/>
    <x v="24"/>
    <x v="7"/>
    <x v="0"/>
    <s v="Licor blanco"/>
    <n v="694.98"/>
    <n v="360"/>
    <x v="3"/>
  </r>
  <r>
    <x v="0"/>
    <s v="Asia"/>
    <s v="Asia"/>
    <x v="96"/>
    <s v="Asia"/>
    <s v="Asia Taiwan"/>
    <x v="25"/>
    <x v="1"/>
    <x v="0"/>
    <s v="Blanco"/>
    <n v="720"/>
    <n v="135"/>
    <x v="3"/>
  </r>
  <r>
    <x v="0"/>
    <s v="Asia"/>
    <s v="Asia"/>
    <x v="96"/>
    <s v="Asia"/>
    <s v="Asia Taiwan"/>
    <x v="25"/>
    <x v="1"/>
    <x v="0"/>
    <s v="Tinto"/>
    <n v="4759"/>
    <n v="742.5"/>
    <x v="3"/>
  </r>
  <r>
    <x v="0"/>
    <s v="Asia"/>
    <s v="Asia"/>
    <x v="96"/>
    <s v="Asia"/>
    <s v="Asia Taiwan"/>
    <x v="26"/>
    <x v="5"/>
    <x v="0"/>
    <s v="Blanco"/>
    <n v="4196.8"/>
    <n v="5246"/>
    <x v="3"/>
  </r>
  <r>
    <x v="0"/>
    <s v="Asia"/>
    <s v="Asia"/>
    <x v="96"/>
    <s v="Asia"/>
    <s v="Asia Taiwan"/>
    <x v="26"/>
    <x v="5"/>
    <x v="0"/>
    <s v="Rosado"/>
    <n v="1034"/>
    <n v="1100"/>
    <x v="3"/>
  </r>
  <r>
    <x v="0"/>
    <s v="Asia"/>
    <s v="Asia"/>
    <x v="96"/>
    <s v="Asia"/>
    <s v="Asia Taiwan"/>
    <x v="26"/>
    <x v="5"/>
    <x v="0"/>
    <s v="Tinto"/>
    <n v="9553.68"/>
    <n v="17692"/>
    <x v="3"/>
  </r>
  <r>
    <x v="0"/>
    <s v="Asia"/>
    <s v="Asia"/>
    <x v="96"/>
    <s v="Asia"/>
    <s v="Asia Taiwan"/>
    <x v="28"/>
    <x v="5"/>
    <x v="2"/>
    <s v="Blanco"/>
    <n v="1571.4"/>
    <n v="67.5"/>
    <x v="3"/>
  </r>
  <r>
    <x v="0"/>
    <s v="Asia"/>
    <s v="Asia"/>
    <x v="96"/>
    <s v="Asia"/>
    <s v="Asia Taiwan"/>
    <x v="28"/>
    <x v="5"/>
    <x v="2"/>
    <s v="Tinto"/>
    <n v="2880.9"/>
    <n v="247.5"/>
    <x v="3"/>
  </r>
  <r>
    <x v="0"/>
    <s v="Asia"/>
    <s v="Asia"/>
    <x v="96"/>
    <s v="Asia"/>
    <s v="Asia Taiwan"/>
    <x v="41"/>
    <x v="4"/>
    <x v="2"/>
    <s v="Tinto"/>
    <n v="648"/>
    <n v="90"/>
    <x v="3"/>
  </r>
  <r>
    <x v="0"/>
    <s v="Asia"/>
    <s v="Asia"/>
    <x v="96"/>
    <s v="Asia"/>
    <s v="Asia Taiwan"/>
    <x v="3"/>
    <x v="1"/>
    <x v="0"/>
    <s v="Blanco"/>
    <n v="49122.98351151"/>
    <n v="2954.75"/>
    <x v="3"/>
  </r>
  <r>
    <x v="0"/>
    <s v="Asia"/>
    <s v="Asia"/>
    <x v="96"/>
    <s v="Asia"/>
    <s v="Asia Taiwan"/>
    <x v="3"/>
    <x v="1"/>
    <x v="0"/>
    <s v="Rosado"/>
    <n v="575.28"/>
    <n v="68"/>
    <x v="3"/>
  </r>
  <r>
    <x v="0"/>
    <s v="Asia"/>
    <s v="Asia"/>
    <x v="96"/>
    <s v="Asia"/>
    <s v="Asia Taiwan"/>
    <x v="3"/>
    <x v="1"/>
    <x v="0"/>
    <s v="Tinto"/>
    <n v="86185.436297399996"/>
    <n v="2283"/>
    <x v="3"/>
  </r>
  <r>
    <x v="0"/>
    <s v="Asia"/>
    <s v="Asia"/>
    <x v="96"/>
    <s v="Asia"/>
    <s v="Asia Taiwan"/>
    <x v="4"/>
    <x v="1"/>
    <x v="1"/>
    <s v="Blanco"/>
    <n v="1717"/>
    <n v="45"/>
    <x v="3"/>
  </r>
  <r>
    <x v="0"/>
    <s v="Asia"/>
    <s v="Asia"/>
    <x v="96"/>
    <s v="Asia"/>
    <s v="Asia Taiwan"/>
    <x v="4"/>
    <x v="1"/>
    <x v="1"/>
    <s v="Tinto"/>
    <n v="21762"/>
    <n v="969.99999999999989"/>
    <x v="3"/>
  </r>
  <r>
    <x v="0"/>
    <s v="Asia"/>
    <s v="Asia"/>
    <x v="96"/>
    <s v="Asia"/>
    <s v="Asia Taiwan"/>
    <x v="29"/>
    <x v="8"/>
    <x v="0"/>
    <s v="Blanco"/>
    <n v="21306"/>
    <n v="2376"/>
    <x v="3"/>
  </r>
  <r>
    <x v="0"/>
    <s v="Asia"/>
    <s v="Asia"/>
    <x v="96"/>
    <s v="Asia"/>
    <s v="Asia Taiwan"/>
    <x v="30"/>
    <x v="8"/>
    <x v="0"/>
    <s v="Blanco"/>
    <n v="2160"/>
    <n v="270"/>
    <x v="3"/>
  </r>
  <r>
    <x v="0"/>
    <s v="Asia"/>
    <s v="Asia"/>
    <x v="96"/>
    <s v="Asia"/>
    <s v="Asia Taiwan"/>
    <x v="30"/>
    <x v="8"/>
    <x v="0"/>
    <s v="Tinto"/>
    <n v="7992"/>
    <n v="999"/>
    <x v="3"/>
  </r>
  <r>
    <x v="0"/>
    <s v="Asia"/>
    <s v="Asia"/>
    <x v="96"/>
    <s v="Asia"/>
    <s v="Asia Taiwan"/>
    <x v="5"/>
    <x v="3"/>
    <x v="0"/>
    <s v="Tinto"/>
    <n v="264569.48"/>
    <n v="10735.35"/>
    <x v="3"/>
  </r>
  <r>
    <x v="0"/>
    <s v="Asia"/>
    <s v="Asia"/>
    <x v="96"/>
    <s v="Asia"/>
    <s v="Asia Taiwan"/>
    <x v="6"/>
    <x v="2"/>
    <x v="1"/>
    <s v="Blanco"/>
    <n v="71597.739999999991"/>
    <n v="11027.999999999998"/>
    <x v="3"/>
  </r>
  <r>
    <x v="0"/>
    <s v="Asia"/>
    <s v="Asia"/>
    <x v="96"/>
    <s v="Asia"/>
    <s v="Asia Taiwan"/>
    <x v="6"/>
    <x v="2"/>
    <x v="1"/>
    <s v="Rosado"/>
    <n v="2993.85"/>
    <n v="765"/>
    <x v="3"/>
  </r>
  <r>
    <x v="0"/>
    <s v="Asia"/>
    <s v="Asia"/>
    <x v="96"/>
    <s v="Asia"/>
    <s v="Asia Taiwan"/>
    <x v="6"/>
    <x v="2"/>
    <x v="1"/>
    <s v="Tinto"/>
    <n v="1249554.56"/>
    <n v="197075.99999999997"/>
    <x v="3"/>
  </r>
  <r>
    <x v="0"/>
    <s v="Asia"/>
    <s v="Asia"/>
    <x v="96"/>
    <s v="Asia"/>
    <s v="Asia Taiwan"/>
    <x v="7"/>
    <x v="3"/>
    <x v="0"/>
    <s v="Blanco"/>
    <n v="19348.77"/>
    <n v="7292.25"/>
    <x v="3"/>
  </r>
  <r>
    <x v="0"/>
    <s v="Asia"/>
    <s v="Asia"/>
    <x v="96"/>
    <s v="Asia"/>
    <s v="Asia Taiwan"/>
    <x v="32"/>
    <x v="1"/>
    <x v="0"/>
    <s v="Blanco"/>
    <n v="54"/>
    <n v="4.5"/>
    <x v="3"/>
  </r>
  <r>
    <x v="0"/>
    <s v="Asia"/>
    <s v="Asia"/>
    <x v="96"/>
    <s v="Asia"/>
    <s v="Asia Taiwan"/>
    <x v="32"/>
    <x v="1"/>
    <x v="0"/>
    <s v="Tinto"/>
    <n v="25"/>
    <n v="2.25"/>
    <x v="3"/>
  </r>
  <r>
    <x v="0"/>
    <s v="Asia"/>
    <s v="Asia"/>
    <x v="96"/>
    <s v="Asia"/>
    <s v="Asia Taiwan"/>
    <x v="33"/>
    <x v="1"/>
    <x v="0"/>
    <s v="Blanco"/>
    <n v="3275.24"/>
    <n v="491"/>
    <x v="3"/>
  </r>
  <r>
    <x v="0"/>
    <s v="Asia"/>
    <s v="Asia"/>
    <x v="96"/>
    <s v="Asia"/>
    <s v="Asia Taiwan"/>
    <x v="33"/>
    <x v="1"/>
    <x v="0"/>
    <s v="Tinto"/>
    <n v="6036.84"/>
    <n v="905.00000000000011"/>
    <x v="3"/>
  </r>
  <r>
    <x v="0"/>
    <s v="Asia"/>
    <s v="Asia"/>
    <x v="96"/>
    <s v="Asia"/>
    <s v="Asia Taiwan"/>
    <x v="8"/>
    <x v="3"/>
    <x v="0"/>
    <s v="Tinto"/>
    <n v="10500"/>
    <n v="392"/>
    <x v="3"/>
  </r>
  <r>
    <x v="0"/>
    <s v="Asia"/>
    <s v="Asia"/>
    <x v="96"/>
    <s v="Asia"/>
    <s v="Asia Taiwan"/>
    <x v="34"/>
    <x v="6"/>
    <x v="0"/>
    <s v="Blanco"/>
    <n v="3606.7200000000003"/>
    <n v="1156"/>
    <x v="3"/>
  </r>
  <r>
    <x v="0"/>
    <s v="Asia"/>
    <s v="Asia"/>
    <x v="96"/>
    <s v="Asia"/>
    <s v="Asia Taiwan"/>
    <x v="34"/>
    <x v="6"/>
    <x v="0"/>
    <s v="Rosado"/>
    <n v="6.24"/>
    <n v="2"/>
    <x v="3"/>
  </r>
  <r>
    <x v="0"/>
    <s v="Asia"/>
    <s v="Asia"/>
    <x v="96"/>
    <s v="Asia"/>
    <s v="Asia Taiwan"/>
    <x v="34"/>
    <x v="6"/>
    <x v="0"/>
    <s v="Tinto"/>
    <n v="16969.68"/>
    <n v="5439"/>
    <x v="3"/>
  </r>
  <r>
    <x v="0"/>
    <s v="Asia"/>
    <s v="Asia"/>
    <x v="96"/>
    <s v="Asia"/>
    <s v="Asia Taiwan"/>
    <x v="38"/>
    <x v="10"/>
    <x v="0"/>
    <s v="Blanco"/>
    <n v="3132"/>
    <n v="1080"/>
    <x v="3"/>
  </r>
  <r>
    <x v="0"/>
    <s v="Asia"/>
    <s v="Asia"/>
    <x v="96"/>
    <s v="Asia"/>
    <s v="Asia Taiwan"/>
    <x v="38"/>
    <x v="10"/>
    <x v="0"/>
    <s v="Tinto"/>
    <n v="15529.5"/>
    <n v="5355"/>
    <x v="3"/>
  </r>
  <r>
    <x v="0"/>
    <s v="Asia"/>
    <s v="Asia"/>
    <x v="97"/>
    <s v="Asia"/>
    <s v="Asia Georgia"/>
    <x v="9"/>
    <x v="3"/>
    <x v="2"/>
    <s v="Tinto"/>
    <n v="50913.9"/>
    <n v="2520"/>
    <x v="3"/>
  </r>
  <r>
    <x v="0"/>
    <s v="Asia"/>
    <s v="Asia"/>
    <x v="97"/>
    <s v="Asia"/>
    <s v="Asia Georgia"/>
    <x v="62"/>
    <x v="1"/>
    <x v="0"/>
    <s v="Blanco"/>
    <n v="1985"/>
    <n v="202.5"/>
    <x v="3"/>
  </r>
  <r>
    <x v="0"/>
    <s v="Asia"/>
    <s v="Asia"/>
    <x v="97"/>
    <s v="Asia"/>
    <s v="Asia Georgia"/>
    <x v="62"/>
    <x v="1"/>
    <x v="0"/>
    <s v="Tinto"/>
    <n v="1367"/>
    <n v="135"/>
    <x v="3"/>
  </r>
  <r>
    <x v="0"/>
    <s v="Asia"/>
    <s v="Asia"/>
    <x v="97"/>
    <s v="Asia"/>
    <s v="Asia Georgia"/>
    <x v="42"/>
    <x v="11"/>
    <x v="0"/>
    <s v="Tinto"/>
    <n v="65971.38"/>
    <n v="5413"/>
    <x v="3"/>
  </r>
  <r>
    <x v="0"/>
    <s v="Asia"/>
    <s v="Asia"/>
    <x v="97"/>
    <s v="Asia"/>
    <s v="Asia Georgia"/>
    <x v="14"/>
    <x v="0"/>
    <x v="0"/>
    <s v="Tinto"/>
    <n v="14752.015426231794"/>
    <n v="3900"/>
    <x v="3"/>
  </r>
  <r>
    <x v="0"/>
    <s v="Asia"/>
    <s v="Asia"/>
    <x v="97"/>
    <s v="Asia"/>
    <s v="Asia Georgia"/>
    <x v="1"/>
    <x v="1"/>
    <x v="0"/>
    <s v="Rosado"/>
    <n v="535.5"/>
    <n v="112.5"/>
    <x v="3"/>
  </r>
  <r>
    <x v="0"/>
    <s v="Asia"/>
    <s v="Asia"/>
    <x v="97"/>
    <s v="Asia"/>
    <s v="Asia Georgia"/>
    <x v="1"/>
    <x v="1"/>
    <x v="0"/>
    <s v="Tinto"/>
    <n v="1239.75"/>
    <n v="225"/>
    <x v="3"/>
  </r>
  <r>
    <x v="0"/>
    <s v="Asia"/>
    <s v="Asia"/>
    <x v="97"/>
    <s v="Asia"/>
    <s v="Asia Georgia"/>
    <x v="2"/>
    <x v="2"/>
    <x v="0"/>
    <s v="Espumoso blanco"/>
    <n v="8741.83"/>
    <n v="1700"/>
    <x v="3"/>
  </r>
  <r>
    <x v="0"/>
    <s v="Asia"/>
    <s v="Asia"/>
    <x v="97"/>
    <s v="Asia"/>
    <s v="Asia Georgia"/>
    <x v="19"/>
    <x v="7"/>
    <x v="0"/>
    <s v="Licor blanco"/>
    <n v="1330"/>
    <n v="266"/>
    <x v="3"/>
  </r>
  <r>
    <x v="0"/>
    <s v="Asia"/>
    <s v="Asia"/>
    <x v="97"/>
    <s v="Asia"/>
    <s v="Asia Georgia"/>
    <x v="20"/>
    <x v="2"/>
    <x v="0"/>
    <s v="Blanco"/>
    <n v="1404.3374999999999"/>
    <n v="513"/>
    <x v="3"/>
  </r>
  <r>
    <x v="0"/>
    <s v="Asia"/>
    <s v="Asia"/>
    <x v="97"/>
    <s v="Asia"/>
    <s v="Asia Georgia"/>
    <x v="20"/>
    <x v="2"/>
    <x v="0"/>
    <s v="Rosado"/>
    <n v="6.1593749999999998"/>
    <n v="2.25"/>
    <x v="3"/>
  </r>
  <r>
    <x v="0"/>
    <s v="Asia"/>
    <s v="Asia"/>
    <x v="97"/>
    <s v="Asia"/>
    <s v="Asia Georgia"/>
    <x v="20"/>
    <x v="2"/>
    <x v="0"/>
    <s v="Tinto"/>
    <n v="394.2"/>
    <n v="144"/>
    <x v="3"/>
  </r>
  <r>
    <x v="0"/>
    <s v="Asia"/>
    <s v="Asia"/>
    <x v="97"/>
    <s v="Asia"/>
    <s v="Asia Georgia"/>
    <x v="3"/>
    <x v="1"/>
    <x v="0"/>
    <s v="Blanco"/>
    <n v="2088.3243243000002"/>
    <n v="211.50000000000003"/>
    <x v="3"/>
  </r>
  <r>
    <x v="0"/>
    <s v="Asia"/>
    <s v="Asia"/>
    <x v="97"/>
    <s v="Asia"/>
    <s v="Asia Georgia"/>
    <x v="3"/>
    <x v="1"/>
    <x v="0"/>
    <s v="Espumoso blanco"/>
    <n v="1218.24"/>
    <n v="144"/>
    <x v="3"/>
  </r>
  <r>
    <x v="0"/>
    <s v="Asia"/>
    <s v="Asia"/>
    <x v="97"/>
    <s v="Asia"/>
    <s v="Asia Georgia"/>
    <x v="3"/>
    <x v="1"/>
    <x v="0"/>
    <s v="Tinto"/>
    <n v="434.7"/>
    <n v="22.5"/>
    <x v="3"/>
  </r>
  <r>
    <x v="0"/>
    <s v="Asia"/>
    <s v="Asia"/>
    <x v="97"/>
    <s v="Asia"/>
    <s v="Asia Georgia"/>
    <x v="4"/>
    <x v="1"/>
    <x v="1"/>
    <s v="Blanco"/>
    <n v="116"/>
    <n v="5"/>
    <x v="3"/>
  </r>
  <r>
    <x v="0"/>
    <s v="Asia"/>
    <s v="Asia"/>
    <x v="97"/>
    <s v="Asia"/>
    <s v="Asia Georgia"/>
    <x v="4"/>
    <x v="1"/>
    <x v="1"/>
    <s v="Tinto"/>
    <n v="1543"/>
    <n v="54"/>
    <x v="3"/>
  </r>
  <r>
    <x v="0"/>
    <s v="Asia"/>
    <s v="Asia"/>
    <x v="97"/>
    <s v="Asia"/>
    <s v="Asia Georgia"/>
    <x v="5"/>
    <x v="3"/>
    <x v="0"/>
    <s v="Tinto"/>
    <n v="71135"/>
    <n v="781.5"/>
    <x v="3"/>
  </r>
  <r>
    <x v="0"/>
    <s v="Asia"/>
    <s v="Asia"/>
    <x v="97"/>
    <s v="Asia"/>
    <s v="Asia Georgia"/>
    <x v="6"/>
    <x v="2"/>
    <x v="1"/>
    <s v="Blanco"/>
    <n v="4356.16"/>
    <n v="813.00000000000011"/>
    <x v="3"/>
  </r>
  <r>
    <x v="0"/>
    <s v="Asia"/>
    <s v="Asia"/>
    <x v="97"/>
    <s v="Asia"/>
    <s v="Asia Georgia"/>
    <x v="6"/>
    <x v="2"/>
    <x v="1"/>
    <s v="Rosado"/>
    <n v="1183.21"/>
    <n v="271"/>
    <x v="3"/>
  </r>
  <r>
    <x v="0"/>
    <s v="Asia"/>
    <s v="Asia"/>
    <x v="97"/>
    <s v="Asia"/>
    <s v="Asia Georgia"/>
    <x v="6"/>
    <x v="2"/>
    <x v="1"/>
    <s v="Tinto"/>
    <n v="145337.70000000001"/>
    <n v="15536.000000000002"/>
    <x v="3"/>
  </r>
  <r>
    <x v="0"/>
    <s v="Asia"/>
    <s v="Asia"/>
    <x v="97"/>
    <s v="Asia"/>
    <s v="Asia Georgia"/>
    <x v="7"/>
    <x v="3"/>
    <x v="0"/>
    <s v="Blanco"/>
    <n v="1767.12"/>
    <n v="666"/>
    <x v="3"/>
  </r>
  <r>
    <x v="0"/>
    <s v="Asia"/>
    <s v="Asia"/>
    <x v="97"/>
    <s v="Asia"/>
    <s v="Asia Georgia"/>
    <x v="38"/>
    <x v="10"/>
    <x v="0"/>
    <s v="Blanco"/>
    <n v="89.9"/>
    <n v="31"/>
    <x v="3"/>
  </r>
  <r>
    <x v="0"/>
    <s v="Asia"/>
    <s v="Asia"/>
    <x v="97"/>
    <s v="Asia"/>
    <s v="Asia Georgia"/>
    <x v="38"/>
    <x v="10"/>
    <x v="0"/>
    <s v="Tinto"/>
    <n v="417.6"/>
    <n v="144"/>
    <x v="3"/>
  </r>
  <r>
    <x v="0"/>
    <s v="Asia"/>
    <s v="Asia"/>
    <x v="98"/>
    <s v="Asia"/>
    <s v="Asia Hong Kong"/>
    <x v="9"/>
    <x v="3"/>
    <x v="2"/>
    <s v="Blanco"/>
    <n v="218.18"/>
    <n v="4.5"/>
    <x v="3"/>
  </r>
  <r>
    <x v="0"/>
    <s v="Asia"/>
    <s v="Asia"/>
    <x v="98"/>
    <s v="Asia"/>
    <s v="Asia Hong Kong"/>
    <x v="9"/>
    <x v="3"/>
    <x v="2"/>
    <s v="Tinto"/>
    <n v="1524.79"/>
    <n v="12"/>
    <x v="3"/>
  </r>
  <r>
    <x v="0"/>
    <s v="Asia"/>
    <s v="Asia"/>
    <x v="98"/>
    <s v="Asia"/>
    <s v="Asia Hong Kong"/>
    <x v="62"/>
    <x v="1"/>
    <x v="0"/>
    <s v="Blanco"/>
    <n v="4236"/>
    <n v="378"/>
    <x v="3"/>
  </r>
  <r>
    <x v="0"/>
    <s v="Asia"/>
    <s v="Asia"/>
    <x v="98"/>
    <s v="Asia"/>
    <s v="Asia Hong Kong"/>
    <x v="62"/>
    <x v="1"/>
    <x v="0"/>
    <s v="Espumoso blanco"/>
    <n v="168"/>
    <n v="18"/>
    <x v="3"/>
  </r>
  <r>
    <x v="0"/>
    <s v="Asia"/>
    <s v="Asia"/>
    <x v="98"/>
    <s v="Asia"/>
    <s v="Asia Hong Kong"/>
    <x v="62"/>
    <x v="1"/>
    <x v="0"/>
    <s v="Tinto"/>
    <n v="2640"/>
    <n v="225"/>
    <x v="3"/>
  </r>
  <r>
    <x v="0"/>
    <s v="Asia"/>
    <s v="Asia"/>
    <x v="98"/>
    <s v="Asia"/>
    <s v="Asia Hong Kong"/>
    <x v="10"/>
    <x v="4"/>
    <x v="0"/>
    <s v="Tinto"/>
    <n v="262862.82"/>
    <n v="74764"/>
    <x v="3"/>
  </r>
  <r>
    <x v="0"/>
    <s v="Asia"/>
    <s v="Asia"/>
    <x v="98"/>
    <s v="Asia"/>
    <s v="Asia Hong Kong"/>
    <x v="78"/>
    <x v="3"/>
    <x v="0"/>
    <s v="Tinto"/>
    <n v="5"/>
    <n v="0.75"/>
    <x v="3"/>
  </r>
  <r>
    <x v="0"/>
    <s v="Asia"/>
    <s v="Asia"/>
    <x v="98"/>
    <s v="Asia"/>
    <s v="Asia Hong Kong"/>
    <x v="13"/>
    <x v="0"/>
    <x v="0"/>
    <s v="Tinto"/>
    <n v="6077.32"/>
    <n v="1260"/>
    <x v="3"/>
  </r>
  <r>
    <x v="0"/>
    <s v="Asia"/>
    <s v="Asia"/>
    <x v="98"/>
    <s v="Asia"/>
    <s v="Asia Hong Kong"/>
    <x v="14"/>
    <x v="0"/>
    <x v="0"/>
    <s v="Blanco"/>
    <n v="1675.6776496976115"/>
    <n v="443"/>
    <x v="3"/>
  </r>
  <r>
    <x v="0"/>
    <s v="Asia"/>
    <s v="Asia"/>
    <x v="98"/>
    <s v="Asia"/>
    <s v="Asia Hong Kong"/>
    <x v="14"/>
    <x v="0"/>
    <x v="0"/>
    <s v="Rosado"/>
    <n v="782.99158800768748"/>
    <n v="206.99999999999997"/>
    <x v="3"/>
  </r>
  <r>
    <x v="0"/>
    <s v="Asia"/>
    <s v="Asia"/>
    <x v="98"/>
    <s v="Asia"/>
    <s v="Asia Hong Kong"/>
    <x v="14"/>
    <x v="0"/>
    <x v="0"/>
    <s v="Tinto"/>
    <n v="48133.178538153741"/>
    <n v="12725"/>
    <x v="3"/>
  </r>
  <r>
    <x v="0"/>
    <s v="Asia"/>
    <s v="Asia"/>
    <x v="98"/>
    <s v="Asia"/>
    <s v="Asia Hong Kong"/>
    <x v="64"/>
    <x v="4"/>
    <x v="0"/>
    <s v="Blanco"/>
    <n v="3717"/>
    <n v="1327.5"/>
    <x v="3"/>
  </r>
  <r>
    <x v="0"/>
    <s v="Asia"/>
    <s v="Asia"/>
    <x v="98"/>
    <s v="Asia"/>
    <s v="Asia Hong Kong"/>
    <x v="64"/>
    <x v="4"/>
    <x v="0"/>
    <s v="Tinto"/>
    <n v="4158"/>
    <n v="1485"/>
    <x v="3"/>
  </r>
  <r>
    <x v="0"/>
    <s v="Asia"/>
    <s v="Asia"/>
    <x v="98"/>
    <s v="Asia"/>
    <s v="Asia Hong Kong"/>
    <x v="0"/>
    <x v="0"/>
    <x v="0"/>
    <s v="Blanco"/>
    <n v="25734"/>
    <n v="6241"/>
    <x v="3"/>
  </r>
  <r>
    <x v="0"/>
    <s v="Asia"/>
    <s v="Asia"/>
    <x v="98"/>
    <s v="Asia"/>
    <s v="Asia Hong Kong"/>
    <x v="0"/>
    <x v="0"/>
    <x v="0"/>
    <s v="Rosado"/>
    <n v="544.32000000000005"/>
    <n v="67"/>
    <x v="3"/>
  </r>
  <r>
    <x v="0"/>
    <s v="Asia"/>
    <s v="Asia"/>
    <x v="98"/>
    <s v="Asia"/>
    <s v="Asia Hong Kong"/>
    <x v="0"/>
    <x v="0"/>
    <x v="0"/>
    <s v="Tinto"/>
    <n v="96299.49"/>
    <n v="36133"/>
    <x v="3"/>
  </r>
  <r>
    <x v="0"/>
    <s v="Asia"/>
    <s v="Asia"/>
    <x v="98"/>
    <s v="Asia"/>
    <s v="Asia Hong Kong"/>
    <x v="1"/>
    <x v="1"/>
    <x v="0"/>
    <s v="Blanco"/>
    <n v="22650.239999999998"/>
    <n v="4638.75"/>
    <x v="3"/>
  </r>
  <r>
    <x v="0"/>
    <s v="Asia"/>
    <s v="Asia"/>
    <x v="98"/>
    <s v="Asia"/>
    <s v="Asia Hong Kong"/>
    <x v="1"/>
    <x v="1"/>
    <x v="0"/>
    <s v="Rosado"/>
    <n v="3936.05"/>
    <n v="779.25"/>
    <x v="3"/>
  </r>
  <r>
    <x v="0"/>
    <s v="Asia"/>
    <s v="Asia"/>
    <x v="98"/>
    <s v="Asia"/>
    <s v="Asia Hong Kong"/>
    <x v="1"/>
    <x v="1"/>
    <x v="0"/>
    <s v="Tinto"/>
    <n v="79234.97"/>
    <n v="17594.25"/>
    <x v="3"/>
  </r>
  <r>
    <x v="0"/>
    <s v="Asia"/>
    <s v="Asia"/>
    <x v="98"/>
    <s v="Asia"/>
    <s v="Asia Hong Kong"/>
    <x v="2"/>
    <x v="2"/>
    <x v="0"/>
    <s v="Espumoso blanco"/>
    <n v="343318.89"/>
    <n v="74900"/>
    <x v="3"/>
  </r>
  <r>
    <x v="0"/>
    <s v="Asia"/>
    <s v="Asia"/>
    <x v="98"/>
    <s v="Asia"/>
    <s v="Asia Hong Kong"/>
    <x v="16"/>
    <x v="1"/>
    <x v="0"/>
    <s v="Blanco"/>
    <n v="968.69"/>
    <n v="45.75"/>
    <x v="3"/>
  </r>
  <r>
    <x v="0"/>
    <s v="Asia"/>
    <s v="Asia"/>
    <x v="98"/>
    <s v="Asia"/>
    <s v="Asia Hong Kong"/>
    <x v="16"/>
    <x v="1"/>
    <x v="0"/>
    <s v="Tinto"/>
    <n v="10552.31"/>
    <n v="207.75"/>
    <x v="3"/>
  </r>
  <r>
    <x v="0"/>
    <s v="Asia"/>
    <s v="Asia"/>
    <x v="98"/>
    <s v="Asia"/>
    <s v="Asia Hong Kong"/>
    <x v="17"/>
    <x v="1"/>
    <x v="0"/>
    <s v="Blanco"/>
    <n v="2664"/>
    <n v="270"/>
    <x v="3"/>
  </r>
  <r>
    <x v="0"/>
    <s v="Asia"/>
    <s v="Asia"/>
    <x v="98"/>
    <s v="Asia"/>
    <s v="Asia Hong Kong"/>
    <x v="18"/>
    <x v="1"/>
    <x v="0"/>
    <s v="Tinto"/>
    <n v="6892.8"/>
    <n v="630"/>
    <x v="3"/>
  </r>
  <r>
    <x v="0"/>
    <s v="Asia"/>
    <s v="Asia"/>
    <x v="98"/>
    <s v="Asia"/>
    <s v="Asia Hong Kong"/>
    <x v="19"/>
    <x v="7"/>
    <x v="0"/>
    <s v="Licor blanco"/>
    <n v="36105"/>
    <n v="7220.9999999999991"/>
    <x v="3"/>
  </r>
  <r>
    <x v="0"/>
    <s v="Asia"/>
    <s v="Asia"/>
    <x v="98"/>
    <s v="Asia"/>
    <s v="Asia Hong Kong"/>
    <x v="20"/>
    <x v="2"/>
    <x v="0"/>
    <s v="Blanco"/>
    <n v="1355.0625"/>
    <n v="495"/>
    <x v="3"/>
  </r>
  <r>
    <x v="0"/>
    <s v="Asia"/>
    <s v="Asia"/>
    <x v="98"/>
    <s v="Asia"/>
    <s v="Asia Hong Kong"/>
    <x v="20"/>
    <x v="2"/>
    <x v="0"/>
    <s v="Rosado"/>
    <n v="123.1875"/>
    <n v="45"/>
    <x v="3"/>
  </r>
  <r>
    <x v="0"/>
    <s v="Asia"/>
    <s v="Asia"/>
    <x v="98"/>
    <s v="Asia"/>
    <s v="Asia Hong Kong"/>
    <x v="20"/>
    <x v="2"/>
    <x v="0"/>
    <s v="Tinto"/>
    <n v="13831.21875"/>
    <n v="5052.5"/>
    <x v="3"/>
  </r>
  <r>
    <x v="0"/>
    <s v="Asia"/>
    <s v="Asia"/>
    <x v="98"/>
    <s v="Asia"/>
    <s v="Asia Hong Kong"/>
    <x v="86"/>
    <x v="4"/>
    <x v="2"/>
    <s v="Tinto"/>
    <n v="6720"/>
    <n v="560"/>
    <x v="3"/>
  </r>
  <r>
    <x v="0"/>
    <s v="Asia"/>
    <s v="Asia"/>
    <x v="98"/>
    <s v="Asia"/>
    <s v="Asia Hong Kong"/>
    <x v="21"/>
    <x v="4"/>
    <x v="0"/>
    <s v="Blanco"/>
    <n v="13500"/>
    <n v="5400"/>
    <x v="3"/>
  </r>
  <r>
    <x v="0"/>
    <s v="Asia"/>
    <s v="Asia"/>
    <x v="98"/>
    <s v="Asia"/>
    <s v="Asia Hong Kong"/>
    <x v="21"/>
    <x v="4"/>
    <x v="0"/>
    <s v="Tinto"/>
    <n v="113695"/>
    <n v="45478"/>
    <x v="3"/>
  </r>
  <r>
    <x v="0"/>
    <s v="Asia"/>
    <s v="Asia"/>
    <x v="98"/>
    <s v="Asia"/>
    <s v="Asia Hong Kong"/>
    <x v="52"/>
    <x v="4"/>
    <x v="0"/>
    <s v="Blanco"/>
    <n v="3600"/>
    <n v="135"/>
    <x v="3"/>
  </r>
  <r>
    <x v="0"/>
    <s v="Asia"/>
    <s v="Asia"/>
    <x v="98"/>
    <s v="Asia"/>
    <s v="Asia Hong Kong"/>
    <x v="22"/>
    <x v="7"/>
    <x v="0"/>
    <s v="Licor blanco"/>
    <n v="2160"/>
    <n v="432"/>
    <x v="3"/>
  </r>
  <r>
    <x v="0"/>
    <s v="Asia"/>
    <s v="Asia"/>
    <x v="98"/>
    <s v="Asia"/>
    <s v="Asia Hong Kong"/>
    <x v="71"/>
    <x v="4"/>
    <x v="0"/>
    <s v="Tinto"/>
    <n v="6720"/>
    <n v="585"/>
    <x v="3"/>
  </r>
  <r>
    <x v="0"/>
    <s v="Asia"/>
    <s v="Asia"/>
    <x v="98"/>
    <s v="Asia"/>
    <s v="Asia Hong Kong"/>
    <x v="24"/>
    <x v="7"/>
    <x v="0"/>
    <s v="Licor blanco"/>
    <n v="2300.2199999999998"/>
    <n v="59"/>
    <x v="3"/>
  </r>
  <r>
    <x v="0"/>
    <s v="Asia"/>
    <s v="Asia"/>
    <x v="98"/>
    <s v="Asia"/>
    <s v="Asia Hong Kong"/>
    <x v="25"/>
    <x v="1"/>
    <x v="0"/>
    <s v="Tinto"/>
    <n v="3290"/>
    <n v="585"/>
    <x v="3"/>
  </r>
  <r>
    <x v="0"/>
    <s v="Asia"/>
    <s v="Asia"/>
    <x v="98"/>
    <s v="Asia"/>
    <s v="Asia Hong Kong"/>
    <x v="26"/>
    <x v="5"/>
    <x v="0"/>
    <s v="Blanco"/>
    <n v="1997.6"/>
    <n v="2497"/>
    <x v="3"/>
  </r>
  <r>
    <x v="0"/>
    <s v="Asia"/>
    <s v="Asia"/>
    <x v="98"/>
    <s v="Asia"/>
    <s v="Asia Hong Kong"/>
    <x v="26"/>
    <x v="5"/>
    <x v="0"/>
    <s v="Rosado"/>
    <n v="444.62"/>
    <n v="473.00000000000006"/>
    <x v="3"/>
  </r>
  <r>
    <x v="0"/>
    <s v="Asia"/>
    <s v="Asia"/>
    <x v="98"/>
    <s v="Asia"/>
    <s v="Asia Hong Kong"/>
    <x v="26"/>
    <x v="5"/>
    <x v="0"/>
    <s v="Tinto"/>
    <n v="2310.12"/>
    <n v="4278"/>
    <x v="3"/>
  </r>
  <r>
    <x v="0"/>
    <s v="Asia"/>
    <s v="Asia"/>
    <x v="98"/>
    <s v="Asia"/>
    <s v="Asia Hong Kong"/>
    <x v="3"/>
    <x v="1"/>
    <x v="0"/>
    <s v="Blanco"/>
    <n v="29189.989880240002"/>
    <n v="1716.75"/>
    <x v="3"/>
  </r>
  <r>
    <x v="0"/>
    <s v="Asia"/>
    <s v="Asia"/>
    <x v="98"/>
    <s v="Asia"/>
    <s v="Asia Hong Kong"/>
    <x v="3"/>
    <x v="1"/>
    <x v="0"/>
    <s v="Rosado"/>
    <n v="1376.865"/>
    <n v="162.75"/>
    <x v="3"/>
  </r>
  <r>
    <x v="0"/>
    <s v="Asia"/>
    <s v="Asia"/>
    <x v="98"/>
    <s v="Asia"/>
    <s v="Asia Hong Kong"/>
    <x v="3"/>
    <x v="1"/>
    <x v="0"/>
    <s v="Tinto"/>
    <n v="81159.068110739987"/>
    <n v="1427.25"/>
    <x v="3"/>
  </r>
  <r>
    <x v="0"/>
    <s v="Asia"/>
    <s v="Asia"/>
    <x v="98"/>
    <s v="Asia"/>
    <s v="Asia Hong Kong"/>
    <x v="4"/>
    <x v="1"/>
    <x v="1"/>
    <s v="Blanco"/>
    <n v="11163"/>
    <n v="394"/>
    <x v="3"/>
  </r>
  <r>
    <x v="0"/>
    <s v="Asia"/>
    <s v="Asia"/>
    <x v="98"/>
    <s v="Asia"/>
    <s v="Asia Hong Kong"/>
    <x v="4"/>
    <x v="1"/>
    <x v="1"/>
    <s v="Tinto"/>
    <n v="87089"/>
    <n v="5040"/>
    <x v="3"/>
  </r>
  <r>
    <x v="0"/>
    <s v="Asia"/>
    <s v="Asia"/>
    <x v="98"/>
    <s v="Asia"/>
    <s v="Asia Hong Kong"/>
    <x v="29"/>
    <x v="8"/>
    <x v="0"/>
    <s v="Blanco"/>
    <n v="129276.83"/>
    <n v="13044.5"/>
    <x v="3"/>
  </r>
  <r>
    <x v="0"/>
    <s v="Asia"/>
    <s v="Asia"/>
    <x v="98"/>
    <s v="Asia"/>
    <s v="Asia Hong Kong"/>
    <x v="30"/>
    <x v="8"/>
    <x v="0"/>
    <s v="Blanco"/>
    <n v="2190"/>
    <n v="273.75"/>
    <x v="3"/>
  </r>
  <r>
    <x v="0"/>
    <s v="Asia"/>
    <s v="Asia"/>
    <x v="98"/>
    <s v="Asia"/>
    <s v="Asia Hong Kong"/>
    <x v="30"/>
    <x v="8"/>
    <x v="0"/>
    <s v="Tinto"/>
    <n v="14396"/>
    <n v="1799.5"/>
    <x v="3"/>
  </r>
  <r>
    <x v="0"/>
    <s v="Asia"/>
    <s v="Asia"/>
    <x v="98"/>
    <s v="Asia"/>
    <s v="Asia Hong Kong"/>
    <x v="5"/>
    <x v="3"/>
    <x v="0"/>
    <s v="Tinto"/>
    <n v="1186698.33"/>
    <n v="33534.5"/>
    <x v="3"/>
  </r>
  <r>
    <x v="0"/>
    <s v="Asia"/>
    <s v="Asia"/>
    <x v="98"/>
    <s v="Asia"/>
    <s v="Asia Hong Kong"/>
    <x v="7"/>
    <x v="3"/>
    <x v="0"/>
    <s v="Blanco"/>
    <n v="44614.8"/>
    <n v="9720"/>
    <x v="3"/>
  </r>
  <r>
    <x v="0"/>
    <s v="Asia"/>
    <s v="Asia"/>
    <x v="98"/>
    <s v="Asia"/>
    <s v="Asia Hong Kong"/>
    <x v="7"/>
    <x v="3"/>
    <x v="0"/>
    <s v="Espumoso blanco"/>
    <n v="1757.97"/>
    <n v="382.5"/>
    <x v="3"/>
  </r>
  <r>
    <x v="0"/>
    <s v="Asia"/>
    <s v="Asia"/>
    <x v="98"/>
    <s v="Asia"/>
    <s v="Asia Hong Kong"/>
    <x v="8"/>
    <x v="3"/>
    <x v="0"/>
    <s v="Tinto"/>
    <n v="124330"/>
    <n v="19478"/>
    <x v="3"/>
  </r>
  <r>
    <x v="0"/>
    <s v="Asia"/>
    <s v="Asia"/>
    <x v="98"/>
    <s v="Asia"/>
    <s v="Asia Hong Kong"/>
    <x v="34"/>
    <x v="6"/>
    <x v="0"/>
    <s v="Blanco"/>
    <n v="2162.16"/>
    <n v="693"/>
    <x v="3"/>
  </r>
  <r>
    <x v="0"/>
    <s v="Asia"/>
    <s v="Asia"/>
    <x v="98"/>
    <s v="Asia"/>
    <s v="Asia Hong Kong"/>
    <x v="34"/>
    <x v="6"/>
    <x v="0"/>
    <s v="Rosado"/>
    <n v="745.68000000000006"/>
    <n v="239"/>
    <x v="3"/>
  </r>
  <r>
    <x v="0"/>
    <s v="Asia"/>
    <s v="Asia"/>
    <x v="98"/>
    <s v="Asia"/>
    <s v="Asia Hong Kong"/>
    <x v="34"/>
    <x v="6"/>
    <x v="0"/>
    <s v="Tinto"/>
    <n v="7678.3200000000006"/>
    <n v="2461"/>
    <x v="3"/>
  </r>
  <r>
    <x v="0"/>
    <s v="Asia"/>
    <s v="Asia"/>
    <x v="98"/>
    <s v="Asia"/>
    <s v="Asia Hong Kong"/>
    <x v="35"/>
    <x v="4"/>
    <x v="0"/>
    <s v="Rosado"/>
    <n v="765"/>
    <n v="338"/>
    <x v="3"/>
  </r>
  <r>
    <x v="0"/>
    <s v="Asia"/>
    <s v="Asia"/>
    <x v="98"/>
    <s v="Asia"/>
    <s v="Asia Hong Kong"/>
    <x v="35"/>
    <x v="4"/>
    <x v="0"/>
    <s v="Tinto"/>
    <n v="4605"/>
    <n v="1238"/>
    <x v="3"/>
  </r>
  <r>
    <x v="0"/>
    <s v="Asia"/>
    <s v="Asia"/>
    <x v="98"/>
    <s v="Asia"/>
    <s v="Asia Hong Kong"/>
    <x v="38"/>
    <x v="10"/>
    <x v="0"/>
    <s v="Blanco"/>
    <n v="1890.8"/>
    <n v="652"/>
    <x v="3"/>
  </r>
  <r>
    <x v="0"/>
    <s v="Asia"/>
    <s v="Asia"/>
    <x v="98"/>
    <s v="Asia"/>
    <s v="Asia Hong Kong"/>
    <x v="38"/>
    <x v="10"/>
    <x v="0"/>
    <s v="Tinto"/>
    <n v="6264"/>
    <n v="2160"/>
    <x v="3"/>
  </r>
  <r>
    <x v="0"/>
    <s v="Asia"/>
    <s v="Asia"/>
    <x v="99"/>
    <s v="Asia"/>
    <s v="Asia India"/>
    <x v="14"/>
    <x v="0"/>
    <x v="0"/>
    <s v="Blanco"/>
    <n v="34765.583021152932"/>
    <n v="9191"/>
    <x v="3"/>
  </r>
  <r>
    <x v="0"/>
    <s v="Asia"/>
    <s v="Asia"/>
    <x v="99"/>
    <s v="Asia"/>
    <s v="Asia India"/>
    <x v="14"/>
    <x v="0"/>
    <x v="0"/>
    <s v="Rosado"/>
    <n v="17380.900226547459"/>
    <n v="4595"/>
    <x v="3"/>
  </r>
  <r>
    <x v="0"/>
    <s v="Asia"/>
    <s v="Asia"/>
    <x v="99"/>
    <s v="Asia"/>
    <s v="Asia India"/>
    <x v="14"/>
    <x v="0"/>
    <x v="0"/>
    <s v="Tinto"/>
    <n v="102931.24199451784"/>
    <n v="27212"/>
    <x v="3"/>
  </r>
  <r>
    <x v="0"/>
    <s v="Asia"/>
    <s v="Asia"/>
    <x v="99"/>
    <s v="Asia"/>
    <s v="Asia India"/>
    <x v="0"/>
    <x v="0"/>
    <x v="0"/>
    <s v="Blanco"/>
    <n v="562.5"/>
    <n v="225"/>
    <x v="3"/>
  </r>
  <r>
    <x v="0"/>
    <s v="Asia"/>
    <s v="Asia"/>
    <x v="99"/>
    <s v="Asia"/>
    <s v="Asia India"/>
    <x v="0"/>
    <x v="0"/>
    <x v="0"/>
    <s v="Rosado"/>
    <n v="337.5"/>
    <n v="135"/>
    <x v="3"/>
  </r>
  <r>
    <x v="0"/>
    <s v="Asia"/>
    <s v="Asia"/>
    <x v="99"/>
    <s v="Asia"/>
    <s v="Asia India"/>
    <x v="0"/>
    <x v="0"/>
    <x v="0"/>
    <s v="Tinto"/>
    <n v="1462.5"/>
    <n v="585"/>
    <x v="3"/>
  </r>
  <r>
    <x v="0"/>
    <s v="Asia"/>
    <s v="Asia"/>
    <x v="99"/>
    <s v="Asia"/>
    <s v="Asia India"/>
    <x v="1"/>
    <x v="1"/>
    <x v="0"/>
    <s v="Blanco"/>
    <n v="591"/>
    <n v="225"/>
    <x v="3"/>
  </r>
  <r>
    <x v="0"/>
    <s v="Asia"/>
    <s v="Asia"/>
    <x v="99"/>
    <s v="Asia"/>
    <s v="Asia India"/>
    <x v="1"/>
    <x v="1"/>
    <x v="0"/>
    <s v="Tinto"/>
    <n v="1133.4000000000001"/>
    <n v="689"/>
    <x v="3"/>
  </r>
  <r>
    <x v="0"/>
    <s v="Asia"/>
    <s v="Asia"/>
    <x v="99"/>
    <s v="Asia"/>
    <s v="Asia India"/>
    <x v="2"/>
    <x v="2"/>
    <x v="0"/>
    <s v="Espumoso blanco"/>
    <n v="11297.89"/>
    <n v="3200"/>
    <x v="3"/>
  </r>
  <r>
    <x v="0"/>
    <s v="Asia"/>
    <s v="Asia"/>
    <x v="99"/>
    <s v="Asia"/>
    <s v="Asia India"/>
    <x v="19"/>
    <x v="7"/>
    <x v="0"/>
    <s v="Licor blanco"/>
    <n v="10215"/>
    <n v="2043"/>
    <x v="3"/>
  </r>
  <r>
    <x v="0"/>
    <s v="Asia"/>
    <s v="Asia"/>
    <x v="99"/>
    <s v="Asia"/>
    <s v="Asia India"/>
    <x v="20"/>
    <x v="2"/>
    <x v="0"/>
    <s v="Blanco"/>
    <n v="1724.625"/>
    <n v="630"/>
    <x v="3"/>
  </r>
  <r>
    <x v="0"/>
    <s v="Asia"/>
    <s v="Asia"/>
    <x v="99"/>
    <s v="Asia"/>
    <s v="Asia India"/>
    <x v="20"/>
    <x v="2"/>
    <x v="0"/>
    <s v="Tinto"/>
    <n v="1724.625"/>
    <n v="630"/>
    <x v="3"/>
  </r>
  <r>
    <x v="0"/>
    <s v="Asia"/>
    <s v="Asia"/>
    <x v="99"/>
    <s v="Asia"/>
    <s v="Asia India"/>
    <x v="3"/>
    <x v="1"/>
    <x v="0"/>
    <s v="Blanco"/>
    <n v="3807"/>
    <n v="450"/>
    <x v="3"/>
  </r>
  <r>
    <x v="0"/>
    <s v="Asia"/>
    <s v="Asia"/>
    <x v="99"/>
    <s v="Asia"/>
    <s v="Asia India"/>
    <x v="3"/>
    <x v="1"/>
    <x v="0"/>
    <s v="Rosado"/>
    <n v="380.7"/>
    <n v="45"/>
    <x v="3"/>
  </r>
  <r>
    <x v="0"/>
    <s v="Asia"/>
    <s v="Asia"/>
    <x v="99"/>
    <s v="Asia"/>
    <s v="Asia India"/>
    <x v="29"/>
    <x v="8"/>
    <x v="0"/>
    <s v="Blanco"/>
    <n v="2400"/>
    <n v="225"/>
    <x v="3"/>
  </r>
  <r>
    <x v="0"/>
    <s v="Asia"/>
    <s v="Asia"/>
    <x v="99"/>
    <s v="Asia"/>
    <s v="Asia India"/>
    <x v="5"/>
    <x v="3"/>
    <x v="0"/>
    <s v="Tinto"/>
    <n v="2779.66"/>
    <n v="324"/>
    <x v="3"/>
  </r>
  <r>
    <x v="0"/>
    <s v="Asia"/>
    <s v="Asia"/>
    <x v="99"/>
    <s v="Asia"/>
    <s v="Asia India"/>
    <x v="6"/>
    <x v="2"/>
    <x v="1"/>
    <s v="Blanco"/>
    <n v="14722.2"/>
    <n v="5904"/>
    <x v="3"/>
  </r>
  <r>
    <x v="0"/>
    <s v="Asia"/>
    <s v="Asia"/>
    <x v="99"/>
    <s v="Asia"/>
    <s v="Asia India"/>
    <x v="6"/>
    <x v="2"/>
    <x v="1"/>
    <s v="Tinto"/>
    <n v="170035.23"/>
    <n v="37364"/>
    <x v="3"/>
  </r>
  <r>
    <x v="0"/>
    <s v="Asia"/>
    <s v="Asia"/>
    <x v="99"/>
    <s v="Asia"/>
    <s v="Asia India"/>
    <x v="38"/>
    <x v="10"/>
    <x v="0"/>
    <s v="Tinto"/>
    <n v="1499.3"/>
    <n v="517"/>
    <x v="3"/>
  </r>
  <r>
    <x v="0"/>
    <s v="Asia"/>
    <s v="Asia"/>
    <x v="100"/>
    <s v="Asia"/>
    <s v="Asia Indonesia"/>
    <x v="1"/>
    <x v="1"/>
    <x v="0"/>
    <s v="Blanco"/>
    <n v="6167.34"/>
    <n v="2187"/>
    <x v="3"/>
  </r>
  <r>
    <x v="0"/>
    <s v="Asia"/>
    <s v="Asia"/>
    <x v="100"/>
    <s v="Asia"/>
    <s v="Asia Indonesia"/>
    <x v="1"/>
    <x v="1"/>
    <x v="0"/>
    <s v="Rosado"/>
    <n v="3180"/>
    <n v="1125"/>
    <x v="3"/>
  </r>
  <r>
    <x v="0"/>
    <s v="Asia"/>
    <s v="Asia"/>
    <x v="100"/>
    <s v="Asia"/>
    <s v="Asia Indonesia"/>
    <x v="1"/>
    <x v="1"/>
    <x v="0"/>
    <s v="Tinto"/>
    <n v="11244.48"/>
    <n v="3978"/>
    <x v="3"/>
  </r>
  <r>
    <x v="0"/>
    <s v="Asia"/>
    <s v="Asia"/>
    <x v="100"/>
    <s v="Asia"/>
    <s v="Asia Indonesia"/>
    <x v="2"/>
    <x v="2"/>
    <x v="0"/>
    <s v="Espumoso blanco"/>
    <n v="58940.53"/>
    <n v="13400"/>
    <x v="3"/>
  </r>
  <r>
    <x v="0"/>
    <s v="Asia"/>
    <s v="Asia"/>
    <x v="100"/>
    <s v="Asia"/>
    <s v="Asia Indonesia"/>
    <x v="19"/>
    <x v="7"/>
    <x v="0"/>
    <s v="Licor blanco"/>
    <n v="29700"/>
    <n v="5940"/>
    <x v="3"/>
  </r>
  <r>
    <x v="0"/>
    <s v="Asia"/>
    <s v="Asia"/>
    <x v="100"/>
    <s v="Asia"/>
    <s v="Asia Indonesia"/>
    <x v="3"/>
    <x v="1"/>
    <x v="0"/>
    <s v="Tinto"/>
    <n v="1903.5"/>
    <n v="225"/>
    <x v="3"/>
  </r>
  <r>
    <x v="0"/>
    <s v="Asia"/>
    <s v="Asia"/>
    <x v="100"/>
    <s v="Asia"/>
    <s v="Asia Indonesia"/>
    <x v="4"/>
    <x v="1"/>
    <x v="1"/>
    <s v="Blanco"/>
    <n v="4296"/>
    <n v="194"/>
    <x v="3"/>
  </r>
  <r>
    <x v="0"/>
    <s v="Asia"/>
    <s v="Asia"/>
    <x v="100"/>
    <s v="Asia"/>
    <s v="Asia Indonesia"/>
    <x v="4"/>
    <x v="1"/>
    <x v="1"/>
    <s v="Tinto"/>
    <n v="22638"/>
    <n v="877.99999999999989"/>
    <x v="3"/>
  </r>
  <r>
    <x v="0"/>
    <s v="Asia"/>
    <s v="Asia"/>
    <x v="100"/>
    <s v="Asia"/>
    <s v="Asia Indonesia"/>
    <x v="5"/>
    <x v="3"/>
    <x v="0"/>
    <s v="Tinto"/>
    <n v="60778.2"/>
    <n v="5304"/>
    <x v="3"/>
  </r>
  <r>
    <x v="0"/>
    <s v="Asia"/>
    <s v="Asia"/>
    <x v="100"/>
    <s v="Asia"/>
    <s v="Asia Indonesia"/>
    <x v="6"/>
    <x v="2"/>
    <x v="1"/>
    <s v="Blanco"/>
    <n v="14565.599999999999"/>
    <n v="2664"/>
    <x v="3"/>
  </r>
  <r>
    <x v="0"/>
    <s v="Asia"/>
    <s v="Asia"/>
    <x v="100"/>
    <s v="Asia"/>
    <s v="Asia Indonesia"/>
    <x v="6"/>
    <x v="2"/>
    <x v="1"/>
    <s v="Rosado"/>
    <n v="4914.7"/>
    <n v="1003.0000000000001"/>
    <x v="3"/>
  </r>
  <r>
    <x v="0"/>
    <s v="Asia"/>
    <s v="Asia"/>
    <x v="100"/>
    <s v="Asia"/>
    <s v="Asia Indonesia"/>
    <x v="6"/>
    <x v="2"/>
    <x v="1"/>
    <s v="Tinto"/>
    <n v="111287.73000000001"/>
    <n v="13633.000000000002"/>
    <x v="3"/>
  </r>
  <r>
    <x v="0"/>
    <s v="Asia"/>
    <s v="Asia"/>
    <x v="100"/>
    <s v="Asia"/>
    <s v="Asia Indonesia"/>
    <x v="7"/>
    <x v="3"/>
    <x v="0"/>
    <s v="Blanco"/>
    <n v="7044.6"/>
    <n v="2655"/>
    <x v="3"/>
  </r>
  <r>
    <x v="0"/>
    <s v="Asia"/>
    <s v="Asia"/>
    <x v="100"/>
    <s v="Asia"/>
    <s v="Asia Indonesia"/>
    <x v="34"/>
    <x v="6"/>
    <x v="0"/>
    <s v="Blanco"/>
    <n v="4914"/>
    <n v="1575"/>
    <x v="3"/>
  </r>
  <r>
    <x v="0"/>
    <s v="Asia"/>
    <s v="Asia"/>
    <x v="100"/>
    <s v="Asia"/>
    <s v="Asia Indonesia"/>
    <x v="34"/>
    <x v="6"/>
    <x v="0"/>
    <s v="Rosado"/>
    <n v="2808"/>
    <n v="900"/>
    <x v="3"/>
  </r>
  <r>
    <x v="0"/>
    <s v="Asia"/>
    <s v="Asia"/>
    <x v="100"/>
    <s v="Asia"/>
    <s v="Asia Indonesia"/>
    <x v="34"/>
    <x v="6"/>
    <x v="0"/>
    <s v="Tinto"/>
    <n v="7091.76"/>
    <n v="2273"/>
    <x v="3"/>
  </r>
  <r>
    <x v="0"/>
    <s v="Asia"/>
    <s v="Asia"/>
    <x v="101"/>
    <s v="Asia"/>
    <s v="Asia Irán (Rep.Islamica de)"/>
    <x v="19"/>
    <x v="7"/>
    <x v="0"/>
    <s v="Licor blanco"/>
    <n v="990"/>
    <n v="198"/>
    <x v="3"/>
  </r>
  <r>
    <x v="0"/>
    <s v="Asia"/>
    <s v="Asia"/>
    <x v="101"/>
    <s v="Asia"/>
    <s v="Asia Irán (Rep.Islamica de)"/>
    <x v="22"/>
    <x v="7"/>
    <x v="0"/>
    <s v="Licor blanco"/>
    <n v="1059"/>
    <n v="212"/>
    <x v="3"/>
  </r>
  <r>
    <x v="0"/>
    <s v="Asia"/>
    <s v="Asia"/>
    <x v="102"/>
    <s v="Asia"/>
    <s v="Asia Irak"/>
    <x v="2"/>
    <x v="2"/>
    <x v="0"/>
    <s v="Espumoso blanco"/>
    <n v="948"/>
    <n v="200"/>
    <x v="3"/>
  </r>
  <r>
    <x v="0"/>
    <s v="Asia"/>
    <s v="Asia"/>
    <x v="102"/>
    <s v="Asia"/>
    <s v="Asia Irak"/>
    <x v="6"/>
    <x v="2"/>
    <x v="1"/>
    <s v="Blanco"/>
    <n v="1790.34"/>
    <n v="563"/>
    <x v="3"/>
  </r>
  <r>
    <x v="0"/>
    <s v="Asia"/>
    <s v="Asia"/>
    <x v="102"/>
    <s v="Asia"/>
    <s v="Asia Irak"/>
    <x v="6"/>
    <x v="2"/>
    <x v="1"/>
    <s v="Rosado"/>
    <n v="3071.35"/>
    <n v="732"/>
    <x v="3"/>
  </r>
  <r>
    <x v="0"/>
    <s v="Asia"/>
    <s v="Asia"/>
    <x v="102"/>
    <s v="Asia"/>
    <s v="Asia Irak"/>
    <x v="6"/>
    <x v="2"/>
    <x v="1"/>
    <s v="Tinto"/>
    <n v="24841.160000000003"/>
    <n v="3844.9999999999995"/>
    <x v="3"/>
  </r>
  <r>
    <x v="0"/>
    <s v="Asia"/>
    <s v="Asia"/>
    <x v="102"/>
    <s v="Asia"/>
    <s v="Asia Irak"/>
    <x v="7"/>
    <x v="3"/>
    <x v="0"/>
    <s v="Blanco"/>
    <n v="835.8"/>
    <n v="315"/>
    <x v="3"/>
  </r>
  <r>
    <x v="0"/>
    <s v="Asia"/>
    <s v="Asia"/>
    <x v="103"/>
    <s v="Asia"/>
    <s v="Asia Israel"/>
    <x v="9"/>
    <x v="3"/>
    <x v="2"/>
    <s v="Tinto"/>
    <n v="540.92000000000007"/>
    <n v="7.5"/>
    <x v="3"/>
  </r>
  <r>
    <x v="0"/>
    <s v="Asia"/>
    <s v="Asia"/>
    <x v="103"/>
    <s v="Asia"/>
    <s v="Asia Israel"/>
    <x v="62"/>
    <x v="1"/>
    <x v="0"/>
    <s v="Blanco"/>
    <n v="113"/>
    <n v="22.5"/>
    <x v="3"/>
  </r>
  <r>
    <x v="0"/>
    <s v="Asia"/>
    <s v="Asia"/>
    <x v="103"/>
    <s v="Asia"/>
    <s v="Asia Israel"/>
    <x v="10"/>
    <x v="4"/>
    <x v="0"/>
    <s v="Tinto"/>
    <n v="818.35"/>
    <n v="94"/>
    <x v="3"/>
  </r>
  <r>
    <x v="0"/>
    <s v="Asia"/>
    <s v="Asia"/>
    <x v="103"/>
    <s v="Asia"/>
    <s v="Asia Israel"/>
    <x v="14"/>
    <x v="0"/>
    <x v="0"/>
    <s v="Blanco"/>
    <n v="7186.8793102154896"/>
    <n v="1900"/>
    <x v="3"/>
  </r>
  <r>
    <x v="0"/>
    <s v="Asia"/>
    <s v="Asia"/>
    <x v="103"/>
    <s v="Asia"/>
    <s v="Asia Israel"/>
    <x v="1"/>
    <x v="1"/>
    <x v="0"/>
    <s v="Blanco"/>
    <n v="39910.649999999994"/>
    <n v="9393.5"/>
    <x v="3"/>
  </r>
  <r>
    <x v="0"/>
    <s v="Asia"/>
    <s v="Asia"/>
    <x v="103"/>
    <s v="Asia"/>
    <s v="Asia Israel"/>
    <x v="1"/>
    <x v="1"/>
    <x v="0"/>
    <s v="Rosado"/>
    <n v="6204.24"/>
    <n v="1512"/>
    <x v="3"/>
  </r>
  <r>
    <x v="0"/>
    <s v="Asia"/>
    <s v="Asia"/>
    <x v="103"/>
    <s v="Asia"/>
    <s v="Asia Israel"/>
    <x v="1"/>
    <x v="1"/>
    <x v="0"/>
    <s v="Tinto"/>
    <n v="21546.77"/>
    <n v="4473"/>
    <x v="3"/>
  </r>
  <r>
    <x v="0"/>
    <s v="Asia"/>
    <s v="Asia"/>
    <x v="103"/>
    <s v="Asia"/>
    <s v="Asia Israel"/>
    <x v="2"/>
    <x v="2"/>
    <x v="0"/>
    <s v="Espumoso blanco"/>
    <n v="2077895.4"/>
    <n v="663400"/>
    <x v="3"/>
  </r>
  <r>
    <x v="0"/>
    <s v="Asia"/>
    <s v="Asia"/>
    <x v="103"/>
    <s v="Asia"/>
    <s v="Asia Israel"/>
    <x v="47"/>
    <x v="12"/>
    <x v="0"/>
    <s v="Blanco"/>
    <n v="23784"/>
    <n v="3105"/>
    <x v="3"/>
  </r>
  <r>
    <x v="0"/>
    <s v="Asia"/>
    <s v="Asia"/>
    <x v="103"/>
    <s v="Asia"/>
    <s v="Asia Israel"/>
    <x v="47"/>
    <x v="12"/>
    <x v="0"/>
    <s v="Espumoso blanco"/>
    <n v="2448"/>
    <n v="306"/>
    <x v="3"/>
  </r>
  <r>
    <x v="0"/>
    <s v="Asia"/>
    <s v="Asia"/>
    <x v="103"/>
    <s v="Asia"/>
    <s v="Asia Israel"/>
    <x v="47"/>
    <x v="12"/>
    <x v="0"/>
    <s v="Rosado"/>
    <n v="10341"/>
    <n v="1350"/>
    <x v="3"/>
  </r>
  <r>
    <x v="0"/>
    <s v="Asia"/>
    <s v="Asia"/>
    <x v="103"/>
    <s v="Asia"/>
    <s v="Asia Israel"/>
    <x v="48"/>
    <x v="13"/>
    <x v="3"/>
    <s v="Blanco"/>
    <n v="4926.6000000000004"/>
    <n v="428"/>
    <x v="3"/>
  </r>
  <r>
    <x v="0"/>
    <s v="Asia"/>
    <s v="Asia"/>
    <x v="103"/>
    <s v="Asia"/>
    <s v="Asia Israel"/>
    <x v="48"/>
    <x v="13"/>
    <x v="3"/>
    <s v="Tinto"/>
    <n v="982.8"/>
    <n v="76"/>
    <x v="3"/>
  </r>
  <r>
    <x v="0"/>
    <s v="Asia"/>
    <s v="Asia"/>
    <x v="103"/>
    <s v="Asia"/>
    <s v="Asia Israel"/>
    <x v="19"/>
    <x v="7"/>
    <x v="0"/>
    <s v="Licor blanco"/>
    <n v="29125"/>
    <n v="5825"/>
    <x v="3"/>
  </r>
  <r>
    <x v="0"/>
    <s v="Asia"/>
    <s v="Asia"/>
    <x v="103"/>
    <s v="Asia"/>
    <s v="Asia Israel"/>
    <x v="20"/>
    <x v="2"/>
    <x v="0"/>
    <s v="Tinto"/>
    <n v="20059.03125"/>
    <n v="7327.5000000000009"/>
    <x v="3"/>
  </r>
  <r>
    <x v="0"/>
    <s v="Asia"/>
    <s v="Asia"/>
    <x v="103"/>
    <s v="Asia"/>
    <s v="Asia Israel"/>
    <x v="21"/>
    <x v="4"/>
    <x v="0"/>
    <s v="Blanco"/>
    <n v="10517.5"/>
    <n v="4207"/>
    <x v="3"/>
  </r>
  <r>
    <x v="0"/>
    <s v="Asia"/>
    <s v="Asia"/>
    <x v="103"/>
    <s v="Asia"/>
    <s v="Asia Israel"/>
    <x v="21"/>
    <x v="4"/>
    <x v="0"/>
    <s v="Rosado"/>
    <n v="1260"/>
    <n v="504"/>
    <x v="3"/>
  </r>
  <r>
    <x v="0"/>
    <s v="Asia"/>
    <s v="Asia"/>
    <x v="103"/>
    <s v="Asia"/>
    <s v="Asia Israel"/>
    <x v="21"/>
    <x v="4"/>
    <x v="0"/>
    <s v="Tinto"/>
    <n v="26477.5"/>
    <n v="10591"/>
    <x v="3"/>
  </r>
  <r>
    <x v="0"/>
    <s v="Asia"/>
    <s v="Asia"/>
    <x v="103"/>
    <s v="Asia"/>
    <s v="Asia Israel"/>
    <x v="52"/>
    <x v="4"/>
    <x v="0"/>
    <s v="Blanco"/>
    <n v="1154.0999999999999"/>
    <n v="1110"/>
    <x v="3"/>
  </r>
  <r>
    <x v="0"/>
    <s v="Asia"/>
    <s v="Asia"/>
    <x v="103"/>
    <s v="Asia"/>
    <s v="Asia Israel"/>
    <x v="52"/>
    <x v="4"/>
    <x v="0"/>
    <s v="Rosado"/>
    <n v="80"/>
    <n v="80"/>
    <x v="3"/>
  </r>
  <r>
    <x v="0"/>
    <s v="Asia"/>
    <s v="Asia"/>
    <x v="103"/>
    <s v="Asia"/>
    <s v="Asia Israel"/>
    <x v="52"/>
    <x v="4"/>
    <x v="0"/>
    <s v="Tinto"/>
    <n v="1000"/>
    <n v="950"/>
    <x v="3"/>
  </r>
  <r>
    <x v="0"/>
    <s v="Asia"/>
    <s v="Asia"/>
    <x v="103"/>
    <s v="Asia"/>
    <s v="Asia Israel"/>
    <x v="22"/>
    <x v="7"/>
    <x v="0"/>
    <s v="Licor blanco"/>
    <n v="3337.5"/>
    <n v="668"/>
    <x v="3"/>
  </r>
  <r>
    <x v="0"/>
    <s v="Asia"/>
    <s v="Asia"/>
    <x v="103"/>
    <s v="Asia"/>
    <s v="Asia Israel"/>
    <x v="71"/>
    <x v="4"/>
    <x v="0"/>
    <s v="Tinto"/>
    <n v="200.4"/>
    <n v="18"/>
    <x v="3"/>
  </r>
  <r>
    <x v="0"/>
    <s v="Asia"/>
    <s v="Asia"/>
    <x v="103"/>
    <s v="Asia"/>
    <s v="Asia Israel"/>
    <x v="23"/>
    <x v="8"/>
    <x v="0"/>
    <s v="Blanco"/>
    <n v="5654.82"/>
    <n v="1193"/>
    <x v="3"/>
  </r>
  <r>
    <x v="0"/>
    <s v="Asia"/>
    <s v="Asia"/>
    <x v="103"/>
    <s v="Asia"/>
    <s v="Asia Israel"/>
    <x v="25"/>
    <x v="1"/>
    <x v="0"/>
    <s v="Blanco"/>
    <n v="35197"/>
    <n v="2319.75"/>
    <x v="3"/>
  </r>
  <r>
    <x v="0"/>
    <s v="Asia"/>
    <s v="Asia"/>
    <x v="103"/>
    <s v="Asia"/>
    <s v="Asia Israel"/>
    <x v="25"/>
    <x v="1"/>
    <x v="0"/>
    <s v="Rosado"/>
    <n v="8064"/>
    <n v="1800"/>
    <x v="3"/>
  </r>
  <r>
    <x v="0"/>
    <s v="Asia"/>
    <s v="Asia"/>
    <x v="103"/>
    <s v="Asia"/>
    <s v="Asia Israel"/>
    <x v="25"/>
    <x v="1"/>
    <x v="0"/>
    <s v="Tinto"/>
    <n v="50684"/>
    <n v="2848.5"/>
    <x v="3"/>
  </r>
  <r>
    <x v="0"/>
    <s v="Asia"/>
    <s v="Asia"/>
    <x v="103"/>
    <s v="Asia"/>
    <s v="Asia Israel"/>
    <x v="26"/>
    <x v="5"/>
    <x v="0"/>
    <s v="Blanco"/>
    <n v="10896.8"/>
    <n v="13621"/>
    <x v="3"/>
  </r>
  <r>
    <x v="0"/>
    <s v="Asia"/>
    <s v="Asia"/>
    <x v="103"/>
    <s v="Asia"/>
    <s v="Asia Israel"/>
    <x v="26"/>
    <x v="5"/>
    <x v="0"/>
    <s v="Tinto"/>
    <n v="3052.08"/>
    <n v="5652"/>
    <x v="3"/>
  </r>
  <r>
    <x v="0"/>
    <s v="Asia"/>
    <s v="Asia"/>
    <x v="103"/>
    <s v="Asia"/>
    <s v="Asia Israel"/>
    <x v="3"/>
    <x v="1"/>
    <x v="0"/>
    <s v="Blanco"/>
    <n v="20240.4789972"/>
    <n v="1930.9999999999998"/>
    <x v="3"/>
  </r>
  <r>
    <x v="0"/>
    <s v="Asia"/>
    <s v="Asia"/>
    <x v="103"/>
    <s v="Asia"/>
    <s v="Asia Israel"/>
    <x v="3"/>
    <x v="1"/>
    <x v="0"/>
    <s v="Rosado"/>
    <n v="3925.44"/>
    <n v="463.99999999999994"/>
    <x v="3"/>
  </r>
  <r>
    <x v="0"/>
    <s v="Asia"/>
    <s v="Asia"/>
    <x v="103"/>
    <s v="Asia"/>
    <s v="Asia Israel"/>
    <x v="3"/>
    <x v="1"/>
    <x v="0"/>
    <s v="Tinto"/>
    <n v="3396.0000001999997"/>
    <n v="495"/>
    <x v="3"/>
  </r>
  <r>
    <x v="0"/>
    <s v="Asia"/>
    <s v="Asia"/>
    <x v="103"/>
    <s v="Asia"/>
    <s v="Asia Israel"/>
    <x v="4"/>
    <x v="1"/>
    <x v="1"/>
    <s v="Blanco"/>
    <n v="17"/>
    <n v="1"/>
    <x v="3"/>
  </r>
  <r>
    <x v="0"/>
    <s v="Asia"/>
    <s v="Asia"/>
    <x v="103"/>
    <s v="Asia"/>
    <s v="Asia Israel"/>
    <x v="4"/>
    <x v="1"/>
    <x v="1"/>
    <s v="Tinto"/>
    <n v="19029"/>
    <n v="1696"/>
    <x v="3"/>
  </r>
  <r>
    <x v="0"/>
    <s v="Asia"/>
    <s v="Asia"/>
    <x v="103"/>
    <s v="Asia"/>
    <s v="Asia Israel"/>
    <x v="30"/>
    <x v="8"/>
    <x v="0"/>
    <s v="Blanco"/>
    <n v="4320"/>
    <n v="540"/>
    <x v="3"/>
  </r>
  <r>
    <x v="0"/>
    <s v="Asia"/>
    <s v="Asia"/>
    <x v="103"/>
    <s v="Asia"/>
    <s v="Asia Israel"/>
    <x v="30"/>
    <x v="8"/>
    <x v="0"/>
    <s v="Tinto"/>
    <n v="3184"/>
    <n v="398"/>
    <x v="3"/>
  </r>
  <r>
    <x v="0"/>
    <s v="Asia"/>
    <s v="Asia"/>
    <x v="103"/>
    <s v="Asia"/>
    <s v="Asia Israel"/>
    <x v="5"/>
    <x v="3"/>
    <x v="0"/>
    <s v="Tinto"/>
    <n v="190370.92"/>
    <n v="15841.999999999998"/>
    <x v="3"/>
  </r>
  <r>
    <x v="0"/>
    <s v="Asia"/>
    <s v="Asia"/>
    <x v="103"/>
    <s v="Asia"/>
    <s v="Asia Israel"/>
    <x v="31"/>
    <x v="4"/>
    <x v="0"/>
    <s v="Tinto"/>
    <n v="940"/>
    <n v="337"/>
    <x v="3"/>
  </r>
  <r>
    <x v="0"/>
    <s v="Asia"/>
    <s v="Asia"/>
    <x v="103"/>
    <s v="Asia"/>
    <s v="Asia Israel"/>
    <x v="6"/>
    <x v="2"/>
    <x v="1"/>
    <s v="Blanco"/>
    <n v="238420.80000000002"/>
    <n v="53463"/>
    <x v="3"/>
  </r>
  <r>
    <x v="0"/>
    <s v="Asia"/>
    <s v="Asia"/>
    <x v="103"/>
    <s v="Asia"/>
    <s v="Asia Israel"/>
    <x v="6"/>
    <x v="2"/>
    <x v="1"/>
    <s v="Rosado"/>
    <n v="185435.69"/>
    <n v="41718.999999999993"/>
    <x v="3"/>
  </r>
  <r>
    <x v="0"/>
    <s v="Asia"/>
    <s v="Asia"/>
    <x v="103"/>
    <s v="Asia"/>
    <s v="Asia Israel"/>
    <x v="6"/>
    <x v="2"/>
    <x v="1"/>
    <s v="Tinto"/>
    <n v="866456.53"/>
    <n v="134297.00000000003"/>
    <x v="3"/>
  </r>
  <r>
    <x v="0"/>
    <s v="Asia"/>
    <s v="Asia"/>
    <x v="103"/>
    <s v="Asia"/>
    <s v="Asia Israel"/>
    <x v="7"/>
    <x v="3"/>
    <x v="0"/>
    <s v="Blanco"/>
    <n v="34614.060000000005"/>
    <n v="13045.500000000002"/>
    <x v="3"/>
  </r>
  <r>
    <x v="0"/>
    <s v="Asia"/>
    <s v="Asia"/>
    <x v="103"/>
    <s v="Asia"/>
    <s v="Asia Israel"/>
    <x v="8"/>
    <x v="3"/>
    <x v="0"/>
    <s v="Tinto"/>
    <n v="420"/>
    <n v="90"/>
    <x v="3"/>
  </r>
  <r>
    <x v="0"/>
    <s v="Asia"/>
    <s v="Asia"/>
    <x v="103"/>
    <s v="Asia"/>
    <s v="Asia Israel"/>
    <x v="34"/>
    <x v="6"/>
    <x v="0"/>
    <s v="Blanco"/>
    <n v="8636.16"/>
    <n v="2768"/>
    <x v="3"/>
  </r>
  <r>
    <x v="0"/>
    <s v="Asia"/>
    <s v="Asia"/>
    <x v="103"/>
    <s v="Asia"/>
    <s v="Asia Israel"/>
    <x v="34"/>
    <x v="6"/>
    <x v="0"/>
    <s v="Rosado"/>
    <n v="17646.72"/>
    <n v="5656"/>
    <x v="3"/>
  </r>
  <r>
    <x v="0"/>
    <s v="Asia"/>
    <s v="Asia"/>
    <x v="103"/>
    <s v="Asia"/>
    <s v="Asia Israel"/>
    <x v="34"/>
    <x v="6"/>
    <x v="0"/>
    <s v="Tinto"/>
    <n v="9653.2800000000007"/>
    <n v="3094"/>
    <x v="3"/>
  </r>
  <r>
    <x v="0"/>
    <s v="Asia"/>
    <s v="Asia"/>
    <x v="103"/>
    <s v="Asia"/>
    <s v="Asia Israel"/>
    <x v="58"/>
    <x v="13"/>
    <x v="0"/>
    <s v="Blanco"/>
    <n v="4296.1499999999996"/>
    <n v="288"/>
    <x v="3"/>
  </r>
  <r>
    <x v="0"/>
    <s v="Asia"/>
    <s v="Asia"/>
    <x v="103"/>
    <s v="Asia"/>
    <s v="Asia Israel"/>
    <x v="58"/>
    <x v="13"/>
    <x v="0"/>
    <s v="Tinto"/>
    <n v="3624.87"/>
    <n v="243.00000000000003"/>
    <x v="3"/>
  </r>
  <r>
    <x v="0"/>
    <s v="Asia"/>
    <s v="Asia"/>
    <x v="103"/>
    <s v="Asia"/>
    <s v="Asia Israel"/>
    <x v="37"/>
    <x v="9"/>
    <x v="0"/>
    <s v="Blanco"/>
    <n v="4927.4399999999996"/>
    <n v="400"/>
    <x v="3"/>
  </r>
  <r>
    <x v="0"/>
    <s v="Asia"/>
    <s v="Asia"/>
    <x v="103"/>
    <s v="Asia"/>
    <s v="Asia Israel"/>
    <x v="37"/>
    <x v="9"/>
    <x v="0"/>
    <s v="Tinto"/>
    <n v="582.12"/>
    <n v="100"/>
    <x v="3"/>
  </r>
  <r>
    <x v="0"/>
    <s v="Asia"/>
    <s v="Asia"/>
    <x v="103"/>
    <s v="Asia"/>
    <s v="Asia Israel"/>
    <x v="38"/>
    <x v="10"/>
    <x v="0"/>
    <s v="Tinto"/>
    <n v="85019.3"/>
    <n v="29317.399999999998"/>
    <x v="3"/>
  </r>
  <r>
    <x v="0"/>
    <s v="Asia"/>
    <s v="Asia"/>
    <x v="104"/>
    <s v="Asia"/>
    <s v="Asia Japón"/>
    <x v="9"/>
    <x v="3"/>
    <x v="2"/>
    <s v="Tinto"/>
    <n v="9810"/>
    <n v="450"/>
    <x v="3"/>
  </r>
  <r>
    <x v="0"/>
    <s v="Asia"/>
    <s v="Asia"/>
    <x v="104"/>
    <s v="Asia"/>
    <s v="Asia Japón"/>
    <x v="62"/>
    <x v="1"/>
    <x v="0"/>
    <s v="Blanco"/>
    <n v="5205"/>
    <n v="1512"/>
    <x v="3"/>
  </r>
  <r>
    <x v="0"/>
    <s v="Asia"/>
    <s v="Asia"/>
    <x v="104"/>
    <s v="Asia"/>
    <s v="Asia Japón"/>
    <x v="62"/>
    <x v="1"/>
    <x v="0"/>
    <s v="Espumoso blanco"/>
    <n v="3430"/>
    <n v="567"/>
    <x v="3"/>
  </r>
  <r>
    <x v="0"/>
    <s v="Asia"/>
    <s v="Asia"/>
    <x v="104"/>
    <s v="Asia"/>
    <s v="Asia Japón"/>
    <x v="10"/>
    <x v="4"/>
    <x v="0"/>
    <s v="Blanco"/>
    <n v="14616"/>
    <n v="5940"/>
    <x v="3"/>
  </r>
  <r>
    <x v="0"/>
    <s v="Asia"/>
    <s v="Asia"/>
    <x v="104"/>
    <s v="Asia"/>
    <s v="Asia Japón"/>
    <x v="10"/>
    <x v="4"/>
    <x v="0"/>
    <s v="Rosado"/>
    <n v="8748"/>
    <n v="3240"/>
    <x v="3"/>
  </r>
  <r>
    <x v="0"/>
    <s v="Asia"/>
    <s v="Asia"/>
    <x v="104"/>
    <s v="Asia"/>
    <s v="Asia Japón"/>
    <x v="10"/>
    <x v="4"/>
    <x v="0"/>
    <s v="Tinto"/>
    <n v="245608.1"/>
    <n v="62113"/>
    <x v="3"/>
  </r>
  <r>
    <x v="0"/>
    <s v="Asia"/>
    <s v="Asia"/>
    <x v="104"/>
    <s v="Asia"/>
    <s v="Asia Japón"/>
    <x v="39"/>
    <x v="3"/>
    <x v="0"/>
    <s v="Blanco"/>
    <n v="28944"/>
    <n v="2412"/>
    <x v="3"/>
  </r>
  <r>
    <x v="0"/>
    <s v="Asia"/>
    <s v="Asia"/>
    <x v="104"/>
    <s v="Asia"/>
    <s v="Asia Japón"/>
    <x v="39"/>
    <x v="3"/>
    <x v="0"/>
    <s v="Rosado"/>
    <n v="32400"/>
    <n v="2700"/>
    <x v="3"/>
  </r>
  <r>
    <x v="0"/>
    <s v="Asia"/>
    <s v="Asia"/>
    <x v="104"/>
    <s v="Asia"/>
    <s v="Asia Japón"/>
    <x v="39"/>
    <x v="3"/>
    <x v="0"/>
    <s v="Tinto"/>
    <n v="185220"/>
    <n v="15435"/>
    <x v="3"/>
  </r>
  <r>
    <x v="0"/>
    <s v="Asia"/>
    <s v="Asia"/>
    <x v="104"/>
    <s v="Asia"/>
    <s v="Asia Japón"/>
    <x v="42"/>
    <x v="11"/>
    <x v="0"/>
    <s v="Blanco"/>
    <n v="4816"/>
    <n v="360"/>
    <x v="3"/>
  </r>
  <r>
    <x v="0"/>
    <s v="Asia"/>
    <s v="Asia"/>
    <x v="104"/>
    <s v="Asia"/>
    <s v="Asia Japón"/>
    <x v="42"/>
    <x v="11"/>
    <x v="0"/>
    <s v="Tinto"/>
    <n v="1143"/>
    <n v="135"/>
    <x v="3"/>
  </r>
  <r>
    <x v="0"/>
    <s v="Asia"/>
    <s v="Asia"/>
    <x v="104"/>
    <s v="Asia"/>
    <s v="Asia Japón"/>
    <x v="43"/>
    <x v="12"/>
    <x v="0"/>
    <s v="Blanco"/>
    <n v="32815.800000000003"/>
    <n v="3375"/>
    <x v="3"/>
  </r>
  <r>
    <x v="0"/>
    <s v="Asia"/>
    <s v="Asia"/>
    <x v="104"/>
    <s v="Asia"/>
    <s v="Asia Japón"/>
    <x v="43"/>
    <x v="12"/>
    <x v="0"/>
    <s v="Otros vinos"/>
    <n v="927"/>
    <n v="90"/>
    <x v="3"/>
  </r>
  <r>
    <x v="0"/>
    <s v="Asia"/>
    <s v="Asia"/>
    <x v="104"/>
    <s v="Asia"/>
    <s v="Asia Japón"/>
    <x v="43"/>
    <x v="12"/>
    <x v="0"/>
    <s v="Rosado"/>
    <n v="618"/>
    <n v="60"/>
    <x v="3"/>
  </r>
  <r>
    <x v="0"/>
    <s v="Asia"/>
    <s v="Asia"/>
    <x v="104"/>
    <s v="Asia"/>
    <s v="Asia Japón"/>
    <x v="43"/>
    <x v="12"/>
    <x v="0"/>
    <s v="Tinto"/>
    <n v="5747.4"/>
    <n v="585"/>
    <x v="3"/>
  </r>
  <r>
    <x v="0"/>
    <s v="Asia"/>
    <s v="Asia"/>
    <x v="104"/>
    <s v="Asia"/>
    <s v="Asia Japón"/>
    <x v="12"/>
    <x v="5"/>
    <x v="2"/>
    <s v="Tinto"/>
    <n v="9308"/>
    <n v="797"/>
    <x v="3"/>
  </r>
  <r>
    <x v="0"/>
    <s v="Asia"/>
    <s v="Asia"/>
    <x v="104"/>
    <s v="Asia"/>
    <s v="Asia Japón"/>
    <x v="44"/>
    <x v="10"/>
    <x v="0"/>
    <s v="Blanco"/>
    <n v="1493.28"/>
    <n v="540"/>
    <x v="3"/>
  </r>
  <r>
    <x v="0"/>
    <s v="Asia"/>
    <s v="Asia"/>
    <x v="104"/>
    <s v="Asia"/>
    <s v="Asia Japón"/>
    <x v="44"/>
    <x v="10"/>
    <x v="0"/>
    <s v="Tinto"/>
    <n v="5046.3"/>
    <n v="944.99999999999989"/>
    <x v="3"/>
  </r>
  <r>
    <x v="0"/>
    <s v="Asia"/>
    <s v="Asia"/>
    <x v="104"/>
    <s v="Asia"/>
    <s v="Asia Japón"/>
    <x v="13"/>
    <x v="0"/>
    <x v="0"/>
    <s v="Aguja tinto/rosado"/>
    <n v="560"/>
    <n v="112.00000000000001"/>
    <x v="3"/>
  </r>
  <r>
    <x v="0"/>
    <s v="Asia"/>
    <s v="Asia"/>
    <x v="104"/>
    <s v="Asia"/>
    <s v="Asia Japón"/>
    <x v="13"/>
    <x v="0"/>
    <x v="0"/>
    <s v="Blanco"/>
    <n v="15644.52"/>
    <n v="4347"/>
    <x v="3"/>
  </r>
  <r>
    <x v="0"/>
    <s v="Asia"/>
    <s v="Asia"/>
    <x v="104"/>
    <s v="Asia"/>
    <s v="Asia Japón"/>
    <x v="13"/>
    <x v="0"/>
    <x v="0"/>
    <s v="Rosado"/>
    <n v="1722.24"/>
    <n v="432"/>
    <x v="3"/>
  </r>
  <r>
    <x v="0"/>
    <s v="Asia"/>
    <s v="Asia"/>
    <x v="104"/>
    <s v="Asia"/>
    <s v="Asia Japón"/>
    <x v="13"/>
    <x v="0"/>
    <x v="0"/>
    <s v="Tinto"/>
    <n v="139510.62"/>
    <n v="33272.5"/>
    <x v="3"/>
  </r>
  <r>
    <x v="0"/>
    <s v="Asia"/>
    <s v="Asia"/>
    <x v="104"/>
    <s v="Asia"/>
    <s v="Asia Japón"/>
    <x v="14"/>
    <x v="0"/>
    <x v="0"/>
    <s v="Blanco"/>
    <n v="78639.589925989494"/>
    <n v="20790"/>
    <x v="3"/>
  </r>
  <r>
    <x v="0"/>
    <s v="Asia"/>
    <s v="Asia"/>
    <x v="104"/>
    <s v="Asia"/>
    <s v="Asia Japón"/>
    <x v="14"/>
    <x v="0"/>
    <x v="0"/>
    <s v="Rosado"/>
    <n v="25437.770190104824"/>
    <n v="6725"/>
    <x v="3"/>
  </r>
  <r>
    <x v="0"/>
    <s v="Asia"/>
    <s v="Asia"/>
    <x v="104"/>
    <s v="Asia"/>
    <s v="Asia Japón"/>
    <x v="14"/>
    <x v="0"/>
    <x v="0"/>
    <s v="Tinto"/>
    <n v="169020.27110403628"/>
    <n v="44684"/>
    <x v="3"/>
  </r>
  <r>
    <x v="0"/>
    <s v="Asia"/>
    <s v="Asia"/>
    <x v="104"/>
    <s v="Asia"/>
    <s v="Asia Japón"/>
    <x v="64"/>
    <x v="4"/>
    <x v="0"/>
    <s v="Blanco"/>
    <n v="4855"/>
    <n v="1070"/>
    <x v="3"/>
  </r>
  <r>
    <x v="0"/>
    <s v="Asia"/>
    <s v="Asia"/>
    <x v="104"/>
    <s v="Asia"/>
    <s v="Asia Japón"/>
    <x v="64"/>
    <x v="4"/>
    <x v="0"/>
    <s v="Tinto"/>
    <n v="2268"/>
    <n v="498"/>
    <x v="3"/>
  </r>
  <r>
    <x v="0"/>
    <s v="Asia"/>
    <s v="Asia"/>
    <x v="104"/>
    <s v="Asia"/>
    <s v="Asia Japón"/>
    <x v="85"/>
    <x v="4"/>
    <x v="2"/>
    <s v="Tinto"/>
    <n v="8595"/>
    <n v="1500"/>
    <x v="3"/>
  </r>
  <r>
    <x v="0"/>
    <s v="Asia"/>
    <s v="Asia"/>
    <x v="104"/>
    <s v="Asia"/>
    <s v="Asia Japón"/>
    <x v="0"/>
    <x v="0"/>
    <x v="0"/>
    <s v="Blanco"/>
    <n v="114854.5"/>
    <n v="73092"/>
    <x v="3"/>
  </r>
  <r>
    <x v="0"/>
    <s v="Asia"/>
    <s v="Asia"/>
    <x v="104"/>
    <s v="Asia"/>
    <s v="Asia Japón"/>
    <x v="0"/>
    <x v="0"/>
    <x v="0"/>
    <s v="Rosado"/>
    <n v="1324.8"/>
    <n v="541"/>
    <x v="3"/>
  </r>
  <r>
    <x v="0"/>
    <s v="Asia"/>
    <s v="Asia"/>
    <x v="104"/>
    <s v="Asia"/>
    <s v="Asia Japón"/>
    <x v="0"/>
    <x v="0"/>
    <x v="0"/>
    <s v="Tinto"/>
    <n v="338047.72"/>
    <n v="197013"/>
    <x v="3"/>
  </r>
  <r>
    <x v="0"/>
    <s v="Asia"/>
    <s v="Asia"/>
    <x v="104"/>
    <s v="Asia"/>
    <s v="Asia Japón"/>
    <x v="1"/>
    <x v="1"/>
    <x v="0"/>
    <s v="Blanco"/>
    <n v="1198939.99"/>
    <n v="299564.75"/>
    <x v="3"/>
  </r>
  <r>
    <x v="0"/>
    <s v="Asia"/>
    <s v="Asia"/>
    <x v="104"/>
    <s v="Asia"/>
    <s v="Asia Japón"/>
    <x v="1"/>
    <x v="1"/>
    <x v="0"/>
    <s v="Rosado"/>
    <n v="41850"/>
    <n v="9694.5"/>
    <x v="3"/>
  </r>
  <r>
    <x v="0"/>
    <s v="Asia"/>
    <s v="Asia"/>
    <x v="104"/>
    <s v="Asia"/>
    <s v="Asia Japón"/>
    <x v="1"/>
    <x v="1"/>
    <x v="0"/>
    <s v="Tinto"/>
    <n v="1036978.76"/>
    <n v="302534.40000000002"/>
    <x v="3"/>
  </r>
  <r>
    <x v="0"/>
    <s v="Asia"/>
    <s v="Asia"/>
    <x v="104"/>
    <s v="Asia"/>
    <s v="Asia Japón"/>
    <x v="2"/>
    <x v="2"/>
    <x v="0"/>
    <s v="Espumoso blanco"/>
    <n v="27927535.890000001"/>
    <n v="6970000"/>
    <x v="3"/>
  </r>
  <r>
    <x v="0"/>
    <s v="Asia"/>
    <s v="Asia"/>
    <x v="104"/>
    <s v="Asia"/>
    <s v="Asia Japón"/>
    <x v="79"/>
    <x v="3"/>
    <x v="3"/>
    <s v="Tinto"/>
    <n v="13500"/>
    <n v="3000"/>
    <x v="3"/>
  </r>
  <r>
    <x v="0"/>
    <s v="Asia"/>
    <s v="Asia"/>
    <x v="104"/>
    <s v="Asia"/>
    <s v="Asia Japón"/>
    <x v="15"/>
    <x v="6"/>
    <x v="2"/>
    <s v="Blanco"/>
    <n v="3360"/>
    <n v="315"/>
    <x v="3"/>
  </r>
  <r>
    <x v="0"/>
    <s v="Asia"/>
    <s v="Asia"/>
    <x v="104"/>
    <s v="Asia"/>
    <s v="Asia Japón"/>
    <x v="15"/>
    <x v="6"/>
    <x v="2"/>
    <s v="Tinto"/>
    <n v="3510"/>
    <n v="293"/>
    <x v="3"/>
  </r>
  <r>
    <x v="0"/>
    <s v="Asia"/>
    <s v="Asia"/>
    <x v="104"/>
    <s v="Asia"/>
    <s v="Asia Japón"/>
    <x v="16"/>
    <x v="1"/>
    <x v="0"/>
    <s v="Blanco"/>
    <n v="30181.25"/>
    <n v="2575.5"/>
    <x v="3"/>
  </r>
  <r>
    <x v="0"/>
    <s v="Asia"/>
    <s v="Asia"/>
    <x v="104"/>
    <s v="Asia"/>
    <s v="Asia Japón"/>
    <x v="16"/>
    <x v="1"/>
    <x v="0"/>
    <s v="Tinto"/>
    <n v="3735.1099999999997"/>
    <n v="220.5"/>
    <x v="3"/>
  </r>
  <r>
    <x v="0"/>
    <s v="Asia"/>
    <s v="Asia"/>
    <x v="104"/>
    <s v="Asia"/>
    <s v="Asia Japón"/>
    <x v="46"/>
    <x v="7"/>
    <x v="0"/>
    <s v="Blanco"/>
    <n v="3600"/>
    <n v="900"/>
    <x v="3"/>
  </r>
  <r>
    <x v="0"/>
    <s v="Asia"/>
    <s v="Asia"/>
    <x v="104"/>
    <s v="Asia"/>
    <s v="Asia Japón"/>
    <x v="17"/>
    <x v="1"/>
    <x v="0"/>
    <s v="Blanco"/>
    <n v="266025"/>
    <n v="82386"/>
    <x v="3"/>
  </r>
  <r>
    <x v="0"/>
    <s v="Asia"/>
    <s v="Asia"/>
    <x v="104"/>
    <s v="Asia"/>
    <s v="Asia Japón"/>
    <x v="17"/>
    <x v="1"/>
    <x v="0"/>
    <s v="Tinto"/>
    <n v="29464"/>
    <n v="3708"/>
    <x v="3"/>
  </r>
  <r>
    <x v="0"/>
    <s v="Asia"/>
    <s v="Asia"/>
    <x v="104"/>
    <s v="Asia"/>
    <s v="Asia Japón"/>
    <x v="80"/>
    <x v="4"/>
    <x v="2"/>
    <s v="Blanco"/>
    <n v="4373.3999999999996"/>
    <n v="333"/>
    <x v="3"/>
  </r>
  <r>
    <x v="0"/>
    <s v="Asia"/>
    <s v="Asia"/>
    <x v="104"/>
    <s v="Asia"/>
    <s v="Asia Japón"/>
    <x v="80"/>
    <x v="4"/>
    <x v="2"/>
    <s v="Tinto"/>
    <n v="11863"/>
    <n v="1075"/>
    <x v="3"/>
  </r>
  <r>
    <x v="0"/>
    <s v="Asia"/>
    <s v="Asia"/>
    <x v="104"/>
    <s v="Asia"/>
    <s v="Asia Japón"/>
    <x v="67"/>
    <x v="6"/>
    <x v="2"/>
    <s v="Tinto"/>
    <n v="6135.9960000000001"/>
    <n v="600"/>
    <x v="3"/>
  </r>
  <r>
    <x v="0"/>
    <s v="Asia"/>
    <s v="Asia"/>
    <x v="104"/>
    <s v="Asia"/>
    <s v="Asia Japón"/>
    <x v="68"/>
    <x v="4"/>
    <x v="2"/>
    <s v="Blanco"/>
    <n v="10305.31"/>
    <n v="1980"/>
    <x v="3"/>
  </r>
  <r>
    <x v="0"/>
    <s v="Asia"/>
    <s v="Asia"/>
    <x v="104"/>
    <s v="Asia"/>
    <s v="Asia Japón"/>
    <x v="68"/>
    <x v="4"/>
    <x v="2"/>
    <s v="Tinto"/>
    <n v="10413"/>
    <n v="1820"/>
    <x v="3"/>
  </r>
  <r>
    <x v="0"/>
    <s v="Asia"/>
    <s v="Asia"/>
    <x v="104"/>
    <s v="Asia"/>
    <s v="Asia Japón"/>
    <x v="18"/>
    <x v="1"/>
    <x v="0"/>
    <s v="Blanco"/>
    <n v="315"/>
    <n v="45"/>
    <x v="3"/>
  </r>
  <r>
    <x v="0"/>
    <s v="Asia"/>
    <s v="Asia"/>
    <x v="104"/>
    <s v="Asia"/>
    <s v="Asia Japón"/>
    <x v="18"/>
    <x v="1"/>
    <x v="0"/>
    <s v="Tinto"/>
    <n v="10073"/>
    <n v="814"/>
    <x v="3"/>
  </r>
  <r>
    <x v="0"/>
    <s v="Asia"/>
    <s v="Asia"/>
    <x v="104"/>
    <s v="Asia"/>
    <s v="Asia Japón"/>
    <x v="47"/>
    <x v="12"/>
    <x v="0"/>
    <s v="Blanco"/>
    <n v="193750.38"/>
    <n v="25281"/>
    <x v="3"/>
  </r>
  <r>
    <x v="0"/>
    <s v="Asia"/>
    <s v="Asia"/>
    <x v="104"/>
    <s v="Asia"/>
    <s v="Asia Japón"/>
    <x v="47"/>
    <x v="12"/>
    <x v="0"/>
    <s v="Espumoso blanco"/>
    <n v="2520"/>
    <n v="315"/>
    <x v="3"/>
  </r>
  <r>
    <x v="0"/>
    <s v="Asia"/>
    <s v="Asia"/>
    <x v="104"/>
    <s v="Asia"/>
    <s v="Asia Japón"/>
    <x v="47"/>
    <x v="12"/>
    <x v="0"/>
    <s v="Rosado"/>
    <n v="36538.199999999997"/>
    <n v="4770"/>
    <x v="3"/>
  </r>
  <r>
    <x v="0"/>
    <s v="Asia"/>
    <s v="Asia"/>
    <x v="104"/>
    <s v="Asia"/>
    <s v="Asia Japón"/>
    <x v="47"/>
    <x v="12"/>
    <x v="0"/>
    <s v="Tinto"/>
    <n v="2926.12"/>
    <n v="382"/>
    <x v="3"/>
  </r>
  <r>
    <x v="0"/>
    <s v="Asia"/>
    <s v="Asia"/>
    <x v="104"/>
    <s v="Asia"/>
    <s v="Asia Japón"/>
    <x v="59"/>
    <x v="4"/>
    <x v="2"/>
    <s v="Tinto"/>
    <n v="1050"/>
    <n v="50"/>
    <x v="3"/>
  </r>
  <r>
    <x v="0"/>
    <s v="Asia"/>
    <s v="Asia"/>
    <x v="104"/>
    <s v="Asia"/>
    <s v="Asia Japón"/>
    <x v="48"/>
    <x v="13"/>
    <x v="3"/>
    <s v="Blanco"/>
    <n v="18216"/>
    <n v="1584"/>
    <x v="3"/>
  </r>
  <r>
    <x v="0"/>
    <s v="Asia"/>
    <s v="Asia"/>
    <x v="104"/>
    <s v="Asia"/>
    <s v="Asia Japón"/>
    <x v="48"/>
    <x v="13"/>
    <x v="3"/>
    <s v="Tinto"/>
    <n v="5148"/>
    <n v="396"/>
    <x v="3"/>
  </r>
  <r>
    <x v="0"/>
    <s v="Asia"/>
    <s v="Asia"/>
    <x v="104"/>
    <s v="Asia"/>
    <s v="Asia Japón"/>
    <x v="19"/>
    <x v="7"/>
    <x v="0"/>
    <s v="Licor blanco"/>
    <n v="503775"/>
    <n v="100755"/>
    <x v="3"/>
  </r>
  <r>
    <x v="0"/>
    <s v="Asia"/>
    <s v="Asia"/>
    <x v="104"/>
    <s v="Asia"/>
    <s v="Asia Japón"/>
    <x v="20"/>
    <x v="2"/>
    <x v="0"/>
    <s v="Blanco"/>
    <n v="63559.275000000001"/>
    <n v="23218"/>
    <x v="3"/>
  </r>
  <r>
    <x v="0"/>
    <s v="Asia"/>
    <s v="Asia"/>
    <x v="104"/>
    <s v="Asia"/>
    <s v="Asia Japón"/>
    <x v="20"/>
    <x v="2"/>
    <x v="0"/>
    <s v="Licor tinto/rosado"/>
    <n v="309.33749999999998"/>
    <n v="112.99999999999999"/>
    <x v="3"/>
  </r>
  <r>
    <x v="0"/>
    <s v="Asia"/>
    <s v="Asia"/>
    <x v="104"/>
    <s v="Asia"/>
    <s v="Asia Japón"/>
    <x v="20"/>
    <x v="2"/>
    <x v="0"/>
    <s v="Rosado"/>
    <n v="6134.7375000000002"/>
    <n v="2241"/>
    <x v="3"/>
  </r>
  <r>
    <x v="0"/>
    <s v="Asia"/>
    <s v="Asia"/>
    <x v="104"/>
    <s v="Asia"/>
    <s v="Asia Japón"/>
    <x v="20"/>
    <x v="2"/>
    <x v="0"/>
    <s v="Tinto"/>
    <n v="1089411.39375"/>
    <n v="397958.5"/>
    <x v="3"/>
  </r>
  <r>
    <x v="0"/>
    <s v="Asia"/>
    <s v="Asia"/>
    <x v="104"/>
    <s v="Asia"/>
    <s v="Asia Japón"/>
    <x v="86"/>
    <x v="4"/>
    <x v="2"/>
    <s v="Tinto"/>
    <n v="284090"/>
    <n v="21160"/>
    <x v="3"/>
  </r>
  <r>
    <x v="0"/>
    <s v="Asia"/>
    <s v="Asia"/>
    <x v="104"/>
    <s v="Asia"/>
    <s v="Asia Japón"/>
    <x v="21"/>
    <x v="4"/>
    <x v="0"/>
    <s v="Blanco"/>
    <n v="546350"/>
    <n v="218540"/>
    <x v="3"/>
  </r>
  <r>
    <x v="0"/>
    <s v="Asia"/>
    <s v="Asia"/>
    <x v="104"/>
    <s v="Asia"/>
    <s v="Asia Japón"/>
    <x v="21"/>
    <x v="4"/>
    <x v="0"/>
    <s v="Rosado"/>
    <n v="5625"/>
    <n v="2250"/>
    <x v="3"/>
  </r>
  <r>
    <x v="0"/>
    <s v="Asia"/>
    <s v="Asia"/>
    <x v="104"/>
    <s v="Asia"/>
    <s v="Asia Japón"/>
    <x v="21"/>
    <x v="4"/>
    <x v="0"/>
    <s v="Tinto"/>
    <n v="1331930"/>
    <n v="532772"/>
    <x v="3"/>
  </r>
  <r>
    <x v="0"/>
    <s v="Asia"/>
    <s v="Asia"/>
    <x v="104"/>
    <s v="Asia"/>
    <s v="Asia Japón"/>
    <x v="50"/>
    <x v="6"/>
    <x v="2"/>
    <s v="Tinto"/>
    <n v="2880"/>
    <n v="500"/>
    <x v="3"/>
  </r>
  <r>
    <x v="0"/>
    <s v="Asia"/>
    <s v="Asia"/>
    <x v="104"/>
    <s v="Asia"/>
    <s v="Asia Japón"/>
    <x v="52"/>
    <x v="4"/>
    <x v="0"/>
    <s v="Blanco"/>
    <n v="38582.160000000003"/>
    <n v="29031.5"/>
    <x v="3"/>
  </r>
  <r>
    <x v="0"/>
    <s v="Asia"/>
    <s v="Asia"/>
    <x v="104"/>
    <s v="Asia"/>
    <s v="Asia Japón"/>
    <x v="52"/>
    <x v="4"/>
    <x v="0"/>
    <s v="Rosado"/>
    <n v="231"/>
    <n v="46.5"/>
    <x v="3"/>
  </r>
  <r>
    <x v="0"/>
    <s v="Asia"/>
    <s v="Asia"/>
    <x v="104"/>
    <s v="Asia"/>
    <s v="Asia Japón"/>
    <x v="52"/>
    <x v="4"/>
    <x v="0"/>
    <s v="Tinto"/>
    <n v="36398"/>
    <n v="8779.5"/>
    <x v="3"/>
  </r>
  <r>
    <x v="0"/>
    <s v="Asia"/>
    <s v="Asia"/>
    <x v="104"/>
    <s v="Asia"/>
    <s v="Asia Japón"/>
    <x v="22"/>
    <x v="7"/>
    <x v="0"/>
    <s v="Licor blanco"/>
    <n v="166980"/>
    <n v="33396"/>
    <x v="3"/>
  </r>
  <r>
    <x v="0"/>
    <s v="Asia"/>
    <s v="Asia"/>
    <x v="104"/>
    <s v="Asia"/>
    <s v="Asia Japón"/>
    <x v="23"/>
    <x v="8"/>
    <x v="0"/>
    <s v="Blanco"/>
    <n v="2559.6"/>
    <n v="540"/>
    <x v="3"/>
  </r>
  <r>
    <x v="0"/>
    <s v="Asia"/>
    <s v="Asia"/>
    <x v="104"/>
    <s v="Asia"/>
    <s v="Asia Japón"/>
    <x v="24"/>
    <x v="7"/>
    <x v="0"/>
    <s v="Licor blanco"/>
    <n v="137970.59"/>
    <n v="46647.35"/>
    <x v="3"/>
  </r>
  <r>
    <x v="0"/>
    <s v="Asia"/>
    <s v="Asia"/>
    <x v="104"/>
    <s v="Asia"/>
    <s v="Asia Japón"/>
    <x v="25"/>
    <x v="1"/>
    <x v="0"/>
    <s v="Blanco"/>
    <n v="37160"/>
    <n v="7586.25"/>
    <x v="3"/>
  </r>
  <r>
    <x v="0"/>
    <s v="Asia"/>
    <s v="Asia"/>
    <x v="104"/>
    <s v="Asia"/>
    <s v="Asia Japón"/>
    <x v="25"/>
    <x v="1"/>
    <x v="0"/>
    <s v="Rosado"/>
    <n v="4143"/>
    <n v="606.75"/>
    <x v="3"/>
  </r>
  <r>
    <x v="0"/>
    <s v="Asia"/>
    <s v="Asia"/>
    <x v="104"/>
    <s v="Asia"/>
    <s v="Asia Japón"/>
    <x v="25"/>
    <x v="1"/>
    <x v="0"/>
    <s v="Tinto"/>
    <n v="89324"/>
    <n v="14977.5"/>
    <x v="3"/>
  </r>
  <r>
    <x v="0"/>
    <s v="Asia"/>
    <s v="Asia"/>
    <x v="104"/>
    <s v="Asia"/>
    <s v="Asia Japón"/>
    <x v="26"/>
    <x v="5"/>
    <x v="0"/>
    <s v="Blanco"/>
    <n v="25056.799999999999"/>
    <n v="31320.999999999996"/>
    <x v="3"/>
  </r>
  <r>
    <x v="0"/>
    <s v="Asia"/>
    <s v="Asia"/>
    <x v="104"/>
    <s v="Asia"/>
    <s v="Asia Japón"/>
    <x v="26"/>
    <x v="5"/>
    <x v="0"/>
    <s v="Licor blanco"/>
    <n v="72"/>
    <n v="90"/>
    <x v="3"/>
  </r>
  <r>
    <x v="0"/>
    <s v="Asia"/>
    <s v="Asia"/>
    <x v="104"/>
    <s v="Asia"/>
    <s v="Asia Japón"/>
    <x v="26"/>
    <x v="5"/>
    <x v="0"/>
    <s v="Rosado"/>
    <n v="2651.74"/>
    <n v="2821"/>
    <x v="3"/>
  </r>
  <r>
    <x v="0"/>
    <s v="Asia"/>
    <s v="Asia"/>
    <x v="104"/>
    <s v="Asia"/>
    <s v="Asia Japón"/>
    <x v="26"/>
    <x v="5"/>
    <x v="0"/>
    <s v="Tinto"/>
    <n v="29510.46"/>
    <n v="54649"/>
    <x v="3"/>
  </r>
  <r>
    <x v="0"/>
    <s v="Asia"/>
    <s v="Asia"/>
    <x v="104"/>
    <s v="Asia"/>
    <s v="Asia Japón"/>
    <x v="41"/>
    <x v="4"/>
    <x v="2"/>
    <s v="Tinto"/>
    <n v="7695"/>
    <n v="855.00000000000011"/>
    <x v="3"/>
  </r>
  <r>
    <x v="0"/>
    <s v="Asia"/>
    <s v="Asia"/>
    <x v="104"/>
    <s v="Asia"/>
    <s v="Asia Japón"/>
    <x v="3"/>
    <x v="1"/>
    <x v="0"/>
    <s v="Blanco"/>
    <n v="239220.10588333802"/>
    <n v="31986.75"/>
    <x v="3"/>
  </r>
  <r>
    <x v="0"/>
    <s v="Asia"/>
    <s v="Asia"/>
    <x v="104"/>
    <s v="Asia"/>
    <s v="Asia Japón"/>
    <x v="3"/>
    <x v="1"/>
    <x v="0"/>
    <s v="Espumoso blanco"/>
    <n v="16146"/>
    <n v="2018.25"/>
    <x v="3"/>
  </r>
  <r>
    <x v="0"/>
    <s v="Asia"/>
    <s v="Asia"/>
    <x v="104"/>
    <s v="Asia"/>
    <s v="Asia Japón"/>
    <x v="3"/>
    <x v="1"/>
    <x v="0"/>
    <s v="Espumoso tinto/rosado"/>
    <n v="3616.65"/>
    <n v="427.50000000000006"/>
    <x v="3"/>
  </r>
  <r>
    <x v="0"/>
    <s v="Asia"/>
    <s v="Asia"/>
    <x v="104"/>
    <s v="Asia"/>
    <s v="Asia Japón"/>
    <x v="3"/>
    <x v="1"/>
    <x v="0"/>
    <s v="Rosado"/>
    <n v="28496.31578863"/>
    <n v="1400.25"/>
    <x v="3"/>
  </r>
  <r>
    <x v="0"/>
    <s v="Asia"/>
    <s v="Asia"/>
    <x v="104"/>
    <s v="Asia"/>
    <s v="Asia Japón"/>
    <x v="3"/>
    <x v="1"/>
    <x v="0"/>
    <s v="Tinto"/>
    <n v="188266.24757140796"/>
    <n v="19373.5"/>
    <x v="3"/>
  </r>
  <r>
    <x v="0"/>
    <s v="Asia"/>
    <s v="Asia"/>
    <x v="104"/>
    <s v="Asia"/>
    <s v="Asia Japón"/>
    <x v="92"/>
    <x v="5"/>
    <x v="2"/>
    <s v="Tinto"/>
    <n v="2235.2399999999998"/>
    <n v="200"/>
    <x v="3"/>
  </r>
  <r>
    <x v="0"/>
    <s v="Asia"/>
    <s v="Asia"/>
    <x v="104"/>
    <s v="Asia"/>
    <s v="Asia Japón"/>
    <x v="4"/>
    <x v="1"/>
    <x v="1"/>
    <s v="Blanco"/>
    <n v="22957"/>
    <n v="938.00000000000011"/>
    <x v="3"/>
  </r>
  <r>
    <x v="0"/>
    <s v="Asia"/>
    <s v="Asia"/>
    <x v="104"/>
    <s v="Asia"/>
    <s v="Asia Japón"/>
    <x v="4"/>
    <x v="1"/>
    <x v="1"/>
    <s v="Rosado"/>
    <n v="1381"/>
    <n v="92"/>
    <x v="3"/>
  </r>
  <r>
    <x v="0"/>
    <s v="Asia"/>
    <s v="Asia"/>
    <x v="104"/>
    <s v="Asia"/>
    <s v="Asia Japón"/>
    <x v="4"/>
    <x v="1"/>
    <x v="1"/>
    <s v="Tinto"/>
    <n v="101855"/>
    <n v="6299"/>
    <x v="3"/>
  </r>
  <r>
    <x v="0"/>
    <s v="Asia"/>
    <s v="Asia"/>
    <x v="104"/>
    <s v="Asia"/>
    <s v="Asia Japón"/>
    <x v="29"/>
    <x v="8"/>
    <x v="0"/>
    <s v="Blanco"/>
    <n v="625701.09"/>
    <n v="74792"/>
    <x v="3"/>
  </r>
  <r>
    <x v="0"/>
    <s v="Asia"/>
    <s v="Asia"/>
    <x v="104"/>
    <s v="Asia"/>
    <s v="Asia Japón"/>
    <x v="30"/>
    <x v="8"/>
    <x v="0"/>
    <s v="Blanco"/>
    <n v="2916"/>
    <n v="364.5"/>
    <x v="3"/>
  </r>
  <r>
    <x v="0"/>
    <s v="Asia"/>
    <s v="Asia"/>
    <x v="104"/>
    <s v="Asia"/>
    <s v="Asia Japón"/>
    <x v="30"/>
    <x v="8"/>
    <x v="0"/>
    <s v="Tinto"/>
    <n v="12056"/>
    <n v="1507"/>
    <x v="3"/>
  </r>
  <r>
    <x v="0"/>
    <s v="Asia"/>
    <s v="Asia"/>
    <x v="104"/>
    <s v="Asia"/>
    <s v="Asia Japón"/>
    <x v="53"/>
    <x v="8"/>
    <x v="0"/>
    <s v="Blanco"/>
    <n v="37800.959999999999"/>
    <n v="3338.0000000000005"/>
    <x v="3"/>
  </r>
  <r>
    <x v="0"/>
    <s v="Asia"/>
    <s v="Asia"/>
    <x v="104"/>
    <s v="Asia"/>
    <s v="Asia Japón"/>
    <x v="53"/>
    <x v="8"/>
    <x v="0"/>
    <s v="Tinto"/>
    <n v="912"/>
    <n v="41"/>
    <x v="3"/>
  </r>
  <r>
    <x v="0"/>
    <s v="Asia"/>
    <s v="Asia"/>
    <x v="104"/>
    <s v="Asia"/>
    <s v="Asia Japón"/>
    <x v="5"/>
    <x v="3"/>
    <x v="0"/>
    <s v="Tinto"/>
    <n v="1075369.22"/>
    <n v="71533.25"/>
    <x v="3"/>
  </r>
  <r>
    <x v="0"/>
    <s v="Asia"/>
    <s v="Asia"/>
    <x v="104"/>
    <s v="Asia"/>
    <s v="Asia Japón"/>
    <x v="31"/>
    <x v="4"/>
    <x v="0"/>
    <s v="Tinto"/>
    <n v="5937"/>
    <n v="2048"/>
    <x v="3"/>
  </r>
  <r>
    <x v="0"/>
    <s v="Asia"/>
    <s v="Asia"/>
    <x v="104"/>
    <s v="Asia"/>
    <s v="Asia Japón"/>
    <x v="93"/>
    <x v="4"/>
    <x v="2"/>
    <s v="Tinto"/>
    <n v="3403.93"/>
    <n v="211"/>
    <x v="3"/>
  </r>
  <r>
    <x v="0"/>
    <s v="Asia"/>
    <s v="Asia"/>
    <x v="104"/>
    <s v="Asia"/>
    <s v="Asia Japón"/>
    <x v="6"/>
    <x v="2"/>
    <x v="1"/>
    <s v="Blanco"/>
    <n v="335176.07"/>
    <n v="61053"/>
    <x v="3"/>
  </r>
  <r>
    <x v="0"/>
    <s v="Asia"/>
    <s v="Asia"/>
    <x v="104"/>
    <s v="Asia"/>
    <s v="Asia Japón"/>
    <x v="6"/>
    <x v="2"/>
    <x v="1"/>
    <s v="Rosado"/>
    <n v="35142.550000000003"/>
    <n v="7488.9999999999982"/>
    <x v="3"/>
  </r>
  <r>
    <x v="0"/>
    <s v="Asia"/>
    <s v="Asia"/>
    <x v="104"/>
    <s v="Asia"/>
    <s v="Asia Japón"/>
    <x v="6"/>
    <x v="2"/>
    <x v="1"/>
    <s v="Tinto"/>
    <n v="3017894.4000000004"/>
    <n v="484083"/>
    <x v="3"/>
  </r>
  <r>
    <x v="0"/>
    <s v="Asia"/>
    <s v="Asia"/>
    <x v="104"/>
    <s v="Asia"/>
    <s v="Asia Japón"/>
    <x v="7"/>
    <x v="3"/>
    <x v="0"/>
    <s v="Blanco"/>
    <n v="454193.72"/>
    <n v="152413.5"/>
    <x v="3"/>
  </r>
  <r>
    <x v="0"/>
    <s v="Asia"/>
    <s v="Asia"/>
    <x v="104"/>
    <s v="Asia"/>
    <s v="Asia Japón"/>
    <x v="7"/>
    <x v="3"/>
    <x v="0"/>
    <s v="Espumoso blanco"/>
    <n v="5364"/>
    <n v="1800"/>
    <x v="3"/>
  </r>
  <r>
    <x v="0"/>
    <s v="Asia"/>
    <s v="Asia"/>
    <x v="104"/>
    <s v="Asia"/>
    <s v="Asia Japón"/>
    <x v="7"/>
    <x v="3"/>
    <x v="0"/>
    <s v="Licor blanco"/>
    <n v="670.5"/>
    <n v="225"/>
    <x v="3"/>
  </r>
  <r>
    <x v="0"/>
    <s v="Asia"/>
    <s v="Asia"/>
    <x v="104"/>
    <s v="Asia"/>
    <s v="Asia Japón"/>
    <x v="7"/>
    <x v="3"/>
    <x v="0"/>
    <s v="Tinto"/>
    <n v="6705"/>
    <n v="2250"/>
    <x v="3"/>
  </r>
  <r>
    <x v="0"/>
    <s v="Asia"/>
    <s v="Asia"/>
    <x v="104"/>
    <s v="Asia"/>
    <s v="Asia Japón"/>
    <x v="54"/>
    <x v="3"/>
    <x v="3"/>
    <s v="Tinto"/>
    <n v="102840"/>
    <n v="4515"/>
    <x v="3"/>
  </r>
  <r>
    <x v="0"/>
    <s v="Asia"/>
    <s v="Asia"/>
    <x v="104"/>
    <s v="Asia"/>
    <s v="Asia Japón"/>
    <x v="56"/>
    <x v="0"/>
    <x v="0"/>
    <s v="Blanco"/>
    <n v="29771"/>
    <n v="8506"/>
    <x v="3"/>
  </r>
  <r>
    <x v="0"/>
    <s v="Asia"/>
    <s v="Asia"/>
    <x v="104"/>
    <s v="Asia"/>
    <s v="Asia Japón"/>
    <x v="56"/>
    <x v="0"/>
    <x v="0"/>
    <s v="Rosado"/>
    <n v="2877"/>
    <n v="822.00000000000011"/>
    <x v="3"/>
  </r>
  <r>
    <x v="0"/>
    <s v="Asia"/>
    <s v="Asia"/>
    <x v="104"/>
    <s v="Asia"/>
    <s v="Asia Japón"/>
    <x v="56"/>
    <x v="0"/>
    <x v="0"/>
    <s v="Tinto"/>
    <n v="66129"/>
    <n v="18894"/>
    <x v="3"/>
  </r>
  <r>
    <x v="0"/>
    <s v="Asia"/>
    <s v="Asia"/>
    <x v="104"/>
    <s v="Asia"/>
    <s v="Asia Japón"/>
    <x v="32"/>
    <x v="1"/>
    <x v="0"/>
    <s v="Blanco"/>
    <n v="10173"/>
    <n v="2205"/>
    <x v="3"/>
  </r>
  <r>
    <x v="0"/>
    <s v="Asia"/>
    <s v="Asia"/>
    <x v="104"/>
    <s v="Asia"/>
    <s v="Asia Japón"/>
    <x v="32"/>
    <x v="1"/>
    <x v="0"/>
    <s v="Tinto"/>
    <n v="13502"/>
    <n v="4051.5"/>
    <x v="3"/>
  </r>
  <r>
    <x v="0"/>
    <s v="Asia"/>
    <s v="Asia"/>
    <x v="104"/>
    <s v="Asia"/>
    <s v="Asia Japón"/>
    <x v="33"/>
    <x v="1"/>
    <x v="0"/>
    <s v="Blanco"/>
    <n v="9848.5300000000007"/>
    <n v="1450"/>
    <x v="3"/>
  </r>
  <r>
    <x v="0"/>
    <s v="Asia"/>
    <s v="Asia"/>
    <x v="104"/>
    <s v="Asia"/>
    <s v="Asia Japón"/>
    <x v="33"/>
    <x v="1"/>
    <x v="0"/>
    <s v="Tinto"/>
    <n v="23636.48"/>
    <n v="3479.9999999999995"/>
    <x v="3"/>
  </r>
  <r>
    <x v="0"/>
    <s v="Asia"/>
    <s v="Asia"/>
    <x v="104"/>
    <s v="Asia"/>
    <s v="Asia Japón"/>
    <x v="8"/>
    <x v="3"/>
    <x v="0"/>
    <s v="Tinto"/>
    <n v="110250"/>
    <n v="33443"/>
    <x v="3"/>
  </r>
  <r>
    <x v="0"/>
    <s v="Asia"/>
    <s v="Asia"/>
    <x v="104"/>
    <s v="Asia"/>
    <s v="Asia Japón"/>
    <x v="61"/>
    <x v="4"/>
    <x v="0"/>
    <s v="Blanco"/>
    <n v="22667.279999999999"/>
    <n v="9531"/>
    <x v="3"/>
  </r>
  <r>
    <x v="0"/>
    <s v="Asia"/>
    <s v="Asia"/>
    <x v="104"/>
    <s v="Asia"/>
    <s v="Asia Japón"/>
    <x v="61"/>
    <x v="4"/>
    <x v="0"/>
    <s v="Tinto"/>
    <n v="39107.78"/>
    <n v="14904"/>
    <x v="3"/>
  </r>
  <r>
    <x v="0"/>
    <s v="Asia"/>
    <s v="Asia"/>
    <x v="104"/>
    <s v="Asia"/>
    <s v="Asia Japón"/>
    <x v="34"/>
    <x v="6"/>
    <x v="0"/>
    <s v="Blanco"/>
    <n v="447092.88"/>
    <n v="143299"/>
    <x v="3"/>
  </r>
  <r>
    <x v="0"/>
    <s v="Asia"/>
    <s v="Asia"/>
    <x v="104"/>
    <s v="Asia"/>
    <s v="Asia Japón"/>
    <x v="34"/>
    <x v="6"/>
    <x v="0"/>
    <s v="Rosado"/>
    <n v="89974.56"/>
    <n v="28838"/>
    <x v="3"/>
  </r>
  <r>
    <x v="0"/>
    <s v="Asia"/>
    <s v="Asia"/>
    <x v="104"/>
    <s v="Asia"/>
    <s v="Asia Japón"/>
    <x v="34"/>
    <x v="6"/>
    <x v="0"/>
    <s v="Tinto"/>
    <n v="650357.76000000001"/>
    <n v="208448"/>
    <x v="3"/>
  </r>
  <r>
    <x v="0"/>
    <s v="Asia"/>
    <s v="Asia"/>
    <x v="104"/>
    <s v="Asia"/>
    <s v="Asia Japón"/>
    <x v="57"/>
    <x v="8"/>
    <x v="0"/>
    <s v="Blanco"/>
    <n v="38160"/>
    <n v="4770"/>
    <x v="3"/>
  </r>
  <r>
    <x v="0"/>
    <s v="Asia"/>
    <s v="Asia"/>
    <x v="104"/>
    <s v="Asia"/>
    <s v="Asia Japón"/>
    <x v="57"/>
    <x v="8"/>
    <x v="0"/>
    <s v="Tinto"/>
    <n v="23584"/>
    <n v="2948"/>
    <x v="3"/>
  </r>
  <r>
    <x v="0"/>
    <s v="Asia"/>
    <s v="Asia"/>
    <x v="104"/>
    <s v="Asia"/>
    <s v="Asia Japón"/>
    <x v="35"/>
    <x v="4"/>
    <x v="0"/>
    <s v="Blanco"/>
    <n v="164787.16"/>
    <n v="116519"/>
    <x v="3"/>
  </r>
  <r>
    <x v="0"/>
    <s v="Asia"/>
    <s v="Asia"/>
    <x v="104"/>
    <s v="Asia"/>
    <s v="Asia Japón"/>
    <x v="35"/>
    <x v="4"/>
    <x v="0"/>
    <s v="Tinto"/>
    <n v="517908.57999999996"/>
    <n v="328977"/>
    <x v="3"/>
  </r>
  <r>
    <x v="0"/>
    <s v="Asia"/>
    <s v="Asia"/>
    <x v="104"/>
    <s v="Asia"/>
    <s v="Asia Japón"/>
    <x v="58"/>
    <x v="13"/>
    <x v="0"/>
    <s v="Rosado"/>
    <n v="805.2"/>
    <n v="30"/>
    <x v="3"/>
  </r>
  <r>
    <x v="0"/>
    <s v="Asia"/>
    <s v="Asia"/>
    <x v="104"/>
    <s v="Asia"/>
    <s v="Asia Japón"/>
    <x v="58"/>
    <x v="13"/>
    <x v="0"/>
    <s v="Tinto"/>
    <n v="1509.75"/>
    <n v="56.000000000000007"/>
    <x v="3"/>
  </r>
  <r>
    <x v="0"/>
    <s v="Asia"/>
    <s v="Asia"/>
    <x v="104"/>
    <s v="Asia"/>
    <s v="Asia Japón"/>
    <x v="75"/>
    <x v="3"/>
    <x v="3"/>
    <s v="Rosado"/>
    <n v="1404.14"/>
    <n v="270"/>
    <x v="3"/>
  </r>
  <r>
    <x v="0"/>
    <s v="Asia"/>
    <s v="Asia"/>
    <x v="104"/>
    <s v="Asia"/>
    <s v="Asia Japón"/>
    <x v="75"/>
    <x v="3"/>
    <x v="3"/>
    <s v="Tinto"/>
    <n v="1663.44"/>
    <n v="225"/>
    <x v="3"/>
  </r>
  <r>
    <x v="0"/>
    <s v="Asia"/>
    <s v="Asia"/>
    <x v="104"/>
    <s v="Asia"/>
    <s v="Asia Japón"/>
    <x v="38"/>
    <x v="10"/>
    <x v="0"/>
    <s v="Blanco"/>
    <n v="39150"/>
    <n v="13500"/>
    <x v="3"/>
  </r>
  <r>
    <x v="0"/>
    <s v="Asia"/>
    <s v="Asia"/>
    <x v="104"/>
    <s v="Asia"/>
    <s v="Asia Japón"/>
    <x v="38"/>
    <x v="10"/>
    <x v="0"/>
    <s v="Rosado"/>
    <n v="9918"/>
    <n v="3420.0000000000005"/>
    <x v="3"/>
  </r>
  <r>
    <x v="0"/>
    <s v="Asia"/>
    <s v="Asia"/>
    <x v="104"/>
    <s v="Asia"/>
    <s v="Asia Japón"/>
    <x v="38"/>
    <x v="10"/>
    <x v="0"/>
    <s v="Tinto"/>
    <n v="220571.1"/>
    <n v="76059"/>
    <x v="3"/>
  </r>
  <r>
    <x v="0"/>
    <s v="Asia"/>
    <s v="Asia"/>
    <x v="105"/>
    <s v="Asia"/>
    <s v="Asia Kazajistan"/>
    <x v="10"/>
    <x v="4"/>
    <x v="0"/>
    <s v="Tinto"/>
    <n v="2100"/>
    <n v="180"/>
    <x v="3"/>
  </r>
  <r>
    <x v="0"/>
    <s v="Asia"/>
    <s v="Asia"/>
    <x v="105"/>
    <s v="Asia"/>
    <s v="Asia Kazajistan"/>
    <x v="2"/>
    <x v="2"/>
    <x v="0"/>
    <s v="Espumoso blanco"/>
    <n v="73430.559999999998"/>
    <n v="21600"/>
    <x v="3"/>
  </r>
  <r>
    <x v="0"/>
    <s v="Asia"/>
    <s v="Asia"/>
    <x v="105"/>
    <s v="Asia"/>
    <s v="Asia Kazajistan"/>
    <x v="16"/>
    <x v="1"/>
    <x v="0"/>
    <s v="Blanco"/>
    <n v="741"/>
    <n v="90"/>
    <x v="3"/>
  </r>
  <r>
    <x v="0"/>
    <s v="Asia"/>
    <s v="Asia"/>
    <x v="105"/>
    <s v="Asia"/>
    <s v="Asia Kazajistan"/>
    <x v="47"/>
    <x v="12"/>
    <x v="0"/>
    <s v="Blanco"/>
    <n v="1723.5"/>
    <n v="225"/>
    <x v="3"/>
  </r>
  <r>
    <x v="0"/>
    <s v="Asia"/>
    <s v="Asia"/>
    <x v="105"/>
    <s v="Asia"/>
    <s v="Asia Kazajistan"/>
    <x v="19"/>
    <x v="7"/>
    <x v="0"/>
    <s v="Licor blanco"/>
    <n v="4540"/>
    <n v="908"/>
    <x v="3"/>
  </r>
  <r>
    <x v="0"/>
    <s v="Asia"/>
    <s v="Asia"/>
    <x v="105"/>
    <s v="Asia"/>
    <s v="Asia Kazajistan"/>
    <x v="52"/>
    <x v="4"/>
    <x v="0"/>
    <s v="Blanco"/>
    <n v="1240"/>
    <n v="135"/>
    <x v="3"/>
  </r>
  <r>
    <x v="0"/>
    <s v="Asia"/>
    <s v="Asia"/>
    <x v="105"/>
    <s v="Asia"/>
    <s v="Asia Kazajistan"/>
    <x v="22"/>
    <x v="7"/>
    <x v="0"/>
    <s v="Licor blanco"/>
    <n v="3150"/>
    <n v="630"/>
    <x v="3"/>
  </r>
  <r>
    <x v="0"/>
    <s v="Asia"/>
    <s v="Asia"/>
    <x v="105"/>
    <s v="Asia"/>
    <s v="Asia Kazajistan"/>
    <x v="26"/>
    <x v="5"/>
    <x v="0"/>
    <s v="Blanco"/>
    <n v="72"/>
    <n v="90"/>
    <x v="3"/>
  </r>
  <r>
    <x v="0"/>
    <s v="Asia"/>
    <s v="Asia"/>
    <x v="105"/>
    <s v="Asia"/>
    <s v="Asia Kazajistan"/>
    <x v="26"/>
    <x v="5"/>
    <x v="0"/>
    <s v="Rosado"/>
    <n v="101.52"/>
    <n v="108"/>
    <x v="3"/>
  </r>
  <r>
    <x v="0"/>
    <s v="Asia"/>
    <s v="Asia"/>
    <x v="105"/>
    <s v="Asia"/>
    <s v="Asia Kazajistan"/>
    <x v="26"/>
    <x v="5"/>
    <x v="0"/>
    <s v="Tinto"/>
    <n v="187.38"/>
    <n v="347"/>
    <x v="3"/>
  </r>
  <r>
    <x v="0"/>
    <s v="Asia"/>
    <s v="Asia"/>
    <x v="105"/>
    <s v="Asia"/>
    <s v="Asia Kazajistan"/>
    <x v="28"/>
    <x v="5"/>
    <x v="2"/>
    <s v="Blanco"/>
    <n v="1428.3"/>
    <n v="67.5"/>
    <x v="3"/>
  </r>
  <r>
    <x v="0"/>
    <s v="Asia"/>
    <s v="Asia"/>
    <x v="105"/>
    <s v="Asia"/>
    <s v="Asia Kazajistan"/>
    <x v="28"/>
    <x v="5"/>
    <x v="2"/>
    <s v="Tinto"/>
    <n v="574.79999999999995"/>
    <n v="22.5"/>
    <x v="3"/>
  </r>
  <r>
    <x v="0"/>
    <s v="Asia"/>
    <s v="Asia"/>
    <x v="105"/>
    <s v="Asia"/>
    <s v="Asia Kazajistan"/>
    <x v="3"/>
    <x v="1"/>
    <x v="0"/>
    <s v="Blanco"/>
    <n v="5862.78"/>
    <n v="693"/>
    <x v="3"/>
  </r>
  <r>
    <x v="0"/>
    <s v="Asia"/>
    <s v="Asia"/>
    <x v="105"/>
    <s v="Asia"/>
    <s v="Asia Kazajistan"/>
    <x v="4"/>
    <x v="1"/>
    <x v="1"/>
    <s v="Tinto"/>
    <n v="3339"/>
    <n v="142"/>
    <x v="3"/>
  </r>
  <r>
    <x v="0"/>
    <s v="Asia"/>
    <s v="Asia"/>
    <x v="105"/>
    <s v="Asia"/>
    <s v="Asia Kazajistan"/>
    <x v="29"/>
    <x v="8"/>
    <x v="0"/>
    <s v="Blanco"/>
    <n v="25808.91"/>
    <n v="3019.5"/>
    <x v="3"/>
  </r>
  <r>
    <x v="0"/>
    <s v="Asia"/>
    <s v="Asia"/>
    <x v="105"/>
    <s v="Asia"/>
    <s v="Asia Kazajistan"/>
    <x v="5"/>
    <x v="3"/>
    <x v="0"/>
    <s v="Tinto"/>
    <n v="27808.29"/>
    <n v="2682"/>
    <x v="3"/>
  </r>
  <r>
    <x v="0"/>
    <s v="Asia"/>
    <s v="Asia"/>
    <x v="105"/>
    <s v="Asia"/>
    <s v="Asia Kazajistan"/>
    <x v="6"/>
    <x v="2"/>
    <x v="1"/>
    <s v="Blanco"/>
    <n v="21816.52"/>
    <n v="5939"/>
    <x v="3"/>
  </r>
  <r>
    <x v="0"/>
    <s v="Asia"/>
    <s v="Asia"/>
    <x v="105"/>
    <s v="Asia"/>
    <s v="Asia Kazajistan"/>
    <x v="6"/>
    <x v="2"/>
    <x v="1"/>
    <s v="Rosado"/>
    <n v="2321.1"/>
    <n v="630"/>
    <x v="3"/>
  </r>
  <r>
    <x v="0"/>
    <s v="Asia"/>
    <s v="Asia"/>
    <x v="105"/>
    <s v="Asia"/>
    <s v="Asia Kazajistan"/>
    <x v="6"/>
    <x v="2"/>
    <x v="1"/>
    <s v="Tinto"/>
    <n v="38595.050000000003"/>
    <n v="4698"/>
    <x v="3"/>
  </r>
  <r>
    <x v="0"/>
    <s v="Asia"/>
    <s v="Asia"/>
    <x v="105"/>
    <s v="Asia"/>
    <s v="Asia Kazajistan"/>
    <x v="7"/>
    <x v="3"/>
    <x v="0"/>
    <s v="Blanco"/>
    <n v="4268.5499999999993"/>
    <n v="1608.7499999999998"/>
    <x v="3"/>
  </r>
  <r>
    <x v="0"/>
    <s v="Asia"/>
    <s v="Asia"/>
    <x v="105"/>
    <s v="Asia"/>
    <s v="Asia Kazajistan"/>
    <x v="8"/>
    <x v="3"/>
    <x v="0"/>
    <s v="Tinto"/>
    <n v="3000"/>
    <n v="600"/>
    <x v="3"/>
  </r>
  <r>
    <x v="0"/>
    <s v="Asia"/>
    <s v="Asia"/>
    <x v="105"/>
    <s v="Asia"/>
    <s v="Asia Kazajistan"/>
    <x v="35"/>
    <x v="4"/>
    <x v="0"/>
    <s v="Blanco"/>
    <n v="2862"/>
    <n v="1350"/>
    <x v="3"/>
  </r>
  <r>
    <x v="0"/>
    <s v="Asia"/>
    <s v="Asia"/>
    <x v="105"/>
    <s v="Asia"/>
    <s v="Asia Kazajistan"/>
    <x v="35"/>
    <x v="4"/>
    <x v="0"/>
    <s v="Rosado"/>
    <n v="1908"/>
    <n v="900"/>
    <x v="3"/>
  </r>
  <r>
    <x v="0"/>
    <s v="Asia"/>
    <s v="Asia"/>
    <x v="105"/>
    <s v="Asia"/>
    <s v="Asia Kazajistan"/>
    <x v="35"/>
    <x v="4"/>
    <x v="0"/>
    <s v="Tinto"/>
    <n v="930"/>
    <n v="450"/>
    <x v="3"/>
  </r>
  <r>
    <x v="0"/>
    <s v="Asia"/>
    <s v="Asia"/>
    <x v="105"/>
    <s v="Asia"/>
    <s v="Asia Kazajistan"/>
    <x v="37"/>
    <x v="9"/>
    <x v="0"/>
    <s v="Tinto"/>
    <n v="927"/>
    <n v="20.25"/>
    <x v="3"/>
  </r>
  <r>
    <x v="0"/>
    <s v="Asia"/>
    <s v="Asia"/>
    <x v="105"/>
    <s v="Asia"/>
    <s v="Asia Kazajistan"/>
    <x v="38"/>
    <x v="10"/>
    <x v="0"/>
    <s v="Tinto"/>
    <n v="1305"/>
    <n v="450"/>
    <x v="3"/>
  </r>
  <r>
    <x v="0"/>
    <s v="Asia"/>
    <s v="Asia"/>
    <x v="106"/>
    <s v="Asia"/>
    <s v="Asia Jordania"/>
    <x v="2"/>
    <x v="2"/>
    <x v="0"/>
    <s v="Espumoso blanco"/>
    <n v="5559.4"/>
    <n v="800"/>
    <x v="3"/>
  </r>
  <r>
    <x v="0"/>
    <s v="Asia"/>
    <s v="Asia"/>
    <x v="106"/>
    <s v="Asia"/>
    <s v="Asia Jordania"/>
    <x v="19"/>
    <x v="7"/>
    <x v="0"/>
    <s v="Licor blanco"/>
    <n v="1170"/>
    <n v="234"/>
    <x v="3"/>
  </r>
  <r>
    <x v="0"/>
    <s v="Asia"/>
    <s v="Asia"/>
    <x v="106"/>
    <s v="Asia"/>
    <s v="Asia Jordania"/>
    <x v="4"/>
    <x v="1"/>
    <x v="1"/>
    <s v="Tinto"/>
    <n v="828"/>
    <n v="104"/>
    <x v="3"/>
  </r>
  <r>
    <x v="0"/>
    <s v="Asia"/>
    <s v="Asia"/>
    <x v="106"/>
    <s v="Asia"/>
    <s v="Asia Jordania"/>
    <x v="5"/>
    <x v="3"/>
    <x v="0"/>
    <s v="Tinto"/>
    <n v="30264.86"/>
    <n v="582.5"/>
    <x v="3"/>
  </r>
  <r>
    <x v="0"/>
    <s v="Asia"/>
    <s v="Asia"/>
    <x v="106"/>
    <s v="Asia"/>
    <s v="Asia Jordania"/>
    <x v="6"/>
    <x v="2"/>
    <x v="1"/>
    <s v="Blanco"/>
    <n v="2765.3199999999997"/>
    <n v="424"/>
    <x v="3"/>
  </r>
  <r>
    <x v="0"/>
    <s v="Asia"/>
    <s v="Asia"/>
    <x v="106"/>
    <s v="Asia"/>
    <s v="Asia Jordania"/>
    <x v="6"/>
    <x v="2"/>
    <x v="1"/>
    <s v="Rosado"/>
    <n v="1534.86"/>
    <n v="306"/>
    <x v="3"/>
  </r>
  <r>
    <x v="0"/>
    <s v="Asia"/>
    <s v="Asia"/>
    <x v="106"/>
    <s v="Asia"/>
    <s v="Asia Jordania"/>
    <x v="6"/>
    <x v="2"/>
    <x v="1"/>
    <s v="Tinto"/>
    <n v="39420.239999999998"/>
    <n v="2604.9999999999995"/>
    <x v="3"/>
  </r>
  <r>
    <x v="0"/>
    <s v="Asia"/>
    <s v="Asia"/>
    <x v="106"/>
    <s v="Asia"/>
    <s v="Asia Jordania"/>
    <x v="7"/>
    <x v="3"/>
    <x v="0"/>
    <s v="Blanco"/>
    <n v="1042.76"/>
    <n v="393"/>
    <x v="3"/>
  </r>
  <r>
    <x v="0"/>
    <s v="Asia"/>
    <s v="Asia"/>
    <x v="106"/>
    <s v="Asia"/>
    <s v="Asia Jordania"/>
    <x v="8"/>
    <x v="3"/>
    <x v="0"/>
    <s v="Tinto"/>
    <n v="225"/>
    <n v="45"/>
    <x v="3"/>
  </r>
  <r>
    <x v="0"/>
    <s v="Asia"/>
    <s v="Asia"/>
    <x v="106"/>
    <s v="Asia"/>
    <s v="Asia Jordania"/>
    <x v="57"/>
    <x v="8"/>
    <x v="0"/>
    <s v="Blanco"/>
    <n v="288"/>
    <n v="36"/>
    <x v="3"/>
  </r>
  <r>
    <x v="0"/>
    <s v="Asia"/>
    <s v="Asia"/>
    <x v="106"/>
    <s v="Asia"/>
    <s v="Asia Jordania"/>
    <x v="57"/>
    <x v="8"/>
    <x v="0"/>
    <s v="Tinto"/>
    <n v="288"/>
    <n v="36"/>
    <x v="3"/>
  </r>
  <r>
    <x v="0"/>
    <s v="Asia"/>
    <s v="Asia"/>
    <x v="107"/>
    <s v="Asia"/>
    <s v="Asia Corea, Rep.Pop.Dem.de"/>
    <x v="11"/>
    <x v="0"/>
    <x v="2"/>
    <s v="Tinto"/>
    <n v="17334"/>
    <n v="3114"/>
    <x v="3"/>
  </r>
  <r>
    <x v="0"/>
    <s v="Asia"/>
    <s v="Asia"/>
    <x v="107"/>
    <s v="Asia"/>
    <s v="Asia Corea, Rep.Pop.Dem.de"/>
    <x v="2"/>
    <x v="2"/>
    <x v="0"/>
    <s v="Espumoso blanco"/>
    <n v="333796.87"/>
    <n v="54000"/>
    <x v="3"/>
  </r>
  <r>
    <x v="0"/>
    <s v="Asia"/>
    <s v="Asia"/>
    <x v="107"/>
    <s v="Asia"/>
    <s v="Asia Corea, Rep.Pop.Dem.de"/>
    <x v="16"/>
    <x v="1"/>
    <x v="0"/>
    <s v="Tinto"/>
    <n v="4202"/>
    <n v="630"/>
    <x v="3"/>
  </r>
  <r>
    <x v="0"/>
    <s v="Asia"/>
    <s v="Asia"/>
    <x v="107"/>
    <s v="Asia"/>
    <s v="Asia Corea, Rep.Pop.Dem.de"/>
    <x v="21"/>
    <x v="4"/>
    <x v="0"/>
    <s v="Blanco"/>
    <n v="1780"/>
    <n v="712"/>
    <x v="3"/>
  </r>
  <r>
    <x v="0"/>
    <s v="Asia"/>
    <s v="Asia"/>
    <x v="107"/>
    <s v="Asia"/>
    <s v="Asia Corea, Rep.Pop.Dem.de"/>
    <x v="21"/>
    <x v="4"/>
    <x v="0"/>
    <s v="Tinto"/>
    <n v="395"/>
    <n v="158"/>
    <x v="3"/>
  </r>
  <r>
    <x v="0"/>
    <s v="Asia"/>
    <s v="Asia"/>
    <x v="107"/>
    <s v="Asia"/>
    <s v="Asia Corea, Rep.Pop.Dem.de"/>
    <x v="3"/>
    <x v="1"/>
    <x v="0"/>
    <s v="Blanco"/>
    <n v="77015.61"/>
    <n v="9103.5"/>
    <x v="3"/>
  </r>
  <r>
    <x v="0"/>
    <s v="Asia"/>
    <s v="Asia"/>
    <x v="107"/>
    <s v="Asia"/>
    <s v="Asia Corea, Rep.Pop.Dem.de"/>
    <x v="3"/>
    <x v="1"/>
    <x v="0"/>
    <s v="Tinto"/>
    <n v="7424.28"/>
    <n v="184.5"/>
    <x v="3"/>
  </r>
  <r>
    <x v="0"/>
    <s v="Asia"/>
    <s v="Asia"/>
    <x v="107"/>
    <s v="Asia"/>
    <s v="Asia Corea, Rep.Pop.Dem.de"/>
    <x v="30"/>
    <x v="8"/>
    <x v="0"/>
    <s v="Blanco"/>
    <n v="900"/>
    <n v="112.5"/>
    <x v="3"/>
  </r>
  <r>
    <x v="0"/>
    <s v="Asia"/>
    <s v="Asia"/>
    <x v="107"/>
    <s v="Asia"/>
    <s v="Asia Corea, Rep.Pop.Dem.de"/>
    <x v="5"/>
    <x v="3"/>
    <x v="0"/>
    <s v="Tinto"/>
    <n v="105786"/>
    <n v="886.5"/>
    <x v="3"/>
  </r>
  <r>
    <x v="0"/>
    <s v="Asia"/>
    <s v="Asia"/>
    <x v="107"/>
    <s v="Asia"/>
    <s v="Asia Corea, Rep.Pop.Dem.de"/>
    <x v="56"/>
    <x v="0"/>
    <x v="0"/>
    <s v="Blanco"/>
    <n v="19138"/>
    <n v="5468"/>
    <x v="3"/>
  </r>
  <r>
    <x v="0"/>
    <s v="Asia"/>
    <s v="Asia"/>
    <x v="107"/>
    <s v="Asia"/>
    <s v="Asia Corea, Rep.Pop.Dem.de"/>
    <x v="56"/>
    <x v="0"/>
    <x v="0"/>
    <s v="Tinto"/>
    <n v="25473"/>
    <n v="7278"/>
    <x v="3"/>
  </r>
  <r>
    <x v="0"/>
    <s v="Asia"/>
    <s v="Asia"/>
    <x v="107"/>
    <s v="Asia"/>
    <s v="Asia Corea, Rep.Pop.Dem.de"/>
    <x v="8"/>
    <x v="3"/>
    <x v="0"/>
    <s v="Tinto"/>
    <n v="36890"/>
    <n v="7070"/>
    <x v="3"/>
  </r>
  <r>
    <x v="0"/>
    <s v="Asia"/>
    <s v="Asia"/>
    <x v="108"/>
    <s v="Asia"/>
    <s v="Asia Corea, Republica de"/>
    <x v="9"/>
    <x v="3"/>
    <x v="2"/>
    <s v="Blanco"/>
    <n v="3510"/>
    <n v="117"/>
    <x v="3"/>
  </r>
  <r>
    <x v="0"/>
    <s v="Asia"/>
    <s v="Asia"/>
    <x v="108"/>
    <s v="Asia"/>
    <s v="Asia Corea, Republica de"/>
    <x v="9"/>
    <x v="3"/>
    <x v="2"/>
    <s v="Tinto"/>
    <n v="24377.35"/>
    <n v="965"/>
    <x v="3"/>
  </r>
  <r>
    <x v="0"/>
    <s v="Asia"/>
    <s v="Asia"/>
    <x v="108"/>
    <s v="Asia"/>
    <s v="Asia Corea, Republica de"/>
    <x v="62"/>
    <x v="1"/>
    <x v="0"/>
    <s v="Blanco"/>
    <n v="9051"/>
    <n v="1170"/>
    <x v="3"/>
  </r>
  <r>
    <x v="0"/>
    <s v="Asia"/>
    <s v="Asia"/>
    <x v="108"/>
    <s v="Asia"/>
    <s v="Asia Corea, Republica de"/>
    <x v="10"/>
    <x v="4"/>
    <x v="0"/>
    <s v="Tinto"/>
    <n v="179437.62"/>
    <n v="32497"/>
    <x v="3"/>
  </r>
  <r>
    <x v="0"/>
    <s v="Asia"/>
    <s v="Asia"/>
    <x v="108"/>
    <s v="Asia"/>
    <s v="Asia Corea, Republica de"/>
    <x v="39"/>
    <x v="3"/>
    <x v="0"/>
    <s v="Blanco"/>
    <n v="1140"/>
    <n v="95"/>
    <x v="3"/>
  </r>
  <r>
    <x v="0"/>
    <s v="Asia"/>
    <s v="Asia"/>
    <x v="108"/>
    <s v="Asia"/>
    <s v="Asia Corea, Republica de"/>
    <x v="39"/>
    <x v="3"/>
    <x v="0"/>
    <s v="Tinto"/>
    <n v="40824.000000000007"/>
    <n v="3402.0000000000005"/>
    <x v="3"/>
  </r>
  <r>
    <x v="0"/>
    <s v="Asia"/>
    <s v="Asia"/>
    <x v="108"/>
    <s v="Asia"/>
    <s v="Asia Corea, Republica de"/>
    <x v="12"/>
    <x v="5"/>
    <x v="2"/>
    <s v="Tinto"/>
    <n v="5255"/>
    <n v="450"/>
    <x v="3"/>
  </r>
  <r>
    <x v="0"/>
    <s v="Asia"/>
    <s v="Asia"/>
    <x v="108"/>
    <s v="Asia"/>
    <s v="Asia Corea, Republica de"/>
    <x v="44"/>
    <x v="10"/>
    <x v="0"/>
    <s v="Tinto"/>
    <n v="3960"/>
    <n v="828"/>
    <x v="3"/>
  </r>
  <r>
    <x v="0"/>
    <s v="Asia"/>
    <s v="Asia"/>
    <x v="108"/>
    <s v="Asia"/>
    <s v="Asia Corea, Republica de"/>
    <x v="13"/>
    <x v="0"/>
    <x v="0"/>
    <s v="Tinto"/>
    <n v="23794"/>
    <n v="7228"/>
    <x v="3"/>
  </r>
  <r>
    <x v="0"/>
    <s v="Asia"/>
    <s v="Asia"/>
    <x v="108"/>
    <s v="Asia"/>
    <s v="Asia Corea, Republica de"/>
    <x v="14"/>
    <x v="0"/>
    <x v="0"/>
    <s v="Blanco"/>
    <n v="2269.5408348048913"/>
    <n v="600"/>
    <x v="3"/>
  </r>
  <r>
    <x v="0"/>
    <s v="Asia"/>
    <s v="Asia"/>
    <x v="108"/>
    <s v="Asia"/>
    <s v="Asia Corea, Republica de"/>
    <x v="14"/>
    <x v="0"/>
    <x v="0"/>
    <s v="Tinto"/>
    <n v="37114.557785175988"/>
    <n v="9812"/>
    <x v="3"/>
  </r>
  <r>
    <x v="0"/>
    <s v="Asia"/>
    <s v="Asia"/>
    <x v="108"/>
    <s v="Asia"/>
    <s v="Asia Corea, Republica de"/>
    <x v="64"/>
    <x v="4"/>
    <x v="0"/>
    <s v="Tinto"/>
    <n v="9375"/>
    <n v="3375"/>
    <x v="3"/>
  </r>
  <r>
    <x v="0"/>
    <s v="Asia"/>
    <s v="Asia"/>
    <x v="108"/>
    <s v="Asia"/>
    <s v="Asia Corea, Republica de"/>
    <x v="0"/>
    <x v="0"/>
    <x v="0"/>
    <s v="Blanco"/>
    <n v="8517.0800000000017"/>
    <n v="2528"/>
    <x v="3"/>
  </r>
  <r>
    <x v="0"/>
    <s v="Asia"/>
    <s v="Asia"/>
    <x v="108"/>
    <s v="Asia"/>
    <s v="Asia Corea, Republica de"/>
    <x v="0"/>
    <x v="0"/>
    <x v="0"/>
    <s v="Rosado"/>
    <n v="373.92"/>
    <n v="49"/>
    <x v="3"/>
  </r>
  <r>
    <x v="0"/>
    <s v="Asia"/>
    <s v="Asia"/>
    <x v="108"/>
    <s v="Asia"/>
    <s v="Asia Corea, Republica de"/>
    <x v="0"/>
    <x v="0"/>
    <x v="0"/>
    <s v="Tinto"/>
    <n v="241277.12000000002"/>
    <n v="113869"/>
    <x v="3"/>
  </r>
  <r>
    <x v="0"/>
    <s v="Asia"/>
    <s v="Asia"/>
    <x v="108"/>
    <s v="Asia"/>
    <s v="Asia Corea, Republica de"/>
    <x v="1"/>
    <x v="1"/>
    <x v="0"/>
    <s v="Blanco"/>
    <n v="5035.8"/>
    <n v="1533"/>
    <x v="3"/>
  </r>
  <r>
    <x v="0"/>
    <s v="Asia"/>
    <s v="Asia"/>
    <x v="108"/>
    <s v="Asia"/>
    <s v="Asia Corea, Republica de"/>
    <x v="1"/>
    <x v="1"/>
    <x v="0"/>
    <s v="Tinto"/>
    <n v="56230.479999999996"/>
    <n v="13513.14"/>
    <x v="3"/>
  </r>
  <r>
    <x v="0"/>
    <s v="Asia"/>
    <s v="Asia"/>
    <x v="108"/>
    <s v="Asia"/>
    <s v="Asia Corea, Republica de"/>
    <x v="2"/>
    <x v="2"/>
    <x v="0"/>
    <s v="Espumoso blanco"/>
    <n v="2222891.71"/>
    <n v="511500"/>
    <x v="3"/>
  </r>
  <r>
    <x v="0"/>
    <s v="Asia"/>
    <s v="Asia"/>
    <x v="108"/>
    <s v="Asia"/>
    <s v="Asia Corea, Republica de"/>
    <x v="45"/>
    <x v="3"/>
    <x v="0"/>
    <s v="Tinto"/>
    <n v="6096"/>
    <n v="1524"/>
    <x v="3"/>
  </r>
  <r>
    <x v="0"/>
    <s v="Asia"/>
    <s v="Asia"/>
    <x v="108"/>
    <s v="Asia"/>
    <s v="Asia Corea, Republica de"/>
    <x v="16"/>
    <x v="1"/>
    <x v="0"/>
    <s v="Blanco"/>
    <n v="14643"/>
    <n v="450"/>
    <x v="3"/>
  </r>
  <r>
    <x v="0"/>
    <s v="Asia"/>
    <s v="Asia"/>
    <x v="108"/>
    <s v="Asia"/>
    <s v="Asia Corea, Republica de"/>
    <x v="16"/>
    <x v="1"/>
    <x v="0"/>
    <s v="Rosado"/>
    <n v="2.61"/>
    <n v="1.5"/>
    <x v="3"/>
  </r>
  <r>
    <x v="0"/>
    <s v="Asia"/>
    <s v="Asia"/>
    <x v="108"/>
    <s v="Asia"/>
    <s v="Asia Corea, Republica de"/>
    <x v="16"/>
    <x v="1"/>
    <x v="0"/>
    <s v="Tinto"/>
    <n v="6705"/>
    <n v="676.5"/>
    <x v="3"/>
  </r>
  <r>
    <x v="0"/>
    <s v="Asia"/>
    <s v="Asia"/>
    <x v="108"/>
    <s v="Asia"/>
    <s v="Asia Corea, Republica de"/>
    <x v="17"/>
    <x v="1"/>
    <x v="0"/>
    <s v="Blanco"/>
    <n v="3654"/>
    <n v="540"/>
    <x v="3"/>
  </r>
  <r>
    <x v="0"/>
    <s v="Asia"/>
    <s v="Asia"/>
    <x v="108"/>
    <s v="Asia"/>
    <s v="Asia Corea, Republica de"/>
    <x v="17"/>
    <x v="1"/>
    <x v="0"/>
    <s v="Tinto"/>
    <n v="4656"/>
    <n v="455"/>
    <x v="3"/>
  </r>
  <r>
    <x v="0"/>
    <s v="Asia"/>
    <s v="Asia"/>
    <x v="108"/>
    <s v="Asia"/>
    <s v="Asia Corea, Republica de"/>
    <x v="67"/>
    <x v="6"/>
    <x v="2"/>
    <s v="Tinto"/>
    <n v="4090.6640000000002"/>
    <n v="400"/>
    <x v="3"/>
  </r>
  <r>
    <x v="0"/>
    <s v="Asia"/>
    <s v="Asia"/>
    <x v="108"/>
    <s v="Asia"/>
    <s v="Asia Corea, Republica de"/>
    <x v="18"/>
    <x v="1"/>
    <x v="0"/>
    <s v="Tinto"/>
    <n v="111780.6"/>
    <n v="11844"/>
    <x v="3"/>
  </r>
  <r>
    <x v="0"/>
    <s v="Asia"/>
    <s v="Asia"/>
    <x v="108"/>
    <s v="Asia"/>
    <s v="Asia Corea, Republica de"/>
    <x v="47"/>
    <x v="12"/>
    <x v="0"/>
    <s v="Blanco"/>
    <n v="9636.2800000000007"/>
    <n v="1258"/>
    <x v="3"/>
  </r>
  <r>
    <x v="0"/>
    <s v="Asia"/>
    <s v="Asia"/>
    <x v="108"/>
    <s v="Asia"/>
    <s v="Asia Corea, Republica de"/>
    <x v="47"/>
    <x v="12"/>
    <x v="0"/>
    <s v="Espumoso blanco"/>
    <n v="16"/>
    <n v="2"/>
    <x v="3"/>
  </r>
  <r>
    <x v="0"/>
    <s v="Asia"/>
    <s v="Asia"/>
    <x v="108"/>
    <s v="Asia"/>
    <s v="Asia Corea, Republica de"/>
    <x v="47"/>
    <x v="12"/>
    <x v="0"/>
    <s v="Otros vinos"/>
    <n v="480"/>
    <n v="60"/>
    <x v="3"/>
  </r>
  <r>
    <x v="0"/>
    <s v="Asia"/>
    <s v="Asia"/>
    <x v="108"/>
    <s v="Asia"/>
    <s v="Asia Corea, Republica de"/>
    <x v="47"/>
    <x v="12"/>
    <x v="0"/>
    <s v="Rosado"/>
    <n v="15.31"/>
    <n v="2"/>
    <x v="3"/>
  </r>
  <r>
    <x v="0"/>
    <s v="Asia"/>
    <s v="Asia"/>
    <x v="108"/>
    <s v="Asia"/>
    <s v="Asia Corea, Republica de"/>
    <x v="59"/>
    <x v="4"/>
    <x v="2"/>
    <s v="Tinto"/>
    <n v="1050"/>
    <n v="50"/>
    <x v="3"/>
  </r>
  <r>
    <x v="0"/>
    <s v="Asia"/>
    <s v="Asia"/>
    <x v="108"/>
    <s v="Asia"/>
    <s v="Asia Corea, Republica de"/>
    <x v="19"/>
    <x v="7"/>
    <x v="0"/>
    <s v="Licor blanco"/>
    <n v="79110"/>
    <n v="15822"/>
    <x v="3"/>
  </r>
  <r>
    <x v="0"/>
    <s v="Asia"/>
    <s v="Asia"/>
    <x v="108"/>
    <s v="Asia"/>
    <s v="Asia Corea, Republica de"/>
    <x v="20"/>
    <x v="2"/>
    <x v="0"/>
    <s v="Blanco"/>
    <n v="24491.043750000001"/>
    <n v="8946.5"/>
    <x v="3"/>
  </r>
  <r>
    <x v="0"/>
    <s v="Asia"/>
    <s v="Asia"/>
    <x v="108"/>
    <s v="Asia"/>
    <s v="Asia Corea, Republica de"/>
    <x v="20"/>
    <x v="2"/>
    <x v="0"/>
    <s v="Rosado"/>
    <n v="615.9375"/>
    <n v="225"/>
    <x v="3"/>
  </r>
  <r>
    <x v="0"/>
    <s v="Asia"/>
    <s v="Asia"/>
    <x v="108"/>
    <s v="Asia"/>
    <s v="Asia Corea, Republica de"/>
    <x v="20"/>
    <x v="2"/>
    <x v="0"/>
    <s v="Tinto"/>
    <n v="654293.98124999995"/>
    <n v="239011.49999999997"/>
    <x v="3"/>
  </r>
  <r>
    <x v="0"/>
    <s v="Asia"/>
    <s v="Asia"/>
    <x v="108"/>
    <s v="Asia"/>
    <s v="Asia Corea, Republica de"/>
    <x v="21"/>
    <x v="4"/>
    <x v="0"/>
    <s v="Blanco"/>
    <n v="23547.5"/>
    <n v="9419"/>
    <x v="3"/>
  </r>
  <r>
    <x v="0"/>
    <s v="Asia"/>
    <s v="Asia"/>
    <x v="108"/>
    <s v="Asia"/>
    <s v="Asia Corea, Republica de"/>
    <x v="21"/>
    <x v="4"/>
    <x v="0"/>
    <s v="Rosado"/>
    <n v="710"/>
    <n v="284"/>
    <x v="3"/>
  </r>
  <r>
    <x v="0"/>
    <s v="Asia"/>
    <s v="Asia"/>
    <x v="108"/>
    <s v="Asia"/>
    <s v="Asia Corea, Republica de"/>
    <x v="21"/>
    <x v="4"/>
    <x v="0"/>
    <s v="Tinto"/>
    <n v="59257.5"/>
    <n v="23703"/>
    <x v="3"/>
  </r>
  <r>
    <x v="0"/>
    <s v="Asia"/>
    <s v="Asia"/>
    <x v="108"/>
    <s v="Asia"/>
    <s v="Asia Corea, Republica de"/>
    <x v="71"/>
    <x v="4"/>
    <x v="0"/>
    <s v="Tinto"/>
    <n v="10164"/>
    <n v="738"/>
    <x v="3"/>
  </r>
  <r>
    <x v="0"/>
    <s v="Asia"/>
    <s v="Asia"/>
    <x v="108"/>
    <s v="Asia"/>
    <s v="Asia Corea, Republica de"/>
    <x v="24"/>
    <x v="7"/>
    <x v="0"/>
    <s v="Licor blanco"/>
    <n v="6745.68"/>
    <n v="1944.0000000000002"/>
    <x v="3"/>
  </r>
  <r>
    <x v="0"/>
    <s v="Asia"/>
    <s v="Asia"/>
    <x v="108"/>
    <s v="Asia"/>
    <s v="Asia Corea, Republica de"/>
    <x v="25"/>
    <x v="1"/>
    <x v="0"/>
    <s v="Blanco"/>
    <n v="2818"/>
    <n v="203.25000000000003"/>
    <x v="3"/>
  </r>
  <r>
    <x v="0"/>
    <s v="Asia"/>
    <s v="Asia"/>
    <x v="108"/>
    <s v="Asia"/>
    <s v="Asia Corea, Republica de"/>
    <x v="25"/>
    <x v="1"/>
    <x v="0"/>
    <s v="Rosado"/>
    <n v="530"/>
    <n v="76.5"/>
    <x v="3"/>
  </r>
  <r>
    <x v="0"/>
    <s v="Asia"/>
    <s v="Asia"/>
    <x v="108"/>
    <s v="Asia"/>
    <s v="Asia Corea, Republica de"/>
    <x v="25"/>
    <x v="1"/>
    <x v="0"/>
    <s v="Tinto"/>
    <n v="9498"/>
    <n v="653.25"/>
    <x v="3"/>
  </r>
  <r>
    <x v="0"/>
    <s v="Asia"/>
    <s v="Asia"/>
    <x v="108"/>
    <s v="Asia"/>
    <s v="Asia Corea, Republica de"/>
    <x v="26"/>
    <x v="5"/>
    <x v="0"/>
    <s v="Blanco"/>
    <n v="1667.2"/>
    <n v="2084"/>
    <x v="3"/>
  </r>
  <r>
    <x v="0"/>
    <s v="Asia"/>
    <s v="Asia"/>
    <x v="108"/>
    <s v="Asia"/>
    <s v="Asia Corea, Republica de"/>
    <x v="26"/>
    <x v="5"/>
    <x v="0"/>
    <s v="Licor blanco"/>
    <n v="60"/>
    <n v="75"/>
    <x v="3"/>
  </r>
  <r>
    <x v="0"/>
    <s v="Asia"/>
    <s v="Asia"/>
    <x v="108"/>
    <s v="Asia"/>
    <s v="Asia Corea, Republica de"/>
    <x v="26"/>
    <x v="5"/>
    <x v="0"/>
    <s v="Tinto"/>
    <n v="20517.3"/>
    <n v="37995"/>
    <x v="3"/>
  </r>
  <r>
    <x v="0"/>
    <s v="Asia"/>
    <s v="Asia"/>
    <x v="108"/>
    <s v="Asia"/>
    <s v="Asia Corea, Republica de"/>
    <x v="27"/>
    <x v="5"/>
    <x v="2"/>
    <s v="Tinto"/>
    <n v="78120"/>
    <n v="13544.999999999998"/>
    <x v="3"/>
  </r>
  <r>
    <x v="0"/>
    <s v="Asia"/>
    <s v="Asia"/>
    <x v="108"/>
    <s v="Asia"/>
    <s v="Asia Corea, Republica de"/>
    <x v="4"/>
    <x v="1"/>
    <x v="1"/>
    <s v="Tinto"/>
    <n v="46672"/>
    <n v="2007"/>
    <x v="3"/>
  </r>
  <r>
    <x v="0"/>
    <s v="Asia"/>
    <s v="Asia"/>
    <x v="108"/>
    <s v="Asia"/>
    <s v="Asia Corea, Republica de"/>
    <x v="29"/>
    <x v="8"/>
    <x v="0"/>
    <s v="Blanco"/>
    <n v="325022.3"/>
    <n v="32418"/>
    <x v="3"/>
  </r>
  <r>
    <x v="0"/>
    <s v="Asia"/>
    <s v="Asia"/>
    <x v="108"/>
    <s v="Asia"/>
    <s v="Asia Corea, Republica de"/>
    <x v="30"/>
    <x v="8"/>
    <x v="0"/>
    <s v="Tinto"/>
    <n v="1080"/>
    <n v="135"/>
    <x v="3"/>
  </r>
  <r>
    <x v="0"/>
    <s v="Asia"/>
    <s v="Asia"/>
    <x v="108"/>
    <s v="Asia"/>
    <s v="Asia Corea, Republica de"/>
    <x v="53"/>
    <x v="8"/>
    <x v="0"/>
    <s v="Blanco"/>
    <n v="9249.6"/>
    <n v="1845"/>
    <x v="3"/>
  </r>
  <r>
    <x v="0"/>
    <s v="Asia"/>
    <s v="Asia"/>
    <x v="108"/>
    <s v="Asia"/>
    <s v="Asia Corea, Republica de"/>
    <x v="5"/>
    <x v="3"/>
    <x v="0"/>
    <s v="Tinto"/>
    <n v="944686.57"/>
    <n v="65337"/>
    <x v="3"/>
  </r>
  <r>
    <x v="0"/>
    <s v="Asia"/>
    <s v="Asia"/>
    <x v="108"/>
    <s v="Asia"/>
    <s v="Asia Corea, Republica de"/>
    <x v="73"/>
    <x v="15"/>
    <x v="0"/>
    <s v="Blanco"/>
    <n v="2275"/>
    <n v="1300"/>
    <x v="3"/>
  </r>
  <r>
    <x v="0"/>
    <s v="Asia"/>
    <s v="Asia"/>
    <x v="108"/>
    <s v="Asia"/>
    <s v="Asia Corea, Republica de"/>
    <x v="73"/>
    <x v="15"/>
    <x v="0"/>
    <s v="Tinto"/>
    <n v="18720"/>
    <n v="10400"/>
    <x v="3"/>
  </r>
  <r>
    <x v="0"/>
    <s v="Asia"/>
    <s v="Asia"/>
    <x v="108"/>
    <s v="Asia"/>
    <s v="Asia Corea, Republica de"/>
    <x v="6"/>
    <x v="2"/>
    <x v="1"/>
    <s v="Blanco"/>
    <n v="94382.79"/>
    <n v="20854"/>
    <x v="3"/>
  </r>
  <r>
    <x v="0"/>
    <s v="Asia"/>
    <s v="Asia"/>
    <x v="108"/>
    <s v="Asia"/>
    <s v="Asia Corea, Republica de"/>
    <x v="6"/>
    <x v="2"/>
    <x v="1"/>
    <s v="Rosado"/>
    <n v="2142"/>
    <n v="180"/>
    <x v="3"/>
  </r>
  <r>
    <x v="0"/>
    <s v="Asia"/>
    <s v="Asia"/>
    <x v="108"/>
    <s v="Asia"/>
    <s v="Asia Corea, Republica de"/>
    <x v="6"/>
    <x v="2"/>
    <x v="1"/>
    <s v="Tinto"/>
    <n v="1772207.2999999998"/>
    <n v="185120.99999999997"/>
    <x v="3"/>
  </r>
  <r>
    <x v="0"/>
    <s v="Asia"/>
    <s v="Asia"/>
    <x v="108"/>
    <s v="Asia"/>
    <s v="Asia Corea, Republica de"/>
    <x v="7"/>
    <x v="3"/>
    <x v="0"/>
    <s v="Blanco"/>
    <n v="190582.3"/>
    <n v="71827.5"/>
    <x v="3"/>
  </r>
  <r>
    <x v="0"/>
    <s v="Asia"/>
    <s v="Asia"/>
    <x v="108"/>
    <s v="Asia"/>
    <s v="Asia Corea, Republica de"/>
    <x v="61"/>
    <x v="4"/>
    <x v="0"/>
    <s v="Blanco"/>
    <n v="5616"/>
    <n v="779"/>
    <x v="3"/>
  </r>
  <r>
    <x v="0"/>
    <s v="Asia"/>
    <s v="Asia"/>
    <x v="108"/>
    <s v="Asia"/>
    <s v="Asia Corea, Republica de"/>
    <x v="34"/>
    <x v="6"/>
    <x v="0"/>
    <s v="Blanco"/>
    <n v="4998.24"/>
    <n v="1602"/>
    <x v="3"/>
  </r>
  <r>
    <x v="0"/>
    <s v="Asia"/>
    <s v="Asia"/>
    <x v="108"/>
    <s v="Asia"/>
    <s v="Asia Corea, Republica de"/>
    <x v="34"/>
    <x v="6"/>
    <x v="0"/>
    <s v="Tinto"/>
    <n v="340900.56000000006"/>
    <n v="109263.00000000001"/>
    <x v="3"/>
  </r>
  <r>
    <x v="0"/>
    <s v="Asia"/>
    <s v="Asia"/>
    <x v="108"/>
    <s v="Asia"/>
    <s v="Asia Corea, Republica de"/>
    <x v="57"/>
    <x v="8"/>
    <x v="0"/>
    <s v="Blanco"/>
    <n v="2704"/>
    <n v="338"/>
    <x v="3"/>
  </r>
  <r>
    <x v="0"/>
    <s v="Asia"/>
    <s v="Asia"/>
    <x v="108"/>
    <s v="Asia"/>
    <s v="Asia Corea, Republica de"/>
    <x v="57"/>
    <x v="8"/>
    <x v="0"/>
    <s v="Tinto"/>
    <n v="1623.9999999999998"/>
    <n v="202.99999999999997"/>
    <x v="3"/>
  </r>
  <r>
    <x v="0"/>
    <s v="Asia"/>
    <s v="Asia"/>
    <x v="108"/>
    <s v="Asia"/>
    <s v="Asia Corea, Republica de"/>
    <x v="35"/>
    <x v="4"/>
    <x v="0"/>
    <s v="Blanco"/>
    <n v="3080"/>
    <n v="2200"/>
    <x v="3"/>
  </r>
  <r>
    <x v="0"/>
    <s v="Asia"/>
    <s v="Asia"/>
    <x v="108"/>
    <s v="Asia"/>
    <s v="Asia Corea, Republica de"/>
    <x v="35"/>
    <x v="4"/>
    <x v="0"/>
    <s v="Tinto"/>
    <n v="5460"/>
    <n v="3900"/>
    <x v="3"/>
  </r>
  <r>
    <x v="0"/>
    <s v="Asia"/>
    <s v="Asia"/>
    <x v="108"/>
    <s v="Asia"/>
    <s v="Asia Corea, Republica de"/>
    <x v="58"/>
    <x v="13"/>
    <x v="0"/>
    <s v="Blanco"/>
    <n v="4160"/>
    <n v="180"/>
    <x v="3"/>
  </r>
  <r>
    <x v="0"/>
    <s v="Asia"/>
    <s v="Asia"/>
    <x v="108"/>
    <s v="Asia"/>
    <s v="Asia Corea, Republica de"/>
    <x v="58"/>
    <x v="13"/>
    <x v="0"/>
    <s v="Tinto"/>
    <n v="2080"/>
    <n v="90"/>
    <x v="3"/>
  </r>
  <r>
    <x v="0"/>
    <s v="Asia"/>
    <s v="Asia"/>
    <x v="108"/>
    <s v="Asia"/>
    <s v="Asia Corea, Republica de"/>
    <x v="37"/>
    <x v="9"/>
    <x v="0"/>
    <s v="Blanco"/>
    <n v="612"/>
    <n v="68.25"/>
    <x v="3"/>
  </r>
  <r>
    <x v="0"/>
    <s v="Asia"/>
    <s v="Asia"/>
    <x v="108"/>
    <s v="Asia"/>
    <s v="Asia Corea, Republica de"/>
    <x v="37"/>
    <x v="9"/>
    <x v="0"/>
    <s v="Tinto"/>
    <n v="3219"/>
    <n v="243"/>
    <x v="3"/>
  </r>
  <r>
    <x v="0"/>
    <s v="Asia"/>
    <s v="Asia"/>
    <x v="108"/>
    <s v="Asia"/>
    <s v="Asia Corea, Republica de"/>
    <x v="38"/>
    <x v="10"/>
    <x v="0"/>
    <s v="Blanco"/>
    <n v="9720.7999999999993"/>
    <n v="3352.0000000000005"/>
    <x v="3"/>
  </r>
  <r>
    <x v="0"/>
    <s v="Asia"/>
    <s v="Asia"/>
    <x v="108"/>
    <s v="Asia"/>
    <s v="Asia Corea, Republica de"/>
    <x v="38"/>
    <x v="10"/>
    <x v="0"/>
    <s v="Tinto"/>
    <n v="73509.2"/>
    <n v="25348"/>
    <x v="3"/>
  </r>
  <r>
    <x v="0"/>
    <s v="Asia"/>
    <s v="Asia"/>
    <x v="109"/>
    <s v="Asia"/>
    <s v="Asia Kirguizistan"/>
    <x v="1"/>
    <x v="1"/>
    <x v="0"/>
    <s v="Blanco"/>
    <n v="75637.820000000007"/>
    <n v="19775.580000000002"/>
    <x v="3"/>
  </r>
  <r>
    <x v="0"/>
    <s v="Asia"/>
    <s v="Asia"/>
    <x v="109"/>
    <s v="Asia"/>
    <s v="Asia Kirguizistan"/>
    <x v="1"/>
    <x v="1"/>
    <x v="0"/>
    <s v="Rosado"/>
    <n v="1499.4"/>
    <n v="315"/>
    <x v="3"/>
  </r>
  <r>
    <x v="0"/>
    <s v="Asia"/>
    <s v="Asia"/>
    <x v="109"/>
    <s v="Asia"/>
    <s v="Asia Kirguizistan"/>
    <x v="1"/>
    <x v="1"/>
    <x v="0"/>
    <s v="Tinto"/>
    <n v="22875.1"/>
    <n v="4768.5600000000004"/>
    <x v="3"/>
  </r>
  <r>
    <x v="0"/>
    <s v="Asia"/>
    <s v="Asia"/>
    <x v="109"/>
    <s v="Asia"/>
    <s v="Asia Kirguizistan"/>
    <x v="2"/>
    <x v="2"/>
    <x v="0"/>
    <s v="Espumoso blanco"/>
    <n v="18892"/>
    <n v="4700"/>
    <x v="3"/>
  </r>
  <r>
    <x v="0"/>
    <s v="Asia"/>
    <s v="Asia"/>
    <x v="109"/>
    <s v="Asia"/>
    <s v="Asia Kirguizistan"/>
    <x v="3"/>
    <x v="1"/>
    <x v="0"/>
    <s v="Blanco"/>
    <n v="7400.25"/>
    <n v="517.5"/>
    <x v="3"/>
  </r>
  <r>
    <x v="0"/>
    <s v="Asia"/>
    <s v="Asia"/>
    <x v="109"/>
    <s v="Asia"/>
    <s v="Asia Kirguizistan"/>
    <x v="3"/>
    <x v="1"/>
    <x v="0"/>
    <s v="Rosado"/>
    <n v="761.4"/>
    <n v="90"/>
    <x v="3"/>
  </r>
  <r>
    <x v="0"/>
    <s v="Asia"/>
    <s v="Asia"/>
    <x v="109"/>
    <s v="Asia"/>
    <s v="Asia Kirguizistan"/>
    <x v="3"/>
    <x v="1"/>
    <x v="0"/>
    <s v="Tinto"/>
    <n v="4706.3999999999996"/>
    <n v="90"/>
    <x v="3"/>
  </r>
  <r>
    <x v="0"/>
    <s v="Asia"/>
    <s v="Asia"/>
    <x v="109"/>
    <s v="Asia"/>
    <s v="Asia Kirguizistan"/>
    <x v="4"/>
    <x v="1"/>
    <x v="1"/>
    <s v="Tinto"/>
    <n v="3259"/>
    <n v="158"/>
    <x v="3"/>
  </r>
  <r>
    <x v="0"/>
    <s v="Asia"/>
    <s v="Asia"/>
    <x v="109"/>
    <s v="Asia"/>
    <s v="Asia Kirguizistan"/>
    <x v="5"/>
    <x v="3"/>
    <x v="0"/>
    <s v="Tinto"/>
    <n v="3309"/>
    <n v="306"/>
    <x v="3"/>
  </r>
  <r>
    <x v="0"/>
    <s v="Asia"/>
    <s v="Asia"/>
    <x v="109"/>
    <s v="Asia"/>
    <s v="Asia Kirguizistan"/>
    <x v="34"/>
    <x v="6"/>
    <x v="0"/>
    <s v="Blanco"/>
    <n v="8745.36"/>
    <n v="2803"/>
    <x v="3"/>
  </r>
  <r>
    <x v="0"/>
    <s v="Asia"/>
    <s v="Asia"/>
    <x v="109"/>
    <s v="Asia"/>
    <s v="Asia Kirguizistan"/>
    <x v="34"/>
    <x v="6"/>
    <x v="0"/>
    <s v="Rosado"/>
    <n v="2215.2000000000003"/>
    <n v="710"/>
    <x v="3"/>
  </r>
  <r>
    <x v="0"/>
    <s v="Asia"/>
    <s v="Asia"/>
    <x v="109"/>
    <s v="Asia"/>
    <s v="Asia Kirguizistan"/>
    <x v="34"/>
    <x v="6"/>
    <x v="0"/>
    <s v="Tinto"/>
    <n v="8689.2000000000007"/>
    <n v="2785"/>
    <x v="3"/>
  </r>
  <r>
    <x v="0"/>
    <s v="Asia"/>
    <s v="Asia"/>
    <x v="110"/>
    <s v="Asia"/>
    <s v="Asia Laos, Rep.Pop.Dem.de"/>
    <x v="10"/>
    <x v="4"/>
    <x v="0"/>
    <s v="Tinto"/>
    <n v="3324"/>
    <n v="720"/>
    <x v="3"/>
  </r>
  <r>
    <x v="0"/>
    <s v="Asia"/>
    <s v="Asia"/>
    <x v="110"/>
    <s v="Asia"/>
    <s v="Asia Laos, Rep.Pop.Dem.de"/>
    <x v="14"/>
    <x v="0"/>
    <x v="0"/>
    <s v="Tinto"/>
    <n v="1191.508938272568"/>
    <n v="315"/>
    <x v="3"/>
  </r>
  <r>
    <x v="0"/>
    <s v="Asia"/>
    <s v="Asia"/>
    <x v="110"/>
    <s v="Asia"/>
    <s v="Asia Laos, Rep.Pop.Dem.de"/>
    <x v="1"/>
    <x v="1"/>
    <x v="0"/>
    <s v="Blanco"/>
    <n v="492"/>
    <n v="180"/>
    <x v="3"/>
  </r>
  <r>
    <x v="0"/>
    <s v="Asia"/>
    <s v="Asia"/>
    <x v="110"/>
    <s v="Asia"/>
    <s v="Asia Laos, Rep.Pop.Dem.de"/>
    <x v="1"/>
    <x v="1"/>
    <x v="0"/>
    <s v="Tinto"/>
    <n v="1230"/>
    <n v="450"/>
    <x v="3"/>
  </r>
  <r>
    <x v="0"/>
    <s v="Asia"/>
    <s v="Asia"/>
    <x v="110"/>
    <s v="Asia"/>
    <s v="Asia Laos, Rep.Pop.Dem.de"/>
    <x v="2"/>
    <x v="2"/>
    <x v="0"/>
    <s v="Espumoso blanco"/>
    <n v="17453.099999999999"/>
    <n v="3100"/>
    <x v="3"/>
  </r>
  <r>
    <x v="0"/>
    <s v="Asia"/>
    <s v="Asia"/>
    <x v="110"/>
    <s v="Asia"/>
    <s v="Asia Laos, Rep.Pop.Dem.de"/>
    <x v="20"/>
    <x v="2"/>
    <x v="0"/>
    <s v="Blanco"/>
    <n v="18108.5625"/>
    <n v="6615.0000000000009"/>
    <x v="3"/>
  </r>
  <r>
    <x v="0"/>
    <s v="Asia"/>
    <s v="Asia"/>
    <x v="110"/>
    <s v="Asia"/>
    <s v="Asia Laos, Rep.Pop.Dem.de"/>
    <x v="20"/>
    <x v="2"/>
    <x v="0"/>
    <s v="Tinto"/>
    <n v="27741.825000000001"/>
    <n v="10134"/>
    <x v="3"/>
  </r>
  <r>
    <x v="0"/>
    <s v="Asia"/>
    <s v="Asia"/>
    <x v="110"/>
    <s v="Asia"/>
    <s v="Asia Laos, Rep.Pop.Dem.de"/>
    <x v="21"/>
    <x v="4"/>
    <x v="0"/>
    <s v="Blanco"/>
    <n v="382.5"/>
    <n v="153"/>
    <x v="3"/>
  </r>
  <r>
    <x v="0"/>
    <s v="Asia"/>
    <s v="Asia"/>
    <x v="110"/>
    <s v="Asia"/>
    <s v="Asia Laos, Rep.Pop.Dem.de"/>
    <x v="52"/>
    <x v="4"/>
    <x v="0"/>
    <s v="Blanco"/>
    <n v="1005"/>
    <n v="225"/>
    <x v="3"/>
  </r>
  <r>
    <x v="0"/>
    <s v="Asia"/>
    <s v="Asia"/>
    <x v="110"/>
    <s v="Asia"/>
    <s v="Asia Laos, Rep.Pop.Dem.de"/>
    <x v="52"/>
    <x v="4"/>
    <x v="0"/>
    <s v="Tinto"/>
    <n v="8910"/>
    <n v="1530"/>
    <x v="3"/>
  </r>
  <r>
    <x v="0"/>
    <s v="Asia"/>
    <s v="Asia"/>
    <x v="110"/>
    <s v="Asia"/>
    <s v="Asia Laos, Rep.Pop.Dem.de"/>
    <x v="7"/>
    <x v="3"/>
    <x v="0"/>
    <s v="Blanco"/>
    <n v="477.6"/>
    <n v="180"/>
    <x v="3"/>
  </r>
  <r>
    <x v="0"/>
    <s v="Asia"/>
    <s v="Asia"/>
    <x v="110"/>
    <s v="Asia"/>
    <s v="Asia Laos, Rep.Pop.Dem.de"/>
    <x v="34"/>
    <x v="6"/>
    <x v="0"/>
    <s v="Blanco"/>
    <n v="561.6"/>
    <n v="180"/>
    <x v="3"/>
  </r>
  <r>
    <x v="0"/>
    <s v="Asia"/>
    <s v="Asia"/>
    <x v="111"/>
    <s v="Asia"/>
    <s v="Asia Libano"/>
    <x v="1"/>
    <x v="1"/>
    <x v="0"/>
    <s v="Tinto"/>
    <n v="8399.42"/>
    <n v="1530"/>
    <x v="3"/>
  </r>
  <r>
    <x v="0"/>
    <s v="Asia"/>
    <s v="Asia"/>
    <x v="111"/>
    <s v="Asia"/>
    <s v="Asia Libano"/>
    <x v="2"/>
    <x v="2"/>
    <x v="0"/>
    <s v="Espumoso blanco"/>
    <n v="116832"/>
    <n v="23100"/>
    <x v="3"/>
  </r>
  <r>
    <x v="0"/>
    <s v="Asia"/>
    <s v="Asia"/>
    <x v="111"/>
    <s v="Asia"/>
    <s v="Asia Libano"/>
    <x v="5"/>
    <x v="3"/>
    <x v="0"/>
    <s v="Tinto"/>
    <n v="40631.78"/>
    <n v="2583"/>
    <x v="3"/>
  </r>
  <r>
    <x v="0"/>
    <s v="Asia"/>
    <s v="Asia"/>
    <x v="111"/>
    <s v="Asia"/>
    <s v="Asia Libano"/>
    <x v="6"/>
    <x v="2"/>
    <x v="1"/>
    <s v="Blanco"/>
    <n v="17010"/>
    <n v="4725"/>
    <x v="3"/>
  </r>
  <r>
    <x v="0"/>
    <s v="Asia"/>
    <s v="Asia"/>
    <x v="111"/>
    <s v="Asia"/>
    <s v="Asia Libano"/>
    <x v="6"/>
    <x v="2"/>
    <x v="1"/>
    <s v="Rosado"/>
    <n v="479.7"/>
    <n v="90"/>
    <x v="3"/>
  </r>
  <r>
    <x v="0"/>
    <s v="Asia"/>
    <s v="Asia"/>
    <x v="111"/>
    <s v="Asia"/>
    <s v="Asia Libano"/>
    <x v="6"/>
    <x v="2"/>
    <x v="1"/>
    <s v="Tinto"/>
    <n v="24832.71"/>
    <n v="5733"/>
    <x v="3"/>
  </r>
  <r>
    <x v="0"/>
    <s v="Asia"/>
    <s v="Asia"/>
    <x v="111"/>
    <s v="Asia"/>
    <s v="Asia Libano"/>
    <x v="7"/>
    <x v="3"/>
    <x v="0"/>
    <s v="Blanco"/>
    <n v="895.5"/>
    <n v="337.5"/>
    <x v="3"/>
  </r>
  <r>
    <x v="0"/>
    <s v="Asia"/>
    <s v="Asia"/>
    <x v="111"/>
    <s v="Asia"/>
    <s v="Asia Libano"/>
    <x v="37"/>
    <x v="9"/>
    <x v="0"/>
    <s v="Tinto"/>
    <n v="591"/>
    <n v="11.25"/>
    <x v="3"/>
  </r>
  <r>
    <x v="0"/>
    <s v="Asia"/>
    <s v="Asia"/>
    <x v="112"/>
    <s v="Asia"/>
    <s v="Asia Macao"/>
    <x v="1"/>
    <x v="1"/>
    <x v="0"/>
    <s v="Tinto"/>
    <n v="3420"/>
    <n v="450"/>
    <x v="3"/>
  </r>
  <r>
    <x v="0"/>
    <s v="Asia"/>
    <s v="Asia"/>
    <x v="112"/>
    <s v="Asia"/>
    <s v="Asia Macao"/>
    <x v="2"/>
    <x v="2"/>
    <x v="0"/>
    <s v="Espumoso blanco"/>
    <n v="1344"/>
    <n v="300"/>
    <x v="3"/>
  </r>
  <r>
    <x v="0"/>
    <s v="Asia"/>
    <s v="Asia"/>
    <x v="112"/>
    <s v="Asia"/>
    <s v="Asia Macao"/>
    <x v="20"/>
    <x v="2"/>
    <x v="0"/>
    <s v="Tinto"/>
    <n v="3556.0125000000003"/>
    <n v="1299"/>
    <x v="3"/>
  </r>
  <r>
    <x v="0"/>
    <s v="Asia"/>
    <s v="Asia"/>
    <x v="112"/>
    <s v="Asia"/>
    <s v="Asia Macao"/>
    <x v="5"/>
    <x v="3"/>
    <x v="0"/>
    <s v="Tinto"/>
    <n v="2143.1999999999998"/>
    <n v="90"/>
    <x v="3"/>
  </r>
  <r>
    <x v="0"/>
    <s v="Asia"/>
    <s v="Asia"/>
    <x v="113"/>
    <s v="Asia"/>
    <s v="Asia Malasia"/>
    <x v="9"/>
    <x v="3"/>
    <x v="2"/>
    <s v="Blanco"/>
    <n v="1350"/>
    <n v="45"/>
    <x v="3"/>
  </r>
  <r>
    <x v="0"/>
    <s v="Asia"/>
    <s v="Asia"/>
    <x v="113"/>
    <s v="Asia"/>
    <s v="Asia Malasia"/>
    <x v="9"/>
    <x v="3"/>
    <x v="2"/>
    <s v="Tinto"/>
    <n v="14133"/>
    <n v="360"/>
    <x v="3"/>
  </r>
  <r>
    <x v="0"/>
    <s v="Asia"/>
    <s v="Asia"/>
    <x v="113"/>
    <s v="Asia"/>
    <s v="Asia Malasia"/>
    <x v="10"/>
    <x v="4"/>
    <x v="0"/>
    <s v="Blanco"/>
    <n v="1666.6"/>
    <n v="684"/>
    <x v="3"/>
  </r>
  <r>
    <x v="0"/>
    <s v="Asia"/>
    <s v="Asia"/>
    <x v="113"/>
    <s v="Asia"/>
    <s v="Asia Malasia"/>
    <x v="10"/>
    <x v="4"/>
    <x v="0"/>
    <s v="Tinto"/>
    <n v="4956"/>
    <n v="1152"/>
    <x v="3"/>
  </r>
  <r>
    <x v="0"/>
    <s v="Asia"/>
    <s v="Asia"/>
    <x v="113"/>
    <s v="Asia"/>
    <s v="Asia Malasia"/>
    <x v="12"/>
    <x v="5"/>
    <x v="2"/>
    <s v="Tinto"/>
    <n v="525"/>
    <n v="45"/>
    <x v="3"/>
  </r>
  <r>
    <x v="0"/>
    <s v="Asia"/>
    <s v="Asia"/>
    <x v="113"/>
    <s v="Asia"/>
    <s v="Asia Malasia"/>
    <x v="14"/>
    <x v="0"/>
    <x v="0"/>
    <s v="Tinto"/>
    <n v="4482.343148739661"/>
    <n v="1185"/>
    <x v="3"/>
  </r>
  <r>
    <x v="0"/>
    <s v="Asia"/>
    <s v="Asia"/>
    <x v="113"/>
    <s v="Asia"/>
    <s v="Asia Malasia"/>
    <x v="0"/>
    <x v="0"/>
    <x v="0"/>
    <s v="Tinto"/>
    <n v="8891.9399999999987"/>
    <n v="2244"/>
    <x v="3"/>
  </r>
  <r>
    <x v="0"/>
    <s v="Asia"/>
    <s v="Asia"/>
    <x v="113"/>
    <s v="Asia"/>
    <s v="Asia Malasia"/>
    <x v="1"/>
    <x v="1"/>
    <x v="0"/>
    <s v="Blanco"/>
    <n v="15573"/>
    <n v="5967"/>
    <x v="3"/>
  </r>
  <r>
    <x v="0"/>
    <s v="Asia"/>
    <s v="Asia"/>
    <x v="113"/>
    <s v="Asia"/>
    <s v="Asia Malasia"/>
    <x v="1"/>
    <x v="1"/>
    <x v="0"/>
    <s v="Rosado"/>
    <n v="5610"/>
    <n v="2115"/>
    <x v="3"/>
  </r>
  <r>
    <x v="0"/>
    <s v="Asia"/>
    <s v="Asia"/>
    <x v="113"/>
    <s v="Asia"/>
    <s v="Asia Malasia"/>
    <x v="1"/>
    <x v="1"/>
    <x v="0"/>
    <s v="Tinto"/>
    <n v="34325.699999999997"/>
    <n v="10323"/>
    <x v="3"/>
  </r>
  <r>
    <x v="0"/>
    <s v="Asia"/>
    <s v="Asia"/>
    <x v="113"/>
    <s v="Asia"/>
    <s v="Asia Malasia"/>
    <x v="2"/>
    <x v="2"/>
    <x v="0"/>
    <s v="Espumoso blanco"/>
    <n v="53890.75"/>
    <n v="11300"/>
    <x v="3"/>
  </r>
  <r>
    <x v="0"/>
    <s v="Asia"/>
    <s v="Asia"/>
    <x v="113"/>
    <s v="Asia"/>
    <s v="Asia Malasia"/>
    <x v="16"/>
    <x v="1"/>
    <x v="0"/>
    <s v="Tinto"/>
    <n v="3978"/>
    <n v="612"/>
    <x v="3"/>
  </r>
  <r>
    <x v="0"/>
    <s v="Asia"/>
    <s v="Asia"/>
    <x v="113"/>
    <s v="Asia"/>
    <s v="Asia Malasia"/>
    <x v="17"/>
    <x v="1"/>
    <x v="0"/>
    <s v="Blanco"/>
    <n v="480"/>
    <n v="90"/>
    <x v="3"/>
  </r>
  <r>
    <x v="0"/>
    <s v="Asia"/>
    <s v="Asia"/>
    <x v="113"/>
    <s v="Asia"/>
    <s v="Asia Malasia"/>
    <x v="17"/>
    <x v="1"/>
    <x v="0"/>
    <s v="Tinto"/>
    <n v="480"/>
    <n v="90"/>
    <x v="3"/>
  </r>
  <r>
    <x v="0"/>
    <s v="Asia"/>
    <s v="Asia"/>
    <x v="113"/>
    <s v="Asia"/>
    <s v="Asia Malasia"/>
    <x v="48"/>
    <x v="13"/>
    <x v="3"/>
    <s v="Blanco"/>
    <n v="4530.71"/>
    <n v="394"/>
    <x v="3"/>
  </r>
  <r>
    <x v="0"/>
    <s v="Asia"/>
    <s v="Asia"/>
    <x v="113"/>
    <s v="Asia"/>
    <s v="Asia Malasia"/>
    <x v="48"/>
    <x v="13"/>
    <x v="3"/>
    <s v="Tinto"/>
    <n v="903.83"/>
    <n v="70"/>
    <x v="3"/>
  </r>
  <r>
    <x v="0"/>
    <s v="Asia"/>
    <s v="Asia"/>
    <x v="113"/>
    <s v="Asia"/>
    <s v="Asia Malasia"/>
    <x v="19"/>
    <x v="7"/>
    <x v="0"/>
    <s v="Licor blanco"/>
    <n v="5550"/>
    <n v="1110"/>
    <x v="3"/>
  </r>
  <r>
    <x v="0"/>
    <s v="Asia"/>
    <s v="Asia"/>
    <x v="113"/>
    <s v="Asia"/>
    <s v="Asia Malasia"/>
    <x v="20"/>
    <x v="2"/>
    <x v="0"/>
    <s v="Blanco"/>
    <n v="5.4750000000000005"/>
    <n v="2"/>
    <x v="3"/>
  </r>
  <r>
    <x v="0"/>
    <s v="Asia"/>
    <s v="Asia"/>
    <x v="113"/>
    <s v="Asia"/>
    <s v="Asia Malasia"/>
    <x v="20"/>
    <x v="2"/>
    <x v="0"/>
    <s v="Rosado"/>
    <n v="5.4750000000000005"/>
    <n v="2"/>
    <x v="3"/>
  </r>
  <r>
    <x v="0"/>
    <s v="Asia"/>
    <s v="Asia"/>
    <x v="113"/>
    <s v="Asia"/>
    <s v="Asia Malasia"/>
    <x v="20"/>
    <x v="2"/>
    <x v="0"/>
    <s v="Tinto"/>
    <n v="936.22500000000002"/>
    <n v="342"/>
    <x v="3"/>
  </r>
  <r>
    <x v="0"/>
    <s v="Asia"/>
    <s v="Asia"/>
    <x v="113"/>
    <s v="Asia"/>
    <s v="Asia Malasia"/>
    <x v="21"/>
    <x v="4"/>
    <x v="0"/>
    <s v="Blanco"/>
    <n v="4500"/>
    <n v="1800"/>
    <x v="3"/>
  </r>
  <r>
    <x v="0"/>
    <s v="Asia"/>
    <s v="Asia"/>
    <x v="113"/>
    <s v="Asia"/>
    <s v="Asia Malasia"/>
    <x v="21"/>
    <x v="4"/>
    <x v="0"/>
    <s v="Tinto"/>
    <n v="7597.5"/>
    <n v="3039"/>
    <x v="3"/>
  </r>
  <r>
    <x v="0"/>
    <s v="Asia"/>
    <s v="Asia"/>
    <x v="113"/>
    <s v="Asia"/>
    <s v="Asia Malasia"/>
    <x v="22"/>
    <x v="7"/>
    <x v="0"/>
    <s v="Licor blanco"/>
    <n v="340"/>
    <n v="68"/>
    <x v="3"/>
  </r>
  <r>
    <x v="0"/>
    <s v="Asia"/>
    <s v="Asia"/>
    <x v="113"/>
    <s v="Asia"/>
    <s v="Asia Malasia"/>
    <x v="24"/>
    <x v="7"/>
    <x v="0"/>
    <s v="Blanco"/>
    <n v="111.51"/>
    <n v="27"/>
    <x v="3"/>
  </r>
  <r>
    <x v="0"/>
    <s v="Asia"/>
    <s v="Asia"/>
    <x v="113"/>
    <s v="Asia"/>
    <s v="Asia Malasia"/>
    <x v="24"/>
    <x v="7"/>
    <x v="0"/>
    <s v="Licor blanco"/>
    <n v="2176.35"/>
    <n v="101"/>
    <x v="3"/>
  </r>
  <r>
    <x v="0"/>
    <s v="Asia"/>
    <s v="Asia"/>
    <x v="113"/>
    <s v="Asia"/>
    <s v="Asia Malasia"/>
    <x v="25"/>
    <x v="1"/>
    <x v="0"/>
    <s v="Tinto"/>
    <n v="5678"/>
    <n v="630"/>
    <x v="3"/>
  </r>
  <r>
    <x v="0"/>
    <s v="Asia"/>
    <s v="Asia"/>
    <x v="113"/>
    <s v="Asia"/>
    <s v="Asia Malasia"/>
    <x v="26"/>
    <x v="5"/>
    <x v="0"/>
    <s v="Blanco"/>
    <n v="72"/>
    <n v="90"/>
    <x v="3"/>
  </r>
  <r>
    <x v="0"/>
    <s v="Asia"/>
    <s v="Asia"/>
    <x v="113"/>
    <s v="Asia"/>
    <s v="Asia Malasia"/>
    <x v="26"/>
    <x v="5"/>
    <x v="0"/>
    <s v="Rosado"/>
    <n v="791.48"/>
    <n v="842"/>
    <x v="3"/>
  </r>
  <r>
    <x v="0"/>
    <s v="Asia"/>
    <s v="Asia"/>
    <x v="113"/>
    <s v="Asia"/>
    <s v="Asia Malasia"/>
    <x v="26"/>
    <x v="5"/>
    <x v="0"/>
    <s v="Tinto"/>
    <n v="8363.52"/>
    <n v="15488"/>
    <x v="3"/>
  </r>
  <r>
    <x v="0"/>
    <s v="Asia"/>
    <s v="Asia"/>
    <x v="113"/>
    <s v="Asia"/>
    <s v="Asia Malasia"/>
    <x v="27"/>
    <x v="5"/>
    <x v="2"/>
    <s v="Blanco"/>
    <n v="720"/>
    <n v="127"/>
    <x v="3"/>
  </r>
  <r>
    <x v="0"/>
    <s v="Asia"/>
    <s v="Asia"/>
    <x v="113"/>
    <s v="Asia"/>
    <s v="Asia Malasia"/>
    <x v="27"/>
    <x v="5"/>
    <x v="2"/>
    <s v="Tinto"/>
    <n v="3510"/>
    <n v="3510"/>
    <x v="3"/>
  </r>
  <r>
    <x v="0"/>
    <s v="Asia"/>
    <s v="Asia"/>
    <x v="113"/>
    <s v="Asia"/>
    <s v="Asia Malasia"/>
    <x v="3"/>
    <x v="1"/>
    <x v="0"/>
    <s v="Blanco"/>
    <n v="3883.14"/>
    <n v="459"/>
    <x v="3"/>
  </r>
  <r>
    <x v="0"/>
    <s v="Asia"/>
    <s v="Asia"/>
    <x v="113"/>
    <s v="Asia"/>
    <s v="Asia Malasia"/>
    <x v="3"/>
    <x v="1"/>
    <x v="0"/>
    <s v="Tinto"/>
    <n v="3007.53"/>
    <n v="355.5"/>
    <x v="3"/>
  </r>
  <r>
    <x v="0"/>
    <s v="Asia"/>
    <s v="Asia"/>
    <x v="113"/>
    <s v="Asia"/>
    <s v="Asia Malasia"/>
    <x v="4"/>
    <x v="1"/>
    <x v="1"/>
    <s v="Blanco"/>
    <n v="4549"/>
    <n v="276"/>
    <x v="3"/>
  </r>
  <r>
    <x v="0"/>
    <s v="Asia"/>
    <s v="Asia"/>
    <x v="113"/>
    <s v="Asia"/>
    <s v="Asia Malasia"/>
    <x v="4"/>
    <x v="1"/>
    <x v="1"/>
    <s v="Tinto"/>
    <n v="15523"/>
    <n v="540"/>
    <x v="3"/>
  </r>
  <r>
    <x v="0"/>
    <s v="Asia"/>
    <s v="Asia"/>
    <x v="113"/>
    <s v="Asia"/>
    <s v="Asia Malasia"/>
    <x v="29"/>
    <x v="8"/>
    <x v="0"/>
    <s v="Blanco"/>
    <n v="19146"/>
    <n v="1215"/>
    <x v="3"/>
  </r>
  <r>
    <x v="0"/>
    <s v="Asia"/>
    <s v="Asia"/>
    <x v="113"/>
    <s v="Asia"/>
    <s v="Asia Malasia"/>
    <x v="30"/>
    <x v="8"/>
    <x v="0"/>
    <s v="Tinto"/>
    <n v="576"/>
    <n v="72"/>
    <x v="3"/>
  </r>
  <r>
    <x v="0"/>
    <s v="Asia"/>
    <s v="Asia"/>
    <x v="113"/>
    <s v="Asia"/>
    <s v="Asia Malasia"/>
    <x v="5"/>
    <x v="3"/>
    <x v="0"/>
    <s v="Tinto"/>
    <n v="136139.76"/>
    <n v="8004.25"/>
    <x v="3"/>
  </r>
  <r>
    <x v="0"/>
    <s v="Asia"/>
    <s v="Asia"/>
    <x v="113"/>
    <s v="Asia"/>
    <s v="Asia Malasia"/>
    <x v="6"/>
    <x v="2"/>
    <x v="1"/>
    <s v="Blanco"/>
    <n v="27138.69"/>
    <n v="3740"/>
    <x v="3"/>
  </r>
  <r>
    <x v="0"/>
    <s v="Asia"/>
    <s v="Asia"/>
    <x v="113"/>
    <s v="Asia"/>
    <s v="Asia Malasia"/>
    <x v="6"/>
    <x v="2"/>
    <x v="1"/>
    <s v="Rosado"/>
    <n v="6222"/>
    <n v="1592.0000000000002"/>
    <x v="3"/>
  </r>
  <r>
    <x v="0"/>
    <s v="Asia"/>
    <s v="Asia"/>
    <x v="113"/>
    <s v="Asia"/>
    <s v="Asia Malasia"/>
    <x v="6"/>
    <x v="2"/>
    <x v="1"/>
    <s v="Tinto"/>
    <n v="522434.02"/>
    <n v="43275.000000000015"/>
    <x v="3"/>
  </r>
  <r>
    <x v="0"/>
    <s v="Asia"/>
    <s v="Asia"/>
    <x v="113"/>
    <s v="Asia"/>
    <s v="Asia Malasia"/>
    <x v="7"/>
    <x v="3"/>
    <x v="0"/>
    <s v="Blanco"/>
    <n v="5995.87"/>
    <n v="2259.75"/>
    <x v="3"/>
  </r>
  <r>
    <x v="0"/>
    <s v="Asia"/>
    <s v="Asia"/>
    <x v="113"/>
    <s v="Asia"/>
    <s v="Asia Malasia"/>
    <x v="8"/>
    <x v="3"/>
    <x v="0"/>
    <s v="Tinto"/>
    <n v="11500"/>
    <n v="2475"/>
    <x v="3"/>
  </r>
  <r>
    <x v="0"/>
    <s v="Asia"/>
    <s v="Asia"/>
    <x v="113"/>
    <s v="Asia"/>
    <s v="Asia Malasia"/>
    <x v="34"/>
    <x v="6"/>
    <x v="0"/>
    <s v="Blanco"/>
    <n v="6.24"/>
    <n v="2"/>
    <x v="3"/>
  </r>
  <r>
    <x v="0"/>
    <s v="Asia"/>
    <s v="Asia"/>
    <x v="113"/>
    <s v="Asia"/>
    <s v="Asia Malasia"/>
    <x v="34"/>
    <x v="6"/>
    <x v="0"/>
    <s v="Rosado"/>
    <n v="3.12"/>
    <n v="1"/>
    <x v="3"/>
  </r>
  <r>
    <x v="0"/>
    <s v="Asia"/>
    <s v="Asia"/>
    <x v="113"/>
    <s v="Asia"/>
    <s v="Asia Malasia"/>
    <x v="34"/>
    <x v="6"/>
    <x v="0"/>
    <s v="Tinto"/>
    <n v="2006.16"/>
    <n v="643"/>
    <x v="3"/>
  </r>
  <r>
    <x v="0"/>
    <s v="Asia"/>
    <s v="Asia"/>
    <x v="113"/>
    <s v="Asia"/>
    <s v="Asia Malasia"/>
    <x v="58"/>
    <x v="13"/>
    <x v="0"/>
    <s v="Blanco"/>
    <n v="8068.82"/>
    <n v="540"/>
    <x v="3"/>
  </r>
  <r>
    <x v="0"/>
    <s v="Asia"/>
    <s v="Asia"/>
    <x v="113"/>
    <s v="Asia"/>
    <s v="Asia Malasia"/>
    <x v="58"/>
    <x v="13"/>
    <x v="0"/>
    <s v="Tinto"/>
    <n v="5177.5"/>
    <n v="346"/>
    <x v="3"/>
  </r>
  <r>
    <x v="0"/>
    <s v="Asia"/>
    <s v="Asia"/>
    <x v="114"/>
    <s v="Asia"/>
    <s v="Asia Maldivas"/>
    <x v="2"/>
    <x v="2"/>
    <x v="0"/>
    <s v="Espumoso blanco"/>
    <n v="97215.64"/>
    <n v="32200"/>
    <x v="3"/>
  </r>
  <r>
    <x v="0"/>
    <s v="Asia"/>
    <s v="Asia"/>
    <x v="114"/>
    <s v="Asia"/>
    <s v="Asia Maldivas"/>
    <x v="19"/>
    <x v="7"/>
    <x v="0"/>
    <s v="Licor blanco"/>
    <n v="1125"/>
    <n v="225"/>
    <x v="3"/>
  </r>
  <r>
    <x v="0"/>
    <s v="Asia"/>
    <s v="Asia"/>
    <x v="114"/>
    <s v="Asia"/>
    <s v="Asia Maldivas"/>
    <x v="23"/>
    <x v="8"/>
    <x v="0"/>
    <s v="Blanco"/>
    <n v="2133"/>
    <n v="450"/>
    <x v="3"/>
  </r>
  <r>
    <x v="0"/>
    <s v="Asia"/>
    <s v="Asia"/>
    <x v="114"/>
    <s v="Asia"/>
    <s v="Asia Maldivas"/>
    <x v="3"/>
    <x v="1"/>
    <x v="0"/>
    <s v="Blanco"/>
    <n v="1916.19"/>
    <n v="226.5"/>
    <x v="3"/>
  </r>
  <r>
    <x v="0"/>
    <s v="Asia"/>
    <s v="Asia"/>
    <x v="114"/>
    <s v="Asia"/>
    <s v="Asia Maldivas"/>
    <x v="3"/>
    <x v="1"/>
    <x v="0"/>
    <s v="Rosado"/>
    <n v="228.42"/>
    <n v="27"/>
    <x v="3"/>
  </r>
  <r>
    <x v="0"/>
    <s v="Asia"/>
    <s v="Asia"/>
    <x v="114"/>
    <s v="Asia"/>
    <s v="Asia Maldivas"/>
    <x v="5"/>
    <x v="3"/>
    <x v="0"/>
    <s v="Tinto"/>
    <n v="11538.6"/>
    <n v="713.25"/>
    <x v="3"/>
  </r>
  <r>
    <x v="0"/>
    <s v="Asia"/>
    <s v="Asia"/>
    <x v="114"/>
    <s v="Asia"/>
    <s v="Asia Maldivas"/>
    <x v="6"/>
    <x v="2"/>
    <x v="1"/>
    <s v="Blanco"/>
    <n v="2458.9"/>
    <n v="376"/>
    <x v="3"/>
  </r>
  <r>
    <x v="0"/>
    <s v="Asia"/>
    <s v="Asia"/>
    <x v="114"/>
    <s v="Asia"/>
    <s v="Asia Maldivas"/>
    <x v="6"/>
    <x v="2"/>
    <x v="1"/>
    <s v="Rosado"/>
    <n v="7212.48"/>
    <n v="1084"/>
    <x v="3"/>
  </r>
  <r>
    <x v="0"/>
    <s v="Asia"/>
    <s v="Asia"/>
    <x v="114"/>
    <s v="Asia"/>
    <s v="Asia Maldivas"/>
    <x v="6"/>
    <x v="2"/>
    <x v="1"/>
    <s v="Tinto"/>
    <n v="37393.79"/>
    <n v="4206.9999999999991"/>
    <x v="3"/>
  </r>
  <r>
    <x v="0"/>
    <s v="Asia"/>
    <s v="Asia"/>
    <x v="114"/>
    <s v="Asia"/>
    <s v="Asia Maldivas"/>
    <x v="7"/>
    <x v="3"/>
    <x v="0"/>
    <s v="Blanco"/>
    <n v="11331.06"/>
    <n v="4270.5"/>
    <x v="3"/>
  </r>
  <r>
    <x v="0"/>
    <s v="Asia"/>
    <s v="Asia"/>
    <x v="114"/>
    <s v="Asia"/>
    <s v="Asia Maldivas"/>
    <x v="8"/>
    <x v="3"/>
    <x v="0"/>
    <s v="Tinto"/>
    <n v="90"/>
    <n v="12"/>
    <x v="3"/>
  </r>
  <r>
    <x v="0"/>
    <s v="Asia"/>
    <s v="Asia"/>
    <x v="115"/>
    <s v="Asia"/>
    <s v="Asia Mongolia"/>
    <x v="0"/>
    <x v="0"/>
    <x v="0"/>
    <s v="Blanco"/>
    <n v="3937.5"/>
    <n v="1575"/>
    <x v="3"/>
  </r>
  <r>
    <x v="0"/>
    <s v="Asia"/>
    <s v="Asia"/>
    <x v="115"/>
    <s v="Asia"/>
    <s v="Asia Mongolia"/>
    <x v="0"/>
    <x v="0"/>
    <x v="0"/>
    <s v="Rosado"/>
    <n v="4275"/>
    <n v="1710.0000000000002"/>
    <x v="3"/>
  </r>
  <r>
    <x v="0"/>
    <s v="Asia"/>
    <s v="Asia"/>
    <x v="115"/>
    <s v="Asia"/>
    <s v="Asia Mongolia"/>
    <x v="0"/>
    <x v="0"/>
    <x v="0"/>
    <s v="Tinto"/>
    <n v="17662.5"/>
    <n v="7065.0000000000009"/>
    <x v="3"/>
  </r>
  <r>
    <x v="0"/>
    <s v="Asia"/>
    <s v="Asia"/>
    <x v="115"/>
    <s v="Asia"/>
    <s v="Asia Mongolia"/>
    <x v="2"/>
    <x v="2"/>
    <x v="0"/>
    <s v="Espumoso blanco"/>
    <n v="108301"/>
    <n v="26900"/>
    <x v="3"/>
  </r>
  <r>
    <x v="0"/>
    <s v="Asia"/>
    <s v="Asia"/>
    <x v="115"/>
    <s v="Asia"/>
    <s v="Asia Mongolia"/>
    <x v="3"/>
    <x v="1"/>
    <x v="0"/>
    <s v="Blanco"/>
    <n v="1128"/>
    <n v="211.50000000000003"/>
    <x v="3"/>
  </r>
  <r>
    <x v="0"/>
    <s v="Asia"/>
    <s v="Asia"/>
    <x v="115"/>
    <s v="Asia"/>
    <s v="Asia Mongolia"/>
    <x v="5"/>
    <x v="3"/>
    <x v="0"/>
    <s v="Tinto"/>
    <n v="10191"/>
    <n v="1651.5"/>
    <x v="3"/>
  </r>
  <r>
    <x v="0"/>
    <s v="Asia"/>
    <s v="Asia"/>
    <x v="115"/>
    <s v="Asia"/>
    <s v="Asia Mongolia"/>
    <x v="6"/>
    <x v="2"/>
    <x v="1"/>
    <s v="Blanco"/>
    <n v="315"/>
    <n v="126"/>
    <x v="3"/>
  </r>
  <r>
    <x v="0"/>
    <s v="Asia"/>
    <s v="Asia"/>
    <x v="115"/>
    <s v="Asia"/>
    <s v="Asia Mongolia"/>
    <x v="6"/>
    <x v="2"/>
    <x v="1"/>
    <s v="Rosado"/>
    <n v="378"/>
    <n v="126"/>
    <x v="3"/>
  </r>
  <r>
    <x v="0"/>
    <s v="Asia"/>
    <s v="Asia"/>
    <x v="115"/>
    <s v="Asia"/>
    <s v="Asia Mongolia"/>
    <x v="6"/>
    <x v="2"/>
    <x v="1"/>
    <s v="Tinto"/>
    <n v="22891.8"/>
    <n v="3648.9999999999995"/>
    <x v="3"/>
  </r>
  <r>
    <x v="0"/>
    <s v="Asia"/>
    <s v="Asia"/>
    <x v="115"/>
    <s v="Asia"/>
    <s v="Asia Mongolia"/>
    <x v="34"/>
    <x v="6"/>
    <x v="0"/>
    <s v="Blanco"/>
    <n v="2808"/>
    <n v="900"/>
    <x v="3"/>
  </r>
  <r>
    <x v="0"/>
    <s v="Asia"/>
    <s v="Asia"/>
    <x v="115"/>
    <s v="Asia"/>
    <s v="Asia Mongolia"/>
    <x v="34"/>
    <x v="6"/>
    <x v="0"/>
    <s v="Rosado"/>
    <n v="2808"/>
    <n v="900"/>
    <x v="3"/>
  </r>
  <r>
    <x v="0"/>
    <s v="Asia"/>
    <s v="Asia"/>
    <x v="115"/>
    <s v="Asia"/>
    <s v="Asia Mongolia"/>
    <x v="34"/>
    <x v="6"/>
    <x v="0"/>
    <s v="Tinto"/>
    <n v="2808"/>
    <n v="900"/>
    <x v="3"/>
  </r>
  <r>
    <x v="0"/>
    <s v="Asia"/>
    <s v="Asia"/>
    <x v="115"/>
    <s v="Asia"/>
    <s v="Asia Mongolia"/>
    <x v="35"/>
    <x v="4"/>
    <x v="0"/>
    <s v="Blanco"/>
    <n v="2550"/>
    <n v="1125"/>
    <x v="3"/>
  </r>
  <r>
    <x v="0"/>
    <s v="Asia"/>
    <s v="Asia"/>
    <x v="115"/>
    <s v="Asia"/>
    <s v="Asia Mongolia"/>
    <x v="35"/>
    <x v="4"/>
    <x v="0"/>
    <s v="Rosado"/>
    <n v="1275"/>
    <n v="563"/>
    <x v="3"/>
  </r>
  <r>
    <x v="0"/>
    <s v="Asia"/>
    <s v="Asia"/>
    <x v="115"/>
    <s v="Asia"/>
    <s v="Asia Mongolia"/>
    <x v="35"/>
    <x v="4"/>
    <x v="0"/>
    <s v="Tinto"/>
    <n v="11850"/>
    <n v="3938.0000000000005"/>
    <x v="3"/>
  </r>
  <r>
    <x v="0"/>
    <s v="Asia"/>
    <s v="Asia"/>
    <x v="116"/>
    <s v="Asia"/>
    <s v="Asia Oman"/>
    <x v="16"/>
    <x v="1"/>
    <x v="0"/>
    <s v="Blanco"/>
    <n v="308"/>
    <n v="36"/>
    <x v="3"/>
  </r>
  <r>
    <x v="0"/>
    <s v="Asia"/>
    <s v="Asia"/>
    <x v="116"/>
    <s v="Asia"/>
    <s v="Asia Oman"/>
    <x v="16"/>
    <x v="1"/>
    <x v="0"/>
    <s v="Rosado"/>
    <n v="183"/>
    <n v="18"/>
    <x v="3"/>
  </r>
  <r>
    <x v="0"/>
    <s v="Asia"/>
    <s v="Asia"/>
    <x v="116"/>
    <s v="Asia"/>
    <s v="Asia Oman"/>
    <x v="16"/>
    <x v="1"/>
    <x v="0"/>
    <s v="Tinto"/>
    <n v="497"/>
    <n v="27"/>
    <x v="3"/>
  </r>
  <r>
    <x v="0"/>
    <s v="Asia"/>
    <s v="Asia"/>
    <x v="116"/>
    <s v="Asia"/>
    <s v="Asia Oman"/>
    <x v="34"/>
    <x v="6"/>
    <x v="0"/>
    <s v="Blanco"/>
    <n v="19331.52"/>
    <n v="6196"/>
    <x v="3"/>
  </r>
  <r>
    <x v="0"/>
    <s v="Asia"/>
    <s v="Asia"/>
    <x v="116"/>
    <s v="Asia"/>
    <s v="Asia Oman"/>
    <x v="34"/>
    <x v="6"/>
    <x v="0"/>
    <s v="Rosado"/>
    <n v="12539.28"/>
    <n v="4019"/>
    <x v="3"/>
  </r>
  <r>
    <x v="0"/>
    <s v="Asia"/>
    <s v="Asia"/>
    <x v="116"/>
    <s v="Asia"/>
    <s v="Asia Oman"/>
    <x v="34"/>
    <x v="6"/>
    <x v="0"/>
    <s v="Tinto"/>
    <n v="1404"/>
    <n v="450"/>
    <x v="3"/>
  </r>
  <r>
    <x v="0"/>
    <s v="Asia"/>
    <s v="Asia"/>
    <x v="117"/>
    <s v="Asia"/>
    <s v="Asia Nepal"/>
    <x v="6"/>
    <x v="2"/>
    <x v="1"/>
    <s v="Blanco"/>
    <n v="1113.21"/>
    <n v="189"/>
    <x v="3"/>
  </r>
  <r>
    <x v="0"/>
    <s v="Asia"/>
    <s v="Asia"/>
    <x v="117"/>
    <s v="Asia"/>
    <s v="Asia Nepal"/>
    <x v="6"/>
    <x v="2"/>
    <x v="1"/>
    <s v="Tinto"/>
    <n v="5990.0400000000009"/>
    <n v="611.99999999999989"/>
    <x v="3"/>
  </r>
  <r>
    <x v="0"/>
    <s v="Asia"/>
    <s v="Asia"/>
    <x v="118"/>
    <s v="Asia"/>
    <s v="Asia Pakistan"/>
    <x v="19"/>
    <x v="7"/>
    <x v="0"/>
    <s v="Licor blanco"/>
    <n v="27000"/>
    <n v="5400"/>
    <x v="3"/>
  </r>
  <r>
    <x v="0"/>
    <s v="Asia"/>
    <s v="Asia"/>
    <x v="119"/>
    <s v="Asia"/>
    <s v="Asia Filipinas"/>
    <x v="9"/>
    <x v="3"/>
    <x v="2"/>
    <s v="Blanco"/>
    <n v="540"/>
    <n v="18"/>
    <x v="3"/>
  </r>
  <r>
    <x v="0"/>
    <s v="Asia"/>
    <s v="Asia"/>
    <x v="119"/>
    <s v="Asia"/>
    <s v="Asia Filipinas"/>
    <x v="9"/>
    <x v="3"/>
    <x v="2"/>
    <s v="Tinto"/>
    <n v="3630.2"/>
    <n v="118.5"/>
    <x v="3"/>
  </r>
  <r>
    <x v="0"/>
    <s v="Asia"/>
    <s v="Asia"/>
    <x v="119"/>
    <s v="Asia"/>
    <s v="Asia Filipinas"/>
    <x v="10"/>
    <x v="4"/>
    <x v="0"/>
    <s v="Tinto"/>
    <n v="13185"/>
    <n v="4320"/>
    <x v="3"/>
  </r>
  <r>
    <x v="0"/>
    <s v="Asia"/>
    <s v="Asia"/>
    <x v="119"/>
    <s v="Asia"/>
    <s v="Asia Filipinas"/>
    <x v="14"/>
    <x v="0"/>
    <x v="0"/>
    <s v="Tinto"/>
    <n v="7678.6131577565493"/>
    <n v="2030"/>
    <x v="3"/>
  </r>
  <r>
    <x v="0"/>
    <s v="Asia"/>
    <s v="Asia"/>
    <x v="119"/>
    <s v="Asia"/>
    <s v="Asia Filipinas"/>
    <x v="0"/>
    <x v="0"/>
    <x v="0"/>
    <s v="Blanco"/>
    <n v="5083.32"/>
    <n v="2818"/>
    <x v="3"/>
  </r>
  <r>
    <x v="0"/>
    <s v="Asia"/>
    <s v="Asia"/>
    <x v="119"/>
    <s v="Asia"/>
    <s v="Asia Filipinas"/>
    <x v="0"/>
    <x v="0"/>
    <x v="0"/>
    <s v="Rosado"/>
    <n v="978"/>
    <n v="562"/>
    <x v="3"/>
  </r>
  <r>
    <x v="0"/>
    <s v="Asia"/>
    <s v="Asia"/>
    <x v="119"/>
    <s v="Asia"/>
    <s v="Asia Filipinas"/>
    <x v="0"/>
    <x v="0"/>
    <x v="0"/>
    <s v="Tinto"/>
    <n v="20425.199999999997"/>
    <n v="8909"/>
    <x v="3"/>
  </r>
  <r>
    <x v="0"/>
    <s v="Asia"/>
    <s v="Asia"/>
    <x v="119"/>
    <s v="Asia"/>
    <s v="Asia Filipinas"/>
    <x v="1"/>
    <x v="1"/>
    <x v="0"/>
    <s v="Blanco"/>
    <n v="8166.3099999999995"/>
    <n v="1963"/>
    <x v="3"/>
  </r>
  <r>
    <x v="0"/>
    <s v="Asia"/>
    <s v="Asia"/>
    <x v="119"/>
    <s v="Asia"/>
    <s v="Asia Filipinas"/>
    <x v="1"/>
    <x v="1"/>
    <x v="0"/>
    <s v="Rosado"/>
    <n v="1962"/>
    <n v="360"/>
    <x v="3"/>
  </r>
  <r>
    <x v="0"/>
    <s v="Asia"/>
    <s v="Asia"/>
    <x v="119"/>
    <s v="Asia"/>
    <s v="Asia Filipinas"/>
    <x v="1"/>
    <x v="1"/>
    <x v="0"/>
    <s v="Tinto"/>
    <n v="63914.47"/>
    <n v="20143"/>
    <x v="3"/>
  </r>
  <r>
    <x v="0"/>
    <s v="Asia"/>
    <s v="Asia"/>
    <x v="119"/>
    <s v="Asia"/>
    <s v="Asia Filipinas"/>
    <x v="2"/>
    <x v="2"/>
    <x v="0"/>
    <s v="Espumoso blanco"/>
    <n v="82102.58"/>
    <n v="16000"/>
    <x v="3"/>
  </r>
  <r>
    <x v="0"/>
    <s v="Asia"/>
    <s v="Asia"/>
    <x v="119"/>
    <s v="Asia"/>
    <s v="Asia Filipinas"/>
    <x v="16"/>
    <x v="1"/>
    <x v="0"/>
    <s v="Blanco"/>
    <n v="10125"/>
    <n v="1687.5"/>
    <x v="3"/>
  </r>
  <r>
    <x v="0"/>
    <s v="Asia"/>
    <s v="Asia"/>
    <x v="119"/>
    <s v="Asia"/>
    <s v="Asia Filipinas"/>
    <x v="16"/>
    <x v="1"/>
    <x v="0"/>
    <s v="Tinto"/>
    <n v="7517"/>
    <n v="1156.5"/>
    <x v="3"/>
  </r>
  <r>
    <x v="0"/>
    <s v="Asia"/>
    <s v="Asia"/>
    <x v="119"/>
    <s v="Asia"/>
    <s v="Asia Filipinas"/>
    <x v="18"/>
    <x v="1"/>
    <x v="0"/>
    <s v="Blanco"/>
    <n v="439"/>
    <n v="45"/>
    <x v="3"/>
  </r>
  <r>
    <x v="0"/>
    <s v="Asia"/>
    <s v="Asia"/>
    <x v="119"/>
    <s v="Asia"/>
    <s v="Asia Filipinas"/>
    <x v="18"/>
    <x v="1"/>
    <x v="0"/>
    <s v="Rosado"/>
    <n v="1056"/>
    <n v="240"/>
    <x v="3"/>
  </r>
  <r>
    <x v="0"/>
    <s v="Asia"/>
    <s v="Asia"/>
    <x v="119"/>
    <s v="Asia"/>
    <s v="Asia Filipinas"/>
    <x v="18"/>
    <x v="1"/>
    <x v="0"/>
    <s v="Tinto"/>
    <n v="11015.6"/>
    <n v="736"/>
    <x v="3"/>
  </r>
  <r>
    <x v="0"/>
    <s v="Asia"/>
    <s v="Asia"/>
    <x v="119"/>
    <s v="Asia"/>
    <s v="Asia Filipinas"/>
    <x v="90"/>
    <x v="4"/>
    <x v="2"/>
    <s v="Blanco"/>
    <n v="680"/>
    <n v="162"/>
    <x v="3"/>
  </r>
  <r>
    <x v="0"/>
    <s v="Asia"/>
    <s v="Asia"/>
    <x v="119"/>
    <s v="Asia"/>
    <s v="Asia Filipinas"/>
    <x v="90"/>
    <x v="4"/>
    <x v="2"/>
    <s v="Tinto"/>
    <n v="470"/>
    <n v="112.5"/>
    <x v="3"/>
  </r>
  <r>
    <x v="0"/>
    <s v="Asia"/>
    <s v="Asia"/>
    <x v="119"/>
    <s v="Asia"/>
    <s v="Asia Filipinas"/>
    <x v="47"/>
    <x v="12"/>
    <x v="0"/>
    <s v="Blanco"/>
    <n v="3447"/>
    <n v="450"/>
    <x v="3"/>
  </r>
  <r>
    <x v="0"/>
    <s v="Asia"/>
    <s v="Asia"/>
    <x v="119"/>
    <s v="Asia"/>
    <s v="Asia Filipinas"/>
    <x v="47"/>
    <x v="12"/>
    <x v="0"/>
    <s v="Rosado"/>
    <n v="689.4"/>
    <n v="90"/>
    <x v="3"/>
  </r>
  <r>
    <x v="0"/>
    <s v="Asia"/>
    <s v="Asia"/>
    <x v="119"/>
    <s v="Asia"/>
    <s v="Asia Filipinas"/>
    <x v="19"/>
    <x v="7"/>
    <x v="0"/>
    <s v="Licor blanco"/>
    <n v="119275"/>
    <n v="23855"/>
    <x v="3"/>
  </r>
  <r>
    <x v="0"/>
    <s v="Asia"/>
    <s v="Asia"/>
    <x v="119"/>
    <s v="Asia"/>
    <s v="Asia Filipinas"/>
    <x v="20"/>
    <x v="2"/>
    <x v="0"/>
    <s v="Blanco"/>
    <n v="6405.75"/>
    <n v="2340"/>
    <x v="3"/>
  </r>
  <r>
    <x v="0"/>
    <s v="Asia"/>
    <s v="Asia"/>
    <x v="119"/>
    <s v="Asia"/>
    <s v="Asia Filipinas"/>
    <x v="20"/>
    <x v="2"/>
    <x v="0"/>
    <s v="Tinto"/>
    <n v="1823.175"/>
    <n v="666"/>
    <x v="3"/>
  </r>
  <r>
    <x v="0"/>
    <s v="Asia"/>
    <s v="Asia"/>
    <x v="119"/>
    <s v="Asia"/>
    <s v="Asia Filipinas"/>
    <x v="21"/>
    <x v="4"/>
    <x v="0"/>
    <s v="Blanco"/>
    <n v="900"/>
    <n v="360"/>
    <x v="3"/>
  </r>
  <r>
    <x v="0"/>
    <s v="Asia"/>
    <s v="Asia"/>
    <x v="119"/>
    <s v="Asia"/>
    <s v="Asia Filipinas"/>
    <x v="21"/>
    <x v="4"/>
    <x v="0"/>
    <s v="Tinto"/>
    <n v="7177.5"/>
    <n v="2871"/>
    <x v="3"/>
  </r>
  <r>
    <x v="0"/>
    <s v="Asia"/>
    <s v="Asia"/>
    <x v="119"/>
    <s v="Asia"/>
    <s v="Asia Filipinas"/>
    <x v="22"/>
    <x v="7"/>
    <x v="0"/>
    <s v="Licor blanco"/>
    <n v="1665"/>
    <n v="333"/>
    <x v="3"/>
  </r>
  <r>
    <x v="0"/>
    <s v="Asia"/>
    <s v="Asia"/>
    <x v="119"/>
    <s v="Asia"/>
    <s v="Asia Filipinas"/>
    <x v="25"/>
    <x v="1"/>
    <x v="0"/>
    <s v="Blanco"/>
    <n v="2151"/>
    <n v="180"/>
    <x v="3"/>
  </r>
  <r>
    <x v="0"/>
    <s v="Asia"/>
    <s v="Asia"/>
    <x v="119"/>
    <s v="Asia"/>
    <s v="Asia Filipinas"/>
    <x v="25"/>
    <x v="1"/>
    <x v="0"/>
    <s v="Rosado"/>
    <n v="1125"/>
    <n v="90"/>
    <x v="3"/>
  </r>
  <r>
    <x v="0"/>
    <s v="Asia"/>
    <s v="Asia"/>
    <x v="119"/>
    <s v="Asia"/>
    <s v="Asia Filipinas"/>
    <x v="25"/>
    <x v="1"/>
    <x v="0"/>
    <s v="Tinto"/>
    <n v="7066"/>
    <n v="476.99999999999994"/>
    <x v="3"/>
  </r>
  <r>
    <x v="0"/>
    <s v="Asia"/>
    <s v="Asia"/>
    <x v="119"/>
    <s v="Asia"/>
    <s v="Asia Filipinas"/>
    <x v="26"/>
    <x v="5"/>
    <x v="0"/>
    <s v="Blanco"/>
    <n v="2547.1999999999998"/>
    <n v="3184"/>
    <x v="3"/>
  </r>
  <r>
    <x v="0"/>
    <s v="Asia"/>
    <s v="Asia"/>
    <x v="119"/>
    <s v="Asia"/>
    <s v="Asia Filipinas"/>
    <x v="26"/>
    <x v="5"/>
    <x v="0"/>
    <s v="Rosado"/>
    <n v="360.02"/>
    <n v="383"/>
    <x v="3"/>
  </r>
  <r>
    <x v="0"/>
    <s v="Asia"/>
    <s v="Asia"/>
    <x v="119"/>
    <s v="Asia"/>
    <s v="Asia Filipinas"/>
    <x v="26"/>
    <x v="5"/>
    <x v="0"/>
    <s v="Tinto"/>
    <n v="16000.2"/>
    <n v="29630"/>
    <x v="3"/>
  </r>
  <r>
    <x v="0"/>
    <s v="Asia"/>
    <s v="Asia"/>
    <x v="119"/>
    <s v="Asia"/>
    <s v="Asia Filipinas"/>
    <x v="3"/>
    <x v="1"/>
    <x v="0"/>
    <s v="Blanco"/>
    <n v="12107.2"/>
    <n v="846.00000000000011"/>
    <x v="3"/>
  </r>
  <r>
    <x v="0"/>
    <s v="Asia"/>
    <s v="Asia"/>
    <x v="119"/>
    <s v="Asia"/>
    <s v="Asia Filipinas"/>
    <x v="3"/>
    <x v="1"/>
    <x v="0"/>
    <s v="Tinto"/>
    <n v="2228.4000000999999"/>
    <n v="206.99999999999997"/>
    <x v="3"/>
  </r>
  <r>
    <x v="0"/>
    <s v="Asia"/>
    <s v="Asia"/>
    <x v="119"/>
    <s v="Asia"/>
    <s v="Asia Filipinas"/>
    <x v="4"/>
    <x v="1"/>
    <x v="1"/>
    <s v="Blanco"/>
    <n v="3320"/>
    <n v="180"/>
    <x v="3"/>
  </r>
  <r>
    <x v="0"/>
    <s v="Asia"/>
    <s v="Asia"/>
    <x v="119"/>
    <s v="Asia"/>
    <s v="Asia Filipinas"/>
    <x v="4"/>
    <x v="1"/>
    <x v="1"/>
    <s v="Tinto"/>
    <n v="31418"/>
    <n v="1895"/>
    <x v="3"/>
  </r>
  <r>
    <x v="0"/>
    <s v="Asia"/>
    <s v="Asia"/>
    <x v="119"/>
    <s v="Asia"/>
    <s v="Asia Filipinas"/>
    <x v="29"/>
    <x v="8"/>
    <x v="0"/>
    <s v="Blanco"/>
    <n v="23391"/>
    <n v="2245"/>
    <x v="3"/>
  </r>
  <r>
    <x v="0"/>
    <s v="Asia"/>
    <s v="Asia"/>
    <x v="119"/>
    <s v="Asia"/>
    <s v="Asia Filipinas"/>
    <x v="30"/>
    <x v="8"/>
    <x v="0"/>
    <s v="Blanco"/>
    <n v="3352"/>
    <n v="419.00000000000006"/>
    <x v="3"/>
  </r>
  <r>
    <x v="0"/>
    <s v="Asia"/>
    <s v="Asia"/>
    <x v="119"/>
    <s v="Asia"/>
    <s v="Asia Filipinas"/>
    <x v="30"/>
    <x v="8"/>
    <x v="0"/>
    <s v="Tinto"/>
    <n v="1656"/>
    <n v="206.99999999999997"/>
    <x v="3"/>
  </r>
  <r>
    <x v="0"/>
    <s v="Asia"/>
    <s v="Asia"/>
    <x v="119"/>
    <s v="Asia"/>
    <s v="Asia Filipinas"/>
    <x v="5"/>
    <x v="3"/>
    <x v="0"/>
    <s v="Tinto"/>
    <n v="349673.26"/>
    <n v="21370.5"/>
    <x v="3"/>
  </r>
  <r>
    <x v="0"/>
    <s v="Asia"/>
    <s v="Asia"/>
    <x v="119"/>
    <s v="Asia"/>
    <s v="Asia Filipinas"/>
    <x v="6"/>
    <x v="2"/>
    <x v="1"/>
    <s v="Blanco"/>
    <n v="29023.7"/>
    <n v="4684"/>
    <x v="3"/>
  </r>
  <r>
    <x v="0"/>
    <s v="Asia"/>
    <s v="Asia"/>
    <x v="119"/>
    <s v="Asia"/>
    <s v="Asia Filipinas"/>
    <x v="6"/>
    <x v="2"/>
    <x v="1"/>
    <s v="Rosado"/>
    <n v="13045.48"/>
    <n v="2556"/>
    <x v="3"/>
  </r>
  <r>
    <x v="0"/>
    <s v="Asia"/>
    <s v="Asia"/>
    <x v="119"/>
    <s v="Asia"/>
    <s v="Asia Filipinas"/>
    <x v="6"/>
    <x v="2"/>
    <x v="1"/>
    <s v="Tinto"/>
    <n v="521541.53999999992"/>
    <n v="53859.000000000015"/>
    <x v="3"/>
  </r>
  <r>
    <x v="0"/>
    <s v="Asia"/>
    <s v="Asia"/>
    <x v="119"/>
    <s v="Asia"/>
    <s v="Asia Filipinas"/>
    <x v="7"/>
    <x v="3"/>
    <x v="0"/>
    <s v="Blanco"/>
    <n v="12626.55"/>
    <n v="4758.75"/>
    <x v="3"/>
  </r>
  <r>
    <x v="0"/>
    <s v="Asia"/>
    <s v="Asia"/>
    <x v="119"/>
    <s v="Asia"/>
    <s v="Asia Filipinas"/>
    <x v="8"/>
    <x v="3"/>
    <x v="0"/>
    <s v="Tinto"/>
    <n v="13620"/>
    <n v="2700"/>
    <x v="3"/>
  </r>
  <r>
    <x v="0"/>
    <s v="Asia"/>
    <s v="Asia"/>
    <x v="119"/>
    <s v="Asia"/>
    <s v="Asia Filipinas"/>
    <x v="34"/>
    <x v="6"/>
    <x v="0"/>
    <s v="Blanco"/>
    <n v="129682.8"/>
    <n v="41565"/>
    <x v="3"/>
  </r>
  <r>
    <x v="0"/>
    <s v="Asia"/>
    <s v="Asia"/>
    <x v="119"/>
    <s v="Asia"/>
    <s v="Asia Filipinas"/>
    <x v="34"/>
    <x v="6"/>
    <x v="0"/>
    <s v="Rosado"/>
    <n v="914.16000000000008"/>
    <n v="293"/>
    <x v="3"/>
  </r>
  <r>
    <x v="0"/>
    <s v="Asia"/>
    <s v="Asia"/>
    <x v="119"/>
    <s v="Asia"/>
    <s v="Asia Filipinas"/>
    <x v="35"/>
    <x v="4"/>
    <x v="0"/>
    <s v="Blanco"/>
    <n v="5030.3999999999996"/>
    <n v="2160"/>
    <x v="3"/>
  </r>
  <r>
    <x v="0"/>
    <s v="Asia"/>
    <s v="Asia"/>
    <x v="119"/>
    <s v="Asia"/>
    <s v="Asia Filipinas"/>
    <x v="35"/>
    <x v="4"/>
    <x v="0"/>
    <s v="Rosado"/>
    <n v="1773.6"/>
    <n v="765"/>
    <x v="3"/>
  </r>
  <r>
    <x v="0"/>
    <s v="Asia"/>
    <s v="Asia"/>
    <x v="119"/>
    <s v="Asia"/>
    <s v="Asia Filipinas"/>
    <x v="35"/>
    <x v="4"/>
    <x v="0"/>
    <s v="Tinto"/>
    <n v="8632.7999999999993"/>
    <n v="3240"/>
    <x v="3"/>
  </r>
  <r>
    <x v="0"/>
    <s v="Asia"/>
    <s v="Asia"/>
    <x v="119"/>
    <s v="Asia"/>
    <s v="Asia Filipinas"/>
    <x v="37"/>
    <x v="9"/>
    <x v="0"/>
    <s v="Blanco"/>
    <n v="1755.6"/>
    <n v="200"/>
    <x v="3"/>
  </r>
  <r>
    <x v="0"/>
    <s v="Asia"/>
    <s v="Asia"/>
    <x v="119"/>
    <s v="Asia"/>
    <s v="Asia Filipinas"/>
    <x v="37"/>
    <x v="9"/>
    <x v="0"/>
    <s v="Tinto"/>
    <n v="4773"/>
    <n v="527"/>
    <x v="3"/>
  </r>
  <r>
    <x v="0"/>
    <s v="Asia"/>
    <s v="Asia"/>
    <x v="119"/>
    <s v="Asia"/>
    <s v="Asia Filipinas"/>
    <x v="38"/>
    <x v="10"/>
    <x v="0"/>
    <s v="Blanco"/>
    <n v="1044"/>
    <n v="360"/>
    <x v="3"/>
  </r>
  <r>
    <x v="0"/>
    <s v="Asia"/>
    <s v="Asia"/>
    <x v="119"/>
    <s v="Asia"/>
    <s v="Asia Filipinas"/>
    <x v="38"/>
    <x v="10"/>
    <x v="0"/>
    <s v="Tinto"/>
    <n v="2856.5"/>
    <n v="985"/>
    <x v="3"/>
  </r>
  <r>
    <x v="0"/>
    <s v="Asia"/>
    <s v="Asia"/>
    <x v="120"/>
    <s v="Asia"/>
    <s v="Asia Qatar"/>
    <x v="9"/>
    <x v="3"/>
    <x v="2"/>
    <s v="Tinto"/>
    <n v="239.67"/>
    <n v="0.75"/>
    <x v="3"/>
  </r>
  <r>
    <x v="0"/>
    <s v="Asia"/>
    <s v="Asia"/>
    <x v="120"/>
    <s v="Asia"/>
    <s v="Asia Qatar"/>
    <x v="1"/>
    <x v="1"/>
    <x v="0"/>
    <s v="Blanco"/>
    <n v="2190.02"/>
    <n v="427.50000000000006"/>
    <x v="3"/>
  </r>
  <r>
    <x v="0"/>
    <s v="Asia"/>
    <s v="Asia"/>
    <x v="120"/>
    <s v="Asia"/>
    <s v="Asia Qatar"/>
    <x v="1"/>
    <x v="1"/>
    <x v="0"/>
    <s v="Tinto"/>
    <n v="27361.15"/>
    <n v="5382"/>
    <x v="3"/>
  </r>
  <r>
    <x v="0"/>
    <s v="Asia"/>
    <s v="Asia"/>
    <x v="120"/>
    <s v="Asia"/>
    <s v="Asia Qatar"/>
    <x v="2"/>
    <x v="2"/>
    <x v="0"/>
    <s v="Espumoso blanco"/>
    <n v="61215"/>
    <n v="16200"/>
    <x v="3"/>
  </r>
  <r>
    <x v="0"/>
    <s v="Asia"/>
    <s v="Asia"/>
    <x v="120"/>
    <s v="Asia"/>
    <s v="Asia Qatar"/>
    <x v="19"/>
    <x v="7"/>
    <x v="0"/>
    <s v="Licor blanco"/>
    <n v="3195"/>
    <n v="639"/>
    <x v="3"/>
  </r>
  <r>
    <x v="0"/>
    <s v="Asia"/>
    <s v="Asia"/>
    <x v="120"/>
    <s v="Asia"/>
    <s v="Asia Qatar"/>
    <x v="3"/>
    <x v="1"/>
    <x v="0"/>
    <s v="Blanco"/>
    <n v="3545.5199999000001"/>
    <n v="342"/>
    <x v="3"/>
  </r>
  <r>
    <x v="0"/>
    <s v="Asia"/>
    <s v="Asia"/>
    <x v="120"/>
    <s v="Asia"/>
    <s v="Asia Qatar"/>
    <x v="3"/>
    <x v="1"/>
    <x v="0"/>
    <s v="Tinto"/>
    <n v="1569.9"/>
    <n v="22.5"/>
    <x v="3"/>
  </r>
  <r>
    <x v="0"/>
    <s v="Asia"/>
    <s v="Asia"/>
    <x v="120"/>
    <s v="Asia"/>
    <s v="Asia Qatar"/>
    <x v="4"/>
    <x v="1"/>
    <x v="1"/>
    <s v="Tinto"/>
    <n v="68"/>
    <n v="5"/>
    <x v="3"/>
  </r>
  <r>
    <x v="0"/>
    <s v="Asia"/>
    <s v="Asia"/>
    <x v="120"/>
    <s v="Asia"/>
    <s v="Asia Qatar"/>
    <x v="5"/>
    <x v="3"/>
    <x v="0"/>
    <s v="Tinto"/>
    <n v="15384.32"/>
    <n v="1507.5"/>
    <x v="3"/>
  </r>
  <r>
    <x v="0"/>
    <s v="Asia"/>
    <s v="Asia"/>
    <x v="120"/>
    <s v="Asia"/>
    <s v="Asia Qatar"/>
    <x v="6"/>
    <x v="2"/>
    <x v="1"/>
    <s v="Blanco"/>
    <n v="5648.85"/>
    <n v="1530"/>
    <x v="3"/>
  </r>
  <r>
    <x v="0"/>
    <s v="Asia"/>
    <s v="Asia"/>
    <x v="120"/>
    <s v="Asia"/>
    <s v="Asia Qatar"/>
    <x v="6"/>
    <x v="2"/>
    <x v="1"/>
    <s v="Rosado"/>
    <n v="8967.6"/>
    <n v="2700"/>
    <x v="3"/>
  </r>
  <r>
    <x v="0"/>
    <s v="Asia"/>
    <s v="Asia"/>
    <x v="120"/>
    <s v="Asia"/>
    <s v="Asia Qatar"/>
    <x v="6"/>
    <x v="2"/>
    <x v="1"/>
    <s v="Tinto"/>
    <n v="27782.63"/>
    <n v="5298.9999999999991"/>
    <x v="3"/>
  </r>
  <r>
    <x v="0"/>
    <s v="Asia"/>
    <s v="Asia"/>
    <x v="120"/>
    <s v="Asia"/>
    <s v="Asia Qatar"/>
    <x v="7"/>
    <x v="3"/>
    <x v="0"/>
    <s v="Blanco"/>
    <n v="2029.8"/>
    <n v="765"/>
    <x v="3"/>
  </r>
  <r>
    <x v="0"/>
    <s v="Asia"/>
    <s v="Asia"/>
    <x v="121"/>
    <s v="Asia"/>
    <s v="Asia Arabia Saudita"/>
    <x v="3"/>
    <x v="1"/>
    <x v="0"/>
    <s v="Blanco"/>
    <n v="304.56"/>
    <n v="36"/>
    <x v="3"/>
  </r>
  <r>
    <x v="0"/>
    <s v="Asia"/>
    <s v="Asia"/>
    <x v="121"/>
    <s v="Asia"/>
    <s v="Asia Arabia Saudita"/>
    <x v="3"/>
    <x v="1"/>
    <x v="0"/>
    <s v="Rosado"/>
    <n v="304.56"/>
    <n v="36"/>
    <x v="3"/>
  </r>
  <r>
    <x v="0"/>
    <s v="Asia"/>
    <s v="Asia"/>
    <x v="121"/>
    <s v="Asia"/>
    <s v="Asia Arabia Saudita"/>
    <x v="4"/>
    <x v="1"/>
    <x v="1"/>
    <s v="Tinto"/>
    <n v="191"/>
    <n v="9"/>
    <x v="3"/>
  </r>
  <r>
    <x v="0"/>
    <s v="Asia"/>
    <s v="Asia"/>
    <x v="121"/>
    <s v="Asia"/>
    <s v="Asia Arabia Saudita"/>
    <x v="5"/>
    <x v="3"/>
    <x v="0"/>
    <s v="Tinto"/>
    <n v="17560"/>
    <n v="2997"/>
    <x v="3"/>
  </r>
  <r>
    <x v="0"/>
    <s v="Asia"/>
    <s v="Asia"/>
    <x v="121"/>
    <s v="Asia"/>
    <s v="Asia Arabia Saudita"/>
    <x v="6"/>
    <x v="2"/>
    <x v="1"/>
    <s v="Blanco"/>
    <n v="60"/>
    <n v="5"/>
    <x v="3"/>
  </r>
  <r>
    <x v="0"/>
    <s v="Asia"/>
    <s v="Asia"/>
    <x v="121"/>
    <s v="Asia"/>
    <s v="Asia Arabia Saudita"/>
    <x v="6"/>
    <x v="2"/>
    <x v="1"/>
    <s v="Tinto"/>
    <n v="95734.459999999992"/>
    <n v="5784"/>
    <x v="3"/>
  </r>
  <r>
    <x v="0"/>
    <s v="Asia"/>
    <s v="Asia"/>
    <x v="122"/>
    <s v="Asia"/>
    <s v="Asia Singapur"/>
    <x v="9"/>
    <x v="3"/>
    <x v="2"/>
    <s v="Blanco"/>
    <n v="2025"/>
    <n v="67.5"/>
    <x v="3"/>
  </r>
  <r>
    <x v="0"/>
    <s v="Asia"/>
    <s v="Asia"/>
    <x v="122"/>
    <s v="Asia"/>
    <s v="Asia Singapur"/>
    <x v="9"/>
    <x v="3"/>
    <x v="2"/>
    <s v="Tinto"/>
    <n v="7035.8"/>
    <n v="160.5"/>
    <x v="3"/>
  </r>
  <r>
    <x v="0"/>
    <s v="Asia"/>
    <s v="Asia"/>
    <x v="122"/>
    <s v="Asia"/>
    <s v="Asia Singapur"/>
    <x v="10"/>
    <x v="4"/>
    <x v="0"/>
    <s v="Tinto"/>
    <n v="381"/>
    <n v="45"/>
    <x v="3"/>
  </r>
  <r>
    <x v="0"/>
    <s v="Asia"/>
    <s v="Asia"/>
    <x v="122"/>
    <s v="Asia"/>
    <s v="Asia Singapur"/>
    <x v="13"/>
    <x v="0"/>
    <x v="0"/>
    <s v="Tinto"/>
    <n v="2871.6"/>
    <n v="531.5"/>
    <x v="3"/>
  </r>
  <r>
    <x v="0"/>
    <s v="Asia"/>
    <s v="Asia"/>
    <x v="122"/>
    <s v="Asia"/>
    <s v="Asia Singapur"/>
    <x v="14"/>
    <x v="0"/>
    <x v="0"/>
    <s v="Tinto"/>
    <n v="2825.5783393320899"/>
    <n v="747"/>
    <x v="3"/>
  </r>
  <r>
    <x v="0"/>
    <s v="Asia"/>
    <s v="Asia"/>
    <x v="122"/>
    <s v="Asia"/>
    <s v="Asia Singapur"/>
    <x v="0"/>
    <x v="0"/>
    <x v="0"/>
    <s v="Blanco"/>
    <n v="1656"/>
    <n v="891"/>
    <x v="3"/>
  </r>
  <r>
    <x v="0"/>
    <s v="Asia"/>
    <s v="Asia"/>
    <x v="122"/>
    <s v="Asia"/>
    <s v="Asia Singapur"/>
    <x v="0"/>
    <x v="0"/>
    <x v="0"/>
    <s v="Rosado"/>
    <n v="11448"/>
    <n v="4599"/>
    <x v="3"/>
  </r>
  <r>
    <x v="0"/>
    <s v="Asia"/>
    <s v="Asia"/>
    <x v="122"/>
    <s v="Asia"/>
    <s v="Asia Singapur"/>
    <x v="0"/>
    <x v="0"/>
    <x v="0"/>
    <s v="Tinto"/>
    <n v="34065.549999999996"/>
    <n v="12888"/>
    <x v="3"/>
  </r>
  <r>
    <x v="0"/>
    <s v="Asia"/>
    <s v="Asia"/>
    <x v="122"/>
    <s v="Asia"/>
    <s v="Asia Singapur"/>
    <x v="1"/>
    <x v="1"/>
    <x v="0"/>
    <s v="Blanco"/>
    <n v="8104.18"/>
    <n v="1664.9999999999998"/>
    <x v="3"/>
  </r>
  <r>
    <x v="0"/>
    <s v="Asia"/>
    <s v="Asia"/>
    <x v="122"/>
    <s v="Asia"/>
    <s v="Asia Singapur"/>
    <x v="1"/>
    <x v="1"/>
    <x v="0"/>
    <s v="Rosado"/>
    <n v="4133"/>
    <n v="756"/>
    <x v="3"/>
  </r>
  <r>
    <x v="0"/>
    <s v="Asia"/>
    <s v="Asia"/>
    <x v="122"/>
    <s v="Asia"/>
    <s v="Asia Singapur"/>
    <x v="1"/>
    <x v="1"/>
    <x v="0"/>
    <s v="Tinto"/>
    <n v="72523.23"/>
    <n v="12955.06"/>
    <x v="3"/>
  </r>
  <r>
    <x v="0"/>
    <s v="Asia"/>
    <s v="Asia"/>
    <x v="122"/>
    <s v="Asia"/>
    <s v="Asia Singapur"/>
    <x v="2"/>
    <x v="2"/>
    <x v="0"/>
    <s v="Espumoso blanco"/>
    <n v="553594.48"/>
    <n v="34800"/>
    <x v="3"/>
  </r>
  <r>
    <x v="0"/>
    <s v="Asia"/>
    <s v="Asia"/>
    <x v="122"/>
    <s v="Asia"/>
    <s v="Asia Singapur"/>
    <x v="15"/>
    <x v="6"/>
    <x v="2"/>
    <s v="Blanco"/>
    <n v="1161.9100000000001"/>
    <n v="112.99999999999999"/>
    <x v="3"/>
  </r>
  <r>
    <x v="0"/>
    <s v="Asia"/>
    <s v="Asia"/>
    <x v="122"/>
    <s v="Asia"/>
    <s v="Asia Singapur"/>
    <x v="15"/>
    <x v="6"/>
    <x v="2"/>
    <s v="Tinto"/>
    <n v="571.88"/>
    <n v="47"/>
    <x v="3"/>
  </r>
  <r>
    <x v="0"/>
    <s v="Asia"/>
    <s v="Asia"/>
    <x v="122"/>
    <s v="Asia"/>
    <s v="Asia Singapur"/>
    <x v="16"/>
    <x v="1"/>
    <x v="0"/>
    <s v="Blanco"/>
    <n v="67.14"/>
    <n v="2.25"/>
    <x v="3"/>
  </r>
  <r>
    <x v="0"/>
    <s v="Asia"/>
    <s v="Asia"/>
    <x v="122"/>
    <s v="Asia"/>
    <s v="Asia Singapur"/>
    <x v="17"/>
    <x v="1"/>
    <x v="0"/>
    <s v="Blanco"/>
    <n v="5711"/>
    <n v="967"/>
    <x v="3"/>
  </r>
  <r>
    <x v="0"/>
    <s v="Asia"/>
    <s v="Asia"/>
    <x v="122"/>
    <s v="Asia"/>
    <s v="Asia Singapur"/>
    <x v="17"/>
    <x v="1"/>
    <x v="0"/>
    <s v="Rosado"/>
    <n v="4133"/>
    <n v="756"/>
    <x v="3"/>
  </r>
  <r>
    <x v="0"/>
    <s v="Asia"/>
    <s v="Asia"/>
    <x v="122"/>
    <s v="Asia"/>
    <s v="Asia Singapur"/>
    <x v="17"/>
    <x v="1"/>
    <x v="0"/>
    <s v="Tinto"/>
    <n v="18842"/>
    <n v="1463"/>
    <x v="3"/>
  </r>
  <r>
    <x v="0"/>
    <s v="Asia"/>
    <s v="Asia"/>
    <x v="122"/>
    <s v="Asia"/>
    <s v="Asia Singapur"/>
    <x v="40"/>
    <x v="4"/>
    <x v="2"/>
    <s v="Tinto"/>
    <n v="2156"/>
    <n v="54"/>
    <x v="3"/>
  </r>
  <r>
    <x v="0"/>
    <s v="Asia"/>
    <s v="Asia"/>
    <x v="122"/>
    <s v="Asia"/>
    <s v="Asia Singapur"/>
    <x v="47"/>
    <x v="12"/>
    <x v="0"/>
    <s v="Blanco"/>
    <n v="459.6"/>
    <n v="60"/>
    <x v="3"/>
  </r>
  <r>
    <x v="0"/>
    <s v="Asia"/>
    <s v="Asia"/>
    <x v="122"/>
    <s v="Asia"/>
    <s v="Asia Singapur"/>
    <x v="47"/>
    <x v="12"/>
    <x v="0"/>
    <s v="Espumoso blanco"/>
    <n v="120"/>
    <n v="15"/>
    <x v="3"/>
  </r>
  <r>
    <x v="0"/>
    <s v="Asia"/>
    <s v="Asia"/>
    <x v="122"/>
    <s v="Asia"/>
    <s v="Asia Singapur"/>
    <x v="47"/>
    <x v="12"/>
    <x v="0"/>
    <s v="Espumoso tinto/rosado"/>
    <n v="120"/>
    <n v="15"/>
    <x v="3"/>
  </r>
  <r>
    <x v="0"/>
    <s v="Asia"/>
    <s v="Asia"/>
    <x v="122"/>
    <s v="Asia"/>
    <s v="Asia Singapur"/>
    <x v="69"/>
    <x v="13"/>
    <x v="0"/>
    <s v="Tinto"/>
    <n v="7560"/>
    <n v="378"/>
    <x v="3"/>
  </r>
  <r>
    <x v="0"/>
    <s v="Asia"/>
    <s v="Asia"/>
    <x v="122"/>
    <s v="Asia"/>
    <s v="Asia Singapur"/>
    <x v="19"/>
    <x v="7"/>
    <x v="0"/>
    <s v="Licor blanco"/>
    <n v="21080"/>
    <n v="4216"/>
    <x v="3"/>
  </r>
  <r>
    <x v="0"/>
    <s v="Asia"/>
    <s v="Asia"/>
    <x v="122"/>
    <s v="Asia"/>
    <s v="Asia Singapur"/>
    <x v="20"/>
    <x v="2"/>
    <x v="0"/>
    <s v="Blanco"/>
    <n v="788.4"/>
    <n v="288"/>
    <x v="3"/>
  </r>
  <r>
    <x v="0"/>
    <s v="Asia"/>
    <s v="Asia"/>
    <x v="122"/>
    <s v="Asia"/>
    <s v="Asia Singapur"/>
    <x v="20"/>
    <x v="2"/>
    <x v="0"/>
    <s v="Tinto"/>
    <n v="13252.237499999999"/>
    <n v="4841"/>
    <x v="3"/>
  </r>
  <r>
    <x v="0"/>
    <s v="Asia"/>
    <s v="Asia"/>
    <x v="122"/>
    <s v="Asia"/>
    <s v="Asia Singapur"/>
    <x v="21"/>
    <x v="4"/>
    <x v="0"/>
    <s v="Blanco"/>
    <n v="1710"/>
    <n v="684"/>
    <x v="3"/>
  </r>
  <r>
    <x v="0"/>
    <s v="Asia"/>
    <s v="Asia"/>
    <x v="122"/>
    <s v="Asia"/>
    <s v="Asia Singapur"/>
    <x v="21"/>
    <x v="4"/>
    <x v="0"/>
    <s v="Tinto"/>
    <n v="26332.5"/>
    <n v="10533"/>
    <x v="3"/>
  </r>
  <r>
    <x v="0"/>
    <s v="Asia"/>
    <s v="Asia"/>
    <x v="122"/>
    <s v="Asia"/>
    <s v="Asia Singapur"/>
    <x v="52"/>
    <x v="4"/>
    <x v="0"/>
    <s v="Blanco"/>
    <n v="504"/>
    <n v="63"/>
    <x v="3"/>
  </r>
  <r>
    <x v="0"/>
    <s v="Asia"/>
    <s v="Asia"/>
    <x v="122"/>
    <s v="Asia"/>
    <s v="Asia Singapur"/>
    <x v="52"/>
    <x v="4"/>
    <x v="0"/>
    <s v="Tinto"/>
    <n v="3923.83"/>
    <n v="450"/>
    <x v="3"/>
  </r>
  <r>
    <x v="0"/>
    <s v="Asia"/>
    <s v="Asia"/>
    <x v="122"/>
    <s v="Asia"/>
    <s v="Asia Singapur"/>
    <x v="22"/>
    <x v="7"/>
    <x v="0"/>
    <s v="Licor blanco"/>
    <n v="10"/>
    <n v="2"/>
    <x v="3"/>
  </r>
  <r>
    <x v="0"/>
    <s v="Asia"/>
    <s v="Asia"/>
    <x v="122"/>
    <s v="Asia"/>
    <s v="Asia Singapur"/>
    <x v="71"/>
    <x v="4"/>
    <x v="0"/>
    <s v="Tinto"/>
    <n v="6085.2"/>
    <n v="454"/>
    <x v="3"/>
  </r>
  <r>
    <x v="0"/>
    <s v="Asia"/>
    <s v="Asia"/>
    <x v="122"/>
    <s v="Asia"/>
    <s v="Asia Singapur"/>
    <x v="24"/>
    <x v="7"/>
    <x v="0"/>
    <s v="Licor blanco"/>
    <n v="13568"/>
    <n v="280"/>
    <x v="3"/>
  </r>
  <r>
    <x v="0"/>
    <s v="Asia"/>
    <s v="Asia"/>
    <x v="122"/>
    <s v="Asia"/>
    <s v="Asia Singapur"/>
    <x v="25"/>
    <x v="1"/>
    <x v="0"/>
    <s v="Blanco"/>
    <n v="1632"/>
    <n v="153"/>
    <x v="3"/>
  </r>
  <r>
    <x v="0"/>
    <s v="Asia"/>
    <s v="Asia"/>
    <x v="122"/>
    <s v="Asia"/>
    <s v="Asia Singapur"/>
    <x v="25"/>
    <x v="1"/>
    <x v="0"/>
    <s v="Tinto"/>
    <n v="17254"/>
    <n v="999.75"/>
    <x v="3"/>
  </r>
  <r>
    <x v="0"/>
    <s v="Asia"/>
    <s v="Asia"/>
    <x v="122"/>
    <s v="Asia"/>
    <s v="Asia Singapur"/>
    <x v="26"/>
    <x v="5"/>
    <x v="0"/>
    <s v="Blanco"/>
    <n v="927.2"/>
    <n v="1159"/>
    <x v="3"/>
  </r>
  <r>
    <x v="0"/>
    <s v="Asia"/>
    <s v="Asia"/>
    <x v="122"/>
    <s v="Asia"/>
    <s v="Asia Singapur"/>
    <x v="26"/>
    <x v="5"/>
    <x v="0"/>
    <s v="Rosado"/>
    <n v="86.48"/>
    <n v="92"/>
    <x v="3"/>
  </r>
  <r>
    <x v="0"/>
    <s v="Asia"/>
    <s v="Asia"/>
    <x v="122"/>
    <s v="Asia"/>
    <s v="Asia Singapur"/>
    <x v="26"/>
    <x v="5"/>
    <x v="0"/>
    <s v="Tinto"/>
    <n v="364.5"/>
    <n v="675"/>
    <x v="3"/>
  </r>
  <r>
    <x v="0"/>
    <s v="Asia"/>
    <s v="Asia"/>
    <x v="122"/>
    <s v="Asia"/>
    <s v="Asia Singapur"/>
    <x v="27"/>
    <x v="5"/>
    <x v="2"/>
    <s v="Blanco"/>
    <n v="2376"/>
    <n v="270"/>
    <x v="3"/>
  </r>
  <r>
    <x v="0"/>
    <s v="Asia"/>
    <s v="Asia"/>
    <x v="122"/>
    <s v="Asia"/>
    <s v="Asia Singapur"/>
    <x v="27"/>
    <x v="5"/>
    <x v="2"/>
    <s v="Tinto"/>
    <n v="2613.6"/>
    <n v="369"/>
    <x v="3"/>
  </r>
  <r>
    <x v="0"/>
    <s v="Asia"/>
    <s v="Asia"/>
    <x v="122"/>
    <s v="Asia"/>
    <s v="Asia Singapur"/>
    <x v="28"/>
    <x v="5"/>
    <x v="2"/>
    <s v="Tinto"/>
    <n v="63750"/>
    <n v="39.75"/>
    <x v="3"/>
  </r>
  <r>
    <x v="0"/>
    <s v="Asia"/>
    <s v="Asia"/>
    <x v="122"/>
    <s v="Asia"/>
    <s v="Asia Singapur"/>
    <x v="41"/>
    <x v="4"/>
    <x v="2"/>
    <s v="Tinto"/>
    <n v="2025"/>
    <n v="225"/>
    <x v="3"/>
  </r>
  <r>
    <x v="0"/>
    <s v="Asia"/>
    <s v="Asia"/>
    <x v="122"/>
    <s v="Asia"/>
    <s v="Asia Singapur"/>
    <x v="3"/>
    <x v="1"/>
    <x v="0"/>
    <s v="Blanco"/>
    <n v="34145.590770269999"/>
    <n v="2045.75"/>
    <x v="3"/>
  </r>
  <r>
    <x v="0"/>
    <s v="Asia"/>
    <s v="Asia"/>
    <x v="122"/>
    <s v="Asia"/>
    <s v="Asia Singapur"/>
    <x v="3"/>
    <x v="1"/>
    <x v="0"/>
    <s v="Espumoso blanco"/>
    <n v="5918.5"/>
    <n v="934.50000000000011"/>
    <x v="3"/>
  </r>
  <r>
    <x v="0"/>
    <s v="Asia"/>
    <s v="Asia"/>
    <x v="122"/>
    <s v="Asia"/>
    <s v="Asia Singapur"/>
    <x v="3"/>
    <x v="1"/>
    <x v="0"/>
    <s v="Espumoso tinto/rosado"/>
    <n v="76"/>
    <n v="12"/>
    <x v="3"/>
  </r>
  <r>
    <x v="0"/>
    <s v="Asia"/>
    <s v="Asia"/>
    <x v="122"/>
    <s v="Asia"/>
    <s v="Asia Singapur"/>
    <x v="3"/>
    <x v="1"/>
    <x v="0"/>
    <s v="Rosado"/>
    <n v="1065.96"/>
    <n v="126"/>
    <x v="3"/>
  </r>
  <r>
    <x v="0"/>
    <s v="Asia"/>
    <s v="Asia"/>
    <x v="122"/>
    <s v="Asia"/>
    <s v="Asia Singapur"/>
    <x v="3"/>
    <x v="1"/>
    <x v="0"/>
    <s v="Tinto"/>
    <n v="16751.64735105"/>
    <n v="666.75"/>
    <x v="3"/>
  </r>
  <r>
    <x v="0"/>
    <s v="Asia"/>
    <s v="Asia"/>
    <x v="122"/>
    <s v="Asia"/>
    <s v="Asia Singapur"/>
    <x v="4"/>
    <x v="1"/>
    <x v="1"/>
    <s v="Blanco"/>
    <n v="1090"/>
    <n v="41"/>
    <x v="3"/>
  </r>
  <r>
    <x v="0"/>
    <s v="Asia"/>
    <s v="Asia"/>
    <x v="122"/>
    <s v="Asia"/>
    <s v="Asia Singapur"/>
    <x v="4"/>
    <x v="1"/>
    <x v="1"/>
    <s v="Rosado"/>
    <n v="198"/>
    <n v="9"/>
    <x v="3"/>
  </r>
  <r>
    <x v="0"/>
    <s v="Asia"/>
    <s v="Asia"/>
    <x v="122"/>
    <s v="Asia"/>
    <s v="Asia Singapur"/>
    <x v="4"/>
    <x v="1"/>
    <x v="1"/>
    <s v="Tinto"/>
    <n v="71651"/>
    <n v="3258"/>
    <x v="3"/>
  </r>
  <r>
    <x v="0"/>
    <s v="Asia"/>
    <s v="Asia"/>
    <x v="122"/>
    <s v="Asia"/>
    <s v="Asia Singapur"/>
    <x v="29"/>
    <x v="8"/>
    <x v="0"/>
    <s v="Blanco"/>
    <n v="76858.34"/>
    <n v="7276.5"/>
    <x v="3"/>
  </r>
  <r>
    <x v="0"/>
    <s v="Asia"/>
    <s v="Asia"/>
    <x v="122"/>
    <s v="Asia"/>
    <s v="Asia Singapur"/>
    <x v="30"/>
    <x v="8"/>
    <x v="0"/>
    <s v="Blanco"/>
    <n v="504"/>
    <n v="63"/>
    <x v="3"/>
  </r>
  <r>
    <x v="0"/>
    <s v="Asia"/>
    <s v="Asia"/>
    <x v="122"/>
    <s v="Asia"/>
    <s v="Asia Singapur"/>
    <x v="30"/>
    <x v="8"/>
    <x v="0"/>
    <s v="Tinto"/>
    <n v="4824"/>
    <n v="603"/>
    <x v="3"/>
  </r>
  <r>
    <x v="0"/>
    <s v="Asia"/>
    <s v="Asia"/>
    <x v="122"/>
    <s v="Asia"/>
    <s v="Asia Singapur"/>
    <x v="5"/>
    <x v="3"/>
    <x v="0"/>
    <s v="Tinto"/>
    <n v="626625.24"/>
    <n v="19548.099999999999"/>
    <x v="3"/>
  </r>
  <r>
    <x v="0"/>
    <s v="Asia"/>
    <s v="Asia"/>
    <x v="122"/>
    <s v="Asia"/>
    <s v="Asia Singapur"/>
    <x v="6"/>
    <x v="2"/>
    <x v="1"/>
    <s v="Blanco"/>
    <n v="51090.9"/>
    <n v="5119"/>
    <x v="3"/>
  </r>
  <r>
    <x v="0"/>
    <s v="Asia"/>
    <s v="Asia"/>
    <x v="122"/>
    <s v="Asia"/>
    <s v="Asia Singapur"/>
    <x v="6"/>
    <x v="2"/>
    <x v="1"/>
    <s v="Rosado"/>
    <n v="5544.1"/>
    <n v="996.00000000000011"/>
    <x v="3"/>
  </r>
  <r>
    <x v="0"/>
    <s v="Asia"/>
    <s v="Asia"/>
    <x v="122"/>
    <s v="Asia"/>
    <s v="Asia Singapur"/>
    <x v="6"/>
    <x v="2"/>
    <x v="1"/>
    <s v="Tinto"/>
    <n v="1097767.1299999999"/>
    <n v="96615.000000000015"/>
    <x v="3"/>
  </r>
  <r>
    <x v="0"/>
    <s v="Asia"/>
    <s v="Asia"/>
    <x v="122"/>
    <s v="Asia"/>
    <s v="Asia Singapur"/>
    <x v="7"/>
    <x v="3"/>
    <x v="0"/>
    <s v="Blanco"/>
    <n v="12732.02"/>
    <n v="4798.5"/>
    <x v="3"/>
  </r>
  <r>
    <x v="0"/>
    <s v="Asia"/>
    <s v="Asia"/>
    <x v="122"/>
    <s v="Asia"/>
    <s v="Asia Singapur"/>
    <x v="55"/>
    <x v="7"/>
    <x v="0"/>
    <s v="Tinto"/>
    <n v="665.28"/>
    <n v="54"/>
    <x v="3"/>
  </r>
  <r>
    <x v="0"/>
    <s v="Asia"/>
    <s v="Asia"/>
    <x v="122"/>
    <s v="Asia"/>
    <s v="Asia Singapur"/>
    <x v="33"/>
    <x v="1"/>
    <x v="0"/>
    <s v="Blanco"/>
    <n v="3055.97"/>
    <n v="495"/>
    <x v="3"/>
  </r>
  <r>
    <x v="0"/>
    <s v="Asia"/>
    <s v="Asia"/>
    <x v="122"/>
    <s v="Asia"/>
    <s v="Asia Singapur"/>
    <x v="33"/>
    <x v="1"/>
    <x v="0"/>
    <s v="Tinto"/>
    <n v="864.31"/>
    <n v="140"/>
    <x v="3"/>
  </r>
  <r>
    <x v="0"/>
    <s v="Asia"/>
    <s v="Asia"/>
    <x v="122"/>
    <s v="Asia"/>
    <s v="Asia Singapur"/>
    <x v="8"/>
    <x v="3"/>
    <x v="0"/>
    <s v="Tinto"/>
    <n v="11500"/>
    <n v="2166"/>
    <x v="3"/>
  </r>
  <r>
    <x v="0"/>
    <s v="Asia"/>
    <s v="Asia"/>
    <x v="122"/>
    <s v="Asia"/>
    <s v="Asia Singapur"/>
    <x v="34"/>
    <x v="6"/>
    <x v="0"/>
    <s v="Blanco"/>
    <n v="424.32"/>
    <n v="136"/>
    <x v="3"/>
  </r>
  <r>
    <x v="0"/>
    <s v="Asia"/>
    <s v="Asia"/>
    <x v="122"/>
    <s v="Asia"/>
    <s v="Asia Singapur"/>
    <x v="34"/>
    <x v="6"/>
    <x v="0"/>
    <s v="Tinto"/>
    <n v="19952.400000000001"/>
    <n v="6395"/>
    <x v="3"/>
  </r>
  <r>
    <x v="0"/>
    <s v="Asia"/>
    <s v="Asia"/>
    <x v="122"/>
    <s v="Asia"/>
    <s v="Asia Singapur"/>
    <x v="35"/>
    <x v="4"/>
    <x v="0"/>
    <s v="Tinto"/>
    <n v="1418.4"/>
    <n v="405"/>
    <x v="3"/>
  </r>
  <r>
    <x v="0"/>
    <s v="Asia"/>
    <s v="Asia"/>
    <x v="122"/>
    <s v="Asia"/>
    <s v="Asia Singapur"/>
    <x v="37"/>
    <x v="9"/>
    <x v="0"/>
    <s v="Tinto"/>
    <n v="2364"/>
    <n v="45"/>
    <x v="3"/>
  </r>
  <r>
    <x v="0"/>
    <s v="Asia"/>
    <s v="Asia"/>
    <x v="122"/>
    <s v="Asia"/>
    <s v="Asia Singapur"/>
    <x v="38"/>
    <x v="10"/>
    <x v="0"/>
    <s v="Tinto"/>
    <n v="820.7"/>
    <n v="283"/>
    <x v="3"/>
  </r>
  <r>
    <x v="0"/>
    <s v="Asia"/>
    <s v="Asia"/>
    <x v="123"/>
    <s v="Asia"/>
    <s v="Asia Viet Nam"/>
    <x v="10"/>
    <x v="4"/>
    <x v="0"/>
    <s v="Tinto"/>
    <n v="796.5"/>
    <n v="204.99999999999997"/>
    <x v="3"/>
  </r>
  <r>
    <x v="0"/>
    <s v="Asia"/>
    <s v="Asia"/>
    <x v="123"/>
    <s v="Asia"/>
    <s v="Asia Viet Nam"/>
    <x v="12"/>
    <x v="5"/>
    <x v="2"/>
    <s v="Tinto"/>
    <n v="21548"/>
    <n v="1845"/>
    <x v="3"/>
  </r>
  <r>
    <x v="0"/>
    <s v="Asia"/>
    <s v="Asia"/>
    <x v="123"/>
    <s v="Asia"/>
    <s v="Asia Viet Nam"/>
    <x v="0"/>
    <x v="0"/>
    <x v="0"/>
    <s v="Blanco"/>
    <n v="8323.2000000000007"/>
    <n v="5251"/>
    <x v="3"/>
  </r>
  <r>
    <x v="0"/>
    <s v="Asia"/>
    <s v="Asia"/>
    <x v="123"/>
    <s v="Asia"/>
    <s v="Asia Viet Nam"/>
    <x v="0"/>
    <x v="0"/>
    <x v="0"/>
    <s v="Tinto"/>
    <n v="14648.4"/>
    <n v="9156"/>
    <x v="3"/>
  </r>
  <r>
    <x v="0"/>
    <s v="Asia"/>
    <s v="Asia"/>
    <x v="123"/>
    <s v="Asia"/>
    <s v="Asia Viet Nam"/>
    <x v="1"/>
    <x v="1"/>
    <x v="0"/>
    <s v="Blanco"/>
    <n v="2824.8"/>
    <n v="585"/>
    <x v="3"/>
  </r>
  <r>
    <x v="0"/>
    <s v="Asia"/>
    <s v="Asia"/>
    <x v="123"/>
    <s v="Asia"/>
    <s v="Asia Viet Nam"/>
    <x v="1"/>
    <x v="1"/>
    <x v="0"/>
    <s v="Tinto"/>
    <n v="3669.8999999999996"/>
    <n v="855.00000000000011"/>
    <x v="3"/>
  </r>
  <r>
    <x v="0"/>
    <s v="Asia"/>
    <s v="Asia"/>
    <x v="123"/>
    <s v="Asia"/>
    <s v="Asia Viet Nam"/>
    <x v="2"/>
    <x v="2"/>
    <x v="0"/>
    <s v="Espumoso blanco"/>
    <n v="47518.57"/>
    <n v="9800"/>
    <x v="3"/>
  </r>
  <r>
    <x v="0"/>
    <s v="Asia"/>
    <s v="Asia"/>
    <x v="123"/>
    <s v="Asia"/>
    <s v="Asia Viet Nam"/>
    <x v="48"/>
    <x v="13"/>
    <x v="3"/>
    <s v="Blanco"/>
    <n v="3079.13"/>
    <n v="268"/>
    <x v="3"/>
  </r>
  <r>
    <x v="0"/>
    <s v="Asia"/>
    <s v="Asia"/>
    <x v="123"/>
    <s v="Asia"/>
    <s v="Asia Viet Nam"/>
    <x v="48"/>
    <x v="13"/>
    <x v="3"/>
    <s v="Tinto"/>
    <n v="614.25"/>
    <n v="47"/>
    <x v="3"/>
  </r>
  <r>
    <x v="0"/>
    <s v="Asia"/>
    <s v="Asia"/>
    <x v="123"/>
    <s v="Asia"/>
    <s v="Asia Viet Nam"/>
    <x v="19"/>
    <x v="7"/>
    <x v="0"/>
    <s v="Licor blanco"/>
    <n v="9175"/>
    <n v="1835.0000000000002"/>
    <x v="3"/>
  </r>
  <r>
    <x v="0"/>
    <s v="Asia"/>
    <s v="Asia"/>
    <x v="123"/>
    <s v="Asia"/>
    <s v="Asia Viet Nam"/>
    <x v="20"/>
    <x v="2"/>
    <x v="0"/>
    <s v="Blanco"/>
    <n v="7760.8125"/>
    <n v="2835"/>
    <x v="3"/>
  </r>
  <r>
    <x v="0"/>
    <s v="Asia"/>
    <s v="Asia"/>
    <x v="123"/>
    <s v="Asia"/>
    <s v="Asia Viet Nam"/>
    <x v="20"/>
    <x v="2"/>
    <x v="0"/>
    <s v="Rosado"/>
    <n v="9855"/>
    <n v="3600"/>
    <x v="3"/>
  </r>
  <r>
    <x v="0"/>
    <s v="Asia"/>
    <s v="Asia"/>
    <x v="123"/>
    <s v="Asia"/>
    <s v="Asia Viet Nam"/>
    <x v="20"/>
    <x v="2"/>
    <x v="0"/>
    <s v="Tinto"/>
    <n v="43225.125"/>
    <n v="15790"/>
    <x v="3"/>
  </r>
  <r>
    <x v="0"/>
    <s v="Asia"/>
    <s v="Asia"/>
    <x v="123"/>
    <s v="Asia"/>
    <s v="Asia Viet Nam"/>
    <x v="21"/>
    <x v="4"/>
    <x v="0"/>
    <s v="Blanco"/>
    <n v="4387.5"/>
    <n v="1755"/>
    <x v="3"/>
  </r>
  <r>
    <x v="0"/>
    <s v="Asia"/>
    <s v="Asia"/>
    <x v="123"/>
    <s v="Asia"/>
    <s v="Asia Viet Nam"/>
    <x v="21"/>
    <x v="4"/>
    <x v="0"/>
    <s v="Tinto"/>
    <n v="25517.5"/>
    <n v="10207"/>
    <x v="3"/>
  </r>
  <r>
    <x v="0"/>
    <s v="Asia"/>
    <s v="Asia"/>
    <x v="123"/>
    <s v="Asia"/>
    <s v="Asia Viet Nam"/>
    <x v="25"/>
    <x v="1"/>
    <x v="0"/>
    <s v="Blanco"/>
    <n v="2569"/>
    <n v="342"/>
    <x v="3"/>
  </r>
  <r>
    <x v="0"/>
    <s v="Asia"/>
    <s v="Asia"/>
    <x v="123"/>
    <s v="Asia"/>
    <s v="Asia Viet Nam"/>
    <x v="25"/>
    <x v="1"/>
    <x v="0"/>
    <s v="Tinto"/>
    <n v="2501"/>
    <n v="333"/>
    <x v="3"/>
  </r>
  <r>
    <x v="0"/>
    <s v="Asia"/>
    <s v="Asia"/>
    <x v="123"/>
    <s v="Asia"/>
    <s v="Asia Viet Nam"/>
    <x v="26"/>
    <x v="5"/>
    <x v="0"/>
    <s v="Tinto"/>
    <n v="3751.38"/>
    <n v="6947"/>
    <x v="3"/>
  </r>
  <r>
    <x v="0"/>
    <s v="Asia"/>
    <s v="Asia"/>
    <x v="123"/>
    <s v="Asia"/>
    <s v="Asia Viet Nam"/>
    <x v="3"/>
    <x v="1"/>
    <x v="0"/>
    <s v="Blanco"/>
    <n v="3526.8"/>
    <n v="450"/>
    <x v="3"/>
  </r>
  <r>
    <x v="0"/>
    <s v="Asia"/>
    <s v="Asia"/>
    <x v="123"/>
    <s v="Asia"/>
    <s v="Asia Viet Nam"/>
    <x v="3"/>
    <x v="1"/>
    <x v="0"/>
    <s v="Tinto"/>
    <n v="17416.396100000002"/>
    <n v="1494"/>
    <x v="3"/>
  </r>
  <r>
    <x v="0"/>
    <s v="Asia"/>
    <s v="Asia"/>
    <x v="123"/>
    <s v="Asia"/>
    <s v="Asia Viet Nam"/>
    <x v="4"/>
    <x v="1"/>
    <x v="1"/>
    <s v="Tinto"/>
    <n v="3629"/>
    <n v="198"/>
    <x v="3"/>
  </r>
  <r>
    <x v="0"/>
    <s v="Asia"/>
    <s v="Asia"/>
    <x v="123"/>
    <s v="Asia"/>
    <s v="Asia Viet Nam"/>
    <x v="5"/>
    <x v="3"/>
    <x v="0"/>
    <s v="Tinto"/>
    <n v="48096.25"/>
    <n v="5717.25"/>
    <x v="3"/>
  </r>
  <r>
    <x v="0"/>
    <s v="Asia"/>
    <s v="Asia"/>
    <x v="123"/>
    <s v="Asia"/>
    <s v="Asia Viet Nam"/>
    <x v="6"/>
    <x v="2"/>
    <x v="1"/>
    <s v="Blanco"/>
    <n v="14631.72"/>
    <n v="2717"/>
    <x v="3"/>
  </r>
  <r>
    <x v="0"/>
    <s v="Asia"/>
    <s v="Asia"/>
    <x v="123"/>
    <s v="Asia"/>
    <s v="Asia Viet Nam"/>
    <x v="6"/>
    <x v="2"/>
    <x v="1"/>
    <s v="Rosado"/>
    <n v="1339.47"/>
    <n v="306"/>
    <x v="3"/>
  </r>
  <r>
    <x v="0"/>
    <s v="Asia"/>
    <s v="Asia"/>
    <x v="123"/>
    <s v="Asia"/>
    <s v="Asia Viet Nam"/>
    <x v="6"/>
    <x v="2"/>
    <x v="1"/>
    <s v="Tinto"/>
    <n v="351540.14"/>
    <n v="36313"/>
    <x v="3"/>
  </r>
  <r>
    <x v="0"/>
    <s v="Asia"/>
    <s v="Asia"/>
    <x v="123"/>
    <s v="Asia"/>
    <s v="Asia Viet Nam"/>
    <x v="7"/>
    <x v="3"/>
    <x v="0"/>
    <s v="Blanco"/>
    <n v="8549.0399999999991"/>
    <n v="3222"/>
    <x v="3"/>
  </r>
  <r>
    <x v="0"/>
    <s v="Asia"/>
    <s v="Asia"/>
    <x v="123"/>
    <s v="Asia"/>
    <s v="Asia Viet Nam"/>
    <x v="38"/>
    <x v="10"/>
    <x v="0"/>
    <s v="Blanco"/>
    <n v="3210.3"/>
    <n v="1107"/>
    <x v="3"/>
  </r>
  <r>
    <x v="0"/>
    <s v="Asia"/>
    <s v="Asia"/>
    <x v="123"/>
    <s v="Asia"/>
    <s v="Asia Viet Nam"/>
    <x v="38"/>
    <x v="10"/>
    <x v="0"/>
    <s v="Rosado"/>
    <n v="2897.1"/>
    <n v="999"/>
    <x v="3"/>
  </r>
  <r>
    <x v="0"/>
    <s v="Asia"/>
    <s v="Asia"/>
    <x v="123"/>
    <s v="Asia"/>
    <s v="Asia Viet Nam"/>
    <x v="38"/>
    <x v="10"/>
    <x v="0"/>
    <s v="Tinto"/>
    <n v="6159.6"/>
    <n v="2124"/>
    <x v="3"/>
  </r>
  <r>
    <x v="0"/>
    <s v="Asia"/>
    <s v="Asia"/>
    <x v="124"/>
    <s v="Asia"/>
    <s v="Asia Tailandia"/>
    <x v="9"/>
    <x v="3"/>
    <x v="2"/>
    <s v="Blanco"/>
    <n v="2700"/>
    <n v="90"/>
    <x v="3"/>
  </r>
  <r>
    <x v="0"/>
    <s v="Asia"/>
    <s v="Asia"/>
    <x v="124"/>
    <s v="Asia"/>
    <s v="Asia Tailandia"/>
    <x v="9"/>
    <x v="3"/>
    <x v="2"/>
    <s v="Tinto"/>
    <n v="16104"/>
    <n v="382.5"/>
    <x v="3"/>
  </r>
  <r>
    <x v="0"/>
    <s v="Asia"/>
    <s v="Asia"/>
    <x v="124"/>
    <s v="Asia"/>
    <s v="Asia Tailandia"/>
    <x v="62"/>
    <x v="1"/>
    <x v="0"/>
    <s v="Blanco"/>
    <n v="379"/>
    <n v="27"/>
    <x v="3"/>
  </r>
  <r>
    <x v="0"/>
    <s v="Asia"/>
    <s v="Asia"/>
    <x v="124"/>
    <s v="Asia"/>
    <s v="Asia Tailandia"/>
    <x v="62"/>
    <x v="1"/>
    <x v="0"/>
    <s v="Tinto"/>
    <n v="694"/>
    <n v="45"/>
    <x v="3"/>
  </r>
  <r>
    <x v="0"/>
    <s v="Asia"/>
    <s v="Asia"/>
    <x v="124"/>
    <s v="Asia"/>
    <s v="Asia Tailandia"/>
    <x v="10"/>
    <x v="4"/>
    <x v="0"/>
    <s v="Blanco"/>
    <n v="19950"/>
    <n v="4275"/>
    <x v="3"/>
  </r>
  <r>
    <x v="0"/>
    <s v="Asia"/>
    <s v="Asia"/>
    <x v="124"/>
    <s v="Asia"/>
    <s v="Asia Tailandia"/>
    <x v="10"/>
    <x v="4"/>
    <x v="0"/>
    <s v="Tinto"/>
    <n v="46593"/>
    <n v="8416"/>
    <x v="3"/>
  </r>
  <r>
    <x v="0"/>
    <s v="Asia"/>
    <s v="Asia"/>
    <x v="124"/>
    <s v="Asia"/>
    <s v="Asia Tailandia"/>
    <x v="0"/>
    <x v="0"/>
    <x v="0"/>
    <s v="Blanco"/>
    <n v="1125"/>
    <n v="450"/>
    <x v="3"/>
  </r>
  <r>
    <x v="0"/>
    <s v="Asia"/>
    <s v="Asia"/>
    <x v="124"/>
    <s v="Asia"/>
    <s v="Asia Tailandia"/>
    <x v="0"/>
    <x v="0"/>
    <x v="0"/>
    <s v="Tinto"/>
    <n v="14241"/>
    <n v="3374"/>
    <x v="3"/>
  </r>
  <r>
    <x v="0"/>
    <s v="Asia"/>
    <s v="Asia"/>
    <x v="124"/>
    <s v="Asia"/>
    <s v="Asia Tailandia"/>
    <x v="1"/>
    <x v="1"/>
    <x v="0"/>
    <s v="Blanco"/>
    <n v="9882.35"/>
    <n v="1602"/>
    <x v="3"/>
  </r>
  <r>
    <x v="0"/>
    <s v="Asia"/>
    <s v="Asia"/>
    <x v="124"/>
    <s v="Asia"/>
    <s v="Asia Tailandia"/>
    <x v="1"/>
    <x v="1"/>
    <x v="0"/>
    <s v="Tinto"/>
    <n v="36681.089999999997"/>
    <n v="4605"/>
    <x v="3"/>
  </r>
  <r>
    <x v="0"/>
    <s v="Asia"/>
    <s v="Asia"/>
    <x v="124"/>
    <s v="Asia"/>
    <s v="Asia Tailandia"/>
    <x v="2"/>
    <x v="2"/>
    <x v="0"/>
    <s v="Espumoso blanco"/>
    <n v="118517.57"/>
    <n v="25300"/>
    <x v="3"/>
  </r>
  <r>
    <x v="0"/>
    <s v="Asia"/>
    <s v="Asia"/>
    <x v="124"/>
    <s v="Asia"/>
    <s v="Asia Tailandia"/>
    <x v="15"/>
    <x v="6"/>
    <x v="2"/>
    <s v="Blanco"/>
    <n v="705.73"/>
    <n v="70"/>
    <x v="3"/>
  </r>
  <r>
    <x v="0"/>
    <s v="Asia"/>
    <s v="Asia"/>
    <x v="124"/>
    <s v="Asia"/>
    <s v="Asia Tailandia"/>
    <x v="18"/>
    <x v="1"/>
    <x v="0"/>
    <s v="Tinto"/>
    <n v="480"/>
    <n v="45"/>
    <x v="3"/>
  </r>
  <r>
    <x v="0"/>
    <s v="Asia"/>
    <s v="Asia"/>
    <x v="124"/>
    <s v="Asia"/>
    <s v="Asia Tailandia"/>
    <x v="47"/>
    <x v="12"/>
    <x v="0"/>
    <s v="Rosado"/>
    <n v="1723.5"/>
    <n v="225"/>
    <x v="3"/>
  </r>
  <r>
    <x v="0"/>
    <s v="Asia"/>
    <s v="Asia"/>
    <x v="124"/>
    <s v="Asia"/>
    <s v="Asia Tailandia"/>
    <x v="69"/>
    <x v="13"/>
    <x v="0"/>
    <s v="Tinto"/>
    <n v="5670"/>
    <n v="283"/>
    <x v="3"/>
  </r>
  <r>
    <x v="0"/>
    <s v="Asia"/>
    <s v="Asia"/>
    <x v="124"/>
    <s v="Asia"/>
    <s v="Asia Tailandia"/>
    <x v="48"/>
    <x v="13"/>
    <x v="3"/>
    <s v="Blanco"/>
    <n v="8611.2000000000007"/>
    <n v="749"/>
    <x v="3"/>
  </r>
  <r>
    <x v="0"/>
    <s v="Asia"/>
    <s v="Asia"/>
    <x v="124"/>
    <s v="Asia"/>
    <s v="Asia Tailandia"/>
    <x v="48"/>
    <x v="13"/>
    <x v="3"/>
    <s v="Tinto"/>
    <n v="2433.6"/>
    <n v="187"/>
    <x v="3"/>
  </r>
  <r>
    <x v="0"/>
    <s v="Asia"/>
    <s v="Asia"/>
    <x v="124"/>
    <s v="Asia"/>
    <s v="Asia Tailandia"/>
    <x v="19"/>
    <x v="7"/>
    <x v="0"/>
    <s v="Licor blanco"/>
    <n v="9675"/>
    <n v="1935.0000000000002"/>
    <x v="3"/>
  </r>
  <r>
    <x v="0"/>
    <s v="Asia"/>
    <s v="Asia"/>
    <x v="124"/>
    <s v="Asia"/>
    <s v="Asia Tailandia"/>
    <x v="20"/>
    <x v="2"/>
    <x v="0"/>
    <s v="Tinto"/>
    <n v="8216.6062500000007"/>
    <n v="3001.5"/>
    <x v="3"/>
  </r>
  <r>
    <x v="0"/>
    <s v="Asia"/>
    <s v="Asia"/>
    <x v="124"/>
    <s v="Asia"/>
    <s v="Asia Tailandia"/>
    <x v="21"/>
    <x v="4"/>
    <x v="0"/>
    <s v="Blanco"/>
    <n v="2.5"/>
    <n v="1"/>
    <x v="3"/>
  </r>
  <r>
    <x v="0"/>
    <s v="Asia"/>
    <s v="Asia"/>
    <x v="124"/>
    <s v="Asia"/>
    <s v="Asia Tailandia"/>
    <x v="21"/>
    <x v="4"/>
    <x v="0"/>
    <s v="Rosado"/>
    <n v="2.5"/>
    <n v="1"/>
    <x v="3"/>
  </r>
  <r>
    <x v="0"/>
    <s v="Asia"/>
    <s v="Asia"/>
    <x v="124"/>
    <s v="Asia"/>
    <s v="Asia Tailandia"/>
    <x v="21"/>
    <x v="4"/>
    <x v="0"/>
    <s v="Tinto"/>
    <n v="1517.5"/>
    <n v="607"/>
    <x v="3"/>
  </r>
  <r>
    <x v="0"/>
    <s v="Asia"/>
    <s v="Asia"/>
    <x v="124"/>
    <s v="Asia"/>
    <s v="Asia Tailandia"/>
    <x v="50"/>
    <x v="6"/>
    <x v="2"/>
    <s v="Tinto"/>
    <n v="11350"/>
    <n v="900"/>
    <x v="3"/>
  </r>
  <r>
    <x v="0"/>
    <s v="Asia"/>
    <s v="Asia"/>
    <x v="124"/>
    <s v="Asia"/>
    <s v="Asia Tailandia"/>
    <x v="25"/>
    <x v="1"/>
    <x v="0"/>
    <s v="Tinto"/>
    <n v="180"/>
    <n v="45"/>
    <x v="3"/>
  </r>
  <r>
    <x v="0"/>
    <s v="Asia"/>
    <s v="Asia"/>
    <x v="124"/>
    <s v="Asia"/>
    <s v="Asia Tailandia"/>
    <x v="26"/>
    <x v="5"/>
    <x v="0"/>
    <s v="Blanco"/>
    <n v="302.39999999999998"/>
    <n v="378"/>
    <x v="3"/>
  </r>
  <r>
    <x v="0"/>
    <s v="Asia"/>
    <s v="Asia"/>
    <x v="124"/>
    <s v="Asia"/>
    <s v="Asia Tailandia"/>
    <x v="26"/>
    <x v="5"/>
    <x v="0"/>
    <s v="Tinto"/>
    <n v="1032.48"/>
    <n v="1912"/>
    <x v="3"/>
  </r>
  <r>
    <x v="0"/>
    <s v="Asia"/>
    <s v="Asia"/>
    <x v="124"/>
    <s v="Asia"/>
    <s v="Asia Tailandia"/>
    <x v="28"/>
    <x v="5"/>
    <x v="2"/>
    <s v="Blanco"/>
    <n v="1904.4"/>
    <n v="90"/>
    <x v="3"/>
  </r>
  <r>
    <x v="0"/>
    <s v="Asia"/>
    <s v="Asia"/>
    <x v="124"/>
    <s v="Asia"/>
    <s v="Asia Tailandia"/>
    <x v="28"/>
    <x v="5"/>
    <x v="2"/>
    <s v="Tinto"/>
    <n v="18025.2"/>
    <n v="944.99999999999989"/>
    <x v="3"/>
  </r>
  <r>
    <x v="0"/>
    <s v="Asia"/>
    <s v="Asia"/>
    <x v="124"/>
    <s v="Asia"/>
    <s v="Asia Tailandia"/>
    <x v="41"/>
    <x v="4"/>
    <x v="2"/>
    <s v="Tinto"/>
    <n v="810"/>
    <n v="90"/>
    <x v="3"/>
  </r>
  <r>
    <x v="0"/>
    <s v="Asia"/>
    <s v="Asia"/>
    <x v="124"/>
    <s v="Asia"/>
    <s v="Asia Tailandia"/>
    <x v="3"/>
    <x v="1"/>
    <x v="0"/>
    <s v="Blanco"/>
    <n v="13476.78"/>
    <n v="1593"/>
    <x v="3"/>
  </r>
  <r>
    <x v="0"/>
    <s v="Asia"/>
    <s v="Asia"/>
    <x v="124"/>
    <s v="Asia"/>
    <s v="Asia Tailandia"/>
    <x v="3"/>
    <x v="1"/>
    <x v="0"/>
    <s v="Tinto"/>
    <n v="74979"/>
    <n v="1012.5"/>
    <x v="3"/>
  </r>
  <r>
    <x v="0"/>
    <s v="Asia"/>
    <s v="Asia"/>
    <x v="124"/>
    <s v="Asia"/>
    <s v="Asia Tailandia"/>
    <x v="4"/>
    <x v="1"/>
    <x v="1"/>
    <s v="Tinto"/>
    <n v="15449"/>
    <n v="1332"/>
    <x v="3"/>
  </r>
  <r>
    <x v="0"/>
    <s v="Asia"/>
    <s v="Asia"/>
    <x v="124"/>
    <s v="Asia"/>
    <s v="Asia Tailandia"/>
    <x v="30"/>
    <x v="8"/>
    <x v="0"/>
    <s v="Tinto"/>
    <n v="2496"/>
    <n v="312"/>
    <x v="3"/>
  </r>
  <r>
    <x v="0"/>
    <s v="Asia"/>
    <s v="Asia"/>
    <x v="124"/>
    <s v="Asia"/>
    <s v="Asia Tailandia"/>
    <x v="5"/>
    <x v="3"/>
    <x v="0"/>
    <s v="Tinto"/>
    <n v="649015.42000000004"/>
    <n v="26537.24"/>
    <x v="3"/>
  </r>
  <r>
    <x v="0"/>
    <s v="Asia"/>
    <s v="Asia"/>
    <x v="124"/>
    <s v="Asia"/>
    <s v="Asia Tailandia"/>
    <x v="6"/>
    <x v="2"/>
    <x v="1"/>
    <s v="Blanco"/>
    <n v="28288.85"/>
    <n v="4223"/>
    <x v="3"/>
  </r>
  <r>
    <x v="0"/>
    <s v="Asia"/>
    <s v="Asia"/>
    <x v="124"/>
    <s v="Asia"/>
    <s v="Asia Tailandia"/>
    <x v="6"/>
    <x v="2"/>
    <x v="1"/>
    <s v="Rosado"/>
    <n v="3206.52"/>
    <n v="567"/>
    <x v="3"/>
  </r>
  <r>
    <x v="0"/>
    <s v="Asia"/>
    <s v="Asia"/>
    <x v="124"/>
    <s v="Asia"/>
    <s v="Asia Tailandia"/>
    <x v="6"/>
    <x v="2"/>
    <x v="1"/>
    <s v="Tinto"/>
    <n v="637592.57999999996"/>
    <n v="92271.999999999985"/>
    <x v="3"/>
  </r>
  <r>
    <x v="0"/>
    <s v="Asia"/>
    <s v="Asia"/>
    <x v="124"/>
    <s v="Asia"/>
    <s v="Asia Tailandia"/>
    <x v="7"/>
    <x v="3"/>
    <x v="0"/>
    <s v="Blanco"/>
    <n v="6105.32"/>
    <n v="2301"/>
    <x v="3"/>
  </r>
  <r>
    <x v="0"/>
    <s v="Asia"/>
    <s v="Asia"/>
    <x v="124"/>
    <s v="Asia"/>
    <s v="Asia Tailandia"/>
    <x v="8"/>
    <x v="3"/>
    <x v="0"/>
    <s v="Tinto"/>
    <n v="85000"/>
    <n v="19250"/>
    <x v="3"/>
  </r>
  <r>
    <x v="0"/>
    <s v="Asia"/>
    <s v="Asia"/>
    <x v="124"/>
    <s v="Asia"/>
    <s v="Asia Tailandia"/>
    <x v="34"/>
    <x v="6"/>
    <x v="0"/>
    <s v="Blanco"/>
    <n v="1425.8400000000001"/>
    <n v="457"/>
    <x v="3"/>
  </r>
  <r>
    <x v="0"/>
    <s v="Asia"/>
    <s v="Asia"/>
    <x v="124"/>
    <s v="Asia"/>
    <s v="Asia Tailandia"/>
    <x v="34"/>
    <x v="6"/>
    <x v="0"/>
    <s v="Rosado"/>
    <n v="140.4"/>
    <n v="45"/>
    <x v="3"/>
  </r>
  <r>
    <x v="0"/>
    <s v="Asia"/>
    <s v="Asia"/>
    <x v="124"/>
    <s v="Asia"/>
    <s v="Asia Tailandia"/>
    <x v="34"/>
    <x v="6"/>
    <x v="0"/>
    <s v="Tinto"/>
    <n v="17309.760000000002"/>
    <n v="5548"/>
    <x v="3"/>
  </r>
  <r>
    <x v="0"/>
    <s v="Asia"/>
    <s v="Asia"/>
    <x v="124"/>
    <s v="Asia"/>
    <s v="Asia Tailandia"/>
    <x v="58"/>
    <x v="13"/>
    <x v="0"/>
    <s v="Blanco"/>
    <n v="1660.6"/>
    <n v="60"/>
    <x v="3"/>
  </r>
  <r>
    <x v="0"/>
    <s v="Asia"/>
    <s v="Asia"/>
    <x v="124"/>
    <s v="Asia"/>
    <s v="Asia Tailandia"/>
    <x v="58"/>
    <x v="13"/>
    <x v="0"/>
    <s v="Tinto"/>
    <n v="1245"/>
    <n v="75"/>
    <x v="3"/>
  </r>
  <r>
    <x v="0"/>
    <s v="Asia"/>
    <s v="Asia"/>
    <x v="124"/>
    <s v="Asia"/>
    <s v="Asia Tailandia"/>
    <x v="37"/>
    <x v="9"/>
    <x v="0"/>
    <s v="Tinto"/>
    <n v="3891"/>
    <n v="236.24999999999997"/>
    <x v="3"/>
  </r>
  <r>
    <x v="0"/>
    <s v="Asia"/>
    <s v="Asia"/>
    <x v="124"/>
    <s v="Asia"/>
    <s v="Asia Tailandia"/>
    <x v="38"/>
    <x v="10"/>
    <x v="0"/>
    <s v="Tinto"/>
    <n v="2740.5"/>
    <n v="944.99999999999989"/>
    <x v="3"/>
  </r>
  <r>
    <x v="0"/>
    <s v="Asia"/>
    <s v="Asia"/>
    <x v="125"/>
    <s v="Asia"/>
    <s v="Asia Emiratos Arabes Unidos"/>
    <x v="9"/>
    <x v="3"/>
    <x v="2"/>
    <s v="Tinto"/>
    <n v="80.16"/>
    <n v="0.75"/>
    <x v="3"/>
  </r>
  <r>
    <x v="0"/>
    <s v="Asia"/>
    <s v="Asia"/>
    <x v="125"/>
    <s v="Asia"/>
    <s v="Asia Emiratos Arabes Unidos"/>
    <x v="14"/>
    <x v="0"/>
    <x v="0"/>
    <s v="Blanco"/>
    <n v="13155.771705752355"/>
    <n v="3478"/>
    <x v="3"/>
  </r>
  <r>
    <x v="0"/>
    <s v="Asia"/>
    <s v="Asia"/>
    <x v="125"/>
    <s v="Asia"/>
    <s v="Asia Emiratos Arabes Unidos"/>
    <x v="14"/>
    <x v="0"/>
    <x v="0"/>
    <s v="Rosado"/>
    <n v="979.68512702411147"/>
    <n v="259"/>
    <x v="3"/>
  </r>
  <r>
    <x v="0"/>
    <s v="Asia"/>
    <s v="Asia"/>
    <x v="125"/>
    <s v="Asia"/>
    <s v="Asia Emiratos Arabes Unidos"/>
    <x v="14"/>
    <x v="0"/>
    <x v="0"/>
    <s v="Tinto"/>
    <n v="116646.8337728554"/>
    <n v="30838"/>
    <x v="3"/>
  </r>
  <r>
    <x v="0"/>
    <s v="Asia"/>
    <s v="Asia"/>
    <x v="125"/>
    <s v="Asia"/>
    <s v="Asia Emiratos Arabes Unidos"/>
    <x v="1"/>
    <x v="1"/>
    <x v="0"/>
    <s v="Blanco"/>
    <n v="76715.27"/>
    <n v="13128.75"/>
    <x v="3"/>
  </r>
  <r>
    <x v="0"/>
    <s v="Asia"/>
    <s v="Asia"/>
    <x v="125"/>
    <s v="Asia"/>
    <s v="Asia Emiratos Arabes Unidos"/>
    <x v="1"/>
    <x v="1"/>
    <x v="0"/>
    <s v="Rosado"/>
    <n v="26999.1"/>
    <n v="5026.5"/>
    <x v="3"/>
  </r>
  <r>
    <x v="0"/>
    <s v="Asia"/>
    <s v="Asia"/>
    <x v="125"/>
    <s v="Asia"/>
    <s v="Asia Emiratos Arabes Unidos"/>
    <x v="1"/>
    <x v="1"/>
    <x v="0"/>
    <s v="Tinto"/>
    <n v="48351.32"/>
    <n v="8799.65"/>
    <x v="3"/>
  </r>
  <r>
    <x v="0"/>
    <s v="Asia"/>
    <s v="Asia"/>
    <x v="125"/>
    <s v="Asia"/>
    <s v="Asia Emiratos Arabes Unidos"/>
    <x v="2"/>
    <x v="2"/>
    <x v="0"/>
    <s v="Espumoso blanco"/>
    <n v="404079.8"/>
    <n v="92800"/>
    <x v="3"/>
  </r>
  <r>
    <x v="0"/>
    <s v="Asia"/>
    <s v="Asia"/>
    <x v="125"/>
    <s v="Asia"/>
    <s v="Asia Emiratos Arabes Unidos"/>
    <x v="18"/>
    <x v="1"/>
    <x v="0"/>
    <s v="Blanco"/>
    <n v="490"/>
    <n v="90"/>
    <x v="3"/>
  </r>
  <r>
    <x v="0"/>
    <s v="Asia"/>
    <s v="Asia"/>
    <x v="125"/>
    <s v="Asia"/>
    <s v="Asia Emiratos Arabes Unidos"/>
    <x v="18"/>
    <x v="1"/>
    <x v="0"/>
    <s v="Rosado"/>
    <n v="490"/>
    <n v="90"/>
    <x v="3"/>
  </r>
  <r>
    <x v="0"/>
    <s v="Asia"/>
    <s v="Asia"/>
    <x v="125"/>
    <s v="Asia"/>
    <s v="Asia Emiratos Arabes Unidos"/>
    <x v="18"/>
    <x v="1"/>
    <x v="0"/>
    <s v="Tinto"/>
    <n v="2705"/>
    <n v="405"/>
    <x v="3"/>
  </r>
  <r>
    <x v="0"/>
    <s v="Asia"/>
    <s v="Asia"/>
    <x v="125"/>
    <s v="Asia"/>
    <s v="Asia Emiratos Arabes Unidos"/>
    <x v="19"/>
    <x v="7"/>
    <x v="0"/>
    <s v="Licor blanco"/>
    <n v="18870"/>
    <n v="3774"/>
    <x v="3"/>
  </r>
  <r>
    <x v="0"/>
    <s v="Asia"/>
    <s v="Asia"/>
    <x v="125"/>
    <s v="Asia"/>
    <s v="Asia Emiratos Arabes Unidos"/>
    <x v="21"/>
    <x v="4"/>
    <x v="0"/>
    <s v="Blanco"/>
    <n v="507.49999999999994"/>
    <n v="202.99999999999997"/>
    <x v="3"/>
  </r>
  <r>
    <x v="0"/>
    <s v="Asia"/>
    <s v="Asia"/>
    <x v="125"/>
    <s v="Asia"/>
    <s v="Asia Emiratos Arabes Unidos"/>
    <x v="21"/>
    <x v="4"/>
    <x v="0"/>
    <s v="Tinto"/>
    <n v="395"/>
    <n v="158"/>
    <x v="3"/>
  </r>
  <r>
    <x v="0"/>
    <s v="Asia"/>
    <s v="Asia"/>
    <x v="125"/>
    <s v="Asia"/>
    <s v="Asia Emiratos Arabes Unidos"/>
    <x v="52"/>
    <x v="4"/>
    <x v="0"/>
    <s v="Blanco"/>
    <n v="792"/>
    <n v="300"/>
    <x v="3"/>
  </r>
  <r>
    <x v="0"/>
    <s v="Asia"/>
    <s v="Asia"/>
    <x v="125"/>
    <s v="Asia"/>
    <s v="Asia Emiratos Arabes Unidos"/>
    <x v="52"/>
    <x v="4"/>
    <x v="0"/>
    <s v="Tinto"/>
    <n v="348"/>
    <n v="100"/>
    <x v="3"/>
  </r>
  <r>
    <x v="0"/>
    <s v="Asia"/>
    <s v="Asia"/>
    <x v="125"/>
    <s v="Asia"/>
    <s v="Asia Emiratos Arabes Unidos"/>
    <x v="25"/>
    <x v="1"/>
    <x v="0"/>
    <s v="Tinto"/>
    <n v="3021"/>
    <n v="49.5"/>
    <x v="3"/>
  </r>
  <r>
    <x v="0"/>
    <s v="Asia"/>
    <s v="Asia"/>
    <x v="125"/>
    <s v="Asia"/>
    <s v="Asia Emiratos Arabes Unidos"/>
    <x v="26"/>
    <x v="5"/>
    <x v="0"/>
    <s v="Blanco"/>
    <n v="4006.4"/>
    <n v="5008"/>
    <x v="3"/>
  </r>
  <r>
    <x v="0"/>
    <s v="Asia"/>
    <s v="Asia"/>
    <x v="125"/>
    <s v="Asia"/>
    <s v="Asia Emiratos Arabes Unidos"/>
    <x v="26"/>
    <x v="5"/>
    <x v="0"/>
    <s v="Rosado"/>
    <n v="237.82"/>
    <n v="252.99999999999997"/>
    <x v="3"/>
  </r>
  <r>
    <x v="0"/>
    <s v="Asia"/>
    <s v="Asia"/>
    <x v="125"/>
    <s v="Asia"/>
    <s v="Asia Emiratos Arabes Unidos"/>
    <x v="26"/>
    <x v="5"/>
    <x v="0"/>
    <s v="Tinto"/>
    <n v="3504.6"/>
    <n v="6490.0000000000009"/>
    <x v="3"/>
  </r>
  <r>
    <x v="0"/>
    <s v="Asia"/>
    <s v="Asia"/>
    <x v="125"/>
    <s v="Asia"/>
    <s v="Asia Emiratos Arabes Unidos"/>
    <x v="41"/>
    <x v="4"/>
    <x v="2"/>
    <s v="Tinto"/>
    <n v="7209"/>
    <n v="801"/>
    <x v="3"/>
  </r>
  <r>
    <x v="0"/>
    <s v="Asia"/>
    <s v="Asia"/>
    <x v="125"/>
    <s v="Asia"/>
    <s v="Asia Emiratos Arabes Unidos"/>
    <x v="3"/>
    <x v="1"/>
    <x v="0"/>
    <s v="Blanco"/>
    <n v="48962.354972000001"/>
    <n v="3095"/>
    <x v="3"/>
  </r>
  <r>
    <x v="0"/>
    <s v="Asia"/>
    <s v="Asia"/>
    <x v="125"/>
    <s v="Asia"/>
    <s v="Asia Emiratos Arabes Unidos"/>
    <x v="3"/>
    <x v="1"/>
    <x v="0"/>
    <s v="Rosado"/>
    <n v="761.4"/>
    <n v="90"/>
    <x v="3"/>
  </r>
  <r>
    <x v="0"/>
    <s v="Asia"/>
    <s v="Asia"/>
    <x v="125"/>
    <s v="Asia"/>
    <s v="Asia Emiratos Arabes Unidos"/>
    <x v="3"/>
    <x v="1"/>
    <x v="0"/>
    <s v="Tinto"/>
    <n v="61052.13"/>
    <n v="2308.5"/>
    <x v="3"/>
  </r>
  <r>
    <x v="0"/>
    <s v="Asia"/>
    <s v="Asia"/>
    <x v="125"/>
    <s v="Asia"/>
    <s v="Asia Emiratos Arabes Unidos"/>
    <x v="4"/>
    <x v="1"/>
    <x v="1"/>
    <s v="Blanco"/>
    <n v="7162"/>
    <n v="272"/>
    <x v="3"/>
  </r>
  <r>
    <x v="0"/>
    <s v="Asia"/>
    <s v="Asia"/>
    <x v="125"/>
    <s v="Asia"/>
    <s v="Asia Emiratos Arabes Unidos"/>
    <x v="4"/>
    <x v="1"/>
    <x v="1"/>
    <s v="Tinto"/>
    <n v="26071"/>
    <n v="1590"/>
    <x v="3"/>
  </r>
  <r>
    <x v="0"/>
    <s v="Asia"/>
    <s v="Asia"/>
    <x v="125"/>
    <s v="Asia"/>
    <s v="Asia Emiratos Arabes Unidos"/>
    <x v="29"/>
    <x v="8"/>
    <x v="0"/>
    <s v="Blanco"/>
    <n v="115218.39"/>
    <n v="11629.5"/>
    <x v="3"/>
  </r>
  <r>
    <x v="0"/>
    <s v="Asia"/>
    <s v="Asia"/>
    <x v="125"/>
    <s v="Asia"/>
    <s v="Asia Emiratos Arabes Unidos"/>
    <x v="5"/>
    <x v="3"/>
    <x v="0"/>
    <s v="Tinto"/>
    <n v="616259.32999999996"/>
    <n v="17863"/>
    <x v="3"/>
  </r>
  <r>
    <x v="0"/>
    <s v="Asia"/>
    <s v="Asia"/>
    <x v="125"/>
    <s v="Asia"/>
    <s v="Asia Emiratos Arabes Unidos"/>
    <x v="6"/>
    <x v="2"/>
    <x v="1"/>
    <s v="Blanco"/>
    <n v="117471.46"/>
    <n v="36621"/>
    <x v="3"/>
  </r>
  <r>
    <x v="0"/>
    <s v="Asia"/>
    <s v="Asia"/>
    <x v="125"/>
    <s v="Asia"/>
    <s v="Asia Emiratos Arabes Unidos"/>
    <x v="6"/>
    <x v="2"/>
    <x v="1"/>
    <s v="Rosado"/>
    <n v="4900.7700000000004"/>
    <n v="1656.0000000000002"/>
    <x v="3"/>
  </r>
  <r>
    <x v="0"/>
    <s v="Asia"/>
    <s v="Asia"/>
    <x v="125"/>
    <s v="Asia"/>
    <s v="Asia Emiratos Arabes Unidos"/>
    <x v="6"/>
    <x v="2"/>
    <x v="1"/>
    <s v="Tinto"/>
    <n v="1583609.49"/>
    <n v="219389.00000000003"/>
    <x v="3"/>
  </r>
  <r>
    <x v="0"/>
    <s v="Asia"/>
    <s v="Asia"/>
    <x v="125"/>
    <s v="Asia"/>
    <s v="Asia Emiratos Arabes Unidos"/>
    <x v="7"/>
    <x v="3"/>
    <x v="0"/>
    <s v="Blanco"/>
    <n v="38162.23000000001"/>
    <n v="14382.750000000002"/>
    <x v="3"/>
  </r>
  <r>
    <x v="0"/>
    <s v="Asia"/>
    <s v="Asia"/>
    <x v="125"/>
    <s v="Asia"/>
    <s v="Asia Emiratos Arabes Unidos"/>
    <x v="7"/>
    <x v="3"/>
    <x v="0"/>
    <s v="Espumoso blanco"/>
    <n v="1623.84"/>
    <n v="612"/>
    <x v="3"/>
  </r>
  <r>
    <x v="0"/>
    <s v="Asia"/>
    <s v="Asia"/>
    <x v="125"/>
    <s v="Asia"/>
    <s v="Asia Emiratos Arabes Unidos"/>
    <x v="8"/>
    <x v="3"/>
    <x v="0"/>
    <s v="Tinto"/>
    <n v="17500"/>
    <n v="3629"/>
    <x v="3"/>
  </r>
  <r>
    <x v="0"/>
    <s v="Asia"/>
    <s v="Asia"/>
    <x v="125"/>
    <s v="Asia"/>
    <s v="Asia Emiratos Arabes Unidos"/>
    <x v="36"/>
    <x v="4"/>
    <x v="2"/>
    <s v="Blanco"/>
    <n v="489.59999999999997"/>
    <n v="36"/>
    <x v="3"/>
  </r>
  <r>
    <x v="0"/>
    <s v="Asia"/>
    <s v="Asia"/>
    <x v="125"/>
    <s v="Asia"/>
    <s v="Asia Emiratos Arabes Unidos"/>
    <x v="36"/>
    <x v="4"/>
    <x v="2"/>
    <s v="Tinto"/>
    <n v="2448"/>
    <n v="180"/>
    <x v="3"/>
  </r>
  <r>
    <x v="0"/>
    <s v="Asia"/>
    <s v="Asia"/>
    <x v="125"/>
    <s v="Asia"/>
    <s v="Asia Emiratos Arabes Unidos"/>
    <x v="37"/>
    <x v="9"/>
    <x v="0"/>
    <s v="Tinto"/>
    <n v="2364"/>
    <n v="45"/>
    <x v="3"/>
  </r>
  <r>
    <x v="0"/>
    <s v="Asia"/>
    <s v="Asia"/>
    <x v="125"/>
    <s v="Asia"/>
    <s v="Asia Emiratos Arabes Unidos"/>
    <x v="38"/>
    <x v="10"/>
    <x v="0"/>
    <s v="Rosado"/>
    <n v="1566"/>
    <n v="540"/>
    <x v="3"/>
  </r>
  <r>
    <x v="0"/>
    <s v="Asia"/>
    <s v="Asia"/>
    <x v="125"/>
    <s v="Asia"/>
    <s v="Asia Emiratos Arabes Unidos"/>
    <x v="38"/>
    <x v="10"/>
    <x v="0"/>
    <s v="Tinto"/>
    <n v="3195.8"/>
    <n v="1102"/>
    <x v="3"/>
  </r>
  <r>
    <x v="0"/>
    <s v="Asia"/>
    <s v="Asia"/>
    <x v="126"/>
    <s v="Asia"/>
    <s v="Asia Turquia"/>
    <x v="0"/>
    <x v="0"/>
    <x v="0"/>
    <s v="Rosado"/>
    <n v="2160"/>
    <n v="864"/>
    <x v="3"/>
  </r>
  <r>
    <x v="0"/>
    <s v="Asia"/>
    <s v="Asia"/>
    <x v="126"/>
    <s v="Asia"/>
    <s v="Asia Turquia"/>
    <x v="0"/>
    <x v="0"/>
    <x v="0"/>
    <s v="Tinto"/>
    <n v="6783.75"/>
    <n v="2713"/>
    <x v="3"/>
  </r>
  <r>
    <x v="0"/>
    <s v="Asia"/>
    <s v="Asia"/>
    <x v="126"/>
    <s v="Asia"/>
    <s v="Asia Turquia"/>
    <x v="1"/>
    <x v="1"/>
    <x v="0"/>
    <s v="Blanco"/>
    <n v="1968"/>
    <n v="450"/>
    <x v="3"/>
  </r>
  <r>
    <x v="0"/>
    <s v="Asia"/>
    <s v="Asia"/>
    <x v="126"/>
    <s v="Asia"/>
    <s v="Asia Turquia"/>
    <x v="1"/>
    <x v="1"/>
    <x v="0"/>
    <s v="Rosado"/>
    <n v="1968"/>
    <n v="450"/>
    <x v="3"/>
  </r>
  <r>
    <x v="0"/>
    <s v="Asia"/>
    <s v="Asia"/>
    <x v="126"/>
    <s v="Asia"/>
    <s v="Asia Turquia"/>
    <x v="1"/>
    <x v="1"/>
    <x v="0"/>
    <s v="Tinto"/>
    <n v="6714"/>
    <n v="1350"/>
    <x v="3"/>
  </r>
  <r>
    <x v="0"/>
    <s v="Asia"/>
    <s v="Asia"/>
    <x v="126"/>
    <s v="Asia"/>
    <s v="Asia Turquia"/>
    <x v="2"/>
    <x v="2"/>
    <x v="0"/>
    <s v="Espumoso blanco"/>
    <n v="5184.6899999999996"/>
    <n v="1000"/>
    <x v="3"/>
  </r>
  <r>
    <x v="0"/>
    <s v="Asia"/>
    <s v="Asia"/>
    <x v="126"/>
    <s v="Asia"/>
    <s v="Asia Turquia"/>
    <x v="47"/>
    <x v="12"/>
    <x v="0"/>
    <s v="Blanco"/>
    <n v="6894"/>
    <n v="900"/>
    <x v="3"/>
  </r>
  <r>
    <x v="0"/>
    <s v="Asia"/>
    <s v="Asia"/>
    <x v="126"/>
    <s v="Asia"/>
    <s v="Asia Turquia"/>
    <x v="21"/>
    <x v="4"/>
    <x v="0"/>
    <s v="Blanco"/>
    <n v="12657.5"/>
    <n v="5063"/>
    <x v="3"/>
  </r>
  <r>
    <x v="0"/>
    <s v="Asia"/>
    <s v="Asia"/>
    <x v="126"/>
    <s v="Asia"/>
    <s v="Asia Turquia"/>
    <x v="21"/>
    <x v="4"/>
    <x v="0"/>
    <s v="Rosado"/>
    <n v="11240"/>
    <n v="4496"/>
    <x v="3"/>
  </r>
  <r>
    <x v="0"/>
    <s v="Asia"/>
    <s v="Asia"/>
    <x v="126"/>
    <s v="Asia"/>
    <s v="Asia Turquia"/>
    <x v="21"/>
    <x v="4"/>
    <x v="0"/>
    <s v="Tinto"/>
    <n v="11250"/>
    <n v="4500"/>
    <x v="3"/>
  </r>
  <r>
    <x v="0"/>
    <s v="Asia"/>
    <s v="Asia"/>
    <x v="126"/>
    <s v="Asia"/>
    <s v="Asia Turquia"/>
    <x v="24"/>
    <x v="7"/>
    <x v="0"/>
    <s v="Licor blanco"/>
    <n v="8422.6200000000008"/>
    <n v="504.3"/>
    <x v="3"/>
  </r>
  <r>
    <x v="0"/>
    <s v="Asia"/>
    <s v="Asia"/>
    <x v="126"/>
    <s v="Asia"/>
    <s v="Asia Turquia"/>
    <x v="25"/>
    <x v="1"/>
    <x v="0"/>
    <s v="Blanco"/>
    <n v="240"/>
    <n v="18"/>
    <x v="3"/>
  </r>
  <r>
    <x v="0"/>
    <s v="Asia"/>
    <s v="Asia"/>
    <x v="126"/>
    <s v="Asia"/>
    <s v="Asia Turquia"/>
    <x v="25"/>
    <x v="1"/>
    <x v="0"/>
    <s v="Tinto"/>
    <n v="2160"/>
    <n v="283.5"/>
    <x v="3"/>
  </r>
  <r>
    <x v="0"/>
    <s v="Asia"/>
    <s v="Asia"/>
    <x v="126"/>
    <s v="Asia"/>
    <s v="Asia Turquia"/>
    <x v="4"/>
    <x v="1"/>
    <x v="1"/>
    <s v="Tinto"/>
    <n v="28500"/>
    <n v="6098"/>
    <x v="3"/>
  </r>
  <r>
    <x v="0"/>
    <s v="Asia"/>
    <s v="Asia"/>
    <x v="126"/>
    <s v="Asia"/>
    <s v="Asia Turquia"/>
    <x v="5"/>
    <x v="3"/>
    <x v="0"/>
    <s v="Tinto"/>
    <n v="49679"/>
    <n v="783"/>
    <x v="3"/>
  </r>
  <r>
    <x v="0"/>
    <s v="Asia"/>
    <s v="Asia"/>
    <x v="126"/>
    <s v="Asia"/>
    <s v="Asia Turquia"/>
    <x v="6"/>
    <x v="2"/>
    <x v="1"/>
    <s v="Blanco"/>
    <n v="793.8"/>
    <n v="270"/>
    <x v="3"/>
  </r>
  <r>
    <x v="0"/>
    <s v="Asia"/>
    <s v="Asia"/>
    <x v="126"/>
    <s v="Asia"/>
    <s v="Asia Turquia"/>
    <x v="6"/>
    <x v="2"/>
    <x v="1"/>
    <s v="Tinto"/>
    <n v="142480.26"/>
    <n v="26945.000000000004"/>
    <x v="3"/>
  </r>
  <r>
    <x v="0"/>
    <s v="Asia"/>
    <s v="Asia"/>
    <x v="126"/>
    <s v="Asia"/>
    <s v="Asia Turquia"/>
    <x v="7"/>
    <x v="3"/>
    <x v="0"/>
    <s v="Blanco"/>
    <n v="1922.34"/>
    <n v="724.5"/>
    <x v="3"/>
  </r>
  <r>
    <x v="0"/>
    <s v="Asia"/>
    <s v="Asia"/>
    <x v="126"/>
    <s v="Asia"/>
    <s v="Asia Turquia"/>
    <x v="8"/>
    <x v="3"/>
    <x v="0"/>
    <s v="Tinto"/>
    <n v="920"/>
    <n v="135"/>
    <x v="3"/>
  </r>
  <r>
    <x v="0"/>
    <s v="Asia"/>
    <s v="Asia"/>
    <x v="126"/>
    <s v="Asia"/>
    <s v="Asia Turquia"/>
    <x v="34"/>
    <x v="6"/>
    <x v="0"/>
    <s v="Blanco"/>
    <n v="25272"/>
    <n v="8100"/>
    <x v="3"/>
  </r>
  <r>
    <x v="0"/>
    <s v="Asia"/>
    <s v="Asia"/>
    <x v="126"/>
    <s v="Asia"/>
    <s v="Asia Turquia"/>
    <x v="34"/>
    <x v="6"/>
    <x v="0"/>
    <s v="Rosado"/>
    <n v="5263.4400000000005"/>
    <n v="1687"/>
    <x v="3"/>
  </r>
  <r>
    <x v="0"/>
    <s v="Asia"/>
    <s v="Asia"/>
    <x v="126"/>
    <s v="Asia"/>
    <s v="Asia Turquia"/>
    <x v="34"/>
    <x v="6"/>
    <x v="0"/>
    <s v="Tinto"/>
    <n v="5896.7999999999993"/>
    <n v="1889.9999999999998"/>
    <x v="3"/>
  </r>
  <r>
    <x v="0"/>
    <s v="Asia"/>
    <s v="Asia"/>
    <x v="126"/>
    <s v="Asia"/>
    <s v="Asia Turquia"/>
    <x v="35"/>
    <x v="4"/>
    <x v="0"/>
    <s v="Blanco"/>
    <n v="140"/>
    <n v="100"/>
    <x v="3"/>
  </r>
  <r>
    <x v="0"/>
    <s v="Asia"/>
    <s v="Asia"/>
    <x v="126"/>
    <s v="Asia"/>
    <s v="Asia Turquia"/>
    <x v="35"/>
    <x v="4"/>
    <x v="0"/>
    <s v="Tinto"/>
    <n v="280"/>
    <n v="200"/>
    <x v="3"/>
  </r>
  <r>
    <x v="0"/>
    <s v="Asia"/>
    <s v="Asia"/>
    <x v="127"/>
    <s v="Asia"/>
    <s v="Asia Turkmenistan"/>
    <x v="6"/>
    <x v="2"/>
    <x v="1"/>
    <s v="Tinto"/>
    <n v="1498.5"/>
    <n v="450"/>
    <x v="3"/>
  </r>
  <r>
    <x v="0"/>
    <s v="Asia"/>
    <s v="Asia"/>
    <x v="127"/>
    <s v="Asia"/>
    <s v="Asia Turkmenistan"/>
    <x v="8"/>
    <x v="3"/>
    <x v="0"/>
    <s v="Tinto"/>
    <n v="2800"/>
    <n v="729"/>
    <x v="3"/>
  </r>
  <r>
    <x v="0"/>
    <s v="Asia"/>
    <s v="Asia"/>
    <x v="128"/>
    <s v="Asia"/>
    <s v="Asia Uzbekistan"/>
    <x v="2"/>
    <x v="2"/>
    <x v="0"/>
    <s v="Espumoso blanco"/>
    <n v="10640"/>
    <n v="2300"/>
    <x v="3"/>
  </r>
  <r>
    <x v="0"/>
    <s v="Asia"/>
    <s v="Asia"/>
    <x v="128"/>
    <s v="Asia"/>
    <s v="Asia Uzbekistan"/>
    <x v="5"/>
    <x v="3"/>
    <x v="0"/>
    <s v="Tinto"/>
    <n v="194053.33"/>
    <n v="3243"/>
    <x v="3"/>
  </r>
  <r>
    <x v="0"/>
    <s v="Asia"/>
    <s v="Asia"/>
    <x v="128"/>
    <s v="Asia"/>
    <s v="Asia Uzbekistan"/>
    <x v="6"/>
    <x v="2"/>
    <x v="1"/>
    <s v="Blanco"/>
    <n v="2552.4"/>
    <n v="333"/>
    <x v="3"/>
  </r>
  <r>
    <x v="0"/>
    <s v="Asia"/>
    <s v="Asia"/>
    <x v="128"/>
    <s v="Asia"/>
    <s v="Asia Uzbekistan"/>
    <x v="6"/>
    <x v="2"/>
    <x v="1"/>
    <s v="Rosado"/>
    <n v="1386"/>
    <n v="270"/>
    <x v="3"/>
  </r>
  <r>
    <x v="0"/>
    <s v="Asia"/>
    <s v="Asia"/>
    <x v="128"/>
    <s v="Asia"/>
    <s v="Asia Uzbekistan"/>
    <x v="6"/>
    <x v="2"/>
    <x v="1"/>
    <s v="Tinto"/>
    <n v="70505.400000000009"/>
    <n v="3232"/>
    <x v="3"/>
  </r>
  <r>
    <x v="0"/>
    <s v="Asia"/>
    <s v="Asia"/>
    <x v="128"/>
    <s v="Asia"/>
    <s v="Asia Uzbekistan"/>
    <x v="7"/>
    <x v="3"/>
    <x v="0"/>
    <s v="Blanco"/>
    <n v="2686.5"/>
    <n v="1012.5"/>
    <x v="3"/>
  </r>
  <r>
    <x v="0"/>
    <s v="Asia"/>
    <s v="Asia"/>
    <x v="128"/>
    <s v="Asia"/>
    <s v="Asia Uzbekistan"/>
    <x v="8"/>
    <x v="3"/>
    <x v="0"/>
    <s v="Tinto"/>
    <n v="4500"/>
    <n v="914"/>
    <x v="3"/>
  </r>
  <r>
    <x v="0"/>
    <s v="Asia"/>
    <s v="Asia"/>
    <x v="129"/>
    <s v="Asia"/>
    <s v="Asia - Resto Asia"/>
    <x v="39"/>
    <x v="3"/>
    <x v="0"/>
    <s v="Blanco"/>
    <n v="17568"/>
    <n v="1464"/>
    <x v="3"/>
  </r>
  <r>
    <x v="0"/>
    <s v="Asia"/>
    <s v="Asia"/>
    <x v="129"/>
    <s v="Asia"/>
    <s v="Asia - Resto Asia"/>
    <x v="39"/>
    <x v="3"/>
    <x v="0"/>
    <s v="Rosado"/>
    <n v="7944"/>
    <n v="662"/>
    <x v="3"/>
  </r>
  <r>
    <x v="0"/>
    <s v="Asia"/>
    <s v="Asia"/>
    <x v="129"/>
    <s v="Asia"/>
    <s v="Asia - Resto Asia"/>
    <x v="39"/>
    <x v="3"/>
    <x v="0"/>
    <s v="Tinto"/>
    <n v="72492"/>
    <n v="6041"/>
    <x v="3"/>
  </r>
  <r>
    <x v="0"/>
    <s v="Asia"/>
    <s v="Asia"/>
    <x v="129"/>
    <s v="Asia"/>
    <s v="Asia - Resto Asia"/>
    <x v="43"/>
    <x v="12"/>
    <x v="0"/>
    <s v="Blanco"/>
    <n v="908.46"/>
    <n v="90"/>
    <x v="3"/>
  </r>
  <r>
    <x v="0"/>
    <s v="Asia"/>
    <s v="Asia"/>
    <x v="129"/>
    <s v="Asia"/>
    <s v="Asia - Resto Asia"/>
    <x v="12"/>
    <x v="5"/>
    <x v="2"/>
    <s v="Blanco"/>
    <n v="5970"/>
    <n v="848"/>
    <x v="3"/>
  </r>
  <r>
    <x v="0"/>
    <s v="Asia"/>
    <s v="Asia"/>
    <x v="129"/>
    <s v="Asia"/>
    <s v="Asia - Resto Asia"/>
    <x v="45"/>
    <x v="3"/>
    <x v="0"/>
    <s v="Rosado"/>
    <n v="1624"/>
    <n v="463.99999999999994"/>
    <x v="3"/>
  </r>
  <r>
    <x v="0"/>
    <s v="Asia"/>
    <s v="Asia"/>
    <x v="129"/>
    <s v="Asia"/>
    <s v="Asia - Resto Asia"/>
    <x v="45"/>
    <x v="3"/>
    <x v="0"/>
    <s v="Tinto"/>
    <n v="21016"/>
    <n v="5254"/>
    <x v="3"/>
  </r>
  <r>
    <x v="0"/>
    <s v="Asia"/>
    <s v="Asia"/>
    <x v="129"/>
    <s v="Asia"/>
    <s v="Asia - Resto Asia"/>
    <x v="67"/>
    <x v="6"/>
    <x v="2"/>
    <s v="Tinto"/>
    <n v="3067.998"/>
    <n v="300"/>
    <x v="3"/>
  </r>
  <r>
    <x v="0"/>
    <s v="Asia"/>
    <s v="Asia"/>
    <x v="129"/>
    <s v="Asia"/>
    <s v="Asia - Resto Asia"/>
    <x v="83"/>
    <x v="3"/>
    <x v="0"/>
    <s v="Blanco"/>
    <n v="5414.5"/>
    <n v="833"/>
    <x v="3"/>
  </r>
  <r>
    <x v="0"/>
    <s v="Asia"/>
    <s v="Asia"/>
    <x v="129"/>
    <s v="Asia"/>
    <s v="Asia - Resto Asia"/>
    <x v="83"/>
    <x v="3"/>
    <x v="0"/>
    <s v="Tinto"/>
    <n v="3809"/>
    <n v="586"/>
    <x v="3"/>
  </r>
  <r>
    <x v="0"/>
    <s v="Asia"/>
    <s v="Asia"/>
    <x v="129"/>
    <s v="Asia"/>
    <s v="Asia - Resto Asia"/>
    <x v="29"/>
    <x v="8"/>
    <x v="0"/>
    <s v="Blanco"/>
    <n v="482352.25"/>
    <n v="59790.993999999999"/>
    <x v="3"/>
  </r>
  <r>
    <x v="0"/>
    <s v="Asia"/>
    <s v="Asia"/>
    <x v="129"/>
    <s v="Asia"/>
    <s v="Asia - Resto Asia"/>
    <x v="53"/>
    <x v="8"/>
    <x v="0"/>
    <s v="Blanco"/>
    <n v="9522.9699999999993"/>
    <n v="1161"/>
    <x v="3"/>
  </r>
  <r>
    <x v="0"/>
    <s v="Asia"/>
    <s v="Asia"/>
    <x v="129"/>
    <s v="Asia"/>
    <s v="Asia - Resto Asia"/>
    <x v="53"/>
    <x v="8"/>
    <x v="0"/>
    <s v="Tinto"/>
    <n v="2220"/>
    <n v="338"/>
    <x v="3"/>
  </r>
  <r>
    <x v="0"/>
    <s v="Asia"/>
    <s v="Asia"/>
    <x v="129"/>
    <s v="Asia"/>
    <s v="Asia - Resto Asia"/>
    <x v="6"/>
    <x v="2"/>
    <x v="1"/>
    <s v="Blanco"/>
    <n v="760.5"/>
    <n v="338"/>
    <x v="3"/>
  </r>
  <r>
    <x v="0"/>
    <s v="Asia"/>
    <s v="Asia"/>
    <x v="129"/>
    <s v="Asia"/>
    <s v="Asia - Resto Asia"/>
    <x v="6"/>
    <x v="2"/>
    <x v="1"/>
    <s v="Tinto"/>
    <n v="5679.44"/>
    <n v="991"/>
    <x v="3"/>
  </r>
  <r>
    <x v="0"/>
    <s v="Asia"/>
    <s v="Asia"/>
    <x v="129"/>
    <s v="Asia"/>
    <s v="Asia - Resto Asia"/>
    <x v="56"/>
    <x v="0"/>
    <x v="0"/>
    <s v="Blanco"/>
    <n v="38118.5"/>
    <n v="10891"/>
    <x v="3"/>
  </r>
  <r>
    <x v="0"/>
    <s v="Asia"/>
    <s v="Asia"/>
    <x v="129"/>
    <s v="Asia"/>
    <s v="Asia - Resto Asia"/>
    <x v="56"/>
    <x v="0"/>
    <x v="0"/>
    <s v="Rosado"/>
    <n v="3563"/>
    <n v="1018"/>
    <x v="3"/>
  </r>
  <r>
    <x v="0"/>
    <s v="Asia"/>
    <s v="Asia"/>
    <x v="129"/>
    <s v="Asia"/>
    <s v="Asia - Resto Asia"/>
    <x v="56"/>
    <x v="0"/>
    <x v="0"/>
    <s v="Tinto"/>
    <n v="53924.5"/>
    <n v="15407"/>
    <x v="3"/>
  </r>
  <r>
    <x v="0"/>
    <s v="Asia"/>
    <s v="Asia"/>
    <x v="129"/>
    <s v="Asia"/>
    <s v="Asia - Resto Asia"/>
    <x v="61"/>
    <x v="4"/>
    <x v="0"/>
    <s v="Blanco"/>
    <n v="299"/>
    <n v="90"/>
    <x v="3"/>
  </r>
  <r>
    <x v="0"/>
    <s v="Asia"/>
    <s v="Asia"/>
    <x v="129"/>
    <s v="Asia"/>
    <s v="Asia - Resto Asia"/>
    <x v="61"/>
    <x v="4"/>
    <x v="0"/>
    <s v="Tinto"/>
    <n v="6950.4"/>
    <n v="1485"/>
    <x v="3"/>
  </r>
  <r>
    <x v="0"/>
    <s v="Asia"/>
    <s v="Asia"/>
    <x v="129"/>
    <s v="Asia"/>
    <s v="Asia - Resto Asia"/>
    <x v="57"/>
    <x v="8"/>
    <x v="0"/>
    <s v="Blanco"/>
    <n v="3936"/>
    <n v="492"/>
    <x v="3"/>
  </r>
  <r>
    <x v="0"/>
    <s v="Oceanía"/>
    <s v="Oceanía"/>
    <x v="130"/>
    <s v="Oceanía"/>
    <s v="Oceanía Australia"/>
    <x v="9"/>
    <x v="3"/>
    <x v="2"/>
    <s v="Tinto"/>
    <n v="80.17"/>
    <n v="1"/>
    <x v="4"/>
  </r>
  <r>
    <x v="0"/>
    <s v="Oceanía"/>
    <s v="Oceanía"/>
    <x v="130"/>
    <s v="Oceanía"/>
    <s v="Oceanía Australia"/>
    <x v="10"/>
    <x v="4"/>
    <x v="0"/>
    <s v="Blanco"/>
    <n v="2691.36"/>
    <n v="657"/>
    <x v="4"/>
  </r>
  <r>
    <x v="0"/>
    <s v="Oceanía"/>
    <s v="Oceanía"/>
    <x v="130"/>
    <s v="Oceanía"/>
    <s v="Oceanía Australia"/>
    <x v="10"/>
    <x v="4"/>
    <x v="0"/>
    <s v="Tinto"/>
    <n v="10939.52"/>
    <n v="2390"/>
    <x v="4"/>
  </r>
  <r>
    <x v="0"/>
    <s v="Oceanía"/>
    <s v="Oceanía"/>
    <x v="130"/>
    <s v="Oceanía"/>
    <s v="Oceanía Australia"/>
    <x v="77"/>
    <x v="12"/>
    <x v="0"/>
    <s v="Blanco"/>
    <n v="2200"/>
    <n v="2200"/>
    <x v="4"/>
  </r>
  <r>
    <x v="0"/>
    <s v="Oceanía"/>
    <s v="Oceanía"/>
    <x v="130"/>
    <s v="Oceanía"/>
    <s v="Oceanía Australia"/>
    <x v="39"/>
    <x v="3"/>
    <x v="0"/>
    <s v="Blanco"/>
    <n v="19872"/>
    <n v="1655.9999999999998"/>
    <x v="4"/>
  </r>
  <r>
    <x v="0"/>
    <s v="Oceanía"/>
    <s v="Oceanía"/>
    <x v="130"/>
    <s v="Oceanía"/>
    <s v="Oceanía Australia"/>
    <x v="39"/>
    <x v="3"/>
    <x v="0"/>
    <s v="Tinto"/>
    <n v="54612"/>
    <n v="4551"/>
    <x v="4"/>
  </r>
  <r>
    <x v="0"/>
    <s v="Oceanía"/>
    <s v="Oceanía"/>
    <x v="130"/>
    <s v="Oceanía"/>
    <s v="Oceanía Australia"/>
    <x v="43"/>
    <x v="12"/>
    <x v="0"/>
    <s v="Blanco"/>
    <n v="24676.74"/>
    <n v="2637"/>
    <x v="4"/>
  </r>
  <r>
    <x v="0"/>
    <s v="Oceanía"/>
    <s v="Oceanía"/>
    <x v="130"/>
    <s v="Oceanía"/>
    <s v="Oceanía Australia"/>
    <x v="44"/>
    <x v="10"/>
    <x v="0"/>
    <s v="Rosado"/>
    <n v="907.2"/>
    <n v="252"/>
    <x v="4"/>
  </r>
  <r>
    <x v="0"/>
    <s v="Oceanía"/>
    <s v="Oceanía"/>
    <x v="130"/>
    <s v="Oceanía"/>
    <s v="Oceanía Australia"/>
    <x v="44"/>
    <x v="10"/>
    <x v="0"/>
    <s v="Tinto"/>
    <n v="739.2"/>
    <n v="252"/>
    <x v="4"/>
  </r>
  <r>
    <x v="0"/>
    <s v="Oceanía"/>
    <s v="Oceanía"/>
    <x v="130"/>
    <s v="Oceanía"/>
    <s v="Oceanía Australia"/>
    <x v="13"/>
    <x v="0"/>
    <x v="0"/>
    <s v="Tinto"/>
    <n v="1863.09"/>
    <n v="500"/>
    <x v="4"/>
  </r>
  <r>
    <x v="0"/>
    <s v="Oceanía"/>
    <s v="Oceanía"/>
    <x v="130"/>
    <s v="Oceanía"/>
    <s v="Oceanía Australia"/>
    <x v="14"/>
    <x v="0"/>
    <x v="0"/>
    <s v="Blanco"/>
    <n v="18.912840290040762"/>
    <n v="5"/>
    <x v="4"/>
  </r>
  <r>
    <x v="0"/>
    <s v="Oceanía"/>
    <s v="Oceanía"/>
    <x v="130"/>
    <s v="Oceanía"/>
    <s v="Oceanía Australia"/>
    <x v="14"/>
    <x v="0"/>
    <x v="0"/>
    <s v="Tinto"/>
    <n v="16159.130743810827"/>
    <n v="4272"/>
    <x v="4"/>
  </r>
  <r>
    <x v="0"/>
    <s v="Oceanía"/>
    <s v="Oceanía"/>
    <x v="130"/>
    <s v="Oceanía"/>
    <s v="Oceanía Australia"/>
    <x v="0"/>
    <x v="0"/>
    <x v="0"/>
    <s v="Blanco"/>
    <n v="5868.6"/>
    <n v="1989"/>
    <x v="4"/>
  </r>
  <r>
    <x v="0"/>
    <s v="Oceanía"/>
    <s v="Oceanía"/>
    <x v="130"/>
    <s v="Oceanía"/>
    <s v="Oceanía Australia"/>
    <x v="0"/>
    <x v="0"/>
    <x v="0"/>
    <s v="Rosado"/>
    <n v="1125"/>
    <n v="450"/>
    <x v="4"/>
  </r>
  <r>
    <x v="0"/>
    <s v="Oceanía"/>
    <s v="Oceanía"/>
    <x v="130"/>
    <s v="Oceanía"/>
    <s v="Oceanía Australia"/>
    <x v="0"/>
    <x v="0"/>
    <x v="0"/>
    <s v="Tinto"/>
    <n v="12600"/>
    <n v="4635"/>
    <x v="4"/>
  </r>
  <r>
    <x v="0"/>
    <s v="Oceanía"/>
    <s v="Oceanía"/>
    <x v="130"/>
    <s v="Oceanía"/>
    <s v="Oceanía Australia"/>
    <x v="1"/>
    <x v="1"/>
    <x v="0"/>
    <s v="Blanco"/>
    <n v="4.34"/>
    <n v="0.75"/>
    <x v="4"/>
  </r>
  <r>
    <x v="0"/>
    <s v="Oceanía"/>
    <s v="Oceanía"/>
    <x v="130"/>
    <s v="Oceanía"/>
    <s v="Oceanía Australia"/>
    <x v="1"/>
    <x v="1"/>
    <x v="0"/>
    <s v="Tinto"/>
    <n v="15877.46"/>
    <n v="3646.5000000000005"/>
    <x v="4"/>
  </r>
  <r>
    <x v="0"/>
    <s v="Oceanía"/>
    <s v="Oceanía"/>
    <x v="130"/>
    <s v="Oceanía"/>
    <s v="Oceanía Australia"/>
    <x v="2"/>
    <x v="2"/>
    <x v="0"/>
    <s v="Espumoso blanco"/>
    <n v="753889.27"/>
    <n v="199600"/>
    <x v="4"/>
  </r>
  <r>
    <x v="0"/>
    <s v="Oceanía"/>
    <s v="Oceanía"/>
    <x v="130"/>
    <s v="Oceanía"/>
    <s v="Oceanía Australia"/>
    <x v="17"/>
    <x v="1"/>
    <x v="0"/>
    <s v="Blanco"/>
    <n v="305"/>
    <n v="45"/>
    <x v="4"/>
  </r>
  <r>
    <x v="0"/>
    <s v="Oceanía"/>
    <s v="Oceanía"/>
    <x v="130"/>
    <s v="Oceanía"/>
    <s v="Oceanía Australia"/>
    <x v="17"/>
    <x v="1"/>
    <x v="0"/>
    <s v="Tinto"/>
    <n v="1292"/>
    <n v="105"/>
    <x v="4"/>
  </r>
  <r>
    <x v="0"/>
    <s v="Oceanía"/>
    <s v="Oceanía"/>
    <x v="130"/>
    <s v="Oceanía"/>
    <s v="Oceanía Australia"/>
    <x v="80"/>
    <x v="4"/>
    <x v="2"/>
    <s v="Blanco"/>
    <n v="783.9"/>
    <n v="58.5"/>
    <x v="4"/>
  </r>
  <r>
    <x v="0"/>
    <s v="Oceanía"/>
    <s v="Oceanía"/>
    <x v="130"/>
    <s v="Oceanía"/>
    <s v="Oceanía Australia"/>
    <x v="80"/>
    <x v="4"/>
    <x v="2"/>
    <s v="Tinto"/>
    <n v="4750"/>
    <n v="391"/>
    <x v="4"/>
  </r>
  <r>
    <x v="0"/>
    <s v="Oceanía"/>
    <s v="Oceanía"/>
    <x v="130"/>
    <s v="Oceanía"/>
    <s v="Oceanía Australia"/>
    <x v="47"/>
    <x v="12"/>
    <x v="0"/>
    <s v="Blanco"/>
    <n v="9996.2999999999993"/>
    <n v="1305"/>
    <x v="4"/>
  </r>
  <r>
    <x v="0"/>
    <s v="Oceanía"/>
    <s v="Oceanía"/>
    <x v="130"/>
    <s v="Oceanía"/>
    <s v="Oceanía Australia"/>
    <x v="69"/>
    <x v="13"/>
    <x v="0"/>
    <s v="Tinto"/>
    <n v="4410"/>
    <n v="220.00000000000003"/>
    <x v="4"/>
  </r>
  <r>
    <x v="0"/>
    <s v="Oceanía"/>
    <s v="Oceanía"/>
    <x v="130"/>
    <s v="Oceanía"/>
    <s v="Oceanía Australia"/>
    <x v="48"/>
    <x v="13"/>
    <x v="3"/>
    <s v="Blanco"/>
    <n v="20358.45"/>
    <n v="1770"/>
    <x v="4"/>
  </r>
  <r>
    <x v="0"/>
    <s v="Oceanía"/>
    <s v="Oceanía"/>
    <x v="130"/>
    <s v="Oceanía"/>
    <s v="Oceanía Australia"/>
    <x v="48"/>
    <x v="13"/>
    <x v="3"/>
    <s v="Tinto"/>
    <n v="9863.1"/>
    <n v="759"/>
    <x v="4"/>
  </r>
  <r>
    <x v="0"/>
    <s v="Oceanía"/>
    <s v="Oceanía"/>
    <x v="130"/>
    <s v="Oceanía"/>
    <s v="Oceanía Australia"/>
    <x v="19"/>
    <x v="7"/>
    <x v="0"/>
    <s v="Licor blanco"/>
    <n v="417210"/>
    <n v="83442"/>
    <x v="4"/>
  </r>
  <r>
    <x v="0"/>
    <s v="Oceanía"/>
    <s v="Oceanía"/>
    <x v="130"/>
    <s v="Oceanía"/>
    <s v="Oceanía Australia"/>
    <x v="20"/>
    <x v="2"/>
    <x v="0"/>
    <s v="Blanco"/>
    <n v="2513.0250000000001"/>
    <n v="918"/>
    <x v="4"/>
  </r>
  <r>
    <x v="0"/>
    <s v="Oceanía"/>
    <s v="Oceanía"/>
    <x v="130"/>
    <s v="Oceanía"/>
    <s v="Oceanía Australia"/>
    <x v="20"/>
    <x v="2"/>
    <x v="0"/>
    <s v="Rosado"/>
    <n v="53.381250000000001"/>
    <n v="19.5"/>
    <x v="4"/>
  </r>
  <r>
    <x v="0"/>
    <s v="Oceanía"/>
    <s v="Oceanía"/>
    <x v="130"/>
    <s v="Oceanía"/>
    <s v="Oceanía Australia"/>
    <x v="20"/>
    <x v="2"/>
    <x v="0"/>
    <s v="Tinto"/>
    <n v="47294.418749999997"/>
    <n v="17276.5"/>
    <x v="4"/>
  </r>
  <r>
    <x v="0"/>
    <s v="Oceanía"/>
    <s v="Oceanía"/>
    <x v="130"/>
    <s v="Oceanía"/>
    <s v="Oceanía Australia"/>
    <x v="52"/>
    <x v="4"/>
    <x v="0"/>
    <s v="Blanco"/>
    <n v="840"/>
    <n v="180"/>
    <x v="4"/>
  </r>
  <r>
    <x v="0"/>
    <s v="Oceanía"/>
    <s v="Oceanía"/>
    <x v="130"/>
    <s v="Oceanía"/>
    <s v="Oceanía Australia"/>
    <x v="52"/>
    <x v="4"/>
    <x v="0"/>
    <s v="Tinto"/>
    <n v="6720"/>
    <n v="1350"/>
    <x v="4"/>
  </r>
  <r>
    <x v="0"/>
    <s v="Oceanía"/>
    <s v="Oceanía"/>
    <x v="130"/>
    <s v="Oceanía"/>
    <s v="Oceanía Australia"/>
    <x v="22"/>
    <x v="7"/>
    <x v="0"/>
    <s v="Licor blanco"/>
    <n v="27337.5"/>
    <n v="5468"/>
    <x v="4"/>
  </r>
  <r>
    <x v="0"/>
    <s v="Oceanía"/>
    <s v="Oceanía"/>
    <x v="130"/>
    <s v="Oceanía"/>
    <s v="Oceanía Australia"/>
    <x v="71"/>
    <x v="4"/>
    <x v="0"/>
    <s v="Tinto"/>
    <n v="23592"/>
    <n v="1872"/>
    <x v="4"/>
  </r>
  <r>
    <x v="0"/>
    <s v="Oceanía"/>
    <s v="Oceanía"/>
    <x v="130"/>
    <s v="Oceanía"/>
    <s v="Oceanía Australia"/>
    <x v="23"/>
    <x v="8"/>
    <x v="0"/>
    <s v="Blanco"/>
    <n v="213.3"/>
    <n v="45"/>
    <x v="4"/>
  </r>
  <r>
    <x v="0"/>
    <s v="Oceanía"/>
    <s v="Oceanía"/>
    <x v="130"/>
    <s v="Oceanía"/>
    <s v="Oceanía Australia"/>
    <x v="24"/>
    <x v="7"/>
    <x v="0"/>
    <s v="Blanco"/>
    <n v="4099.5"/>
    <n v="450"/>
    <x v="4"/>
  </r>
  <r>
    <x v="0"/>
    <s v="Oceanía"/>
    <s v="Oceanía"/>
    <x v="130"/>
    <s v="Oceanía"/>
    <s v="Oceanía Australia"/>
    <x v="24"/>
    <x v="7"/>
    <x v="0"/>
    <s v="Licor blanco"/>
    <n v="20445.310000000001"/>
    <n v="1881"/>
    <x v="4"/>
  </r>
  <r>
    <x v="0"/>
    <s v="Oceanía"/>
    <s v="Oceanía"/>
    <x v="130"/>
    <s v="Oceanía"/>
    <s v="Oceanía Australia"/>
    <x v="25"/>
    <x v="1"/>
    <x v="0"/>
    <s v="Blanco"/>
    <n v="9706.5"/>
    <n v="1238.25"/>
    <x v="4"/>
  </r>
  <r>
    <x v="0"/>
    <s v="Oceanía"/>
    <s v="Oceanía"/>
    <x v="130"/>
    <s v="Oceanía"/>
    <s v="Oceanía Australia"/>
    <x v="25"/>
    <x v="1"/>
    <x v="0"/>
    <s v="Rosado"/>
    <n v="5148"/>
    <n v="1170"/>
    <x v="4"/>
  </r>
  <r>
    <x v="0"/>
    <s v="Oceanía"/>
    <s v="Oceanía"/>
    <x v="130"/>
    <s v="Oceanía"/>
    <s v="Oceanía Australia"/>
    <x v="25"/>
    <x v="1"/>
    <x v="0"/>
    <s v="Tinto"/>
    <n v="18309.5"/>
    <n v="1467"/>
    <x v="4"/>
  </r>
  <r>
    <x v="0"/>
    <s v="Oceanía"/>
    <s v="Oceanía"/>
    <x v="130"/>
    <s v="Oceanía"/>
    <s v="Oceanía Australia"/>
    <x v="26"/>
    <x v="5"/>
    <x v="0"/>
    <s v="Blanco"/>
    <n v="695.2"/>
    <n v="869"/>
    <x v="4"/>
  </r>
  <r>
    <x v="0"/>
    <s v="Oceanía"/>
    <s v="Oceanía"/>
    <x v="130"/>
    <s v="Oceanía"/>
    <s v="Oceanía Australia"/>
    <x v="26"/>
    <x v="5"/>
    <x v="0"/>
    <s v="Rosado"/>
    <n v="9.4"/>
    <n v="10"/>
    <x v="4"/>
  </r>
  <r>
    <x v="0"/>
    <s v="Oceanía"/>
    <s v="Oceanía"/>
    <x v="130"/>
    <s v="Oceanía"/>
    <s v="Oceanía Australia"/>
    <x v="26"/>
    <x v="5"/>
    <x v="0"/>
    <s v="Tinto"/>
    <n v="4494.42"/>
    <n v="8323"/>
    <x v="4"/>
  </r>
  <r>
    <x v="0"/>
    <s v="Oceanía"/>
    <s v="Oceanía"/>
    <x v="130"/>
    <s v="Oceanía"/>
    <s v="Oceanía Australia"/>
    <x v="3"/>
    <x v="1"/>
    <x v="0"/>
    <s v="Blanco"/>
    <n v="85949.05454949"/>
    <n v="5221.5"/>
    <x v="4"/>
  </r>
  <r>
    <x v="0"/>
    <s v="Oceanía"/>
    <s v="Oceanía"/>
    <x v="130"/>
    <s v="Oceanía"/>
    <s v="Oceanía Australia"/>
    <x v="3"/>
    <x v="1"/>
    <x v="0"/>
    <s v="Rosado"/>
    <n v="1140"/>
    <n v="86"/>
    <x v="4"/>
  </r>
  <r>
    <x v="0"/>
    <s v="Oceanía"/>
    <s v="Oceanía"/>
    <x v="130"/>
    <s v="Oceanía"/>
    <s v="Oceanía Australia"/>
    <x v="3"/>
    <x v="1"/>
    <x v="0"/>
    <s v="Tinto"/>
    <n v="920.99999996099996"/>
    <n v="72.75"/>
    <x v="4"/>
  </r>
  <r>
    <x v="0"/>
    <s v="Oceanía"/>
    <s v="Oceanía"/>
    <x v="130"/>
    <s v="Oceanía"/>
    <s v="Oceanía Australia"/>
    <x v="4"/>
    <x v="1"/>
    <x v="1"/>
    <s v="Blanco"/>
    <n v="8688"/>
    <n v="630"/>
    <x v="4"/>
  </r>
  <r>
    <x v="0"/>
    <s v="Oceanía"/>
    <s v="Oceanía"/>
    <x v="130"/>
    <s v="Oceanía"/>
    <s v="Oceanía Australia"/>
    <x v="4"/>
    <x v="1"/>
    <x v="1"/>
    <s v="Tinto"/>
    <n v="36025"/>
    <n v="2551"/>
    <x v="4"/>
  </r>
  <r>
    <x v="0"/>
    <s v="Oceanía"/>
    <s v="Oceanía"/>
    <x v="130"/>
    <s v="Oceanía"/>
    <s v="Oceanía Australia"/>
    <x v="29"/>
    <x v="8"/>
    <x v="0"/>
    <s v="Blanco"/>
    <n v="400359.77"/>
    <n v="52192.499999999993"/>
    <x v="4"/>
  </r>
  <r>
    <x v="0"/>
    <s v="Oceanía"/>
    <s v="Oceanía"/>
    <x v="130"/>
    <s v="Oceanía"/>
    <s v="Oceanía Australia"/>
    <x v="30"/>
    <x v="8"/>
    <x v="0"/>
    <s v="Blanco"/>
    <n v="400"/>
    <n v="50"/>
    <x v="4"/>
  </r>
  <r>
    <x v="0"/>
    <s v="Oceanía"/>
    <s v="Oceanía"/>
    <x v="130"/>
    <s v="Oceanía"/>
    <s v="Oceanía Australia"/>
    <x v="30"/>
    <x v="8"/>
    <x v="0"/>
    <s v="Tinto"/>
    <n v="33860"/>
    <n v="4232.5"/>
    <x v="4"/>
  </r>
  <r>
    <x v="0"/>
    <s v="Oceanía"/>
    <s v="Oceanía"/>
    <x v="130"/>
    <s v="Oceanía"/>
    <s v="Oceanía Australia"/>
    <x v="53"/>
    <x v="8"/>
    <x v="0"/>
    <s v="Blanco"/>
    <n v="7503.9"/>
    <n v="1395"/>
    <x v="4"/>
  </r>
  <r>
    <x v="0"/>
    <s v="Oceanía"/>
    <s v="Oceanía"/>
    <x v="130"/>
    <s v="Oceanía"/>
    <s v="Oceanía Australia"/>
    <x v="53"/>
    <x v="8"/>
    <x v="0"/>
    <s v="Tinto"/>
    <n v="3044.5129999999999"/>
    <n v="720"/>
    <x v="4"/>
  </r>
  <r>
    <x v="0"/>
    <s v="Oceanía"/>
    <s v="Oceanía"/>
    <x v="130"/>
    <s v="Oceanía"/>
    <s v="Oceanía Australia"/>
    <x v="5"/>
    <x v="3"/>
    <x v="0"/>
    <s v="Tinto"/>
    <n v="234267.38"/>
    <n v="12633"/>
    <x v="4"/>
  </r>
  <r>
    <x v="0"/>
    <s v="Oceanía"/>
    <s v="Oceanía"/>
    <x v="130"/>
    <s v="Oceanía"/>
    <s v="Oceanía Australia"/>
    <x v="6"/>
    <x v="2"/>
    <x v="1"/>
    <s v="Blanco"/>
    <n v="81207.53"/>
    <n v="13628"/>
    <x v="4"/>
  </r>
  <r>
    <x v="0"/>
    <s v="Oceanía"/>
    <s v="Oceanía"/>
    <x v="130"/>
    <s v="Oceanía"/>
    <s v="Oceanía Australia"/>
    <x v="6"/>
    <x v="2"/>
    <x v="1"/>
    <s v="Rosado"/>
    <n v="76832.51999999999"/>
    <n v="17515"/>
    <x v="4"/>
  </r>
  <r>
    <x v="0"/>
    <s v="Oceanía"/>
    <s v="Oceanía"/>
    <x v="130"/>
    <s v="Oceanía"/>
    <s v="Oceanía Australia"/>
    <x v="6"/>
    <x v="2"/>
    <x v="1"/>
    <s v="Tinto"/>
    <n v="2876567.63"/>
    <n v="569573"/>
    <x v="4"/>
  </r>
  <r>
    <x v="0"/>
    <s v="Oceanía"/>
    <s v="Oceanía"/>
    <x v="130"/>
    <s v="Oceanía"/>
    <s v="Oceanía Australia"/>
    <x v="7"/>
    <x v="3"/>
    <x v="0"/>
    <s v="Blanco"/>
    <n v="43254.64"/>
    <n v="16302.000000000002"/>
    <x v="4"/>
  </r>
  <r>
    <x v="0"/>
    <s v="Oceanía"/>
    <s v="Oceanía"/>
    <x v="130"/>
    <s v="Oceanía"/>
    <s v="Oceanía Australia"/>
    <x v="56"/>
    <x v="0"/>
    <x v="0"/>
    <s v="Blanco"/>
    <n v="4144"/>
    <n v="1184"/>
    <x v="4"/>
  </r>
  <r>
    <x v="0"/>
    <s v="Oceanía"/>
    <s v="Oceanía"/>
    <x v="130"/>
    <s v="Oceanía"/>
    <s v="Oceanía Australia"/>
    <x v="56"/>
    <x v="0"/>
    <x v="0"/>
    <s v="Tinto"/>
    <n v="7297.5"/>
    <n v="2085"/>
    <x v="4"/>
  </r>
  <r>
    <x v="0"/>
    <s v="Oceanía"/>
    <s v="Oceanía"/>
    <x v="130"/>
    <s v="Oceanía"/>
    <s v="Oceanía Australia"/>
    <x v="33"/>
    <x v="1"/>
    <x v="0"/>
    <s v="Blanco"/>
    <n v="19807.18"/>
    <n v="3020"/>
    <x v="4"/>
  </r>
  <r>
    <x v="0"/>
    <s v="Oceanía"/>
    <s v="Oceanía"/>
    <x v="130"/>
    <s v="Oceanía"/>
    <s v="Oceanía Australia"/>
    <x v="33"/>
    <x v="1"/>
    <x v="0"/>
    <s v="Tinto"/>
    <n v="1075.6199999999999"/>
    <n v="164"/>
    <x v="4"/>
  </r>
  <r>
    <x v="0"/>
    <s v="Oceanía"/>
    <s v="Oceanía"/>
    <x v="130"/>
    <s v="Oceanía"/>
    <s v="Oceanía Australia"/>
    <x v="8"/>
    <x v="3"/>
    <x v="0"/>
    <s v="Tinto"/>
    <n v="24000"/>
    <n v="4919"/>
    <x v="4"/>
  </r>
  <r>
    <x v="0"/>
    <s v="Oceanía"/>
    <s v="Oceanía"/>
    <x v="130"/>
    <s v="Oceanía"/>
    <s v="Oceanía Australia"/>
    <x v="34"/>
    <x v="6"/>
    <x v="0"/>
    <s v="Blanco"/>
    <n v="982.80000000000007"/>
    <n v="315"/>
    <x v="4"/>
  </r>
  <r>
    <x v="0"/>
    <s v="Oceanía"/>
    <s v="Oceanía"/>
    <x v="130"/>
    <s v="Oceanía"/>
    <s v="Oceanía Australia"/>
    <x v="34"/>
    <x v="6"/>
    <x v="0"/>
    <s v="Tinto"/>
    <n v="1770865.2"/>
    <n v="567585"/>
    <x v="4"/>
  </r>
  <r>
    <x v="0"/>
    <s v="Oceanía"/>
    <s v="Oceanía"/>
    <x v="130"/>
    <s v="Oceanía"/>
    <s v="Oceanía Australia"/>
    <x v="57"/>
    <x v="8"/>
    <x v="0"/>
    <s v="Blanco"/>
    <n v="7095.9999999999991"/>
    <n v="886.99999999999989"/>
    <x v="4"/>
  </r>
  <r>
    <x v="0"/>
    <s v="Oceanía"/>
    <s v="Oceanía"/>
    <x v="130"/>
    <s v="Oceanía"/>
    <s v="Oceanía Australia"/>
    <x v="57"/>
    <x v="8"/>
    <x v="0"/>
    <s v="Tinto"/>
    <n v="2272"/>
    <n v="284"/>
    <x v="4"/>
  </r>
  <r>
    <x v="0"/>
    <s v="Oceanía"/>
    <s v="Oceanía"/>
    <x v="130"/>
    <s v="Oceanía"/>
    <s v="Oceanía Australia"/>
    <x v="37"/>
    <x v="9"/>
    <x v="0"/>
    <s v="Blanco"/>
    <n v="2640"/>
    <n v="500"/>
    <x v="4"/>
  </r>
  <r>
    <x v="0"/>
    <s v="Oceanía"/>
    <s v="Oceanía"/>
    <x v="130"/>
    <s v="Oceanía"/>
    <s v="Oceanía Australia"/>
    <x v="37"/>
    <x v="9"/>
    <x v="0"/>
    <s v="Tinto"/>
    <n v="8856"/>
    <n v="503.5"/>
    <x v="4"/>
  </r>
  <r>
    <x v="0"/>
    <s v="Oceanía"/>
    <s v="Oceanía"/>
    <x v="130"/>
    <s v="Oceanía"/>
    <s v="Oceanía Australia"/>
    <x v="38"/>
    <x v="10"/>
    <x v="0"/>
    <s v="Blanco"/>
    <n v="1107.8"/>
    <n v="382"/>
    <x v="4"/>
  </r>
  <r>
    <x v="0"/>
    <s v="Oceanía"/>
    <s v="Oceanía"/>
    <x v="130"/>
    <s v="Oceanía"/>
    <s v="Oceanía Australia"/>
    <x v="38"/>
    <x v="10"/>
    <x v="0"/>
    <s v="Tinto"/>
    <n v="522"/>
    <n v="180"/>
    <x v="4"/>
  </r>
  <r>
    <x v="0"/>
    <s v="Oceanía"/>
    <s v="Oceanía"/>
    <x v="131"/>
    <s v="Oceanía"/>
    <s v="Oceanía Islas Salomon"/>
    <x v="21"/>
    <x v="4"/>
    <x v="0"/>
    <s v="Blanco"/>
    <n v="225"/>
    <n v="90"/>
    <x v="4"/>
  </r>
  <r>
    <x v="0"/>
    <s v="Oceanía"/>
    <s v="Oceanía"/>
    <x v="131"/>
    <s v="Oceanía"/>
    <s v="Oceanía Islas Salomon"/>
    <x v="21"/>
    <x v="4"/>
    <x v="0"/>
    <s v="Tinto"/>
    <n v="900"/>
    <n v="360"/>
    <x v="4"/>
  </r>
  <r>
    <x v="0"/>
    <s v="Oceanía"/>
    <s v="Oceanía"/>
    <x v="132"/>
    <s v="Oceanía"/>
    <s v="Oceanía Nueva Caledonia"/>
    <x v="2"/>
    <x v="2"/>
    <x v="0"/>
    <s v="Espumoso blanco"/>
    <n v="2340"/>
    <n v="500"/>
    <x v="4"/>
  </r>
  <r>
    <x v="0"/>
    <s v="Oceanía"/>
    <s v="Oceanía"/>
    <x v="132"/>
    <s v="Oceanía"/>
    <s v="Oceanía Nueva Caledonia"/>
    <x v="6"/>
    <x v="2"/>
    <x v="1"/>
    <s v="Tinto"/>
    <n v="5491.8"/>
    <n v="185"/>
    <x v="4"/>
  </r>
  <r>
    <x v="0"/>
    <s v="Oceanía"/>
    <s v="Oceanía"/>
    <x v="133"/>
    <s v="Oceanía"/>
    <s v="Oceanía Vanuatu"/>
    <x v="2"/>
    <x v="2"/>
    <x v="0"/>
    <s v="Espumoso blanco"/>
    <n v="1836"/>
    <n v="400"/>
    <x v="4"/>
  </r>
  <r>
    <x v="0"/>
    <s v="Oceanía"/>
    <s v="Oceanía"/>
    <x v="134"/>
    <s v="Oceanía"/>
    <s v="Oceanía Nueva Zelanda"/>
    <x v="10"/>
    <x v="4"/>
    <x v="0"/>
    <s v="Tinto"/>
    <n v="256.2"/>
    <n v="63"/>
    <x v="4"/>
  </r>
  <r>
    <x v="0"/>
    <s v="Oceanía"/>
    <s v="Oceanía"/>
    <x v="134"/>
    <s v="Oceanía"/>
    <s v="Oceanía Nueva Zelanda"/>
    <x v="12"/>
    <x v="5"/>
    <x v="2"/>
    <s v="Tinto"/>
    <n v="1600"/>
    <n v="137"/>
    <x v="4"/>
  </r>
  <r>
    <x v="0"/>
    <s v="Oceanía"/>
    <s v="Oceanía"/>
    <x v="134"/>
    <s v="Oceanía"/>
    <s v="Oceanía Nueva Zelanda"/>
    <x v="13"/>
    <x v="0"/>
    <x v="0"/>
    <s v="Tinto"/>
    <n v="6985.48"/>
    <n v="1525.5"/>
    <x v="4"/>
  </r>
  <r>
    <x v="0"/>
    <s v="Oceanía"/>
    <s v="Oceanía"/>
    <x v="134"/>
    <s v="Oceanía"/>
    <s v="Oceanía Nueva Zelanda"/>
    <x v="14"/>
    <x v="0"/>
    <x v="0"/>
    <s v="Tinto"/>
    <n v="23830.178765451361"/>
    <n v="6300"/>
    <x v="4"/>
  </r>
  <r>
    <x v="0"/>
    <s v="Oceanía"/>
    <s v="Oceanía"/>
    <x v="134"/>
    <s v="Oceanía"/>
    <s v="Oceanía Nueva Zelanda"/>
    <x v="0"/>
    <x v="0"/>
    <x v="0"/>
    <s v="Tinto"/>
    <n v="1558.2"/>
    <n v="535"/>
    <x v="4"/>
  </r>
  <r>
    <x v="0"/>
    <s v="Oceanía"/>
    <s v="Oceanía"/>
    <x v="134"/>
    <s v="Oceanía"/>
    <s v="Oceanía Nueva Zelanda"/>
    <x v="1"/>
    <x v="1"/>
    <x v="0"/>
    <s v="Tinto"/>
    <n v="2779.6499999999996"/>
    <n v="540"/>
    <x v="4"/>
  </r>
  <r>
    <x v="0"/>
    <s v="Oceanía"/>
    <s v="Oceanía"/>
    <x v="134"/>
    <s v="Oceanía"/>
    <s v="Oceanía Nueva Zelanda"/>
    <x v="2"/>
    <x v="2"/>
    <x v="0"/>
    <s v="Espumoso blanco"/>
    <n v="87635.13"/>
    <n v="20000"/>
    <x v="4"/>
  </r>
  <r>
    <x v="0"/>
    <s v="Oceanía"/>
    <s v="Oceanía"/>
    <x v="134"/>
    <s v="Oceanía"/>
    <s v="Oceanía Nueva Zelanda"/>
    <x v="17"/>
    <x v="1"/>
    <x v="0"/>
    <s v="Tinto"/>
    <n v="432"/>
    <n v="54"/>
    <x v="4"/>
  </r>
  <r>
    <x v="0"/>
    <s v="Oceanía"/>
    <s v="Oceanía"/>
    <x v="134"/>
    <s v="Oceanía"/>
    <s v="Oceanía Nueva Zelanda"/>
    <x v="19"/>
    <x v="7"/>
    <x v="0"/>
    <s v="Licor blanco"/>
    <n v="72200"/>
    <n v="14440"/>
    <x v="4"/>
  </r>
  <r>
    <x v="0"/>
    <s v="Oceanía"/>
    <s v="Oceanía"/>
    <x v="134"/>
    <s v="Oceanía"/>
    <s v="Oceanía Nueva Zelanda"/>
    <x v="20"/>
    <x v="2"/>
    <x v="0"/>
    <s v="Licor tinto/rosado"/>
    <n v="205.3125"/>
    <n v="75"/>
    <x v="4"/>
  </r>
  <r>
    <x v="0"/>
    <s v="Oceanía"/>
    <s v="Oceanía"/>
    <x v="134"/>
    <s v="Oceanía"/>
    <s v="Oceanía Nueva Zelanda"/>
    <x v="20"/>
    <x v="2"/>
    <x v="0"/>
    <s v="Rosado"/>
    <n v="911.58749999999998"/>
    <n v="333"/>
    <x v="4"/>
  </r>
  <r>
    <x v="0"/>
    <s v="Oceanía"/>
    <s v="Oceanía"/>
    <x v="134"/>
    <s v="Oceanía"/>
    <s v="Oceanía Nueva Zelanda"/>
    <x v="20"/>
    <x v="2"/>
    <x v="0"/>
    <s v="Tinto"/>
    <n v="32661.112499999999"/>
    <n v="11931"/>
    <x v="4"/>
  </r>
  <r>
    <x v="0"/>
    <s v="Oceanía"/>
    <s v="Oceanía"/>
    <x v="134"/>
    <s v="Oceanía"/>
    <s v="Oceanía Nueva Zelanda"/>
    <x v="22"/>
    <x v="7"/>
    <x v="0"/>
    <s v="Licor blanco"/>
    <n v="3435"/>
    <n v="687"/>
    <x v="4"/>
  </r>
  <r>
    <x v="0"/>
    <s v="Oceanía"/>
    <s v="Oceanía"/>
    <x v="134"/>
    <s v="Oceanía"/>
    <s v="Oceanía Nueva Zelanda"/>
    <x v="24"/>
    <x v="7"/>
    <x v="0"/>
    <s v="Licor blanco"/>
    <n v="4080.44"/>
    <n v="195.75"/>
    <x v="4"/>
  </r>
  <r>
    <x v="0"/>
    <s v="Oceanía"/>
    <s v="Oceanía"/>
    <x v="134"/>
    <s v="Oceanía"/>
    <s v="Oceanía Nueva Zelanda"/>
    <x v="25"/>
    <x v="1"/>
    <x v="0"/>
    <s v="Blanco"/>
    <n v="1244"/>
    <n v="291.75"/>
    <x v="4"/>
  </r>
  <r>
    <x v="0"/>
    <s v="Oceanía"/>
    <s v="Oceanía"/>
    <x v="134"/>
    <s v="Oceanía"/>
    <s v="Oceanía Nueva Zelanda"/>
    <x v="25"/>
    <x v="1"/>
    <x v="0"/>
    <s v="Tinto"/>
    <n v="16455"/>
    <n v="1905"/>
    <x v="4"/>
  </r>
  <r>
    <x v="0"/>
    <s v="Oceanía"/>
    <s v="Oceanía"/>
    <x v="134"/>
    <s v="Oceanía"/>
    <s v="Oceanía Nueva Zelanda"/>
    <x v="26"/>
    <x v="5"/>
    <x v="0"/>
    <s v="Blanco"/>
    <n v="1346.4"/>
    <n v="1682.9999999999998"/>
    <x v="4"/>
  </r>
  <r>
    <x v="0"/>
    <s v="Oceanía"/>
    <s v="Oceanía"/>
    <x v="134"/>
    <s v="Oceanía"/>
    <s v="Oceanía Nueva Zelanda"/>
    <x v="26"/>
    <x v="5"/>
    <x v="0"/>
    <s v="Tinto"/>
    <n v="4069.98"/>
    <n v="7537"/>
    <x v="4"/>
  </r>
  <r>
    <x v="0"/>
    <s v="Oceanía"/>
    <s v="Oceanía"/>
    <x v="134"/>
    <s v="Oceanía"/>
    <s v="Oceanía Nueva Zelanda"/>
    <x v="28"/>
    <x v="5"/>
    <x v="2"/>
    <s v="Blanco"/>
    <n v="91.57"/>
    <n v="4.5"/>
    <x v="4"/>
  </r>
  <r>
    <x v="0"/>
    <s v="Oceanía"/>
    <s v="Oceanía"/>
    <x v="134"/>
    <s v="Oceanía"/>
    <s v="Oceanía Nueva Zelanda"/>
    <x v="28"/>
    <x v="5"/>
    <x v="2"/>
    <s v="Tinto"/>
    <n v="918"/>
    <n v="83.25"/>
    <x v="4"/>
  </r>
  <r>
    <x v="0"/>
    <s v="Oceanía"/>
    <s v="Oceanía"/>
    <x v="134"/>
    <s v="Oceanía"/>
    <s v="Oceanía Nueva Zelanda"/>
    <x v="3"/>
    <x v="1"/>
    <x v="0"/>
    <s v="Blanco"/>
    <n v="729.56"/>
    <n v="91.5"/>
    <x v="4"/>
  </r>
  <r>
    <x v="0"/>
    <s v="Oceanía"/>
    <s v="Oceanía"/>
    <x v="134"/>
    <s v="Oceanía"/>
    <s v="Oceanía Nueva Zelanda"/>
    <x v="3"/>
    <x v="1"/>
    <x v="0"/>
    <s v="Tinto"/>
    <n v="4688.46"/>
    <n v="91.5"/>
    <x v="4"/>
  </r>
  <r>
    <x v="0"/>
    <s v="Oceanía"/>
    <s v="Oceanía"/>
    <x v="134"/>
    <s v="Oceanía"/>
    <s v="Oceanía Nueva Zelanda"/>
    <x v="4"/>
    <x v="1"/>
    <x v="1"/>
    <s v="Tinto"/>
    <n v="363"/>
    <n v="23"/>
    <x v="4"/>
  </r>
  <r>
    <x v="0"/>
    <s v="Oceanía"/>
    <s v="Oceanía"/>
    <x v="134"/>
    <s v="Oceanía"/>
    <s v="Oceanía Nueva Zelanda"/>
    <x v="29"/>
    <x v="8"/>
    <x v="0"/>
    <s v="Blanco"/>
    <n v="45113.96"/>
    <n v="6077.25"/>
    <x v="4"/>
  </r>
  <r>
    <x v="0"/>
    <s v="Oceanía"/>
    <s v="Oceanía"/>
    <x v="134"/>
    <s v="Oceanía"/>
    <s v="Oceanía Nueva Zelanda"/>
    <x v="5"/>
    <x v="3"/>
    <x v="0"/>
    <s v="Tinto"/>
    <n v="62146.03"/>
    <n v="2740.5"/>
    <x v="4"/>
  </r>
  <r>
    <x v="0"/>
    <s v="Oceanía"/>
    <s v="Oceanía"/>
    <x v="134"/>
    <s v="Oceanía"/>
    <s v="Oceanía Nueva Zelanda"/>
    <x v="6"/>
    <x v="2"/>
    <x v="1"/>
    <s v="Blanco"/>
    <n v="18140.88"/>
    <n v="3320.0000000000005"/>
    <x v="4"/>
  </r>
  <r>
    <x v="0"/>
    <s v="Oceanía"/>
    <s v="Oceanía"/>
    <x v="134"/>
    <s v="Oceanía"/>
    <s v="Oceanía Nueva Zelanda"/>
    <x v="6"/>
    <x v="2"/>
    <x v="1"/>
    <s v="Rosado"/>
    <n v="8911.26"/>
    <n v="2106"/>
    <x v="4"/>
  </r>
  <r>
    <x v="0"/>
    <s v="Oceanía"/>
    <s v="Oceanía"/>
    <x v="134"/>
    <s v="Oceanía"/>
    <s v="Oceanía Nueva Zelanda"/>
    <x v="6"/>
    <x v="2"/>
    <x v="1"/>
    <s v="Tinto"/>
    <n v="496376.82"/>
    <n v="88950.000000000015"/>
    <x v="4"/>
  </r>
  <r>
    <x v="0"/>
    <s v="Oceanía"/>
    <s v="Oceanía"/>
    <x v="134"/>
    <s v="Oceanía"/>
    <s v="Oceanía Nueva Zelanda"/>
    <x v="7"/>
    <x v="3"/>
    <x v="0"/>
    <s v="Blanco"/>
    <n v="1791"/>
    <n v="675"/>
    <x v="4"/>
  </r>
  <r>
    <x v="0"/>
    <s v="Oceanía"/>
    <s v="Oceanía"/>
    <x v="134"/>
    <s v="Oceanía"/>
    <s v="Oceanía Nueva Zelanda"/>
    <x v="8"/>
    <x v="3"/>
    <x v="0"/>
    <s v="Tinto"/>
    <n v="450"/>
    <n v="90"/>
    <x v="4"/>
  </r>
  <r>
    <x v="0"/>
    <s v="Oceanía"/>
    <s v="Oceanía"/>
    <x v="134"/>
    <s v="Oceanía"/>
    <s v="Oceanía Nueva Zelanda"/>
    <x v="34"/>
    <x v="6"/>
    <x v="0"/>
    <s v="Blanco"/>
    <n v="786.24"/>
    <n v="252"/>
    <x v="4"/>
  </r>
  <r>
    <x v="0"/>
    <s v="Oceanía"/>
    <s v="Oceanía"/>
    <x v="134"/>
    <s v="Oceanía"/>
    <s v="Oceanía Nueva Zelanda"/>
    <x v="34"/>
    <x v="6"/>
    <x v="0"/>
    <s v="Rosado"/>
    <n v="1179.3600000000001"/>
    <n v="378"/>
    <x v="4"/>
  </r>
  <r>
    <x v="0"/>
    <s v="Oceanía"/>
    <s v="Oceanía"/>
    <x v="134"/>
    <s v="Oceanía"/>
    <s v="Oceanía Nueva Zelanda"/>
    <x v="34"/>
    <x v="6"/>
    <x v="0"/>
    <s v="Tinto"/>
    <n v="4324.32"/>
    <n v="1386"/>
    <x v="4"/>
  </r>
  <r>
    <x v="0"/>
    <s v="Oceanía"/>
    <s v="Oceanía"/>
    <x v="134"/>
    <s v="Oceanía"/>
    <s v="Oceanía Nueva Zelanda"/>
    <x v="57"/>
    <x v="8"/>
    <x v="0"/>
    <s v="Blanco"/>
    <n v="3240"/>
    <n v="405"/>
    <x v="4"/>
  </r>
  <r>
    <x v="0"/>
    <s v="Oceanía"/>
    <s v="Oceanía"/>
    <x v="134"/>
    <s v="Oceanía"/>
    <s v="Oceanía Nueva Zelanda"/>
    <x v="38"/>
    <x v="10"/>
    <x v="0"/>
    <s v="Tinto"/>
    <n v="16010.9"/>
    <n v="5521"/>
    <x v="4"/>
  </r>
  <r>
    <x v="0"/>
    <s v="Oceanía"/>
    <s v="Oceanía"/>
    <x v="135"/>
    <s v="Oceanía"/>
    <s v="Oceanía Papua Nueva Guinea"/>
    <x v="32"/>
    <x v="1"/>
    <x v="0"/>
    <s v="Blanco"/>
    <n v="170"/>
    <n v="27"/>
    <x v="4"/>
  </r>
  <r>
    <x v="0"/>
    <s v="Oceanía"/>
    <s v="Oceanía"/>
    <x v="135"/>
    <s v="Oceanía"/>
    <s v="Oceanía Papua Nueva Guinea"/>
    <x v="32"/>
    <x v="1"/>
    <x v="0"/>
    <s v="Tinto"/>
    <n v="133.19999999999999"/>
    <n v="27"/>
    <x v="4"/>
  </r>
  <r>
    <x v="0"/>
    <s v="Oceanía"/>
    <s v="Oceanía"/>
    <x v="136"/>
    <s v="Oceanía"/>
    <s v="Oceanía - Resto Oceanía"/>
    <x v="39"/>
    <x v="3"/>
    <x v="0"/>
    <s v="Blanco"/>
    <n v="3672"/>
    <n v="306"/>
    <x v="4"/>
  </r>
  <r>
    <x v="0"/>
    <s v="Oceanía"/>
    <s v="Oceanía"/>
    <x v="136"/>
    <s v="Oceanía"/>
    <s v="Oceanía - Resto Oceanía"/>
    <x v="39"/>
    <x v="3"/>
    <x v="0"/>
    <s v="Tinto"/>
    <n v="28680"/>
    <n v="2390"/>
    <x v="4"/>
  </r>
  <r>
    <x v="0"/>
    <s v="Oceanía"/>
    <s v="Oceanía"/>
    <x v="136"/>
    <s v="Oceanía"/>
    <s v="Oceanía - Resto Oceanía"/>
    <x v="26"/>
    <x v="5"/>
    <x v="0"/>
    <s v="Rosado"/>
    <n v="47"/>
    <n v="50"/>
    <x v="4"/>
  </r>
  <r>
    <x v="0"/>
    <s v="Oceanía"/>
    <s v="Oceanía"/>
    <x v="136"/>
    <s v="Oceanía"/>
    <s v="Oceanía - Resto Oceanía"/>
    <x v="26"/>
    <x v="5"/>
    <x v="0"/>
    <s v="Tinto"/>
    <n v="359.1"/>
    <n v="665"/>
    <x v="4"/>
  </r>
  <r>
    <x v="0"/>
    <s v="Oceanía"/>
    <s v="Oceanía"/>
    <x v="136"/>
    <s v="Oceanía"/>
    <s v="Oceanía - Resto Oceanía"/>
    <x v="29"/>
    <x v="8"/>
    <x v="0"/>
    <s v="Blanco"/>
    <n v="15618.28"/>
    <n v="1413"/>
    <x v="4"/>
  </r>
  <r>
    <x v="0"/>
    <s v="Oceanía"/>
    <s v="Oceanía"/>
    <x v="136"/>
    <s v="Oceanía"/>
    <s v="Oceanía - Resto Oceanía"/>
    <x v="53"/>
    <x v="8"/>
    <x v="0"/>
    <s v="Blanco"/>
    <n v="2215.6"/>
    <n v="321"/>
    <x v="4"/>
  </r>
  <r>
    <x v="0"/>
    <s v="Oceanía"/>
    <s v="Oceanía"/>
    <x v="136"/>
    <s v="Oceanía"/>
    <s v="Oceanía - Resto Oceanía"/>
    <x v="53"/>
    <x v="8"/>
    <x v="0"/>
    <s v="Tinto"/>
    <n v="562.5"/>
    <n v="112.99999999999999"/>
    <x v="4"/>
  </r>
  <r>
    <x v="0"/>
    <s v="Oceanía"/>
    <s v="Oceanía"/>
    <x v="136"/>
    <s v="Oceanía"/>
    <s v="Oceanía - Resto Oceanía"/>
    <x v="5"/>
    <x v="3"/>
    <x v="0"/>
    <s v="Tinto"/>
    <n v="45139.83"/>
    <n v="2460.75"/>
    <x v="4"/>
  </r>
  <r>
    <x v="0"/>
    <s v="Oceanía"/>
    <s v="Oceanía"/>
    <x v="136"/>
    <s v="Oceanía"/>
    <s v="Oceanía - Resto Oceanía"/>
    <x v="56"/>
    <x v="0"/>
    <x v="0"/>
    <s v="Blanco"/>
    <n v="4760"/>
    <n v="1360"/>
    <x v="4"/>
  </r>
  <r>
    <x v="0"/>
    <s v="Oceanía"/>
    <s v="Oceanía"/>
    <x v="136"/>
    <s v="Oceanía"/>
    <s v="Oceanía - Resto Oceanía"/>
    <x v="56"/>
    <x v="0"/>
    <x v="0"/>
    <s v="Rosado"/>
    <n v="976.5"/>
    <n v="279"/>
    <x v="4"/>
  </r>
  <r>
    <x v="0"/>
    <s v="Oceanía"/>
    <s v="Oceanía"/>
    <x v="136"/>
    <s v="Oceanía"/>
    <s v="Oceanía - Resto Oceanía"/>
    <x v="56"/>
    <x v="0"/>
    <x v="0"/>
    <s v="Tinto"/>
    <n v="6142.5"/>
    <n v="1755"/>
    <x v="4"/>
  </r>
  <r>
    <x v="0"/>
    <s v="América"/>
    <s v="América N"/>
    <x v="137"/>
    <s v="América Norte"/>
    <s v="América Norte Antigua y Barbuda"/>
    <x v="14"/>
    <x v="0"/>
    <x v="0"/>
    <s v="Tinto"/>
    <n v="3782.5680580081525"/>
    <n v="1000"/>
    <x v="5"/>
  </r>
  <r>
    <x v="0"/>
    <s v="América"/>
    <s v="América N"/>
    <x v="137"/>
    <s v="América Norte"/>
    <s v="América Norte Antigua y Barbuda"/>
    <x v="1"/>
    <x v="1"/>
    <x v="0"/>
    <s v="Tinto"/>
    <n v="1402.62"/>
    <n v="180.75"/>
    <x v="5"/>
  </r>
  <r>
    <x v="0"/>
    <s v="América"/>
    <s v="América N"/>
    <x v="137"/>
    <s v="América Norte"/>
    <s v="América Norte Antigua y Barbuda"/>
    <x v="3"/>
    <x v="1"/>
    <x v="0"/>
    <s v="Tinto"/>
    <n v="776.88"/>
    <n v="13.5"/>
    <x v="5"/>
  </r>
  <r>
    <x v="0"/>
    <s v="América"/>
    <s v="América N"/>
    <x v="137"/>
    <s v="América Norte"/>
    <s v="América Norte Antigua y Barbuda"/>
    <x v="6"/>
    <x v="2"/>
    <x v="1"/>
    <s v="Tinto"/>
    <n v="3532.5"/>
    <n v="225"/>
    <x v="5"/>
  </r>
  <r>
    <x v="0"/>
    <s v="América"/>
    <s v="América N"/>
    <x v="137"/>
    <s v="América Norte"/>
    <s v="América Norte Antigua y Barbuda"/>
    <x v="7"/>
    <x v="3"/>
    <x v="0"/>
    <s v="Blanco"/>
    <n v="477.6"/>
    <n v="180"/>
    <x v="5"/>
  </r>
  <r>
    <x v="0"/>
    <s v="América"/>
    <s v="América N"/>
    <x v="138"/>
    <s v="América Norte"/>
    <s v="América Norte Bahamas"/>
    <x v="2"/>
    <x v="2"/>
    <x v="0"/>
    <s v="Espumoso blanco"/>
    <n v="28315"/>
    <n v="9000"/>
    <x v="5"/>
  </r>
  <r>
    <x v="0"/>
    <s v="América"/>
    <s v="América N"/>
    <x v="138"/>
    <s v="América Norte"/>
    <s v="América Norte Bahamas"/>
    <x v="23"/>
    <x v="8"/>
    <x v="0"/>
    <s v="Blanco"/>
    <n v="1772.76"/>
    <n v="374"/>
    <x v="5"/>
  </r>
  <r>
    <x v="0"/>
    <s v="América"/>
    <s v="América N"/>
    <x v="138"/>
    <s v="América Norte"/>
    <s v="América Norte Bahamas"/>
    <x v="4"/>
    <x v="1"/>
    <x v="1"/>
    <s v="Tinto"/>
    <n v="3816"/>
    <n v="476.99999999999994"/>
    <x v="5"/>
  </r>
  <r>
    <x v="0"/>
    <s v="América"/>
    <s v="América N"/>
    <x v="138"/>
    <s v="América Norte"/>
    <s v="América Norte Bahamas"/>
    <x v="5"/>
    <x v="3"/>
    <x v="0"/>
    <s v="Tinto"/>
    <n v="21131.82"/>
    <n v="1463"/>
    <x v="5"/>
  </r>
  <r>
    <x v="0"/>
    <s v="América"/>
    <s v="América N"/>
    <x v="138"/>
    <s v="América Norte"/>
    <s v="América Norte Bahamas"/>
    <x v="6"/>
    <x v="2"/>
    <x v="1"/>
    <s v="Blanco"/>
    <n v="2960.85"/>
    <n v="227.99999999999997"/>
    <x v="5"/>
  </r>
  <r>
    <x v="0"/>
    <s v="América"/>
    <s v="América N"/>
    <x v="138"/>
    <s v="América Norte"/>
    <s v="América Norte Bahamas"/>
    <x v="6"/>
    <x v="2"/>
    <x v="1"/>
    <s v="Tinto"/>
    <n v="94099.01"/>
    <n v="10660.999999999998"/>
    <x v="5"/>
  </r>
  <r>
    <x v="0"/>
    <s v="América"/>
    <s v="América N"/>
    <x v="138"/>
    <s v="América Norte"/>
    <s v="América Norte Bahamas"/>
    <x v="7"/>
    <x v="3"/>
    <x v="0"/>
    <s v="Blanco"/>
    <n v="2985"/>
    <n v="1125"/>
    <x v="5"/>
  </r>
  <r>
    <x v="0"/>
    <s v="América"/>
    <s v="América N"/>
    <x v="138"/>
    <s v="América Norte"/>
    <s v="América Norte Bahamas"/>
    <x v="7"/>
    <x v="3"/>
    <x v="0"/>
    <s v="Espumoso blanco"/>
    <n v="1623.84"/>
    <n v="612"/>
    <x v="5"/>
  </r>
  <r>
    <x v="0"/>
    <s v="América"/>
    <s v="América N"/>
    <x v="138"/>
    <s v="América Norte"/>
    <s v="América Norte Bahamas"/>
    <x v="38"/>
    <x v="10"/>
    <x v="0"/>
    <s v="Blanco"/>
    <n v="130.5"/>
    <n v="45"/>
    <x v="5"/>
  </r>
  <r>
    <x v="0"/>
    <s v="América"/>
    <s v="América N"/>
    <x v="138"/>
    <s v="América Norte"/>
    <s v="América Norte Bahamas"/>
    <x v="38"/>
    <x v="10"/>
    <x v="0"/>
    <s v="Tinto"/>
    <n v="1357.2"/>
    <n v="468"/>
    <x v="5"/>
  </r>
  <r>
    <x v="0"/>
    <s v="América"/>
    <s v="América N"/>
    <x v="139"/>
    <s v="América Norte"/>
    <s v="América Norte Barbados"/>
    <x v="1"/>
    <x v="1"/>
    <x v="0"/>
    <s v="Blanco"/>
    <n v="1026.45"/>
    <n v="180"/>
    <x v="5"/>
  </r>
  <r>
    <x v="0"/>
    <s v="América"/>
    <s v="América N"/>
    <x v="139"/>
    <s v="América Norte"/>
    <s v="América Norte Barbados"/>
    <x v="1"/>
    <x v="1"/>
    <x v="0"/>
    <s v="Tinto"/>
    <n v="2402.85"/>
    <n v="427.50000000000006"/>
    <x v="5"/>
  </r>
  <r>
    <x v="0"/>
    <s v="América"/>
    <s v="América N"/>
    <x v="139"/>
    <s v="América Norte"/>
    <s v="América Norte Barbados"/>
    <x v="2"/>
    <x v="2"/>
    <x v="0"/>
    <s v="Espumoso blanco"/>
    <n v="13301"/>
    <n v="4400"/>
    <x v="5"/>
  </r>
  <r>
    <x v="0"/>
    <s v="América"/>
    <s v="América N"/>
    <x v="139"/>
    <s v="América Norte"/>
    <s v="América Norte Barbados"/>
    <x v="4"/>
    <x v="1"/>
    <x v="1"/>
    <s v="Tinto"/>
    <n v="2617"/>
    <n v="135"/>
    <x v="5"/>
  </r>
  <r>
    <x v="0"/>
    <s v="América"/>
    <s v="América N"/>
    <x v="139"/>
    <s v="América Norte"/>
    <s v="América Norte Barbados"/>
    <x v="5"/>
    <x v="3"/>
    <x v="0"/>
    <s v="Tinto"/>
    <n v="974.4"/>
    <n v="90"/>
    <x v="5"/>
  </r>
  <r>
    <x v="0"/>
    <s v="América"/>
    <s v="América N"/>
    <x v="139"/>
    <s v="América Norte"/>
    <s v="América Norte Barbados"/>
    <x v="6"/>
    <x v="2"/>
    <x v="1"/>
    <s v="Blanco"/>
    <n v="666.45"/>
    <n v="45"/>
    <x v="5"/>
  </r>
  <r>
    <x v="0"/>
    <s v="América"/>
    <s v="América N"/>
    <x v="139"/>
    <s v="América Norte"/>
    <s v="América Norte Barbados"/>
    <x v="6"/>
    <x v="2"/>
    <x v="1"/>
    <s v="Rosado"/>
    <n v="1111.95"/>
    <n v="45"/>
    <x v="5"/>
  </r>
  <r>
    <x v="0"/>
    <s v="América"/>
    <s v="América N"/>
    <x v="139"/>
    <s v="América Norte"/>
    <s v="América Norte Barbados"/>
    <x v="6"/>
    <x v="2"/>
    <x v="1"/>
    <s v="Tinto"/>
    <n v="37487.850000000006"/>
    <n v="4313"/>
    <x v="5"/>
  </r>
  <r>
    <x v="0"/>
    <s v="América"/>
    <s v="América N"/>
    <x v="139"/>
    <s v="América Norte"/>
    <s v="América Norte Barbados"/>
    <x v="7"/>
    <x v="3"/>
    <x v="0"/>
    <s v="Blanco"/>
    <n v="191.04"/>
    <n v="72"/>
    <x v="5"/>
  </r>
  <r>
    <x v="0"/>
    <s v="América"/>
    <s v="América N"/>
    <x v="140"/>
    <s v="América Norte"/>
    <s v="América Norte Bermudas"/>
    <x v="1"/>
    <x v="1"/>
    <x v="0"/>
    <s v="Tinto"/>
    <n v="4152.78"/>
    <n v="882"/>
    <x v="5"/>
  </r>
  <r>
    <x v="0"/>
    <s v="América"/>
    <s v="América N"/>
    <x v="140"/>
    <s v="América Norte"/>
    <s v="América Norte Bermudas"/>
    <x v="2"/>
    <x v="2"/>
    <x v="0"/>
    <s v="Espumoso blanco"/>
    <n v="13202.7"/>
    <n v="2600"/>
    <x v="5"/>
  </r>
  <r>
    <x v="0"/>
    <s v="América"/>
    <s v="América N"/>
    <x v="140"/>
    <s v="América Norte"/>
    <s v="América Norte Bermudas"/>
    <x v="19"/>
    <x v="7"/>
    <x v="0"/>
    <s v="Licor blanco"/>
    <n v="405"/>
    <n v="81"/>
    <x v="5"/>
  </r>
  <r>
    <x v="0"/>
    <s v="América"/>
    <s v="América N"/>
    <x v="140"/>
    <s v="América Norte"/>
    <s v="América Norte Bermudas"/>
    <x v="22"/>
    <x v="7"/>
    <x v="0"/>
    <s v="Licor blanco"/>
    <n v="60"/>
    <n v="12"/>
    <x v="5"/>
  </r>
  <r>
    <x v="0"/>
    <s v="América"/>
    <s v="América N"/>
    <x v="140"/>
    <s v="América Norte"/>
    <s v="América Norte Bermudas"/>
    <x v="3"/>
    <x v="1"/>
    <x v="0"/>
    <s v="Blanco"/>
    <n v="3000"/>
    <n v="112.5"/>
    <x v="5"/>
  </r>
  <r>
    <x v="0"/>
    <s v="América"/>
    <s v="América N"/>
    <x v="140"/>
    <s v="América Norte"/>
    <s v="América Norte Bermudas"/>
    <x v="3"/>
    <x v="1"/>
    <x v="0"/>
    <s v="Tinto"/>
    <n v="2760"/>
    <n v="45"/>
    <x v="5"/>
  </r>
  <r>
    <x v="0"/>
    <s v="América"/>
    <s v="América N"/>
    <x v="140"/>
    <s v="América Norte"/>
    <s v="América Norte Bermudas"/>
    <x v="4"/>
    <x v="1"/>
    <x v="1"/>
    <s v="Blanco"/>
    <n v="239"/>
    <n v="18"/>
    <x v="5"/>
  </r>
  <r>
    <x v="0"/>
    <s v="América"/>
    <s v="América N"/>
    <x v="140"/>
    <s v="América Norte"/>
    <s v="América Norte Bermudas"/>
    <x v="4"/>
    <x v="1"/>
    <x v="1"/>
    <s v="Tinto"/>
    <n v="16143"/>
    <n v="618"/>
    <x v="5"/>
  </r>
  <r>
    <x v="0"/>
    <s v="América"/>
    <s v="América N"/>
    <x v="140"/>
    <s v="América Norte"/>
    <s v="América Norte Bermudas"/>
    <x v="6"/>
    <x v="2"/>
    <x v="1"/>
    <s v="Blanco"/>
    <n v="1235.4000000000001"/>
    <n v="57.999999999999993"/>
    <x v="5"/>
  </r>
  <r>
    <x v="0"/>
    <s v="América"/>
    <s v="América N"/>
    <x v="140"/>
    <s v="América Norte"/>
    <s v="América Norte Bermudas"/>
    <x v="6"/>
    <x v="2"/>
    <x v="1"/>
    <s v="Tinto"/>
    <n v="114455.4"/>
    <n v="7624.0000000000009"/>
    <x v="5"/>
  </r>
  <r>
    <x v="0"/>
    <s v="América"/>
    <s v="América N"/>
    <x v="140"/>
    <s v="América Norte"/>
    <s v="América Norte Bermudas"/>
    <x v="7"/>
    <x v="3"/>
    <x v="0"/>
    <s v="Blanco"/>
    <n v="465.66"/>
    <n v="175.5"/>
    <x v="5"/>
  </r>
  <r>
    <x v="0"/>
    <s v="América"/>
    <s v="América N"/>
    <x v="141"/>
    <s v="América Norte"/>
    <s v="América Norte Belize"/>
    <x v="6"/>
    <x v="2"/>
    <x v="1"/>
    <s v="Tinto"/>
    <n v="3972.34"/>
    <n v="518"/>
    <x v="5"/>
  </r>
  <r>
    <x v="0"/>
    <s v="América"/>
    <s v="América N"/>
    <x v="142"/>
    <s v="América Norte"/>
    <s v="América Norte Islas Vírgenes (u.k.)"/>
    <x v="6"/>
    <x v="2"/>
    <x v="1"/>
    <s v="Blanco"/>
    <n v="855.9"/>
    <n v="135"/>
    <x v="5"/>
  </r>
  <r>
    <x v="0"/>
    <s v="América"/>
    <s v="América N"/>
    <x v="142"/>
    <s v="América Norte"/>
    <s v="América Norte Islas Vírgenes (u.k.)"/>
    <x v="6"/>
    <x v="2"/>
    <x v="1"/>
    <s v="Tinto"/>
    <n v="20214.03"/>
    <n v="2125"/>
    <x v="5"/>
  </r>
  <r>
    <x v="0"/>
    <s v="América"/>
    <s v="América N"/>
    <x v="143"/>
    <s v="América Norte"/>
    <s v="América Norte Canada"/>
    <x v="9"/>
    <x v="3"/>
    <x v="2"/>
    <s v="Blanco"/>
    <n v="306.36"/>
    <n v="9.75"/>
    <x v="5"/>
  </r>
  <r>
    <x v="0"/>
    <s v="América"/>
    <s v="América N"/>
    <x v="143"/>
    <s v="América Norte"/>
    <s v="América Norte Canada"/>
    <x v="9"/>
    <x v="3"/>
    <x v="2"/>
    <s v="Tinto"/>
    <n v="13816.369999999999"/>
    <n v="487.5"/>
    <x v="5"/>
  </r>
  <r>
    <x v="0"/>
    <s v="América"/>
    <s v="América N"/>
    <x v="143"/>
    <s v="América Norte"/>
    <s v="América Norte Canada"/>
    <x v="62"/>
    <x v="1"/>
    <x v="0"/>
    <s v="Blanco"/>
    <n v="140419"/>
    <n v="22473"/>
    <x v="5"/>
  </r>
  <r>
    <x v="0"/>
    <s v="América"/>
    <s v="América N"/>
    <x v="143"/>
    <s v="América Norte"/>
    <s v="América Norte Canada"/>
    <x v="62"/>
    <x v="1"/>
    <x v="0"/>
    <s v="Espumoso blanco"/>
    <n v="1009"/>
    <n v="90"/>
    <x v="5"/>
  </r>
  <r>
    <x v="0"/>
    <s v="América"/>
    <s v="América N"/>
    <x v="143"/>
    <s v="América Norte"/>
    <s v="América Norte Canada"/>
    <x v="62"/>
    <x v="1"/>
    <x v="0"/>
    <s v="Tinto"/>
    <n v="18912"/>
    <n v="2502"/>
    <x v="5"/>
  </r>
  <r>
    <x v="0"/>
    <s v="América"/>
    <s v="América N"/>
    <x v="143"/>
    <s v="América Norte"/>
    <s v="América Norte Canada"/>
    <x v="10"/>
    <x v="4"/>
    <x v="0"/>
    <s v="Blanco"/>
    <n v="20987.52"/>
    <n v="6822"/>
    <x v="5"/>
  </r>
  <r>
    <x v="0"/>
    <s v="América"/>
    <s v="América N"/>
    <x v="143"/>
    <s v="América Norte"/>
    <s v="América Norte Canada"/>
    <x v="10"/>
    <x v="4"/>
    <x v="0"/>
    <s v="Rosado"/>
    <n v="2016"/>
    <n v="756"/>
    <x v="5"/>
  </r>
  <r>
    <x v="0"/>
    <s v="América"/>
    <s v="América N"/>
    <x v="143"/>
    <s v="América Norte"/>
    <s v="América Norte Canada"/>
    <x v="10"/>
    <x v="4"/>
    <x v="0"/>
    <s v="Tinto"/>
    <n v="2234807.2999999993"/>
    <n v="560712"/>
    <x v="5"/>
  </r>
  <r>
    <x v="0"/>
    <s v="América"/>
    <s v="América N"/>
    <x v="143"/>
    <s v="América Norte"/>
    <s v="América Norte Canada"/>
    <x v="77"/>
    <x v="12"/>
    <x v="0"/>
    <s v="Blanco"/>
    <n v="7200"/>
    <n v="1800"/>
    <x v="5"/>
  </r>
  <r>
    <x v="0"/>
    <s v="América"/>
    <s v="América N"/>
    <x v="143"/>
    <s v="América Norte"/>
    <s v="América Norte Canada"/>
    <x v="11"/>
    <x v="0"/>
    <x v="2"/>
    <s v="Rosado"/>
    <n v="621"/>
    <n v="135"/>
    <x v="5"/>
  </r>
  <r>
    <x v="0"/>
    <s v="América"/>
    <s v="América N"/>
    <x v="143"/>
    <s v="América Norte"/>
    <s v="América Norte Canada"/>
    <x v="11"/>
    <x v="0"/>
    <x v="2"/>
    <s v="Tinto"/>
    <n v="16135.199999999999"/>
    <n v="3015"/>
    <x v="5"/>
  </r>
  <r>
    <x v="0"/>
    <s v="América"/>
    <s v="América N"/>
    <x v="143"/>
    <s v="América Norte"/>
    <s v="América Norte Canada"/>
    <x v="39"/>
    <x v="3"/>
    <x v="0"/>
    <s v="Blanco"/>
    <n v="59832"/>
    <n v="4986"/>
    <x v="5"/>
  </r>
  <r>
    <x v="0"/>
    <s v="América"/>
    <s v="América N"/>
    <x v="143"/>
    <s v="América Norte"/>
    <s v="América Norte Canada"/>
    <x v="39"/>
    <x v="3"/>
    <x v="0"/>
    <s v="Rosado"/>
    <n v="108"/>
    <n v="9"/>
    <x v="5"/>
  </r>
  <r>
    <x v="0"/>
    <s v="América"/>
    <s v="América N"/>
    <x v="143"/>
    <s v="América Norte"/>
    <s v="América Norte Canada"/>
    <x v="39"/>
    <x v="3"/>
    <x v="0"/>
    <s v="Tinto"/>
    <n v="655236"/>
    <n v="54603"/>
    <x v="5"/>
  </r>
  <r>
    <x v="0"/>
    <s v="América"/>
    <s v="América N"/>
    <x v="143"/>
    <s v="América Norte"/>
    <s v="América Norte Canada"/>
    <x v="42"/>
    <x v="11"/>
    <x v="0"/>
    <s v="Tinto"/>
    <n v="1264"/>
    <n v="180"/>
    <x v="5"/>
  </r>
  <r>
    <x v="0"/>
    <s v="América"/>
    <s v="América N"/>
    <x v="143"/>
    <s v="América Norte"/>
    <s v="América Norte Canada"/>
    <x v="43"/>
    <x v="12"/>
    <x v="0"/>
    <s v="Blanco"/>
    <n v="8435.7000000000007"/>
    <n v="877.5"/>
    <x v="5"/>
  </r>
  <r>
    <x v="0"/>
    <s v="América"/>
    <s v="América N"/>
    <x v="143"/>
    <s v="América Norte"/>
    <s v="América Norte Canada"/>
    <x v="43"/>
    <x v="12"/>
    <x v="0"/>
    <s v="Otros vinos"/>
    <n v="1158.75"/>
    <n v="112.5"/>
    <x v="5"/>
  </r>
  <r>
    <x v="0"/>
    <s v="América"/>
    <s v="América N"/>
    <x v="143"/>
    <s v="América Norte"/>
    <s v="América Norte Canada"/>
    <x v="43"/>
    <x v="12"/>
    <x v="0"/>
    <s v="Tinto"/>
    <n v="1390.5"/>
    <n v="135"/>
    <x v="5"/>
  </r>
  <r>
    <x v="0"/>
    <s v="América"/>
    <s v="América N"/>
    <x v="143"/>
    <s v="América Norte"/>
    <s v="América Norte Canada"/>
    <x v="13"/>
    <x v="0"/>
    <x v="0"/>
    <s v="Blanco"/>
    <n v="86400"/>
    <n v="43200"/>
    <x v="5"/>
  </r>
  <r>
    <x v="0"/>
    <s v="América"/>
    <s v="América N"/>
    <x v="143"/>
    <s v="América Norte"/>
    <s v="América Norte Canada"/>
    <x v="13"/>
    <x v="0"/>
    <x v="0"/>
    <s v="Espumoso blanco"/>
    <n v="6800"/>
    <n v="3400"/>
    <x v="5"/>
  </r>
  <r>
    <x v="0"/>
    <s v="América"/>
    <s v="América N"/>
    <x v="143"/>
    <s v="América Norte"/>
    <s v="América Norte Canada"/>
    <x v="13"/>
    <x v="0"/>
    <x v="0"/>
    <s v="Tinto"/>
    <n v="1355390.92"/>
    <n v="414317"/>
    <x v="5"/>
  </r>
  <r>
    <x v="0"/>
    <s v="América"/>
    <s v="América N"/>
    <x v="143"/>
    <s v="América Norte"/>
    <s v="América Norte Canada"/>
    <x v="63"/>
    <x v="4"/>
    <x v="2"/>
    <s v="Tinto"/>
    <n v="5300"/>
    <n v="400"/>
    <x v="5"/>
  </r>
  <r>
    <x v="0"/>
    <s v="América"/>
    <s v="América N"/>
    <x v="143"/>
    <s v="América Norte"/>
    <s v="América Norte Canada"/>
    <x v="14"/>
    <x v="0"/>
    <x v="0"/>
    <s v="Blanco"/>
    <n v="38154.764001128235"/>
    <n v="10087"/>
    <x v="5"/>
  </r>
  <r>
    <x v="0"/>
    <s v="América"/>
    <s v="América N"/>
    <x v="143"/>
    <s v="América Norte"/>
    <s v="América Norte Canada"/>
    <x v="14"/>
    <x v="0"/>
    <x v="0"/>
    <s v="Rosado"/>
    <n v="792864.09063908888"/>
    <n v="209610"/>
    <x v="5"/>
  </r>
  <r>
    <x v="0"/>
    <s v="América"/>
    <s v="América N"/>
    <x v="143"/>
    <s v="América Norte"/>
    <s v="América Norte Canada"/>
    <x v="14"/>
    <x v="0"/>
    <x v="0"/>
    <s v="Tinto"/>
    <n v="2045862.4552626375"/>
    <n v="540866"/>
    <x v="5"/>
  </r>
  <r>
    <x v="0"/>
    <s v="América"/>
    <s v="América N"/>
    <x v="143"/>
    <s v="América Norte"/>
    <s v="América Norte Canada"/>
    <x v="0"/>
    <x v="0"/>
    <x v="0"/>
    <s v="Blanco"/>
    <n v="21571.769999999997"/>
    <n v="6741"/>
    <x v="5"/>
  </r>
  <r>
    <x v="0"/>
    <s v="América"/>
    <s v="América N"/>
    <x v="143"/>
    <s v="América Norte"/>
    <s v="América Norte Canada"/>
    <x v="0"/>
    <x v="0"/>
    <x v="0"/>
    <s v="Rosado"/>
    <n v="1984.2"/>
    <n v="688"/>
    <x v="5"/>
  </r>
  <r>
    <x v="0"/>
    <s v="América"/>
    <s v="América N"/>
    <x v="143"/>
    <s v="América Norte"/>
    <s v="América Norte Canada"/>
    <x v="0"/>
    <x v="0"/>
    <x v="0"/>
    <s v="Tinto"/>
    <n v="5356868.0200000014"/>
    <n v="1528485"/>
    <x v="5"/>
  </r>
  <r>
    <x v="0"/>
    <s v="América"/>
    <s v="América N"/>
    <x v="143"/>
    <s v="América Norte"/>
    <s v="América Norte Canada"/>
    <x v="1"/>
    <x v="1"/>
    <x v="0"/>
    <s v="Blanco"/>
    <n v="950891.42"/>
    <n v="229017.25"/>
    <x v="5"/>
  </r>
  <r>
    <x v="0"/>
    <s v="América"/>
    <s v="América N"/>
    <x v="143"/>
    <s v="América Norte"/>
    <s v="América Norte Canada"/>
    <x v="1"/>
    <x v="1"/>
    <x v="0"/>
    <s v="Rosado"/>
    <n v="21.42"/>
    <n v="4.5"/>
    <x v="5"/>
  </r>
  <r>
    <x v="0"/>
    <s v="América"/>
    <s v="América N"/>
    <x v="143"/>
    <s v="América Norte"/>
    <s v="América Norte Canada"/>
    <x v="1"/>
    <x v="1"/>
    <x v="0"/>
    <s v="Tinto"/>
    <n v="2535976.29"/>
    <n v="410377.75"/>
    <x v="5"/>
  </r>
  <r>
    <x v="0"/>
    <s v="América"/>
    <s v="América N"/>
    <x v="143"/>
    <s v="América Norte"/>
    <s v="América Norte Canada"/>
    <x v="2"/>
    <x v="2"/>
    <x v="0"/>
    <s v="Espumoso blanco"/>
    <n v="6994368.6299999999"/>
    <n v="1388900"/>
    <x v="5"/>
  </r>
  <r>
    <x v="0"/>
    <s v="América"/>
    <s v="América N"/>
    <x v="143"/>
    <s v="América Norte"/>
    <s v="América Norte Canada"/>
    <x v="45"/>
    <x v="3"/>
    <x v="0"/>
    <s v="Blanco"/>
    <n v="787.5"/>
    <n v="225"/>
    <x v="5"/>
  </r>
  <r>
    <x v="0"/>
    <s v="América"/>
    <s v="América N"/>
    <x v="143"/>
    <s v="América Norte"/>
    <s v="América Norte Canada"/>
    <x v="45"/>
    <x v="3"/>
    <x v="0"/>
    <s v="Rosado"/>
    <n v="10395"/>
    <n v="2970"/>
    <x v="5"/>
  </r>
  <r>
    <x v="0"/>
    <s v="América"/>
    <s v="América N"/>
    <x v="143"/>
    <s v="América Norte"/>
    <s v="América Norte Canada"/>
    <x v="45"/>
    <x v="3"/>
    <x v="0"/>
    <s v="Tinto"/>
    <n v="15336.000000000002"/>
    <n v="3834.0000000000005"/>
    <x v="5"/>
  </r>
  <r>
    <x v="0"/>
    <s v="América"/>
    <s v="América N"/>
    <x v="143"/>
    <s v="América Norte"/>
    <s v="América Norte Canada"/>
    <x v="16"/>
    <x v="1"/>
    <x v="0"/>
    <s v="Blanco"/>
    <n v="11788"/>
    <n v="1666.5"/>
    <x v="5"/>
  </r>
  <r>
    <x v="0"/>
    <s v="América"/>
    <s v="América N"/>
    <x v="143"/>
    <s v="América Norte"/>
    <s v="América Norte Canada"/>
    <x v="16"/>
    <x v="1"/>
    <x v="0"/>
    <s v="Rosado"/>
    <n v="112"/>
    <n v="9"/>
    <x v="5"/>
  </r>
  <r>
    <x v="0"/>
    <s v="América"/>
    <s v="América N"/>
    <x v="143"/>
    <s v="América Norte"/>
    <s v="América Norte Canada"/>
    <x v="16"/>
    <x v="1"/>
    <x v="0"/>
    <s v="Tinto"/>
    <n v="43821"/>
    <n v="6585.75"/>
    <x v="5"/>
  </r>
  <r>
    <x v="0"/>
    <s v="América"/>
    <s v="América N"/>
    <x v="143"/>
    <s v="América Norte"/>
    <s v="América Norte Canada"/>
    <x v="17"/>
    <x v="1"/>
    <x v="0"/>
    <s v="Blanco"/>
    <n v="12291"/>
    <n v="1395"/>
    <x v="5"/>
  </r>
  <r>
    <x v="0"/>
    <s v="América"/>
    <s v="América N"/>
    <x v="143"/>
    <s v="América Norte"/>
    <s v="América Norte Canada"/>
    <x v="17"/>
    <x v="1"/>
    <x v="0"/>
    <s v="Rosado"/>
    <n v="1547"/>
    <n v="248"/>
    <x v="5"/>
  </r>
  <r>
    <x v="0"/>
    <s v="América"/>
    <s v="América N"/>
    <x v="143"/>
    <s v="América Norte"/>
    <s v="América Norte Canada"/>
    <x v="17"/>
    <x v="1"/>
    <x v="0"/>
    <s v="Tinto"/>
    <n v="26695"/>
    <n v="2828"/>
    <x v="5"/>
  </r>
  <r>
    <x v="0"/>
    <s v="América"/>
    <s v="América N"/>
    <x v="143"/>
    <s v="América Norte"/>
    <s v="América Norte Canada"/>
    <x v="40"/>
    <x v="4"/>
    <x v="2"/>
    <s v="Tinto"/>
    <n v="4508"/>
    <n v="540"/>
    <x v="5"/>
  </r>
  <r>
    <x v="0"/>
    <s v="América"/>
    <s v="América N"/>
    <x v="143"/>
    <s v="América Norte"/>
    <s v="América Norte Canada"/>
    <x v="18"/>
    <x v="1"/>
    <x v="0"/>
    <s v="Blanco"/>
    <n v="2460"/>
    <n v="405"/>
    <x v="5"/>
  </r>
  <r>
    <x v="0"/>
    <s v="América"/>
    <s v="América N"/>
    <x v="143"/>
    <s v="América Norte"/>
    <s v="América Norte Canada"/>
    <x v="18"/>
    <x v="1"/>
    <x v="0"/>
    <s v="Licor blanco"/>
    <n v="180"/>
    <n v="30"/>
    <x v="5"/>
  </r>
  <r>
    <x v="0"/>
    <s v="América"/>
    <s v="América N"/>
    <x v="143"/>
    <s v="América Norte"/>
    <s v="América Norte Canada"/>
    <x v="18"/>
    <x v="1"/>
    <x v="0"/>
    <s v="Rosado"/>
    <n v="2130"/>
    <n v="765"/>
    <x v="5"/>
  </r>
  <r>
    <x v="0"/>
    <s v="América"/>
    <s v="América N"/>
    <x v="143"/>
    <s v="América Norte"/>
    <s v="América Norte Canada"/>
    <x v="18"/>
    <x v="1"/>
    <x v="0"/>
    <s v="Tinto"/>
    <n v="49911.5"/>
    <n v="10036"/>
    <x v="5"/>
  </r>
  <r>
    <x v="0"/>
    <s v="América"/>
    <s v="América N"/>
    <x v="143"/>
    <s v="América Norte"/>
    <s v="América Norte Canada"/>
    <x v="47"/>
    <x v="12"/>
    <x v="0"/>
    <s v="Blanco"/>
    <n v="41563.160000000003"/>
    <n v="5426"/>
    <x v="5"/>
  </r>
  <r>
    <x v="0"/>
    <s v="América"/>
    <s v="América N"/>
    <x v="143"/>
    <s v="América Norte"/>
    <s v="América Norte Canada"/>
    <x v="47"/>
    <x v="12"/>
    <x v="0"/>
    <s v="Rosado"/>
    <n v="5790.96"/>
    <n v="756"/>
    <x v="5"/>
  </r>
  <r>
    <x v="0"/>
    <s v="América"/>
    <s v="América N"/>
    <x v="143"/>
    <s v="América Norte"/>
    <s v="América Norte Canada"/>
    <x v="69"/>
    <x v="13"/>
    <x v="0"/>
    <s v="Blanco"/>
    <n v="5524.8"/>
    <n v="252"/>
    <x v="5"/>
  </r>
  <r>
    <x v="0"/>
    <s v="América"/>
    <s v="América N"/>
    <x v="143"/>
    <s v="América Norte"/>
    <s v="América Norte Canada"/>
    <x v="69"/>
    <x v="13"/>
    <x v="0"/>
    <s v="Tinto"/>
    <n v="1896"/>
    <n v="90"/>
    <x v="5"/>
  </r>
  <r>
    <x v="0"/>
    <s v="América"/>
    <s v="América N"/>
    <x v="143"/>
    <s v="América Norte"/>
    <s v="América Norte Canada"/>
    <x v="59"/>
    <x v="4"/>
    <x v="2"/>
    <s v="Blanco"/>
    <n v="1100"/>
    <n v="50"/>
    <x v="5"/>
  </r>
  <r>
    <x v="0"/>
    <s v="América"/>
    <s v="América N"/>
    <x v="143"/>
    <s v="América Norte"/>
    <s v="América Norte Canada"/>
    <x v="59"/>
    <x v="4"/>
    <x v="2"/>
    <s v="Tinto"/>
    <n v="1800"/>
    <n v="100"/>
    <x v="5"/>
  </r>
  <r>
    <x v="0"/>
    <s v="América"/>
    <s v="América N"/>
    <x v="143"/>
    <s v="América Norte"/>
    <s v="América Norte Canada"/>
    <x v="48"/>
    <x v="13"/>
    <x v="3"/>
    <s v="Blanco"/>
    <n v="42414.3"/>
    <n v="3688.0000000000005"/>
    <x v="5"/>
  </r>
  <r>
    <x v="0"/>
    <s v="América"/>
    <s v="América N"/>
    <x v="143"/>
    <s v="América Norte"/>
    <s v="América Norte Canada"/>
    <x v="48"/>
    <x v="13"/>
    <x v="3"/>
    <s v="Tinto"/>
    <n v="31964.400000000001"/>
    <n v="2459"/>
    <x v="5"/>
  </r>
  <r>
    <x v="0"/>
    <s v="América"/>
    <s v="América N"/>
    <x v="143"/>
    <s v="América Norte"/>
    <s v="América Norte Canada"/>
    <x v="19"/>
    <x v="7"/>
    <x v="0"/>
    <s v="Licor blanco"/>
    <n v="1382310"/>
    <n v="276462"/>
    <x v="5"/>
  </r>
  <r>
    <x v="0"/>
    <s v="América"/>
    <s v="América N"/>
    <x v="143"/>
    <s v="América Norte"/>
    <s v="América Norte Canada"/>
    <x v="20"/>
    <x v="2"/>
    <x v="0"/>
    <s v="Blanco"/>
    <n v="96258.712499999994"/>
    <n v="35163"/>
    <x v="5"/>
  </r>
  <r>
    <x v="0"/>
    <s v="América"/>
    <s v="América N"/>
    <x v="143"/>
    <s v="América Norte"/>
    <s v="América Norte Canada"/>
    <x v="20"/>
    <x v="2"/>
    <x v="0"/>
    <s v="Licor tinto/rosado"/>
    <n v="82.125"/>
    <n v="30"/>
    <x v="5"/>
  </r>
  <r>
    <x v="0"/>
    <s v="América"/>
    <s v="América N"/>
    <x v="143"/>
    <s v="América Norte"/>
    <s v="América Norte Canada"/>
    <x v="20"/>
    <x v="2"/>
    <x v="0"/>
    <s v="Rosado"/>
    <n v="101703.59999999999"/>
    <n v="37152"/>
    <x v="5"/>
  </r>
  <r>
    <x v="0"/>
    <s v="América"/>
    <s v="América N"/>
    <x v="143"/>
    <s v="América Norte"/>
    <s v="América Norte Canada"/>
    <x v="20"/>
    <x v="2"/>
    <x v="0"/>
    <s v="Tinto"/>
    <n v="3022815.2531249998"/>
    <n v="1104224.75"/>
    <x v="5"/>
  </r>
  <r>
    <x v="0"/>
    <s v="América"/>
    <s v="América N"/>
    <x v="143"/>
    <s v="América Norte"/>
    <s v="América Norte Canada"/>
    <x v="86"/>
    <x v="4"/>
    <x v="2"/>
    <s v="Tinto"/>
    <n v="33210"/>
    <n v="2520"/>
    <x v="5"/>
  </r>
  <r>
    <x v="0"/>
    <s v="América"/>
    <s v="América N"/>
    <x v="143"/>
    <s v="América Norte"/>
    <s v="América Norte Canada"/>
    <x v="21"/>
    <x v="4"/>
    <x v="0"/>
    <s v="Blanco"/>
    <n v="627235"/>
    <n v="250894"/>
    <x v="5"/>
  </r>
  <r>
    <x v="0"/>
    <s v="América"/>
    <s v="América N"/>
    <x v="143"/>
    <s v="América Norte"/>
    <s v="América Norte Canada"/>
    <x v="21"/>
    <x v="4"/>
    <x v="0"/>
    <s v="Rosado"/>
    <n v="8572.5"/>
    <n v="3429"/>
    <x v="5"/>
  </r>
  <r>
    <x v="0"/>
    <s v="América"/>
    <s v="América N"/>
    <x v="143"/>
    <s v="América Norte"/>
    <s v="América Norte Canada"/>
    <x v="21"/>
    <x v="4"/>
    <x v="0"/>
    <s v="Tinto"/>
    <n v="51417.5"/>
    <n v="20567"/>
    <x v="5"/>
  </r>
  <r>
    <x v="0"/>
    <s v="América"/>
    <s v="América N"/>
    <x v="143"/>
    <s v="América Norte"/>
    <s v="América Norte Canada"/>
    <x v="49"/>
    <x v="13"/>
    <x v="0"/>
    <s v="Blanco"/>
    <n v="16200"/>
    <n v="1080"/>
    <x v="5"/>
  </r>
  <r>
    <x v="0"/>
    <s v="América"/>
    <s v="América N"/>
    <x v="143"/>
    <s v="América Norte"/>
    <s v="América Norte Canada"/>
    <x v="52"/>
    <x v="4"/>
    <x v="0"/>
    <s v="Blanco"/>
    <n v="371938"/>
    <n v="124054"/>
    <x v="5"/>
  </r>
  <r>
    <x v="0"/>
    <s v="América"/>
    <s v="América N"/>
    <x v="143"/>
    <s v="América Norte"/>
    <s v="América Norte Canada"/>
    <x v="52"/>
    <x v="4"/>
    <x v="0"/>
    <s v="Rosado"/>
    <n v="98782"/>
    <n v="42775"/>
    <x v="5"/>
  </r>
  <r>
    <x v="0"/>
    <s v="América"/>
    <s v="América N"/>
    <x v="143"/>
    <s v="América Norte"/>
    <s v="América Norte Canada"/>
    <x v="52"/>
    <x v="4"/>
    <x v="0"/>
    <s v="Tinto"/>
    <n v="481910.89999999997"/>
    <n v="92644"/>
    <x v="5"/>
  </r>
  <r>
    <x v="0"/>
    <s v="América"/>
    <s v="América N"/>
    <x v="143"/>
    <s v="América Norte"/>
    <s v="América Norte Canada"/>
    <x v="22"/>
    <x v="7"/>
    <x v="0"/>
    <s v="Licor blanco"/>
    <n v="27240"/>
    <n v="5448"/>
    <x v="5"/>
  </r>
  <r>
    <x v="0"/>
    <s v="América"/>
    <s v="América N"/>
    <x v="143"/>
    <s v="América Norte"/>
    <s v="América Norte Canada"/>
    <x v="71"/>
    <x v="4"/>
    <x v="0"/>
    <s v="Tinto"/>
    <n v="3666.6"/>
    <n v="580"/>
    <x v="5"/>
  </r>
  <r>
    <x v="0"/>
    <s v="América"/>
    <s v="América N"/>
    <x v="143"/>
    <s v="América Norte"/>
    <s v="América Norte Canada"/>
    <x v="23"/>
    <x v="8"/>
    <x v="0"/>
    <s v="Blanco"/>
    <n v="6399"/>
    <n v="1350"/>
    <x v="5"/>
  </r>
  <r>
    <x v="0"/>
    <s v="América"/>
    <s v="América N"/>
    <x v="143"/>
    <s v="América Norte"/>
    <s v="América Norte Canada"/>
    <x v="24"/>
    <x v="7"/>
    <x v="0"/>
    <s v="Blanco"/>
    <n v="21196.799999999999"/>
    <n v="2610"/>
    <x v="5"/>
  </r>
  <r>
    <x v="0"/>
    <s v="América"/>
    <s v="América N"/>
    <x v="143"/>
    <s v="América Norte"/>
    <s v="América Norte Canada"/>
    <x v="24"/>
    <x v="7"/>
    <x v="0"/>
    <s v="Licor blanco"/>
    <n v="121315.88"/>
    <n v="9288.5"/>
    <x v="5"/>
  </r>
  <r>
    <x v="0"/>
    <s v="América"/>
    <s v="América N"/>
    <x v="143"/>
    <s v="América Norte"/>
    <s v="América Norte Canada"/>
    <x v="25"/>
    <x v="1"/>
    <x v="0"/>
    <s v="Blanco"/>
    <n v="29319.75"/>
    <n v="3597.75"/>
    <x v="5"/>
  </r>
  <r>
    <x v="0"/>
    <s v="América"/>
    <s v="América N"/>
    <x v="143"/>
    <s v="América Norte"/>
    <s v="América Norte Canada"/>
    <x v="25"/>
    <x v="1"/>
    <x v="0"/>
    <s v="Licor blanco"/>
    <n v="400"/>
    <n v="78"/>
    <x v="5"/>
  </r>
  <r>
    <x v="0"/>
    <s v="América"/>
    <s v="América N"/>
    <x v="143"/>
    <s v="América Norte"/>
    <s v="América Norte Canada"/>
    <x v="25"/>
    <x v="1"/>
    <x v="0"/>
    <s v="Rosado"/>
    <n v="5110.2"/>
    <n v="762.75"/>
    <x v="5"/>
  </r>
  <r>
    <x v="0"/>
    <s v="América"/>
    <s v="América N"/>
    <x v="143"/>
    <s v="América Norte"/>
    <s v="América Norte Canada"/>
    <x v="25"/>
    <x v="1"/>
    <x v="0"/>
    <s v="Tinto"/>
    <n v="487627.42"/>
    <n v="55880.999999999993"/>
    <x v="5"/>
  </r>
  <r>
    <x v="0"/>
    <s v="América"/>
    <s v="América N"/>
    <x v="143"/>
    <s v="América Norte"/>
    <s v="América Norte Canada"/>
    <x v="26"/>
    <x v="5"/>
    <x v="0"/>
    <s v="Blanco"/>
    <n v="121752"/>
    <n v="152190"/>
    <x v="5"/>
  </r>
  <r>
    <x v="0"/>
    <s v="América"/>
    <s v="América N"/>
    <x v="143"/>
    <s v="América Norte"/>
    <s v="América Norte Canada"/>
    <x v="26"/>
    <x v="5"/>
    <x v="0"/>
    <s v="Rosado"/>
    <n v="6996.42"/>
    <n v="7443.0000000000009"/>
    <x v="5"/>
  </r>
  <r>
    <x v="0"/>
    <s v="América"/>
    <s v="América N"/>
    <x v="143"/>
    <s v="América Norte"/>
    <s v="América Norte Canada"/>
    <x v="26"/>
    <x v="5"/>
    <x v="0"/>
    <s v="Tinto"/>
    <n v="205192.98"/>
    <n v="379987"/>
    <x v="5"/>
  </r>
  <r>
    <x v="0"/>
    <s v="América"/>
    <s v="América N"/>
    <x v="143"/>
    <s v="América Norte"/>
    <s v="América Norte Canada"/>
    <x v="27"/>
    <x v="5"/>
    <x v="2"/>
    <s v="Blanco"/>
    <n v="931.09"/>
    <n v="135"/>
    <x v="5"/>
  </r>
  <r>
    <x v="0"/>
    <s v="América"/>
    <s v="América N"/>
    <x v="143"/>
    <s v="América Norte"/>
    <s v="América Norte Canada"/>
    <x v="27"/>
    <x v="5"/>
    <x v="2"/>
    <s v="Tinto"/>
    <n v="2687.18"/>
    <n v="383"/>
    <x v="5"/>
  </r>
  <r>
    <x v="0"/>
    <s v="América"/>
    <s v="América N"/>
    <x v="143"/>
    <s v="América Norte"/>
    <s v="América Norte Canada"/>
    <x v="28"/>
    <x v="5"/>
    <x v="2"/>
    <s v="Tinto"/>
    <n v="32811.160000000003"/>
    <n v="2475"/>
    <x v="5"/>
  </r>
  <r>
    <x v="0"/>
    <s v="América"/>
    <s v="América N"/>
    <x v="143"/>
    <s v="América Norte"/>
    <s v="América Norte Canada"/>
    <x v="3"/>
    <x v="1"/>
    <x v="0"/>
    <s v="Blanco"/>
    <n v="2283037.9782785196"/>
    <n v="355701.75"/>
    <x v="5"/>
  </r>
  <r>
    <x v="0"/>
    <s v="América"/>
    <s v="América N"/>
    <x v="143"/>
    <s v="América Norte"/>
    <s v="América Norte Canada"/>
    <x v="3"/>
    <x v="1"/>
    <x v="0"/>
    <s v="Espumoso blanco"/>
    <n v="71952.3"/>
    <n v="8505"/>
    <x v="5"/>
  </r>
  <r>
    <x v="0"/>
    <s v="América"/>
    <s v="América N"/>
    <x v="143"/>
    <s v="América Norte"/>
    <s v="América Norte Canada"/>
    <x v="3"/>
    <x v="1"/>
    <x v="0"/>
    <s v="Rosado"/>
    <n v="41644.679667299999"/>
    <n v="3174.75"/>
    <x v="5"/>
  </r>
  <r>
    <x v="0"/>
    <s v="América"/>
    <s v="América N"/>
    <x v="143"/>
    <s v="América Norte"/>
    <s v="América Norte Canada"/>
    <x v="3"/>
    <x v="1"/>
    <x v="0"/>
    <s v="Tinto"/>
    <n v="653120.92089052021"/>
    <n v="35452.5"/>
    <x v="5"/>
  </r>
  <r>
    <x v="0"/>
    <s v="América"/>
    <s v="América N"/>
    <x v="143"/>
    <s v="América Norte"/>
    <s v="América Norte Canada"/>
    <x v="4"/>
    <x v="1"/>
    <x v="1"/>
    <s v="Blanco"/>
    <n v="26844"/>
    <n v="1875"/>
    <x v="5"/>
  </r>
  <r>
    <x v="0"/>
    <s v="América"/>
    <s v="América N"/>
    <x v="143"/>
    <s v="América Norte"/>
    <s v="América Norte Canada"/>
    <x v="4"/>
    <x v="1"/>
    <x v="1"/>
    <s v="Rosado"/>
    <n v="720"/>
    <n v="45"/>
    <x v="5"/>
  </r>
  <r>
    <x v="0"/>
    <s v="América"/>
    <s v="América N"/>
    <x v="143"/>
    <s v="América Norte"/>
    <s v="América Norte Canada"/>
    <x v="4"/>
    <x v="1"/>
    <x v="1"/>
    <s v="Tinto"/>
    <n v="512598"/>
    <n v="44132"/>
    <x v="5"/>
  </r>
  <r>
    <x v="0"/>
    <s v="América"/>
    <s v="América N"/>
    <x v="143"/>
    <s v="América Norte"/>
    <s v="América Norte Canada"/>
    <x v="29"/>
    <x v="8"/>
    <x v="0"/>
    <s v="Blanco"/>
    <n v="1380476.01"/>
    <n v="177380.5"/>
    <x v="5"/>
  </r>
  <r>
    <x v="0"/>
    <s v="América"/>
    <s v="América N"/>
    <x v="143"/>
    <s v="América Norte"/>
    <s v="América Norte Canada"/>
    <x v="30"/>
    <x v="8"/>
    <x v="0"/>
    <s v="Blanco"/>
    <n v="3636"/>
    <n v="454.5"/>
    <x v="5"/>
  </r>
  <r>
    <x v="0"/>
    <s v="América"/>
    <s v="América N"/>
    <x v="143"/>
    <s v="América Norte"/>
    <s v="América Norte Canada"/>
    <x v="30"/>
    <x v="8"/>
    <x v="0"/>
    <s v="Tinto"/>
    <n v="174270"/>
    <n v="21783.75"/>
    <x v="5"/>
  </r>
  <r>
    <x v="0"/>
    <s v="América"/>
    <s v="América N"/>
    <x v="143"/>
    <s v="América Norte"/>
    <s v="América Norte Canada"/>
    <x v="53"/>
    <x v="8"/>
    <x v="0"/>
    <s v="Blanco"/>
    <n v="21788"/>
    <n v="3272"/>
    <x v="5"/>
  </r>
  <r>
    <x v="0"/>
    <s v="América"/>
    <s v="América N"/>
    <x v="143"/>
    <s v="América Norte"/>
    <s v="América Norte Canada"/>
    <x v="53"/>
    <x v="8"/>
    <x v="0"/>
    <s v="Espumoso blanco"/>
    <n v="2737.8"/>
    <n v="351"/>
    <x v="5"/>
  </r>
  <r>
    <x v="0"/>
    <s v="América"/>
    <s v="América N"/>
    <x v="143"/>
    <s v="América Norte"/>
    <s v="América Norte Canada"/>
    <x v="53"/>
    <x v="8"/>
    <x v="0"/>
    <s v="Tinto"/>
    <n v="120"/>
    <n v="23"/>
    <x v="5"/>
  </r>
  <r>
    <x v="0"/>
    <s v="América"/>
    <s v="América N"/>
    <x v="143"/>
    <s v="América Norte"/>
    <s v="América Norte Canada"/>
    <x v="5"/>
    <x v="3"/>
    <x v="0"/>
    <s v="Tinto"/>
    <n v="4568456.47"/>
    <n v="478959.6"/>
    <x v="5"/>
  </r>
  <r>
    <x v="0"/>
    <s v="América"/>
    <s v="América N"/>
    <x v="143"/>
    <s v="América Norte"/>
    <s v="América Norte Canada"/>
    <x v="31"/>
    <x v="4"/>
    <x v="0"/>
    <s v="Tinto"/>
    <n v="3559.6"/>
    <n v="1062"/>
    <x v="5"/>
  </r>
  <r>
    <x v="0"/>
    <s v="América"/>
    <s v="América N"/>
    <x v="143"/>
    <s v="América Norte"/>
    <s v="América Norte Canada"/>
    <x v="6"/>
    <x v="2"/>
    <x v="1"/>
    <s v="Blanco"/>
    <n v="1197070.6099999999"/>
    <n v="220181.99999999997"/>
    <x v="5"/>
  </r>
  <r>
    <x v="0"/>
    <s v="América"/>
    <s v="América N"/>
    <x v="143"/>
    <s v="América Norte"/>
    <s v="América Norte Canada"/>
    <x v="6"/>
    <x v="2"/>
    <x v="1"/>
    <s v="Rosado"/>
    <n v="331721.77"/>
    <n v="75545.999999999985"/>
    <x v="5"/>
  </r>
  <r>
    <x v="0"/>
    <s v="América"/>
    <s v="América N"/>
    <x v="143"/>
    <s v="América Norte"/>
    <s v="América Norte Canada"/>
    <x v="6"/>
    <x v="2"/>
    <x v="1"/>
    <s v="Tinto"/>
    <n v="31808519.640000001"/>
    <n v="4416838"/>
    <x v="5"/>
  </r>
  <r>
    <x v="0"/>
    <s v="América"/>
    <s v="América N"/>
    <x v="143"/>
    <s v="América Norte"/>
    <s v="América Norte Canada"/>
    <x v="7"/>
    <x v="3"/>
    <x v="0"/>
    <s v="Blanco"/>
    <n v="1238888.8999999999"/>
    <n v="278401.5"/>
    <x v="5"/>
  </r>
  <r>
    <x v="0"/>
    <s v="América"/>
    <s v="América N"/>
    <x v="143"/>
    <s v="América Norte"/>
    <s v="América Norte Canada"/>
    <x v="7"/>
    <x v="3"/>
    <x v="0"/>
    <s v="Licor blanco"/>
    <n v="3524.4"/>
    <n v="792"/>
    <x v="5"/>
  </r>
  <r>
    <x v="0"/>
    <s v="América"/>
    <s v="América N"/>
    <x v="143"/>
    <s v="América Norte"/>
    <s v="América Norte Canada"/>
    <x v="54"/>
    <x v="3"/>
    <x v="3"/>
    <s v="Blanco"/>
    <n v="855"/>
    <n v="45"/>
    <x v="5"/>
  </r>
  <r>
    <x v="0"/>
    <s v="América"/>
    <s v="América N"/>
    <x v="143"/>
    <s v="América Norte"/>
    <s v="América Norte Canada"/>
    <x v="54"/>
    <x v="3"/>
    <x v="3"/>
    <s v="Tinto"/>
    <n v="16668"/>
    <n v="1083"/>
    <x v="5"/>
  </r>
  <r>
    <x v="0"/>
    <s v="América"/>
    <s v="América N"/>
    <x v="143"/>
    <s v="América Norte"/>
    <s v="América Norte Canada"/>
    <x v="56"/>
    <x v="0"/>
    <x v="0"/>
    <s v="Blanco"/>
    <n v="8442"/>
    <n v="2412"/>
    <x v="5"/>
  </r>
  <r>
    <x v="0"/>
    <s v="América"/>
    <s v="América N"/>
    <x v="143"/>
    <s v="América Norte"/>
    <s v="América Norte Canada"/>
    <x v="56"/>
    <x v="0"/>
    <x v="0"/>
    <s v="Tinto"/>
    <n v="50907.5"/>
    <n v="14544.999999999998"/>
    <x v="5"/>
  </r>
  <r>
    <x v="0"/>
    <s v="América"/>
    <s v="América N"/>
    <x v="143"/>
    <s v="América Norte"/>
    <s v="América Norte Canada"/>
    <x v="32"/>
    <x v="1"/>
    <x v="0"/>
    <s v="Blanco"/>
    <n v="1768"/>
    <n v="333"/>
    <x v="5"/>
  </r>
  <r>
    <x v="0"/>
    <s v="América"/>
    <s v="América N"/>
    <x v="143"/>
    <s v="América Norte"/>
    <s v="América Norte Canada"/>
    <x v="32"/>
    <x v="1"/>
    <x v="0"/>
    <s v="Tinto"/>
    <n v="4824"/>
    <n v="738"/>
    <x v="5"/>
  </r>
  <r>
    <x v="0"/>
    <s v="América"/>
    <s v="América N"/>
    <x v="143"/>
    <s v="América Norte"/>
    <s v="América Norte Canada"/>
    <x v="33"/>
    <x v="1"/>
    <x v="0"/>
    <s v="Blanco"/>
    <n v="227028.07"/>
    <n v="32489.999999999996"/>
    <x v="5"/>
  </r>
  <r>
    <x v="0"/>
    <s v="América"/>
    <s v="América N"/>
    <x v="143"/>
    <s v="América Norte"/>
    <s v="América Norte Canada"/>
    <x v="33"/>
    <x v="1"/>
    <x v="0"/>
    <s v="Rosado"/>
    <n v="3521.77"/>
    <n v="504"/>
    <x v="5"/>
  </r>
  <r>
    <x v="0"/>
    <s v="América"/>
    <s v="América N"/>
    <x v="143"/>
    <s v="América Norte"/>
    <s v="América Norte Canada"/>
    <x v="33"/>
    <x v="1"/>
    <x v="0"/>
    <s v="Tinto"/>
    <n v="55942.96"/>
    <n v="8006"/>
    <x v="5"/>
  </r>
  <r>
    <x v="0"/>
    <s v="América"/>
    <s v="América N"/>
    <x v="143"/>
    <s v="América Norte"/>
    <s v="América Norte Canada"/>
    <x v="60"/>
    <x v="3"/>
    <x v="0"/>
    <s v="Tinto"/>
    <n v="2781.25"/>
    <n v="441"/>
    <x v="5"/>
  </r>
  <r>
    <x v="0"/>
    <s v="América"/>
    <s v="América N"/>
    <x v="143"/>
    <s v="América Norte"/>
    <s v="América Norte Canada"/>
    <x v="8"/>
    <x v="3"/>
    <x v="0"/>
    <s v="Tinto"/>
    <n v="142000"/>
    <n v="29933.999999999996"/>
    <x v="5"/>
  </r>
  <r>
    <x v="0"/>
    <s v="América"/>
    <s v="América N"/>
    <x v="143"/>
    <s v="América Norte"/>
    <s v="América Norte Canada"/>
    <x v="61"/>
    <x v="4"/>
    <x v="0"/>
    <s v="Tinto"/>
    <n v="30394.07"/>
    <n v="11205"/>
    <x v="5"/>
  </r>
  <r>
    <x v="0"/>
    <s v="América"/>
    <s v="América N"/>
    <x v="143"/>
    <s v="América Norte"/>
    <s v="América Norte Canada"/>
    <x v="34"/>
    <x v="6"/>
    <x v="0"/>
    <s v="Blanco"/>
    <n v="1193381.28"/>
    <n v="382494"/>
    <x v="5"/>
  </r>
  <r>
    <x v="0"/>
    <s v="América"/>
    <s v="América N"/>
    <x v="143"/>
    <s v="América Norte"/>
    <s v="América Norte Canada"/>
    <x v="34"/>
    <x v="6"/>
    <x v="0"/>
    <s v="Rosado"/>
    <n v="90249.12000000001"/>
    <n v="28926"/>
    <x v="5"/>
  </r>
  <r>
    <x v="0"/>
    <s v="América"/>
    <s v="América N"/>
    <x v="143"/>
    <s v="América Norte"/>
    <s v="América Norte Canada"/>
    <x v="34"/>
    <x v="6"/>
    <x v="0"/>
    <s v="Tinto"/>
    <n v="1062750"/>
    <n v="340625"/>
    <x v="5"/>
  </r>
  <r>
    <x v="0"/>
    <s v="América"/>
    <s v="América N"/>
    <x v="143"/>
    <s v="América Norte"/>
    <s v="América Norte Canada"/>
    <x v="57"/>
    <x v="8"/>
    <x v="0"/>
    <s v="Blanco"/>
    <n v="2664"/>
    <n v="333"/>
    <x v="5"/>
  </r>
  <r>
    <x v="0"/>
    <s v="América"/>
    <s v="América N"/>
    <x v="143"/>
    <s v="América Norte"/>
    <s v="América Norte Canada"/>
    <x v="57"/>
    <x v="8"/>
    <x v="0"/>
    <s v="Tinto"/>
    <n v="1080"/>
    <n v="135"/>
    <x v="5"/>
  </r>
  <r>
    <x v="0"/>
    <s v="América"/>
    <s v="América N"/>
    <x v="143"/>
    <s v="América Norte"/>
    <s v="América Norte Canada"/>
    <x v="35"/>
    <x v="4"/>
    <x v="0"/>
    <s v="Blanco"/>
    <n v="114364.43"/>
    <n v="55602"/>
    <x v="5"/>
  </r>
  <r>
    <x v="0"/>
    <s v="América"/>
    <s v="América N"/>
    <x v="143"/>
    <s v="América Norte"/>
    <s v="América Norte Canada"/>
    <x v="35"/>
    <x v="4"/>
    <x v="0"/>
    <s v="Tinto"/>
    <n v="1768345.05"/>
    <n v="412501"/>
    <x v="5"/>
  </r>
  <r>
    <x v="0"/>
    <s v="América"/>
    <s v="América N"/>
    <x v="143"/>
    <s v="América Norte"/>
    <s v="América Norte Canada"/>
    <x v="58"/>
    <x v="13"/>
    <x v="0"/>
    <s v="Blanco"/>
    <n v="2529.91"/>
    <n v="225"/>
    <x v="5"/>
  </r>
  <r>
    <x v="0"/>
    <s v="América"/>
    <s v="América N"/>
    <x v="143"/>
    <s v="América Norte"/>
    <s v="América Norte Canada"/>
    <x v="58"/>
    <x v="13"/>
    <x v="0"/>
    <s v="Tinto"/>
    <n v="24675.05"/>
    <n v="2195"/>
    <x v="5"/>
  </r>
  <r>
    <x v="0"/>
    <s v="América"/>
    <s v="América N"/>
    <x v="143"/>
    <s v="América Norte"/>
    <s v="América Norte Canada"/>
    <x v="36"/>
    <x v="4"/>
    <x v="2"/>
    <s v="Blanco"/>
    <n v="122.39999999999999"/>
    <n v="9"/>
    <x v="5"/>
  </r>
  <r>
    <x v="0"/>
    <s v="América"/>
    <s v="América N"/>
    <x v="143"/>
    <s v="América Norte"/>
    <s v="América Norte Canada"/>
    <x v="36"/>
    <x v="4"/>
    <x v="2"/>
    <s v="Tinto"/>
    <n v="12240"/>
    <n v="900"/>
    <x v="5"/>
  </r>
  <r>
    <x v="0"/>
    <s v="América"/>
    <s v="América N"/>
    <x v="143"/>
    <s v="América Norte"/>
    <s v="América Norte Canada"/>
    <x v="37"/>
    <x v="9"/>
    <x v="0"/>
    <s v="Blanco"/>
    <n v="1946.6"/>
    <n v="130.5"/>
    <x v="5"/>
  </r>
  <r>
    <x v="0"/>
    <s v="América"/>
    <s v="América N"/>
    <x v="143"/>
    <s v="América Norte"/>
    <s v="América Norte Canada"/>
    <x v="37"/>
    <x v="9"/>
    <x v="0"/>
    <s v="Tinto"/>
    <n v="44174.22"/>
    <n v="5307"/>
    <x v="5"/>
  </r>
  <r>
    <x v="0"/>
    <s v="América"/>
    <s v="América N"/>
    <x v="143"/>
    <s v="América Norte"/>
    <s v="América Norte Canada"/>
    <x v="82"/>
    <x v="13"/>
    <x v="0"/>
    <s v="Blanco"/>
    <n v="7236"/>
    <n v="603"/>
    <x v="5"/>
  </r>
  <r>
    <x v="0"/>
    <s v="América"/>
    <s v="América N"/>
    <x v="143"/>
    <s v="América Norte"/>
    <s v="América Norte Canada"/>
    <x v="38"/>
    <x v="10"/>
    <x v="0"/>
    <s v="Blanco"/>
    <n v="3654"/>
    <n v="1260"/>
    <x v="5"/>
  </r>
  <r>
    <x v="0"/>
    <s v="América"/>
    <s v="América N"/>
    <x v="143"/>
    <s v="América Norte"/>
    <s v="América Norte Canada"/>
    <x v="38"/>
    <x v="10"/>
    <x v="0"/>
    <s v="Rosado"/>
    <n v="9161.1"/>
    <n v="3159"/>
    <x v="5"/>
  </r>
  <r>
    <x v="0"/>
    <s v="América"/>
    <s v="América N"/>
    <x v="143"/>
    <s v="América Norte"/>
    <s v="América Norte Canada"/>
    <x v="38"/>
    <x v="10"/>
    <x v="0"/>
    <s v="Tinto"/>
    <n v="485808"/>
    <n v="167520"/>
    <x v="5"/>
  </r>
  <r>
    <x v="0"/>
    <s v="América"/>
    <s v="América N"/>
    <x v="144"/>
    <s v="América Norte"/>
    <s v="América Norte Islas Caiman"/>
    <x v="1"/>
    <x v="1"/>
    <x v="0"/>
    <s v="Tinto"/>
    <n v="4916.76"/>
    <n v="873"/>
    <x v="5"/>
  </r>
  <r>
    <x v="0"/>
    <s v="América"/>
    <s v="América N"/>
    <x v="144"/>
    <s v="América Norte"/>
    <s v="América Norte Islas Caiman"/>
    <x v="2"/>
    <x v="2"/>
    <x v="0"/>
    <s v="Espumoso blanco"/>
    <n v="54939.4"/>
    <n v="10500"/>
    <x v="5"/>
  </r>
  <r>
    <x v="0"/>
    <s v="América"/>
    <s v="América N"/>
    <x v="144"/>
    <s v="América Norte"/>
    <s v="América Norte Islas Caiman"/>
    <x v="19"/>
    <x v="7"/>
    <x v="0"/>
    <s v="Licor blanco"/>
    <n v="3830"/>
    <n v="766"/>
    <x v="5"/>
  </r>
  <r>
    <x v="0"/>
    <s v="América"/>
    <s v="América N"/>
    <x v="144"/>
    <s v="América Norte"/>
    <s v="América Norte Islas Caiman"/>
    <x v="22"/>
    <x v="7"/>
    <x v="0"/>
    <s v="Licor blanco"/>
    <n v="270"/>
    <n v="54"/>
    <x v="5"/>
  </r>
  <r>
    <x v="0"/>
    <s v="América"/>
    <s v="América N"/>
    <x v="144"/>
    <s v="América Norte"/>
    <s v="América Norte Islas Caiman"/>
    <x v="25"/>
    <x v="1"/>
    <x v="0"/>
    <s v="Tinto"/>
    <n v="1915"/>
    <n v="90"/>
    <x v="5"/>
  </r>
  <r>
    <x v="0"/>
    <s v="América"/>
    <s v="América N"/>
    <x v="144"/>
    <s v="América Norte"/>
    <s v="América Norte Islas Caiman"/>
    <x v="3"/>
    <x v="1"/>
    <x v="0"/>
    <s v="Blanco"/>
    <n v="9136.7999999999993"/>
    <n v="1080"/>
    <x v="5"/>
  </r>
  <r>
    <x v="0"/>
    <s v="América"/>
    <s v="América N"/>
    <x v="144"/>
    <s v="América Norte"/>
    <s v="América Norte Islas Caiman"/>
    <x v="3"/>
    <x v="1"/>
    <x v="0"/>
    <s v="Rosado"/>
    <n v="76.14"/>
    <n v="9"/>
    <x v="5"/>
  </r>
  <r>
    <x v="0"/>
    <s v="América"/>
    <s v="América N"/>
    <x v="144"/>
    <s v="América Norte"/>
    <s v="América Norte Islas Caiman"/>
    <x v="3"/>
    <x v="1"/>
    <x v="0"/>
    <s v="Tinto"/>
    <n v="7818.99"/>
    <n v="743.25"/>
    <x v="5"/>
  </r>
  <r>
    <x v="0"/>
    <s v="América"/>
    <s v="América N"/>
    <x v="144"/>
    <s v="América Norte"/>
    <s v="América Norte Islas Caiman"/>
    <x v="4"/>
    <x v="1"/>
    <x v="1"/>
    <s v="Tinto"/>
    <n v="3850"/>
    <n v="90"/>
    <x v="5"/>
  </r>
  <r>
    <x v="0"/>
    <s v="América"/>
    <s v="América N"/>
    <x v="144"/>
    <s v="América Norte"/>
    <s v="América Norte Islas Caiman"/>
    <x v="30"/>
    <x v="8"/>
    <x v="0"/>
    <s v="Blanco"/>
    <n v="928"/>
    <n v="115.99999999999999"/>
    <x v="5"/>
  </r>
  <r>
    <x v="0"/>
    <s v="América"/>
    <s v="América N"/>
    <x v="144"/>
    <s v="América Norte"/>
    <s v="América Norte Islas Caiman"/>
    <x v="30"/>
    <x v="8"/>
    <x v="0"/>
    <s v="Tinto"/>
    <n v="2560"/>
    <n v="320"/>
    <x v="5"/>
  </r>
  <r>
    <x v="0"/>
    <s v="América"/>
    <s v="América N"/>
    <x v="145"/>
    <s v="América Norte"/>
    <s v="América Norte Costa Rica"/>
    <x v="9"/>
    <x v="3"/>
    <x v="2"/>
    <s v="Blanco"/>
    <n v="30.91"/>
    <n v="0.75"/>
    <x v="5"/>
  </r>
  <r>
    <x v="0"/>
    <s v="América"/>
    <s v="América N"/>
    <x v="145"/>
    <s v="América Norte"/>
    <s v="América Norte Costa Rica"/>
    <x v="9"/>
    <x v="3"/>
    <x v="2"/>
    <s v="Tinto"/>
    <n v="11898.36"/>
    <n v="514.5"/>
    <x v="5"/>
  </r>
  <r>
    <x v="0"/>
    <s v="América"/>
    <s v="América N"/>
    <x v="145"/>
    <s v="América Norte"/>
    <s v="América Norte Costa Rica"/>
    <x v="10"/>
    <x v="4"/>
    <x v="0"/>
    <s v="Blanco"/>
    <n v="340.2"/>
    <n v="95"/>
    <x v="5"/>
  </r>
  <r>
    <x v="0"/>
    <s v="América"/>
    <s v="América N"/>
    <x v="145"/>
    <s v="América Norte"/>
    <s v="América Norte Costa Rica"/>
    <x v="10"/>
    <x v="4"/>
    <x v="0"/>
    <s v="Tinto"/>
    <n v="2394.06"/>
    <n v="433"/>
    <x v="5"/>
  </r>
  <r>
    <x v="0"/>
    <s v="América"/>
    <s v="América N"/>
    <x v="145"/>
    <s v="América Norte"/>
    <s v="América Norte Costa Rica"/>
    <x v="13"/>
    <x v="0"/>
    <x v="0"/>
    <s v="Tinto"/>
    <n v="2266.56"/>
    <n v="531"/>
    <x v="5"/>
  </r>
  <r>
    <x v="0"/>
    <s v="América"/>
    <s v="América N"/>
    <x v="145"/>
    <s v="América Norte"/>
    <s v="América Norte Costa Rica"/>
    <x v="14"/>
    <x v="0"/>
    <x v="0"/>
    <s v="Blanco"/>
    <n v="1565.983176015375"/>
    <n v="413.99999999999994"/>
    <x v="5"/>
  </r>
  <r>
    <x v="0"/>
    <s v="América"/>
    <s v="América N"/>
    <x v="145"/>
    <s v="América Norte"/>
    <s v="América Norte Costa Rica"/>
    <x v="14"/>
    <x v="0"/>
    <x v="0"/>
    <s v="Rosado"/>
    <n v="2935.2728130143264"/>
    <n v="776"/>
    <x v="5"/>
  </r>
  <r>
    <x v="0"/>
    <s v="América"/>
    <s v="América N"/>
    <x v="145"/>
    <s v="América Norte"/>
    <s v="América Norte Costa Rica"/>
    <x v="14"/>
    <x v="0"/>
    <x v="0"/>
    <s v="Tinto"/>
    <n v="8423.7790651841551"/>
    <n v="2227"/>
    <x v="5"/>
  </r>
  <r>
    <x v="0"/>
    <s v="América"/>
    <s v="América N"/>
    <x v="145"/>
    <s v="América Norte"/>
    <s v="América Norte Costa Rica"/>
    <x v="64"/>
    <x v="4"/>
    <x v="0"/>
    <s v="Blanco"/>
    <n v="430"/>
    <n v="100"/>
    <x v="5"/>
  </r>
  <r>
    <x v="0"/>
    <s v="América"/>
    <s v="América N"/>
    <x v="145"/>
    <s v="América Norte"/>
    <s v="América Norte Costa Rica"/>
    <x v="64"/>
    <x v="4"/>
    <x v="0"/>
    <s v="Rosado"/>
    <n v="450"/>
    <n v="100"/>
    <x v="5"/>
  </r>
  <r>
    <x v="0"/>
    <s v="América"/>
    <s v="América N"/>
    <x v="145"/>
    <s v="América Norte"/>
    <s v="América Norte Costa Rica"/>
    <x v="64"/>
    <x v="4"/>
    <x v="0"/>
    <s v="Tinto"/>
    <n v="1500"/>
    <n v="292"/>
    <x v="5"/>
  </r>
  <r>
    <x v="0"/>
    <s v="América"/>
    <s v="América N"/>
    <x v="145"/>
    <s v="América Norte"/>
    <s v="América Norte Costa Rica"/>
    <x v="0"/>
    <x v="0"/>
    <x v="0"/>
    <s v="Blanco"/>
    <n v="978.75"/>
    <n v="391"/>
    <x v="5"/>
  </r>
  <r>
    <x v="0"/>
    <s v="América"/>
    <s v="América N"/>
    <x v="145"/>
    <s v="América Norte"/>
    <s v="América Norte Costa Rica"/>
    <x v="0"/>
    <x v="0"/>
    <x v="0"/>
    <s v="Tinto"/>
    <n v="8561.25"/>
    <n v="3424"/>
    <x v="5"/>
  </r>
  <r>
    <x v="0"/>
    <s v="América"/>
    <s v="América N"/>
    <x v="145"/>
    <s v="América Norte"/>
    <s v="América Norte Costa Rica"/>
    <x v="1"/>
    <x v="1"/>
    <x v="0"/>
    <s v="Blanco"/>
    <n v="12894.33"/>
    <n v="3483"/>
    <x v="5"/>
  </r>
  <r>
    <x v="0"/>
    <s v="América"/>
    <s v="América N"/>
    <x v="145"/>
    <s v="América Norte"/>
    <s v="América Norte Costa Rica"/>
    <x v="1"/>
    <x v="1"/>
    <x v="0"/>
    <s v="Rosado"/>
    <n v="14487.66"/>
    <n v="4293"/>
    <x v="5"/>
  </r>
  <r>
    <x v="0"/>
    <s v="América"/>
    <s v="América N"/>
    <x v="145"/>
    <s v="América Norte"/>
    <s v="América Norte Costa Rica"/>
    <x v="1"/>
    <x v="1"/>
    <x v="0"/>
    <s v="Tinto"/>
    <n v="77681.39"/>
    <n v="20902.5"/>
    <x v="5"/>
  </r>
  <r>
    <x v="0"/>
    <s v="América"/>
    <s v="América N"/>
    <x v="145"/>
    <s v="América Norte"/>
    <s v="América Norte Costa Rica"/>
    <x v="2"/>
    <x v="2"/>
    <x v="0"/>
    <s v="Espumoso blanco"/>
    <n v="715932.71"/>
    <n v="140700"/>
    <x v="5"/>
  </r>
  <r>
    <x v="0"/>
    <s v="América"/>
    <s v="América N"/>
    <x v="145"/>
    <s v="América Norte"/>
    <s v="América Norte Costa Rica"/>
    <x v="17"/>
    <x v="1"/>
    <x v="0"/>
    <s v="Blanco"/>
    <n v="1493"/>
    <n v="306"/>
    <x v="5"/>
  </r>
  <r>
    <x v="0"/>
    <s v="América"/>
    <s v="América N"/>
    <x v="145"/>
    <s v="América Norte"/>
    <s v="América Norte Costa Rica"/>
    <x v="80"/>
    <x v="4"/>
    <x v="2"/>
    <s v="Blanco"/>
    <n v="1206"/>
    <n v="90"/>
    <x v="5"/>
  </r>
  <r>
    <x v="0"/>
    <s v="América"/>
    <s v="América N"/>
    <x v="145"/>
    <s v="América Norte"/>
    <s v="América Norte Costa Rica"/>
    <x v="80"/>
    <x v="4"/>
    <x v="2"/>
    <s v="Tinto"/>
    <n v="3969"/>
    <n v="450"/>
    <x v="5"/>
  </r>
  <r>
    <x v="0"/>
    <s v="América"/>
    <s v="América N"/>
    <x v="145"/>
    <s v="América Norte"/>
    <s v="América Norte Costa Rica"/>
    <x v="40"/>
    <x v="4"/>
    <x v="2"/>
    <s v="Tinto"/>
    <n v="1647"/>
    <n v="81"/>
    <x v="5"/>
  </r>
  <r>
    <x v="0"/>
    <s v="América"/>
    <s v="América N"/>
    <x v="145"/>
    <s v="América Norte"/>
    <s v="América Norte Costa Rica"/>
    <x v="18"/>
    <x v="1"/>
    <x v="0"/>
    <s v="Blanco"/>
    <n v="823.2"/>
    <n v="45"/>
    <x v="5"/>
  </r>
  <r>
    <x v="0"/>
    <s v="América"/>
    <s v="América N"/>
    <x v="145"/>
    <s v="América Norte"/>
    <s v="América Norte Costa Rica"/>
    <x v="18"/>
    <x v="1"/>
    <x v="0"/>
    <s v="Tinto"/>
    <n v="4858.45"/>
    <n v="572"/>
    <x v="5"/>
  </r>
  <r>
    <x v="0"/>
    <s v="América"/>
    <s v="América N"/>
    <x v="145"/>
    <s v="América Norte"/>
    <s v="América Norte Costa Rica"/>
    <x v="19"/>
    <x v="7"/>
    <x v="0"/>
    <s v="Licor blanco"/>
    <n v="7740"/>
    <n v="1548"/>
    <x v="5"/>
  </r>
  <r>
    <x v="0"/>
    <s v="América"/>
    <s v="América N"/>
    <x v="145"/>
    <s v="América Norte"/>
    <s v="América Norte Costa Rica"/>
    <x v="20"/>
    <x v="2"/>
    <x v="0"/>
    <s v="Blanco"/>
    <n v="418.83750000000003"/>
    <n v="153"/>
    <x v="5"/>
  </r>
  <r>
    <x v="0"/>
    <s v="América"/>
    <s v="América N"/>
    <x v="145"/>
    <s v="América Norte"/>
    <s v="América Norte Costa Rica"/>
    <x v="20"/>
    <x v="2"/>
    <x v="0"/>
    <s v="Rosado"/>
    <n v="1231.875"/>
    <n v="450"/>
    <x v="5"/>
  </r>
  <r>
    <x v="0"/>
    <s v="América"/>
    <s v="América N"/>
    <x v="145"/>
    <s v="América Norte"/>
    <s v="América Norte Costa Rica"/>
    <x v="20"/>
    <x v="2"/>
    <x v="0"/>
    <s v="Tinto"/>
    <n v="13510.246874999999"/>
    <n v="4935.25"/>
    <x v="5"/>
  </r>
  <r>
    <x v="0"/>
    <s v="América"/>
    <s v="América N"/>
    <x v="145"/>
    <s v="América Norte"/>
    <s v="América Norte Costa Rica"/>
    <x v="21"/>
    <x v="4"/>
    <x v="0"/>
    <s v="Tinto"/>
    <n v="6452.5"/>
    <n v="2581"/>
    <x v="5"/>
  </r>
  <r>
    <x v="0"/>
    <s v="América"/>
    <s v="América N"/>
    <x v="145"/>
    <s v="América Norte"/>
    <s v="América Norte Costa Rica"/>
    <x v="70"/>
    <x v="4"/>
    <x v="2"/>
    <s v="Tinto"/>
    <n v="1449"/>
    <n v="157"/>
    <x v="5"/>
  </r>
  <r>
    <x v="0"/>
    <s v="América"/>
    <s v="América N"/>
    <x v="145"/>
    <s v="América Norte"/>
    <s v="América Norte Costa Rica"/>
    <x v="52"/>
    <x v="4"/>
    <x v="0"/>
    <s v="Blanco"/>
    <n v="5202"/>
    <n v="1427"/>
    <x v="5"/>
  </r>
  <r>
    <x v="0"/>
    <s v="América"/>
    <s v="América N"/>
    <x v="145"/>
    <s v="América Norte"/>
    <s v="América Norte Costa Rica"/>
    <x v="52"/>
    <x v="4"/>
    <x v="0"/>
    <s v="Espumoso blanco"/>
    <n v="653"/>
    <n v="100"/>
    <x v="5"/>
  </r>
  <r>
    <x v="0"/>
    <s v="América"/>
    <s v="América N"/>
    <x v="145"/>
    <s v="América Norte"/>
    <s v="América Norte Costa Rica"/>
    <x v="52"/>
    <x v="4"/>
    <x v="0"/>
    <s v="Rosado"/>
    <n v="374"/>
    <n v="100"/>
    <x v="5"/>
  </r>
  <r>
    <x v="0"/>
    <s v="América"/>
    <s v="América N"/>
    <x v="145"/>
    <s v="América Norte"/>
    <s v="América Norte Costa Rica"/>
    <x v="52"/>
    <x v="4"/>
    <x v="0"/>
    <s v="Tinto"/>
    <n v="13421"/>
    <n v="2470"/>
    <x v="5"/>
  </r>
  <r>
    <x v="0"/>
    <s v="América"/>
    <s v="América N"/>
    <x v="145"/>
    <s v="América Norte"/>
    <s v="América Norte Costa Rica"/>
    <x v="25"/>
    <x v="1"/>
    <x v="0"/>
    <s v="Tinto"/>
    <n v="2671.2"/>
    <n v="360"/>
    <x v="5"/>
  </r>
  <r>
    <x v="0"/>
    <s v="América"/>
    <s v="América N"/>
    <x v="145"/>
    <s v="América Norte"/>
    <s v="América Norte Costa Rica"/>
    <x v="26"/>
    <x v="5"/>
    <x v="0"/>
    <s v="Blanco"/>
    <n v="628.79999999999995"/>
    <n v="786"/>
    <x v="5"/>
  </r>
  <r>
    <x v="0"/>
    <s v="América"/>
    <s v="América N"/>
    <x v="145"/>
    <s v="América Norte"/>
    <s v="América Norte Costa Rica"/>
    <x v="26"/>
    <x v="5"/>
    <x v="0"/>
    <s v="Rosado"/>
    <n v="381.64"/>
    <n v="405.99999999999994"/>
    <x v="5"/>
  </r>
  <r>
    <x v="0"/>
    <s v="América"/>
    <s v="América N"/>
    <x v="145"/>
    <s v="América Norte"/>
    <s v="América Norte Costa Rica"/>
    <x v="26"/>
    <x v="5"/>
    <x v="0"/>
    <s v="Tinto"/>
    <n v="1532.52"/>
    <n v="2838"/>
    <x v="5"/>
  </r>
  <r>
    <x v="0"/>
    <s v="América"/>
    <s v="América N"/>
    <x v="145"/>
    <s v="América Norte"/>
    <s v="América Norte Costa Rica"/>
    <x v="3"/>
    <x v="1"/>
    <x v="0"/>
    <s v="Blanco"/>
    <n v="8934.3507408000005"/>
    <n v="461.00000000000006"/>
    <x v="5"/>
  </r>
  <r>
    <x v="0"/>
    <s v="América"/>
    <s v="América N"/>
    <x v="145"/>
    <s v="América Norte"/>
    <s v="América Norte Costa Rica"/>
    <x v="3"/>
    <x v="1"/>
    <x v="0"/>
    <s v="Tinto"/>
    <n v="175420.04716000002"/>
    <n v="5999.5"/>
    <x v="5"/>
  </r>
  <r>
    <x v="0"/>
    <s v="América"/>
    <s v="América N"/>
    <x v="145"/>
    <s v="América Norte"/>
    <s v="América Norte Costa Rica"/>
    <x v="4"/>
    <x v="1"/>
    <x v="1"/>
    <s v="Tinto"/>
    <n v="7292"/>
    <n v="649"/>
    <x v="5"/>
  </r>
  <r>
    <x v="0"/>
    <s v="América"/>
    <s v="América N"/>
    <x v="145"/>
    <s v="América Norte"/>
    <s v="América Norte Costa Rica"/>
    <x v="29"/>
    <x v="8"/>
    <x v="0"/>
    <s v="Blanco"/>
    <n v="385329.21"/>
    <n v="44279"/>
    <x v="5"/>
  </r>
  <r>
    <x v="0"/>
    <s v="América"/>
    <s v="América N"/>
    <x v="145"/>
    <s v="América Norte"/>
    <s v="América Norte Costa Rica"/>
    <x v="30"/>
    <x v="8"/>
    <x v="0"/>
    <s v="Blanco"/>
    <n v="2880"/>
    <n v="360"/>
    <x v="5"/>
  </r>
  <r>
    <x v="0"/>
    <s v="América"/>
    <s v="América N"/>
    <x v="145"/>
    <s v="América Norte"/>
    <s v="América Norte Costa Rica"/>
    <x v="30"/>
    <x v="8"/>
    <x v="0"/>
    <s v="Tinto"/>
    <n v="12024"/>
    <n v="1503"/>
    <x v="5"/>
  </r>
  <r>
    <x v="0"/>
    <s v="América"/>
    <s v="América N"/>
    <x v="145"/>
    <s v="América Norte"/>
    <s v="América Norte Costa Rica"/>
    <x v="5"/>
    <x v="3"/>
    <x v="0"/>
    <s v="Tinto"/>
    <n v="1457847.83"/>
    <n v="126301"/>
    <x v="5"/>
  </r>
  <r>
    <x v="0"/>
    <s v="América"/>
    <s v="América N"/>
    <x v="145"/>
    <s v="América Norte"/>
    <s v="América Norte Costa Rica"/>
    <x v="93"/>
    <x v="4"/>
    <x v="2"/>
    <s v="Tinto"/>
    <n v="960.67"/>
    <n v="54"/>
    <x v="5"/>
  </r>
  <r>
    <x v="0"/>
    <s v="América"/>
    <s v="América N"/>
    <x v="145"/>
    <s v="América Norte"/>
    <s v="América Norte Costa Rica"/>
    <x v="6"/>
    <x v="2"/>
    <x v="1"/>
    <s v="Blanco"/>
    <n v="132330.07"/>
    <n v="31714"/>
    <x v="5"/>
  </r>
  <r>
    <x v="0"/>
    <s v="América"/>
    <s v="América N"/>
    <x v="145"/>
    <s v="América Norte"/>
    <s v="América Norte Costa Rica"/>
    <x v="6"/>
    <x v="2"/>
    <x v="1"/>
    <s v="Rosado"/>
    <n v="99556.950000000012"/>
    <n v="25463"/>
    <x v="5"/>
  </r>
  <r>
    <x v="0"/>
    <s v="América"/>
    <s v="América N"/>
    <x v="145"/>
    <s v="América Norte"/>
    <s v="América Norte Costa Rica"/>
    <x v="6"/>
    <x v="2"/>
    <x v="1"/>
    <s v="Tinto"/>
    <n v="1785421.9300000002"/>
    <n v="251598.00000000006"/>
    <x v="5"/>
  </r>
  <r>
    <x v="0"/>
    <s v="América"/>
    <s v="América N"/>
    <x v="145"/>
    <s v="América Norte"/>
    <s v="América Norte Costa Rica"/>
    <x v="7"/>
    <x v="3"/>
    <x v="0"/>
    <s v="Blanco"/>
    <n v="71811.139999999985"/>
    <n v="27064.5"/>
    <x v="5"/>
  </r>
  <r>
    <x v="0"/>
    <s v="América"/>
    <s v="América N"/>
    <x v="145"/>
    <s v="América Norte"/>
    <s v="América Norte Costa Rica"/>
    <x v="33"/>
    <x v="1"/>
    <x v="0"/>
    <s v="Blanco"/>
    <n v="4090.34"/>
    <n v="428"/>
    <x v="5"/>
  </r>
  <r>
    <x v="0"/>
    <s v="América"/>
    <s v="América N"/>
    <x v="145"/>
    <s v="América Norte"/>
    <s v="América Norte Costa Rica"/>
    <x v="33"/>
    <x v="1"/>
    <x v="0"/>
    <s v="Rosado"/>
    <n v="649.87"/>
    <n v="68"/>
    <x v="5"/>
  </r>
  <r>
    <x v="0"/>
    <s v="América"/>
    <s v="América N"/>
    <x v="145"/>
    <s v="América Norte"/>
    <s v="América Norte Costa Rica"/>
    <x v="33"/>
    <x v="1"/>
    <x v="0"/>
    <s v="Tinto"/>
    <n v="5896.59"/>
    <n v="617"/>
    <x v="5"/>
  </r>
  <r>
    <x v="0"/>
    <s v="América"/>
    <s v="América N"/>
    <x v="145"/>
    <s v="América Norte"/>
    <s v="América Norte Costa Rica"/>
    <x v="8"/>
    <x v="3"/>
    <x v="0"/>
    <s v="Tinto"/>
    <n v="29131"/>
    <n v="4922"/>
    <x v="5"/>
  </r>
  <r>
    <x v="0"/>
    <s v="América"/>
    <s v="América N"/>
    <x v="145"/>
    <s v="América Norte"/>
    <s v="América Norte Costa Rica"/>
    <x v="61"/>
    <x v="4"/>
    <x v="0"/>
    <s v="Tinto"/>
    <n v="1630.5"/>
    <n v="100"/>
    <x v="5"/>
  </r>
  <r>
    <x v="0"/>
    <s v="América"/>
    <s v="América N"/>
    <x v="145"/>
    <s v="América Norte"/>
    <s v="América Norte Costa Rica"/>
    <x v="34"/>
    <x v="6"/>
    <x v="0"/>
    <s v="Blanco"/>
    <n v="4396.08"/>
    <n v="1409"/>
    <x v="5"/>
  </r>
  <r>
    <x v="0"/>
    <s v="América"/>
    <s v="América N"/>
    <x v="145"/>
    <s v="América Norte"/>
    <s v="América Norte Costa Rica"/>
    <x v="34"/>
    <x v="6"/>
    <x v="0"/>
    <s v="Rosado"/>
    <n v="4717.4400000000005"/>
    <n v="1512"/>
    <x v="5"/>
  </r>
  <r>
    <x v="0"/>
    <s v="América"/>
    <s v="América N"/>
    <x v="145"/>
    <s v="América Norte"/>
    <s v="América Norte Costa Rica"/>
    <x v="34"/>
    <x v="6"/>
    <x v="0"/>
    <s v="Tinto"/>
    <n v="5291.52"/>
    <n v="1696"/>
    <x v="5"/>
  </r>
  <r>
    <x v="0"/>
    <s v="América"/>
    <s v="América N"/>
    <x v="145"/>
    <s v="América Norte"/>
    <s v="América Norte Costa Rica"/>
    <x v="57"/>
    <x v="8"/>
    <x v="0"/>
    <s v="Blanco"/>
    <n v="1752"/>
    <n v="219"/>
    <x v="5"/>
  </r>
  <r>
    <x v="0"/>
    <s v="América"/>
    <s v="América N"/>
    <x v="145"/>
    <s v="América Norte"/>
    <s v="América Norte Costa Rica"/>
    <x v="57"/>
    <x v="8"/>
    <x v="0"/>
    <s v="Tinto"/>
    <n v="544"/>
    <n v="68"/>
    <x v="5"/>
  </r>
  <r>
    <x v="0"/>
    <s v="América"/>
    <s v="América N"/>
    <x v="145"/>
    <s v="América Norte"/>
    <s v="América Norte Costa Rica"/>
    <x v="35"/>
    <x v="4"/>
    <x v="0"/>
    <s v="Blanco"/>
    <n v="1380"/>
    <n v="518"/>
    <x v="5"/>
  </r>
  <r>
    <x v="0"/>
    <s v="América"/>
    <s v="América N"/>
    <x v="145"/>
    <s v="América Norte"/>
    <s v="América Norte Costa Rica"/>
    <x v="35"/>
    <x v="4"/>
    <x v="0"/>
    <s v="Tinto"/>
    <n v="34140"/>
    <n v="9846"/>
    <x v="5"/>
  </r>
  <r>
    <x v="0"/>
    <s v="América"/>
    <s v="América N"/>
    <x v="145"/>
    <s v="América Norte"/>
    <s v="América Norte Costa Rica"/>
    <x v="37"/>
    <x v="9"/>
    <x v="0"/>
    <s v="Blanco"/>
    <n v="1499.4"/>
    <n v="67.5"/>
    <x v="5"/>
  </r>
  <r>
    <x v="0"/>
    <s v="América"/>
    <s v="América N"/>
    <x v="145"/>
    <s v="América Norte"/>
    <s v="América Norte Costa Rica"/>
    <x v="37"/>
    <x v="9"/>
    <x v="0"/>
    <s v="Tinto"/>
    <n v="3729.6"/>
    <n v="252"/>
    <x v="5"/>
  </r>
  <r>
    <x v="0"/>
    <s v="América"/>
    <s v="América N"/>
    <x v="145"/>
    <s v="América Norte"/>
    <s v="América Norte Costa Rica"/>
    <x v="38"/>
    <x v="10"/>
    <x v="0"/>
    <s v="Tinto"/>
    <n v="2177.9"/>
    <n v="751"/>
    <x v="5"/>
  </r>
  <r>
    <x v="0"/>
    <s v="América"/>
    <s v="América N"/>
    <x v="146"/>
    <s v="América Norte"/>
    <s v="América Norte Cuba"/>
    <x v="1"/>
    <x v="1"/>
    <x v="0"/>
    <s v="Blanco"/>
    <n v="373416.82"/>
    <n v="93447"/>
    <x v="5"/>
  </r>
  <r>
    <x v="0"/>
    <s v="América"/>
    <s v="América N"/>
    <x v="146"/>
    <s v="América Norte"/>
    <s v="América Norte Cuba"/>
    <x v="1"/>
    <x v="1"/>
    <x v="0"/>
    <s v="Rosado"/>
    <n v="30443.480000000003"/>
    <n v="9715.5"/>
    <x v="5"/>
  </r>
  <r>
    <x v="0"/>
    <s v="América"/>
    <s v="América N"/>
    <x v="146"/>
    <s v="América Norte"/>
    <s v="América Norte Cuba"/>
    <x v="1"/>
    <x v="1"/>
    <x v="0"/>
    <s v="Tinto"/>
    <n v="775752.21000000008"/>
    <n v="159012"/>
    <x v="5"/>
  </r>
  <r>
    <x v="0"/>
    <s v="América"/>
    <s v="América N"/>
    <x v="146"/>
    <s v="América Norte"/>
    <s v="América Norte Cuba"/>
    <x v="2"/>
    <x v="2"/>
    <x v="0"/>
    <s v="Espumoso blanco"/>
    <n v="1404106.46"/>
    <n v="246000"/>
    <x v="5"/>
  </r>
  <r>
    <x v="0"/>
    <s v="América"/>
    <s v="América N"/>
    <x v="146"/>
    <s v="América Norte"/>
    <s v="América Norte Cuba"/>
    <x v="47"/>
    <x v="12"/>
    <x v="0"/>
    <s v="Blanco"/>
    <n v="1034.0999999999999"/>
    <n v="135"/>
    <x v="5"/>
  </r>
  <r>
    <x v="0"/>
    <s v="América"/>
    <s v="América N"/>
    <x v="146"/>
    <s v="América Norte"/>
    <s v="América Norte Cuba"/>
    <x v="19"/>
    <x v="7"/>
    <x v="0"/>
    <s v="Licor blanco"/>
    <n v="115"/>
    <n v="23"/>
    <x v="5"/>
  </r>
  <r>
    <x v="0"/>
    <s v="América"/>
    <s v="América N"/>
    <x v="146"/>
    <s v="América Norte"/>
    <s v="América Norte Cuba"/>
    <x v="20"/>
    <x v="2"/>
    <x v="0"/>
    <s v="Blanco"/>
    <n v="837.67500000000007"/>
    <n v="306"/>
    <x v="5"/>
  </r>
  <r>
    <x v="0"/>
    <s v="América"/>
    <s v="América N"/>
    <x v="146"/>
    <s v="América Norte"/>
    <s v="América Norte Cuba"/>
    <x v="20"/>
    <x v="2"/>
    <x v="0"/>
    <s v="Rosado"/>
    <n v="492.75"/>
    <n v="180"/>
    <x v="5"/>
  </r>
  <r>
    <x v="0"/>
    <s v="América"/>
    <s v="América N"/>
    <x v="146"/>
    <s v="América Norte"/>
    <s v="América Norte Cuba"/>
    <x v="20"/>
    <x v="2"/>
    <x v="0"/>
    <s v="Tinto"/>
    <n v="9596.3062499999996"/>
    <n v="3505.5"/>
    <x v="5"/>
  </r>
  <r>
    <x v="0"/>
    <s v="América"/>
    <s v="América N"/>
    <x v="146"/>
    <s v="América Norte"/>
    <s v="América Norte Cuba"/>
    <x v="3"/>
    <x v="1"/>
    <x v="0"/>
    <s v="Blanco"/>
    <n v="532595.78071379999"/>
    <n v="58530.499999999993"/>
    <x v="5"/>
  </r>
  <r>
    <x v="0"/>
    <s v="América"/>
    <s v="América N"/>
    <x v="146"/>
    <s v="América Norte"/>
    <s v="América Norte Cuba"/>
    <x v="3"/>
    <x v="1"/>
    <x v="0"/>
    <s v="Rosado"/>
    <n v="25350.400000000001"/>
    <n v="7922"/>
    <x v="5"/>
  </r>
  <r>
    <x v="0"/>
    <s v="América"/>
    <s v="América N"/>
    <x v="146"/>
    <s v="América Norte"/>
    <s v="América Norte Cuba"/>
    <x v="3"/>
    <x v="1"/>
    <x v="0"/>
    <s v="Tinto"/>
    <n v="420967.90724129998"/>
    <n v="32623.25"/>
    <x v="5"/>
  </r>
  <r>
    <x v="0"/>
    <s v="América"/>
    <s v="América N"/>
    <x v="146"/>
    <s v="América Norte"/>
    <s v="América Norte Cuba"/>
    <x v="4"/>
    <x v="1"/>
    <x v="1"/>
    <s v="Tinto"/>
    <n v="65206"/>
    <n v="3983"/>
    <x v="5"/>
  </r>
  <r>
    <x v="0"/>
    <s v="América"/>
    <s v="América N"/>
    <x v="146"/>
    <s v="América Norte"/>
    <s v="América Norte Cuba"/>
    <x v="29"/>
    <x v="8"/>
    <x v="0"/>
    <s v="Blanco"/>
    <n v="50143.8"/>
    <n v="5295"/>
    <x v="5"/>
  </r>
  <r>
    <x v="0"/>
    <s v="América"/>
    <s v="América N"/>
    <x v="146"/>
    <s v="América Norte"/>
    <s v="América Norte Cuba"/>
    <x v="5"/>
    <x v="3"/>
    <x v="0"/>
    <s v="Tinto"/>
    <n v="152814.24"/>
    <n v="16428.5"/>
    <x v="5"/>
  </r>
  <r>
    <x v="0"/>
    <s v="América"/>
    <s v="América N"/>
    <x v="146"/>
    <s v="América Norte"/>
    <s v="América Norte Cuba"/>
    <x v="6"/>
    <x v="2"/>
    <x v="1"/>
    <s v="Blanco"/>
    <n v="77762.7"/>
    <n v="17847.000000000004"/>
    <x v="5"/>
  </r>
  <r>
    <x v="0"/>
    <s v="América"/>
    <s v="América N"/>
    <x v="146"/>
    <s v="América Norte"/>
    <s v="América Norte Cuba"/>
    <x v="6"/>
    <x v="2"/>
    <x v="1"/>
    <s v="Rosado"/>
    <n v="39286.939999999995"/>
    <n v="8626.9999999999982"/>
    <x v="5"/>
  </r>
  <r>
    <x v="0"/>
    <s v="América"/>
    <s v="América N"/>
    <x v="146"/>
    <s v="América Norte"/>
    <s v="América Norte Cuba"/>
    <x v="6"/>
    <x v="2"/>
    <x v="1"/>
    <s v="Tinto"/>
    <n v="498254.56000000006"/>
    <n v="87420"/>
    <x v="5"/>
  </r>
  <r>
    <x v="0"/>
    <s v="América"/>
    <s v="América N"/>
    <x v="146"/>
    <s v="América Norte"/>
    <s v="América Norte Cuba"/>
    <x v="7"/>
    <x v="3"/>
    <x v="0"/>
    <s v="Blanco"/>
    <n v="48333.120000000003"/>
    <n v="18216"/>
    <x v="5"/>
  </r>
  <r>
    <x v="0"/>
    <s v="América"/>
    <s v="América N"/>
    <x v="146"/>
    <s v="América Norte"/>
    <s v="América Norte Cuba"/>
    <x v="33"/>
    <x v="1"/>
    <x v="0"/>
    <s v="Blanco"/>
    <n v="48651.37"/>
    <n v="3632"/>
    <x v="5"/>
  </r>
  <r>
    <x v="0"/>
    <s v="América"/>
    <s v="América N"/>
    <x v="146"/>
    <s v="América Norte"/>
    <s v="América Norte Cuba"/>
    <x v="33"/>
    <x v="1"/>
    <x v="0"/>
    <s v="Tinto"/>
    <n v="45932.15"/>
    <n v="3429"/>
    <x v="5"/>
  </r>
  <r>
    <x v="0"/>
    <s v="América"/>
    <s v="América N"/>
    <x v="146"/>
    <s v="América Norte"/>
    <s v="América Norte Cuba"/>
    <x v="8"/>
    <x v="3"/>
    <x v="0"/>
    <s v="Tinto"/>
    <n v="550"/>
    <n v="112.99999999999999"/>
    <x v="5"/>
  </r>
  <r>
    <x v="0"/>
    <s v="América"/>
    <s v="América N"/>
    <x v="146"/>
    <s v="América Norte"/>
    <s v="América Norte Cuba"/>
    <x v="34"/>
    <x v="6"/>
    <x v="0"/>
    <s v="Blanco"/>
    <n v="12074.400000000001"/>
    <n v="3870.0000000000005"/>
    <x v="5"/>
  </r>
  <r>
    <x v="0"/>
    <s v="América"/>
    <s v="América N"/>
    <x v="146"/>
    <s v="América Norte"/>
    <s v="América Norte Cuba"/>
    <x v="34"/>
    <x v="6"/>
    <x v="0"/>
    <s v="Rosado"/>
    <n v="2527.2000000000003"/>
    <n v="810"/>
    <x v="5"/>
  </r>
  <r>
    <x v="0"/>
    <s v="América"/>
    <s v="América N"/>
    <x v="146"/>
    <s v="América Norte"/>
    <s v="América Norte Cuba"/>
    <x v="34"/>
    <x v="6"/>
    <x v="0"/>
    <s v="Tinto"/>
    <n v="4071.6000000000004"/>
    <n v="1305"/>
    <x v="5"/>
  </r>
  <r>
    <x v="0"/>
    <s v="América"/>
    <s v="América N"/>
    <x v="146"/>
    <s v="América Norte"/>
    <s v="América Norte Cuba"/>
    <x v="35"/>
    <x v="4"/>
    <x v="0"/>
    <s v="Tinto"/>
    <n v="19880"/>
    <n v="14200"/>
    <x v="5"/>
  </r>
  <r>
    <x v="0"/>
    <s v="América"/>
    <s v="América N"/>
    <x v="147"/>
    <s v="América Norte"/>
    <s v="América Norte Dominica"/>
    <x v="1"/>
    <x v="1"/>
    <x v="0"/>
    <s v="Blanco"/>
    <n v="3915"/>
    <n v="1305"/>
    <x v="5"/>
  </r>
  <r>
    <x v="0"/>
    <s v="América"/>
    <s v="América N"/>
    <x v="147"/>
    <s v="América Norte"/>
    <s v="América Norte Dominica"/>
    <x v="1"/>
    <x v="1"/>
    <x v="0"/>
    <s v="Rosado"/>
    <n v="3915"/>
    <n v="1305"/>
    <x v="5"/>
  </r>
  <r>
    <x v="0"/>
    <s v="América"/>
    <s v="América N"/>
    <x v="147"/>
    <s v="América Norte"/>
    <s v="América Norte Dominica"/>
    <x v="1"/>
    <x v="1"/>
    <x v="0"/>
    <s v="Tinto"/>
    <n v="2414.5"/>
    <n v="990.49999999999989"/>
    <x v="5"/>
  </r>
  <r>
    <x v="0"/>
    <s v="América"/>
    <s v="América N"/>
    <x v="147"/>
    <s v="América Norte"/>
    <s v="América Norte Dominica"/>
    <x v="51"/>
    <x v="7"/>
    <x v="0"/>
    <s v="Licor blanco"/>
    <n v="16206.06"/>
    <n v="1578"/>
    <x v="5"/>
  </r>
  <r>
    <x v="0"/>
    <s v="América"/>
    <s v="América N"/>
    <x v="147"/>
    <s v="América Norte"/>
    <s v="América Norte Dominica"/>
    <x v="55"/>
    <x v="7"/>
    <x v="0"/>
    <s v="Tinto"/>
    <n v="3018.4000000000005"/>
    <n v="245.00000000000003"/>
    <x v="5"/>
  </r>
  <r>
    <x v="0"/>
    <s v="América"/>
    <s v="América N"/>
    <x v="148"/>
    <s v="América Norte"/>
    <s v="América Norte Republica Dominicana"/>
    <x v="9"/>
    <x v="3"/>
    <x v="2"/>
    <s v="Blanco"/>
    <n v="5472.73"/>
    <n v="181.5"/>
    <x v="5"/>
  </r>
  <r>
    <x v="0"/>
    <s v="América"/>
    <s v="América N"/>
    <x v="148"/>
    <s v="América Norte"/>
    <s v="América Norte Republica Dominicana"/>
    <x v="9"/>
    <x v="3"/>
    <x v="2"/>
    <s v="Tinto"/>
    <n v="35952.810000000005"/>
    <n v="1468.5"/>
    <x v="5"/>
  </r>
  <r>
    <x v="0"/>
    <s v="América"/>
    <s v="América N"/>
    <x v="148"/>
    <s v="América Norte"/>
    <s v="América Norte Republica Dominicana"/>
    <x v="62"/>
    <x v="1"/>
    <x v="0"/>
    <s v="Blanco"/>
    <n v="349.12"/>
    <n v="47.25"/>
    <x v="5"/>
  </r>
  <r>
    <x v="0"/>
    <s v="América"/>
    <s v="América N"/>
    <x v="148"/>
    <s v="América Norte"/>
    <s v="América Norte Republica Dominicana"/>
    <x v="10"/>
    <x v="4"/>
    <x v="0"/>
    <s v="Blanco"/>
    <n v="412.20000000000005"/>
    <n v="145"/>
    <x v="5"/>
  </r>
  <r>
    <x v="0"/>
    <s v="América"/>
    <s v="América N"/>
    <x v="148"/>
    <s v="América Norte"/>
    <s v="América Norte Republica Dominicana"/>
    <x v="10"/>
    <x v="4"/>
    <x v="0"/>
    <s v="Rosado"/>
    <n v="549.6"/>
    <n v="189"/>
    <x v="5"/>
  </r>
  <r>
    <x v="0"/>
    <s v="América"/>
    <s v="América N"/>
    <x v="148"/>
    <s v="América Norte"/>
    <s v="América Norte Republica Dominicana"/>
    <x v="10"/>
    <x v="4"/>
    <x v="0"/>
    <s v="Tinto"/>
    <n v="17875.5"/>
    <n v="2583"/>
    <x v="5"/>
  </r>
  <r>
    <x v="0"/>
    <s v="América"/>
    <s v="América N"/>
    <x v="148"/>
    <s v="América Norte"/>
    <s v="América Norte Republica Dominicana"/>
    <x v="78"/>
    <x v="3"/>
    <x v="0"/>
    <s v="Tinto"/>
    <n v="1"/>
    <n v="4.5"/>
    <x v="5"/>
  </r>
  <r>
    <x v="0"/>
    <s v="América"/>
    <s v="América N"/>
    <x v="148"/>
    <s v="América Norte"/>
    <s v="América Norte Republica Dominicana"/>
    <x v="13"/>
    <x v="0"/>
    <x v="0"/>
    <s v="Blanco"/>
    <n v="1364"/>
    <n v="292.5"/>
    <x v="5"/>
  </r>
  <r>
    <x v="0"/>
    <s v="América"/>
    <s v="América N"/>
    <x v="148"/>
    <s v="América Norte"/>
    <s v="América Norte Republica Dominicana"/>
    <x v="13"/>
    <x v="0"/>
    <x v="0"/>
    <s v="Tinto"/>
    <n v="10017.48"/>
    <n v="2258.5"/>
    <x v="5"/>
  </r>
  <r>
    <x v="0"/>
    <s v="América"/>
    <s v="América N"/>
    <x v="148"/>
    <s v="América Norte"/>
    <s v="América Norte Republica Dominicana"/>
    <x v="14"/>
    <x v="0"/>
    <x v="0"/>
    <s v="Tinto"/>
    <n v="12501.387431716943"/>
    <n v="3304.9999999999995"/>
    <x v="5"/>
  </r>
  <r>
    <x v="0"/>
    <s v="América"/>
    <s v="América N"/>
    <x v="148"/>
    <s v="América Norte"/>
    <s v="América Norte Republica Dominicana"/>
    <x v="0"/>
    <x v="0"/>
    <x v="0"/>
    <s v="Blanco"/>
    <n v="3037.87"/>
    <n v="1642.0000000000002"/>
    <x v="5"/>
  </r>
  <r>
    <x v="0"/>
    <s v="América"/>
    <s v="América N"/>
    <x v="148"/>
    <s v="América Norte"/>
    <s v="América Norte Republica Dominicana"/>
    <x v="0"/>
    <x v="0"/>
    <x v="0"/>
    <s v="Rosado"/>
    <n v="234"/>
    <n v="135"/>
    <x v="5"/>
  </r>
  <r>
    <x v="0"/>
    <s v="América"/>
    <s v="América N"/>
    <x v="148"/>
    <s v="América Norte"/>
    <s v="América Norte Republica Dominicana"/>
    <x v="0"/>
    <x v="0"/>
    <x v="0"/>
    <s v="Tinto"/>
    <n v="56367.359999999993"/>
    <n v="19717"/>
    <x v="5"/>
  </r>
  <r>
    <x v="0"/>
    <s v="América"/>
    <s v="América N"/>
    <x v="148"/>
    <s v="América Norte"/>
    <s v="América Norte Republica Dominicana"/>
    <x v="1"/>
    <x v="1"/>
    <x v="0"/>
    <s v="Blanco"/>
    <n v="28100.65"/>
    <n v="9966.2999999999993"/>
    <x v="5"/>
  </r>
  <r>
    <x v="0"/>
    <s v="América"/>
    <s v="América N"/>
    <x v="148"/>
    <s v="América Norte"/>
    <s v="América Norte Republica Dominicana"/>
    <x v="1"/>
    <x v="1"/>
    <x v="0"/>
    <s v="Rosado"/>
    <n v="6775.9699999999993"/>
    <n v="2646"/>
    <x v="5"/>
  </r>
  <r>
    <x v="0"/>
    <s v="América"/>
    <s v="América N"/>
    <x v="148"/>
    <s v="América Norte"/>
    <s v="América Norte Republica Dominicana"/>
    <x v="1"/>
    <x v="1"/>
    <x v="0"/>
    <s v="Tinto"/>
    <n v="79091.73000000001"/>
    <n v="27128.800000000003"/>
    <x v="5"/>
  </r>
  <r>
    <x v="0"/>
    <s v="América"/>
    <s v="América N"/>
    <x v="148"/>
    <s v="América Norte"/>
    <s v="América Norte Republica Dominicana"/>
    <x v="2"/>
    <x v="2"/>
    <x v="0"/>
    <s v="Espumoso blanco"/>
    <n v="1398793.85"/>
    <n v="356300"/>
    <x v="5"/>
  </r>
  <r>
    <x v="0"/>
    <s v="América"/>
    <s v="América N"/>
    <x v="148"/>
    <s v="América Norte"/>
    <s v="América Norte Republica Dominicana"/>
    <x v="80"/>
    <x v="4"/>
    <x v="2"/>
    <s v="Blanco"/>
    <n v="294"/>
    <n v="22"/>
    <x v="5"/>
  </r>
  <r>
    <x v="0"/>
    <s v="América"/>
    <s v="América N"/>
    <x v="148"/>
    <s v="América Norte"/>
    <s v="América Norte Republica Dominicana"/>
    <x v="80"/>
    <x v="4"/>
    <x v="2"/>
    <s v="Tinto"/>
    <n v="1810"/>
    <n v="157"/>
    <x v="5"/>
  </r>
  <r>
    <x v="0"/>
    <s v="América"/>
    <s v="América N"/>
    <x v="148"/>
    <s v="América Norte"/>
    <s v="América Norte Republica Dominicana"/>
    <x v="19"/>
    <x v="7"/>
    <x v="0"/>
    <s v="Licor blanco"/>
    <n v="19870"/>
    <n v="3974"/>
    <x v="5"/>
  </r>
  <r>
    <x v="0"/>
    <s v="América"/>
    <s v="América N"/>
    <x v="148"/>
    <s v="América Norte"/>
    <s v="América Norte Republica Dominicana"/>
    <x v="20"/>
    <x v="2"/>
    <x v="0"/>
    <s v="Blanco"/>
    <n v="4049.4468750000001"/>
    <n v="1479.25"/>
    <x v="5"/>
  </r>
  <r>
    <x v="0"/>
    <s v="América"/>
    <s v="América N"/>
    <x v="148"/>
    <s v="América Norte"/>
    <s v="América Norte Republica Dominicana"/>
    <x v="20"/>
    <x v="2"/>
    <x v="0"/>
    <s v="Licor tinto/rosado"/>
    <n v="184.78125"/>
    <n v="67.5"/>
    <x v="5"/>
  </r>
  <r>
    <x v="0"/>
    <s v="América"/>
    <s v="América N"/>
    <x v="148"/>
    <s v="América Norte"/>
    <s v="América Norte Republica Dominicana"/>
    <x v="20"/>
    <x v="2"/>
    <x v="0"/>
    <s v="Rosado"/>
    <n v="246.375"/>
    <n v="90"/>
    <x v="5"/>
  </r>
  <r>
    <x v="0"/>
    <s v="América"/>
    <s v="América N"/>
    <x v="148"/>
    <s v="América Norte"/>
    <s v="América Norte Republica Dominicana"/>
    <x v="20"/>
    <x v="2"/>
    <x v="0"/>
    <s v="Tinto"/>
    <n v="129709.59375"/>
    <n v="47382.5"/>
    <x v="5"/>
  </r>
  <r>
    <x v="0"/>
    <s v="América"/>
    <s v="América N"/>
    <x v="148"/>
    <s v="América Norte"/>
    <s v="América Norte Republica Dominicana"/>
    <x v="21"/>
    <x v="4"/>
    <x v="0"/>
    <s v="Blanco"/>
    <n v="76740"/>
    <n v="30695.999999999996"/>
    <x v="5"/>
  </r>
  <r>
    <x v="0"/>
    <s v="América"/>
    <s v="América N"/>
    <x v="148"/>
    <s v="América Norte"/>
    <s v="América Norte Republica Dominicana"/>
    <x v="21"/>
    <x v="4"/>
    <x v="0"/>
    <s v="Rosado"/>
    <n v="26420"/>
    <n v="10568"/>
    <x v="5"/>
  </r>
  <r>
    <x v="0"/>
    <s v="América"/>
    <s v="América N"/>
    <x v="148"/>
    <s v="América Norte"/>
    <s v="América Norte Republica Dominicana"/>
    <x v="21"/>
    <x v="4"/>
    <x v="0"/>
    <s v="Tinto"/>
    <n v="227327.5"/>
    <n v="90931"/>
    <x v="5"/>
  </r>
  <r>
    <x v="0"/>
    <s v="América"/>
    <s v="América N"/>
    <x v="148"/>
    <s v="América Norte"/>
    <s v="América Norte Republica Dominicana"/>
    <x v="70"/>
    <x v="4"/>
    <x v="2"/>
    <s v="Tinto"/>
    <n v="2114.4"/>
    <n v="229"/>
    <x v="5"/>
  </r>
  <r>
    <x v="0"/>
    <s v="América"/>
    <s v="América N"/>
    <x v="148"/>
    <s v="América Norte"/>
    <s v="América Norte Republica Dominicana"/>
    <x v="22"/>
    <x v="7"/>
    <x v="0"/>
    <s v="Licor blanco"/>
    <n v="115"/>
    <n v="23"/>
    <x v="5"/>
  </r>
  <r>
    <x v="0"/>
    <s v="América"/>
    <s v="América N"/>
    <x v="148"/>
    <s v="América Norte"/>
    <s v="América Norte Republica Dominicana"/>
    <x v="23"/>
    <x v="8"/>
    <x v="0"/>
    <s v="Blanco"/>
    <n v="8427.7199999999993"/>
    <n v="1778"/>
    <x v="5"/>
  </r>
  <r>
    <x v="0"/>
    <s v="América"/>
    <s v="América N"/>
    <x v="148"/>
    <s v="América Norte"/>
    <s v="América Norte Republica Dominicana"/>
    <x v="24"/>
    <x v="7"/>
    <x v="0"/>
    <s v="Licor blanco"/>
    <n v="3001.7799999999997"/>
    <n v="1050.25"/>
    <x v="5"/>
  </r>
  <r>
    <x v="0"/>
    <s v="América"/>
    <s v="América N"/>
    <x v="148"/>
    <s v="América Norte"/>
    <s v="América Norte Republica Dominicana"/>
    <x v="25"/>
    <x v="1"/>
    <x v="0"/>
    <s v="Blanco"/>
    <n v="5613.36"/>
    <n v="1296"/>
    <x v="5"/>
  </r>
  <r>
    <x v="0"/>
    <s v="América"/>
    <s v="América N"/>
    <x v="148"/>
    <s v="América Norte"/>
    <s v="América Norte Republica Dominicana"/>
    <x v="25"/>
    <x v="1"/>
    <x v="0"/>
    <s v="Rosado"/>
    <n v="345"/>
    <n v="81"/>
    <x v="5"/>
  </r>
  <r>
    <x v="0"/>
    <s v="América"/>
    <s v="América N"/>
    <x v="148"/>
    <s v="América Norte"/>
    <s v="América Norte Republica Dominicana"/>
    <x v="25"/>
    <x v="1"/>
    <x v="0"/>
    <s v="Tinto"/>
    <n v="32012.080000000002"/>
    <n v="5476.5"/>
    <x v="5"/>
  </r>
  <r>
    <x v="0"/>
    <s v="América"/>
    <s v="América N"/>
    <x v="148"/>
    <s v="América Norte"/>
    <s v="América Norte Republica Dominicana"/>
    <x v="26"/>
    <x v="5"/>
    <x v="0"/>
    <s v="Blanco"/>
    <n v="6922.4"/>
    <n v="8653"/>
    <x v="5"/>
  </r>
  <r>
    <x v="0"/>
    <s v="América"/>
    <s v="América N"/>
    <x v="148"/>
    <s v="América Norte"/>
    <s v="América Norte Republica Dominicana"/>
    <x v="26"/>
    <x v="5"/>
    <x v="0"/>
    <s v="Licor blanco"/>
    <n v="408"/>
    <n v="509.99999999999994"/>
    <x v="5"/>
  </r>
  <r>
    <x v="0"/>
    <s v="América"/>
    <s v="América N"/>
    <x v="148"/>
    <s v="América Norte"/>
    <s v="América Norte Republica Dominicana"/>
    <x v="26"/>
    <x v="5"/>
    <x v="0"/>
    <s v="Rosado"/>
    <n v="732.26"/>
    <n v="779"/>
    <x v="5"/>
  </r>
  <r>
    <x v="0"/>
    <s v="América"/>
    <s v="América N"/>
    <x v="148"/>
    <s v="América Norte"/>
    <s v="América Norte Republica Dominicana"/>
    <x v="26"/>
    <x v="5"/>
    <x v="0"/>
    <s v="Tinto"/>
    <n v="5483.7"/>
    <n v="10155"/>
    <x v="5"/>
  </r>
  <r>
    <x v="0"/>
    <s v="América"/>
    <s v="América N"/>
    <x v="148"/>
    <s v="América Norte"/>
    <s v="América Norte Republica Dominicana"/>
    <x v="41"/>
    <x v="4"/>
    <x v="2"/>
    <s v="Tinto"/>
    <n v="14040"/>
    <n v="1935.0000000000002"/>
    <x v="5"/>
  </r>
  <r>
    <x v="0"/>
    <s v="América"/>
    <s v="América N"/>
    <x v="148"/>
    <s v="América Norte"/>
    <s v="América Norte Republica Dominicana"/>
    <x v="3"/>
    <x v="1"/>
    <x v="0"/>
    <s v="Blanco"/>
    <n v="11083.838788499999"/>
    <n v="1621.5"/>
    <x v="5"/>
  </r>
  <r>
    <x v="0"/>
    <s v="América"/>
    <s v="América N"/>
    <x v="148"/>
    <s v="América Norte"/>
    <s v="América Norte Republica Dominicana"/>
    <x v="3"/>
    <x v="1"/>
    <x v="0"/>
    <s v="Rosado"/>
    <n v="1027.8900000000001"/>
    <n v="121.50000000000001"/>
    <x v="5"/>
  </r>
  <r>
    <x v="0"/>
    <s v="América"/>
    <s v="América N"/>
    <x v="148"/>
    <s v="América Norte"/>
    <s v="América Norte Republica Dominicana"/>
    <x v="3"/>
    <x v="1"/>
    <x v="0"/>
    <s v="Tinto"/>
    <n v="11901.268016"/>
    <n v="1959"/>
    <x v="5"/>
  </r>
  <r>
    <x v="0"/>
    <s v="América"/>
    <s v="América N"/>
    <x v="148"/>
    <s v="América Norte"/>
    <s v="América Norte Republica Dominicana"/>
    <x v="4"/>
    <x v="1"/>
    <x v="1"/>
    <s v="Blanco"/>
    <n v="1056"/>
    <n v="72"/>
    <x v="5"/>
  </r>
  <r>
    <x v="0"/>
    <s v="América"/>
    <s v="América N"/>
    <x v="148"/>
    <s v="América Norte"/>
    <s v="América Norte Republica Dominicana"/>
    <x v="4"/>
    <x v="1"/>
    <x v="1"/>
    <s v="Tinto"/>
    <n v="56541"/>
    <n v="3479"/>
    <x v="5"/>
  </r>
  <r>
    <x v="0"/>
    <s v="América"/>
    <s v="América N"/>
    <x v="148"/>
    <s v="América Norte"/>
    <s v="América Norte Republica Dominicana"/>
    <x v="29"/>
    <x v="8"/>
    <x v="0"/>
    <s v="Blanco"/>
    <n v="2180009.7200000002"/>
    <n v="273102.75"/>
    <x v="5"/>
  </r>
  <r>
    <x v="0"/>
    <s v="América"/>
    <s v="América N"/>
    <x v="148"/>
    <s v="América Norte"/>
    <s v="América Norte Republica Dominicana"/>
    <x v="30"/>
    <x v="8"/>
    <x v="0"/>
    <s v="Tinto"/>
    <n v="360"/>
    <n v="45"/>
    <x v="5"/>
  </r>
  <r>
    <x v="0"/>
    <s v="América"/>
    <s v="América N"/>
    <x v="148"/>
    <s v="América Norte"/>
    <s v="América Norte Republica Dominicana"/>
    <x v="5"/>
    <x v="3"/>
    <x v="0"/>
    <s v="Tinto"/>
    <n v="5329481.0599999996"/>
    <n v="411587.45"/>
    <x v="5"/>
  </r>
  <r>
    <x v="0"/>
    <s v="América"/>
    <s v="América N"/>
    <x v="148"/>
    <s v="América Norte"/>
    <s v="América Norte Republica Dominicana"/>
    <x v="6"/>
    <x v="2"/>
    <x v="1"/>
    <s v="Blanco"/>
    <n v="215568.68"/>
    <n v="22693"/>
    <x v="5"/>
  </r>
  <r>
    <x v="0"/>
    <s v="América"/>
    <s v="América N"/>
    <x v="148"/>
    <s v="América Norte"/>
    <s v="América Norte Republica Dominicana"/>
    <x v="6"/>
    <x v="2"/>
    <x v="1"/>
    <s v="Rosado"/>
    <n v="34753.58"/>
    <n v="6174"/>
    <x v="5"/>
  </r>
  <r>
    <x v="0"/>
    <s v="América"/>
    <s v="América N"/>
    <x v="148"/>
    <s v="América Norte"/>
    <s v="América Norte Republica Dominicana"/>
    <x v="6"/>
    <x v="2"/>
    <x v="1"/>
    <s v="Tinto"/>
    <n v="4299635.07"/>
    <n v="422728.00000000006"/>
    <x v="5"/>
  </r>
  <r>
    <x v="0"/>
    <s v="América"/>
    <s v="América N"/>
    <x v="148"/>
    <s v="América Norte"/>
    <s v="América Norte Republica Dominicana"/>
    <x v="33"/>
    <x v="1"/>
    <x v="0"/>
    <s v="Blanco"/>
    <n v="3862.72"/>
    <n v="953.99999999999989"/>
    <x v="5"/>
  </r>
  <r>
    <x v="0"/>
    <s v="América"/>
    <s v="América N"/>
    <x v="148"/>
    <s v="América Norte"/>
    <s v="América Norte Republica Dominicana"/>
    <x v="33"/>
    <x v="1"/>
    <x v="0"/>
    <s v="Tinto"/>
    <n v="4903.3100000000004"/>
    <n v="1211"/>
    <x v="5"/>
  </r>
  <r>
    <x v="0"/>
    <s v="América"/>
    <s v="América N"/>
    <x v="148"/>
    <s v="América Norte"/>
    <s v="América Norte Republica Dominicana"/>
    <x v="8"/>
    <x v="3"/>
    <x v="0"/>
    <s v="Tinto"/>
    <n v="60000"/>
    <n v="13522"/>
    <x v="5"/>
  </r>
  <r>
    <x v="0"/>
    <s v="América"/>
    <s v="América N"/>
    <x v="148"/>
    <s v="América Norte"/>
    <s v="América Norte Republica Dominicana"/>
    <x v="34"/>
    <x v="6"/>
    <x v="0"/>
    <s v="Blanco"/>
    <n v="7285.2"/>
    <n v="2335"/>
    <x v="5"/>
  </r>
  <r>
    <x v="0"/>
    <s v="América"/>
    <s v="América N"/>
    <x v="148"/>
    <s v="América Norte"/>
    <s v="América Norte Republica Dominicana"/>
    <x v="34"/>
    <x v="6"/>
    <x v="0"/>
    <s v="Rosado"/>
    <n v="4196.4000000000005"/>
    <n v="1345"/>
    <x v="5"/>
  </r>
  <r>
    <x v="0"/>
    <s v="América"/>
    <s v="América N"/>
    <x v="148"/>
    <s v="América Norte"/>
    <s v="América Norte Republica Dominicana"/>
    <x v="34"/>
    <x v="6"/>
    <x v="0"/>
    <s v="Tinto"/>
    <n v="12841.92"/>
    <n v="4116"/>
    <x v="5"/>
  </r>
  <r>
    <x v="0"/>
    <s v="América"/>
    <s v="América N"/>
    <x v="148"/>
    <s v="América Norte"/>
    <s v="América Norte Republica Dominicana"/>
    <x v="57"/>
    <x v="8"/>
    <x v="0"/>
    <s v="Blanco"/>
    <n v="1944.0000000000002"/>
    <n v="243.00000000000003"/>
    <x v="5"/>
  </r>
  <r>
    <x v="0"/>
    <s v="América"/>
    <s v="América N"/>
    <x v="148"/>
    <s v="América Norte"/>
    <s v="América Norte Republica Dominicana"/>
    <x v="35"/>
    <x v="4"/>
    <x v="0"/>
    <s v="Blanco"/>
    <n v="6472.38"/>
    <n v="2700"/>
    <x v="5"/>
  </r>
  <r>
    <x v="0"/>
    <s v="América"/>
    <s v="América N"/>
    <x v="148"/>
    <s v="América Norte"/>
    <s v="América Norte Republica Dominicana"/>
    <x v="35"/>
    <x v="4"/>
    <x v="0"/>
    <s v="Rosado"/>
    <n v="5561.25"/>
    <n v="2250"/>
    <x v="5"/>
  </r>
  <r>
    <x v="0"/>
    <s v="América"/>
    <s v="América N"/>
    <x v="148"/>
    <s v="América Norte"/>
    <s v="América Norte Republica Dominicana"/>
    <x v="35"/>
    <x v="4"/>
    <x v="0"/>
    <s v="Tinto"/>
    <n v="43374.79"/>
    <n v="12101"/>
    <x v="5"/>
  </r>
  <r>
    <x v="0"/>
    <s v="América"/>
    <s v="América N"/>
    <x v="148"/>
    <s v="América Norte"/>
    <s v="América Norte Republica Dominicana"/>
    <x v="38"/>
    <x v="10"/>
    <x v="0"/>
    <s v="Tinto"/>
    <n v="2230.1"/>
    <n v="769"/>
    <x v="5"/>
  </r>
  <r>
    <x v="0"/>
    <s v="América"/>
    <s v="América N"/>
    <x v="149"/>
    <s v="América Norte"/>
    <s v="América Norte El Salvador"/>
    <x v="9"/>
    <x v="3"/>
    <x v="2"/>
    <s v="Tinto"/>
    <n v="9310"/>
    <n v="152"/>
    <x v="5"/>
  </r>
  <r>
    <x v="0"/>
    <s v="América"/>
    <s v="América N"/>
    <x v="149"/>
    <s v="América Norte"/>
    <s v="América Norte El Salvador"/>
    <x v="14"/>
    <x v="0"/>
    <x v="0"/>
    <s v="Tinto"/>
    <n v="10969.447368223642"/>
    <n v="2900"/>
    <x v="5"/>
  </r>
  <r>
    <x v="0"/>
    <s v="América"/>
    <s v="América N"/>
    <x v="149"/>
    <s v="América Norte"/>
    <s v="América Norte El Salvador"/>
    <x v="1"/>
    <x v="1"/>
    <x v="0"/>
    <s v="Blanco"/>
    <n v="17958.73"/>
    <n v="3829.5"/>
    <x v="5"/>
  </r>
  <r>
    <x v="0"/>
    <s v="América"/>
    <s v="América N"/>
    <x v="149"/>
    <s v="América Norte"/>
    <s v="América Norte El Salvador"/>
    <x v="1"/>
    <x v="1"/>
    <x v="0"/>
    <s v="Rosado"/>
    <n v="623.74"/>
    <n v="112.5"/>
    <x v="5"/>
  </r>
  <r>
    <x v="0"/>
    <s v="América"/>
    <s v="América N"/>
    <x v="149"/>
    <s v="América Norte"/>
    <s v="América Norte El Salvador"/>
    <x v="1"/>
    <x v="1"/>
    <x v="0"/>
    <s v="Tinto"/>
    <n v="34078.25"/>
    <n v="6120.9"/>
    <x v="5"/>
  </r>
  <r>
    <x v="0"/>
    <s v="América"/>
    <s v="América N"/>
    <x v="149"/>
    <s v="América Norte"/>
    <s v="América Norte El Salvador"/>
    <x v="2"/>
    <x v="2"/>
    <x v="0"/>
    <s v="Espumoso blanco"/>
    <n v="141649.5"/>
    <n v="24300"/>
    <x v="5"/>
  </r>
  <r>
    <x v="0"/>
    <s v="América"/>
    <s v="América N"/>
    <x v="149"/>
    <s v="América Norte"/>
    <s v="América Norte El Salvador"/>
    <x v="19"/>
    <x v="7"/>
    <x v="0"/>
    <s v="Licor blanco"/>
    <n v="180"/>
    <n v="36"/>
    <x v="5"/>
  </r>
  <r>
    <x v="0"/>
    <s v="América"/>
    <s v="América N"/>
    <x v="149"/>
    <s v="América Norte"/>
    <s v="América Norte El Salvador"/>
    <x v="20"/>
    <x v="2"/>
    <x v="0"/>
    <s v="Tinto"/>
    <n v="8228.9249999999993"/>
    <n v="3006"/>
    <x v="5"/>
  </r>
  <r>
    <x v="0"/>
    <s v="América"/>
    <s v="América N"/>
    <x v="149"/>
    <s v="América Norte"/>
    <s v="América Norte El Salvador"/>
    <x v="21"/>
    <x v="4"/>
    <x v="0"/>
    <s v="Tinto"/>
    <n v="170"/>
    <n v="68"/>
    <x v="5"/>
  </r>
  <r>
    <x v="0"/>
    <s v="América"/>
    <s v="América N"/>
    <x v="149"/>
    <s v="América Norte"/>
    <s v="América Norte El Salvador"/>
    <x v="23"/>
    <x v="8"/>
    <x v="0"/>
    <s v="Blanco"/>
    <n v="2028.72"/>
    <n v="428"/>
    <x v="5"/>
  </r>
  <r>
    <x v="0"/>
    <s v="América"/>
    <s v="América N"/>
    <x v="149"/>
    <s v="América Norte"/>
    <s v="América Norte El Salvador"/>
    <x v="26"/>
    <x v="5"/>
    <x v="0"/>
    <s v="Blanco"/>
    <n v="1596"/>
    <n v="1995"/>
    <x v="5"/>
  </r>
  <r>
    <x v="0"/>
    <s v="América"/>
    <s v="América N"/>
    <x v="149"/>
    <s v="América Norte"/>
    <s v="América Norte El Salvador"/>
    <x v="26"/>
    <x v="5"/>
    <x v="0"/>
    <s v="Rosado"/>
    <n v="338.4"/>
    <n v="360"/>
    <x v="5"/>
  </r>
  <r>
    <x v="0"/>
    <s v="América"/>
    <s v="América N"/>
    <x v="149"/>
    <s v="América Norte"/>
    <s v="América Norte El Salvador"/>
    <x v="26"/>
    <x v="5"/>
    <x v="0"/>
    <s v="Tinto"/>
    <n v="5107.8599999999997"/>
    <n v="9459"/>
    <x v="5"/>
  </r>
  <r>
    <x v="0"/>
    <s v="América"/>
    <s v="América N"/>
    <x v="149"/>
    <s v="América Norte"/>
    <s v="América Norte El Salvador"/>
    <x v="3"/>
    <x v="1"/>
    <x v="0"/>
    <s v="Blanco"/>
    <n v="1522.8"/>
    <n v="180"/>
    <x v="5"/>
  </r>
  <r>
    <x v="0"/>
    <s v="América"/>
    <s v="América N"/>
    <x v="149"/>
    <s v="América Norte"/>
    <s v="América Norte El Salvador"/>
    <x v="3"/>
    <x v="1"/>
    <x v="0"/>
    <s v="Tinto"/>
    <n v="35127"/>
    <n v="675"/>
    <x v="5"/>
  </r>
  <r>
    <x v="0"/>
    <s v="América"/>
    <s v="América N"/>
    <x v="149"/>
    <s v="América Norte"/>
    <s v="América Norte El Salvador"/>
    <x v="29"/>
    <x v="8"/>
    <x v="0"/>
    <s v="Blanco"/>
    <n v="44305.95"/>
    <n v="5480.5"/>
    <x v="5"/>
  </r>
  <r>
    <x v="0"/>
    <s v="América"/>
    <s v="América N"/>
    <x v="149"/>
    <s v="América Norte"/>
    <s v="América Norte El Salvador"/>
    <x v="5"/>
    <x v="3"/>
    <x v="0"/>
    <s v="Tinto"/>
    <n v="174624.38"/>
    <n v="10093.25"/>
    <x v="5"/>
  </r>
  <r>
    <x v="0"/>
    <s v="América"/>
    <s v="América N"/>
    <x v="149"/>
    <s v="América Norte"/>
    <s v="América Norte El Salvador"/>
    <x v="6"/>
    <x v="2"/>
    <x v="1"/>
    <s v="Blanco"/>
    <n v="7365.24"/>
    <n v="1494"/>
    <x v="5"/>
  </r>
  <r>
    <x v="0"/>
    <s v="América"/>
    <s v="América N"/>
    <x v="149"/>
    <s v="América Norte"/>
    <s v="América Norte El Salvador"/>
    <x v="6"/>
    <x v="2"/>
    <x v="1"/>
    <s v="Rosado"/>
    <n v="4350.1499999999996"/>
    <n v="944.99999999999989"/>
    <x v="5"/>
  </r>
  <r>
    <x v="0"/>
    <s v="América"/>
    <s v="América N"/>
    <x v="149"/>
    <s v="América Norte"/>
    <s v="América Norte El Salvador"/>
    <x v="6"/>
    <x v="2"/>
    <x v="1"/>
    <s v="Tinto"/>
    <n v="124805.89"/>
    <n v="16558"/>
    <x v="5"/>
  </r>
  <r>
    <x v="0"/>
    <s v="América"/>
    <s v="América N"/>
    <x v="149"/>
    <s v="América Norte"/>
    <s v="América Norte El Salvador"/>
    <x v="7"/>
    <x v="3"/>
    <x v="0"/>
    <s v="Blanco"/>
    <n v="12465.36"/>
    <n v="4698"/>
    <x v="5"/>
  </r>
  <r>
    <x v="0"/>
    <s v="América"/>
    <s v="América N"/>
    <x v="149"/>
    <s v="América Norte"/>
    <s v="América Norte El Salvador"/>
    <x v="33"/>
    <x v="1"/>
    <x v="0"/>
    <s v="Blanco"/>
    <n v="574.55999999999995"/>
    <n v="54"/>
    <x v="5"/>
  </r>
  <r>
    <x v="0"/>
    <s v="América"/>
    <s v="América N"/>
    <x v="149"/>
    <s v="América Norte"/>
    <s v="América Norte El Salvador"/>
    <x v="8"/>
    <x v="3"/>
    <x v="0"/>
    <s v="Tinto"/>
    <n v="3330"/>
    <n v="684"/>
    <x v="5"/>
  </r>
  <r>
    <x v="0"/>
    <s v="América"/>
    <s v="América N"/>
    <x v="149"/>
    <s v="América Norte"/>
    <s v="América Norte El Salvador"/>
    <x v="34"/>
    <x v="6"/>
    <x v="0"/>
    <s v="Blanco"/>
    <n v="702"/>
    <n v="225"/>
    <x v="5"/>
  </r>
  <r>
    <x v="0"/>
    <s v="América"/>
    <s v="América N"/>
    <x v="149"/>
    <s v="América Norte"/>
    <s v="América Norte El Salvador"/>
    <x v="34"/>
    <x v="6"/>
    <x v="0"/>
    <s v="Tinto"/>
    <n v="6105.84"/>
    <n v="1957"/>
    <x v="5"/>
  </r>
  <r>
    <x v="0"/>
    <s v="América"/>
    <s v="América N"/>
    <x v="149"/>
    <s v="América Norte"/>
    <s v="América Norte El Salvador"/>
    <x v="38"/>
    <x v="10"/>
    <x v="0"/>
    <s v="Tinto"/>
    <n v="3694.6"/>
    <n v="1274"/>
    <x v="5"/>
  </r>
  <r>
    <x v="0"/>
    <s v="América"/>
    <s v="América N"/>
    <x v="150"/>
    <s v="América Norte"/>
    <s v="América Norte Granada"/>
    <x v="1"/>
    <x v="1"/>
    <x v="0"/>
    <s v="Tinto"/>
    <n v="1382"/>
    <n v="378"/>
    <x v="5"/>
  </r>
  <r>
    <x v="0"/>
    <s v="América"/>
    <s v="América N"/>
    <x v="150"/>
    <s v="América Norte"/>
    <s v="América Norte Granada"/>
    <x v="6"/>
    <x v="2"/>
    <x v="1"/>
    <s v="Rosado"/>
    <n v="575.64"/>
    <n v="108"/>
    <x v="5"/>
  </r>
  <r>
    <x v="0"/>
    <s v="América"/>
    <s v="América N"/>
    <x v="150"/>
    <s v="América Norte"/>
    <s v="América Norte Granada"/>
    <x v="6"/>
    <x v="2"/>
    <x v="1"/>
    <s v="Tinto"/>
    <n v="9000"/>
    <n v="360"/>
    <x v="5"/>
  </r>
  <r>
    <x v="0"/>
    <s v="América"/>
    <s v="América N"/>
    <x v="151"/>
    <s v="América Norte"/>
    <s v="América Norte Guadalupe"/>
    <x v="2"/>
    <x v="2"/>
    <x v="0"/>
    <s v="Espumoso blanco"/>
    <n v="4719"/>
    <n v="1300"/>
    <x v="5"/>
  </r>
  <r>
    <x v="0"/>
    <s v="América"/>
    <s v="América N"/>
    <x v="152"/>
    <s v="América Norte"/>
    <s v="América Norte Guatemala"/>
    <x v="9"/>
    <x v="3"/>
    <x v="2"/>
    <s v="Tinto"/>
    <n v="42747.53"/>
    <n v="1614"/>
    <x v="5"/>
  </r>
  <r>
    <x v="0"/>
    <s v="América"/>
    <s v="América N"/>
    <x v="152"/>
    <s v="América Norte"/>
    <s v="América Norte Guatemala"/>
    <x v="10"/>
    <x v="4"/>
    <x v="0"/>
    <s v="Tinto"/>
    <n v="309.60000000000002"/>
    <n v="36"/>
    <x v="5"/>
  </r>
  <r>
    <x v="0"/>
    <s v="América"/>
    <s v="América N"/>
    <x v="152"/>
    <s v="América Norte"/>
    <s v="América Norte Guatemala"/>
    <x v="14"/>
    <x v="0"/>
    <x v="0"/>
    <s v="Tinto"/>
    <n v="41332.121169855083"/>
    <n v="10927"/>
    <x v="5"/>
  </r>
  <r>
    <x v="0"/>
    <s v="América"/>
    <s v="América N"/>
    <x v="152"/>
    <s v="América Norte"/>
    <s v="América Norte Guatemala"/>
    <x v="0"/>
    <x v="0"/>
    <x v="0"/>
    <s v="Blanco"/>
    <n v="10459.799999999999"/>
    <n v="5402"/>
    <x v="5"/>
  </r>
  <r>
    <x v="0"/>
    <s v="América"/>
    <s v="América N"/>
    <x v="152"/>
    <s v="América Norte"/>
    <s v="América Norte Guatemala"/>
    <x v="0"/>
    <x v="0"/>
    <x v="0"/>
    <s v="Rosado"/>
    <n v="1166.5899999999999"/>
    <n v="504"/>
    <x v="5"/>
  </r>
  <r>
    <x v="0"/>
    <s v="América"/>
    <s v="América N"/>
    <x v="152"/>
    <s v="América Norte"/>
    <s v="América Norte Guatemala"/>
    <x v="0"/>
    <x v="0"/>
    <x v="0"/>
    <s v="Tinto"/>
    <n v="55032.540000000008"/>
    <n v="27641.000000000004"/>
    <x v="5"/>
  </r>
  <r>
    <x v="0"/>
    <s v="América"/>
    <s v="América N"/>
    <x v="152"/>
    <s v="América Norte"/>
    <s v="América Norte Guatemala"/>
    <x v="1"/>
    <x v="1"/>
    <x v="0"/>
    <s v="Blanco"/>
    <n v="5015.6499999999996"/>
    <n v="1044"/>
    <x v="5"/>
  </r>
  <r>
    <x v="0"/>
    <s v="América"/>
    <s v="América N"/>
    <x v="152"/>
    <s v="América Norte"/>
    <s v="América Norte Guatemala"/>
    <x v="1"/>
    <x v="1"/>
    <x v="0"/>
    <s v="Tinto"/>
    <n v="18700.73"/>
    <n v="2686.5"/>
    <x v="5"/>
  </r>
  <r>
    <x v="0"/>
    <s v="América"/>
    <s v="América N"/>
    <x v="152"/>
    <s v="América Norte"/>
    <s v="América Norte Guatemala"/>
    <x v="2"/>
    <x v="2"/>
    <x v="0"/>
    <s v="Espumoso blanco"/>
    <n v="181860.44"/>
    <n v="34800"/>
    <x v="5"/>
  </r>
  <r>
    <x v="0"/>
    <s v="América"/>
    <s v="América N"/>
    <x v="152"/>
    <s v="América Norte"/>
    <s v="América Norte Guatemala"/>
    <x v="16"/>
    <x v="1"/>
    <x v="0"/>
    <s v="Rosado"/>
    <n v="810"/>
    <n v="135"/>
    <x v="5"/>
  </r>
  <r>
    <x v="0"/>
    <s v="América"/>
    <s v="América N"/>
    <x v="152"/>
    <s v="América Norte"/>
    <s v="América Norte Guatemala"/>
    <x v="16"/>
    <x v="1"/>
    <x v="0"/>
    <s v="Tinto"/>
    <n v="2990"/>
    <n v="459.75"/>
    <x v="5"/>
  </r>
  <r>
    <x v="0"/>
    <s v="América"/>
    <s v="América N"/>
    <x v="152"/>
    <s v="América Norte"/>
    <s v="América Norte Guatemala"/>
    <x v="17"/>
    <x v="1"/>
    <x v="0"/>
    <s v="Blanco"/>
    <n v="695"/>
    <n v="46"/>
    <x v="5"/>
  </r>
  <r>
    <x v="0"/>
    <s v="América"/>
    <s v="América N"/>
    <x v="152"/>
    <s v="América Norte"/>
    <s v="América Norte Guatemala"/>
    <x v="17"/>
    <x v="1"/>
    <x v="0"/>
    <s v="Tinto"/>
    <n v="4445"/>
    <n v="289.5"/>
    <x v="5"/>
  </r>
  <r>
    <x v="0"/>
    <s v="América"/>
    <s v="América N"/>
    <x v="152"/>
    <s v="América Norte"/>
    <s v="América Norte Guatemala"/>
    <x v="47"/>
    <x v="12"/>
    <x v="0"/>
    <s v="Blanco"/>
    <n v="7414.88"/>
    <n v="968"/>
    <x v="5"/>
  </r>
  <r>
    <x v="0"/>
    <s v="América"/>
    <s v="América N"/>
    <x v="152"/>
    <s v="América Norte"/>
    <s v="América Norte Guatemala"/>
    <x v="47"/>
    <x v="12"/>
    <x v="0"/>
    <s v="Rosado"/>
    <n v="1516.68"/>
    <n v="198"/>
    <x v="5"/>
  </r>
  <r>
    <x v="0"/>
    <s v="América"/>
    <s v="América N"/>
    <x v="152"/>
    <s v="América Norte"/>
    <s v="América Norte Guatemala"/>
    <x v="19"/>
    <x v="7"/>
    <x v="0"/>
    <s v="Licor blanco"/>
    <n v="6525"/>
    <n v="1305"/>
    <x v="5"/>
  </r>
  <r>
    <x v="0"/>
    <s v="América"/>
    <s v="América N"/>
    <x v="152"/>
    <s v="América Norte"/>
    <s v="América Norte Guatemala"/>
    <x v="20"/>
    <x v="2"/>
    <x v="0"/>
    <s v="Blanco"/>
    <n v="2340.5625"/>
    <n v="855.00000000000011"/>
    <x v="5"/>
  </r>
  <r>
    <x v="0"/>
    <s v="América"/>
    <s v="América N"/>
    <x v="152"/>
    <s v="América Norte"/>
    <s v="América Norte Guatemala"/>
    <x v="20"/>
    <x v="2"/>
    <x v="0"/>
    <s v="Rosado"/>
    <n v="2340.5625"/>
    <n v="855.00000000000011"/>
    <x v="5"/>
  </r>
  <r>
    <x v="0"/>
    <s v="América"/>
    <s v="América N"/>
    <x v="152"/>
    <s v="América Norte"/>
    <s v="América Norte Guatemala"/>
    <x v="20"/>
    <x v="2"/>
    <x v="0"/>
    <s v="Tinto"/>
    <n v="42930.84375"/>
    <n v="15682.499999999998"/>
    <x v="5"/>
  </r>
  <r>
    <x v="0"/>
    <s v="América"/>
    <s v="América N"/>
    <x v="152"/>
    <s v="América Norte"/>
    <s v="América Norte Guatemala"/>
    <x v="52"/>
    <x v="4"/>
    <x v="0"/>
    <s v="Blanco"/>
    <n v="2255"/>
    <n v="400"/>
    <x v="5"/>
  </r>
  <r>
    <x v="0"/>
    <s v="América"/>
    <s v="América N"/>
    <x v="152"/>
    <s v="América Norte"/>
    <s v="América Norte Guatemala"/>
    <x v="52"/>
    <x v="4"/>
    <x v="0"/>
    <s v="Tinto"/>
    <n v="3021"/>
    <n v="600"/>
    <x v="5"/>
  </r>
  <r>
    <x v="0"/>
    <s v="América"/>
    <s v="América N"/>
    <x v="152"/>
    <s v="América Norte"/>
    <s v="América Norte Guatemala"/>
    <x v="22"/>
    <x v="7"/>
    <x v="0"/>
    <s v="Licor blanco"/>
    <n v="340"/>
    <n v="68"/>
    <x v="5"/>
  </r>
  <r>
    <x v="0"/>
    <s v="América"/>
    <s v="América N"/>
    <x v="152"/>
    <s v="América Norte"/>
    <s v="América Norte Guatemala"/>
    <x v="23"/>
    <x v="8"/>
    <x v="0"/>
    <s v="Blanco"/>
    <n v="1422"/>
    <n v="300"/>
    <x v="5"/>
  </r>
  <r>
    <x v="0"/>
    <s v="América"/>
    <s v="América N"/>
    <x v="152"/>
    <s v="América Norte"/>
    <s v="América Norte Guatemala"/>
    <x v="24"/>
    <x v="7"/>
    <x v="0"/>
    <s v="Blanco"/>
    <n v="1481.69"/>
    <n v="347"/>
    <x v="5"/>
  </r>
  <r>
    <x v="0"/>
    <s v="América"/>
    <s v="América N"/>
    <x v="152"/>
    <s v="América Norte"/>
    <s v="América Norte Guatemala"/>
    <x v="24"/>
    <x v="7"/>
    <x v="0"/>
    <s v="Licor blanco"/>
    <n v="1830.96"/>
    <n v="136"/>
    <x v="5"/>
  </r>
  <r>
    <x v="0"/>
    <s v="América"/>
    <s v="América N"/>
    <x v="152"/>
    <s v="América Norte"/>
    <s v="América Norte Guatemala"/>
    <x v="25"/>
    <x v="1"/>
    <x v="0"/>
    <s v="Tinto"/>
    <n v="3876"/>
    <n v="436.5"/>
    <x v="5"/>
  </r>
  <r>
    <x v="0"/>
    <s v="América"/>
    <s v="América N"/>
    <x v="152"/>
    <s v="América Norte"/>
    <s v="América Norte Guatemala"/>
    <x v="26"/>
    <x v="5"/>
    <x v="0"/>
    <s v="Blanco"/>
    <n v="684"/>
    <n v="855.00000000000011"/>
    <x v="5"/>
  </r>
  <r>
    <x v="0"/>
    <s v="América"/>
    <s v="América N"/>
    <x v="152"/>
    <s v="América Norte"/>
    <s v="América Norte Guatemala"/>
    <x v="26"/>
    <x v="5"/>
    <x v="0"/>
    <s v="Rosado"/>
    <n v="634.5"/>
    <n v="675"/>
    <x v="5"/>
  </r>
  <r>
    <x v="0"/>
    <s v="América"/>
    <s v="América N"/>
    <x v="152"/>
    <s v="América Norte"/>
    <s v="América Norte Guatemala"/>
    <x v="26"/>
    <x v="5"/>
    <x v="0"/>
    <s v="Tinto"/>
    <n v="1001.7"/>
    <n v="1855"/>
    <x v="5"/>
  </r>
  <r>
    <x v="0"/>
    <s v="América"/>
    <s v="América N"/>
    <x v="152"/>
    <s v="América Norte"/>
    <s v="América Norte Guatemala"/>
    <x v="41"/>
    <x v="4"/>
    <x v="2"/>
    <s v="Tinto"/>
    <n v="3240"/>
    <n v="360"/>
    <x v="5"/>
  </r>
  <r>
    <x v="0"/>
    <s v="América"/>
    <s v="América N"/>
    <x v="152"/>
    <s v="América Norte"/>
    <s v="América Norte Guatemala"/>
    <x v="3"/>
    <x v="1"/>
    <x v="0"/>
    <s v="Blanco"/>
    <n v="3426.3"/>
    <n v="405"/>
    <x v="5"/>
  </r>
  <r>
    <x v="0"/>
    <s v="América"/>
    <s v="América N"/>
    <x v="152"/>
    <s v="América Norte"/>
    <s v="América Norte Guatemala"/>
    <x v="3"/>
    <x v="1"/>
    <x v="0"/>
    <s v="Rosado"/>
    <n v="2284.1999999999998"/>
    <n v="270"/>
    <x v="5"/>
  </r>
  <r>
    <x v="0"/>
    <s v="América"/>
    <s v="América N"/>
    <x v="152"/>
    <s v="América Norte"/>
    <s v="América Norte Guatemala"/>
    <x v="3"/>
    <x v="1"/>
    <x v="0"/>
    <s v="Tinto"/>
    <n v="6212.8"/>
    <n v="450"/>
    <x v="5"/>
  </r>
  <r>
    <x v="0"/>
    <s v="América"/>
    <s v="América N"/>
    <x v="152"/>
    <s v="América Norte"/>
    <s v="América Norte Guatemala"/>
    <x v="4"/>
    <x v="1"/>
    <x v="1"/>
    <s v="Tinto"/>
    <n v="12679"/>
    <n v="1182"/>
    <x v="5"/>
  </r>
  <r>
    <x v="0"/>
    <s v="América"/>
    <s v="América N"/>
    <x v="152"/>
    <s v="América Norte"/>
    <s v="América Norte Guatemala"/>
    <x v="29"/>
    <x v="8"/>
    <x v="0"/>
    <s v="Blanco"/>
    <n v="197997.42"/>
    <n v="22141.75"/>
    <x v="5"/>
  </r>
  <r>
    <x v="0"/>
    <s v="América"/>
    <s v="América N"/>
    <x v="152"/>
    <s v="América Norte"/>
    <s v="América Norte Guatemala"/>
    <x v="30"/>
    <x v="8"/>
    <x v="0"/>
    <s v="Tinto"/>
    <n v="720"/>
    <n v="90"/>
    <x v="5"/>
  </r>
  <r>
    <x v="0"/>
    <s v="América"/>
    <s v="América N"/>
    <x v="152"/>
    <s v="América Norte"/>
    <s v="América Norte Guatemala"/>
    <x v="5"/>
    <x v="3"/>
    <x v="0"/>
    <s v="Tinto"/>
    <n v="948133.19"/>
    <n v="48352.5"/>
    <x v="5"/>
  </r>
  <r>
    <x v="0"/>
    <s v="América"/>
    <s v="América N"/>
    <x v="152"/>
    <s v="América Norte"/>
    <s v="América Norte Guatemala"/>
    <x v="6"/>
    <x v="2"/>
    <x v="1"/>
    <s v="Blanco"/>
    <n v="36969.050000000003"/>
    <n v="6438.9999999999982"/>
    <x v="5"/>
  </r>
  <r>
    <x v="0"/>
    <s v="América"/>
    <s v="América N"/>
    <x v="152"/>
    <s v="América Norte"/>
    <s v="América Norte Guatemala"/>
    <x v="6"/>
    <x v="2"/>
    <x v="1"/>
    <s v="Rosado"/>
    <n v="22267.719999999998"/>
    <n v="3544"/>
    <x v="5"/>
  </r>
  <r>
    <x v="0"/>
    <s v="América"/>
    <s v="América N"/>
    <x v="152"/>
    <s v="América Norte"/>
    <s v="América Norte Guatemala"/>
    <x v="6"/>
    <x v="2"/>
    <x v="1"/>
    <s v="Tinto"/>
    <n v="1053661.3999999999"/>
    <n v="105537.00000000001"/>
    <x v="5"/>
  </r>
  <r>
    <x v="0"/>
    <s v="América"/>
    <s v="América N"/>
    <x v="152"/>
    <s v="América Norte"/>
    <s v="América Norte Guatemala"/>
    <x v="7"/>
    <x v="3"/>
    <x v="0"/>
    <s v="Blanco"/>
    <n v="52631.519999999997"/>
    <n v="19836"/>
    <x v="5"/>
  </r>
  <r>
    <x v="0"/>
    <s v="América"/>
    <s v="América N"/>
    <x v="152"/>
    <s v="América Norte"/>
    <s v="América Norte Guatemala"/>
    <x v="32"/>
    <x v="1"/>
    <x v="0"/>
    <s v="Tinto"/>
    <n v="3144"/>
    <n v="199.5"/>
    <x v="5"/>
  </r>
  <r>
    <x v="0"/>
    <s v="América"/>
    <s v="América N"/>
    <x v="152"/>
    <s v="América Norte"/>
    <s v="América Norte Guatemala"/>
    <x v="33"/>
    <x v="1"/>
    <x v="0"/>
    <s v="Blanco"/>
    <n v="2526"/>
    <n v="423.00000000000006"/>
    <x v="5"/>
  </r>
  <r>
    <x v="0"/>
    <s v="América"/>
    <s v="América N"/>
    <x v="152"/>
    <s v="América Norte"/>
    <s v="América Norte Guatemala"/>
    <x v="33"/>
    <x v="1"/>
    <x v="0"/>
    <s v="Rosado"/>
    <n v="5.97"/>
    <n v="1"/>
    <x v="5"/>
  </r>
  <r>
    <x v="0"/>
    <s v="América"/>
    <s v="América N"/>
    <x v="152"/>
    <s v="América Norte"/>
    <s v="América Norte Guatemala"/>
    <x v="33"/>
    <x v="1"/>
    <x v="0"/>
    <s v="Tinto"/>
    <n v="3577"/>
    <n v="599"/>
    <x v="5"/>
  </r>
  <r>
    <x v="0"/>
    <s v="América"/>
    <s v="América N"/>
    <x v="152"/>
    <s v="América Norte"/>
    <s v="América Norte Guatemala"/>
    <x v="8"/>
    <x v="3"/>
    <x v="0"/>
    <s v="Tinto"/>
    <n v="12117.7"/>
    <n v="1241"/>
    <x v="5"/>
  </r>
  <r>
    <x v="0"/>
    <s v="América"/>
    <s v="América N"/>
    <x v="152"/>
    <s v="América Norte"/>
    <s v="América Norte Guatemala"/>
    <x v="34"/>
    <x v="6"/>
    <x v="0"/>
    <s v="Blanco"/>
    <n v="11388"/>
    <n v="3650"/>
    <x v="5"/>
  </r>
  <r>
    <x v="0"/>
    <s v="América"/>
    <s v="América N"/>
    <x v="152"/>
    <s v="América Norte"/>
    <s v="América Norte Guatemala"/>
    <x v="34"/>
    <x v="6"/>
    <x v="0"/>
    <s v="Rosado"/>
    <n v="2652"/>
    <n v="850"/>
    <x v="5"/>
  </r>
  <r>
    <x v="0"/>
    <s v="América"/>
    <s v="América N"/>
    <x v="152"/>
    <s v="América Norte"/>
    <s v="América Norte Guatemala"/>
    <x v="34"/>
    <x v="6"/>
    <x v="0"/>
    <s v="Tinto"/>
    <n v="22145.760000000002"/>
    <n v="7098"/>
    <x v="5"/>
  </r>
  <r>
    <x v="0"/>
    <s v="América"/>
    <s v="América N"/>
    <x v="152"/>
    <s v="América Norte"/>
    <s v="América Norte Guatemala"/>
    <x v="57"/>
    <x v="8"/>
    <x v="0"/>
    <s v="Blanco"/>
    <n v="3776"/>
    <n v="472"/>
    <x v="5"/>
  </r>
  <r>
    <x v="0"/>
    <s v="América"/>
    <s v="América N"/>
    <x v="152"/>
    <s v="América Norte"/>
    <s v="América Norte Guatemala"/>
    <x v="35"/>
    <x v="4"/>
    <x v="0"/>
    <s v="Tinto"/>
    <n v="6153.01"/>
    <n v="1463"/>
    <x v="5"/>
  </r>
  <r>
    <x v="0"/>
    <s v="América"/>
    <s v="América N"/>
    <x v="152"/>
    <s v="América Norte"/>
    <s v="América Norte Guatemala"/>
    <x v="37"/>
    <x v="9"/>
    <x v="0"/>
    <s v="Blanco"/>
    <n v="877"/>
    <n v="69"/>
    <x v="5"/>
  </r>
  <r>
    <x v="0"/>
    <s v="América"/>
    <s v="América N"/>
    <x v="152"/>
    <s v="América Norte"/>
    <s v="América Norte Guatemala"/>
    <x v="37"/>
    <x v="9"/>
    <x v="0"/>
    <s v="Tinto"/>
    <n v="3434.8"/>
    <n v="255"/>
    <x v="5"/>
  </r>
  <r>
    <x v="0"/>
    <s v="América"/>
    <s v="América N"/>
    <x v="152"/>
    <s v="América Norte"/>
    <s v="América Norte Guatemala"/>
    <x v="38"/>
    <x v="10"/>
    <x v="0"/>
    <s v="Blanco"/>
    <n v="429.2"/>
    <n v="148"/>
    <x v="5"/>
  </r>
  <r>
    <x v="0"/>
    <s v="América"/>
    <s v="América N"/>
    <x v="152"/>
    <s v="América Norte"/>
    <s v="América Norte Guatemala"/>
    <x v="38"/>
    <x v="10"/>
    <x v="0"/>
    <s v="Rosado"/>
    <n v="194.3"/>
    <n v="67"/>
    <x v="5"/>
  </r>
  <r>
    <x v="0"/>
    <s v="América"/>
    <s v="América N"/>
    <x v="152"/>
    <s v="América Norte"/>
    <s v="América Norte Guatemala"/>
    <x v="38"/>
    <x v="10"/>
    <x v="0"/>
    <s v="Tinto"/>
    <n v="872.9"/>
    <n v="301"/>
    <x v="5"/>
  </r>
  <r>
    <x v="0"/>
    <s v="América"/>
    <s v="América N"/>
    <x v="153"/>
    <s v="América Norte"/>
    <s v="América Norte Haiti"/>
    <x v="2"/>
    <x v="2"/>
    <x v="0"/>
    <s v="Espumoso blanco"/>
    <n v="17149"/>
    <n v="5500"/>
    <x v="5"/>
  </r>
  <r>
    <x v="0"/>
    <s v="América"/>
    <s v="América N"/>
    <x v="153"/>
    <s v="América Norte"/>
    <s v="América Norte Haiti"/>
    <x v="6"/>
    <x v="2"/>
    <x v="1"/>
    <s v="Tinto"/>
    <n v="1098.9000000000001"/>
    <n v="270"/>
    <x v="5"/>
  </r>
  <r>
    <x v="0"/>
    <s v="América"/>
    <s v="América N"/>
    <x v="154"/>
    <s v="América Norte"/>
    <s v="América Norte Honduras"/>
    <x v="13"/>
    <x v="0"/>
    <x v="0"/>
    <s v="Blanco"/>
    <n v="6800"/>
    <n v="3400"/>
    <x v="5"/>
  </r>
  <r>
    <x v="0"/>
    <s v="América"/>
    <s v="América N"/>
    <x v="154"/>
    <s v="América Norte"/>
    <s v="América Norte Honduras"/>
    <x v="13"/>
    <x v="0"/>
    <x v="0"/>
    <s v="Espumoso blanco"/>
    <n v="800"/>
    <n v="400"/>
    <x v="5"/>
  </r>
  <r>
    <x v="0"/>
    <s v="América"/>
    <s v="América N"/>
    <x v="154"/>
    <s v="América Norte"/>
    <s v="América Norte Honduras"/>
    <x v="13"/>
    <x v="0"/>
    <x v="0"/>
    <s v="Tinto"/>
    <n v="11200"/>
    <n v="5600"/>
    <x v="5"/>
  </r>
  <r>
    <x v="0"/>
    <s v="América"/>
    <s v="América N"/>
    <x v="154"/>
    <s v="América Norte"/>
    <s v="América Norte Honduras"/>
    <x v="2"/>
    <x v="2"/>
    <x v="0"/>
    <s v="Espumoso blanco"/>
    <n v="62643.8"/>
    <n v="13600"/>
    <x v="5"/>
  </r>
  <r>
    <x v="0"/>
    <s v="América"/>
    <s v="América N"/>
    <x v="154"/>
    <s v="América Norte"/>
    <s v="América Norte Honduras"/>
    <x v="19"/>
    <x v="7"/>
    <x v="0"/>
    <s v="Licor blanco"/>
    <n v="1800"/>
    <n v="360"/>
    <x v="5"/>
  </r>
  <r>
    <x v="0"/>
    <s v="América"/>
    <s v="América N"/>
    <x v="154"/>
    <s v="América Norte"/>
    <s v="América Norte Honduras"/>
    <x v="20"/>
    <x v="2"/>
    <x v="0"/>
    <s v="Tinto"/>
    <n v="357.24374999999998"/>
    <n v="130.5"/>
    <x v="5"/>
  </r>
  <r>
    <x v="0"/>
    <s v="América"/>
    <s v="América N"/>
    <x v="154"/>
    <s v="América Norte"/>
    <s v="América Norte Honduras"/>
    <x v="26"/>
    <x v="5"/>
    <x v="0"/>
    <s v="Rosado"/>
    <n v="517"/>
    <n v="550"/>
    <x v="5"/>
  </r>
  <r>
    <x v="0"/>
    <s v="América"/>
    <s v="América N"/>
    <x v="154"/>
    <s v="América Norte"/>
    <s v="América Norte Honduras"/>
    <x v="26"/>
    <x v="5"/>
    <x v="0"/>
    <s v="Tinto"/>
    <n v="291.60000000000002"/>
    <n v="540"/>
    <x v="5"/>
  </r>
  <r>
    <x v="0"/>
    <s v="América"/>
    <s v="América N"/>
    <x v="154"/>
    <s v="América Norte"/>
    <s v="América Norte Honduras"/>
    <x v="4"/>
    <x v="1"/>
    <x v="1"/>
    <s v="Tinto"/>
    <n v="1476"/>
    <n v="185"/>
    <x v="5"/>
  </r>
  <r>
    <x v="0"/>
    <s v="América"/>
    <s v="América N"/>
    <x v="154"/>
    <s v="América Norte"/>
    <s v="América Norte Honduras"/>
    <x v="5"/>
    <x v="3"/>
    <x v="0"/>
    <s v="Tinto"/>
    <n v="96229.02"/>
    <n v="6761.25"/>
    <x v="5"/>
  </r>
  <r>
    <x v="0"/>
    <s v="América"/>
    <s v="América N"/>
    <x v="154"/>
    <s v="América Norte"/>
    <s v="América Norte Honduras"/>
    <x v="6"/>
    <x v="2"/>
    <x v="1"/>
    <s v="Blanco"/>
    <n v="12813.449999999999"/>
    <n v="2575"/>
    <x v="5"/>
  </r>
  <r>
    <x v="0"/>
    <s v="América"/>
    <s v="América N"/>
    <x v="154"/>
    <s v="América Norte"/>
    <s v="América Norte Honduras"/>
    <x v="6"/>
    <x v="2"/>
    <x v="1"/>
    <s v="Rosado"/>
    <n v="2339.8199999999997"/>
    <n v="270"/>
    <x v="5"/>
  </r>
  <r>
    <x v="0"/>
    <s v="América"/>
    <s v="América N"/>
    <x v="154"/>
    <s v="América Norte"/>
    <s v="América Norte Honduras"/>
    <x v="6"/>
    <x v="2"/>
    <x v="1"/>
    <s v="Tinto"/>
    <n v="146815.70000000001"/>
    <n v="25112"/>
    <x v="5"/>
  </r>
  <r>
    <x v="0"/>
    <s v="América"/>
    <s v="América N"/>
    <x v="154"/>
    <s v="América Norte"/>
    <s v="América Norte Honduras"/>
    <x v="7"/>
    <x v="3"/>
    <x v="0"/>
    <s v="Blanco"/>
    <n v="15187.68"/>
    <n v="5724"/>
    <x v="5"/>
  </r>
  <r>
    <x v="0"/>
    <s v="América"/>
    <s v="América N"/>
    <x v="154"/>
    <s v="América Norte"/>
    <s v="América Norte Honduras"/>
    <x v="8"/>
    <x v="3"/>
    <x v="0"/>
    <s v="Tinto"/>
    <n v="150"/>
    <n v="32"/>
    <x v="5"/>
  </r>
  <r>
    <x v="0"/>
    <s v="América"/>
    <s v="América N"/>
    <x v="154"/>
    <s v="América Norte"/>
    <s v="América Norte Honduras"/>
    <x v="34"/>
    <x v="6"/>
    <x v="0"/>
    <s v="Blanco"/>
    <n v="4212"/>
    <n v="1350"/>
    <x v="5"/>
  </r>
  <r>
    <x v="0"/>
    <s v="América"/>
    <s v="América N"/>
    <x v="154"/>
    <s v="América Norte"/>
    <s v="América Norte Honduras"/>
    <x v="34"/>
    <x v="6"/>
    <x v="0"/>
    <s v="Tinto"/>
    <n v="561.6"/>
    <n v="180"/>
    <x v="5"/>
  </r>
  <r>
    <x v="0"/>
    <s v="América"/>
    <s v="América N"/>
    <x v="155"/>
    <s v="América Norte"/>
    <s v="América Norte Jamaica"/>
    <x v="1"/>
    <x v="1"/>
    <x v="0"/>
    <s v="Blanco"/>
    <n v="5645"/>
    <n v="3024"/>
    <x v="5"/>
  </r>
  <r>
    <x v="0"/>
    <s v="América"/>
    <s v="América N"/>
    <x v="155"/>
    <s v="América Norte"/>
    <s v="América Norte Jamaica"/>
    <x v="1"/>
    <x v="1"/>
    <x v="0"/>
    <s v="Tinto"/>
    <n v="13507"/>
    <n v="7236"/>
    <x v="5"/>
  </r>
  <r>
    <x v="0"/>
    <s v="América"/>
    <s v="América N"/>
    <x v="155"/>
    <s v="América Norte"/>
    <s v="América Norte Jamaica"/>
    <x v="2"/>
    <x v="2"/>
    <x v="0"/>
    <s v="Espumoso blanco"/>
    <n v="34761"/>
    <n v="15300"/>
    <x v="5"/>
  </r>
  <r>
    <x v="0"/>
    <s v="América"/>
    <s v="América N"/>
    <x v="155"/>
    <s v="América Norte"/>
    <s v="América Norte Jamaica"/>
    <x v="20"/>
    <x v="2"/>
    <x v="0"/>
    <s v="Tinto"/>
    <n v="183.41250000000002"/>
    <n v="67"/>
    <x v="5"/>
  </r>
  <r>
    <x v="0"/>
    <s v="América"/>
    <s v="América N"/>
    <x v="155"/>
    <s v="América Norte"/>
    <s v="América Norte Jamaica"/>
    <x v="21"/>
    <x v="4"/>
    <x v="0"/>
    <s v="Tinto"/>
    <n v="6750"/>
    <n v="2700"/>
    <x v="5"/>
  </r>
  <r>
    <x v="0"/>
    <s v="América"/>
    <s v="América N"/>
    <x v="155"/>
    <s v="América Norte"/>
    <s v="América Norte Jamaica"/>
    <x v="5"/>
    <x v="3"/>
    <x v="0"/>
    <s v="Tinto"/>
    <n v="9085.32"/>
    <n v="320"/>
    <x v="5"/>
  </r>
  <r>
    <x v="0"/>
    <s v="América"/>
    <s v="América N"/>
    <x v="155"/>
    <s v="América Norte"/>
    <s v="América Norte Jamaica"/>
    <x v="6"/>
    <x v="2"/>
    <x v="1"/>
    <s v="Tinto"/>
    <n v="30200.489999999998"/>
    <n v="2250"/>
    <x v="5"/>
  </r>
  <r>
    <x v="0"/>
    <s v="América"/>
    <s v="América N"/>
    <x v="155"/>
    <s v="América Norte"/>
    <s v="América Norte Jamaica"/>
    <x v="7"/>
    <x v="3"/>
    <x v="0"/>
    <s v="Blanco"/>
    <n v="310.43999999999994"/>
    <n v="117"/>
    <x v="5"/>
  </r>
  <r>
    <x v="0"/>
    <s v="América"/>
    <s v="América N"/>
    <x v="156"/>
    <s v="América Norte"/>
    <s v="América Norte Martinica"/>
    <x v="68"/>
    <x v="4"/>
    <x v="2"/>
    <s v="Tinto"/>
    <n v="4131"/>
    <n v="1012.5"/>
    <x v="5"/>
  </r>
  <r>
    <x v="0"/>
    <s v="América"/>
    <s v="América N"/>
    <x v="157"/>
    <s v="América Norte"/>
    <s v="América Norte Mexico"/>
    <x v="9"/>
    <x v="3"/>
    <x v="2"/>
    <s v="Blanco"/>
    <n v="28640.59"/>
    <n v="1115.25"/>
    <x v="5"/>
  </r>
  <r>
    <x v="0"/>
    <s v="América"/>
    <s v="América N"/>
    <x v="157"/>
    <s v="América Norte"/>
    <s v="América Norte Mexico"/>
    <x v="9"/>
    <x v="3"/>
    <x v="2"/>
    <s v="Tinto"/>
    <n v="334185.55000000005"/>
    <n v="10797.75"/>
    <x v="5"/>
  </r>
  <r>
    <x v="0"/>
    <s v="América"/>
    <s v="América N"/>
    <x v="157"/>
    <s v="América Norte"/>
    <s v="América Norte Mexico"/>
    <x v="62"/>
    <x v="1"/>
    <x v="0"/>
    <s v="Blanco"/>
    <n v="5017.5"/>
    <n v="652.5"/>
    <x v="5"/>
  </r>
  <r>
    <x v="0"/>
    <s v="América"/>
    <s v="América N"/>
    <x v="157"/>
    <s v="América Norte"/>
    <s v="América Norte Mexico"/>
    <x v="10"/>
    <x v="4"/>
    <x v="0"/>
    <s v="Blanco"/>
    <n v="4860"/>
    <n v="2025"/>
    <x v="5"/>
  </r>
  <r>
    <x v="0"/>
    <s v="América"/>
    <s v="América N"/>
    <x v="157"/>
    <s v="América Norte"/>
    <s v="América Norte Mexico"/>
    <x v="10"/>
    <x v="4"/>
    <x v="0"/>
    <s v="Rosado"/>
    <n v="1215"/>
    <n v="450"/>
    <x v="5"/>
  </r>
  <r>
    <x v="0"/>
    <s v="América"/>
    <s v="América N"/>
    <x v="157"/>
    <s v="América Norte"/>
    <s v="América Norte Mexico"/>
    <x v="10"/>
    <x v="4"/>
    <x v="0"/>
    <s v="Tinto"/>
    <n v="57681.97"/>
    <n v="17261"/>
    <x v="5"/>
  </r>
  <r>
    <x v="0"/>
    <s v="América"/>
    <s v="América N"/>
    <x v="157"/>
    <s v="América Norte"/>
    <s v="América Norte Mexico"/>
    <x v="78"/>
    <x v="3"/>
    <x v="0"/>
    <s v="Tinto"/>
    <n v="82.65"/>
    <n v="550.5"/>
    <x v="5"/>
  </r>
  <r>
    <x v="0"/>
    <s v="América"/>
    <s v="América N"/>
    <x v="157"/>
    <s v="América Norte"/>
    <s v="América Norte Mexico"/>
    <x v="39"/>
    <x v="3"/>
    <x v="0"/>
    <s v="Blanco"/>
    <n v="198360"/>
    <n v="16530"/>
    <x v="5"/>
  </r>
  <r>
    <x v="0"/>
    <s v="América"/>
    <s v="América N"/>
    <x v="157"/>
    <s v="América Norte"/>
    <s v="América Norte Mexico"/>
    <x v="39"/>
    <x v="3"/>
    <x v="0"/>
    <s v="Rosado"/>
    <n v="63396"/>
    <n v="5283"/>
    <x v="5"/>
  </r>
  <r>
    <x v="0"/>
    <s v="América"/>
    <s v="América N"/>
    <x v="157"/>
    <s v="América Norte"/>
    <s v="América Norte Mexico"/>
    <x v="39"/>
    <x v="3"/>
    <x v="0"/>
    <s v="Tinto"/>
    <n v="99000"/>
    <n v="8250"/>
    <x v="5"/>
  </r>
  <r>
    <x v="0"/>
    <s v="América"/>
    <s v="América N"/>
    <x v="157"/>
    <s v="América Norte"/>
    <s v="América Norte Mexico"/>
    <x v="42"/>
    <x v="11"/>
    <x v="0"/>
    <s v="Blanco"/>
    <n v="5711.4"/>
    <n v="540"/>
    <x v="5"/>
  </r>
  <r>
    <x v="0"/>
    <s v="América"/>
    <s v="América N"/>
    <x v="157"/>
    <s v="América Norte"/>
    <s v="América Norte Mexico"/>
    <x v="42"/>
    <x v="11"/>
    <x v="0"/>
    <s v="Tinto"/>
    <n v="8087.7"/>
    <n v="810"/>
    <x v="5"/>
  </r>
  <r>
    <x v="0"/>
    <s v="América"/>
    <s v="América N"/>
    <x v="157"/>
    <s v="América Norte"/>
    <s v="América Norte Mexico"/>
    <x v="13"/>
    <x v="0"/>
    <x v="0"/>
    <s v="Blanco"/>
    <n v="1000"/>
    <n v="500"/>
    <x v="5"/>
  </r>
  <r>
    <x v="0"/>
    <s v="América"/>
    <s v="América N"/>
    <x v="157"/>
    <s v="América Norte"/>
    <s v="América Norte Mexico"/>
    <x v="13"/>
    <x v="0"/>
    <x v="0"/>
    <s v="Espumoso blanco"/>
    <n v="91200"/>
    <n v="45600"/>
    <x v="5"/>
  </r>
  <r>
    <x v="0"/>
    <s v="América"/>
    <s v="América N"/>
    <x v="157"/>
    <s v="América Norte"/>
    <s v="América Norte Mexico"/>
    <x v="13"/>
    <x v="0"/>
    <x v="0"/>
    <s v="Tinto"/>
    <n v="13104.8"/>
    <n v="5416"/>
    <x v="5"/>
  </r>
  <r>
    <x v="0"/>
    <s v="América"/>
    <s v="América N"/>
    <x v="157"/>
    <s v="América Norte"/>
    <s v="América Norte Mexico"/>
    <x v="14"/>
    <x v="0"/>
    <x v="0"/>
    <s v="Tinto"/>
    <n v="104803.61318323188"/>
    <n v="27707"/>
    <x v="5"/>
  </r>
  <r>
    <x v="0"/>
    <s v="América"/>
    <s v="América N"/>
    <x v="157"/>
    <s v="América Norte"/>
    <s v="América Norte Mexico"/>
    <x v="64"/>
    <x v="4"/>
    <x v="0"/>
    <s v="Blanco"/>
    <n v="1000"/>
    <n v="225"/>
    <x v="5"/>
  </r>
  <r>
    <x v="0"/>
    <s v="América"/>
    <s v="América N"/>
    <x v="157"/>
    <s v="América Norte"/>
    <s v="América Norte Mexico"/>
    <x v="64"/>
    <x v="4"/>
    <x v="0"/>
    <s v="Rosado"/>
    <n v="90"/>
    <n v="20"/>
    <x v="5"/>
  </r>
  <r>
    <x v="0"/>
    <s v="América"/>
    <s v="América N"/>
    <x v="157"/>
    <s v="América Norte"/>
    <s v="América Norte Mexico"/>
    <x v="64"/>
    <x v="4"/>
    <x v="0"/>
    <s v="Tinto"/>
    <n v="1500"/>
    <n v="297"/>
    <x v="5"/>
  </r>
  <r>
    <x v="0"/>
    <s v="América"/>
    <s v="América N"/>
    <x v="157"/>
    <s v="América Norte"/>
    <s v="América Norte Mexico"/>
    <x v="0"/>
    <x v="0"/>
    <x v="0"/>
    <s v="Blanco"/>
    <n v="4383.32"/>
    <n v="2007.9999999999998"/>
    <x v="5"/>
  </r>
  <r>
    <x v="0"/>
    <s v="América"/>
    <s v="América N"/>
    <x v="157"/>
    <s v="América Norte"/>
    <s v="América Norte Mexico"/>
    <x v="0"/>
    <x v="0"/>
    <x v="0"/>
    <s v="Tinto"/>
    <n v="122954.61999999998"/>
    <n v="61492.999999999993"/>
    <x v="5"/>
  </r>
  <r>
    <x v="0"/>
    <s v="América"/>
    <s v="América N"/>
    <x v="157"/>
    <s v="América Norte"/>
    <s v="América Norte Mexico"/>
    <x v="1"/>
    <x v="1"/>
    <x v="0"/>
    <s v="Blanco"/>
    <n v="267847.59999999998"/>
    <n v="106092"/>
    <x v="5"/>
  </r>
  <r>
    <x v="0"/>
    <s v="América"/>
    <s v="América N"/>
    <x v="157"/>
    <s v="América Norte"/>
    <s v="América Norte Mexico"/>
    <x v="1"/>
    <x v="1"/>
    <x v="0"/>
    <s v="Rosado"/>
    <n v="10032"/>
    <n v="3420.0000000000005"/>
    <x v="5"/>
  </r>
  <r>
    <x v="0"/>
    <s v="América"/>
    <s v="América N"/>
    <x v="157"/>
    <s v="América Norte"/>
    <s v="América Norte Mexico"/>
    <x v="1"/>
    <x v="1"/>
    <x v="0"/>
    <s v="Tinto"/>
    <n v="1962478.29"/>
    <n v="461720.31"/>
    <x v="5"/>
  </r>
  <r>
    <x v="0"/>
    <s v="América"/>
    <s v="América N"/>
    <x v="157"/>
    <s v="América Norte"/>
    <s v="América Norte Mexico"/>
    <x v="2"/>
    <x v="2"/>
    <x v="0"/>
    <s v="Espumoso blanco"/>
    <n v="3022014.52"/>
    <n v="833700"/>
    <x v="5"/>
  </r>
  <r>
    <x v="0"/>
    <s v="América"/>
    <s v="América N"/>
    <x v="157"/>
    <s v="América Norte"/>
    <s v="América Norte Mexico"/>
    <x v="45"/>
    <x v="3"/>
    <x v="0"/>
    <s v="Rosado"/>
    <n v="41688.5"/>
    <n v="11911"/>
    <x v="5"/>
  </r>
  <r>
    <x v="0"/>
    <s v="América"/>
    <s v="América N"/>
    <x v="157"/>
    <s v="América Norte"/>
    <s v="América Norte Mexico"/>
    <x v="45"/>
    <x v="3"/>
    <x v="0"/>
    <s v="Tinto"/>
    <n v="33744"/>
    <n v="8436"/>
    <x v="5"/>
  </r>
  <r>
    <x v="0"/>
    <s v="América"/>
    <s v="América N"/>
    <x v="157"/>
    <s v="América Norte"/>
    <s v="América Norte Mexico"/>
    <x v="16"/>
    <x v="1"/>
    <x v="0"/>
    <s v="Tinto"/>
    <n v="2925"/>
    <n v="450"/>
    <x v="5"/>
  </r>
  <r>
    <x v="0"/>
    <s v="América"/>
    <s v="América N"/>
    <x v="157"/>
    <s v="América Norte"/>
    <s v="América Norte Mexico"/>
    <x v="17"/>
    <x v="1"/>
    <x v="0"/>
    <s v="Blanco"/>
    <n v="59274"/>
    <n v="9882"/>
    <x v="5"/>
  </r>
  <r>
    <x v="0"/>
    <s v="América"/>
    <s v="América N"/>
    <x v="157"/>
    <s v="América Norte"/>
    <s v="América Norte Mexico"/>
    <x v="17"/>
    <x v="1"/>
    <x v="0"/>
    <s v="Rosado"/>
    <n v="2808"/>
    <n v="540"/>
    <x v="5"/>
  </r>
  <r>
    <x v="0"/>
    <s v="América"/>
    <s v="América N"/>
    <x v="157"/>
    <s v="América Norte"/>
    <s v="América Norte Mexico"/>
    <x v="17"/>
    <x v="1"/>
    <x v="0"/>
    <s v="Tinto"/>
    <n v="50644"/>
    <n v="2802"/>
    <x v="5"/>
  </r>
  <r>
    <x v="0"/>
    <s v="América"/>
    <s v="América N"/>
    <x v="157"/>
    <s v="América Norte"/>
    <s v="América Norte Mexico"/>
    <x v="80"/>
    <x v="4"/>
    <x v="2"/>
    <s v="Blanco"/>
    <n v="2937"/>
    <n v="229"/>
    <x v="5"/>
  </r>
  <r>
    <x v="0"/>
    <s v="América"/>
    <s v="América N"/>
    <x v="157"/>
    <s v="América Norte"/>
    <s v="América Norte Mexico"/>
    <x v="80"/>
    <x v="4"/>
    <x v="2"/>
    <s v="Tinto"/>
    <n v="9445"/>
    <n v="832"/>
    <x v="5"/>
  </r>
  <r>
    <x v="0"/>
    <s v="América"/>
    <s v="América N"/>
    <x v="157"/>
    <s v="América Norte"/>
    <s v="América Norte Mexico"/>
    <x v="67"/>
    <x v="6"/>
    <x v="2"/>
    <s v="Tinto"/>
    <n v="2045.3320000000001"/>
    <n v="200"/>
    <x v="5"/>
  </r>
  <r>
    <x v="0"/>
    <s v="América"/>
    <s v="América N"/>
    <x v="157"/>
    <s v="América Norte"/>
    <s v="América Norte Mexico"/>
    <x v="68"/>
    <x v="4"/>
    <x v="2"/>
    <s v="Blanco"/>
    <n v="2754"/>
    <n v="675"/>
    <x v="5"/>
  </r>
  <r>
    <x v="0"/>
    <s v="América"/>
    <s v="América N"/>
    <x v="157"/>
    <s v="América Norte"/>
    <s v="América Norte Mexico"/>
    <x v="18"/>
    <x v="1"/>
    <x v="0"/>
    <s v="Blanco"/>
    <n v="4212"/>
    <n v="1125"/>
    <x v="5"/>
  </r>
  <r>
    <x v="0"/>
    <s v="América"/>
    <s v="América N"/>
    <x v="157"/>
    <s v="América Norte"/>
    <s v="América Norte Mexico"/>
    <x v="18"/>
    <x v="1"/>
    <x v="0"/>
    <s v="Rosado"/>
    <n v="813"/>
    <n v="225"/>
    <x v="5"/>
  </r>
  <r>
    <x v="0"/>
    <s v="América"/>
    <s v="América N"/>
    <x v="157"/>
    <s v="América Norte"/>
    <s v="América Norte Mexico"/>
    <x v="18"/>
    <x v="1"/>
    <x v="0"/>
    <s v="Tinto"/>
    <n v="16819.68"/>
    <n v="2997"/>
    <x v="5"/>
  </r>
  <r>
    <x v="0"/>
    <s v="América"/>
    <s v="América N"/>
    <x v="157"/>
    <s v="América Norte"/>
    <s v="América Norte Mexico"/>
    <x v="47"/>
    <x v="12"/>
    <x v="0"/>
    <s v="Blanco"/>
    <n v="53704.26"/>
    <n v="7011"/>
    <x v="5"/>
  </r>
  <r>
    <x v="0"/>
    <s v="América"/>
    <s v="América N"/>
    <x v="157"/>
    <s v="América Norte"/>
    <s v="América Norte Mexico"/>
    <x v="47"/>
    <x v="12"/>
    <x v="0"/>
    <s v="Espumoso blanco"/>
    <n v="344.7"/>
    <n v="45"/>
    <x v="5"/>
  </r>
  <r>
    <x v="0"/>
    <s v="América"/>
    <s v="América N"/>
    <x v="157"/>
    <s v="América Norte"/>
    <s v="América Norte Mexico"/>
    <x v="47"/>
    <x v="12"/>
    <x v="0"/>
    <s v="Rosado"/>
    <n v="14201.64"/>
    <n v="1854"/>
    <x v="5"/>
  </r>
  <r>
    <x v="0"/>
    <s v="América"/>
    <s v="América N"/>
    <x v="157"/>
    <s v="América Norte"/>
    <s v="América Norte Mexico"/>
    <x v="48"/>
    <x v="13"/>
    <x v="3"/>
    <s v="Blanco"/>
    <n v="10795.05"/>
    <n v="939"/>
    <x v="5"/>
  </r>
  <r>
    <x v="0"/>
    <s v="América"/>
    <s v="América N"/>
    <x v="157"/>
    <s v="América Norte"/>
    <s v="América Norte Mexico"/>
    <x v="48"/>
    <x v="13"/>
    <x v="3"/>
    <s v="Tinto"/>
    <n v="5229.8999999999996"/>
    <n v="401.99999999999994"/>
    <x v="5"/>
  </r>
  <r>
    <x v="0"/>
    <s v="América"/>
    <s v="América N"/>
    <x v="157"/>
    <s v="América Norte"/>
    <s v="América Norte Mexico"/>
    <x v="19"/>
    <x v="7"/>
    <x v="0"/>
    <s v="Licor blanco"/>
    <n v="229430"/>
    <n v="45886"/>
    <x v="5"/>
  </r>
  <r>
    <x v="0"/>
    <s v="América"/>
    <s v="América N"/>
    <x v="157"/>
    <s v="América Norte"/>
    <s v="América Norte Mexico"/>
    <x v="20"/>
    <x v="2"/>
    <x v="0"/>
    <s v="Blanco"/>
    <n v="3500.578125"/>
    <n v="1278.75"/>
    <x v="5"/>
  </r>
  <r>
    <x v="0"/>
    <s v="América"/>
    <s v="América N"/>
    <x v="157"/>
    <s v="América Norte"/>
    <s v="América Norte Mexico"/>
    <x v="20"/>
    <x v="2"/>
    <x v="0"/>
    <s v="Rosado"/>
    <n v="13.6875"/>
    <n v="5"/>
    <x v="5"/>
  </r>
  <r>
    <x v="0"/>
    <s v="América"/>
    <s v="América N"/>
    <x v="157"/>
    <s v="América Norte"/>
    <s v="América Norte Mexico"/>
    <x v="20"/>
    <x v="2"/>
    <x v="0"/>
    <s v="Tinto"/>
    <n v="180762.6"/>
    <n v="66032"/>
    <x v="5"/>
  </r>
  <r>
    <x v="0"/>
    <s v="América"/>
    <s v="América N"/>
    <x v="157"/>
    <s v="América Norte"/>
    <s v="América Norte Mexico"/>
    <x v="49"/>
    <x v="13"/>
    <x v="0"/>
    <s v="Blanco"/>
    <n v="135"/>
    <n v="9"/>
    <x v="5"/>
  </r>
  <r>
    <x v="0"/>
    <s v="América"/>
    <s v="América N"/>
    <x v="157"/>
    <s v="América Norte"/>
    <s v="América Norte Mexico"/>
    <x v="49"/>
    <x v="13"/>
    <x v="0"/>
    <s v="Espumoso blanco"/>
    <n v="135"/>
    <n v="9"/>
    <x v="5"/>
  </r>
  <r>
    <x v="0"/>
    <s v="América"/>
    <s v="América N"/>
    <x v="157"/>
    <s v="América Norte"/>
    <s v="América Norte Mexico"/>
    <x v="49"/>
    <x v="13"/>
    <x v="0"/>
    <s v="Otros vinos"/>
    <n v="45"/>
    <n v="3"/>
    <x v="5"/>
  </r>
  <r>
    <x v="0"/>
    <s v="América"/>
    <s v="América N"/>
    <x v="157"/>
    <s v="América Norte"/>
    <s v="América Norte Mexico"/>
    <x v="49"/>
    <x v="13"/>
    <x v="0"/>
    <s v="Rosado"/>
    <n v="135"/>
    <n v="9"/>
    <x v="5"/>
  </r>
  <r>
    <x v="0"/>
    <s v="América"/>
    <s v="América N"/>
    <x v="157"/>
    <s v="América Norte"/>
    <s v="América Norte Mexico"/>
    <x v="49"/>
    <x v="13"/>
    <x v="0"/>
    <s v="Tinto"/>
    <n v="135"/>
    <n v="9"/>
    <x v="5"/>
  </r>
  <r>
    <x v="0"/>
    <s v="América"/>
    <s v="América N"/>
    <x v="157"/>
    <s v="América Norte"/>
    <s v="América Norte Mexico"/>
    <x v="52"/>
    <x v="4"/>
    <x v="0"/>
    <s v="Blanco"/>
    <n v="320"/>
    <n v="320"/>
    <x v="5"/>
  </r>
  <r>
    <x v="0"/>
    <s v="América"/>
    <s v="América N"/>
    <x v="157"/>
    <s v="América Norte"/>
    <s v="América Norte Mexico"/>
    <x v="52"/>
    <x v="4"/>
    <x v="0"/>
    <s v="Rosado"/>
    <n v="16"/>
    <n v="20"/>
    <x v="5"/>
  </r>
  <r>
    <x v="0"/>
    <s v="América"/>
    <s v="América N"/>
    <x v="157"/>
    <s v="América Norte"/>
    <s v="América Norte Mexico"/>
    <x v="52"/>
    <x v="4"/>
    <x v="0"/>
    <s v="Tinto"/>
    <n v="24354.6"/>
    <n v="4820"/>
    <x v="5"/>
  </r>
  <r>
    <x v="0"/>
    <s v="América"/>
    <s v="América N"/>
    <x v="157"/>
    <s v="América Norte"/>
    <s v="América Norte Mexico"/>
    <x v="22"/>
    <x v="7"/>
    <x v="0"/>
    <s v="Licor blanco"/>
    <n v="18405"/>
    <n v="3681"/>
    <x v="5"/>
  </r>
  <r>
    <x v="0"/>
    <s v="América"/>
    <s v="América N"/>
    <x v="157"/>
    <s v="América Norte"/>
    <s v="América Norte Mexico"/>
    <x v="23"/>
    <x v="8"/>
    <x v="0"/>
    <s v="Blanco"/>
    <n v="33682.44"/>
    <n v="7106"/>
    <x v="5"/>
  </r>
  <r>
    <x v="0"/>
    <s v="América"/>
    <s v="América N"/>
    <x v="157"/>
    <s v="América Norte"/>
    <s v="América Norte Mexico"/>
    <x v="24"/>
    <x v="7"/>
    <x v="0"/>
    <s v="Blanco"/>
    <n v="2133.54"/>
    <n v="324"/>
    <x v="5"/>
  </r>
  <r>
    <x v="0"/>
    <s v="América"/>
    <s v="América N"/>
    <x v="157"/>
    <s v="América Norte"/>
    <s v="América Norte Mexico"/>
    <x v="24"/>
    <x v="7"/>
    <x v="0"/>
    <s v="Licor blanco"/>
    <n v="3910.74"/>
    <n v="243.5"/>
    <x v="5"/>
  </r>
  <r>
    <x v="0"/>
    <s v="América"/>
    <s v="América N"/>
    <x v="157"/>
    <s v="América Norte"/>
    <s v="América Norte Mexico"/>
    <x v="25"/>
    <x v="1"/>
    <x v="0"/>
    <s v="Blanco"/>
    <n v="1152.5999999999999"/>
    <n v="139.5"/>
    <x v="5"/>
  </r>
  <r>
    <x v="0"/>
    <s v="América"/>
    <s v="América N"/>
    <x v="157"/>
    <s v="América Norte"/>
    <s v="América Norte Mexico"/>
    <x v="25"/>
    <x v="1"/>
    <x v="0"/>
    <s v="Rosado"/>
    <n v="2568"/>
    <n v="180"/>
    <x v="5"/>
  </r>
  <r>
    <x v="0"/>
    <s v="América"/>
    <s v="América N"/>
    <x v="157"/>
    <s v="América Norte"/>
    <s v="América Norte Mexico"/>
    <x v="25"/>
    <x v="1"/>
    <x v="0"/>
    <s v="Tinto"/>
    <n v="21020.12"/>
    <n v="1328.25"/>
    <x v="5"/>
  </r>
  <r>
    <x v="0"/>
    <s v="América"/>
    <s v="América N"/>
    <x v="157"/>
    <s v="América Norte"/>
    <s v="América Norte Mexico"/>
    <x v="26"/>
    <x v="5"/>
    <x v="0"/>
    <s v="Blanco"/>
    <n v="6523.2"/>
    <n v="8154.0000000000009"/>
    <x v="5"/>
  </r>
  <r>
    <x v="0"/>
    <s v="América"/>
    <s v="América N"/>
    <x v="157"/>
    <s v="América Norte"/>
    <s v="América Norte Mexico"/>
    <x v="26"/>
    <x v="5"/>
    <x v="0"/>
    <s v="Rosado"/>
    <n v="5526.26"/>
    <n v="5879"/>
    <x v="5"/>
  </r>
  <r>
    <x v="0"/>
    <s v="América"/>
    <s v="América N"/>
    <x v="157"/>
    <s v="América Norte"/>
    <s v="América Norte Mexico"/>
    <x v="26"/>
    <x v="5"/>
    <x v="0"/>
    <s v="Tinto"/>
    <n v="90948.96"/>
    <n v="168424"/>
    <x v="5"/>
  </r>
  <r>
    <x v="0"/>
    <s v="América"/>
    <s v="América N"/>
    <x v="157"/>
    <s v="América Norte"/>
    <s v="América Norte Mexico"/>
    <x v="28"/>
    <x v="5"/>
    <x v="2"/>
    <s v="Tinto"/>
    <n v="5382.72"/>
    <n v="927"/>
    <x v="5"/>
  </r>
  <r>
    <x v="0"/>
    <s v="América"/>
    <s v="América N"/>
    <x v="157"/>
    <s v="América Norte"/>
    <s v="América Norte Mexico"/>
    <x v="3"/>
    <x v="1"/>
    <x v="0"/>
    <s v="Aguja blanco"/>
    <n v="380.7"/>
    <n v="45"/>
    <x v="5"/>
  </r>
  <r>
    <x v="0"/>
    <s v="América"/>
    <s v="América N"/>
    <x v="157"/>
    <s v="América Norte"/>
    <s v="América Norte Mexico"/>
    <x v="3"/>
    <x v="1"/>
    <x v="0"/>
    <s v="Blanco"/>
    <n v="64343.571313860004"/>
    <n v="5973"/>
    <x v="5"/>
  </r>
  <r>
    <x v="0"/>
    <s v="América"/>
    <s v="América N"/>
    <x v="157"/>
    <s v="América Norte"/>
    <s v="América Norte Mexico"/>
    <x v="3"/>
    <x v="1"/>
    <x v="0"/>
    <s v="Espumoso blanco"/>
    <n v="799.47"/>
    <n v="94.5"/>
    <x v="5"/>
  </r>
  <r>
    <x v="0"/>
    <s v="América"/>
    <s v="América N"/>
    <x v="157"/>
    <s v="América Norte"/>
    <s v="América Norte Mexico"/>
    <x v="3"/>
    <x v="1"/>
    <x v="0"/>
    <s v="Espumoso tinto/rosado"/>
    <n v="456.84"/>
    <n v="54"/>
    <x v="5"/>
  </r>
  <r>
    <x v="0"/>
    <s v="América"/>
    <s v="América N"/>
    <x v="157"/>
    <s v="América Norte"/>
    <s v="América Norte Mexico"/>
    <x v="3"/>
    <x v="1"/>
    <x v="0"/>
    <s v="Rosado"/>
    <n v="27948.201667197001"/>
    <n v="2364.75"/>
    <x v="5"/>
  </r>
  <r>
    <x v="0"/>
    <s v="América"/>
    <s v="América N"/>
    <x v="157"/>
    <s v="América Norte"/>
    <s v="América Norte Mexico"/>
    <x v="3"/>
    <x v="1"/>
    <x v="0"/>
    <s v="Tinto"/>
    <n v="1575112.6918204699"/>
    <n v="65918.75"/>
    <x v="5"/>
  </r>
  <r>
    <x v="0"/>
    <s v="América"/>
    <s v="América N"/>
    <x v="157"/>
    <s v="América Norte"/>
    <s v="América Norte Mexico"/>
    <x v="4"/>
    <x v="1"/>
    <x v="1"/>
    <s v="Blanco"/>
    <n v="9239"/>
    <n v="446"/>
    <x v="5"/>
  </r>
  <r>
    <x v="0"/>
    <s v="América"/>
    <s v="América N"/>
    <x v="157"/>
    <s v="América Norte"/>
    <s v="América Norte Mexico"/>
    <x v="4"/>
    <x v="1"/>
    <x v="1"/>
    <s v="Rosado"/>
    <n v="828"/>
    <n v="56.999999999999993"/>
    <x v="5"/>
  </r>
  <r>
    <x v="0"/>
    <s v="América"/>
    <s v="América N"/>
    <x v="157"/>
    <s v="América Norte"/>
    <s v="América Norte Mexico"/>
    <x v="4"/>
    <x v="1"/>
    <x v="1"/>
    <s v="Tinto"/>
    <n v="295060"/>
    <n v="20685"/>
    <x v="5"/>
  </r>
  <r>
    <x v="0"/>
    <s v="América"/>
    <s v="América N"/>
    <x v="157"/>
    <s v="América Norte"/>
    <s v="América Norte Mexico"/>
    <x v="29"/>
    <x v="8"/>
    <x v="0"/>
    <s v="Blanco"/>
    <n v="3179162.5025999998"/>
    <n v="366079.91600000003"/>
    <x v="5"/>
  </r>
  <r>
    <x v="0"/>
    <s v="América"/>
    <s v="América N"/>
    <x v="157"/>
    <s v="América Norte"/>
    <s v="América Norte Mexico"/>
    <x v="30"/>
    <x v="8"/>
    <x v="0"/>
    <s v="Blanco"/>
    <n v="6912"/>
    <n v="864"/>
    <x v="5"/>
  </r>
  <r>
    <x v="0"/>
    <s v="América"/>
    <s v="América N"/>
    <x v="157"/>
    <s v="América Norte"/>
    <s v="América Norte Mexico"/>
    <x v="30"/>
    <x v="8"/>
    <x v="0"/>
    <s v="Tinto"/>
    <n v="14292"/>
    <n v="1786.4999999999998"/>
    <x v="5"/>
  </r>
  <r>
    <x v="0"/>
    <s v="América"/>
    <s v="América N"/>
    <x v="157"/>
    <s v="América Norte"/>
    <s v="América Norte Mexico"/>
    <x v="53"/>
    <x v="8"/>
    <x v="0"/>
    <s v="Blanco"/>
    <n v="45785.83"/>
    <n v="7058"/>
    <x v="5"/>
  </r>
  <r>
    <x v="0"/>
    <s v="América"/>
    <s v="América N"/>
    <x v="157"/>
    <s v="América Norte"/>
    <s v="América Norte Mexico"/>
    <x v="53"/>
    <x v="8"/>
    <x v="0"/>
    <s v="Tinto"/>
    <n v="1903.5"/>
    <n v="635"/>
    <x v="5"/>
  </r>
  <r>
    <x v="0"/>
    <s v="América"/>
    <s v="América N"/>
    <x v="157"/>
    <s v="América Norte"/>
    <s v="América Norte Mexico"/>
    <x v="5"/>
    <x v="3"/>
    <x v="0"/>
    <s v="Tinto"/>
    <n v="22007740.98"/>
    <n v="1651262.6700000002"/>
    <x v="5"/>
  </r>
  <r>
    <x v="0"/>
    <s v="América"/>
    <s v="América N"/>
    <x v="157"/>
    <s v="América Norte"/>
    <s v="América Norte Mexico"/>
    <x v="93"/>
    <x v="4"/>
    <x v="2"/>
    <s v="Tinto"/>
    <n v="2481.6"/>
    <n v="198"/>
    <x v="5"/>
  </r>
  <r>
    <x v="0"/>
    <s v="América"/>
    <s v="América N"/>
    <x v="157"/>
    <s v="América Norte"/>
    <s v="América Norte Mexico"/>
    <x v="6"/>
    <x v="2"/>
    <x v="1"/>
    <s v="Blanco"/>
    <n v="1499013.1099999999"/>
    <n v="332524"/>
    <x v="5"/>
  </r>
  <r>
    <x v="0"/>
    <s v="América"/>
    <s v="América N"/>
    <x v="157"/>
    <s v="América Norte"/>
    <s v="América Norte Mexico"/>
    <x v="6"/>
    <x v="2"/>
    <x v="1"/>
    <s v="Rosado"/>
    <n v="476686.67999999993"/>
    <n v="100281"/>
    <x v="5"/>
  </r>
  <r>
    <x v="0"/>
    <s v="América"/>
    <s v="América N"/>
    <x v="157"/>
    <s v="América Norte"/>
    <s v="América Norte Mexico"/>
    <x v="6"/>
    <x v="2"/>
    <x v="1"/>
    <s v="Tinto"/>
    <n v="16634519.059999999"/>
    <n v="2163093.0000000009"/>
    <x v="5"/>
  </r>
  <r>
    <x v="0"/>
    <s v="América"/>
    <s v="América N"/>
    <x v="157"/>
    <s v="América Norte"/>
    <s v="América Norte Mexico"/>
    <x v="7"/>
    <x v="3"/>
    <x v="0"/>
    <s v="Blanco"/>
    <n v="720747.82"/>
    <n v="213239.25"/>
    <x v="5"/>
  </r>
  <r>
    <x v="0"/>
    <s v="América"/>
    <s v="América N"/>
    <x v="157"/>
    <s v="América Norte"/>
    <s v="América Norte Mexico"/>
    <x v="7"/>
    <x v="3"/>
    <x v="0"/>
    <s v="Espumoso blanco"/>
    <n v="23981.1"/>
    <n v="7092"/>
    <x v="5"/>
  </r>
  <r>
    <x v="0"/>
    <s v="América"/>
    <s v="América N"/>
    <x v="157"/>
    <s v="América Norte"/>
    <s v="América Norte Mexico"/>
    <x v="7"/>
    <x v="3"/>
    <x v="0"/>
    <s v="Licor blanco"/>
    <n v="334.62"/>
    <n v="99"/>
    <x v="5"/>
  </r>
  <r>
    <x v="0"/>
    <s v="América"/>
    <s v="América N"/>
    <x v="157"/>
    <s v="América Norte"/>
    <s v="América Norte Mexico"/>
    <x v="7"/>
    <x v="3"/>
    <x v="0"/>
    <s v="Rosado"/>
    <n v="1521"/>
    <n v="450"/>
    <x v="5"/>
  </r>
  <r>
    <x v="0"/>
    <s v="América"/>
    <s v="América N"/>
    <x v="157"/>
    <s v="América Norte"/>
    <s v="América Norte Mexico"/>
    <x v="55"/>
    <x v="7"/>
    <x v="0"/>
    <s v="Tinto"/>
    <n v="5605.6"/>
    <n v="455"/>
    <x v="5"/>
  </r>
  <r>
    <x v="0"/>
    <s v="América"/>
    <s v="América N"/>
    <x v="157"/>
    <s v="América Norte"/>
    <s v="América Norte Mexico"/>
    <x v="56"/>
    <x v="0"/>
    <x v="0"/>
    <s v="Blanco"/>
    <n v="91602"/>
    <n v="26172.000000000004"/>
    <x v="5"/>
  </r>
  <r>
    <x v="0"/>
    <s v="América"/>
    <s v="América N"/>
    <x v="157"/>
    <s v="América Norte"/>
    <s v="América Norte Mexico"/>
    <x v="56"/>
    <x v="0"/>
    <x v="0"/>
    <s v="Rosado"/>
    <n v="20797"/>
    <n v="5942"/>
    <x v="5"/>
  </r>
  <r>
    <x v="0"/>
    <s v="América"/>
    <s v="América N"/>
    <x v="157"/>
    <s v="América Norte"/>
    <s v="América Norte Mexico"/>
    <x v="56"/>
    <x v="0"/>
    <x v="0"/>
    <s v="Tinto"/>
    <n v="251664"/>
    <n v="71904"/>
    <x v="5"/>
  </r>
  <r>
    <x v="0"/>
    <s v="América"/>
    <s v="América N"/>
    <x v="157"/>
    <s v="América Norte"/>
    <s v="América Norte Mexico"/>
    <x v="32"/>
    <x v="1"/>
    <x v="0"/>
    <s v="Espumoso blanco"/>
    <n v="756"/>
    <n v="90"/>
    <x v="5"/>
  </r>
  <r>
    <x v="0"/>
    <s v="América"/>
    <s v="América N"/>
    <x v="157"/>
    <s v="América Norte"/>
    <s v="América Norte Mexico"/>
    <x v="32"/>
    <x v="1"/>
    <x v="0"/>
    <s v="Tinto"/>
    <n v="3906"/>
    <n v="810"/>
    <x v="5"/>
  </r>
  <r>
    <x v="0"/>
    <s v="América"/>
    <s v="América N"/>
    <x v="157"/>
    <s v="América Norte"/>
    <s v="América Norte Mexico"/>
    <x v="33"/>
    <x v="1"/>
    <x v="0"/>
    <s v="Blanco"/>
    <n v="3332.88"/>
    <n v="476.99999999999994"/>
    <x v="5"/>
  </r>
  <r>
    <x v="0"/>
    <s v="América"/>
    <s v="América N"/>
    <x v="157"/>
    <s v="América Norte"/>
    <s v="América Norte Mexico"/>
    <x v="33"/>
    <x v="1"/>
    <x v="0"/>
    <s v="Tinto"/>
    <n v="5757.42"/>
    <n v="824"/>
    <x v="5"/>
  </r>
  <r>
    <x v="0"/>
    <s v="América"/>
    <s v="América N"/>
    <x v="157"/>
    <s v="América Norte"/>
    <s v="América Norte Mexico"/>
    <x v="8"/>
    <x v="3"/>
    <x v="0"/>
    <s v="Tinto"/>
    <n v="420250"/>
    <n v="108522"/>
    <x v="5"/>
  </r>
  <r>
    <x v="0"/>
    <s v="América"/>
    <s v="América N"/>
    <x v="157"/>
    <s v="América Norte"/>
    <s v="América Norte Mexico"/>
    <x v="61"/>
    <x v="4"/>
    <x v="0"/>
    <s v="Rosado"/>
    <n v="331.5"/>
    <n v="135"/>
    <x v="5"/>
  </r>
  <r>
    <x v="0"/>
    <s v="América"/>
    <s v="América N"/>
    <x v="157"/>
    <s v="América Norte"/>
    <s v="América Norte Mexico"/>
    <x v="61"/>
    <x v="4"/>
    <x v="0"/>
    <s v="Tinto"/>
    <n v="4811.5"/>
    <n v="615"/>
    <x v="5"/>
  </r>
  <r>
    <x v="0"/>
    <s v="América"/>
    <s v="América N"/>
    <x v="157"/>
    <s v="América Norte"/>
    <s v="América Norte Mexico"/>
    <x v="74"/>
    <x v="3"/>
    <x v="2"/>
    <s v="Tinto"/>
    <n v="4900"/>
    <n v="200"/>
    <x v="5"/>
  </r>
  <r>
    <x v="0"/>
    <s v="América"/>
    <s v="América N"/>
    <x v="157"/>
    <s v="América Norte"/>
    <s v="América Norte Mexico"/>
    <x v="34"/>
    <x v="6"/>
    <x v="0"/>
    <s v="Blanco"/>
    <n v="54219.360000000001"/>
    <n v="17378"/>
    <x v="5"/>
  </r>
  <r>
    <x v="0"/>
    <s v="América"/>
    <s v="América N"/>
    <x v="157"/>
    <s v="América Norte"/>
    <s v="América Norte Mexico"/>
    <x v="34"/>
    <x v="6"/>
    <x v="0"/>
    <s v="Rosado"/>
    <n v="21372"/>
    <n v="6850"/>
    <x v="5"/>
  </r>
  <r>
    <x v="0"/>
    <s v="América"/>
    <s v="América N"/>
    <x v="157"/>
    <s v="América Norte"/>
    <s v="América Norte Mexico"/>
    <x v="34"/>
    <x v="6"/>
    <x v="0"/>
    <s v="Tinto"/>
    <n v="528347.04"/>
    <n v="169342"/>
    <x v="5"/>
  </r>
  <r>
    <x v="0"/>
    <s v="América"/>
    <s v="América N"/>
    <x v="157"/>
    <s v="América Norte"/>
    <s v="América Norte Mexico"/>
    <x v="57"/>
    <x v="8"/>
    <x v="0"/>
    <s v="Blanco"/>
    <n v="14512"/>
    <n v="1814"/>
    <x v="5"/>
  </r>
  <r>
    <x v="0"/>
    <s v="América"/>
    <s v="América N"/>
    <x v="157"/>
    <s v="América Norte"/>
    <s v="América Norte Mexico"/>
    <x v="57"/>
    <x v="8"/>
    <x v="0"/>
    <s v="Tinto"/>
    <n v="4392"/>
    <n v="549"/>
    <x v="5"/>
  </r>
  <r>
    <x v="0"/>
    <s v="América"/>
    <s v="América N"/>
    <x v="157"/>
    <s v="América Norte"/>
    <s v="América Norte Mexico"/>
    <x v="35"/>
    <x v="4"/>
    <x v="0"/>
    <s v="Blanco"/>
    <n v="22729.200000000001"/>
    <n v="9662"/>
    <x v="5"/>
  </r>
  <r>
    <x v="0"/>
    <s v="América"/>
    <s v="América N"/>
    <x v="157"/>
    <s v="América Norte"/>
    <s v="América Norte Mexico"/>
    <x v="35"/>
    <x v="4"/>
    <x v="0"/>
    <s v="Tinto"/>
    <n v="117707.8"/>
    <n v="50439"/>
    <x v="5"/>
  </r>
  <r>
    <x v="0"/>
    <s v="América"/>
    <s v="América N"/>
    <x v="157"/>
    <s v="América Norte"/>
    <s v="América Norte Mexico"/>
    <x v="36"/>
    <x v="4"/>
    <x v="2"/>
    <s v="Blanco"/>
    <n v="3672.0000000000005"/>
    <n v="270"/>
    <x v="5"/>
  </r>
  <r>
    <x v="0"/>
    <s v="América"/>
    <s v="América N"/>
    <x v="157"/>
    <s v="América Norte"/>
    <s v="América Norte Mexico"/>
    <x v="36"/>
    <x v="4"/>
    <x v="2"/>
    <s v="Tinto"/>
    <n v="24724.799999999999"/>
    <n v="1818"/>
    <x v="5"/>
  </r>
  <r>
    <x v="0"/>
    <s v="América"/>
    <s v="América N"/>
    <x v="157"/>
    <s v="América Norte"/>
    <s v="América Norte Mexico"/>
    <x v="37"/>
    <x v="9"/>
    <x v="0"/>
    <s v="Blanco"/>
    <n v="5975.4"/>
    <n v="735"/>
    <x v="5"/>
  </r>
  <r>
    <x v="0"/>
    <s v="América"/>
    <s v="América N"/>
    <x v="157"/>
    <s v="América Norte"/>
    <s v="América Norte Mexico"/>
    <x v="37"/>
    <x v="9"/>
    <x v="0"/>
    <s v="Tinto"/>
    <n v="30099.599999999999"/>
    <n v="2104.25"/>
    <x v="5"/>
  </r>
  <r>
    <x v="0"/>
    <s v="América"/>
    <s v="América N"/>
    <x v="157"/>
    <s v="América Norte"/>
    <s v="América Norte Mexico"/>
    <x v="38"/>
    <x v="10"/>
    <x v="0"/>
    <s v="Blanco"/>
    <n v="2192.4"/>
    <n v="756"/>
    <x v="5"/>
  </r>
  <r>
    <x v="0"/>
    <s v="América"/>
    <s v="América N"/>
    <x v="157"/>
    <s v="América Norte"/>
    <s v="América Norte Mexico"/>
    <x v="38"/>
    <x v="10"/>
    <x v="0"/>
    <s v="Rosado"/>
    <n v="2192.4"/>
    <n v="756"/>
    <x v="5"/>
  </r>
  <r>
    <x v="0"/>
    <s v="América"/>
    <s v="América N"/>
    <x v="157"/>
    <s v="América Norte"/>
    <s v="América Norte Mexico"/>
    <x v="38"/>
    <x v="10"/>
    <x v="0"/>
    <s v="Tinto"/>
    <n v="44459.9"/>
    <n v="15331"/>
    <x v="5"/>
  </r>
  <r>
    <x v="0"/>
    <s v="América"/>
    <s v="América N"/>
    <x v="158"/>
    <s v="América Norte"/>
    <s v="América Norte Antillas Neerlandesas"/>
    <x v="2"/>
    <x v="2"/>
    <x v="0"/>
    <s v="Espumoso blanco"/>
    <n v="56076.9"/>
    <n v="13700"/>
    <x v="5"/>
  </r>
  <r>
    <x v="0"/>
    <s v="América"/>
    <s v="América N"/>
    <x v="158"/>
    <s v="América Norte"/>
    <s v="América Norte Antillas Neerlandesas"/>
    <x v="6"/>
    <x v="2"/>
    <x v="1"/>
    <s v="Blanco"/>
    <n v="1249.92"/>
    <n v="252"/>
    <x v="5"/>
  </r>
  <r>
    <x v="0"/>
    <s v="América"/>
    <s v="América N"/>
    <x v="158"/>
    <s v="América Norte"/>
    <s v="América Norte Antillas Neerlandesas"/>
    <x v="6"/>
    <x v="2"/>
    <x v="1"/>
    <s v="Rosado"/>
    <n v="2548.8000000000002"/>
    <n v="432"/>
    <x v="5"/>
  </r>
  <r>
    <x v="0"/>
    <s v="América"/>
    <s v="América N"/>
    <x v="158"/>
    <s v="América Norte"/>
    <s v="América Norte Antillas Neerlandesas"/>
    <x v="6"/>
    <x v="2"/>
    <x v="1"/>
    <s v="Tinto"/>
    <n v="60533.010000000009"/>
    <n v="4072"/>
    <x v="5"/>
  </r>
  <r>
    <x v="0"/>
    <s v="América"/>
    <s v="América N"/>
    <x v="158"/>
    <s v="América Norte"/>
    <s v="América Norte Antillas Neerlandesas"/>
    <x v="7"/>
    <x v="3"/>
    <x v="0"/>
    <s v="Blanco"/>
    <n v="5122.26"/>
    <n v="1930.5"/>
    <x v="5"/>
  </r>
  <r>
    <x v="0"/>
    <s v="América"/>
    <s v="América N"/>
    <x v="159"/>
    <s v="América Norte"/>
    <s v="América Norte Aruba"/>
    <x v="1"/>
    <x v="1"/>
    <x v="0"/>
    <s v="Tinto"/>
    <n v="3011.4"/>
    <n v="630"/>
    <x v="5"/>
  </r>
  <r>
    <x v="0"/>
    <s v="América"/>
    <s v="América N"/>
    <x v="159"/>
    <s v="América Norte"/>
    <s v="América Norte Aruba"/>
    <x v="2"/>
    <x v="2"/>
    <x v="0"/>
    <s v="Espumoso blanco"/>
    <n v="6759"/>
    <n v="2000"/>
    <x v="5"/>
  </r>
  <r>
    <x v="0"/>
    <s v="América"/>
    <s v="América N"/>
    <x v="159"/>
    <s v="América Norte"/>
    <s v="América Norte Aruba"/>
    <x v="19"/>
    <x v="7"/>
    <x v="0"/>
    <s v="Licor blanco"/>
    <n v="3375"/>
    <n v="675"/>
    <x v="5"/>
  </r>
  <r>
    <x v="0"/>
    <s v="América"/>
    <s v="América N"/>
    <x v="159"/>
    <s v="América Norte"/>
    <s v="América Norte Aruba"/>
    <x v="24"/>
    <x v="7"/>
    <x v="0"/>
    <s v="Licor blanco"/>
    <n v="1714"/>
    <n v="450"/>
    <x v="5"/>
  </r>
  <r>
    <x v="0"/>
    <s v="América"/>
    <s v="América N"/>
    <x v="159"/>
    <s v="América Norte"/>
    <s v="América Norte Aruba"/>
    <x v="4"/>
    <x v="1"/>
    <x v="1"/>
    <s v="Tinto"/>
    <n v="1110"/>
    <n v="139"/>
    <x v="5"/>
  </r>
  <r>
    <x v="0"/>
    <s v="América"/>
    <s v="América N"/>
    <x v="160"/>
    <s v="América Norte"/>
    <s v="América Norte Nicaragua"/>
    <x v="9"/>
    <x v="3"/>
    <x v="2"/>
    <s v="Blanco"/>
    <n v="1350"/>
    <n v="45"/>
    <x v="5"/>
  </r>
  <r>
    <x v="0"/>
    <s v="América"/>
    <s v="América N"/>
    <x v="160"/>
    <s v="América Norte"/>
    <s v="América Norte Nicaragua"/>
    <x v="9"/>
    <x v="3"/>
    <x v="2"/>
    <s v="Tinto"/>
    <n v="8821.5"/>
    <n v="285"/>
    <x v="5"/>
  </r>
  <r>
    <x v="0"/>
    <s v="América"/>
    <s v="América N"/>
    <x v="160"/>
    <s v="América Norte"/>
    <s v="América Norte Nicaragua"/>
    <x v="14"/>
    <x v="0"/>
    <x v="0"/>
    <s v="Tinto"/>
    <n v="8321.6497276179362"/>
    <n v="2200"/>
    <x v="5"/>
  </r>
  <r>
    <x v="0"/>
    <s v="América"/>
    <s v="América N"/>
    <x v="160"/>
    <s v="América Norte"/>
    <s v="América Norte Nicaragua"/>
    <x v="1"/>
    <x v="1"/>
    <x v="0"/>
    <s v="Blanco"/>
    <n v="3478.93"/>
    <n v="603"/>
    <x v="5"/>
  </r>
  <r>
    <x v="0"/>
    <s v="América"/>
    <s v="América N"/>
    <x v="160"/>
    <s v="América Norte"/>
    <s v="América Norte Nicaragua"/>
    <x v="1"/>
    <x v="1"/>
    <x v="0"/>
    <s v="Rosado"/>
    <n v="1062.75"/>
    <n v="180"/>
    <x v="5"/>
  </r>
  <r>
    <x v="0"/>
    <s v="América"/>
    <s v="América N"/>
    <x v="160"/>
    <s v="América Norte"/>
    <s v="América Norte Nicaragua"/>
    <x v="1"/>
    <x v="1"/>
    <x v="0"/>
    <s v="Tinto"/>
    <n v="12367.07"/>
    <n v="2047.5000000000002"/>
    <x v="5"/>
  </r>
  <r>
    <x v="0"/>
    <s v="América"/>
    <s v="América N"/>
    <x v="160"/>
    <s v="América Norte"/>
    <s v="América Norte Nicaragua"/>
    <x v="2"/>
    <x v="2"/>
    <x v="0"/>
    <s v="Espumoso blanco"/>
    <n v="18404"/>
    <n v="5100"/>
    <x v="5"/>
  </r>
  <r>
    <x v="0"/>
    <s v="América"/>
    <s v="América N"/>
    <x v="160"/>
    <s v="América Norte"/>
    <s v="América Norte Nicaragua"/>
    <x v="3"/>
    <x v="1"/>
    <x v="0"/>
    <s v="Tinto"/>
    <n v="38143.345309999997"/>
    <n v="597"/>
    <x v="5"/>
  </r>
  <r>
    <x v="0"/>
    <s v="América"/>
    <s v="América N"/>
    <x v="160"/>
    <s v="América Norte"/>
    <s v="América Norte Nicaragua"/>
    <x v="4"/>
    <x v="1"/>
    <x v="1"/>
    <s v="Tinto"/>
    <n v="548"/>
    <n v="23"/>
    <x v="5"/>
  </r>
  <r>
    <x v="0"/>
    <s v="América"/>
    <s v="América N"/>
    <x v="160"/>
    <s v="América Norte"/>
    <s v="América Norte Nicaragua"/>
    <x v="29"/>
    <x v="8"/>
    <x v="0"/>
    <s v="Blanco"/>
    <n v="43468.6"/>
    <n v="4540.5"/>
    <x v="5"/>
  </r>
  <r>
    <x v="0"/>
    <s v="América"/>
    <s v="América N"/>
    <x v="160"/>
    <s v="América Norte"/>
    <s v="América Norte Nicaragua"/>
    <x v="5"/>
    <x v="3"/>
    <x v="0"/>
    <s v="Tinto"/>
    <n v="198299.6"/>
    <n v="14635"/>
    <x v="5"/>
  </r>
  <r>
    <x v="0"/>
    <s v="América"/>
    <s v="América N"/>
    <x v="160"/>
    <s v="América Norte"/>
    <s v="América Norte Nicaragua"/>
    <x v="6"/>
    <x v="2"/>
    <x v="1"/>
    <s v="Blanco"/>
    <n v="1883.65"/>
    <n v="229.99999999999997"/>
    <x v="5"/>
  </r>
  <r>
    <x v="0"/>
    <s v="América"/>
    <s v="América N"/>
    <x v="160"/>
    <s v="América Norte"/>
    <s v="América Norte Nicaragua"/>
    <x v="6"/>
    <x v="2"/>
    <x v="1"/>
    <s v="Rosado"/>
    <n v="1079.73"/>
    <n v="261.00000000000006"/>
    <x v="5"/>
  </r>
  <r>
    <x v="0"/>
    <s v="América"/>
    <s v="América N"/>
    <x v="160"/>
    <s v="América Norte"/>
    <s v="América Norte Nicaragua"/>
    <x v="6"/>
    <x v="2"/>
    <x v="1"/>
    <s v="Tinto"/>
    <n v="111926.32"/>
    <n v="11748.000000000002"/>
    <x v="5"/>
  </r>
  <r>
    <x v="0"/>
    <s v="América"/>
    <s v="América N"/>
    <x v="160"/>
    <s v="América Norte"/>
    <s v="América Norte Nicaragua"/>
    <x v="7"/>
    <x v="3"/>
    <x v="0"/>
    <s v="Blanco"/>
    <n v="5844.63"/>
    <n v="2202.75"/>
    <x v="5"/>
  </r>
  <r>
    <x v="0"/>
    <s v="América"/>
    <s v="América N"/>
    <x v="160"/>
    <s v="América Norte"/>
    <s v="América Norte Nicaragua"/>
    <x v="8"/>
    <x v="3"/>
    <x v="0"/>
    <s v="Tinto"/>
    <n v="1150"/>
    <n v="270"/>
    <x v="5"/>
  </r>
  <r>
    <x v="0"/>
    <s v="América"/>
    <s v="América N"/>
    <x v="161"/>
    <s v="América Norte"/>
    <s v="América Norte Panama"/>
    <x v="9"/>
    <x v="3"/>
    <x v="2"/>
    <s v="Blanco"/>
    <n v="72.73"/>
    <n v="1.5"/>
    <x v="5"/>
  </r>
  <r>
    <x v="0"/>
    <s v="América"/>
    <s v="América N"/>
    <x v="161"/>
    <s v="América Norte"/>
    <s v="América Norte Panama"/>
    <x v="9"/>
    <x v="3"/>
    <x v="2"/>
    <s v="Tinto"/>
    <n v="29540.130000000005"/>
    <n v="1177.5"/>
    <x v="5"/>
  </r>
  <r>
    <x v="0"/>
    <s v="América"/>
    <s v="América N"/>
    <x v="161"/>
    <s v="América Norte"/>
    <s v="América Norte Panama"/>
    <x v="10"/>
    <x v="4"/>
    <x v="0"/>
    <s v="Tinto"/>
    <n v="7492.2"/>
    <n v="684"/>
    <x v="5"/>
  </r>
  <r>
    <x v="0"/>
    <s v="América"/>
    <s v="América N"/>
    <x v="161"/>
    <s v="América Norte"/>
    <s v="América Norte Panama"/>
    <x v="43"/>
    <x v="12"/>
    <x v="0"/>
    <s v="Blanco"/>
    <n v="7210"/>
    <n v="700"/>
    <x v="5"/>
  </r>
  <r>
    <x v="0"/>
    <s v="América"/>
    <s v="América N"/>
    <x v="161"/>
    <s v="América Norte"/>
    <s v="América Norte Panama"/>
    <x v="43"/>
    <x v="12"/>
    <x v="0"/>
    <s v="Tinto"/>
    <n v="463.5"/>
    <n v="45"/>
    <x v="5"/>
  </r>
  <r>
    <x v="0"/>
    <s v="América"/>
    <s v="América N"/>
    <x v="161"/>
    <s v="América Norte"/>
    <s v="América Norte Panama"/>
    <x v="13"/>
    <x v="0"/>
    <x v="0"/>
    <s v="Tinto"/>
    <n v="5282.7"/>
    <n v="815"/>
    <x v="5"/>
  </r>
  <r>
    <x v="0"/>
    <s v="América"/>
    <s v="América N"/>
    <x v="161"/>
    <s v="América Norte"/>
    <s v="América Norte Panama"/>
    <x v="14"/>
    <x v="0"/>
    <x v="0"/>
    <s v="Tinto"/>
    <n v="3404.311252207337"/>
    <n v="900"/>
    <x v="5"/>
  </r>
  <r>
    <x v="0"/>
    <s v="América"/>
    <s v="América N"/>
    <x v="161"/>
    <s v="América Norte"/>
    <s v="América Norte Panama"/>
    <x v="1"/>
    <x v="1"/>
    <x v="0"/>
    <s v="Blanco"/>
    <n v="12154.85"/>
    <n v="2250"/>
    <x v="5"/>
  </r>
  <r>
    <x v="0"/>
    <s v="América"/>
    <s v="América N"/>
    <x v="161"/>
    <s v="América Norte"/>
    <s v="América Norte Panama"/>
    <x v="1"/>
    <x v="1"/>
    <x v="0"/>
    <s v="Rosado"/>
    <n v="12606"/>
    <n v="2178"/>
    <x v="5"/>
  </r>
  <r>
    <x v="0"/>
    <s v="América"/>
    <s v="América N"/>
    <x v="161"/>
    <s v="América Norte"/>
    <s v="América Norte Panama"/>
    <x v="1"/>
    <x v="1"/>
    <x v="0"/>
    <s v="Tinto"/>
    <n v="12804.37"/>
    <n v="2700"/>
    <x v="5"/>
  </r>
  <r>
    <x v="0"/>
    <s v="América"/>
    <s v="América N"/>
    <x v="161"/>
    <s v="América Norte"/>
    <s v="América Norte Panama"/>
    <x v="2"/>
    <x v="2"/>
    <x v="0"/>
    <s v="Espumoso blanco"/>
    <n v="769880.84"/>
    <n v="132300"/>
    <x v="5"/>
  </r>
  <r>
    <x v="0"/>
    <s v="América"/>
    <s v="América N"/>
    <x v="161"/>
    <s v="América Norte"/>
    <s v="América Norte Panama"/>
    <x v="17"/>
    <x v="1"/>
    <x v="0"/>
    <s v="Blanco"/>
    <n v="356"/>
    <n v="72"/>
    <x v="5"/>
  </r>
  <r>
    <x v="0"/>
    <s v="América"/>
    <s v="América N"/>
    <x v="161"/>
    <s v="América Norte"/>
    <s v="América Norte Panama"/>
    <x v="17"/>
    <x v="1"/>
    <x v="0"/>
    <s v="Tinto"/>
    <n v="2070"/>
    <n v="324"/>
    <x v="5"/>
  </r>
  <r>
    <x v="0"/>
    <s v="América"/>
    <s v="América N"/>
    <x v="161"/>
    <s v="América Norte"/>
    <s v="América Norte Panama"/>
    <x v="18"/>
    <x v="1"/>
    <x v="0"/>
    <s v="Blanco"/>
    <n v="2982"/>
    <n v="630"/>
    <x v="5"/>
  </r>
  <r>
    <x v="0"/>
    <s v="América"/>
    <s v="América N"/>
    <x v="161"/>
    <s v="América Norte"/>
    <s v="América Norte Panama"/>
    <x v="18"/>
    <x v="1"/>
    <x v="0"/>
    <s v="Tinto"/>
    <n v="18741"/>
    <n v="2925"/>
    <x v="5"/>
  </r>
  <r>
    <x v="0"/>
    <s v="América"/>
    <s v="América N"/>
    <x v="161"/>
    <s v="América Norte"/>
    <s v="América Norte Panama"/>
    <x v="47"/>
    <x v="12"/>
    <x v="0"/>
    <s v="Blanco"/>
    <n v="6204.6"/>
    <n v="810"/>
    <x v="5"/>
  </r>
  <r>
    <x v="0"/>
    <s v="América"/>
    <s v="América N"/>
    <x v="161"/>
    <s v="América Norte"/>
    <s v="América Norte Panama"/>
    <x v="48"/>
    <x v="13"/>
    <x v="3"/>
    <s v="Blanco"/>
    <n v="3187.8"/>
    <n v="277"/>
    <x v="5"/>
  </r>
  <r>
    <x v="0"/>
    <s v="América"/>
    <s v="América N"/>
    <x v="161"/>
    <s v="América Norte"/>
    <s v="América Norte Panama"/>
    <x v="48"/>
    <x v="13"/>
    <x v="3"/>
    <s v="Tinto"/>
    <n v="1544.4"/>
    <n v="119"/>
    <x v="5"/>
  </r>
  <r>
    <x v="0"/>
    <s v="América"/>
    <s v="América N"/>
    <x v="161"/>
    <s v="América Norte"/>
    <s v="América Norte Panama"/>
    <x v="19"/>
    <x v="7"/>
    <x v="0"/>
    <s v="Licor blanco"/>
    <n v="78885"/>
    <n v="15777.000000000002"/>
    <x v="5"/>
  </r>
  <r>
    <x v="0"/>
    <s v="América"/>
    <s v="América N"/>
    <x v="161"/>
    <s v="América Norte"/>
    <s v="América Norte Panama"/>
    <x v="20"/>
    <x v="2"/>
    <x v="0"/>
    <s v="Tinto"/>
    <n v="11990.25"/>
    <n v="4380"/>
    <x v="5"/>
  </r>
  <r>
    <x v="0"/>
    <s v="América"/>
    <s v="América N"/>
    <x v="161"/>
    <s v="América Norte"/>
    <s v="América Norte Panama"/>
    <x v="52"/>
    <x v="4"/>
    <x v="0"/>
    <s v="Tinto"/>
    <n v="5376"/>
    <n v="576"/>
    <x v="5"/>
  </r>
  <r>
    <x v="0"/>
    <s v="América"/>
    <s v="América N"/>
    <x v="161"/>
    <s v="América Norte"/>
    <s v="América Norte Panama"/>
    <x v="22"/>
    <x v="7"/>
    <x v="0"/>
    <s v="Licor blanco"/>
    <n v="925"/>
    <n v="185"/>
    <x v="5"/>
  </r>
  <r>
    <x v="0"/>
    <s v="América"/>
    <s v="América N"/>
    <x v="161"/>
    <s v="América Norte"/>
    <s v="América Norte Panama"/>
    <x v="23"/>
    <x v="8"/>
    <x v="0"/>
    <s v="Blanco"/>
    <n v="4673.6400000000003"/>
    <n v="986"/>
    <x v="5"/>
  </r>
  <r>
    <x v="0"/>
    <s v="América"/>
    <s v="América N"/>
    <x v="161"/>
    <s v="América Norte"/>
    <s v="América Norte Panama"/>
    <x v="24"/>
    <x v="7"/>
    <x v="0"/>
    <s v="Blanco"/>
    <n v="15438.52"/>
    <n v="6649"/>
    <x v="5"/>
  </r>
  <r>
    <x v="0"/>
    <s v="América"/>
    <s v="América N"/>
    <x v="161"/>
    <s v="América Norte"/>
    <s v="América Norte Panama"/>
    <x v="24"/>
    <x v="7"/>
    <x v="0"/>
    <s v="Licor blanco"/>
    <n v="5198"/>
    <n v="1265"/>
    <x v="5"/>
  </r>
  <r>
    <x v="0"/>
    <s v="América"/>
    <s v="América N"/>
    <x v="161"/>
    <s v="América Norte"/>
    <s v="América Norte Panama"/>
    <x v="25"/>
    <x v="1"/>
    <x v="0"/>
    <s v="Tinto"/>
    <n v="17458"/>
    <n v="2436"/>
    <x v="5"/>
  </r>
  <r>
    <x v="0"/>
    <s v="América"/>
    <s v="América N"/>
    <x v="161"/>
    <s v="América Norte"/>
    <s v="América Norte Panama"/>
    <x v="26"/>
    <x v="5"/>
    <x v="0"/>
    <s v="Blanco"/>
    <n v="936"/>
    <n v="1170"/>
    <x v="5"/>
  </r>
  <r>
    <x v="0"/>
    <s v="América"/>
    <s v="América N"/>
    <x v="161"/>
    <s v="América Norte"/>
    <s v="América Norte Panama"/>
    <x v="26"/>
    <x v="5"/>
    <x v="0"/>
    <s v="Rosado"/>
    <n v="212.44"/>
    <n v="225.99999999999997"/>
    <x v="5"/>
  </r>
  <r>
    <x v="0"/>
    <s v="América"/>
    <s v="América N"/>
    <x v="161"/>
    <s v="América Norte"/>
    <s v="América Norte Panama"/>
    <x v="26"/>
    <x v="5"/>
    <x v="0"/>
    <s v="Tinto"/>
    <n v="1085.4000000000001"/>
    <n v="2010.0000000000002"/>
    <x v="5"/>
  </r>
  <r>
    <x v="0"/>
    <s v="América"/>
    <s v="América N"/>
    <x v="161"/>
    <s v="América Norte"/>
    <s v="América Norte Panama"/>
    <x v="28"/>
    <x v="5"/>
    <x v="2"/>
    <s v="Blanco"/>
    <n v="449.4"/>
    <n v="24.75"/>
    <x v="5"/>
  </r>
  <r>
    <x v="0"/>
    <s v="América"/>
    <s v="América N"/>
    <x v="161"/>
    <s v="América Norte"/>
    <s v="América Norte Panama"/>
    <x v="28"/>
    <x v="5"/>
    <x v="2"/>
    <s v="Tinto"/>
    <n v="2027.7"/>
    <n v="174"/>
    <x v="5"/>
  </r>
  <r>
    <x v="0"/>
    <s v="América"/>
    <s v="América N"/>
    <x v="161"/>
    <s v="América Norte"/>
    <s v="América Norte Panama"/>
    <x v="41"/>
    <x v="4"/>
    <x v="2"/>
    <s v="Tinto"/>
    <n v="11097"/>
    <n v="1233"/>
    <x v="5"/>
  </r>
  <r>
    <x v="0"/>
    <s v="América"/>
    <s v="América N"/>
    <x v="161"/>
    <s v="América Norte"/>
    <s v="América Norte Panama"/>
    <x v="3"/>
    <x v="1"/>
    <x v="0"/>
    <s v="Blanco"/>
    <n v="12783.2598438"/>
    <n v="1363.5"/>
    <x v="5"/>
  </r>
  <r>
    <x v="0"/>
    <s v="América"/>
    <s v="América N"/>
    <x v="161"/>
    <s v="América Norte"/>
    <s v="América Norte Panama"/>
    <x v="3"/>
    <x v="1"/>
    <x v="0"/>
    <s v="Tinto"/>
    <n v="12721"/>
    <n v="1126.5"/>
    <x v="5"/>
  </r>
  <r>
    <x v="0"/>
    <s v="América"/>
    <s v="América N"/>
    <x v="161"/>
    <s v="América Norte"/>
    <s v="América Norte Panama"/>
    <x v="4"/>
    <x v="1"/>
    <x v="1"/>
    <s v="Licor blanco"/>
    <n v="3107"/>
    <n v="152"/>
    <x v="5"/>
  </r>
  <r>
    <x v="0"/>
    <s v="América"/>
    <s v="América N"/>
    <x v="161"/>
    <s v="América Norte"/>
    <s v="América Norte Panama"/>
    <x v="4"/>
    <x v="1"/>
    <x v="1"/>
    <s v="Tinto"/>
    <n v="23474"/>
    <n v="2544"/>
    <x v="5"/>
  </r>
  <r>
    <x v="0"/>
    <s v="América"/>
    <s v="América N"/>
    <x v="161"/>
    <s v="América Norte"/>
    <s v="América Norte Panama"/>
    <x v="29"/>
    <x v="8"/>
    <x v="0"/>
    <s v="Blanco"/>
    <n v="804171.15"/>
    <n v="86327"/>
    <x v="5"/>
  </r>
  <r>
    <x v="0"/>
    <s v="América"/>
    <s v="América N"/>
    <x v="161"/>
    <s v="América Norte"/>
    <s v="América Norte Panama"/>
    <x v="30"/>
    <x v="8"/>
    <x v="0"/>
    <s v="Tinto"/>
    <n v="2740"/>
    <n v="342.5"/>
    <x v="5"/>
  </r>
  <r>
    <x v="0"/>
    <s v="América"/>
    <s v="América N"/>
    <x v="161"/>
    <s v="América Norte"/>
    <s v="América Norte Panama"/>
    <x v="5"/>
    <x v="3"/>
    <x v="0"/>
    <s v="Tinto"/>
    <n v="1788004.69"/>
    <n v="96847.5"/>
    <x v="5"/>
  </r>
  <r>
    <x v="0"/>
    <s v="América"/>
    <s v="América N"/>
    <x v="161"/>
    <s v="América Norte"/>
    <s v="América Norte Panama"/>
    <x v="31"/>
    <x v="4"/>
    <x v="0"/>
    <s v="Tinto"/>
    <n v="1112"/>
    <n v="338"/>
    <x v="5"/>
  </r>
  <r>
    <x v="0"/>
    <s v="América"/>
    <s v="América N"/>
    <x v="161"/>
    <s v="América Norte"/>
    <s v="América Norte Panama"/>
    <x v="6"/>
    <x v="2"/>
    <x v="1"/>
    <s v="Blanco"/>
    <n v="49096.05"/>
    <n v="8516"/>
    <x v="5"/>
  </r>
  <r>
    <x v="0"/>
    <s v="América"/>
    <s v="América N"/>
    <x v="161"/>
    <s v="América Norte"/>
    <s v="América Norte Panama"/>
    <x v="6"/>
    <x v="2"/>
    <x v="1"/>
    <s v="Rosado"/>
    <n v="51794.73"/>
    <n v="10591"/>
    <x v="5"/>
  </r>
  <r>
    <x v="0"/>
    <s v="América"/>
    <s v="América N"/>
    <x v="161"/>
    <s v="América Norte"/>
    <s v="América Norte Panama"/>
    <x v="6"/>
    <x v="2"/>
    <x v="1"/>
    <s v="Tinto"/>
    <n v="1451455.38"/>
    <n v="160054.00000000003"/>
    <x v="5"/>
  </r>
  <r>
    <x v="0"/>
    <s v="América"/>
    <s v="América N"/>
    <x v="161"/>
    <s v="América Norte"/>
    <s v="América Norte Panama"/>
    <x v="7"/>
    <x v="3"/>
    <x v="0"/>
    <s v="Blanco"/>
    <n v="148402.26000000004"/>
    <n v="55930.500000000007"/>
    <x v="5"/>
  </r>
  <r>
    <x v="0"/>
    <s v="América"/>
    <s v="América N"/>
    <x v="161"/>
    <s v="América Norte"/>
    <s v="América Norte Panama"/>
    <x v="55"/>
    <x v="7"/>
    <x v="0"/>
    <s v="Tinto"/>
    <n v="3055.36"/>
    <n v="248"/>
    <x v="5"/>
  </r>
  <r>
    <x v="0"/>
    <s v="América"/>
    <s v="América N"/>
    <x v="161"/>
    <s v="América Norte"/>
    <s v="América Norte Panama"/>
    <x v="8"/>
    <x v="3"/>
    <x v="0"/>
    <s v="Tinto"/>
    <n v="8500"/>
    <n v="9807"/>
    <x v="5"/>
  </r>
  <r>
    <x v="0"/>
    <s v="América"/>
    <s v="América N"/>
    <x v="161"/>
    <s v="América Norte"/>
    <s v="América Norte Panama"/>
    <x v="34"/>
    <x v="6"/>
    <x v="0"/>
    <s v="Blanco"/>
    <n v="10670.400000000001"/>
    <n v="3420.0000000000005"/>
    <x v="5"/>
  </r>
  <r>
    <x v="0"/>
    <s v="América"/>
    <s v="América N"/>
    <x v="161"/>
    <s v="América Norte"/>
    <s v="América Norte Panama"/>
    <x v="34"/>
    <x v="6"/>
    <x v="0"/>
    <s v="Rosado"/>
    <n v="40.56"/>
    <n v="13"/>
    <x v="5"/>
  </r>
  <r>
    <x v="0"/>
    <s v="América"/>
    <s v="América N"/>
    <x v="161"/>
    <s v="América Norte"/>
    <s v="América Norte Panama"/>
    <x v="34"/>
    <x v="6"/>
    <x v="0"/>
    <s v="Tinto"/>
    <n v="695.76"/>
    <n v="223"/>
    <x v="5"/>
  </r>
  <r>
    <x v="0"/>
    <s v="América"/>
    <s v="América N"/>
    <x v="161"/>
    <s v="América Norte"/>
    <s v="América Norte Panama"/>
    <x v="57"/>
    <x v="8"/>
    <x v="0"/>
    <s v="Blanco"/>
    <n v="2160"/>
    <n v="270"/>
    <x v="5"/>
  </r>
  <r>
    <x v="0"/>
    <s v="América"/>
    <s v="América N"/>
    <x v="161"/>
    <s v="América Norte"/>
    <s v="América Norte Panama"/>
    <x v="35"/>
    <x v="4"/>
    <x v="0"/>
    <s v="Tinto"/>
    <n v="4293"/>
    <n v="2025"/>
    <x v="5"/>
  </r>
  <r>
    <x v="0"/>
    <s v="América"/>
    <s v="América N"/>
    <x v="161"/>
    <s v="América Norte"/>
    <s v="América Norte Panama"/>
    <x v="36"/>
    <x v="4"/>
    <x v="2"/>
    <s v="Blanco"/>
    <n v="1781.6000000000001"/>
    <n v="131"/>
    <x v="5"/>
  </r>
  <r>
    <x v="0"/>
    <s v="América"/>
    <s v="América N"/>
    <x v="161"/>
    <s v="América Norte"/>
    <s v="América Norte Panama"/>
    <x v="36"/>
    <x v="4"/>
    <x v="2"/>
    <s v="Tinto"/>
    <n v="2502.4"/>
    <n v="184"/>
    <x v="5"/>
  </r>
  <r>
    <x v="0"/>
    <s v="América"/>
    <s v="América N"/>
    <x v="161"/>
    <s v="América Norte"/>
    <s v="América Norte Panama"/>
    <x v="37"/>
    <x v="9"/>
    <x v="0"/>
    <s v="Tinto"/>
    <n v="2364"/>
    <n v="45"/>
    <x v="5"/>
  </r>
  <r>
    <x v="0"/>
    <s v="América"/>
    <s v="América N"/>
    <x v="161"/>
    <s v="América Norte"/>
    <s v="América Norte Panama"/>
    <x v="38"/>
    <x v="10"/>
    <x v="0"/>
    <s v="Tinto"/>
    <n v="4176"/>
    <n v="1440"/>
    <x v="5"/>
  </r>
  <r>
    <x v="0"/>
    <s v="América"/>
    <s v="América N"/>
    <x v="162"/>
    <s v="América Norte"/>
    <s v="América Norte Puerto Rico"/>
    <x v="9"/>
    <x v="3"/>
    <x v="2"/>
    <s v="Blanco"/>
    <n v="21927.27"/>
    <n v="727"/>
    <x v="5"/>
  </r>
  <r>
    <x v="0"/>
    <s v="América"/>
    <s v="América N"/>
    <x v="162"/>
    <s v="América Norte"/>
    <s v="América Norte Puerto Rico"/>
    <x v="9"/>
    <x v="3"/>
    <x v="2"/>
    <s v="Tinto"/>
    <n v="104296.24"/>
    <n v="3554"/>
    <x v="5"/>
  </r>
  <r>
    <x v="0"/>
    <s v="América"/>
    <s v="América N"/>
    <x v="162"/>
    <s v="América Norte"/>
    <s v="América Norte Puerto Rico"/>
    <x v="10"/>
    <x v="4"/>
    <x v="0"/>
    <s v="Tinto"/>
    <n v="3498.6"/>
    <n v="450"/>
    <x v="5"/>
  </r>
  <r>
    <x v="0"/>
    <s v="América"/>
    <s v="América N"/>
    <x v="162"/>
    <s v="América Norte"/>
    <s v="América Norte Puerto Rico"/>
    <x v="63"/>
    <x v="4"/>
    <x v="2"/>
    <s v="Tinto"/>
    <n v="2800"/>
    <n v="200"/>
    <x v="5"/>
  </r>
  <r>
    <x v="0"/>
    <s v="América"/>
    <s v="América N"/>
    <x v="162"/>
    <s v="América Norte"/>
    <s v="América Norte Puerto Rico"/>
    <x v="14"/>
    <x v="0"/>
    <x v="0"/>
    <s v="Tinto"/>
    <n v="2178.7592014126958"/>
    <n v="576"/>
    <x v="5"/>
  </r>
  <r>
    <x v="0"/>
    <s v="América"/>
    <s v="América N"/>
    <x v="162"/>
    <s v="América Norte"/>
    <s v="América Norte Puerto Rico"/>
    <x v="0"/>
    <x v="0"/>
    <x v="0"/>
    <s v="Blanco"/>
    <n v="967.68"/>
    <n v="126"/>
    <x v="5"/>
  </r>
  <r>
    <x v="0"/>
    <s v="América"/>
    <s v="América N"/>
    <x v="162"/>
    <s v="América Norte"/>
    <s v="América Norte Puerto Rico"/>
    <x v="0"/>
    <x v="0"/>
    <x v="0"/>
    <s v="Tinto"/>
    <n v="892.08"/>
    <n v="126"/>
    <x v="5"/>
  </r>
  <r>
    <x v="0"/>
    <s v="América"/>
    <s v="América N"/>
    <x v="162"/>
    <s v="América Norte"/>
    <s v="América Norte Puerto Rico"/>
    <x v="2"/>
    <x v="2"/>
    <x v="0"/>
    <s v="Espumoso blanco"/>
    <n v="1506437.08"/>
    <n v="264200"/>
    <x v="5"/>
  </r>
  <r>
    <x v="0"/>
    <s v="América"/>
    <s v="América N"/>
    <x v="162"/>
    <s v="América Norte"/>
    <s v="América Norte Puerto Rico"/>
    <x v="17"/>
    <x v="1"/>
    <x v="0"/>
    <s v="Blanco"/>
    <n v="1788"/>
    <n v="180"/>
    <x v="5"/>
  </r>
  <r>
    <x v="0"/>
    <s v="América"/>
    <s v="América N"/>
    <x v="162"/>
    <s v="América Norte"/>
    <s v="América Norte Puerto Rico"/>
    <x v="17"/>
    <x v="1"/>
    <x v="0"/>
    <s v="Tinto"/>
    <n v="4883"/>
    <n v="330"/>
    <x v="5"/>
  </r>
  <r>
    <x v="0"/>
    <s v="América"/>
    <s v="América N"/>
    <x v="162"/>
    <s v="América Norte"/>
    <s v="América Norte Puerto Rico"/>
    <x v="80"/>
    <x v="4"/>
    <x v="2"/>
    <s v="Blanco"/>
    <n v="6987"/>
    <n v="571"/>
    <x v="5"/>
  </r>
  <r>
    <x v="0"/>
    <s v="América"/>
    <s v="América N"/>
    <x v="162"/>
    <s v="América Norte"/>
    <s v="América Norte Puerto Rico"/>
    <x v="80"/>
    <x v="4"/>
    <x v="2"/>
    <s v="Tinto"/>
    <n v="32402.1"/>
    <n v="3114"/>
    <x v="5"/>
  </r>
  <r>
    <x v="0"/>
    <s v="América"/>
    <s v="América N"/>
    <x v="162"/>
    <s v="América Norte"/>
    <s v="América Norte Puerto Rico"/>
    <x v="40"/>
    <x v="4"/>
    <x v="2"/>
    <s v="Tinto"/>
    <n v="17441"/>
    <n v="855.00000000000011"/>
    <x v="5"/>
  </r>
  <r>
    <x v="0"/>
    <s v="América"/>
    <s v="América N"/>
    <x v="162"/>
    <s v="América Norte"/>
    <s v="América Norte Puerto Rico"/>
    <x v="47"/>
    <x v="12"/>
    <x v="0"/>
    <s v="Rosado"/>
    <n v="2067.1999999999998"/>
    <n v="270"/>
    <x v="5"/>
  </r>
  <r>
    <x v="0"/>
    <s v="América"/>
    <s v="América N"/>
    <x v="162"/>
    <s v="América Norte"/>
    <s v="América Norte Puerto Rico"/>
    <x v="19"/>
    <x v="7"/>
    <x v="0"/>
    <s v="Licor blanco"/>
    <n v="33705"/>
    <n v="6741"/>
    <x v="5"/>
  </r>
  <r>
    <x v="0"/>
    <s v="América"/>
    <s v="América N"/>
    <x v="162"/>
    <s v="América Norte"/>
    <s v="América Norte Puerto Rico"/>
    <x v="20"/>
    <x v="2"/>
    <x v="0"/>
    <s v="Tinto"/>
    <n v="6320.8874999999998"/>
    <n v="2309"/>
    <x v="5"/>
  </r>
  <r>
    <x v="0"/>
    <s v="América"/>
    <s v="América N"/>
    <x v="162"/>
    <s v="América Norte"/>
    <s v="América Norte Puerto Rico"/>
    <x v="21"/>
    <x v="4"/>
    <x v="0"/>
    <s v="Blanco"/>
    <n v="1462.5"/>
    <n v="585"/>
    <x v="5"/>
  </r>
  <r>
    <x v="0"/>
    <s v="América"/>
    <s v="América N"/>
    <x v="162"/>
    <s v="América Norte"/>
    <s v="América Norte Puerto Rico"/>
    <x v="21"/>
    <x v="4"/>
    <x v="0"/>
    <s v="Tinto"/>
    <n v="15472.5"/>
    <n v="6189"/>
    <x v="5"/>
  </r>
  <r>
    <x v="0"/>
    <s v="América"/>
    <s v="América N"/>
    <x v="162"/>
    <s v="América Norte"/>
    <s v="América Norte Puerto Rico"/>
    <x v="22"/>
    <x v="7"/>
    <x v="0"/>
    <s v="Licor blanco"/>
    <n v="1350"/>
    <n v="270"/>
    <x v="5"/>
  </r>
  <r>
    <x v="0"/>
    <s v="América"/>
    <s v="América N"/>
    <x v="162"/>
    <s v="América Norte"/>
    <s v="América Norte Puerto Rico"/>
    <x v="71"/>
    <x v="4"/>
    <x v="0"/>
    <s v="Tinto"/>
    <n v="6552"/>
    <n v="518"/>
    <x v="5"/>
  </r>
  <r>
    <x v="0"/>
    <s v="América"/>
    <s v="América N"/>
    <x v="162"/>
    <s v="América Norte"/>
    <s v="América Norte Puerto Rico"/>
    <x v="23"/>
    <x v="8"/>
    <x v="0"/>
    <s v="Blanco"/>
    <n v="17983.560000000001"/>
    <n v="3794"/>
    <x v="5"/>
  </r>
  <r>
    <x v="0"/>
    <s v="América"/>
    <s v="América N"/>
    <x v="162"/>
    <s v="América Norte"/>
    <s v="América Norte Puerto Rico"/>
    <x v="24"/>
    <x v="7"/>
    <x v="0"/>
    <s v="Licor blanco"/>
    <n v="76777.279999999999"/>
    <n v="860"/>
    <x v="5"/>
  </r>
  <r>
    <x v="0"/>
    <s v="América"/>
    <s v="América N"/>
    <x v="162"/>
    <s v="América Norte"/>
    <s v="América Norte Puerto Rico"/>
    <x v="25"/>
    <x v="1"/>
    <x v="0"/>
    <s v="Blanco"/>
    <n v="8346"/>
    <n v="792"/>
    <x v="5"/>
  </r>
  <r>
    <x v="0"/>
    <s v="América"/>
    <s v="América N"/>
    <x v="162"/>
    <s v="América Norte"/>
    <s v="América Norte Puerto Rico"/>
    <x v="25"/>
    <x v="1"/>
    <x v="0"/>
    <s v="Rosado"/>
    <n v="2196"/>
    <n v="180"/>
    <x v="5"/>
  </r>
  <r>
    <x v="0"/>
    <s v="América"/>
    <s v="América N"/>
    <x v="162"/>
    <s v="América Norte"/>
    <s v="América Norte Puerto Rico"/>
    <x v="25"/>
    <x v="1"/>
    <x v="0"/>
    <s v="Tinto"/>
    <n v="12457.68"/>
    <n v="895.5"/>
    <x v="5"/>
  </r>
  <r>
    <x v="0"/>
    <s v="América"/>
    <s v="América N"/>
    <x v="162"/>
    <s v="América Norte"/>
    <s v="América Norte Puerto Rico"/>
    <x v="26"/>
    <x v="5"/>
    <x v="0"/>
    <s v="Blanco"/>
    <n v="939.2"/>
    <n v="1174"/>
    <x v="5"/>
  </r>
  <r>
    <x v="0"/>
    <s v="América"/>
    <s v="América N"/>
    <x v="162"/>
    <s v="América Norte"/>
    <s v="América Norte Puerto Rico"/>
    <x v="26"/>
    <x v="5"/>
    <x v="0"/>
    <s v="Rosado"/>
    <n v="646.72"/>
    <n v="688"/>
    <x v="5"/>
  </r>
  <r>
    <x v="0"/>
    <s v="América"/>
    <s v="América N"/>
    <x v="162"/>
    <s v="América Norte"/>
    <s v="América Norte Puerto Rico"/>
    <x v="26"/>
    <x v="5"/>
    <x v="0"/>
    <s v="Tinto"/>
    <n v="2716.2"/>
    <n v="5030"/>
    <x v="5"/>
  </r>
  <r>
    <x v="0"/>
    <s v="América"/>
    <s v="América N"/>
    <x v="162"/>
    <s v="América Norte"/>
    <s v="América Norte Puerto Rico"/>
    <x v="4"/>
    <x v="1"/>
    <x v="1"/>
    <s v="Blanco"/>
    <n v="4996"/>
    <n v="295"/>
    <x v="5"/>
  </r>
  <r>
    <x v="0"/>
    <s v="América"/>
    <s v="América N"/>
    <x v="162"/>
    <s v="América Norte"/>
    <s v="América Norte Puerto Rico"/>
    <x v="4"/>
    <x v="1"/>
    <x v="1"/>
    <s v="Tinto"/>
    <n v="52544"/>
    <n v="2816"/>
    <x v="5"/>
  </r>
  <r>
    <x v="0"/>
    <s v="América"/>
    <s v="América N"/>
    <x v="162"/>
    <s v="América Norte"/>
    <s v="América Norte Puerto Rico"/>
    <x v="29"/>
    <x v="8"/>
    <x v="0"/>
    <s v="Blanco"/>
    <n v="4564288.2112999996"/>
    <n v="534624.08299999998"/>
    <x v="5"/>
  </r>
  <r>
    <x v="0"/>
    <s v="América"/>
    <s v="América N"/>
    <x v="162"/>
    <s v="América Norte"/>
    <s v="América Norte Puerto Rico"/>
    <x v="30"/>
    <x v="8"/>
    <x v="0"/>
    <s v="Blanco"/>
    <n v="2358"/>
    <n v="294.75"/>
    <x v="5"/>
  </r>
  <r>
    <x v="0"/>
    <s v="América"/>
    <s v="América N"/>
    <x v="162"/>
    <s v="América Norte"/>
    <s v="América Norte Puerto Rico"/>
    <x v="30"/>
    <x v="8"/>
    <x v="0"/>
    <s v="Tinto"/>
    <n v="1536"/>
    <n v="192"/>
    <x v="5"/>
  </r>
  <r>
    <x v="0"/>
    <s v="América"/>
    <s v="América N"/>
    <x v="162"/>
    <s v="América Norte"/>
    <s v="América Norte Puerto Rico"/>
    <x v="5"/>
    <x v="3"/>
    <x v="0"/>
    <s v="Tinto"/>
    <n v="7542168.6900000004"/>
    <n v="437967.75"/>
    <x v="5"/>
  </r>
  <r>
    <x v="0"/>
    <s v="América"/>
    <s v="América N"/>
    <x v="162"/>
    <s v="América Norte"/>
    <s v="América Norte Puerto Rico"/>
    <x v="6"/>
    <x v="2"/>
    <x v="1"/>
    <s v="Blanco"/>
    <n v="154441.79"/>
    <n v="17853.000000000004"/>
    <x v="5"/>
  </r>
  <r>
    <x v="0"/>
    <s v="América"/>
    <s v="América N"/>
    <x v="162"/>
    <s v="América Norte"/>
    <s v="América Norte Puerto Rico"/>
    <x v="6"/>
    <x v="2"/>
    <x v="1"/>
    <s v="Rosado"/>
    <n v="6563.34"/>
    <n v="1134"/>
    <x v="5"/>
  </r>
  <r>
    <x v="0"/>
    <s v="América"/>
    <s v="América N"/>
    <x v="162"/>
    <s v="América Norte"/>
    <s v="América Norte Puerto Rico"/>
    <x v="6"/>
    <x v="2"/>
    <x v="1"/>
    <s v="Tinto"/>
    <n v="2939429.45"/>
    <n v="252350"/>
    <x v="5"/>
  </r>
  <r>
    <x v="0"/>
    <s v="América"/>
    <s v="América N"/>
    <x v="162"/>
    <s v="América Norte"/>
    <s v="América Norte Puerto Rico"/>
    <x v="7"/>
    <x v="3"/>
    <x v="0"/>
    <s v="Blanco"/>
    <n v="162147.23000000001"/>
    <n v="35020.5"/>
    <x v="5"/>
  </r>
  <r>
    <x v="0"/>
    <s v="América"/>
    <s v="América N"/>
    <x v="162"/>
    <s v="América Norte"/>
    <s v="América Norte Puerto Rico"/>
    <x v="7"/>
    <x v="3"/>
    <x v="0"/>
    <s v="Espumoso blanco"/>
    <n v="1356.59"/>
    <n v="292.5"/>
    <x v="5"/>
  </r>
  <r>
    <x v="0"/>
    <s v="América"/>
    <s v="América N"/>
    <x v="162"/>
    <s v="América Norte"/>
    <s v="América Norte Puerto Rico"/>
    <x v="7"/>
    <x v="3"/>
    <x v="0"/>
    <s v="Licor blanco"/>
    <n v="356.51"/>
    <n v="76.5"/>
    <x v="5"/>
  </r>
  <r>
    <x v="0"/>
    <s v="América"/>
    <s v="América N"/>
    <x v="162"/>
    <s v="América Norte"/>
    <s v="América Norte Puerto Rico"/>
    <x v="8"/>
    <x v="3"/>
    <x v="0"/>
    <s v="Tinto"/>
    <n v="70500"/>
    <n v="12138"/>
    <x v="5"/>
  </r>
  <r>
    <x v="0"/>
    <s v="América"/>
    <s v="América N"/>
    <x v="162"/>
    <s v="América Norte"/>
    <s v="América Norte Puerto Rico"/>
    <x v="34"/>
    <x v="6"/>
    <x v="0"/>
    <s v="Blanco"/>
    <n v="180.95999999999998"/>
    <n v="57.999999999999993"/>
    <x v="5"/>
  </r>
  <r>
    <x v="0"/>
    <s v="América"/>
    <s v="América N"/>
    <x v="162"/>
    <s v="América Norte"/>
    <s v="América Norte Puerto Rico"/>
    <x v="34"/>
    <x v="6"/>
    <x v="0"/>
    <s v="Tinto"/>
    <n v="2274.48"/>
    <n v="729"/>
    <x v="5"/>
  </r>
  <r>
    <x v="0"/>
    <s v="América"/>
    <s v="América N"/>
    <x v="162"/>
    <s v="América Norte"/>
    <s v="América Norte Puerto Rico"/>
    <x v="57"/>
    <x v="8"/>
    <x v="0"/>
    <s v="Blanco"/>
    <n v="44464"/>
    <n v="5558"/>
    <x v="5"/>
  </r>
  <r>
    <x v="0"/>
    <s v="América"/>
    <s v="América N"/>
    <x v="162"/>
    <s v="América Norte"/>
    <s v="América Norte Puerto Rico"/>
    <x v="57"/>
    <x v="8"/>
    <x v="0"/>
    <s v="Tinto"/>
    <n v="1896"/>
    <n v="237"/>
    <x v="5"/>
  </r>
  <r>
    <x v="0"/>
    <s v="América"/>
    <s v="América N"/>
    <x v="162"/>
    <s v="América Norte"/>
    <s v="América Norte Puerto Rico"/>
    <x v="35"/>
    <x v="4"/>
    <x v="0"/>
    <s v="Tinto"/>
    <n v="143413.79999999999"/>
    <n v="17361"/>
    <x v="5"/>
  </r>
  <r>
    <x v="0"/>
    <s v="América"/>
    <s v="América N"/>
    <x v="162"/>
    <s v="América Norte"/>
    <s v="América Norte Puerto Rico"/>
    <x v="58"/>
    <x v="13"/>
    <x v="0"/>
    <s v="Blanco"/>
    <n v="8355.9599999999991"/>
    <n v="630"/>
    <x v="5"/>
  </r>
  <r>
    <x v="0"/>
    <s v="América"/>
    <s v="América N"/>
    <x v="162"/>
    <s v="América Norte"/>
    <s v="América Norte Puerto Rico"/>
    <x v="58"/>
    <x v="13"/>
    <x v="0"/>
    <s v="Tinto"/>
    <n v="5192.6400000000003"/>
    <n v="392"/>
    <x v="5"/>
  </r>
  <r>
    <x v="0"/>
    <s v="América"/>
    <s v="América N"/>
    <x v="162"/>
    <s v="América Norte"/>
    <s v="América Norte Puerto Rico"/>
    <x v="36"/>
    <x v="4"/>
    <x v="2"/>
    <s v="Blanco"/>
    <n v="612"/>
    <n v="45"/>
    <x v="5"/>
  </r>
  <r>
    <x v="0"/>
    <s v="América"/>
    <s v="América N"/>
    <x v="162"/>
    <s v="América Norte"/>
    <s v="América Norte Puerto Rico"/>
    <x v="36"/>
    <x v="4"/>
    <x v="2"/>
    <s v="Tinto"/>
    <n v="22032"/>
    <n v="1620"/>
    <x v="5"/>
  </r>
  <r>
    <x v="0"/>
    <s v="América"/>
    <s v="América N"/>
    <x v="162"/>
    <s v="América Norte"/>
    <s v="América Norte Puerto Rico"/>
    <x v="37"/>
    <x v="9"/>
    <x v="0"/>
    <s v="Blanco"/>
    <n v="4796.3999999999996"/>
    <n v="234"/>
    <x v="5"/>
  </r>
  <r>
    <x v="0"/>
    <s v="América"/>
    <s v="América N"/>
    <x v="162"/>
    <s v="América Norte"/>
    <s v="América Norte Puerto Rico"/>
    <x v="37"/>
    <x v="9"/>
    <x v="0"/>
    <s v="Tinto"/>
    <n v="15823.2"/>
    <n v="896.25"/>
    <x v="5"/>
  </r>
  <r>
    <x v="0"/>
    <s v="América"/>
    <s v="América N"/>
    <x v="162"/>
    <s v="América Norte"/>
    <s v="América Norte Puerto Rico"/>
    <x v="82"/>
    <x v="13"/>
    <x v="0"/>
    <s v="Blanco"/>
    <n v="7344"/>
    <n v="612"/>
    <x v="5"/>
  </r>
  <r>
    <x v="0"/>
    <s v="América"/>
    <s v="América N"/>
    <x v="162"/>
    <s v="América Norte"/>
    <s v="América Norte Puerto Rico"/>
    <x v="82"/>
    <x v="13"/>
    <x v="0"/>
    <s v="Tinto"/>
    <n v="15624"/>
    <n v="1116"/>
    <x v="5"/>
  </r>
  <r>
    <x v="0"/>
    <s v="América"/>
    <s v="América N"/>
    <x v="163"/>
    <s v="América Norte"/>
    <s v="América Norte San Cristobal y Nieves"/>
    <x v="6"/>
    <x v="2"/>
    <x v="1"/>
    <s v="Rosado"/>
    <n v="1825.2"/>
    <n v="360"/>
    <x v="5"/>
  </r>
  <r>
    <x v="0"/>
    <s v="América"/>
    <s v="América N"/>
    <x v="163"/>
    <s v="América Norte"/>
    <s v="América Norte San Cristobal y Nieves"/>
    <x v="6"/>
    <x v="2"/>
    <x v="1"/>
    <s v="Tinto"/>
    <n v="101720.54000000001"/>
    <n v="9720"/>
    <x v="5"/>
  </r>
  <r>
    <x v="0"/>
    <s v="América"/>
    <s v="América N"/>
    <x v="164"/>
    <s v="América Norte"/>
    <s v="América Norte Santa Lucia"/>
    <x v="2"/>
    <x v="2"/>
    <x v="0"/>
    <s v="Espumoso blanco"/>
    <n v="2366"/>
    <n v="700"/>
    <x v="5"/>
  </r>
  <r>
    <x v="0"/>
    <s v="América"/>
    <s v="América N"/>
    <x v="164"/>
    <s v="América Norte"/>
    <s v="América Norte Santa Lucia"/>
    <x v="26"/>
    <x v="5"/>
    <x v="0"/>
    <s v="Tinto"/>
    <n v="36.72"/>
    <n v="68"/>
    <x v="5"/>
  </r>
  <r>
    <x v="0"/>
    <s v="América"/>
    <s v="América N"/>
    <x v="164"/>
    <s v="América Norte"/>
    <s v="América Norte Santa Lucia"/>
    <x v="6"/>
    <x v="2"/>
    <x v="1"/>
    <s v="Blanco"/>
    <n v="649.35"/>
    <n v="135"/>
    <x v="5"/>
  </r>
  <r>
    <x v="0"/>
    <s v="América"/>
    <s v="América N"/>
    <x v="164"/>
    <s v="América Norte"/>
    <s v="América Norte Santa Lucia"/>
    <x v="6"/>
    <x v="2"/>
    <x v="1"/>
    <s v="Tinto"/>
    <n v="6456.6"/>
    <n v="855.00000000000011"/>
    <x v="5"/>
  </r>
  <r>
    <x v="0"/>
    <s v="América"/>
    <s v="América N"/>
    <x v="164"/>
    <s v="América Norte"/>
    <s v="América Norte Santa Lucia"/>
    <x v="38"/>
    <x v="10"/>
    <x v="0"/>
    <s v="Tinto"/>
    <n v="2192.4"/>
    <n v="756"/>
    <x v="5"/>
  </r>
  <r>
    <x v="0"/>
    <s v="América"/>
    <s v="América N"/>
    <x v="165"/>
    <s v="América Norte"/>
    <s v="América Norte San Vicente y Grenadinas"/>
    <x v="6"/>
    <x v="2"/>
    <x v="1"/>
    <s v="Blanco"/>
    <n v="459"/>
    <n v="90"/>
    <x v="5"/>
  </r>
  <r>
    <x v="0"/>
    <s v="América"/>
    <s v="América N"/>
    <x v="165"/>
    <s v="América Norte"/>
    <s v="América Norte San Vicente y Grenadinas"/>
    <x v="6"/>
    <x v="2"/>
    <x v="1"/>
    <s v="Tinto"/>
    <n v="10212.870000000001"/>
    <n v="473.00000000000006"/>
    <x v="5"/>
  </r>
  <r>
    <x v="0"/>
    <s v="América"/>
    <s v="América N"/>
    <x v="166"/>
    <s v="América Norte"/>
    <s v="América Norte Trinidad y Tobago"/>
    <x v="2"/>
    <x v="2"/>
    <x v="0"/>
    <s v="Espumoso blanco"/>
    <n v="4701"/>
    <n v="1400"/>
    <x v="5"/>
  </r>
  <r>
    <x v="0"/>
    <s v="América"/>
    <s v="América N"/>
    <x v="166"/>
    <s v="América Norte"/>
    <s v="América Norte Trinidad y Tobago"/>
    <x v="5"/>
    <x v="3"/>
    <x v="0"/>
    <s v="Tinto"/>
    <n v="1822.39"/>
    <n v="243.00000000000003"/>
    <x v="5"/>
  </r>
  <r>
    <x v="0"/>
    <s v="América"/>
    <s v="América N"/>
    <x v="166"/>
    <s v="América Norte"/>
    <s v="América Norte Trinidad y Tobago"/>
    <x v="8"/>
    <x v="3"/>
    <x v="0"/>
    <s v="Tinto"/>
    <n v="730"/>
    <n v="77"/>
    <x v="5"/>
  </r>
  <r>
    <x v="0"/>
    <s v="América"/>
    <s v="América N"/>
    <x v="167"/>
    <s v="América Norte"/>
    <s v="América Norte Islas Turcas y Caicos"/>
    <x v="2"/>
    <x v="2"/>
    <x v="0"/>
    <s v="Espumoso blanco"/>
    <n v="5526"/>
    <n v="600"/>
    <x v="5"/>
  </r>
  <r>
    <x v="0"/>
    <s v="América"/>
    <s v="América N"/>
    <x v="167"/>
    <s v="América Norte"/>
    <s v="América Norte Islas Turcas y Caicos"/>
    <x v="3"/>
    <x v="1"/>
    <x v="0"/>
    <s v="Blanco"/>
    <n v="761.4"/>
    <n v="90"/>
    <x v="5"/>
  </r>
  <r>
    <x v="0"/>
    <s v="América"/>
    <s v="América N"/>
    <x v="167"/>
    <s v="América Norte"/>
    <s v="América Norte Islas Turcas y Caicos"/>
    <x v="3"/>
    <x v="1"/>
    <x v="0"/>
    <s v="Tinto"/>
    <n v="1522.8"/>
    <n v="180"/>
    <x v="5"/>
  </r>
  <r>
    <x v="0"/>
    <s v="América"/>
    <s v="América N"/>
    <x v="168"/>
    <s v="América Norte"/>
    <s v="América Norte Estados Unidos America"/>
    <x v="9"/>
    <x v="3"/>
    <x v="2"/>
    <s v="Blanco"/>
    <n v="34507.03000000005"/>
    <n v="930.74999999999989"/>
    <x v="5"/>
  </r>
  <r>
    <x v="0"/>
    <s v="América"/>
    <s v="América N"/>
    <x v="168"/>
    <s v="América Norte"/>
    <s v="América Norte Estados Unidos America"/>
    <x v="9"/>
    <x v="3"/>
    <x v="2"/>
    <s v="Tinto"/>
    <n v="533706.13000000024"/>
    <n v="13686.000000000002"/>
    <x v="5"/>
  </r>
  <r>
    <x v="0"/>
    <s v="América"/>
    <s v="América N"/>
    <x v="168"/>
    <s v="América Norte"/>
    <s v="América Norte Estados Unidos America"/>
    <x v="62"/>
    <x v="1"/>
    <x v="0"/>
    <s v="Blanco"/>
    <n v="25628.55"/>
    <n v="3726"/>
    <x v="5"/>
  </r>
  <r>
    <x v="0"/>
    <s v="América"/>
    <s v="América N"/>
    <x v="168"/>
    <s v="América Norte"/>
    <s v="América Norte Estados Unidos America"/>
    <x v="62"/>
    <x v="1"/>
    <x v="0"/>
    <s v="Tinto"/>
    <n v="9963"/>
    <n v="702.75"/>
    <x v="5"/>
  </r>
  <r>
    <x v="0"/>
    <s v="América"/>
    <s v="América N"/>
    <x v="168"/>
    <s v="América Norte"/>
    <s v="América Norte Estados Unidos America"/>
    <x v="10"/>
    <x v="4"/>
    <x v="0"/>
    <s v="Blanco"/>
    <n v="2712"/>
    <n v="720"/>
    <x v="5"/>
  </r>
  <r>
    <x v="0"/>
    <s v="América"/>
    <s v="América N"/>
    <x v="168"/>
    <s v="América Norte"/>
    <s v="América Norte Estados Unidos America"/>
    <x v="10"/>
    <x v="4"/>
    <x v="0"/>
    <s v="Tinto"/>
    <n v="528197.91999999993"/>
    <n v="100175"/>
    <x v="5"/>
  </r>
  <r>
    <x v="0"/>
    <s v="América"/>
    <s v="América N"/>
    <x v="168"/>
    <s v="América Norte"/>
    <s v="América Norte Estados Unidos America"/>
    <x v="77"/>
    <x v="12"/>
    <x v="0"/>
    <s v="Blanco"/>
    <n v="143500"/>
    <n v="41000"/>
    <x v="5"/>
  </r>
  <r>
    <x v="0"/>
    <s v="América"/>
    <s v="América N"/>
    <x v="168"/>
    <s v="América Norte"/>
    <s v="América Norte Estados Unidos America"/>
    <x v="78"/>
    <x v="3"/>
    <x v="0"/>
    <s v="Tinto"/>
    <n v="194.14"/>
    <n v="1448.5"/>
    <x v="5"/>
  </r>
  <r>
    <x v="0"/>
    <s v="América"/>
    <s v="América N"/>
    <x v="168"/>
    <s v="América Norte"/>
    <s v="América Norte Estados Unidos America"/>
    <x v="11"/>
    <x v="0"/>
    <x v="2"/>
    <s v="Tinto"/>
    <n v="41392.080000000002"/>
    <n v="6444"/>
    <x v="5"/>
  </r>
  <r>
    <x v="0"/>
    <s v="América"/>
    <s v="América N"/>
    <x v="168"/>
    <s v="América Norte"/>
    <s v="América Norte Estados Unidos America"/>
    <x v="39"/>
    <x v="3"/>
    <x v="0"/>
    <s v="Blanco"/>
    <n v="258696.00000000003"/>
    <n v="21558"/>
    <x v="5"/>
  </r>
  <r>
    <x v="0"/>
    <s v="América"/>
    <s v="América N"/>
    <x v="168"/>
    <s v="América Norte"/>
    <s v="América Norte Estados Unidos America"/>
    <x v="39"/>
    <x v="3"/>
    <x v="0"/>
    <s v="Rosado"/>
    <n v="29808"/>
    <n v="2484"/>
    <x v="5"/>
  </r>
  <r>
    <x v="0"/>
    <s v="América"/>
    <s v="América N"/>
    <x v="168"/>
    <s v="América Norte"/>
    <s v="América Norte Estados Unidos America"/>
    <x v="39"/>
    <x v="3"/>
    <x v="0"/>
    <s v="Tinto"/>
    <n v="631560"/>
    <n v="52629.999999999993"/>
    <x v="5"/>
  </r>
  <r>
    <x v="0"/>
    <s v="América"/>
    <s v="América N"/>
    <x v="168"/>
    <s v="América Norte"/>
    <s v="América Norte Estados Unidos America"/>
    <x v="42"/>
    <x v="11"/>
    <x v="0"/>
    <s v="Blanco"/>
    <n v="26403.3"/>
    <n v="3119"/>
    <x v="5"/>
  </r>
  <r>
    <x v="0"/>
    <s v="América"/>
    <s v="América N"/>
    <x v="168"/>
    <s v="América Norte"/>
    <s v="América Norte Estados Unidos America"/>
    <x v="42"/>
    <x v="11"/>
    <x v="0"/>
    <s v="Tinto"/>
    <n v="76269.600000000006"/>
    <n v="8960"/>
    <x v="5"/>
  </r>
  <r>
    <x v="0"/>
    <s v="América"/>
    <s v="América N"/>
    <x v="168"/>
    <s v="América Norte"/>
    <s v="América Norte Estados Unidos America"/>
    <x v="43"/>
    <x v="12"/>
    <x v="0"/>
    <s v="Blanco"/>
    <n v="122662.9575"/>
    <n v="13068.5"/>
    <x v="5"/>
  </r>
  <r>
    <x v="0"/>
    <s v="América"/>
    <s v="América N"/>
    <x v="168"/>
    <s v="América Norte"/>
    <s v="América Norte Estados Unidos America"/>
    <x v="43"/>
    <x v="12"/>
    <x v="0"/>
    <s v="Licor blanco"/>
    <n v="417.15"/>
    <n v="45"/>
    <x v="5"/>
  </r>
  <r>
    <x v="0"/>
    <s v="América"/>
    <s v="América N"/>
    <x v="168"/>
    <s v="América Norte"/>
    <s v="América Norte Estados Unidos America"/>
    <x v="43"/>
    <x v="12"/>
    <x v="0"/>
    <s v="Otros vinos"/>
    <n v="11646.725"/>
    <n v="1130.75"/>
    <x v="5"/>
  </r>
  <r>
    <x v="0"/>
    <s v="América"/>
    <s v="América N"/>
    <x v="168"/>
    <s v="América Norte"/>
    <s v="América Norte Estados Unidos America"/>
    <x v="43"/>
    <x v="12"/>
    <x v="0"/>
    <s v="Rosado"/>
    <n v="1854"/>
    <n v="180"/>
    <x v="5"/>
  </r>
  <r>
    <x v="0"/>
    <s v="América"/>
    <s v="América N"/>
    <x v="168"/>
    <s v="América Norte"/>
    <s v="América Norte Estados Unidos America"/>
    <x v="43"/>
    <x v="12"/>
    <x v="0"/>
    <s v="Tinto"/>
    <n v="6201.63"/>
    <n v="639"/>
    <x v="5"/>
  </r>
  <r>
    <x v="0"/>
    <s v="América"/>
    <s v="América N"/>
    <x v="168"/>
    <s v="América Norte"/>
    <s v="América Norte Estados Unidos America"/>
    <x v="12"/>
    <x v="5"/>
    <x v="2"/>
    <s v="Blanco"/>
    <n v="316.8"/>
    <n v="45"/>
    <x v="5"/>
  </r>
  <r>
    <x v="0"/>
    <s v="América"/>
    <s v="América N"/>
    <x v="168"/>
    <s v="América Norte"/>
    <s v="América Norte Estados Unidos America"/>
    <x v="12"/>
    <x v="5"/>
    <x v="2"/>
    <s v="Tinto"/>
    <n v="34873"/>
    <n v="2986"/>
    <x v="5"/>
  </r>
  <r>
    <x v="0"/>
    <s v="América"/>
    <s v="América N"/>
    <x v="168"/>
    <s v="América Norte"/>
    <s v="América Norte Estados Unidos America"/>
    <x v="44"/>
    <x v="10"/>
    <x v="0"/>
    <s v="Tinto"/>
    <n v="5418"/>
    <n v="1889.9999999999998"/>
    <x v="5"/>
  </r>
  <r>
    <x v="0"/>
    <s v="América"/>
    <s v="América N"/>
    <x v="168"/>
    <s v="América Norte"/>
    <s v="América Norte Estados Unidos America"/>
    <x v="13"/>
    <x v="0"/>
    <x v="0"/>
    <s v="Blanco"/>
    <n v="149451.20000000001"/>
    <n v="75380"/>
    <x v="5"/>
  </r>
  <r>
    <x v="0"/>
    <s v="América"/>
    <s v="América N"/>
    <x v="168"/>
    <s v="América Norte"/>
    <s v="América Norte Estados Unidos America"/>
    <x v="13"/>
    <x v="0"/>
    <x v="0"/>
    <s v="Espumoso blanco"/>
    <n v="87000"/>
    <n v="43500"/>
    <x v="5"/>
  </r>
  <r>
    <x v="0"/>
    <s v="América"/>
    <s v="América N"/>
    <x v="168"/>
    <s v="América Norte"/>
    <s v="América Norte Estados Unidos America"/>
    <x v="13"/>
    <x v="0"/>
    <x v="0"/>
    <s v="Rosado"/>
    <n v="1425.6"/>
    <n v="405"/>
    <x v="5"/>
  </r>
  <r>
    <x v="0"/>
    <s v="América"/>
    <s v="América N"/>
    <x v="168"/>
    <s v="América Norte"/>
    <s v="América Norte Estados Unidos America"/>
    <x v="13"/>
    <x v="0"/>
    <x v="0"/>
    <s v="Tinto"/>
    <n v="3128912.1500000004"/>
    <n v="1122020"/>
    <x v="5"/>
  </r>
  <r>
    <x v="0"/>
    <s v="América"/>
    <s v="América N"/>
    <x v="168"/>
    <s v="América Norte"/>
    <s v="América Norte Estados Unidos America"/>
    <x v="63"/>
    <x v="4"/>
    <x v="2"/>
    <s v="Tinto"/>
    <n v="2500"/>
    <n v="261"/>
    <x v="5"/>
  </r>
  <r>
    <x v="0"/>
    <s v="América"/>
    <s v="América N"/>
    <x v="168"/>
    <s v="América Norte"/>
    <s v="América Norte Estados Unidos America"/>
    <x v="14"/>
    <x v="0"/>
    <x v="0"/>
    <s v="Blanco"/>
    <n v="70333.07047060359"/>
    <n v="18594"/>
    <x v="5"/>
  </r>
  <r>
    <x v="0"/>
    <s v="América"/>
    <s v="América N"/>
    <x v="168"/>
    <s v="América Norte"/>
    <s v="América Norte Estados Unidos America"/>
    <x v="14"/>
    <x v="0"/>
    <x v="0"/>
    <s v="Rosado"/>
    <n v="240336.809269722"/>
    <n v="63538"/>
    <x v="5"/>
  </r>
  <r>
    <x v="0"/>
    <s v="América"/>
    <s v="América N"/>
    <x v="168"/>
    <s v="América Norte"/>
    <s v="América Norte Estados Unidos America"/>
    <x v="14"/>
    <x v="0"/>
    <x v="0"/>
    <s v="Tinto"/>
    <n v="2369536.8039863948"/>
    <n v="626436"/>
    <x v="5"/>
  </r>
  <r>
    <x v="0"/>
    <s v="América"/>
    <s v="América N"/>
    <x v="168"/>
    <s v="América Norte"/>
    <s v="América Norte Estados Unidos America"/>
    <x v="64"/>
    <x v="4"/>
    <x v="0"/>
    <s v="Blanco"/>
    <n v="800"/>
    <n v="180"/>
    <x v="5"/>
  </r>
  <r>
    <x v="0"/>
    <s v="América"/>
    <s v="América N"/>
    <x v="168"/>
    <s v="América Norte"/>
    <s v="América Norte Estados Unidos America"/>
    <x v="64"/>
    <x v="4"/>
    <x v="0"/>
    <s v="Rosado"/>
    <n v="405"/>
    <n v="90"/>
    <x v="5"/>
  </r>
  <r>
    <x v="0"/>
    <s v="América"/>
    <s v="América N"/>
    <x v="168"/>
    <s v="América Norte"/>
    <s v="América Norte Estados Unidos America"/>
    <x v="64"/>
    <x v="4"/>
    <x v="0"/>
    <s v="Tinto"/>
    <n v="1350"/>
    <n v="270"/>
    <x v="5"/>
  </r>
  <r>
    <x v="0"/>
    <s v="América"/>
    <s v="América N"/>
    <x v="168"/>
    <s v="América Norte"/>
    <s v="América Norte Estados Unidos America"/>
    <x v="85"/>
    <x v="4"/>
    <x v="2"/>
    <s v="Tinto"/>
    <n v="8022"/>
    <n v="1400"/>
    <x v="5"/>
  </r>
  <r>
    <x v="0"/>
    <s v="América"/>
    <s v="América N"/>
    <x v="168"/>
    <s v="América Norte"/>
    <s v="América Norte Estados Unidos America"/>
    <x v="0"/>
    <x v="0"/>
    <x v="0"/>
    <s v="Blanco"/>
    <n v="191422.35"/>
    <n v="76398"/>
    <x v="5"/>
  </r>
  <r>
    <x v="0"/>
    <s v="América"/>
    <s v="América N"/>
    <x v="168"/>
    <s v="América Norte"/>
    <s v="América Norte Estados Unidos America"/>
    <x v="0"/>
    <x v="0"/>
    <x v="0"/>
    <s v="Rosado"/>
    <n v="6045"/>
    <n v="2047"/>
    <x v="5"/>
  </r>
  <r>
    <x v="0"/>
    <s v="América"/>
    <s v="América N"/>
    <x v="168"/>
    <s v="América Norte"/>
    <s v="América Norte Estados Unidos America"/>
    <x v="0"/>
    <x v="0"/>
    <x v="0"/>
    <s v="Tinto"/>
    <n v="2039772.3399999999"/>
    <n v="966620.99999999988"/>
    <x v="5"/>
  </r>
  <r>
    <x v="0"/>
    <s v="América"/>
    <s v="América N"/>
    <x v="168"/>
    <s v="América Norte"/>
    <s v="América Norte Estados Unidos America"/>
    <x v="1"/>
    <x v="1"/>
    <x v="0"/>
    <s v="Blanco"/>
    <n v="899363.75"/>
    <n v="281252.25"/>
    <x v="5"/>
  </r>
  <r>
    <x v="0"/>
    <s v="América"/>
    <s v="América N"/>
    <x v="168"/>
    <s v="América Norte"/>
    <s v="América Norte Estados Unidos America"/>
    <x v="1"/>
    <x v="1"/>
    <x v="0"/>
    <s v="Rosado"/>
    <n v="68206.5"/>
    <n v="19480.5"/>
    <x v="5"/>
  </r>
  <r>
    <x v="0"/>
    <s v="América"/>
    <s v="América N"/>
    <x v="168"/>
    <s v="América Norte"/>
    <s v="América Norte Estados Unidos America"/>
    <x v="1"/>
    <x v="1"/>
    <x v="0"/>
    <s v="Tinto"/>
    <n v="214371.15999999997"/>
    <n v="59750"/>
    <x v="5"/>
  </r>
  <r>
    <x v="0"/>
    <s v="América"/>
    <s v="América N"/>
    <x v="168"/>
    <s v="América Norte"/>
    <s v="América Norte Estados Unidos America"/>
    <x v="2"/>
    <x v="2"/>
    <x v="0"/>
    <s v="Espumoso blanco"/>
    <n v="50388240.030000001"/>
    <n v="13608000"/>
    <x v="5"/>
  </r>
  <r>
    <x v="0"/>
    <s v="América"/>
    <s v="América N"/>
    <x v="168"/>
    <s v="América Norte"/>
    <s v="América Norte Estados Unidos America"/>
    <x v="79"/>
    <x v="3"/>
    <x v="3"/>
    <s v="Rosado"/>
    <n v="1020"/>
    <n v="300"/>
    <x v="5"/>
  </r>
  <r>
    <x v="0"/>
    <s v="América"/>
    <s v="América N"/>
    <x v="168"/>
    <s v="América Norte"/>
    <s v="América Norte Estados Unidos America"/>
    <x v="79"/>
    <x v="3"/>
    <x v="3"/>
    <s v="Tinto"/>
    <n v="92400"/>
    <n v="22000"/>
    <x v="5"/>
  </r>
  <r>
    <x v="0"/>
    <s v="América"/>
    <s v="América N"/>
    <x v="168"/>
    <s v="América Norte"/>
    <s v="América Norte Estados Unidos America"/>
    <x v="15"/>
    <x v="6"/>
    <x v="2"/>
    <s v="Tinto"/>
    <n v="2888.76"/>
    <n v="191"/>
    <x v="5"/>
  </r>
  <r>
    <x v="0"/>
    <s v="América"/>
    <s v="América N"/>
    <x v="168"/>
    <s v="América Norte"/>
    <s v="América Norte Estados Unidos America"/>
    <x v="45"/>
    <x v="3"/>
    <x v="0"/>
    <s v="Blanco"/>
    <n v="3937.5"/>
    <n v="1125"/>
    <x v="5"/>
  </r>
  <r>
    <x v="0"/>
    <s v="América"/>
    <s v="América N"/>
    <x v="168"/>
    <s v="América Norte"/>
    <s v="América Norte Estados Unidos America"/>
    <x v="45"/>
    <x v="3"/>
    <x v="0"/>
    <s v="Rosado"/>
    <n v="15547"/>
    <n v="4442"/>
    <x v="5"/>
  </r>
  <r>
    <x v="0"/>
    <s v="América"/>
    <s v="América N"/>
    <x v="168"/>
    <s v="América Norte"/>
    <s v="América Norte Estados Unidos America"/>
    <x v="45"/>
    <x v="3"/>
    <x v="0"/>
    <s v="Tinto"/>
    <n v="69828"/>
    <n v="17457"/>
    <x v="5"/>
  </r>
  <r>
    <x v="0"/>
    <s v="América"/>
    <s v="América N"/>
    <x v="168"/>
    <s v="América Norte"/>
    <s v="América Norte Estados Unidos America"/>
    <x v="16"/>
    <x v="1"/>
    <x v="0"/>
    <s v="Blanco"/>
    <n v="13535.46"/>
    <n v="3639"/>
    <x v="5"/>
  </r>
  <r>
    <x v="0"/>
    <s v="América"/>
    <s v="América N"/>
    <x v="168"/>
    <s v="América Norte"/>
    <s v="América Norte Estados Unidos America"/>
    <x v="16"/>
    <x v="1"/>
    <x v="0"/>
    <s v="Rosado"/>
    <n v="12270"/>
    <n v="2410.5"/>
    <x v="5"/>
  </r>
  <r>
    <x v="0"/>
    <s v="América"/>
    <s v="América N"/>
    <x v="168"/>
    <s v="América Norte"/>
    <s v="América Norte Estados Unidos America"/>
    <x v="16"/>
    <x v="1"/>
    <x v="0"/>
    <s v="Tinto"/>
    <n v="94173.4"/>
    <n v="15117.75"/>
    <x v="5"/>
  </r>
  <r>
    <x v="0"/>
    <s v="América"/>
    <s v="América N"/>
    <x v="168"/>
    <s v="América Norte"/>
    <s v="América Norte Estados Unidos America"/>
    <x v="46"/>
    <x v="7"/>
    <x v="0"/>
    <s v="Blanco"/>
    <n v="2000"/>
    <n v="500"/>
    <x v="5"/>
  </r>
  <r>
    <x v="0"/>
    <s v="América"/>
    <s v="América N"/>
    <x v="168"/>
    <s v="América Norte"/>
    <s v="América Norte Estados Unidos America"/>
    <x v="46"/>
    <x v="7"/>
    <x v="0"/>
    <s v="Licor blanco"/>
    <n v="20000"/>
    <n v="4000"/>
    <x v="5"/>
  </r>
  <r>
    <x v="0"/>
    <s v="América"/>
    <s v="América N"/>
    <x v="168"/>
    <s v="América Norte"/>
    <s v="América Norte Estados Unidos America"/>
    <x v="17"/>
    <x v="1"/>
    <x v="0"/>
    <s v="Blanco"/>
    <n v="337220"/>
    <n v="109800"/>
    <x v="5"/>
  </r>
  <r>
    <x v="0"/>
    <s v="América"/>
    <s v="América N"/>
    <x v="168"/>
    <s v="América Norte"/>
    <s v="América Norte Estados Unidos America"/>
    <x v="17"/>
    <x v="1"/>
    <x v="0"/>
    <s v="Rosado"/>
    <n v="1985"/>
    <n v="729"/>
    <x v="5"/>
  </r>
  <r>
    <x v="0"/>
    <s v="América"/>
    <s v="América N"/>
    <x v="168"/>
    <s v="América Norte"/>
    <s v="América Norte Estados Unidos America"/>
    <x v="17"/>
    <x v="1"/>
    <x v="0"/>
    <s v="Tinto"/>
    <n v="161208"/>
    <n v="46692"/>
    <x v="5"/>
  </r>
  <r>
    <x v="0"/>
    <s v="América"/>
    <s v="América N"/>
    <x v="168"/>
    <s v="América Norte"/>
    <s v="América Norte Estados Unidos America"/>
    <x v="40"/>
    <x v="4"/>
    <x v="2"/>
    <s v="Tinto"/>
    <n v="21753"/>
    <n v="2457"/>
    <x v="5"/>
  </r>
  <r>
    <x v="0"/>
    <s v="América"/>
    <s v="América N"/>
    <x v="168"/>
    <s v="América Norte"/>
    <s v="América Norte Estados Unidos America"/>
    <x v="67"/>
    <x v="6"/>
    <x v="2"/>
    <s v="Tinto"/>
    <n v="25566.65"/>
    <n v="2500"/>
    <x v="5"/>
  </r>
  <r>
    <x v="0"/>
    <s v="América"/>
    <s v="América N"/>
    <x v="168"/>
    <s v="América Norte"/>
    <s v="América Norte Estados Unidos America"/>
    <x v="68"/>
    <x v="4"/>
    <x v="2"/>
    <s v="Blanco"/>
    <n v="105041.16"/>
    <n v="21924"/>
    <x v="5"/>
  </r>
  <r>
    <x v="0"/>
    <s v="América"/>
    <s v="América N"/>
    <x v="168"/>
    <s v="América Norte"/>
    <s v="América Norte Estados Unidos America"/>
    <x v="68"/>
    <x v="4"/>
    <x v="2"/>
    <s v="Rosado"/>
    <n v="32258.52"/>
    <n v="6804.0000000000009"/>
    <x v="5"/>
  </r>
  <r>
    <x v="0"/>
    <s v="América"/>
    <s v="América N"/>
    <x v="168"/>
    <s v="América Norte"/>
    <s v="América Norte Estados Unidos America"/>
    <x v="68"/>
    <x v="4"/>
    <x v="2"/>
    <s v="Tinto"/>
    <n v="69574.8"/>
    <n v="12595.5"/>
    <x v="5"/>
  </r>
  <r>
    <x v="0"/>
    <s v="América"/>
    <s v="América N"/>
    <x v="168"/>
    <s v="América Norte"/>
    <s v="América Norte Estados Unidos America"/>
    <x v="18"/>
    <x v="1"/>
    <x v="0"/>
    <s v="Blanco"/>
    <n v="41660.230000000003"/>
    <n v="7538"/>
    <x v="5"/>
  </r>
  <r>
    <x v="0"/>
    <s v="América"/>
    <s v="América N"/>
    <x v="168"/>
    <s v="América Norte"/>
    <s v="América Norte Estados Unidos America"/>
    <x v="18"/>
    <x v="1"/>
    <x v="0"/>
    <s v="Espumoso blanco"/>
    <n v="540"/>
    <n v="90"/>
    <x v="5"/>
  </r>
  <r>
    <x v="0"/>
    <s v="América"/>
    <s v="América N"/>
    <x v="168"/>
    <s v="América Norte"/>
    <s v="América Norte Estados Unidos America"/>
    <x v="18"/>
    <x v="1"/>
    <x v="0"/>
    <s v="Licor blanco"/>
    <n v="168"/>
    <n v="60"/>
    <x v="5"/>
  </r>
  <r>
    <x v="0"/>
    <s v="América"/>
    <s v="América N"/>
    <x v="168"/>
    <s v="América Norte"/>
    <s v="América Norte Estados Unidos America"/>
    <x v="18"/>
    <x v="1"/>
    <x v="0"/>
    <s v="Tinto"/>
    <n v="87919.14"/>
    <n v="14084"/>
    <x v="5"/>
  </r>
  <r>
    <x v="0"/>
    <s v="América"/>
    <s v="América N"/>
    <x v="168"/>
    <s v="América Norte"/>
    <s v="América Norte Estados Unidos America"/>
    <x v="90"/>
    <x v="4"/>
    <x v="2"/>
    <s v="Tinto"/>
    <n v="5000"/>
    <n v="990"/>
    <x v="5"/>
  </r>
  <r>
    <x v="0"/>
    <s v="América"/>
    <s v="América N"/>
    <x v="168"/>
    <s v="América Norte"/>
    <s v="América Norte Estados Unidos America"/>
    <x v="47"/>
    <x v="12"/>
    <x v="0"/>
    <s v="Blanco"/>
    <n v="1795081.26"/>
    <n v="234201"/>
    <x v="5"/>
  </r>
  <r>
    <x v="0"/>
    <s v="América"/>
    <s v="América N"/>
    <x v="168"/>
    <s v="América Norte"/>
    <s v="América Norte Estados Unidos America"/>
    <x v="47"/>
    <x v="12"/>
    <x v="0"/>
    <s v="Espumoso blanco"/>
    <n v="23904"/>
    <n v="2988"/>
    <x v="5"/>
  </r>
  <r>
    <x v="0"/>
    <s v="América"/>
    <s v="América N"/>
    <x v="168"/>
    <s v="América Norte"/>
    <s v="América Norte Estados Unidos America"/>
    <x v="47"/>
    <x v="12"/>
    <x v="0"/>
    <s v="Rosado"/>
    <n v="1020603.08"/>
    <n v="133238"/>
    <x v="5"/>
  </r>
  <r>
    <x v="0"/>
    <s v="América"/>
    <s v="América N"/>
    <x v="168"/>
    <s v="América Norte"/>
    <s v="América Norte Estados Unidos America"/>
    <x v="47"/>
    <x v="12"/>
    <x v="0"/>
    <s v="Tinto"/>
    <n v="28265.4"/>
    <n v="3690"/>
    <x v="5"/>
  </r>
  <r>
    <x v="0"/>
    <s v="América"/>
    <s v="América N"/>
    <x v="168"/>
    <s v="América Norte"/>
    <s v="América Norte Estados Unidos America"/>
    <x v="69"/>
    <x v="13"/>
    <x v="0"/>
    <s v="Tinto"/>
    <n v="76778"/>
    <n v="8029.0000000000009"/>
    <x v="5"/>
  </r>
  <r>
    <x v="0"/>
    <s v="América"/>
    <s v="América N"/>
    <x v="168"/>
    <s v="América Norte"/>
    <s v="América Norte Estados Unidos America"/>
    <x v="59"/>
    <x v="4"/>
    <x v="2"/>
    <s v="Tinto"/>
    <n v="1900"/>
    <n v="100"/>
    <x v="5"/>
  </r>
  <r>
    <x v="0"/>
    <s v="América"/>
    <s v="América N"/>
    <x v="168"/>
    <s v="América Norte"/>
    <s v="América Norte Estados Unidos America"/>
    <x v="48"/>
    <x v="13"/>
    <x v="3"/>
    <s v="Blanco"/>
    <n v="138979.79999999999"/>
    <n v="12085"/>
    <x v="5"/>
  </r>
  <r>
    <x v="0"/>
    <s v="América"/>
    <s v="América N"/>
    <x v="168"/>
    <s v="América Norte"/>
    <s v="América Norte Estados Unidos America"/>
    <x v="48"/>
    <x v="13"/>
    <x v="3"/>
    <s v="Tinto"/>
    <n v="104738.4"/>
    <n v="8056.9999999999991"/>
    <x v="5"/>
  </r>
  <r>
    <x v="0"/>
    <s v="América"/>
    <s v="América N"/>
    <x v="168"/>
    <s v="América Norte"/>
    <s v="América Norte Estados Unidos America"/>
    <x v="19"/>
    <x v="7"/>
    <x v="0"/>
    <s v="Licor blanco"/>
    <n v="3137675"/>
    <n v="627535"/>
    <x v="5"/>
  </r>
  <r>
    <x v="0"/>
    <s v="América"/>
    <s v="América N"/>
    <x v="168"/>
    <s v="América Norte"/>
    <s v="América Norte Estados Unidos America"/>
    <x v="20"/>
    <x v="2"/>
    <x v="0"/>
    <s v="Blanco"/>
    <n v="232574.578125"/>
    <n v="84958.75"/>
    <x v="5"/>
  </r>
  <r>
    <x v="0"/>
    <s v="América"/>
    <s v="América N"/>
    <x v="168"/>
    <s v="América Norte"/>
    <s v="América Norte Estados Unidos America"/>
    <x v="20"/>
    <x v="2"/>
    <x v="0"/>
    <s v="Licor tinto/rosado"/>
    <n v="2176.3125"/>
    <n v="795"/>
    <x v="5"/>
  </r>
  <r>
    <x v="0"/>
    <s v="América"/>
    <s v="América N"/>
    <x v="168"/>
    <s v="América Norte"/>
    <s v="América Norte Estados Unidos America"/>
    <x v="20"/>
    <x v="2"/>
    <x v="0"/>
    <s v="Rosado"/>
    <n v="270519.75"/>
    <n v="98820"/>
    <x v="5"/>
  </r>
  <r>
    <x v="0"/>
    <s v="América"/>
    <s v="América N"/>
    <x v="168"/>
    <s v="América Norte"/>
    <s v="América Norte Estados Unidos America"/>
    <x v="20"/>
    <x v="2"/>
    <x v="0"/>
    <s v="Tinto"/>
    <n v="3538913.390625"/>
    <n v="1292753.75"/>
    <x v="5"/>
  </r>
  <r>
    <x v="0"/>
    <s v="América"/>
    <s v="América N"/>
    <x v="168"/>
    <s v="América Norte"/>
    <s v="América Norte Estados Unidos America"/>
    <x v="86"/>
    <x v="4"/>
    <x v="2"/>
    <s v="Tinto"/>
    <n v="201180"/>
    <n v="15100"/>
    <x v="5"/>
  </r>
  <r>
    <x v="0"/>
    <s v="América"/>
    <s v="América N"/>
    <x v="168"/>
    <s v="América Norte"/>
    <s v="América Norte Estados Unidos America"/>
    <x v="21"/>
    <x v="4"/>
    <x v="0"/>
    <s v="Blanco"/>
    <n v="102955"/>
    <n v="41182"/>
    <x v="5"/>
  </r>
  <r>
    <x v="0"/>
    <s v="América"/>
    <s v="América N"/>
    <x v="168"/>
    <s v="América Norte"/>
    <s v="América Norte Estados Unidos America"/>
    <x v="21"/>
    <x v="4"/>
    <x v="0"/>
    <s v="Rosado"/>
    <n v="26275"/>
    <n v="10510"/>
    <x v="5"/>
  </r>
  <r>
    <x v="0"/>
    <s v="América"/>
    <s v="América N"/>
    <x v="168"/>
    <s v="América Norte"/>
    <s v="América Norte Estados Unidos America"/>
    <x v="21"/>
    <x v="4"/>
    <x v="0"/>
    <s v="Tinto"/>
    <n v="802550"/>
    <n v="321020"/>
    <x v="5"/>
  </r>
  <r>
    <x v="0"/>
    <s v="América"/>
    <s v="América N"/>
    <x v="168"/>
    <s v="América Norte"/>
    <s v="América Norte Estados Unidos America"/>
    <x v="49"/>
    <x v="13"/>
    <x v="0"/>
    <s v="Blanco"/>
    <n v="180630"/>
    <n v="12042"/>
    <x v="5"/>
  </r>
  <r>
    <x v="0"/>
    <s v="América"/>
    <s v="América N"/>
    <x v="168"/>
    <s v="América Norte"/>
    <s v="América Norte Estados Unidos America"/>
    <x v="49"/>
    <x v="13"/>
    <x v="0"/>
    <s v="Otros vinos"/>
    <n v="35775"/>
    <n v="2385"/>
    <x v="5"/>
  </r>
  <r>
    <x v="0"/>
    <s v="América"/>
    <s v="América N"/>
    <x v="168"/>
    <s v="América Norte"/>
    <s v="América Norte Estados Unidos America"/>
    <x v="49"/>
    <x v="13"/>
    <x v="0"/>
    <s v="Rosado"/>
    <n v="305100"/>
    <n v="20340"/>
    <x v="5"/>
  </r>
  <r>
    <x v="0"/>
    <s v="América"/>
    <s v="América N"/>
    <x v="168"/>
    <s v="América Norte"/>
    <s v="América Norte Estados Unidos America"/>
    <x v="49"/>
    <x v="13"/>
    <x v="0"/>
    <s v="Tinto"/>
    <n v="79650"/>
    <n v="5310"/>
    <x v="5"/>
  </r>
  <r>
    <x v="0"/>
    <s v="América"/>
    <s v="América N"/>
    <x v="168"/>
    <s v="América Norte"/>
    <s v="América Norte Estados Unidos America"/>
    <x v="51"/>
    <x v="7"/>
    <x v="0"/>
    <s v="Blanco"/>
    <n v="32104.02"/>
    <n v="3126"/>
    <x v="5"/>
  </r>
  <r>
    <x v="0"/>
    <s v="América"/>
    <s v="América N"/>
    <x v="168"/>
    <s v="América Norte"/>
    <s v="América Norte Estados Unidos America"/>
    <x v="52"/>
    <x v="4"/>
    <x v="0"/>
    <s v="Blanco"/>
    <n v="67495"/>
    <n v="43644"/>
    <x v="5"/>
  </r>
  <r>
    <x v="0"/>
    <s v="América"/>
    <s v="América N"/>
    <x v="168"/>
    <s v="América Norte"/>
    <s v="América Norte Estados Unidos America"/>
    <x v="52"/>
    <x v="4"/>
    <x v="0"/>
    <s v="Rosado"/>
    <n v="37214.6"/>
    <n v="13042"/>
    <x v="5"/>
  </r>
  <r>
    <x v="0"/>
    <s v="América"/>
    <s v="América N"/>
    <x v="168"/>
    <s v="América Norte"/>
    <s v="América Norte Estados Unidos America"/>
    <x v="52"/>
    <x v="4"/>
    <x v="0"/>
    <s v="Tinto"/>
    <n v="157297.85999999999"/>
    <n v="70805"/>
    <x v="5"/>
  </r>
  <r>
    <x v="0"/>
    <s v="América"/>
    <s v="América N"/>
    <x v="168"/>
    <s v="América Norte"/>
    <s v="América Norte Estados Unidos America"/>
    <x v="22"/>
    <x v="7"/>
    <x v="0"/>
    <s v="Licor blanco"/>
    <n v="169931.9"/>
    <n v="33986"/>
    <x v="5"/>
  </r>
  <r>
    <x v="0"/>
    <s v="América"/>
    <s v="América N"/>
    <x v="168"/>
    <s v="América Norte"/>
    <s v="América Norte Estados Unidos America"/>
    <x v="71"/>
    <x v="4"/>
    <x v="0"/>
    <s v="Blanco"/>
    <n v="5535"/>
    <n v="675"/>
    <x v="5"/>
  </r>
  <r>
    <x v="0"/>
    <s v="América"/>
    <s v="América N"/>
    <x v="168"/>
    <s v="América Norte"/>
    <s v="América Norte Estados Unidos America"/>
    <x v="71"/>
    <x v="4"/>
    <x v="0"/>
    <s v="Rosado"/>
    <n v="5904"/>
    <n v="738"/>
    <x v="5"/>
  </r>
  <r>
    <x v="0"/>
    <s v="América"/>
    <s v="América N"/>
    <x v="168"/>
    <s v="América Norte"/>
    <s v="América Norte Estados Unidos America"/>
    <x v="71"/>
    <x v="4"/>
    <x v="0"/>
    <s v="Tinto"/>
    <n v="85575.2"/>
    <n v="7989"/>
    <x v="5"/>
  </r>
  <r>
    <x v="0"/>
    <s v="América"/>
    <s v="América N"/>
    <x v="168"/>
    <s v="América Norte"/>
    <s v="América Norte Estados Unidos America"/>
    <x v="23"/>
    <x v="8"/>
    <x v="0"/>
    <s v="Blanco"/>
    <n v="9006"/>
    <n v="1900"/>
    <x v="5"/>
  </r>
  <r>
    <x v="0"/>
    <s v="América"/>
    <s v="América N"/>
    <x v="168"/>
    <s v="América Norte"/>
    <s v="América Norte Estados Unidos America"/>
    <x v="23"/>
    <x v="8"/>
    <x v="0"/>
    <s v="Tinto"/>
    <n v="3910.5"/>
    <n v="825"/>
    <x v="5"/>
  </r>
  <r>
    <x v="0"/>
    <s v="América"/>
    <s v="América N"/>
    <x v="168"/>
    <s v="América Norte"/>
    <s v="América Norte Estados Unidos America"/>
    <x v="24"/>
    <x v="7"/>
    <x v="0"/>
    <s v="Blanco"/>
    <n v="27480.42"/>
    <n v="2614.5"/>
    <x v="5"/>
  </r>
  <r>
    <x v="0"/>
    <s v="América"/>
    <s v="América N"/>
    <x v="168"/>
    <s v="América Norte"/>
    <s v="América Norte Estados Unidos America"/>
    <x v="24"/>
    <x v="7"/>
    <x v="0"/>
    <s v="Licor blanco"/>
    <n v="456127.30000000005"/>
    <n v="22475.5"/>
    <x v="5"/>
  </r>
  <r>
    <x v="0"/>
    <s v="América"/>
    <s v="América N"/>
    <x v="168"/>
    <s v="América Norte"/>
    <s v="América Norte Estados Unidos America"/>
    <x v="25"/>
    <x v="1"/>
    <x v="0"/>
    <s v="Blanco"/>
    <n v="88474.8"/>
    <n v="11409.75"/>
    <x v="5"/>
  </r>
  <r>
    <x v="0"/>
    <s v="América"/>
    <s v="América N"/>
    <x v="168"/>
    <s v="América Norte"/>
    <s v="América Norte Estados Unidos America"/>
    <x v="25"/>
    <x v="1"/>
    <x v="0"/>
    <s v="Rosado"/>
    <n v="41049"/>
    <n v="5689.5"/>
    <x v="5"/>
  </r>
  <r>
    <x v="0"/>
    <s v="América"/>
    <s v="América N"/>
    <x v="168"/>
    <s v="América Norte"/>
    <s v="América Norte Estados Unidos America"/>
    <x v="25"/>
    <x v="1"/>
    <x v="0"/>
    <s v="Tinto"/>
    <n v="1755525.53"/>
    <n v="213833.25"/>
    <x v="5"/>
  </r>
  <r>
    <x v="0"/>
    <s v="América"/>
    <s v="América N"/>
    <x v="168"/>
    <s v="América Norte"/>
    <s v="América Norte Estados Unidos America"/>
    <x v="26"/>
    <x v="5"/>
    <x v="0"/>
    <s v="Blanco"/>
    <n v="49730.400000000001"/>
    <n v="62163"/>
    <x v="5"/>
  </r>
  <r>
    <x v="0"/>
    <s v="América"/>
    <s v="América N"/>
    <x v="168"/>
    <s v="América Norte"/>
    <s v="América Norte Estados Unidos America"/>
    <x v="26"/>
    <x v="5"/>
    <x v="0"/>
    <s v="Licor blanco"/>
    <n v="192"/>
    <n v="240"/>
    <x v="5"/>
  </r>
  <r>
    <x v="0"/>
    <s v="América"/>
    <s v="América N"/>
    <x v="168"/>
    <s v="América Norte"/>
    <s v="América Norte Estados Unidos America"/>
    <x v="26"/>
    <x v="5"/>
    <x v="0"/>
    <s v="Rosado"/>
    <n v="42951.42"/>
    <n v="45693"/>
    <x v="5"/>
  </r>
  <r>
    <x v="0"/>
    <s v="América"/>
    <s v="América N"/>
    <x v="168"/>
    <s v="América Norte"/>
    <s v="América Norte Estados Unidos America"/>
    <x v="26"/>
    <x v="5"/>
    <x v="0"/>
    <s v="Tinto"/>
    <n v="119538.72"/>
    <n v="221367.99999999997"/>
    <x v="5"/>
  </r>
  <r>
    <x v="0"/>
    <s v="América"/>
    <s v="América N"/>
    <x v="168"/>
    <s v="América Norte"/>
    <s v="América Norte Estados Unidos America"/>
    <x v="27"/>
    <x v="5"/>
    <x v="2"/>
    <s v="Blanco"/>
    <n v="25886.83"/>
    <n v="455"/>
    <x v="5"/>
  </r>
  <r>
    <x v="0"/>
    <s v="América"/>
    <s v="América N"/>
    <x v="168"/>
    <s v="América Norte"/>
    <s v="América Norte Estados Unidos America"/>
    <x v="27"/>
    <x v="5"/>
    <x v="2"/>
    <s v="Tinto"/>
    <n v="45184.06"/>
    <n v="1807"/>
    <x v="5"/>
  </r>
  <r>
    <x v="0"/>
    <s v="América"/>
    <s v="América N"/>
    <x v="168"/>
    <s v="América Norte"/>
    <s v="América Norte Estados Unidos America"/>
    <x v="28"/>
    <x v="5"/>
    <x v="2"/>
    <s v="Blanco"/>
    <n v="1025.3900000000001"/>
    <n v="49.5"/>
    <x v="5"/>
  </r>
  <r>
    <x v="0"/>
    <s v="América"/>
    <s v="América N"/>
    <x v="168"/>
    <s v="América Norte"/>
    <s v="América Norte Estados Unidos America"/>
    <x v="28"/>
    <x v="5"/>
    <x v="2"/>
    <s v="Tinto"/>
    <n v="34587.846940000003"/>
    <n v="373.5"/>
    <x v="5"/>
  </r>
  <r>
    <x v="0"/>
    <s v="América"/>
    <s v="América N"/>
    <x v="168"/>
    <s v="América Norte"/>
    <s v="América Norte Estados Unidos America"/>
    <x v="41"/>
    <x v="4"/>
    <x v="2"/>
    <s v="Tinto"/>
    <n v="19194"/>
    <n v="2129"/>
    <x v="5"/>
  </r>
  <r>
    <x v="0"/>
    <s v="América"/>
    <s v="América N"/>
    <x v="168"/>
    <s v="América Norte"/>
    <s v="América Norte Estados Unidos America"/>
    <x v="3"/>
    <x v="1"/>
    <x v="0"/>
    <s v="Blanco"/>
    <n v="1566136.2620251596"/>
    <n v="169221.25"/>
    <x v="5"/>
  </r>
  <r>
    <x v="0"/>
    <s v="América"/>
    <s v="América N"/>
    <x v="168"/>
    <s v="América Norte"/>
    <s v="América Norte Estados Unidos America"/>
    <x v="3"/>
    <x v="1"/>
    <x v="0"/>
    <s v="Espumoso blanco"/>
    <n v="160332.18426499999"/>
    <n v="19968"/>
    <x v="5"/>
  </r>
  <r>
    <x v="0"/>
    <s v="América"/>
    <s v="América N"/>
    <x v="168"/>
    <s v="América Norte"/>
    <s v="América Norte Estados Unidos America"/>
    <x v="3"/>
    <x v="1"/>
    <x v="0"/>
    <s v="Espumoso tinto/rosado"/>
    <n v="44494.117651699999"/>
    <n v="5490"/>
    <x v="5"/>
  </r>
  <r>
    <x v="0"/>
    <s v="América"/>
    <s v="América N"/>
    <x v="168"/>
    <s v="América Norte"/>
    <s v="América Norte Estados Unidos America"/>
    <x v="3"/>
    <x v="1"/>
    <x v="0"/>
    <s v="Rosado"/>
    <n v="271143.84542520001"/>
    <n v="31569.5"/>
    <x v="5"/>
  </r>
  <r>
    <x v="0"/>
    <s v="América"/>
    <s v="América N"/>
    <x v="168"/>
    <s v="América Norte"/>
    <s v="América Norte Estados Unidos America"/>
    <x v="3"/>
    <x v="1"/>
    <x v="0"/>
    <s v="Tinto"/>
    <n v="1148572.5615501297"/>
    <n v="81482.5"/>
    <x v="5"/>
  </r>
  <r>
    <x v="0"/>
    <s v="América"/>
    <s v="América N"/>
    <x v="168"/>
    <s v="América Norte"/>
    <s v="América Norte Estados Unidos America"/>
    <x v="72"/>
    <x v="11"/>
    <x v="0"/>
    <s v="Blanco"/>
    <n v="7916.76"/>
    <n v="1344"/>
    <x v="5"/>
  </r>
  <r>
    <x v="0"/>
    <s v="América"/>
    <s v="América N"/>
    <x v="168"/>
    <s v="América Norte"/>
    <s v="América Norte Estados Unidos America"/>
    <x v="72"/>
    <x v="11"/>
    <x v="0"/>
    <s v="Tinto"/>
    <n v="4029.07"/>
    <n v="684"/>
    <x v="5"/>
  </r>
  <r>
    <x v="0"/>
    <s v="América"/>
    <s v="América N"/>
    <x v="168"/>
    <s v="América Norte"/>
    <s v="América Norte Estados Unidos America"/>
    <x v="4"/>
    <x v="1"/>
    <x v="1"/>
    <s v="Blanco"/>
    <n v="122308"/>
    <n v="6669"/>
    <x v="5"/>
  </r>
  <r>
    <x v="0"/>
    <s v="América"/>
    <s v="América N"/>
    <x v="168"/>
    <s v="América Norte"/>
    <s v="América Norte Estados Unidos America"/>
    <x v="4"/>
    <x v="1"/>
    <x v="1"/>
    <s v="Licor tinto/rosado"/>
    <n v="1902"/>
    <n v="45"/>
    <x v="5"/>
  </r>
  <r>
    <x v="0"/>
    <s v="América"/>
    <s v="América N"/>
    <x v="168"/>
    <s v="América Norte"/>
    <s v="América Norte Estados Unidos America"/>
    <x v="4"/>
    <x v="1"/>
    <x v="1"/>
    <s v="Rosado"/>
    <n v="7342"/>
    <n v="361"/>
    <x v="5"/>
  </r>
  <r>
    <x v="0"/>
    <s v="América"/>
    <s v="América N"/>
    <x v="168"/>
    <s v="América Norte"/>
    <s v="América Norte Estados Unidos America"/>
    <x v="4"/>
    <x v="1"/>
    <x v="1"/>
    <s v="Tinto"/>
    <n v="2657953"/>
    <n v="196020"/>
    <x v="5"/>
  </r>
  <r>
    <x v="0"/>
    <s v="América"/>
    <s v="América N"/>
    <x v="168"/>
    <s v="América Norte"/>
    <s v="América Norte Estados Unidos America"/>
    <x v="29"/>
    <x v="8"/>
    <x v="0"/>
    <s v="Blanco"/>
    <n v="23166117.249207102"/>
    <n v="2928149.0660000001"/>
    <x v="5"/>
  </r>
  <r>
    <x v="0"/>
    <s v="América"/>
    <s v="América N"/>
    <x v="168"/>
    <s v="América Norte"/>
    <s v="América Norte Estados Unidos America"/>
    <x v="30"/>
    <x v="8"/>
    <x v="0"/>
    <s v="Blanco"/>
    <n v="77070"/>
    <n v="9633.75"/>
    <x v="5"/>
  </r>
  <r>
    <x v="0"/>
    <s v="América"/>
    <s v="América N"/>
    <x v="168"/>
    <s v="América Norte"/>
    <s v="América Norte Estados Unidos America"/>
    <x v="30"/>
    <x v="8"/>
    <x v="0"/>
    <s v="Rosado"/>
    <n v="320"/>
    <n v="40"/>
    <x v="5"/>
  </r>
  <r>
    <x v="0"/>
    <s v="América"/>
    <s v="América N"/>
    <x v="168"/>
    <s v="América Norte"/>
    <s v="América Norte Estados Unidos America"/>
    <x v="30"/>
    <x v="8"/>
    <x v="0"/>
    <s v="Tinto"/>
    <n v="435092"/>
    <n v="54386.5"/>
    <x v="5"/>
  </r>
  <r>
    <x v="0"/>
    <s v="América"/>
    <s v="América N"/>
    <x v="168"/>
    <s v="América Norte"/>
    <s v="América Norte Estados Unidos America"/>
    <x v="53"/>
    <x v="8"/>
    <x v="0"/>
    <s v="Blanco"/>
    <n v="321214.3"/>
    <n v="36434"/>
    <x v="5"/>
  </r>
  <r>
    <x v="0"/>
    <s v="América"/>
    <s v="América N"/>
    <x v="168"/>
    <s v="América Norte"/>
    <s v="América Norte Estados Unidos America"/>
    <x v="53"/>
    <x v="8"/>
    <x v="0"/>
    <s v="Espumoso blanco"/>
    <n v="2595"/>
    <n v="360"/>
    <x v="5"/>
  </r>
  <r>
    <x v="0"/>
    <s v="América"/>
    <s v="América N"/>
    <x v="168"/>
    <s v="América Norte"/>
    <s v="América Norte Estados Unidos America"/>
    <x v="53"/>
    <x v="8"/>
    <x v="0"/>
    <s v="Tinto"/>
    <n v="82170.960000000006"/>
    <n v="2835"/>
    <x v="5"/>
  </r>
  <r>
    <x v="0"/>
    <s v="América"/>
    <s v="América N"/>
    <x v="168"/>
    <s v="América Norte"/>
    <s v="América Norte Estados Unidos America"/>
    <x v="5"/>
    <x v="3"/>
    <x v="0"/>
    <s v="Tinto"/>
    <n v="17430888.43"/>
    <n v="1220109.6000000001"/>
    <x v="5"/>
  </r>
  <r>
    <x v="0"/>
    <s v="América"/>
    <s v="América N"/>
    <x v="168"/>
    <s v="América Norte"/>
    <s v="América Norte Estados Unidos America"/>
    <x v="73"/>
    <x v="15"/>
    <x v="0"/>
    <s v="Tinto"/>
    <n v="900"/>
    <n v="500"/>
    <x v="5"/>
  </r>
  <r>
    <x v="0"/>
    <s v="América"/>
    <s v="América N"/>
    <x v="168"/>
    <s v="América Norte"/>
    <s v="América Norte Estados Unidos America"/>
    <x v="31"/>
    <x v="4"/>
    <x v="0"/>
    <s v="Rosado"/>
    <n v="4400"/>
    <n v="1660.0000000000002"/>
    <x v="5"/>
  </r>
  <r>
    <x v="0"/>
    <s v="América"/>
    <s v="América N"/>
    <x v="168"/>
    <s v="América Norte"/>
    <s v="América Norte Estados Unidos America"/>
    <x v="31"/>
    <x v="4"/>
    <x v="0"/>
    <s v="Tinto"/>
    <n v="52340.619999999995"/>
    <n v="16501"/>
    <x v="5"/>
  </r>
  <r>
    <x v="0"/>
    <s v="América"/>
    <s v="América N"/>
    <x v="168"/>
    <s v="América Norte"/>
    <s v="América Norte Estados Unidos America"/>
    <x v="6"/>
    <x v="2"/>
    <x v="1"/>
    <s v="Blanco"/>
    <n v="2627688.58"/>
    <n v="430698.99999999988"/>
    <x v="5"/>
  </r>
  <r>
    <x v="0"/>
    <s v="América"/>
    <s v="América N"/>
    <x v="168"/>
    <s v="América Norte"/>
    <s v="América Norte Estados Unidos America"/>
    <x v="6"/>
    <x v="2"/>
    <x v="1"/>
    <s v="Rosado"/>
    <n v="1737286.53"/>
    <n v="289958"/>
    <x v="5"/>
  </r>
  <r>
    <x v="0"/>
    <s v="América"/>
    <s v="América N"/>
    <x v="168"/>
    <s v="América Norte"/>
    <s v="América Norte Estados Unidos America"/>
    <x v="6"/>
    <x v="2"/>
    <x v="1"/>
    <s v="Tinto"/>
    <n v="62528543.419999994"/>
    <n v="9419989.0000000093"/>
    <x v="5"/>
  </r>
  <r>
    <x v="0"/>
    <s v="América"/>
    <s v="América N"/>
    <x v="168"/>
    <s v="América Norte"/>
    <s v="América Norte Estados Unidos America"/>
    <x v="7"/>
    <x v="3"/>
    <x v="0"/>
    <s v="Blanco"/>
    <n v="2965756.32"/>
    <n v="776376"/>
    <x v="5"/>
  </r>
  <r>
    <x v="0"/>
    <s v="América"/>
    <s v="América N"/>
    <x v="168"/>
    <s v="América Norte"/>
    <s v="América Norte Estados Unidos America"/>
    <x v="7"/>
    <x v="3"/>
    <x v="0"/>
    <s v="Espumoso blanco"/>
    <n v="9420.1200000000008"/>
    <n v="2466"/>
    <x v="5"/>
  </r>
  <r>
    <x v="0"/>
    <s v="América"/>
    <s v="América N"/>
    <x v="168"/>
    <s v="América Norte"/>
    <s v="América Norte Estados Unidos America"/>
    <x v="7"/>
    <x v="3"/>
    <x v="0"/>
    <s v="Rosado"/>
    <n v="2150.66"/>
    <n v="562.5"/>
    <x v="5"/>
  </r>
  <r>
    <x v="0"/>
    <s v="América"/>
    <s v="América N"/>
    <x v="168"/>
    <s v="América Norte"/>
    <s v="América Norte Estados Unidos America"/>
    <x v="54"/>
    <x v="3"/>
    <x v="3"/>
    <s v="Blanco"/>
    <n v="1240"/>
    <n v="78"/>
    <x v="5"/>
  </r>
  <r>
    <x v="0"/>
    <s v="América"/>
    <s v="América N"/>
    <x v="168"/>
    <s v="América Norte"/>
    <s v="América Norte Estados Unidos America"/>
    <x v="54"/>
    <x v="3"/>
    <x v="3"/>
    <s v="Tinto"/>
    <n v="19356"/>
    <n v="1312"/>
    <x v="5"/>
  </r>
  <r>
    <x v="0"/>
    <s v="América"/>
    <s v="América N"/>
    <x v="168"/>
    <s v="América Norte"/>
    <s v="América Norte Estados Unidos America"/>
    <x v="55"/>
    <x v="7"/>
    <x v="0"/>
    <s v="Blanco"/>
    <n v="99139.040000000008"/>
    <n v="8047"/>
    <x v="5"/>
  </r>
  <r>
    <x v="0"/>
    <s v="América"/>
    <s v="América N"/>
    <x v="168"/>
    <s v="América Norte"/>
    <s v="América Norte Estados Unidos America"/>
    <x v="55"/>
    <x v="7"/>
    <x v="0"/>
    <s v="Tinto"/>
    <n v="28890.400000000001"/>
    <n v="2345"/>
    <x v="5"/>
  </r>
  <r>
    <x v="0"/>
    <s v="América"/>
    <s v="América N"/>
    <x v="168"/>
    <s v="América Norte"/>
    <s v="América Norte Estados Unidos America"/>
    <x v="56"/>
    <x v="0"/>
    <x v="0"/>
    <s v="Blanco"/>
    <n v="15480.5"/>
    <n v="4423"/>
    <x v="5"/>
  </r>
  <r>
    <x v="0"/>
    <s v="América"/>
    <s v="América N"/>
    <x v="168"/>
    <s v="América Norte"/>
    <s v="América Norte Estados Unidos America"/>
    <x v="56"/>
    <x v="0"/>
    <x v="0"/>
    <s v="Rosado"/>
    <n v="2646"/>
    <n v="756"/>
    <x v="5"/>
  </r>
  <r>
    <x v="0"/>
    <s v="América"/>
    <s v="América N"/>
    <x v="168"/>
    <s v="América Norte"/>
    <s v="América Norte Estados Unidos America"/>
    <x v="56"/>
    <x v="0"/>
    <x v="0"/>
    <s v="Tinto"/>
    <n v="31328.5"/>
    <n v="8951"/>
    <x v="5"/>
  </r>
  <r>
    <x v="0"/>
    <s v="América"/>
    <s v="América N"/>
    <x v="168"/>
    <s v="América Norte"/>
    <s v="América Norte Estados Unidos America"/>
    <x v="81"/>
    <x v="13"/>
    <x v="0"/>
    <s v="Tinto"/>
    <n v="38880"/>
    <n v="1620"/>
    <x v="5"/>
  </r>
  <r>
    <x v="0"/>
    <s v="América"/>
    <s v="América N"/>
    <x v="168"/>
    <s v="América Norte"/>
    <s v="América Norte Estados Unidos America"/>
    <x v="32"/>
    <x v="1"/>
    <x v="0"/>
    <s v="Blanco"/>
    <n v="587"/>
    <n v="381"/>
    <x v="5"/>
  </r>
  <r>
    <x v="0"/>
    <s v="América"/>
    <s v="América N"/>
    <x v="168"/>
    <s v="América Norte"/>
    <s v="América Norte Estados Unidos America"/>
    <x v="32"/>
    <x v="1"/>
    <x v="0"/>
    <s v="Espumoso blanco"/>
    <n v="10972"/>
    <n v="2430"/>
    <x v="5"/>
  </r>
  <r>
    <x v="0"/>
    <s v="América"/>
    <s v="América N"/>
    <x v="168"/>
    <s v="América Norte"/>
    <s v="América Norte Estados Unidos America"/>
    <x v="32"/>
    <x v="1"/>
    <x v="0"/>
    <s v="Tinto"/>
    <n v="6138"/>
    <n v="1710.0000000000002"/>
    <x v="5"/>
  </r>
  <r>
    <x v="0"/>
    <s v="América"/>
    <s v="América N"/>
    <x v="168"/>
    <s v="América Norte"/>
    <s v="América Norte Estados Unidos America"/>
    <x v="33"/>
    <x v="1"/>
    <x v="0"/>
    <s v="Blanco"/>
    <n v="156790.96"/>
    <n v="30998"/>
    <x v="5"/>
  </r>
  <r>
    <x v="0"/>
    <s v="América"/>
    <s v="América N"/>
    <x v="168"/>
    <s v="América Norte"/>
    <s v="América Norte Estados Unidos America"/>
    <x v="33"/>
    <x v="1"/>
    <x v="0"/>
    <s v="Rosado"/>
    <n v="16843.47"/>
    <n v="3329.9999999999995"/>
    <x v="5"/>
  </r>
  <r>
    <x v="0"/>
    <s v="América"/>
    <s v="América N"/>
    <x v="168"/>
    <s v="América Norte"/>
    <s v="América Norte Estados Unidos America"/>
    <x v="33"/>
    <x v="1"/>
    <x v="0"/>
    <s v="Tinto"/>
    <n v="197665.45"/>
    <n v="39079"/>
    <x v="5"/>
  </r>
  <r>
    <x v="0"/>
    <s v="América"/>
    <s v="América N"/>
    <x v="168"/>
    <s v="América Norte"/>
    <s v="América Norte Estados Unidos America"/>
    <x v="60"/>
    <x v="3"/>
    <x v="0"/>
    <s v="Tinto"/>
    <n v="4938.1499999999996"/>
    <n v="783"/>
    <x v="5"/>
  </r>
  <r>
    <x v="0"/>
    <s v="América"/>
    <s v="América N"/>
    <x v="168"/>
    <s v="América Norte"/>
    <s v="América Norte Estados Unidos America"/>
    <x v="8"/>
    <x v="3"/>
    <x v="0"/>
    <s v="Tinto"/>
    <n v="2109490"/>
    <n v="433457"/>
    <x v="5"/>
  </r>
  <r>
    <x v="0"/>
    <s v="América"/>
    <s v="América N"/>
    <x v="168"/>
    <s v="América Norte"/>
    <s v="América Norte Estados Unidos America"/>
    <x v="61"/>
    <x v="4"/>
    <x v="0"/>
    <s v="Blanco"/>
    <n v="34649.800000000003"/>
    <n v="15497.999999999998"/>
    <x v="5"/>
  </r>
  <r>
    <x v="0"/>
    <s v="América"/>
    <s v="América N"/>
    <x v="168"/>
    <s v="América Norte"/>
    <s v="América Norte Estados Unidos America"/>
    <x v="61"/>
    <x v="4"/>
    <x v="0"/>
    <s v="Rosado"/>
    <n v="30901"/>
    <n v="15569.999999999998"/>
    <x v="5"/>
  </r>
  <r>
    <x v="0"/>
    <s v="América"/>
    <s v="América N"/>
    <x v="168"/>
    <s v="América Norte"/>
    <s v="América Norte Estados Unidos America"/>
    <x v="61"/>
    <x v="4"/>
    <x v="0"/>
    <s v="Tinto"/>
    <n v="47283.360000000001"/>
    <n v="22679"/>
    <x v="5"/>
  </r>
  <r>
    <x v="0"/>
    <s v="América"/>
    <s v="América N"/>
    <x v="168"/>
    <s v="América Norte"/>
    <s v="América Norte Estados Unidos America"/>
    <x v="34"/>
    <x v="6"/>
    <x v="0"/>
    <s v="Blanco"/>
    <n v="117945.36"/>
    <n v="37803"/>
    <x v="5"/>
  </r>
  <r>
    <x v="0"/>
    <s v="América"/>
    <s v="América N"/>
    <x v="168"/>
    <s v="América Norte"/>
    <s v="América Norte Estados Unidos America"/>
    <x v="34"/>
    <x v="6"/>
    <x v="0"/>
    <s v="Rosado"/>
    <n v="43832.880000000005"/>
    <n v="14049"/>
    <x v="5"/>
  </r>
  <r>
    <x v="0"/>
    <s v="América"/>
    <s v="América N"/>
    <x v="168"/>
    <s v="América Norte"/>
    <s v="América Norte Estados Unidos America"/>
    <x v="34"/>
    <x v="6"/>
    <x v="0"/>
    <s v="Tinto"/>
    <n v="509754.96"/>
    <n v="163383"/>
    <x v="5"/>
  </r>
  <r>
    <x v="0"/>
    <s v="América"/>
    <s v="América N"/>
    <x v="168"/>
    <s v="América Norte"/>
    <s v="América Norte Estados Unidos America"/>
    <x v="57"/>
    <x v="8"/>
    <x v="0"/>
    <s v="Blanco"/>
    <n v="190408"/>
    <n v="23801"/>
    <x v="5"/>
  </r>
  <r>
    <x v="0"/>
    <s v="América"/>
    <s v="América N"/>
    <x v="168"/>
    <s v="América Norte"/>
    <s v="América Norte Estados Unidos America"/>
    <x v="57"/>
    <x v="8"/>
    <x v="0"/>
    <s v="Tinto"/>
    <n v="77504"/>
    <n v="9688"/>
    <x v="5"/>
  </r>
  <r>
    <x v="0"/>
    <s v="América"/>
    <s v="América N"/>
    <x v="168"/>
    <s v="América Norte"/>
    <s v="América Norte Estados Unidos America"/>
    <x v="35"/>
    <x v="4"/>
    <x v="0"/>
    <s v="Tinto"/>
    <n v="85368.27"/>
    <n v="27405"/>
    <x v="5"/>
  </r>
  <r>
    <x v="0"/>
    <s v="América"/>
    <s v="América N"/>
    <x v="168"/>
    <s v="América Norte"/>
    <s v="América Norte Estados Unidos America"/>
    <x v="87"/>
    <x v="13"/>
    <x v="0"/>
    <s v="Blanco"/>
    <n v="43390.8"/>
    <n v="3739.5000000000005"/>
    <x v="5"/>
  </r>
  <r>
    <x v="0"/>
    <s v="América"/>
    <s v="América N"/>
    <x v="168"/>
    <s v="América Norte"/>
    <s v="América Norte Estados Unidos America"/>
    <x v="87"/>
    <x v="13"/>
    <x v="0"/>
    <s v="Tinto"/>
    <n v="4410"/>
    <n v="445.5"/>
    <x v="5"/>
  </r>
  <r>
    <x v="0"/>
    <s v="América"/>
    <s v="América N"/>
    <x v="168"/>
    <s v="América Norte"/>
    <s v="América Norte Estados Unidos America"/>
    <x v="58"/>
    <x v="13"/>
    <x v="0"/>
    <s v="Blanco"/>
    <n v="40198.729999999996"/>
    <n v="2976"/>
    <x v="5"/>
  </r>
  <r>
    <x v="0"/>
    <s v="América"/>
    <s v="América N"/>
    <x v="168"/>
    <s v="América Norte"/>
    <s v="América Norte Estados Unidos America"/>
    <x v="58"/>
    <x v="13"/>
    <x v="0"/>
    <s v="Tinto"/>
    <n v="35424.589999999997"/>
    <n v="2736"/>
    <x v="5"/>
  </r>
  <r>
    <x v="0"/>
    <s v="América"/>
    <s v="América N"/>
    <x v="168"/>
    <s v="América Norte"/>
    <s v="América Norte Estados Unidos America"/>
    <x v="36"/>
    <x v="4"/>
    <x v="2"/>
    <s v="Blanco"/>
    <n v="3427.2"/>
    <n v="252"/>
    <x v="5"/>
  </r>
  <r>
    <x v="0"/>
    <s v="América"/>
    <s v="América N"/>
    <x v="168"/>
    <s v="América Norte"/>
    <s v="América Norte Estados Unidos America"/>
    <x v="36"/>
    <x v="4"/>
    <x v="2"/>
    <s v="Tinto"/>
    <n v="25703.999999999996"/>
    <n v="1889.9999999999998"/>
    <x v="5"/>
  </r>
  <r>
    <x v="0"/>
    <s v="América"/>
    <s v="América N"/>
    <x v="168"/>
    <s v="América Norte"/>
    <s v="América Norte Estados Unidos America"/>
    <x v="37"/>
    <x v="9"/>
    <x v="0"/>
    <s v="Blanco"/>
    <n v="74862.84"/>
    <n v="10488"/>
    <x v="5"/>
  </r>
  <r>
    <x v="0"/>
    <s v="América"/>
    <s v="América N"/>
    <x v="168"/>
    <s v="América Norte"/>
    <s v="América Norte Estados Unidos America"/>
    <x v="37"/>
    <x v="9"/>
    <x v="0"/>
    <s v="Rosado"/>
    <n v="15129.12"/>
    <n v="5976"/>
    <x v="5"/>
  </r>
  <r>
    <x v="0"/>
    <s v="América"/>
    <s v="América N"/>
    <x v="168"/>
    <s v="América Norte"/>
    <s v="América Norte Estados Unidos America"/>
    <x v="37"/>
    <x v="9"/>
    <x v="0"/>
    <s v="Tinto"/>
    <n v="475503.14999999997"/>
    <n v="83313.25"/>
    <x v="5"/>
  </r>
  <r>
    <x v="0"/>
    <s v="América"/>
    <s v="América N"/>
    <x v="168"/>
    <s v="América Norte"/>
    <s v="América Norte Estados Unidos America"/>
    <x v="82"/>
    <x v="13"/>
    <x v="0"/>
    <s v="Blanco"/>
    <n v="6048"/>
    <n v="504"/>
    <x v="5"/>
  </r>
  <r>
    <x v="0"/>
    <s v="América"/>
    <s v="América N"/>
    <x v="168"/>
    <s v="América Norte"/>
    <s v="América Norte Estados Unidos America"/>
    <x v="82"/>
    <x v="13"/>
    <x v="0"/>
    <s v="Tinto"/>
    <n v="7056"/>
    <n v="504"/>
    <x v="5"/>
  </r>
  <r>
    <x v="0"/>
    <s v="América"/>
    <s v="América N"/>
    <x v="168"/>
    <s v="América Norte"/>
    <s v="América Norte Estados Unidos America"/>
    <x v="38"/>
    <x v="10"/>
    <x v="0"/>
    <s v="Blanco"/>
    <n v="5159.1000000000004"/>
    <n v="1779"/>
    <x v="5"/>
  </r>
  <r>
    <x v="0"/>
    <s v="América"/>
    <s v="América N"/>
    <x v="168"/>
    <s v="América Norte"/>
    <s v="América Norte Estados Unidos America"/>
    <x v="38"/>
    <x v="10"/>
    <x v="0"/>
    <s v="Rosado"/>
    <n v="23684.3"/>
    <n v="8167"/>
    <x v="5"/>
  </r>
  <r>
    <x v="0"/>
    <s v="América"/>
    <s v="América N"/>
    <x v="168"/>
    <s v="América Norte"/>
    <s v="América Norte Estados Unidos America"/>
    <x v="38"/>
    <x v="10"/>
    <x v="0"/>
    <s v="Tinto"/>
    <n v="773586.6"/>
    <n v="266754"/>
    <x v="5"/>
  </r>
  <r>
    <x v="0"/>
    <s v="América"/>
    <s v="América N"/>
    <x v="169"/>
    <s v="América Norte"/>
    <s v="América Norte Islas Vírgenes (U.S.)"/>
    <x v="1"/>
    <x v="1"/>
    <x v="0"/>
    <s v="Blanco"/>
    <n v="2167.1999999999998"/>
    <n v="504"/>
    <x v="5"/>
  </r>
  <r>
    <x v="0"/>
    <s v="América"/>
    <s v="América N"/>
    <x v="169"/>
    <s v="América Norte"/>
    <s v="América Norte Islas Vírgenes (U.S.)"/>
    <x v="1"/>
    <x v="1"/>
    <x v="0"/>
    <s v="Tinto"/>
    <n v="4908.74"/>
    <n v="944.99999999999989"/>
    <x v="5"/>
  </r>
  <r>
    <x v="0"/>
    <s v="América"/>
    <s v="América N"/>
    <x v="169"/>
    <s v="América Norte"/>
    <s v="América Norte Islas Vírgenes (U.S.)"/>
    <x v="25"/>
    <x v="1"/>
    <x v="0"/>
    <s v="Tinto"/>
    <n v="960"/>
    <n v="45"/>
    <x v="5"/>
  </r>
  <r>
    <x v="0"/>
    <s v="América"/>
    <s v="América N"/>
    <x v="169"/>
    <s v="América Norte"/>
    <s v="América Norte Islas Vírgenes (U.S.)"/>
    <x v="3"/>
    <x v="1"/>
    <x v="0"/>
    <s v="Tinto"/>
    <n v="772.74"/>
    <n v="13.5"/>
    <x v="5"/>
  </r>
  <r>
    <x v="0"/>
    <s v="América"/>
    <s v="América N"/>
    <x v="169"/>
    <s v="América Norte"/>
    <s v="América Norte Islas Vírgenes (U.S.)"/>
    <x v="4"/>
    <x v="1"/>
    <x v="1"/>
    <s v="Blanco"/>
    <n v="295"/>
    <n v="9"/>
    <x v="5"/>
  </r>
  <r>
    <x v="0"/>
    <s v="América"/>
    <s v="América N"/>
    <x v="169"/>
    <s v="América Norte"/>
    <s v="América Norte Islas Vírgenes (U.S.)"/>
    <x v="4"/>
    <x v="1"/>
    <x v="1"/>
    <s v="Tinto"/>
    <n v="4421"/>
    <n v="180"/>
    <x v="5"/>
  </r>
  <r>
    <x v="0"/>
    <s v="América"/>
    <s v="América N"/>
    <x v="169"/>
    <s v="América Norte"/>
    <s v="América Norte Islas Vírgenes (U.S.)"/>
    <x v="6"/>
    <x v="2"/>
    <x v="1"/>
    <s v="Blanco"/>
    <n v="2179.8000000000002"/>
    <n v="270"/>
    <x v="5"/>
  </r>
  <r>
    <x v="0"/>
    <s v="América"/>
    <s v="América N"/>
    <x v="169"/>
    <s v="América Norte"/>
    <s v="América Norte Islas Vírgenes (U.S.)"/>
    <x v="6"/>
    <x v="2"/>
    <x v="1"/>
    <s v="Rosado"/>
    <n v="4152.1499999999996"/>
    <n v="567"/>
    <x v="5"/>
  </r>
  <r>
    <x v="0"/>
    <s v="América"/>
    <s v="América N"/>
    <x v="169"/>
    <s v="América Norte"/>
    <s v="América Norte Islas Vírgenes (U.S.)"/>
    <x v="6"/>
    <x v="2"/>
    <x v="1"/>
    <s v="Tinto"/>
    <n v="40182.660000000003"/>
    <n v="2616"/>
    <x v="5"/>
  </r>
  <r>
    <x v="0"/>
    <s v="América"/>
    <s v="América N"/>
    <x v="170"/>
    <s v="América Norte"/>
    <s v="América Norte - Resto América"/>
    <x v="39"/>
    <x v="3"/>
    <x v="0"/>
    <s v="Blanco"/>
    <n v="87816.000000000015"/>
    <n v="7318.0000000000009"/>
    <x v="5"/>
  </r>
  <r>
    <x v="0"/>
    <s v="América"/>
    <s v="América N"/>
    <x v="170"/>
    <s v="América Norte"/>
    <s v="América Norte - Resto América"/>
    <x v="39"/>
    <x v="3"/>
    <x v="0"/>
    <s v="Rosado"/>
    <n v="40608.000000000007"/>
    <n v="3384.0000000000005"/>
    <x v="5"/>
  </r>
  <r>
    <x v="0"/>
    <s v="América"/>
    <s v="América N"/>
    <x v="170"/>
    <s v="América Norte"/>
    <s v="América Norte - Resto América"/>
    <x v="39"/>
    <x v="3"/>
    <x v="0"/>
    <s v="Tinto"/>
    <n v="135984"/>
    <n v="11332"/>
    <x v="5"/>
  </r>
  <r>
    <x v="0"/>
    <s v="América"/>
    <s v="América N"/>
    <x v="170"/>
    <s v="América Norte"/>
    <s v="América Norte - Resto América"/>
    <x v="14"/>
    <x v="0"/>
    <x v="0"/>
    <s v="Tinto"/>
    <n v="128229.05716647637"/>
    <n v="33900"/>
    <x v="5"/>
  </r>
  <r>
    <x v="0"/>
    <s v="América"/>
    <s v="América N"/>
    <x v="170"/>
    <s v="América Norte"/>
    <s v="América Norte - Resto América"/>
    <x v="67"/>
    <x v="6"/>
    <x v="2"/>
    <s v="Tinto"/>
    <n v="2045.3320000000001"/>
    <n v="200"/>
    <x v="5"/>
  </r>
  <r>
    <x v="0"/>
    <s v="América"/>
    <s v="América N"/>
    <x v="170"/>
    <s v="América Norte"/>
    <s v="América Norte - Resto América"/>
    <x v="19"/>
    <x v="7"/>
    <x v="0"/>
    <s v="Licor blanco"/>
    <n v="360"/>
    <n v="72"/>
    <x v="5"/>
  </r>
  <r>
    <x v="0"/>
    <s v="América"/>
    <s v="América N"/>
    <x v="170"/>
    <s v="América Norte"/>
    <s v="América Norte - Resto América"/>
    <x v="83"/>
    <x v="3"/>
    <x v="0"/>
    <s v="Blanco"/>
    <n v="79852.5"/>
    <n v="12285"/>
    <x v="5"/>
  </r>
  <r>
    <x v="0"/>
    <s v="América"/>
    <s v="América N"/>
    <x v="170"/>
    <s v="América Norte"/>
    <s v="América Norte - Resto América"/>
    <x v="83"/>
    <x v="3"/>
    <x v="0"/>
    <s v="Rosado"/>
    <n v="13162.5"/>
    <n v="2025"/>
    <x v="5"/>
  </r>
  <r>
    <x v="0"/>
    <s v="América"/>
    <s v="América N"/>
    <x v="170"/>
    <s v="América Norte"/>
    <s v="América Norte - Resto América"/>
    <x v="83"/>
    <x v="3"/>
    <x v="0"/>
    <s v="Tinto"/>
    <n v="12168"/>
    <n v="1872"/>
    <x v="5"/>
  </r>
  <r>
    <x v="0"/>
    <s v="América"/>
    <s v="América N"/>
    <x v="170"/>
    <s v="América Norte"/>
    <s v="América Norte - Resto América"/>
    <x v="23"/>
    <x v="8"/>
    <x v="0"/>
    <s v="Blanco"/>
    <n v="3777.78"/>
    <n v="797"/>
    <x v="5"/>
  </r>
  <r>
    <x v="0"/>
    <s v="América"/>
    <s v="América N"/>
    <x v="170"/>
    <s v="América Norte"/>
    <s v="América Norte - Resto América"/>
    <x v="24"/>
    <x v="7"/>
    <x v="0"/>
    <s v="Licor blanco"/>
    <n v="264594.51"/>
    <n v="110708.99999999999"/>
    <x v="5"/>
  </r>
  <r>
    <x v="0"/>
    <s v="América"/>
    <s v="América N"/>
    <x v="170"/>
    <s v="América Norte"/>
    <s v="América Norte - Resto América"/>
    <x v="29"/>
    <x v="8"/>
    <x v="0"/>
    <s v="Blanco"/>
    <n v="185640.22"/>
    <n v="19207.25"/>
    <x v="5"/>
  </r>
  <r>
    <x v="0"/>
    <s v="América"/>
    <s v="América N"/>
    <x v="170"/>
    <s v="América Norte"/>
    <s v="América Norte - Resto América"/>
    <x v="53"/>
    <x v="8"/>
    <x v="0"/>
    <s v="Blanco"/>
    <n v="94924.12"/>
    <n v="12913.999999999998"/>
    <x v="5"/>
  </r>
  <r>
    <x v="0"/>
    <s v="América"/>
    <s v="América N"/>
    <x v="170"/>
    <s v="América Norte"/>
    <s v="América Norte - Resto América"/>
    <x v="53"/>
    <x v="8"/>
    <x v="0"/>
    <s v="Tinto"/>
    <n v="1663.92"/>
    <n v="54"/>
    <x v="5"/>
  </r>
  <r>
    <x v="0"/>
    <s v="América"/>
    <s v="América N"/>
    <x v="170"/>
    <s v="América Norte"/>
    <s v="América Norte - Resto América"/>
    <x v="5"/>
    <x v="3"/>
    <x v="0"/>
    <s v="Tinto"/>
    <n v="7217.1"/>
    <n v="189"/>
    <x v="5"/>
  </r>
  <r>
    <x v="0"/>
    <s v="América"/>
    <s v="América N"/>
    <x v="170"/>
    <s v="América Norte"/>
    <s v="América Norte - Resto América"/>
    <x v="73"/>
    <x v="15"/>
    <x v="0"/>
    <s v="Tinto"/>
    <n v="180"/>
    <n v="100"/>
    <x v="5"/>
  </r>
  <r>
    <x v="0"/>
    <s v="América"/>
    <s v="América N"/>
    <x v="170"/>
    <s v="América Norte"/>
    <s v="América Norte - Resto América"/>
    <x v="6"/>
    <x v="2"/>
    <x v="1"/>
    <s v="Blanco"/>
    <n v="494"/>
    <n v="44"/>
    <x v="5"/>
  </r>
  <r>
    <x v="0"/>
    <s v="América"/>
    <s v="América N"/>
    <x v="170"/>
    <s v="América Norte"/>
    <s v="América Norte - Resto América"/>
    <x v="6"/>
    <x v="2"/>
    <x v="1"/>
    <s v="Rosado"/>
    <n v="233.1"/>
    <n v="45"/>
    <x v="5"/>
  </r>
  <r>
    <x v="0"/>
    <s v="América"/>
    <s v="América N"/>
    <x v="170"/>
    <s v="América Norte"/>
    <s v="América Norte - Resto América"/>
    <x v="6"/>
    <x v="2"/>
    <x v="1"/>
    <s v="Tinto"/>
    <n v="11668.01"/>
    <n v="753"/>
    <x v="5"/>
  </r>
  <r>
    <x v="0"/>
    <s v="América"/>
    <s v="América N"/>
    <x v="170"/>
    <s v="América Norte"/>
    <s v="América Norte - Resto América"/>
    <x v="56"/>
    <x v="0"/>
    <x v="0"/>
    <s v="Blanco"/>
    <n v="19589.5"/>
    <n v="5597"/>
    <x v="5"/>
  </r>
  <r>
    <x v="0"/>
    <s v="América"/>
    <s v="América N"/>
    <x v="170"/>
    <s v="América Norte"/>
    <s v="América Norte - Resto América"/>
    <x v="56"/>
    <x v="0"/>
    <x v="0"/>
    <s v="Rosado"/>
    <n v="854"/>
    <n v="244"/>
    <x v="5"/>
  </r>
  <r>
    <x v="0"/>
    <s v="América"/>
    <s v="América N"/>
    <x v="170"/>
    <s v="América Norte"/>
    <s v="América Norte - Resto América"/>
    <x v="56"/>
    <x v="0"/>
    <x v="0"/>
    <s v="Tinto"/>
    <n v="26281.5"/>
    <n v="7509"/>
    <x v="5"/>
  </r>
  <r>
    <x v="0"/>
    <s v="América"/>
    <s v="América N"/>
    <x v="170"/>
    <s v="América Norte"/>
    <s v="América Norte - Resto América"/>
    <x v="8"/>
    <x v="3"/>
    <x v="0"/>
    <s v="Tinto"/>
    <n v="5500"/>
    <n v="400"/>
    <x v="5"/>
  </r>
  <r>
    <x v="0"/>
    <s v="América"/>
    <s v="América S"/>
    <x v="171"/>
    <s v="América Sur"/>
    <s v="América Sur Argentina"/>
    <x v="9"/>
    <x v="3"/>
    <x v="2"/>
    <s v="Tinto"/>
    <n v="644.62"/>
    <n v="7.5"/>
    <x v="6"/>
  </r>
  <r>
    <x v="0"/>
    <s v="América"/>
    <s v="América S"/>
    <x v="171"/>
    <s v="América Sur"/>
    <s v="América Sur Argentina"/>
    <x v="39"/>
    <x v="3"/>
    <x v="0"/>
    <s v="Rosado"/>
    <n v="540"/>
    <n v="45"/>
    <x v="6"/>
  </r>
  <r>
    <x v="0"/>
    <s v="América"/>
    <s v="América S"/>
    <x v="171"/>
    <s v="América Sur"/>
    <s v="América Sur Argentina"/>
    <x v="39"/>
    <x v="3"/>
    <x v="0"/>
    <s v="Tinto"/>
    <n v="1620"/>
    <n v="135"/>
    <x v="6"/>
  </r>
  <r>
    <x v="0"/>
    <s v="América"/>
    <s v="América S"/>
    <x v="171"/>
    <s v="América Sur"/>
    <s v="América Sur Argentina"/>
    <x v="14"/>
    <x v="0"/>
    <x v="0"/>
    <s v="Tinto"/>
    <n v="2065.2821596724511"/>
    <n v="546"/>
    <x v="6"/>
  </r>
  <r>
    <x v="0"/>
    <s v="América"/>
    <s v="América S"/>
    <x v="171"/>
    <s v="América Sur"/>
    <s v="América Sur Argentina"/>
    <x v="1"/>
    <x v="1"/>
    <x v="0"/>
    <s v="Blanco"/>
    <n v="9771"/>
    <n v="3105"/>
    <x v="6"/>
  </r>
  <r>
    <x v="0"/>
    <s v="América"/>
    <s v="América S"/>
    <x v="171"/>
    <s v="América Sur"/>
    <s v="América Sur Argentina"/>
    <x v="1"/>
    <x v="1"/>
    <x v="0"/>
    <s v="Rosado"/>
    <n v="1670"/>
    <n v="522"/>
    <x v="6"/>
  </r>
  <r>
    <x v="0"/>
    <s v="América"/>
    <s v="América S"/>
    <x v="171"/>
    <s v="América Sur"/>
    <s v="América Sur Argentina"/>
    <x v="2"/>
    <x v="2"/>
    <x v="0"/>
    <s v="Espumoso blanco"/>
    <n v="124556.38"/>
    <n v="36000"/>
    <x v="6"/>
  </r>
  <r>
    <x v="0"/>
    <s v="América"/>
    <s v="América S"/>
    <x v="171"/>
    <s v="América Sur"/>
    <s v="América Sur Argentina"/>
    <x v="45"/>
    <x v="3"/>
    <x v="0"/>
    <s v="Rosado"/>
    <n v="157580.5"/>
    <n v="45023"/>
    <x v="6"/>
  </r>
  <r>
    <x v="0"/>
    <s v="América"/>
    <s v="América S"/>
    <x v="171"/>
    <s v="América Sur"/>
    <s v="América Sur Argentina"/>
    <x v="19"/>
    <x v="7"/>
    <x v="0"/>
    <s v="Licor blanco"/>
    <n v="7065"/>
    <n v="1413"/>
    <x v="6"/>
  </r>
  <r>
    <x v="0"/>
    <s v="América"/>
    <s v="América S"/>
    <x v="171"/>
    <s v="América Sur"/>
    <s v="América Sur Argentina"/>
    <x v="20"/>
    <x v="2"/>
    <x v="0"/>
    <s v="Tinto"/>
    <n v="1375.59375"/>
    <n v="502.50000000000006"/>
    <x v="6"/>
  </r>
  <r>
    <x v="0"/>
    <s v="América"/>
    <s v="América S"/>
    <x v="171"/>
    <s v="América Sur"/>
    <s v="América Sur Argentina"/>
    <x v="52"/>
    <x v="4"/>
    <x v="0"/>
    <s v="Tinto"/>
    <n v="4320"/>
    <n v="360"/>
    <x v="6"/>
  </r>
  <r>
    <x v="0"/>
    <s v="América"/>
    <s v="América S"/>
    <x v="171"/>
    <s v="América Sur"/>
    <s v="América Sur Argentina"/>
    <x v="22"/>
    <x v="7"/>
    <x v="0"/>
    <s v="Licor blanco"/>
    <n v="1170"/>
    <n v="234"/>
    <x v="6"/>
  </r>
  <r>
    <x v="0"/>
    <s v="América"/>
    <s v="América S"/>
    <x v="171"/>
    <s v="América Sur"/>
    <s v="América Sur Argentina"/>
    <x v="23"/>
    <x v="8"/>
    <x v="0"/>
    <s v="Blanco"/>
    <n v="213.3"/>
    <n v="45"/>
    <x v="6"/>
  </r>
  <r>
    <x v="0"/>
    <s v="América"/>
    <s v="América S"/>
    <x v="171"/>
    <s v="América Sur"/>
    <s v="América Sur Argentina"/>
    <x v="25"/>
    <x v="1"/>
    <x v="0"/>
    <s v="Rosado"/>
    <n v="1482"/>
    <n v="234"/>
    <x v="6"/>
  </r>
  <r>
    <x v="0"/>
    <s v="América"/>
    <s v="América S"/>
    <x v="171"/>
    <s v="América Sur"/>
    <s v="América Sur Argentina"/>
    <x v="25"/>
    <x v="1"/>
    <x v="0"/>
    <s v="Tinto"/>
    <n v="15234"/>
    <n v="972.00000000000011"/>
    <x v="6"/>
  </r>
  <r>
    <x v="0"/>
    <s v="América"/>
    <s v="América S"/>
    <x v="171"/>
    <s v="América Sur"/>
    <s v="América Sur Argentina"/>
    <x v="26"/>
    <x v="5"/>
    <x v="0"/>
    <s v="Blanco"/>
    <n v="269.60000000000002"/>
    <n v="337"/>
    <x v="6"/>
  </r>
  <r>
    <x v="0"/>
    <s v="América"/>
    <s v="América S"/>
    <x v="171"/>
    <s v="América Sur"/>
    <s v="América Sur Argentina"/>
    <x v="26"/>
    <x v="5"/>
    <x v="0"/>
    <s v="Rosado"/>
    <n v="189.88"/>
    <n v="202"/>
    <x v="6"/>
  </r>
  <r>
    <x v="0"/>
    <s v="América"/>
    <s v="América S"/>
    <x v="171"/>
    <s v="América Sur"/>
    <s v="América Sur Argentina"/>
    <x v="26"/>
    <x v="5"/>
    <x v="0"/>
    <s v="Tinto"/>
    <n v="232.2"/>
    <n v="430"/>
    <x v="6"/>
  </r>
  <r>
    <x v="0"/>
    <s v="América"/>
    <s v="América S"/>
    <x v="171"/>
    <s v="América Sur"/>
    <s v="América Sur Argentina"/>
    <x v="3"/>
    <x v="1"/>
    <x v="0"/>
    <s v="Tinto"/>
    <n v="7614"/>
    <n v="900"/>
    <x v="6"/>
  </r>
  <r>
    <x v="0"/>
    <s v="América"/>
    <s v="América S"/>
    <x v="171"/>
    <s v="América Sur"/>
    <s v="América Sur Argentina"/>
    <x v="4"/>
    <x v="1"/>
    <x v="1"/>
    <s v="Tinto"/>
    <n v="1752"/>
    <n v="90"/>
    <x v="6"/>
  </r>
  <r>
    <x v="0"/>
    <s v="América"/>
    <s v="América S"/>
    <x v="171"/>
    <s v="América Sur"/>
    <s v="América Sur Argentina"/>
    <x v="29"/>
    <x v="8"/>
    <x v="0"/>
    <s v="Blanco"/>
    <n v="8978.42"/>
    <n v="1210.5"/>
    <x v="6"/>
  </r>
  <r>
    <x v="0"/>
    <s v="América"/>
    <s v="América S"/>
    <x v="171"/>
    <s v="América Sur"/>
    <s v="América Sur Argentina"/>
    <x v="5"/>
    <x v="3"/>
    <x v="0"/>
    <s v="Tinto"/>
    <n v="102718.53"/>
    <n v="3571.75"/>
    <x v="6"/>
  </r>
  <r>
    <x v="0"/>
    <s v="América"/>
    <s v="América S"/>
    <x v="171"/>
    <s v="América Sur"/>
    <s v="América Sur Argentina"/>
    <x v="6"/>
    <x v="2"/>
    <x v="1"/>
    <s v="Blanco"/>
    <n v="4886.9400000000005"/>
    <n v="191"/>
    <x v="6"/>
  </r>
  <r>
    <x v="0"/>
    <s v="América"/>
    <s v="América S"/>
    <x v="171"/>
    <s v="América Sur"/>
    <s v="América Sur Argentina"/>
    <x v="6"/>
    <x v="2"/>
    <x v="1"/>
    <s v="Rosado"/>
    <n v="1276.73"/>
    <n v="46"/>
    <x v="6"/>
  </r>
  <r>
    <x v="0"/>
    <s v="América"/>
    <s v="América S"/>
    <x v="171"/>
    <s v="América Sur"/>
    <s v="América Sur Argentina"/>
    <x v="6"/>
    <x v="2"/>
    <x v="1"/>
    <s v="Tinto"/>
    <n v="28567.27"/>
    <n v="1759"/>
    <x v="6"/>
  </r>
  <r>
    <x v="0"/>
    <s v="América"/>
    <s v="América S"/>
    <x v="171"/>
    <s v="América Sur"/>
    <s v="América Sur Argentina"/>
    <x v="7"/>
    <x v="3"/>
    <x v="0"/>
    <s v="Blanco"/>
    <n v="417.9"/>
    <n v="157.5"/>
    <x v="6"/>
  </r>
  <r>
    <x v="0"/>
    <s v="América"/>
    <s v="América S"/>
    <x v="172"/>
    <s v="América Sur"/>
    <s v="América Sur Bolivia"/>
    <x v="5"/>
    <x v="3"/>
    <x v="0"/>
    <s v="Tinto"/>
    <n v="65078.44"/>
    <n v="2112"/>
    <x v="6"/>
  </r>
  <r>
    <x v="0"/>
    <s v="América"/>
    <s v="América S"/>
    <x v="172"/>
    <s v="América Sur"/>
    <s v="América Sur Bolivia"/>
    <x v="7"/>
    <x v="3"/>
    <x v="0"/>
    <s v="Blanco"/>
    <n v="3008.88"/>
    <n v="1134"/>
    <x v="6"/>
  </r>
  <r>
    <x v="0"/>
    <s v="América"/>
    <s v="América S"/>
    <x v="173"/>
    <s v="América Sur"/>
    <s v="América Sur Brasil"/>
    <x v="9"/>
    <x v="3"/>
    <x v="2"/>
    <s v="Blanco"/>
    <n v="1396.8"/>
    <n v="44.25"/>
    <x v="6"/>
  </r>
  <r>
    <x v="0"/>
    <s v="América"/>
    <s v="América S"/>
    <x v="173"/>
    <s v="América Sur"/>
    <s v="América Sur Brasil"/>
    <x v="9"/>
    <x v="3"/>
    <x v="2"/>
    <s v="Tinto"/>
    <n v="23105.549999999988"/>
    <n v="941.25"/>
    <x v="6"/>
  </r>
  <r>
    <x v="0"/>
    <s v="América"/>
    <s v="América S"/>
    <x v="173"/>
    <s v="América Sur"/>
    <s v="América Sur Brasil"/>
    <x v="10"/>
    <x v="4"/>
    <x v="0"/>
    <s v="Rosado"/>
    <n v="3360"/>
    <n v="1260"/>
    <x v="6"/>
  </r>
  <r>
    <x v="0"/>
    <s v="América"/>
    <s v="América S"/>
    <x v="173"/>
    <s v="América Sur"/>
    <s v="América Sur Brasil"/>
    <x v="10"/>
    <x v="4"/>
    <x v="0"/>
    <s v="Tinto"/>
    <n v="24264.799999999999"/>
    <n v="7024"/>
    <x v="6"/>
  </r>
  <r>
    <x v="0"/>
    <s v="América"/>
    <s v="América S"/>
    <x v="173"/>
    <s v="América Sur"/>
    <s v="América Sur Brasil"/>
    <x v="39"/>
    <x v="3"/>
    <x v="0"/>
    <s v="Blanco"/>
    <n v="10476"/>
    <n v="873"/>
    <x v="6"/>
  </r>
  <r>
    <x v="0"/>
    <s v="América"/>
    <s v="América S"/>
    <x v="173"/>
    <s v="América Sur"/>
    <s v="América Sur Brasil"/>
    <x v="39"/>
    <x v="3"/>
    <x v="0"/>
    <s v="Tinto"/>
    <n v="37260"/>
    <n v="3105"/>
    <x v="6"/>
  </r>
  <r>
    <x v="0"/>
    <s v="América"/>
    <s v="América S"/>
    <x v="173"/>
    <s v="América Sur"/>
    <s v="América Sur Brasil"/>
    <x v="13"/>
    <x v="0"/>
    <x v="0"/>
    <s v="Tinto"/>
    <n v="9051.6"/>
    <n v="1980"/>
    <x v="6"/>
  </r>
  <r>
    <x v="0"/>
    <s v="América"/>
    <s v="América S"/>
    <x v="173"/>
    <s v="América Sur"/>
    <s v="América Sur Brasil"/>
    <x v="14"/>
    <x v="0"/>
    <x v="0"/>
    <s v="Blanco"/>
    <n v="2114.455544426557"/>
    <n v="559"/>
    <x v="6"/>
  </r>
  <r>
    <x v="0"/>
    <s v="América"/>
    <s v="América S"/>
    <x v="173"/>
    <s v="América Sur"/>
    <s v="América Sur Brasil"/>
    <x v="14"/>
    <x v="0"/>
    <x v="0"/>
    <s v="Rosado"/>
    <n v="2114.455544426557"/>
    <n v="559"/>
    <x v="6"/>
  </r>
  <r>
    <x v="0"/>
    <s v="América"/>
    <s v="América S"/>
    <x v="173"/>
    <s v="América Sur"/>
    <s v="América Sur Brasil"/>
    <x v="14"/>
    <x v="0"/>
    <x v="0"/>
    <s v="Tinto"/>
    <n v="52615.5216868934"/>
    <n v="13910"/>
    <x v="6"/>
  </r>
  <r>
    <x v="0"/>
    <s v="América"/>
    <s v="América S"/>
    <x v="173"/>
    <s v="América Sur"/>
    <s v="América Sur Brasil"/>
    <x v="0"/>
    <x v="0"/>
    <x v="0"/>
    <s v="Blanco"/>
    <n v="156474.44"/>
    <n v="62495.000000000007"/>
    <x v="6"/>
  </r>
  <r>
    <x v="0"/>
    <s v="América"/>
    <s v="América S"/>
    <x v="173"/>
    <s v="América Sur"/>
    <s v="América Sur Brasil"/>
    <x v="0"/>
    <x v="0"/>
    <x v="0"/>
    <s v="Rosado"/>
    <n v="90264.28"/>
    <n v="36162"/>
    <x v="6"/>
  </r>
  <r>
    <x v="0"/>
    <s v="América"/>
    <s v="América S"/>
    <x v="173"/>
    <s v="América Sur"/>
    <s v="América Sur Brasil"/>
    <x v="0"/>
    <x v="0"/>
    <x v="0"/>
    <s v="Tinto"/>
    <n v="343350.62999999995"/>
    <n v="136750"/>
    <x v="6"/>
  </r>
  <r>
    <x v="0"/>
    <s v="América"/>
    <s v="América S"/>
    <x v="173"/>
    <s v="América Sur"/>
    <s v="América Sur Brasil"/>
    <x v="1"/>
    <x v="1"/>
    <x v="0"/>
    <s v="Blanco"/>
    <n v="45039.01"/>
    <n v="13212"/>
    <x v="6"/>
  </r>
  <r>
    <x v="0"/>
    <s v="América"/>
    <s v="América S"/>
    <x v="173"/>
    <s v="América Sur"/>
    <s v="América Sur Brasil"/>
    <x v="1"/>
    <x v="1"/>
    <x v="0"/>
    <s v="Rosado"/>
    <n v="17441.18"/>
    <n v="4392"/>
    <x v="6"/>
  </r>
  <r>
    <x v="0"/>
    <s v="América"/>
    <s v="América S"/>
    <x v="173"/>
    <s v="América Sur"/>
    <s v="América Sur Brasil"/>
    <x v="1"/>
    <x v="1"/>
    <x v="0"/>
    <s v="Tinto"/>
    <n v="181938.86"/>
    <n v="50980.5"/>
    <x v="6"/>
  </r>
  <r>
    <x v="0"/>
    <s v="América"/>
    <s v="América S"/>
    <x v="173"/>
    <s v="América Sur"/>
    <s v="América Sur Brasil"/>
    <x v="2"/>
    <x v="2"/>
    <x v="0"/>
    <s v="Espumoso blanco"/>
    <n v="4648484.62"/>
    <n v="1533300"/>
    <x v="6"/>
  </r>
  <r>
    <x v="0"/>
    <s v="América"/>
    <s v="América S"/>
    <x v="173"/>
    <s v="América Sur"/>
    <s v="América Sur Brasil"/>
    <x v="15"/>
    <x v="6"/>
    <x v="2"/>
    <s v="Tinto"/>
    <n v="5617.5"/>
    <n v="563"/>
    <x v="6"/>
  </r>
  <r>
    <x v="0"/>
    <s v="América"/>
    <s v="América S"/>
    <x v="173"/>
    <s v="América Sur"/>
    <s v="América Sur Brasil"/>
    <x v="45"/>
    <x v="3"/>
    <x v="0"/>
    <s v="Rosado"/>
    <n v="2443"/>
    <n v="698"/>
    <x v="6"/>
  </r>
  <r>
    <x v="0"/>
    <s v="América"/>
    <s v="América S"/>
    <x v="173"/>
    <s v="América Sur"/>
    <s v="América Sur Brasil"/>
    <x v="16"/>
    <x v="1"/>
    <x v="0"/>
    <s v="Blanco"/>
    <n v="25422.81"/>
    <n v="3909.0000000000005"/>
    <x v="6"/>
  </r>
  <r>
    <x v="0"/>
    <s v="América"/>
    <s v="América S"/>
    <x v="173"/>
    <s v="América Sur"/>
    <s v="América Sur Brasil"/>
    <x v="16"/>
    <x v="1"/>
    <x v="0"/>
    <s v="Rosado"/>
    <n v="3925"/>
    <n v="630"/>
    <x v="6"/>
  </r>
  <r>
    <x v="0"/>
    <s v="América"/>
    <s v="América S"/>
    <x v="173"/>
    <s v="América Sur"/>
    <s v="América Sur Brasil"/>
    <x v="16"/>
    <x v="1"/>
    <x v="0"/>
    <s v="Tinto"/>
    <n v="32415"/>
    <n v="4012.5"/>
    <x v="6"/>
  </r>
  <r>
    <x v="0"/>
    <s v="América"/>
    <s v="América S"/>
    <x v="173"/>
    <s v="América Sur"/>
    <s v="América Sur Brasil"/>
    <x v="17"/>
    <x v="1"/>
    <x v="0"/>
    <s v="Blanco"/>
    <n v="1185"/>
    <n v="225"/>
    <x v="6"/>
  </r>
  <r>
    <x v="0"/>
    <s v="América"/>
    <s v="América S"/>
    <x v="173"/>
    <s v="América Sur"/>
    <s v="América Sur Brasil"/>
    <x v="17"/>
    <x v="1"/>
    <x v="0"/>
    <s v="Tinto"/>
    <n v="2288"/>
    <n v="252"/>
    <x v="6"/>
  </r>
  <r>
    <x v="0"/>
    <s v="América"/>
    <s v="América S"/>
    <x v="173"/>
    <s v="América Sur"/>
    <s v="América Sur Brasil"/>
    <x v="66"/>
    <x v="3"/>
    <x v="2"/>
    <s v="Tinto"/>
    <n v="2625"/>
    <n v="225"/>
    <x v="6"/>
  </r>
  <r>
    <x v="0"/>
    <s v="América"/>
    <s v="América S"/>
    <x v="173"/>
    <s v="América Sur"/>
    <s v="América Sur Brasil"/>
    <x v="88"/>
    <x v="13"/>
    <x v="0"/>
    <s v="Blanco"/>
    <n v="4500"/>
    <n v="225"/>
    <x v="6"/>
  </r>
  <r>
    <x v="0"/>
    <s v="América"/>
    <s v="América S"/>
    <x v="173"/>
    <s v="América Sur"/>
    <s v="América Sur Brasil"/>
    <x v="88"/>
    <x v="13"/>
    <x v="0"/>
    <s v="Tinto"/>
    <n v="4950"/>
    <n v="247.5"/>
    <x v="6"/>
  </r>
  <r>
    <x v="0"/>
    <s v="América"/>
    <s v="América S"/>
    <x v="173"/>
    <s v="América Sur"/>
    <s v="América Sur Brasil"/>
    <x v="68"/>
    <x v="4"/>
    <x v="2"/>
    <s v="Blanco"/>
    <n v="8580"/>
    <n v="2025"/>
    <x v="6"/>
  </r>
  <r>
    <x v="0"/>
    <s v="América"/>
    <s v="América S"/>
    <x v="173"/>
    <s v="América Sur"/>
    <s v="América Sur Brasil"/>
    <x v="68"/>
    <x v="4"/>
    <x v="2"/>
    <s v="Tinto"/>
    <n v="7825.38"/>
    <n v="1561.5"/>
    <x v="6"/>
  </r>
  <r>
    <x v="0"/>
    <s v="América"/>
    <s v="América S"/>
    <x v="173"/>
    <s v="América Sur"/>
    <s v="América Sur Brasil"/>
    <x v="89"/>
    <x v="7"/>
    <x v="0"/>
    <s v="Tinto"/>
    <n v="16060"/>
    <n v="7300"/>
    <x v="6"/>
  </r>
  <r>
    <x v="0"/>
    <s v="América"/>
    <s v="América S"/>
    <x v="173"/>
    <s v="América Sur"/>
    <s v="América Sur Brasil"/>
    <x v="48"/>
    <x v="13"/>
    <x v="3"/>
    <s v="Blanco"/>
    <n v="3539.7"/>
    <n v="308"/>
    <x v="6"/>
  </r>
  <r>
    <x v="0"/>
    <s v="América"/>
    <s v="América S"/>
    <x v="173"/>
    <s v="América Sur"/>
    <s v="América Sur Brasil"/>
    <x v="48"/>
    <x v="13"/>
    <x v="3"/>
    <s v="Tinto"/>
    <n v="2667.6"/>
    <n v="204.99999999999997"/>
    <x v="6"/>
  </r>
  <r>
    <x v="0"/>
    <s v="América"/>
    <s v="América S"/>
    <x v="173"/>
    <s v="América Sur"/>
    <s v="América Sur Brasil"/>
    <x v="19"/>
    <x v="7"/>
    <x v="0"/>
    <s v="Licor blanco"/>
    <n v="37905"/>
    <n v="7581"/>
    <x v="6"/>
  </r>
  <r>
    <x v="0"/>
    <s v="América"/>
    <s v="América S"/>
    <x v="173"/>
    <s v="América Sur"/>
    <s v="América Sur Brasil"/>
    <x v="20"/>
    <x v="2"/>
    <x v="0"/>
    <s v="Blanco"/>
    <n v="21941.0625"/>
    <n v="8015.0000000000009"/>
    <x v="6"/>
  </r>
  <r>
    <x v="0"/>
    <s v="América"/>
    <s v="América S"/>
    <x v="173"/>
    <s v="América Sur"/>
    <s v="América Sur Brasil"/>
    <x v="20"/>
    <x v="2"/>
    <x v="0"/>
    <s v="Rosado"/>
    <n v="11826"/>
    <n v="4320"/>
    <x v="6"/>
  </r>
  <r>
    <x v="0"/>
    <s v="América"/>
    <s v="América S"/>
    <x v="173"/>
    <s v="América Sur"/>
    <s v="América Sur Brasil"/>
    <x v="20"/>
    <x v="2"/>
    <x v="0"/>
    <s v="Tinto"/>
    <n v="288921.22500000003"/>
    <n v="105542"/>
    <x v="6"/>
  </r>
  <r>
    <x v="0"/>
    <s v="América"/>
    <s v="América S"/>
    <x v="173"/>
    <s v="América Sur"/>
    <s v="América Sur Brasil"/>
    <x v="86"/>
    <x v="4"/>
    <x v="2"/>
    <s v="Blanco"/>
    <n v="3220"/>
    <n v="229.99999999999997"/>
    <x v="6"/>
  </r>
  <r>
    <x v="0"/>
    <s v="América"/>
    <s v="América S"/>
    <x v="173"/>
    <s v="América Sur"/>
    <s v="América Sur Brasil"/>
    <x v="86"/>
    <x v="4"/>
    <x v="2"/>
    <s v="Tinto"/>
    <n v="4810"/>
    <n v="370"/>
    <x v="6"/>
  </r>
  <r>
    <x v="0"/>
    <s v="América"/>
    <s v="América S"/>
    <x v="173"/>
    <s v="América Sur"/>
    <s v="América Sur Brasil"/>
    <x v="21"/>
    <x v="4"/>
    <x v="0"/>
    <s v="Blanco"/>
    <n v="87322.5"/>
    <n v="34929"/>
    <x v="6"/>
  </r>
  <r>
    <x v="0"/>
    <s v="América"/>
    <s v="América S"/>
    <x v="173"/>
    <s v="América Sur"/>
    <s v="América Sur Brasil"/>
    <x v="21"/>
    <x v="4"/>
    <x v="0"/>
    <s v="Rosado"/>
    <n v="30467.5"/>
    <n v="12187"/>
    <x v="6"/>
  </r>
  <r>
    <x v="0"/>
    <s v="América"/>
    <s v="América S"/>
    <x v="173"/>
    <s v="América Sur"/>
    <s v="América Sur Brasil"/>
    <x v="21"/>
    <x v="4"/>
    <x v="0"/>
    <s v="Tinto"/>
    <n v="468960"/>
    <n v="187584"/>
    <x v="6"/>
  </r>
  <r>
    <x v="0"/>
    <s v="América"/>
    <s v="América S"/>
    <x v="173"/>
    <s v="América Sur"/>
    <s v="América Sur Brasil"/>
    <x v="52"/>
    <x v="4"/>
    <x v="0"/>
    <s v="Blanco"/>
    <n v="941"/>
    <n v="1500"/>
    <x v="6"/>
  </r>
  <r>
    <x v="0"/>
    <s v="América"/>
    <s v="América S"/>
    <x v="173"/>
    <s v="América Sur"/>
    <s v="América Sur Brasil"/>
    <x v="52"/>
    <x v="4"/>
    <x v="0"/>
    <s v="Tinto"/>
    <n v="1103"/>
    <n v="900"/>
    <x v="6"/>
  </r>
  <r>
    <x v="0"/>
    <s v="América"/>
    <s v="América S"/>
    <x v="173"/>
    <s v="América Sur"/>
    <s v="América Sur Brasil"/>
    <x v="22"/>
    <x v="7"/>
    <x v="0"/>
    <s v="Licor blanco"/>
    <n v="4837.5"/>
    <n v="968"/>
    <x v="6"/>
  </r>
  <r>
    <x v="0"/>
    <s v="América"/>
    <s v="América S"/>
    <x v="173"/>
    <s v="América Sur"/>
    <s v="América Sur Brasil"/>
    <x v="71"/>
    <x v="4"/>
    <x v="0"/>
    <s v="Tinto"/>
    <n v="7662"/>
    <n v="540"/>
    <x v="6"/>
  </r>
  <r>
    <x v="0"/>
    <s v="América"/>
    <s v="América S"/>
    <x v="173"/>
    <s v="América Sur"/>
    <s v="América Sur Brasil"/>
    <x v="24"/>
    <x v="7"/>
    <x v="0"/>
    <s v="Licor blanco"/>
    <n v="854.55"/>
    <n v="135"/>
    <x v="6"/>
  </r>
  <r>
    <x v="0"/>
    <s v="América"/>
    <s v="América S"/>
    <x v="173"/>
    <s v="América Sur"/>
    <s v="América Sur Brasil"/>
    <x v="25"/>
    <x v="1"/>
    <x v="0"/>
    <s v="Blanco"/>
    <n v="2820"/>
    <n v="405"/>
    <x v="6"/>
  </r>
  <r>
    <x v="0"/>
    <s v="América"/>
    <s v="América S"/>
    <x v="173"/>
    <s v="América Sur"/>
    <s v="América Sur Brasil"/>
    <x v="25"/>
    <x v="1"/>
    <x v="0"/>
    <s v="Tinto"/>
    <n v="9680"/>
    <n v="1030.5"/>
    <x v="6"/>
  </r>
  <r>
    <x v="0"/>
    <s v="América"/>
    <s v="América S"/>
    <x v="173"/>
    <s v="América Sur"/>
    <s v="América Sur Brasil"/>
    <x v="26"/>
    <x v="5"/>
    <x v="0"/>
    <s v="Blanco"/>
    <n v="1476"/>
    <n v="1845"/>
    <x v="6"/>
  </r>
  <r>
    <x v="0"/>
    <s v="América"/>
    <s v="América S"/>
    <x v="173"/>
    <s v="América Sur"/>
    <s v="América Sur Brasil"/>
    <x v="26"/>
    <x v="5"/>
    <x v="0"/>
    <s v="Rosado"/>
    <n v="5399.36"/>
    <n v="5744"/>
    <x v="6"/>
  </r>
  <r>
    <x v="0"/>
    <s v="América"/>
    <s v="América S"/>
    <x v="173"/>
    <s v="América Sur"/>
    <s v="América Sur Brasil"/>
    <x v="26"/>
    <x v="5"/>
    <x v="0"/>
    <s v="Tinto"/>
    <n v="11610"/>
    <n v="21500"/>
    <x v="6"/>
  </r>
  <r>
    <x v="0"/>
    <s v="América"/>
    <s v="América S"/>
    <x v="173"/>
    <s v="América Sur"/>
    <s v="América Sur Brasil"/>
    <x v="27"/>
    <x v="5"/>
    <x v="2"/>
    <s v="Blanco"/>
    <n v="13980"/>
    <n v="1503"/>
    <x v="6"/>
  </r>
  <r>
    <x v="0"/>
    <s v="América"/>
    <s v="América S"/>
    <x v="173"/>
    <s v="América Sur"/>
    <s v="América Sur Brasil"/>
    <x v="27"/>
    <x v="5"/>
    <x v="2"/>
    <s v="Tinto"/>
    <n v="43834"/>
    <n v="3351"/>
    <x v="6"/>
  </r>
  <r>
    <x v="0"/>
    <s v="América"/>
    <s v="América S"/>
    <x v="173"/>
    <s v="América Sur"/>
    <s v="América Sur Brasil"/>
    <x v="41"/>
    <x v="4"/>
    <x v="2"/>
    <s v="Tinto"/>
    <n v="1620"/>
    <n v="180"/>
    <x v="6"/>
  </r>
  <r>
    <x v="0"/>
    <s v="América"/>
    <s v="América S"/>
    <x v="173"/>
    <s v="América Sur"/>
    <s v="América Sur Brasil"/>
    <x v="3"/>
    <x v="1"/>
    <x v="0"/>
    <s v="Blanco"/>
    <n v="11581.68"/>
    <n v="2029.5000000000002"/>
    <x v="6"/>
  </r>
  <r>
    <x v="0"/>
    <s v="América"/>
    <s v="América S"/>
    <x v="173"/>
    <s v="América Sur"/>
    <s v="América Sur Brasil"/>
    <x v="3"/>
    <x v="1"/>
    <x v="0"/>
    <s v="Tinto"/>
    <n v="1209493.46"/>
    <n v="27513.5"/>
    <x v="6"/>
  </r>
  <r>
    <x v="0"/>
    <s v="América"/>
    <s v="América S"/>
    <x v="173"/>
    <s v="América Sur"/>
    <s v="América Sur Brasil"/>
    <x v="4"/>
    <x v="1"/>
    <x v="1"/>
    <s v="Blanco"/>
    <n v="6252"/>
    <n v="370"/>
    <x v="6"/>
  </r>
  <r>
    <x v="0"/>
    <s v="América"/>
    <s v="América S"/>
    <x v="173"/>
    <s v="América Sur"/>
    <s v="América Sur Brasil"/>
    <x v="4"/>
    <x v="1"/>
    <x v="1"/>
    <s v="Tinto"/>
    <n v="89675"/>
    <n v="5218"/>
    <x v="6"/>
  </r>
  <r>
    <x v="0"/>
    <s v="América"/>
    <s v="América S"/>
    <x v="173"/>
    <s v="América Sur"/>
    <s v="América Sur Brasil"/>
    <x v="29"/>
    <x v="8"/>
    <x v="0"/>
    <s v="Blanco"/>
    <n v="169439.73"/>
    <n v="20455.75"/>
    <x v="6"/>
  </r>
  <r>
    <x v="0"/>
    <s v="América"/>
    <s v="América S"/>
    <x v="173"/>
    <s v="América Sur"/>
    <s v="América Sur Brasil"/>
    <x v="30"/>
    <x v="8"/>
    <x v="0"/>
    <s v="Blanco"/>
    <n v="6"/>
    <n v="0.75"/>
    <x v="6"/>
  </r>
  <r>
    <x v="0"/>
    <s v="América"/>
    <s v="América S"/>
    <x v="173"/>
    <s v="América Sur"/>
    <s v="América Sur Brasil"/>
    <x v="30"/>
    <x v="8"/>
    <x v="0"/>
    <s v="Tinto"/>
    <n v="2842"/>
    <n v="355.25"/>
    <x v="6"/>
  </r>
  <r>
    <x v="0"/>
    <s v="América"/>
    <s v="América S"/>
    <x v="173"/>
    <s v="América Sur"/>
    <s v="América Sur Brasil"/>
    <x v="53"/>
    <x v="8"/>
    <x v="0"/>
    <s v="Blanco"/>
    <n v="9087.85"/>
    <n v="580"/>
    <x v="6"/>
  </r>
  <r>
    <x v="0"/>
    <s v="América"/>
    <s v="América S"/>
    <x v="173"/>
    <s v="América Sur"/>
    <s v="América Sur Brasil"/>
    <x v="5"/>
    <x v="3"/>
    <x v="0"/>
    <s v="Tinto"/>
    <n v="1638452.01"/>
    <n v="139262.15"/>
    <x v="6"/>
  </r>
  <r>
    <x v="0"/>
    <s v="América"/>
    <s v="América S"/>
    <x v="173"/>
    <s v="América Sur"/>
    <s v="América Sur Brasil"/>
    <x v="6"/>
    <x v="2"/>
    <x v="1"/>
    <s v="Blanco"/>
    <n v="246195.86000000002"/>
    <n v="53745.000000000007"/>
    <x v="6"/>
  </r>
  <r>
    <x v="0"/>
    <s v="América"/>
    <s v="América S"/>
    <x v="173"/>
    <s v="América Sur"/>
    <s v="América Sur Brasil"/>
    <x v="6"/>
    <x v="2"/>
    <x v="1"/>
    <s v="Rosado"/>
    <n v="101589.37"/>
    <n v="27092"/>
    <x v="6"/>
  </r>
  <r>
    <x v="0"/>
    <s v="América"/>
    <s v="América S"/>
    <x v="173"/>
    <s v="América Sur"/>
    <s v="América Sur Brasil"/>
    <x v="6"/>
    <x v="2"/>
    <x v="1"/>
    <s v="Tinto"/>
    <n v="3894800.7500000005"/>
    <n v="531071.99999999988"/>
    <x v="6"/>
  </r>
  <r>
    <x v="0"/>
    <s v="América"/>
    <s v="América S"/>
    <x v="173"/>
    <s v="América Sur"/>
    <s v="América Sur Brasil"/>
    <x v="7"/>
    <x v="3"/>
    <x v="0"/>
    <s v="Blanco"/>
    <n v="96798.25"/>
    <n v="28894.5"/>
    <x v="6"/>
  </r>
  <r>
    <x v="0"/>
    <s v="América"/>
    <s v="América S"/>
    <x v="173"/>
    <s v="América Sur"/>
    <s v="América Sur Brasil"/>
    <x v="56"/>
    <x v="0"/>
    <x v="0"/>
    <s v="Blanco"/>
    <n v="2758"/>
    <n v="788"/>
    <x v="6"/>
  </r>
  <r>
    <x v="0"/>
    <s v="América"/>
    <s v="América S"/>
    <x v="173"/>
    <s v="América Sur"/>
    <s v="América Sur Brasil"/>
    <x v="56"/>
    <x v="0"/>
    <x v="0"/>
    <s v="Rosado"/>
    <n v="315"/>
    <n v="90"/>
    <x v="6"/>
  </r>
  <r>
    <x v="0"/>
    <s v="América"/>
    <s v="América S"/>
    <x v="173"/>
    <s v="América Sur"/>
    <s v="América Sur Brasil"/>
    <x v="56"/>
    <x v="0"/>
    <x v="0"/>
    <s v="Tinto"/>
    <n v="3832.5"/>
    <n v="1095"/>
    <x v="6"/>
  </r>
  <r>
    <x v="0"/>
    <s v="América"/>
    <s v="América S"/>
    <x v="173"/>
    <s v="América Sur"/>
    <s v="América Sur Brasil"/>
    <x v="32"/>
    <x v="1"/>
    <x v="0"/>
    <s v="Blanco"/>
    <n v="765"/>
    <n v="90"/>
    <x v="6"/>
  </r>
  <r>
    <x v="0"/>
    <s v="América"/>
    <s v="América S"/>
    <x v="173"/>
    <s v="América Sur"/>
    <s v="América Sur Brasil"/>
    <x v="32"/>
    <x v="1"/>
    <x v="0"/>
    <s v="Tinto"/>
    <n v="4050"/>
    <n v="230.25000000000003"/>
    <x v="6"/>
  </r>
  <r>
    <x v="0"/>
    <s v="América"/>
    <s v="América S"/>
    <x v="173"/>
    <s v="América Sur"/>
    <s v="América Sur Brasil"/>
    <x v="33"/>
    <x v="1"/>
    <x v="0"/>
    <s v="Blanco"/>
    <n v="2610.52"/>
    <n v="486.00000000000006"/>
    <x v="6"/>
  </r>
  <r>
    <x v="0"/>
    <s v="América"/>
    <s v="América S"/>
    <x v="173"/>
    <s v="América Sur"/>
    <s v="América Sur Brasil"/>
    <x v="33"/>
    <x v="1"/>
    <x v="0"/>
    <s v="Tinto"/>
    <n v="11360.6"/>
    <n v="2115"/>
    <x v="6"/>
  </r>
  <r>
    <x v="0"/>
    <s v="América"/>
    <s v="América S"/>
    <x v="173"/>
    <s v="América Sur"/>
    <s v="América Sur Brasil"/>
    <x v="8"/>
    <x v="3"/>
    <x v="0"/>
    <s v="Tinto"/>
    <n v="205000"/>
    <n v="42355"/>
    <x v="6"/>
  </r>
  <r>
    <x v="0"/>
    <s v="América"/>
    <s v="América S"/>
    <x v="173"/>
    <s v="América Sur"/>
    <s v="América Sur Brasil"/>
    <x v="34"/>
    <x v="6"/>
    <x v="0"/>
    <s v="Blanco"/>
    <n v="17110.080000000002"/>
    <n v="5484"/>
    <x v="6"/>
  </r>
  <r>
    <x v="0"/>
    <s v="América"/>
    <s v="América S"/>
    <x v="173"/>
    <s v="América Sur"/>
    <s v="América Sur Brasil"/>
    <x v="34"/>
    <x v="6"/>
    <x v="0"/>
    <s v="Rosado"/>
    <n v="12845.04"/>
    <n v="4117"/>
    <x v="6"/>
  </r>
  <r>
    <x v="0"/>
    <s v="América"/>
    <s v="América S"/>
    <x v="173"/>
    <s v="América Sur"/>
    <s v="América Sur Brasil"/>
    <x v="34"/>
    <x v="6"/>
    <x v="0"/>
    <s v="Tinto"/>
    <n v="514722"/>
    <n v="164975"/>
    <x v="6"/>
  </r>
  <r>
    <x v="0"/>
    <s v="América"/>
    <s v="América S"/>
    <x v="173"/>
    <s v="América Sur"/>
    <s v="América Sur Brasil"/>
    <x v="35"/>
    <x v="4"/>
    <x v="0"/>
    <s v="Blanco"/>
    <n v="12636.84"/>
    <n v="5999"/>
    <x v="6"/>
  </r>
  <r>
    <x v="0"/>
    <s v="América"/>
    <s v="América S"/>
    <x v="173"/>
    <s v="América Sur"/>
    <s v="América Sur Brasil"/>
    <x v="35"/>
    <x v="4"/>
    <x v="0"/>
    <s v="Rosado"/>
    <n v="15973.8"/>
    <n v="7583"/>
    <x v="6"/>
  </r>
  <r>
    <x v="0"/>
    <s v="América"/>
    <s v="América S"/>
    <x v="173"/>
    <s v="América Sur"/>
    <s v="América Sur Brasil"/>
    <x v="35"/>
    <x v="4"/>
    <x v="0"/>
    <s v="Tinto"/>
    <n v="99806.52"/>
    <n v="60009"/>
    <x v="6"/>
  </r>
  <r>
    <x v="0"/>
    <s v="América"/>
    <s v="América S"/>
    <x v="173"/>
    <s v="América Sur"/>
    <s v="América Sur Brasil"/>
    <x v="37"/>
    <x v="9"/>
    <x v="0"/>
    <s v="Tinto"/>
    <n v="9335.4"/>
    <n v="490.5"/>
    <x v="6"/>
  </r>
  <r>
    <x v="0"/>
    <s v="América"/>
    <s v="América S"/>
    <x v="173"/>
    <s v="América Sur"/>
    <s v="América Sur Brasil"/>
    <x v="38"/>
    <x v="10"/>
    <x v="0"/>
    <s v="Blanco"/>
    <n v="41359.800000000003"/>
    <n v="14262"/>
    <x v="6"/>
  </r>
  <r>
    <x v="0"/>
    <s v="América"/>
    <s v="América S"/>
    <x v="173"/>
    <s v="América Sur"/>
    <s v="América Sur Brasil"/>
    <x v="38"/>
    <x v="10"/>
    <x v="0"/>
    <s v="Tinto"/>
    <n v="1566"/>
    <n v="540"/>
    <x v="6"/>
  </r>
  <r>
    <x v="0"/>
    <s v="América"/>
    <s v="América S"/>
    <x v="174"/>
    <s v="América Sur"/>
    <s v="América Sur Chile"/>
    <x v="9"/>
    <x v="3"/>
    <x v="2"/>
    <s v="Tinto"/>
    <n v="61.98"/>
    <n v="0.75"/>
    <x v="6"/>
  </r>
  <r>
    <x v="0"/>
    <s v="América"/>
    <s v="América S"/>
    <x v="174"/>
    <s v="América Sur"/>
    <s v="América Sur Chile"/>
    <x v="62"/>
    <x v="1"/>
    <x v="0"/>
    <s v="Blanco"/>
    <n v="246.96"/>
    <n v="36"/>
    <x v="6"/>
  </r>
  <r>
    <x v="0"/>
    <s v="América"/>
    <s v="América S"/>
    <x v="174"/>
    <s v="América Sur"/>
    <s v="América Sur Chile"/>
    <x v="62"/>
    <x v="1"/>
    <x v="0"/>
    <s v="Rosado"/>
    <n v="185.22"/>
    <n v="27"/>
    <x v="6"/>
  </r>
  <r>
    <x v="0"/>
    <s v="América"/>
    <s v="América S"/>
    <x v="174"/>
    <s v="América Sur"/>
    <s v="América Sur Chile"/>
    <x v="62"/>
    <x v="1"/>
    <x v="0"/>
    <s v="Tinto"/>
    <n v="1093.68"/>
    <n v="144"/>
    <x v="6"/>
  </r>
  <r>
    <x v="0"/>
    <s v="América"/>
    <s v="América S"/>
    <x v="174"/>
    <s v="América Sur"/>
    <s v="América Sur Chile"/>
    <x v="1"/>
    <x v="1"/>
    <x v="0"/>
    <s v="Tinto"/>
    <n v="187246.83000000002"/>
    <n v="40482"/>
    <x v="6"/>
  </r>
  <r>
    <x v="0"/>
    <s v="América"/>
    <s v="América S"/>
    <x v="174"/>
    <s v="América Sur"/>
    <s v="América Sur Chile"/>
    <x v="2"/>
    <x v="2"/>
    <x v="0"/>
    <s v="Espumoso blanco"/>
    <n v="403797"/>
    <n v="82500"/>
    <x v="6"/>
  </r>
  <r>
    <x v="0"/>
    <s v="América"/>
    <s v="América S"/>
    <x v="174"/>
    <s v="América Sur"/>
    <s v="América Sur Chile"/>
    <x v="19"/>
    <x v="7"/>
    <x v="0"/>
    <s v="Licor blanco"/>
    <n v="26370"/>
    <n v="5274"/>
    <x v="6"/>
  </r>
  <r>
    <x v="0"/>
    <s v="América"/>
    <s v="América S"/>
    <x v="174"/>
    <s v="América Sur"/>
    <s v="América Sur Chile"/>
    <x v="20"/>
    <x v="2"/>
    <x v="0"/>
    <s v="Tinto"/>
    <n v="6582.3187500000004"/>
    <n v="2404.5"/>
    <x v="6"/>
  </r>
  <r>
    <x v="0"/>
    <s v="América"/>
    <s v="América S"/>
    <x v="174"/>
    <s v="América Sur"/>
    <s v="América Sur Chile"/>
    <x v="3"/>
    <x v="1"/>
    <x v="0"/>
    <s v="Blanco"/>
    <n v="480"/>
    <n v="90"/>
    <x v="6"/>
  </r>
  <r>
    <x v="0"/>
    <s v="América"/>
    <s v="América S"/>
    <x v="174"/>
    <s v="América Sur"/>
    <s v="América Sur Chile"/>
    <x v="3"/>
    <x v="1"/>
    <x v="0"/>
    <s v="Tinto"/>
    <n v="396"/>
    <n v="49.5"/>
    <x v="6"/>
  </r>
  <r>
    <x v="0"/>
    <s v="América"/>
    <s v="América S"/>
    <x v="174"/>
    <s v="América Sur"/>
    <s v="América Sur Chile"/>
    <x v="4"/>
    <x v="1"/>
    <x v="1"/>
    <s v="Tinto"/>
    <n v="17765"/>
    <n v="801"/>
    <x v="6"/>
  </r>
  <r>
    <x v="0"/>
    <s v="América"/>
    <s v="América S"/>
    <x v="174"/>
    <s v="América Sur"/>
    <s v="América Sur Chile"/>
    <x v="29"/>
    <x v="8"/>
    <x v="0"/>
    <s v="Blanco"/>
    <n v="16328.11"/>
    <n v="1699.4900000000002"/>
    <x v="6"/>
  </r>
  <r>
    <x v="0"/>
    <s v="América"/>
    <s v="América S"/>
    <x v="174"/>
    <s v="América Sur"/>
    <s v="América Sur Chile"/>
    <x v="5"/>
    <x v="3"/>
    <x v="0"/>
    <s v="Tinto"/>
    <n v="61038.22"/>
    <n v="713.75"/>
    <x v="6"/>
  </r>
  <r>
    <x v="0"/>
    <s v="América"/>
    <s v="América S"/>
    <x v="174"/>
    <s v="América Sur"/>
    <s v="América Sur Chile"/>
    <x v="6"/>
    <x v="2"/>
    <x v="1"/>
    <s v="Blanco"/>
    <n v="12052.44"/>
    <n v="2138"/>
    <x v="6"/>
  </r>
  <r>
    <x v="0"/>
    <s v="América"/>
    <s v="América S"/>
    <x v="174"/>
    <s v="América Sur"/>
    <s v="América Sur Chile"/>
    <x v="6"/>
    <x v="2"/>
    <x v="1"/>
    <s v="Rosado"/>
    <n v="2282.85"/>
    <n v="383"/>
    <x v="6"/>
  </r>
  <r>
    <x v="0"/>
    <s v="América"/>
    <s v="América S"/>
    <x v="174"/>
    <s v="América Sur"/>
    <s v="América Sur Chile"/>
    <x v="6"/>
    <x v="2"/>
    <x v="1"/>
    <s v="Tinto"/>
    <n v="740716.92999999993"/>
    <n v="114498.00000000003"/>
    <x v="6"/>
  </r>
  <r>
    <x v="0"/>
    <s v="América"/>
    <s v="América S"/>
    <x v="174"/>
    <s v="América Sur"/>
    <s v="América Sur Chile"/>
    <x v="7"/>
    <x v="3"/>
    <x v="0"/>
    <s v="Blanco"/>
    <n v="58458.239999999998"/>
    <n v="22032"/>
    <x v="6"/>
  </r>
  <r>
    <x v="0"/>
    <s v="América"/>
    <s v="América S"/>
    <x v="174"/>
    <s v="América Sur"/>
    <s v="América Sur Chile"/>
    <x v="8"/>
    <x v="3"/>
    <x v="0"/>
    <s v="Tinto"/>
    <n v="540"/>
    <n v="112.00000000000001"/>
    <x v="6"/>
  </r>
  <r>
    <x v="0"/>
    <s v="América"/>
    <s v="América S"/>
    <x v="174"/>
    <s v="América Sur"/>
    <s v="América Sur Chile"/>
    <x v="37"/>
    <x v="9"/>
    <x v="0"/>
    <s v="Tinto"/>
    <n v="2190"/>
    <n v="49.5"/>
    <x v="6"/>
  </r>
  <r>
    <x v="0"/>
    <s v="América"/>
    <s v="América S"/>
    <x v="175"/>
    <s v="América Sur"/>
    <s v="América Sur Colombia"/>
    <x v="9"/>
    <x v="3"/>
    <x v="2"/>
    <s v="Blanco"/>
    <n v="2845.4500000000003"/>
    <n v="93"/>
    <x v="6"/>
  </r>
  <r>
    <x v="0"/>
    <s v="América"/>
    <s v="América S"/>
    <x v="175"/>
    <s v="América Sur"/>
    <s v="América Sur Colombia"/>
    <x v="9"/>
    <x v="3"/>
    <x v="2"/>
    <s v="Tinto"/>
    <n v="15227.629999999997"/>
    <n v="381"/>
    <x v="6"/>
  </r>
  <r>
    <x v="0"/>
    <s v="América"/>
    <s v="América S"/>
    <x v="175"/>
    <s v="América Sur"/>
    <s v="América Sur Colombia"/>
    <x v="62"/>
    <x v="1"/>
    <x v="0"/>
    <s v="Blanco"/>
    <n v="5301"/>
    <n v="519.75"/>
    <x v="6"/>
  </r>
  <r>
    <x v="0"/>
    <s v="América"/>
    <s v="América S"/>
    <x v="175"/>
    <s v="América Sur"/>
    <s v="América Sur Colombia"/>
    <x v="62"/>
    <x v="1"/>
    <x v="0"/>
    <s v="Tinto"/>
    <n v="4974"/>
    <n v="481.50000000000006"/>
    <x v="6"/>
  </r>
  <r>
    <x v="0"/>
    <s v="América"/>
    <s v="América S"/>
    <x v="175"/>
    <s v="América Sur"/>
    <s v="América Sur Colombia"/>
    <x v="39"/>
    <x v="3"/>
    <x v="0"/>
    <s v="Blanco"/>
    <n v="42396"/>
    <n v="3533"/>
    <x v="6"/>
  </r>
  <r>
    <x v="0"/>
    <s v="América"/>
    <s v="América S"/>
    <x v="175"/>
    <s v="América Sur"/>
    <s v="América Sur Colombia"/>
    <x v="39"/>
    <x v="3"/>
    <x v="0"/>
    <s v="Tinto"/>
    <n v="11616"/>
    <n v="968"/>
    <x v="6"/>
  </r>
  <r>
    <x v="0"/>
    <s v="América"/>
    <s v="América S"/>
    <x v="175"/>
    <s v="América Sur"/>
    <s v="América Sur Colombia"/>
    <x v="42"/>
    <x v="11"/>
    <x v="0"/>
    <s v="Blanco"/>
    <n v="7.5"/>
    <n v="0.75"/>
    <x v="6"/>
  </r>
  <r>
    <x v="0"/>
    <s v="América"/>
    <s v="América S"/>
    <x v="175"/>
    <s v="América Sur"/>
    <s v="América Sur Colombia"/>
    <x v="42"/>
    <x v="11"/>
    <x v="0"/>
    <s v="Rosado"/>
    <n v="6.25"/>
    <n v="0.75"/>
    <x v="6"/>
  </r>
  <r>
    <x v="0"/>
    <s v="América"/>
    <s v="América S"/>
    <x v="175"/>
    <s v="América Sur"/>
    <s v="América Sur Colombia"/>
    <x v="42"/>
    <x v="11"/>
    <x v="0"/>
    <s v="Tinto"/>
    <n v="14.55"/>
    <n v="1.5"/>
    <x v="6"/>
  </r>
  <r>
    <x v="0"/>
    <s v="América"/>
    <s v="América S"/>
    <x v="175"/>
    <s v="América Sur"/>
    <s v="América Sur Colombia"/>
    <x v="0"/>
    <x v="0"/>
    <x v="0"/>
    <s v="Blanco"/>
    <n v="3207.17"/>
    <n v="1282"/>
    <x v="6"/>
  </r>
  <r>
    <x v="0"/>
    <s v="América"/>
    <s v="América S"/>
    <x v="175"/>
    <s v="América Sur"/>
    <s v="América Sur Colombia"/>
    <x v="0"/>
    <x v="0"/>
    <x v="0"/>
    <s v="Tinto"/>
    <n v="105222.17"/>
    <n v="42088"/>
    <x v="6"/>
  </r>
  <r>
    <x v="0"/>
    <s v="América"/>
    <s v="América S"/>
    <x v="175"/>
    <s v="América Sur"/>
    <s v="América Sur Colombia"/>
    <x v="1"/>
    <x v="1"/>
    <x v="0"/>
    <s v="Blanco"/>
    <n v="9371.4"/>
    <n v="2997"/>
    <x v="6"/>
  </r>
  <r>
    <x v="0"/>
    <s v="América"/>
    <s v="América S"/>
    <x v="175"/>
    <s v="América Sur"/>
    <s v="América Sur Colombia"/>
    <x v="1"/>
    <x v="1"/>
    <x v="0"/>
    <s v="Rosado"/>
    <n v="5700"/>
    <n v="2250"/>
    <x v="6"/>
  </r>
  <r>
    <x v="0"/>
    <s v="América"/>
    <s v="América S"/>
    <x v="175"/>
    <s v="América Sur"/>
    <s v="América Sur Colombia"/>
    <x v="1"/>
    <x v="1"/>
    <x v="0"/>
    <s v="Tinto"/>
    <n v="135217.42000000001"/>
    <n v="31907.53"/>
    <x v="6"/>
  </r>
  <r>
    <x v="0"/>
    <s v="América"/>
    <s v="América S"/>
    <x v="175"/>
    <s v="América Sur"/>
    <s v="América Sur Colombia"/>
    <x v="2"/>
    <x v="2"/>
    <x v="0"/>
    <s v="Espumoso blanco"/>
    <n v="435292.3"/>
    <n v="82000"/>
    <x v="6"/>
  </r>
  <r>
    <x v="0"/>
    <s v="América"/>
    <s v="América S"/>
    <x v="175"/>
    <s v="América Sur"/>
    <s v="América Sur Colombia"/>
    <x v="80"/>
    <x v="4"/>
    <x v="2"/>
    <s v="Blanco"/>
    <n v="651"/>
    <n v="45"/>
    <x v="6"/>
  </r>
  <r>
    <x v="0"/>
    <s v="América"/>
    <s v="América S"/>
    <x v="175"/>
    <s v="América Sur"/>
    <s v="América Sur Colombia"/>
    <x v="80"/>
    <x v="4"/>
    <x v="2"/>
    <s v="Tinto"/>
    <n v="5246.4"/>
    <n v="405"/>
    <x v="6"/>
  </r>
  <r>
    <x v="0"/>
    <s v="América"/>
    <s v="América S"/>
    <x v="175"/>
    <s v="América Sur"/>
    <s v="América Sur Colombia"/>
    <x v="66"/>
    <x v="3"/>
    <x v="2"/>
    <s v="Tinto"/>
    <n v="4200"/>
    <n v="360"/>
    <x v="6"/>
  </r>
  <r>
    <x v="0"/>
    <s v="América"/>
    <s v="América S"/>
    <x v="175"/>
    <s v="América Sur"/>
    <s v="América Sur Colombia"/>
    <x v="68"/>
    <x v="4"/>
    <x v="2"/>
    <s v="Blanco"/>
    <n v="3112.2"/>
    <n v="630"/>
    <x v="6"/>
  </r>
  <r>
    <x v="0"/>
    <s v="América"/>
    <s v="América S"/>
    <x v="175"/>
    <s v="América Sur"/>
    <s v="América Sur Colombia"/>
    <x v="68"/>
    <x v="4"/>
    <x v="2"/>
    <s v="Rosado"/>
    <n v="2000.7"/>
    <n v="405"/>
    <x v="6"/>
  </r>
  <r>
    <x v="0"/>
    <s v="América"/>
    <s v="América S"/>
    <x v="175"/>
    <s v="América Sur"/>
    <s v="América Sur Colombia"/>
    <x v="68"/>
    <x v="4"/>
    <x v="2"/>
    <s v="Tinto"/>
    <n v="1800"/>
    <n v="225"/>
    <x v="6"/>
  </r>
  <r>
    <x v="0"/>
    <s v="América"/>
    <s v="América S"/>
    <x v="175"/>
    <s v="América Sur"/>
    <s v="América Sur Colombia"/>
    <x v="19"/>
    <x v="7"/>
    <x v="0"/>
    <s v="Licor blanco"/>
    <n v="77565"/>
    <n v="15513"/>
    <x v="6"/>
  </r>
  <r>
    <x v="0"/>
    <s v="América"/>
    <s v="América S"/>
    <x v="175"/>
    <s v="América Sur"/>
    <s v="América Sur Colombia"/>
    <x v="20"/>
    <x v="2"/>
    <x v="0"/>
    <s v="Blanco"/>
    <n v="17493.993750000001"/>
    <n v="6390.5"/>
    <x v="6"/>
  </r>
  <r>
    <x v="0"/>
    <s v="América"/>
    <s v="América S"/>
    <x v="175"/>
    <s v="América Sur"/>
    <s v="América Sur Colombia"/>
    <x v="20"/>
    <x v="2"/>
    <x v="0"/>
    <s v="Rosado"/>
    <n v="4434.75"/>
    <n v="1620"/>
    <x v="6"/>
  </r>
  <r>
    <x v="0"/>
    <s v="América"/>
    <s v="América S"/>
    <x v="175"/>
    <s v="América Sur"/>
    <s v="América Sur Colombia"/>
    <x v="20"/>
    <x v="2"/>
    <x v="0"/>
    <s v="Tinto"/>
    <n v="55591.78125"/>
    <n v="20307.5"/>
    <x v="6"/>
  </r>
  <r>
    <x v="0"/>
    <s v="América"/>
    <s v="América S"/>
    <x v="175"/>
    <s v="América Sur"/>
    <s v="América Sur Colombia"/>
    <x v="21"/>
    <x v="4"/>
    <x v="0"/>
    <s v="Tinto"/>
    <n v="4050"/>
    <n v="1620"/>
    <x v="6"/>
  </r>
  <r>
    <x v="0"/>
    <s v="América"/>
    <s v="América S"/>
    <x v="175"/>
    <s v="América Sur"/>
    <s v="América Sur Colombia"/>
    <x v="70"/>
    <x v="4"/>
    <x v="2"/>
    <s v="Tinto"/>
    <n v="13647"/>
    <n v="1678"/>
    <x v="6"/>
  </r>
  <r>
    <x v="0"/>
    <s v="América"/>
    <s v="América S"/>
    <x v="175"/>
    <s v="América Sur"/>
    <s v="América Sur Colombia"/>
    <x v="23"/>
    <x v="8"/>
    <x v="0"/>
    <s v="Blanco"/>
    <n v="9494.2199999999993"/>
    <n v="2003"/>
    <x v="6"/>
  </r>
  <r>
    <x v="0"/>
    <s v="América"/>
    <s v="América S"/>
    <x v="175"/>
    <s v="América Sur"/>
    <s v="América Sur Colombia"/>
    <x v="24"/>
    <x v="7"/>
    <x v="0"/>
    <s v="Blanco"/>
    <n v="7226.82"/>
    <n v="1197"/>
    <x v="6"/>
  </r>
  <r>
    <x v="0"/>
    <s v="América"/>
    <s v="América S"/>
    <x v="175"/>
    <s v="América Sur"/>
    <s v="América Sur Colombia"/>
    <x v="25"/>
    <x v="1"/>
    <x v="0"/>
    <s v="Tinto"/>
    <n v="3677"/>
    <n v="462.75000000000006"/>
    <x v="6"/>
  </r>
  <r>
    <x v="0"/>
    <s v="América"/>
    <s v="América S"/>
    <x v="175"/>
    <s v="América Sur"/>
    <s v="América Sur Colombia"/>
    <x v="26"/>
    <x v="5"/>
    <x v="0"/>
    <s v="Blanco"/>
    <n v="921.6"/>
    <n v="1152"/>
    <x v="6"/>
  </r>
  <r>
    <x v="0"/>
    <s v="América"/>
    <s v="América S"/>
    <x v="175"/>
    <s v="América Sur"/>
    <s v="América Sur Colombia"/>
    <x v="26"/>
    <x v="5"/>
    <x v="0"/>
    <s v="Rosado"/>
    <n v="659.88"/>
    <n v="702"/>
    <x v="6"/>
  </r>
  <r>
    <x v="0"/>
    <s v="América"/>
    <s v="América S"/>
    <x v="175"/>
    <s v="América Sur"/>
    <s v="América Sur Colombia"/>
    <x v="26"/>
    <x v="5"/>
    <x v="0"/>
    <s v="Tinto"/>
    <n v="7242.48"/>
    <n v="13412"/>
    <x v="6"/>
  </r>
  <r>
    <x v="0"/>
    <s v="América"/>
    <s v="América S"/>
    <x v="175"/>
    <s v="América Sur"/>
    <s v="América Sur Colombia"/>
    <x v="28"/>
    <x v="5"/>
    <x v="2"/>
    <s v="Tinto"/>
    <n v="9916.2000000000007"/>
    <n v="596.25"/>
    <x v="6"/>
  </r>
  <r>
    <x v="0"/>
    <s v="América"/>
    <s v="América S"/>
    <x v="175"/>
    <s v="América Sur"/>
    <s v="América Sur Colombia"/>
    <x v="3"/>
    <x v="1"/>
    <x v="0"/>
    <s v="Blanco"/>
    <n v="65478.988751299999"/>
    <n v="8191.5000000000009"/>
    <x v="6"/>
  </r>
  <r>
    <x v="0"/>
    <s v="América"/>
    <s v="América S"/>
    <x v="175"/>
    <s v="América Sur"/>
    <s v="América Sur Colombia"/>
    <x v="3"/>
    <x v="1"/>
    <x v="0"/>
    <s v="Tinto"/>
    <n v="88611.369520100008"/>
    <n v="5760.5"/>
    <x v="6"/>
  </r>
  <r>
    <x v="0"/>
    <s v="América"/>
    <s v="América S"/>
    <x v="175"/>
    <s v="América Sur"/>
    <s v="América Sur Colombia"/>
    <x v="4"/>
    <x v="1"/>
    <x v="1"/>
    <s v="Tinto"/>
    <n v="9414"/>
    <n v="783"/>
    <x v="6"/>
  </r>
  <r>
    <x v="0"/>
    <s v="América"/>
    <s v="América S"/>
    <x v="175"/>
    <s v="América Sur"/>
    <s v="América Sur Colombia"/>
    <x v="29"/>
    <x v="8"/>
    <x v="0"/>
    <s v="Blanco"/>
    <n v="1158941.3600000001"/>
    <n v="121271.25000000001"/>
    <x v="6"/>
  </r>
  <r>
    <x v="0"/>
    <s v="América"/>
    <s v="América S"/>
    <x v="175"/>
    <s v="América Sur"/>
    <s v="América Sur Colombia"/>
    <x v="30"/>
    <x v="8"/>
    <x v="0"/>
    <s v="Tinto"/>
    <n v="3600"/>
    <n v="450"/>
    <x v="6"/>
  </r>
  <r>
    <x v="0"/>
    <s v="América"/>
    <s v="América S"/>
    <x v="175"/>
    <s v="América Sur"/>
    <s v="América Sur Colombia"/>
    <x v="53"/>
    <x v="8"/>
    <x v="0"/>
    <s v="Blanco"/>
    <n v="8288.0400000000009"/>
    <n v="1076"/>
    <x v="6"/>
  </r>
  <r>
    <x v="0"/>
    <s v="América"/>
    <s v="América S"/>
    <x v="175"/>
    <s v="América Sur"/>
    <s v="América Sur Colombia"/>
    <x v="53"/>
    <x v="8"/>
    <x v="0"/>
    <s v="Tinto"/>
    <n v="2029.5"/>
    <n v="68"/>
    <x v="6"/>
  </r>
  <r>
    <x v="0"/>
    <s v="América"/>
    <s v="América S"/>
    <x v="175"/>
    <s v="América Sur"/>
    <s v="América Sur Colombia"/>
    <x v="5"/>
    <x v="3"/>
    <x v="0"/>
    <s v="Tinto"/>
    <n v="1731187.53"/>
    <n v="144442.5"/>
    <x v="6"/>
  </r>
  <r>
    <x v="0"/>
    <s v="América"/>
    <s v="América S"/>
    <x v="175"/>
    <s v="América Sur"/>
    <s v="América Sur Colombia"/>
    <x v="6"/>
    <x v="2"/>
    <x v="1"/>
    <s v="Blanco"/>
    <n v="213381.32"/>
    <n v="33058.000000000007"/>
    <x v="6"/>
  </r>
  <r>
    <x v="0"/>
    <s v="América"/>
    <s v="América S"/>
    <x v="175"/>
    <s v="América Sur"/>
    <s v="América Sur Colombia"/>
    <x v="6"/>
    <x v="2"/>
    <x v="1"/>
    <s v="Rosado"/>
    <n v="219245.88"/>
    <n v="40000"/>
    <x v="6"/>
  </r>
  <r>
    <x v="0"/>
    <s v="América"/>
    <s v="América S"/>
    <x v="175"/>
    <s v="América Sur"/>
    <s v="América Sur Colombia"/>
    <x v="6"/>
    <x v="2"/>
    <x v="1"/>
    <s v="Tinto"/>
    <n v="4341325.21"/>
    <n v="719942"/>
    <x v="6"/>
  </r>
  <r>
    <x v="0"/>
    <s v="América"/>
    <s v="América S"/>
    <x v="175"/>
    <s v="América Sur"/>
    <s v="América Sur Colombia"/>
    <x v="7"/>
    <x v="3"/>
    <x v="0"/>
    <s v="Blanco"/>
    <n v="845649"/>
    <n v="268459.5"/>
    <x v="6"/>
  </r>
  <r>
    <x v="0"/>
    <s v="América"/>
    <s v="América S"/>
    <x v="175"/>
    <s v="América Sur"/>
    <s v="América Sur Colombia"/>
    <x v="56"/>
    <x v="0"/>
    <x v="0"/>
    <s v="Blanco"/>
    <n v="44653"/>
    <n v="12758"/>
    <x v="6"/>
  </r>
  <r>
    <x v="0"/>
    <s v="América"/>
    <s v="América S"/>
    <x v="175"/>
    <s v="América Sur"/>
    <s v="América Sur Colombia"/>
    <x v="56"/>
    <x v="0"/>
    <x v="0"/>
    <s v="Rosado"/>
    <n v="9688"/>
    <n v="2768"/>
    <x v="6"/>
  </r>
  <r>
    <x v="0"/>
    <s v="América"/>
    <s v="América S"/>
    <x v="175"/>
    <s v="América Sur"/>
    <s v="América Sur Colombia"/>
    <x v="56"/>
    <x v="0"/>
    <x v="0"/>
    <s v="Tinto"/>
    <n v="18193"/>
    <n v="5198"/>
    <x v="6"/>
  </r>
  <r>
    <x v="0"/>
    <s v="América"/>
    <s v="América S"/>
    <x v="175"/>
    <s v="América Sur"/>
    <s v="América Sur Colombia"/>
    <x v="32"/>
    <x v="1"/>
    <x v="0"/>
    <s v="Tinto"/>
    <n v="18"/>
    <n v="4.5"/>
    <x v="6"/>
  </r>
  <r>
    <x v="0"/>
    <s v="América"/>
    <s v="América S"/>
    <x v="175"/>
    <s v="América Sur"/>
    <s v="América Sur Colombia"/>
    <x v="33"/>
    <x v="1"/>
    <x v="0"/>
    <s v="Blanco"/>
    <n v="11208.24"/>
    <n v="2115"/>
    <x v="6"/>
  </r>
  <r>
    <x v="0"/>
    <s v="América"/>
    <s v="América S"/>
    <x v="175"/>
    <s v="América Sur"/>
    <s v="América Sur Colombia"/>
    <x v="33"/>
    <x v="1"/>
    <x v="0"/>
    <s v="Tinto"/>
    <n v="10376.24"/>
    <n v="1957.9999999999998"/>
    <x v="6"/>
  </r>
  <r>
    <x v="0"/>
    <s v="América"/>
    <s v="América S"/>
    <x v="175"/>
    <s v="América Sur"/>
    <s v="América Sur Colombia"/>
    <x v="8"/>
    <x v="3"/>
    <x v="0"/>
    <s v="Tinto"/>
    <n v="11560"/>
    <n v="1590"/>
    <x v="6"/>
  </r>
  <r>
    <x v="0"/>
    <s v="América"/>
    <s v="América S"/>
    <x v="175"/>
    <s v="América Sur"/>
    <s v="América Sur Colombia"/>
    <x v="34"/>
    <x v="6"/>
    <x v="0"/>
    <s v="Blanco"/>
    <n v="110098.56"/>
    <n v="35288"/>
    <x v="6"/>
  </r>
  <r>
    <x v="0"/>
    <s v="América"/>
    <s v="América S"/>
    <x v="175"/>
    <s v="América Sur"/>
    <s v="América Sur Colombia"/>
    <x v="34"/>
    <x v="6"/>
    <x v="0"/>
    <s v="Rosado"/>
    <n v="46288.320000000007"/>
    <n v="14836.000000000002"/>
    <x v="6"/>
  </r>
  <r>
    <x v="0"/>
    <s v="América"/>
    <s v="América S"/>
    <x v="175"/>
    <s v="América Sur"/>
    <s v="América Sur Colombia"/>
    <x v="34"/>
    <x v="6"/>
    <x v="0"/>
    <s v="Tinto"/>
    <n v="140565.36000000002"/>
    <n v="45053"/>
    <x v="6"/>
  </r>
  <r>
    <x v="0"/>
    <s v="América"/>
    <s v="América S"/>
    <x v="175"/>
    <s v="América Sur"/>
    <s v="América Sur Colombia"/>
    <x v="35"/>
    <x v="4"/>
    <x v="0"/>
    <s v="Tinto"/>
    <n v="23650"/>
    <n v="11250"/>
    <x v="6"/>
  </r>
  <r>
    <x v="0"/>
    <s v="América"/>
    <s v="América S"/>
    <x v="175"/>
    <s v="América Sur"/>
    <s v="América Sur Colombia"/>
    <x v="37"/>
    <x v="9"/>
    <x v="0"/>
    <s v="Tinto"/>
    <n v="7167"/>
    <n v="438.75"/>
    <x v="6"/>
  </r>
  <r>
    <x v="0"/>
    <s v="América"/>
    <s v="América S"/>
    <x v="176"/>
    <s v="América Sur"/>
    <s v="América Sur Ecuador"/>
    <x v="9"/>
    <x v="3"/>
    <x v="2"/>
    <s v="Blanco"/>
    <n v="3420"/>
    <n v="113.99999999999999"/>
    <x v="6"/>
  </r>
  <r>
    <x v="0"/>
    <s v="América"/>
    <s v="América S"/>
    <x v="176"/>
    <s v="América Sur"/>
    <s v="América Sur Ecuador"/>
    <x v="9"/>
    <x v="3"/>
    <x v="2"/>
    <s v="Tinto"/>
    <n v="12623"/>
    <n v="377.25"/>
    <x v="6"/>
  </r>
  <r>
    <x v="0"/>
    <s v="América"/>
    <s v="América S"/>
    <x v="176"/>
    <s v="América Sur"/>
    <s v="América Sur Ecuador"/>
    <x v="11"/>
    <x v="0"/>
    <x v="2"/>
    <s v="Tinto"/>
    <n v="5814"/>
    <n v="1026"/>
    <x v="6"/>
  </r>
  <r>
    <x v="0"/>
    <s v="América"/>
    <s v="América S"/>
    <x v="176"/>
    <s v="América Sur"/>
    <s v="América Sur Ecuador"/>
    <x v="12"/>
    <x v="5"/>
    <x v="2"/>
    <s v="Tinto"/>
    <n v="1787"/>
    <n v="153"/>
    <x v="6"/>
  </r>
  <r>
    <x v="0"/>
    <s v="América"/>
    <s v="América S"/>
    <x v="176"/>
    <s v="América Sur"/>
    <s v="América Sur Ecuador"/>
    <x v="14"/>
    <x v="0"/>
    <x v="0"/>
    <s v="Tinto"/>
    <n v="4766.035753090272"/>
    <n v="1260"/>
    <x v="6"/>
  </r>
  <r>
    <x v="0"/>
    <s v="América"/>
    <s v="América S"/>
    <x v="176"/>
    <s v="América Sur"/>
    <s v="América Sur Ecuador"/>
    <x v="1"/>
    <x v="1"/>
    <x v="0"/>
    <s v="Tinto"/>
    <n v="2160"/>
    <n v="450"/>
    <x v="6"/>
  </r>
  <r>
    <x v="0"/>
    <s v="América"/>
    <s v="América S"/>
    <x v="176"/>
    <s v="América Sur"/>
    <s v="América Sur Ecuador"/>
    <x v="2"/>
    <x v="2"/>
    <x v="0"/>
    <s v="Espumoso blanco"/>
    <n v="504217.2"/>
    <n v="112900"/>
    <x v="6"/>
  </r>
  <r>
    <x v="0"/>
    <s v="América"/>
    <s v="América S"/>
    <x v="176"/>
    <s v="América Sur"/>
    <s v="América Sur Ecuador"/>
    <x v="16"/>
    <x v="1"/>
    <x v="0"/>
    <s v="Tinto"/>
    <n v="570"/>
    <n v="45"/>
    <x v="6"/>
  </r>
  <r>
    <x v="0"/>
    <s v="América"/>
    <s v="América S"/>
    <x v="176"/>
    <s v="América Sur"/>
    <s v="América Sur Ecuador"/>
    <x v="19"/>
    <x v="7"/>
    <x v="0"/>
    <s v="Licor blanco"/>
    <n v="3150"/>
    <n v="630"/>
    <x v="6"/>
  </r>
  <r>
    <x v="0"/>
    <s v="América"/>
    <s v="América S"/>
    <x v="176"/>
    <s v="América Sur"/>
    <s v="América Sur Ecuador"/>
    <x v="20"/>
    <x v="2"/>
    <x v="0"/>
    <s v="Blanco"/>
    <n v="3970.7437500000001"/>
    <n v="1450.5"/>
    <x v="6"/>
  </r>
  <r>
    <x v="0"/>
    <s v="América"/>
    <s v="América S"/>
    <x v="176"/>
    <s v="América Sur"/>
    <s v="América Sur Ecuador"/>
    <x v="20"/>
    <x v="2"/>
    <x v="0"/>
    <s v="Tinto"/>
    <n v="20436.806250000001"/>
    <n v="7465.5"/>
    <x v="6"/>
  </r>
  <r>
    <x v="0"/>
    <s v="América"/>
    <s v="América S"/>
    <x v="176"/>
    <s v="América Sur"/>
    <s v="América Sur Ecuador"/>
    <x v="52"/>
    <x v="4"/>
    <x v="0"/>
    <s v="Tinto"/>
    <n v="33164"/>
    <n v="5107"/>
    <x v="6"/>
  </r>
  <r>
    <x v="0"/>
    <s v="América"/>
    <s v="América S"/>
    <x v="176"/>
    <s v="América Sur"/>
    <s v="América Sur Ecuador"/>
    <x v="23"/>
    <x v="8"/>
    <x v="0"/>
    <s v="Blanco"/>
    <n v="6825.6"/>
    <n v="1440"/>
    <x v="6"/>
  </r>
  <r>
    <x v="0"/>
    <s v="América"/>
    <s v="América S"/>
    <x v="176"/>
    <s v="América Sur"/>
    <s v="América Sur Ecuador"/>
    <x v="3"/>
    <x v="1"/>
    <x v="0"/>
    <s v="Rosado"/>
    <n v="228.42"/>
    <n v="27"/>
    <x v="6"/>
  </r>
  <r>
    <x v="0"/>
    <s v="América"/>
    <s v="América S"/>
    <x v="176"/>
    <s v="América Sur"/>
    <s v="América Sur Ecuador"/>
    <x v="4"/>
    <x v="1"/>
    <x v="1"/>
    <s v="Tinto"/>
    <n v="8872"/>
    <n v="603"/>
    <x v="6"/>
  </r>
  <r>
    <x v="0"/>
    <s v="América"/>
    <s v="América S"/>
    <x v="176"/>
    <s v="América Sur"/>
    <s v="América Sur Ecuador"/>
    <x v="29"/>
    <x v="8"/>
    <x v="0"/>
    <s v="Blanco"/>
    <n v="226873.9"/>
    <n v="24297.25"/>
    <x v="6"/>
  </r>
  <r>
    <x v="0"/>
    <s v="América"/>
    <s v="América S"/>
    <x v="176"/>
    <s v="América Sur"/>
    <s v="América Sur Ecuador"/>
    <x v="5"/>
    <x v="3"/>
    <x v="0"/>
    <s v="Tinto"/>
    <n v="428600.39"/>
    <n v="35114.769999999997"/>
    <x v="6"/>
  </r>
  <r>
    <x v="0"/>
    <s v="América"/>
    <s v="América S"/>
    <x v="176"/>
    <s v="América Sur"/>
    <s v="América Sur Ecuador"/>
    <x v="6"/>
    <x v="2"/>
    <x v="1"/>
    <s v="Blanco"/>
    <n v="34226.29"/>
    <n v="5333"/>
    <x v="6"/>
  </r>
  <r>
    <x v="0"/>
    <s v="América"/>
    <s v="América S"/>
    <x v="176"/>
    <s v="América Sur"/>
    <s v="América Sur Ecuador"/>
    <x v="6"/>
    <x v="2"/>
    <x v="1"/>
    <s v="Rosado"/>
    <n v="20021.800000000003"/>
    <n v="4987"/>
    <x v="6"/>
  </r>
  <r>
    <x v="0"/>
    <s v="América"/>
    <s v="América S"/>
    <x v="176"/>
    <s v="América Sur"/>
    <s v="América Sur Ecuador"/>
    <x v="6"/>
    <x v="2"/>
    <x v="1"/>
    <s v="Tinto"/>
    <n v="330222.77"/>
    <n v="45730.000000000007"/>
    <x v="6"/>
  </r>
  <r>
    <x v="0"/>
    <s v="América"/>
    <s v="América S"/>
    <x v="176"/>
    <s v="América Sur"/>
    <s v="América Sur Ecuador"/>
    <x v="7"/>
    <x v="3"/>
    <x v="0"/>
    <s v="Blanco"/>
    <n v="40568.14"/>
    <n v="15289.500000000002"/>
    <x v="6"/>
  </r>
  <r>
    <x v="0"/>
    <s v="América"/>
    <s v="América S"/>
    <x v="176"/>
    <s v="América Sur"/>
    <s v="América Sur Ecuador"/>
    <x v="7"/>
    <x v="3"/>
    <x v="0"/>
    <s v="Espumoso blanco"/>
    <n v="238.8"/>
    <n v="90"/>
    <x v="6"/>
  </r>
  <r>
    <x v="0"/>
    <s v="América"/>
    <s v="América S"/>
    <x v="176"/>
    <s v="América Sur"/>
    <s v="América Sur Ecuador"/>
    <x v="33"/>
    <x v="1"/>
    <x v="0"/>
    <s v="Tinto"/>
    <n v="1632"/>
    <n v="360"/>
    <x v="6"/>
  </r>
  <r>
    <x v="0"/>
    <s v="América"/>
    <s v="América S"/>
    <x v="176"/>
    <s v="América Sur"/>
    <s v="América Sur Ecuador"/>
    <x v="8"/>
    <x v="3"/>
    <x v="0"/>
    <s v="Tinto"/>
    <n v="23250"/>
    <n v="4773"/>
    <x v="6"/>
  </r>
  <r>
    <x v="0"/>
    <s v="América"/>
    <s v="América S"/>
    <x v="176"/>
    <s v="América Sur"/>
    <s v="América Sur Ecuador"/>
    <x v="34"/>
    <x v="6"/>
    <x v="0"/>
    <s v="Blanco"/>
    <n v="26913.120000000003"/>
    <n v="8626"/>
    <x v="6"/>
  </r>
  <r>
    <x v="0"/>
    <s v="América"/>
    <s v="América S"/>
    <x v="176"/>
    <s v="América Sur"/>
    <s v="América Sur Ecuador"/>
    <x v="34"/>
    <x v="6"/>
    <x v="0"/>
    <s v="Rosado"/>
    <n v="14208.480000000001"/>
    <n v="4554"/>
    <x v="6"/>
  </r>
  <r>
    <x v="0"/>
    <s v="América"/>
    <s v="América S"/>
    <x v="176"/>
    <s v="América Sur"/>
    <s v="América Sur Ecuador"/>
    <x v="34"/>
    <x v="6"/>
    <x v="0"/>
    <s v="Tinto"/>
    <n v="79603.680000000008"/>
    <n v="25514"/>
    <x v="6"/>
  </r>
  <r>
    <x v="0"/>
    <s v="América"/>
    <s v="América S"/>
    <x v="176"/>
    <s v="América Sur"/>
    <s v="América Sur Ecuador"/>
    <x v="35"/>
    <x v="4"/>
    <x v="0"/>
    <s v="Tinto"/>
    <n v="65605.119999999995"/>
    <n v="31800"/>
    <x v="6"/>
  </r>
  <r>
    <x v="0"/>
    <s v="América"/>
    <s v="América S"/>
    <x v="176"/>
    <s v="América Sur"/>
    <s v="América Sur Ecuador"/>
    <x v="58"/>
    <x v="13"/>
    <x v="0"/>
    <s v="Blanco"/>
    <n v="4536"/>
    <n v="315"/>
    <x v="6"/>
  </r>
  <r>
    <x v="0"/>
    <s v="América"/>
    <s v="América S"/>
    <x v="176"/>
    <s v="América Sur"/>
    <s v="América Sur Ecuador"/>
    <x v="38"/>
    <x v="10"/>
    <x v="0"/>
    <s v="Blanco"/>
    <n v="2021.3"/>
    <n v="697"/>
    <x v="6"/>
  </r>
  <r>
    <x v="0"/>
    <s v="América"/>
    <s v="América S"/>
    <x v="176"/>
    <s v="América Sur"/>
    <s v="América Sur Ecuador"/>
    <x v="38"/>
    <x v="10"/>
    <x v="0"/>
    <s v="Tinto"/>
    <n v="16985.3"/>
    <n v="5857"/>
    <x v="6"/>
  </r>
  <r>
    <x v="0"/>
    <s v="América"/>
    <s v="América S"/>
    <x v="177"/>
    <s v="América Sur"/>
    <s v="América Sur Islas Malvinas"/>
    <x v="1"/>
    <x v="1"/>
    <x v="0"/>
    <s v="Tinto"/>
    <n v="1170"/>
    <n v="450"/>
    <x v="6"/>
  </r>
  <r>
    <x v="0"/>
    <s v="América"/>
    <s v="América S"/>
    <x v="177"/>
    <s v="América Sur"/>
    <s v="América Sur Islas Malvinas"/>
    <x v="2"/>
    <x v="2"/>
    <x v="0"/>
    <s v="Espumoso blanco"/>
    <n v="43119"/>
    <n v="14000"/>
    <x v="6"/>
  </r>
  <r>
    <x v="0"/>
    <s v="América"/>
    <s v="América S"/>
    <x v="178"/>
    <s v="América Sur"/>
    <s v="América Sur Guayana"/>
    <x v="34"/>
    <x v="6"/>
    <x v="0"/>
    <s v="Tinto"/>
    <n v="5965.4400000000005"/>
    <n v="1912"/>
    <x v="6"/>
  </r>
  <r>
    <x v="0"/>
    <s v="América"/>
    <s v="América S"/>
    <x v="179"/>
    <s v="América Sur"/>
    <s v="América Sur Curaçao"/>
    <x v="1"/>
    <x v="1"/>
    <x v="0"/>
    <s v="Rosado"/>
    <n v="219.6"/>
    <n v="45"/>
    <x v="6"/>
  </r>
  <r>
    <x v="0"/>
    <s v="América"/>
    <s v="América S"/>
    <x v="179"/>
    <s v="América Sur"/>
    <s v="América Sur Curaçao"/>
    <x v="1"/>
    <x v="1"/>
    <x v="0"/>
    <s v="Tinto"/>
    <n v="2195.25"/>
    <n v="405"/>
    <x v="6"/>
  </r>
  <r>
    <x v="0"/>
    <s v="América"/>
    <s v="América S"/>
    <x v="179"/>
    <s v="América Sur"/>
    <s v="América Sur Curaçao"/>
    <x v="35"/>
    <x v="4"/>
    <x v="0"/>
    <s v="Tinto"/>
    <n v="943.21"/>
    <n v="225"/>
    <x v="6"/>
  </r>
  <r>
    <x v="0"/>
    <s v="América"/>
    <s v="América S"/>
    <x v="180"/>
    <s v="América Sur"/>
    <s v="América Sur Paraguay"/>
    <x v="1"/>
    <x v="1"/>
    <x v="0"/>
    <s v="Blanco"/>
    <n v="1064.03"/>
    <n v="337.5"/>
    <x v="6"/>
  </r>
  <r>
    <x v="0"/>
    <s v="América"/>
    <s v="América S"/>
    <x v="180"/>
    <s v="América Sur"/>
    <s v="América Sur Paraguay"/>
    <x v="1"/>
    <x v="1"/>
    <x v="0"/>
    <s v="Rosado"/>
    <n v="195.62"/>
    <n v="40.5"/>
    <x v="6"/>
  </r>
  <r>
    <x v="0"/>
    <s v="América"/>
    <s v="América S"/>
    <x v="180"/>
    <s v="América Sur"/>
    <s v="América Sur Paraguay"/>
    <x v="1"/>
    <x v="1"/>
    <x v="0"/>
    <s v="Tinto"/>
    <n v="9268.7999999999993"/>
    <n v="2632.5"/>
    <x v="6"/>
  </r>
  <r>
    <x v="0"/>
    <s v="América"/>
    <s v="América S"/>
    <x v="180"/>
    <s v="América Sur"/>
    <s v="América Sur Paraguay"/>
    <x v="2"/>
    <x v="2"/>
    <x v="0"/>
    <s v="Espumoso blanco"/>
    <n v="329599"/>
    <n v="58800"/>
    <x v="6"/>
  </r>
  <r>
    <x v="0"/>
    <s v="América"/>
    <s v="América S"/>
    <x v="180"/>
    <s v="América Sur"/>
    <s v="América Sur Paraguay"/>
    <x v="19"/>
    <x v="7"/>
    <x v="0"/>
    <s v="Licor blanco"/>
    <n v="4600"/>
    <n v="919.99999999999989"/>
    <x v="6"/>
  </r>
  <r>
    <x v="0"/>
    <s v="América"/>
    <s v="América S"/>
    <x v="180"/>
    <s v="América Sur"/>
    <s v="América Sur Paraguay"/>
    <x v="26"/>
    <x v="5"/>
    <x v="0"/>
    <s v="Rosado"/>
    <n v="16.920000000000002"/>
    <n v="18"/>
    <x v="6"/>
  </r>
  <r>
    <x v="0"/>
    <s v="América"/>
    <s v="América S"/>
    <x v="180"/>
    <s v="América Sur"/>
    <s v="América Sur Paraguay"/>
    <x v="26"/>
    <x v="5"/>
    <x v="0"/>
    <s v="Tinto"/>
    <n v="9.7200000000000006"/>
    <n v="18"/>
    <x v="6"/>
  </r>
  <r>
    <x v="0"/>
    <s v="América"/>
    <s v="América S"/>
    <x v="180"/>
    <s v="América Sur"/>
    <s v="América Sur Paraguay"/>
    <x v="3"/>
    <x v="1"/>
    <x v="0"/>
    <s v="Tinto"/>
    <n v="3178.0799999000001"/>
    <n v="49.5"/>
    <x v="6"/>
  </r>
  <r>
    <x v="0"/>
    <s v="América"/>
    <s v="América S"/>
    <x v="180"/>
    <s v="América Sur"/>
    <s v="América Sur Paraguay"/>
    <x v="4"/>
    <x v="1"/>
    <x v="1"/>
    <s v="Tinto"/>
    <n v="7792"/>
    <n v="331"/>
    <x v="6"/>
  </r>
  <r>
    <x v="0"/>
    <s v="América"/>
    <s v="América S"/>
    <x v="180"/>
    <s v="América Sur"/>
    <s v="América Sur Paraguay"/>
    <x v="5"/>
    <x v="3"/>
    <x v="0"/>
    <s v="Tinto"/>
    <n v="250564.47"/>
    <n v="7587.5"/>
    <x v="6"/>
  </r>
  <r>
    <x v="0"/>
    <s v="América"/>
    <s v="América S"/>
    <x v="180"/>
    <s v="América Sur"/>
    <s v="América Sur Paraguay"/>
    <x v="6"/>
    <x v="2"/>
    <x v="1"/>
    <s v="Blanco"/>
    <n v="16076.53"/>
    <n v="1805"/>
    <x v="6"/>
  </r>
  <r>
    <x v="0"/>
    <s v="América"/>
    <s v="América S"/>
    <x v="180"/>
    <s v="América Sur"/>
    <s v="América Sur Paraguay"/>
    <x v="6"/>
    <x v="2"/>
    <x v="1"/>
    <s v="Rosado"/>
    <n v="7891.21"/>
    <n v="1487"/>
    <x v="6"/>
  </r>
  <r>
    <x v="0"/>
    <s v="América"/>
    <s v="América S"/>
    <x v="180"/>
    <s v="América Sur"/>
    <s v="América Sur Paraguay"/>
    <x v="6"/>
    <x v="2"/>
    <x v="1"/>
    <s v="Tinto"/>
    <n v="699131.52"/>
    <n v="44834"/>
    <x v="6"/>
  </r>
  <r>
    <x v="0"/>
    <s v="América"/>
    <s v="América S"/>
    <x v="180"/>
    <s v="América Sur"/>
    <s v="América Sur Paraguay"/>
    <x v="7"/>
    <x v="3"/>
    <x v="0"/>
    <s v="Blanco"/>
    <n v="12137.01"/>
    <n v="4574.25"/>
    <x v="6"/>
  </r>
  <r>
    <x v="0"/>
    <s v="América"/>
    <s v="América S"/>
    <x v="180"/>
    <s v="América Sur"/>
    <s v="América Sur Paraguay"/>
    <x v="33"/>
    <x v="1"/>
    <x v="0"/>
    <s v="Blanco"/>
    <n v="2749.09"/>
    <n v="405"/>
    <x v="6"/>
  </r>
  <r>
    <x v="0"/>
    <s v="América"/>
    <s v="América S"/>
    <x v="180"/>
    <s v="América Sur"/>
    <s v="América Sur Paraguay"/>
    <x v="33"/>
    <x v="1"/>
    <x v="0"/>
    <s v="Tinto"/>
    <n v="9346.91"/>
    <n v="1377"/>
    <x v="6"/>
  </r>
  <r>
    <x v="0"/>
    <s v="América"/>
    <s v="América S"/>
    <x v="180"/>
    <s v="América Sur"/>
    <s v="América Sur Paraguay"/>
    <x v="8"/>
    <x v="3"/>
    <x v="0"/>
    <s v="Tinto"/>
    <n v="5600"/>
    <n v="1182"/>
    <x v="6"/>
  </r>
  <r>
    <x v="0"/>
    <s v="América"/>
    <s v="América S"/>
    <x v="180"/>
    <s v="América Sur"/>
    <s v="América Sur Paraguay"/>
    <x v="34"/>
    <x v="6"/>
    <x v="0"/>
    <s v="Tinto"/>
    <n v="1475.7600000000002"/>
    <n v="473.00000000000006"/>
    <x v="6"/>
  </r>
  <r>
    <x v="0"/>
    <s v="América"/>
    <s v="América S"/>
    <x v="180"/>
    <s v="América Sur"/>
    <s v="América Sur Paraguay"/>
    <x v="37"/>
    <x v="9"/>
    <x v="0"/>
    <s v="Tinto"/>
    <n v="1950"/>
    <n v="112.5"/>
    <x v="6"/>
  </r>
  <r>
    <x v="0"/>
    <s v="América"/>
    <s v="América S"/>
    <x v="181"/>
    <s v="América Sur"/>
    <s v="América Sur Peru"/>
    <x v="9"/>
    <x v="3"/>
    <x v="2"/>
    <s v="Blanco"/>
    <n v="72.72"/>
    <n v="1.5"/>
    <x v="6"/>
  </r>
  <r>
    <x v="0"/>
    <s v="América"/>
    <s v="América S"/>
    <x v="181"/>
    <s v="América Sur"/>
    <s v="América Sur Peru"/>
    <x v="9"/>
    <x v="3"/>
    <x v="2"/>
    <s v="Tinto"/>
    <n v="803.31000000000006"/>
    <n v="10.5"/>
    <x v="6"/>
  </r>
  <r>
    <x v="0"/>
    <s v="América"/>
    <s v="América S"/>
    <x v="181"/>
    <s v="América Sur"/>
    <s v="América Sur Peru"/>
    <x v="10"/>
    <x v="4"/>
    <x v="0"/>
    <s v="Blanco"/>
    <n v="122.4"/>
    <n v="27"/>
    <x v="6"/>
  </r>
  <r>
    <x v="0"/>
    <s v="América"/>
    <s v="América S"/>
    <x v="181"/>
    <s v="América Sur"/>
    <s v="América Sur Peru"/>
    <x v="10"/>
    <x v="4"/>
    <x v="0"/>
    <s v="Tinto"/>
    <n v="42924.9"/>
    <n v="11628"/>
    <x v="6"/>
  </r>
  <r>
    <x v="0"/>
    <s v="América"/>
    <s v="América S"/>
    <x v="181"/>
    <s v="América Sur"/>
    <s v="América Sur Peru"/>
    <x v="12"/>
    <x v="5"/>
    <x v="2"/>
    <s v="Tinto"/>
    <n v="2628"/>
    <n v="225"/>
    <x v="6"/>
  </r>
  <r>
    <x v="0"/>
    <s v="América"/>
    <s v="América S"/>
    <x v="181"/>
    <s v="América Sur"/>
    <s v="América Sur Peru"/>
    <x v="13"/>
    <x v="0"/>
    <x v="0"/>
    <s v="Blanco"/>
    <n v="1296"/>
    <n v="360"/>
    <x v="6"/>
  </r>
  <r>
    <x v="0"/>
    <s v="América"/>
    <s v="América S"/>
    <x v="181"/>
    <s v="América Sur"/>
    <s v="América Sur Peru"/>
    <x v="13"/>
    <x v="0"/>
    <x v="0"/>
    <s v="Rosado"/>
    <n v="648"/>
    <n v="180"/>
    <x v="6"/>
  </r>
  <r>
    <x v="0"/>
    <s v="América"/>
    <s v="América S"/>
    <x v="181"/>
    <s v="América Sur"/>
    <s v="América Sur Peru"/>
    <x v="13"/>
    <x v="0"/>
    <x v="0"/>
    <s v="Tinto"/>
    <n v="12552"/>
    <n v="3159"/>
    <x v="6"/>
  </r>
  <r>
    <x v="0"/>
    <s v="América"/>
    <s v="América S"/>
    <x v="181"/>
    <s v="América Sur"/>
    <s v="América Sur Peru"/>
    <x v="14"/>
    <x v="0"/>
    <x v="0"/>
    <s v="Tinto"/>
    <n v="2296.0188112109486"/>
    <n v="607"/>
    <x v="6"/>
  </r>
  <r>
    <x v="0"/>
    <s v="América"/>
    <s v="América S"/>
    <x v="181"/>
    <s v="América Sur"/>
    <s v="América Sur Peru"/>
    <x v="0"/>
    <x v="0"/>
    <x v="0"/>
    <s v="Blanco"/>
    <n v="18124.05"/>
    <n v="7895.9999999999991"/>
    <x v="6"/>
  </r>
  <r>
    <x v="0"/>
    <s v="América"/>
    <s v="América S"/>
    <x v="181"/>
    <s v="América Sur"/>
    <s v="América Sur Peru"/>
    <x v="0"/>
    <x v="0"/>
    <x v="0"/>
    <s v="Rosado"/>
    <n v="2312.1"/>
    <n v="1147"/>
    <x v="6"/>
  </r>
  <r>
    <x v="0"/>
    <s v="América"/>
    <s v="América S"/>
    <x v="181"/>
    <s v="América Sur"/>
    <s v="América Sur Peru"/>
    <x v="0"/>
    <x v="0"/>
    <x v="0"/>
    <s v="Tinto"/>
    <n v="33386.75"/>
    <n v="13503"/>
    <x v="6"/>
  </r>
  <r>
    <x v="0"/>
    <s v="América"/>
    <s v="América S"/>
    <x v="181"/>
    <s v="América Sur"/>
    <s v="América Sur Peru"/>
    <x v="1"/>
    <x v="1"/>
    <x v="0"/>
    <s v="Blanco"/>
    <n v="2319.85"/>
    <n v="409.5"/>
    <x v="6"/>
  </r>
  <r>
    <x v="0"/>
    <s v="América"/>
    <s v="América S"/>
    <x v="181"/>
    <s v="América Sur"/>
    <s v="América Sur Peru"/>
    <x v="1"/>
    <x v="1"/>
    <x v="0"/>
    <s v="Tinto"/>
    <n v="73690.95"/>
    <n v="14155.8"/>
    <x v="6"/>
  </r>
  <r>
    <x v="0"/>
    <s v="América"/>
    <s v="América S"/>
    <x v="181"/>
    <s v="América Sur"/>
    <s v="América Sur Peru"/>
    <x v="2"/>
    <x v="2"/>
    <x v="0"/>
    <s v="Espumoso blanco"/>
    <n v="1126686.3400000001"/>
    <n v="152600"/>
    <x v="6"/>
  </r>
  <r>
    <x v="0"/>
    <s v="América"/>
    <s v="América S"/>
    <x v="181"/>
    <s v="América Sur"/>
    <s v="América Sur Peru"/>
    <x v="68"/>
    <x v="4"/>
    <x v="2"/>
    <s v="Blanco"/>
    <n v="3602.58"/>
    <n v="585"/>
    <x v="6"/>
  </r>
  <r>
    <x v="0"/>
    <s v="América"/>
    <s v="América S"/>
    <x v="181"/>
    <s v="América Sur"/>
    <s v="América Sur Peru"/>
    <x v="68"/>
    <x v="4"/>
    <x v="2"/>
    <s v="Tinto"/>
    <n v="6402"/>
    <n v="990"/>
    <x v="6"/>
  </r>
  <r>
    <x v="0"/>
    <s v="América"/>
    <s v="América S"/>
    <x v="181"/>
    <s v="América Sur"/>
    <s v="América Sur Peru"/>
    <x v="18"/>
    <x v="1"/>
    <x v="0"/>
    <s v="Rosado"/>
    <n v="36"/>
    <n v="3"/>
    <x v="6"/>
  </r>
  <r>
    <x v="0"/>
    <s v="América"/>
    <s v="América S"/>
    <x v="181"/>
    <s v="América Sur"/>
    <s v="América Sur Peru"/>
    <x v="18"/>
    <x v="1"/>
    <x v="0"/>
    <s v="Tinto"/>
    <n v="19975.32"/>
    <n v="2187"/>
    <x v="6"/>
  </r>
  <r>
    <x v="0"/>
    <s v="América"/>
    <s v="América S"/>
    <x v="181"/>
    <s v="América Sur"/>
    <s v="América Sur Peru"/>
    <x v="19"/>
    <x v="7"/>
    <x v="0"/>
    <s v="Licor blanco"/>
    <n v="8215"/>
    <n v="1643"/>
    <x v="6"/>
  </r>
  <r>
    <x v="0"/>
    <s v="América"/>
    <s v="América S"/>
    <x v="181"/>
    <s v="América Sur"/>
    <s v="América Sur Peru"/>
    <x v="20"/>
    <x v="2"/>
    <x v="0"/>
    <s v="Blanco"/>
    <n v="2822.3625000000002"/>
    <n v="1031"/>
    <x v="6"/>
  </r>
  <r>
    <x v="0"/>
    <s v="América"/>
    <s v="América S"/>
    <x v="181"/>
    <s v="América Sur"/>
    <s v="América Sur Peru"/>
    <x v="20"/>
    <x v="2"/>
    <x v="0"/>
    <s v="Rosado"/>
    <n v="3698.3624999999997"/>
    <n v="1351"/>
    <x v="6"/>
  </r>
  <r>
    <x v="0"/>
    <s v="América"/>
    <s v="América S"/>
    <x v="181"/>
    <s v="América Sur"/>
    <s v="América Sur Peru"/>
    <x v="20"/>
    <x v="2"/>
    <x v="0"/>
    <s v="Tinto"/>
    <n v="65934.056249999994"/>
    <n v="24085.5"/>
    <x v="6"/>
  </r>
  <r>
    <x v="0"/>
    <s v="América"/>
    <s v="América S"/>
    <x v="181"/>
    <s v="América Sur"/>
    <s v="América Sur Peru"/>
    <x v="86"/>
    <x v="4"/>
    <x v="2"/>
    <s v="Tinto"/>
    <n v="414400"/>
    <n v="31630"/>
    <x v="6"/>
  </r>
  <r>
    <x v="0"/>
    <s v="América"/>
    <s v="América S"/>
    <x v="181"/>
    <s v="América Sur"/>
    <s v="América Sur Peru"/>
    <x v="21"/>
    <x v="4"/>
    <x v="0"/>
    <s v="Blanco"/>
    <n v="4560"/>
    <n v="1823.9999999999998"/>
    <x v="6"/>
  </r>
  <r>
    <x v="0"/>
    <s v="América"/>
    <s v="América S"/>
    <x v="181"/>
    <s v="América Sur"/>
    <s v="América Sur Peru"/>
    <x v="21"/>
    <x v="4"/>
    <x v="0"/>
    <s v="Rosado"/>
    <n v="517.5"/>
    <n v="206.99999999999997"/>
    <x v="6"/>
  </r>
  <r>
    <x v="0"/>
    <s v="América"/>
    <s v="América S"/>
    <x v="181"/>
    <s v="América Sur"/>
    <s v="América Sur Peru"/>
    <x v="21"/>
    <x v="4"/>
    <x v="0"/>
    <s v="Tinto"/>
    <n v="39255"/>
    <n v="15702.000000000002"/>
    <x v="6"/>
  </r>
  <r>
    <x v="0"/>
    <s v="América"/>
    <s v="América S"/>
    <x v="181"/>
    <s v="América Sur"/>
    <s v="América Sur Peru"/>
    <x v="71"/>
    <x v="4"/>
    <x v="0"/>
    <s v="Blanco"/>
    <n v="900"/>
    <n v="200"/>
    <x v="6"/>
  </r>
  <r>
    <x v="0"/>
    <s v="América"/>
    <s v="América S"/>
    <x v="181"/>
    <s v="América Sur"/>
    <s v="América Sur Peru"/>
    <x v="71"/>
    <x v="4"/>
    <x v="0"/>
    <s v="Tinto"/>
    <n v="15000"/>
    <n v="3000"/>
    <x v="6"/>
  </r>
  <r>
    <x v="0"/>
    <s v="América"/>
    <s v="América S"/>
    <x v="181"/>
    <s v="América Sur"/>
    <s v="América Sur Peru"/>
    <x v="23"/>
    <x v="8"/>
    <x v="0"/>
    <s v="Blanco"/>
    <n v="4820.58"/>
    <n v="1017"/>
    <x v="6"/>
  </r>
  <r>
    <x v="0"/>
    <s v="América"/>
    <s v="América S"/>
    <x v="181"/>
    <s v="América Sur"/>
    <s v="América Sur Peru"/>
    <x v="24"/>
    <x v="7"/>
    <x v="0"/>
    <s v="Blanco"/>
    <n v="1404.81"/>
    <n v="193.5"/>
    <x v="6"/>
  </r>
  <r>
    <x v="0"/>
    <s v="América"/>
    <s v="América S"/>
    <x v="181"/>
    <s v="América Sur"/>
    <s v="América Sur Peru"/>
    <x v="24"/>
    <x v="7"/>
    <x v="0"/>
    <s v="Licor blanco"/>
    <n v="2757.71"/>
    <n v="200.25"/>
    <x v="6"/>
  </r>
  <r>
    <x v="0"/>
    <s v="América"/>
    <s v="América S"/>
    <x v="181"/>
    <s v="América Sur"/>
    <s v="América Sur Peru"/>
    <x v="25"/>
    <x v="1"/>
    <x v="0"/>
    <s v="Blanco"/>
    <n v="3671"/>
    <n v="279"/>
    <x v="6"/>
  </r>
  <r>
    <x v="0"/>
    <s v="América"/>
    <s v="América S"/>
    <x v="181"/>
    <s v="América Sur"/>
    <s v="América Sur Peru"/>
    <x v="25"/>
    <x v="1"/>
    <x v="0"/>
    <s v="Rosado"/>
    <n v="2196"/>
    <n v="180"/>
    <x v="6"/>
  </r>
  <r>
    <x v="0"/>
    <s v="América"/>
    <s v="América S"/>
    <x v="181"/>
    <s v="América Sur"/>
    <s v="América Sur Peru"/>
    <x v="25"/>
    <x v="1"/>
    <x v="0"/>
    <s v="Tinto"/>
    <n v="1056"/>
    <n v="36"/>
    <x v="6"/>
  </r>
  <r>
    <x v="0"/>
    <s v="América"/>
    <s v="América S"/>
    <x v="181"/>
    <s v="América Sur"/>
    <s v="América Sur Peru"/>
    <x v="26"/>
    <x v="5"/>
    <x v="0"/>
    <s v="Blanco"/>
    <n v="396"/>
    <n v="495"/>
    <x v="6"/>
  </r>
  <r>
    <x v="0"/>
    <s v="América"/>
    <s v="América S"/>
    <x v="181"/>
    <s v="América Sur"/>
    <s v="América Sur Peru"/>
    <x v="26"/>
    <x v="5"/>
    <x v="0"/>
    <s v="Tinto"/>
    <n v="1145.3399999999999"/>
    <n v="2121"/>
    <x v="6"/>
  </r>
  <r>
    <x v="0"/>
    <s v="América"/>
    <s v="América S"/>
    <x v="181"/>
    <s v="América Sur"/>
    <s v="América Sur Peru"/>
    <x v="41"/>
    <x v="4"/>
    <x v="2"/>
    <s v="Tinto"/>
    <n v="405"/>
    <n v="45"/>
    <x v="6"/>
  </r>
  <r>
    <x v="0"/>
    <s v="América"/>
    <s v="América S"/>
    <x v="181"/>
    <s v="América Sur"/>
    <s v="América Sur Peru"/>
    <x v="3"/>
    <x v="1"/>
    <x v="0"/>
    <s v="Blanco"/>
    <n v="15864.460572299999"/>
    <n v="1182.75"/>
    <x v="6"/>
  </r>
  <r>
    <x v="0"/>
    <s v="América"/>
    <s v="América S"/>
    <x v="181"/>
    <s v="América Sur"/>
    <s v="América Sur Peru"/>
    <x v="3"/>
    <x v="1"/>
    <x v="0"/>
    <s v="Rosado"/>
    <n v="2370"/>
    <n v="225"/>
    <x v="6"/>
  </r>
  <r>
    <x v="0"/>
    <s v="América"/>
    <s v="América S"/>
    <x v="181"/>
    <s v="América Sur"/>
    <s v="América Sur Peru"/>
    <x v="3"/>
    <x v="1"/>
    <x v="0"/>
    <s v="Tinto"/>
    <n v="7821.1680900299998"/>
    <n v="536.25"/>
    <x v="6"/>
  </r>
  <r>
    <x v="0"/>
    <s v="América"/>
    <s v="América S"/>
    <x v="181"/>
    <s v="América Sur"/>
    <s v="América Sur Peru"/>
    <x v="4"/>
    <x v="1"/>
    <x v="1"/>
    <s v="Tinto"/>
    <n v="14663"/>
    <n v="873"/>
    <x v="6"/>
  </r>
  <r>
    <x v="0"/>
    <s v="América"/>
    <s v="América S"/>
    <x v="181"/>
    <s v="América Sur"/>
    <s v="América Sur Peru"/>
    <x v="29"/>
    <x v="8"/>
    <x v="0"/>
    <s v="Blanco"/>
    <n v="217169.94"/>
    <n v="25312.5"/>
    <x v="6"/>
  </r>
  <r>
    <x v="0"/>
    <s v="América"/>
    <s v="América S"/>
    <x v="181"/>
    <s v="América Sur"/>
    <s v="América Sur Peru"/>
    <x v="30"/>
    <x v="8"/>
    <x v="0"/>
    <s v="Blanco"/>
    <n v="400"/>
    <n v="50"/>
    <x v="6"/>
  </r>
  <r>
    <x v="0"/>
    <s v="América"/>
    <s v="América S"/>
    <x v="181"/>
    <s v="América Sur"/>
    <s v="América Sur Peru"/>
    <x v="30"/>
    <x v="8"/>
    <x v="0"/>
    <s v="Tinto"/>
    <n v="2592"/>
    <n v="324"/>
    <x v="6"/>
  </r>
  <r>
    <x v="0"/>
    <s v="América"/>
    <s v="América S"/>
    <x v="181"/>
    <s v="América Sur"/>
    <s v="América Sur Peru"/>
    <x v="5"/>
    <x v="3"/>
    <x v="0"/>
    <s v="Tinto"/>
    <n v="573024.56999999995"/>
    <n v="45574.75"/>
    <x v="6"/>
  </r>
  <r>
    <x v="0"/>
    <s v="América"/>
    <s v="América S"/>
    <x v="181"/>
    <s v="América Sur"/>
    <s v="América Sur Peru"/>
    <x v="6"/>
    <x v="2"/>
    <x v="1"/>
    <s v="Blanco"/>
    <n v="190274.90999999997"/>
    <n v="40731.000000000007"/>
    <x v="6"/>
  </r>
  <r>
    <x v="0"/>
    <s v="América"/>
    <s v="América S"/>
    <x v="181"/>
    <s v="América Sur"/>
    <s v="América Sur Peru"/>
    <x v="6"/>
    <x v="2"/>
    <x v="1"/>
    <s v="Rosado"/>
    <n v="109602.72"/>
    <n v="23107.000000000004"/>
    <x v="6"/>
  </r>
  <r>
    <x v="0"/>
    <s v="América"/>
    <s v="América S"/>
    <x v="181"/>
    <s v="América Sur"/>
    <s v="América Sur Peru"/>
    <x v="6"/>
    <x v="2"/>
    <x v="1"/>
    <s v="Tinto"/>
    <n v="1860674.6900000002"/>
    <n v="221953.00000000003"/>
    <x v="6"/>
  </r>
  <r>
    <x v="0"/>
    <s v="América"/>
    <s v="América S"/>
    <x v="181"/>
    <s v="América Sur"/>
    <s v="América Sur Peru"/>
    <x v="7"/>
    <x v="3"/>
    <x v="0"/>
    <s v="Blanco"/>
    <n v="257557.35"/>
    <n v="90370.5"/>
    <x v="6"/>
  </r>
  <r>
    <x v="0"/>
    <s v="América"/>
    <s v="América S"/>
    <x v="181"/>
    <s v="América Sur"/>
    <s v="América Sur Peru"/>
    <x v="8"/>
    <x v="3"/>
    <x v="0"/>
    <s v="Tinto"/>
    <n v="31500"/>
    <n v="3256"/>
    <x v="6"/>
  </r>
  <r>
    <x v="0"/>
    <s v="América"/>
    <s v="América S"/>
    <x v="181"/>
    <s v="América Sur"/>
    <s v="América Sur Peru"/>
    <x v="34"/>
    <x v="6"/>
    <x v="0"/>
    <s v="Blanco"/>
    <n v="954.72"/>
    <n v="306"/>
    <x v="6"/>
  </r>
  <r>
    <x v="0"/>
    <s v="América"/>
    <s v="América S"/>
    <x v="181"/>
    <s v="América Sur"/>
    <s v="América Sur Peru"/>
    <x v="34"/>
    <x v="6"/>
    <x v="0"/>
    <s v="Rosado"/>
    <n v="140.4"/>
    <n v="45"/>
    <x v="6"/>
  </r>
  <r>
    <x v="0"/>
    <s v="América"/>
    <s v="América S"/>
    <x v="181"/>
    <s v="América Sur"/>
    <s v="América Sur Peru"/>
    <x v="34"/>
    <x v="6"/>
    <x v="0"/>
    <s v="Tinto"/>
    <n v="9743.76"/>
    <n v="3123"/>
    <x v="6"/>
  </r>
  <r>
    <x v="0"/>
    <s v="América"/>
    <s v="América S"/>
    <x v="181"/>
    <s v="América Sur"/>
    <s v="América Sur Peru"/>
    <x v="35"/>
    <x v="4"/>
    <x v="0"/>
    <s v="Tinto"/>
    <n v="46044"/>
    <n v="14738"/>
    <x v="6"/>
  </r>
  <r>
    <x v="0"/>
    <s v="América"/>
    <s v="América S"/>
    <x v="181"/>
    <s v="América Sur"/>
    <s v="América Sur Peru"/>
    <x v="36"/>
    <x v="4"/>
    <x v="2"/>
    <s v="Blanco"/>
    <n v="2148.8000000000002"/>
    <n v="158"/>
    <x v="6"/>
  </r>
  <r>
    <x v="0"/>
    <s v="América"/>
    <s v="América S"/>
    <x v="181"/>
    <s v="América Sur"/>
    <s v="América Sur Peru"/>
    <x v="36"/>
    <x v="4"/>
    <x v="2"/>
    <s v="Tinto"/>
    <n v="5208.8"/>
    <n v="383"/>
    <x v="6"/>
  </r>
  <r>
    <x v="0"/>
    <s v="América"/>
    <s v="América S"/>
    <x v="181"/>
    <s v="América Sur"/>
    <s v="América Sur Peru"/>
    <x v="37"/>
    <x v="9"/>
    <x v="0"/>
    <s v="Tinto"/>
    <n v="3349.5"/>
    <n v="150.75"/>
    <x v="6"/>
  </r>
  <r>
    <x v="0"/>
    <s v="América"/>
    <s v="América S"/>
    <x v="181"/>
    <s v="América Sur"/>
    <s v="América Sur Peru"/>
    <x v="38"/>
    <x v="10"/>
    <x v="0"/>
    <s v="Blanco"/>
    <n v="1957.5"/>
    <n v="675"/>
    <x v="6"/>
  </r>
  <r>
    <x v="0"/>
    <s v="América"/>
    <s v="América S"/>
    <x v="181"/>
    <s v="América Sur"/>
    <s v="América Sur Peru"/>
    <x v="38"/>
    <x v="10"/>
    <x v="0"/>
    <s v="Rosado"/>
    <n v="913.5"/>
    <n v="315"/>
    <x v="6"/>
  </r>
  <r>
    <x v="0"/>
    <s v="América"/>
    <s v="América S"/>
    <x v="181"/>
    <s v="América Sur"/>
    <s v="América Sur Peru"/>
    <x v="38"/>
    <x v="10"/>
    <x v="0"/>
    <s v="Tinto"/>
    <n v="16834.5"/>
    <n v="5805"/>
    <x v="6"/>
  </r>
  <r>
    <x v="0"/>
    <s v="América"/>
    <s v="América S"/>
    <x v="182"/>
    <s v="América Sur"/>
    <s v="América Sur Suriname"/>
    <x v="2"/>
    <x v="2"/>
    <x v="0"/>
    <s v="Espumoso blanco"/>
    <n v="747"/>
    <n v="100"/>
    <x v="6"/>
  </r>
  <r>
    <x v="0"/>
    <s v="América"/>
    <s v="América S"/>
    <x v="183"/>
    <s v="América Sur"/>
    <s v="América Sur Uruguay"/>
    <x v="9"/>
    <x v="3"/>
    <x v="2"/>
    <s v="Blanco"/>
    <n v="1485"/>
    <n v="50"/>
    <x v="6"/>
  </r>
  <r>
    <x v="0"/>
    <s v="América"/>
    <s v="América S"/>
    <x v="183"/>
    <s v="América Sur"/>
    <s v="América Sur Uruguay"/>
    <x v="9"/>
    <x v="3"/>
    <x v="2"/>
    <s v="Tinto"/>
    <n v="10968.939999999999"/>
    <n v="493.49999999999994"/>
    <x v="6"/>
  </r>
  <r>
    <x v="0"/>
    <s v="América"/>
    <s v="América S"/>
    <x v="183"/>
    <s v="América Sur"/>
    <s v="América Sur Uruguay"/>
    <x v="43"/>
    <x v="12"/>
    <x v="0"/>
    <s v="Blanco"/>
    <n v="1714.95"/>
    <n v="180"/>
    <x v="6"/>
  </r>
  <r>
    <x v="0"/>
    <s v="América"/>
    <s v="América S"/>
    <x v="183"/>
    <s v="América Sur"/>
    <s v="América Sur Uruguay"/>
    <x v="1"/>
    <x v="1"/>
    <x v="0"/>
    <s v="Blanco"/>
    <n v="9217"/>
    <n v="2160"/>
    <x v="6"/>
  </r>
  <r>
    <x v="0"/>
    <s v="América"/>
    <s v="América S"/>
    <x v="183"/>
    <s v="América Sur"/>
    <s v="América Sur Uruguay"/>
    <x v="1"/>
    <x v="1"/>
    <x v="0"/>
    <s v="Tinto"/>
    <n v="4630.5"/>
    <n v="1350"/>
    <x v="6"/>
  </r>
  <r>
    <x v="0"/>
    <s v="América"/>
    <s v="América S"/>
    <x v="183"/>
    <s v="América Sur"/>
    <s v="América Sur Uruguay"/>
    <x v="2"/>
    <x v="2"/>
    <x v="0"/>
    <s v="Espumoso blanco"/>
    <n v="1532001"/>
    <n v="509700"/>
    <x v="6"/>
  </r>
  <r>
    <x v="0"/>
    <s v="América"/>
    <s v="América S"/>
    <x v="183"/>
    <s v="América Sur"/>
    <s v="América Sur Uruguay"/>
    <x v="17"/>
    <x v="1"/>
    <x v="0"/>
    <s v="Blanco"/>
    <n v="454"/>
    <n v="90"/>
    <x v="6"/>
  </r>
  <r>
    <x v="0"/>
    <s v="América"/>
    <s v="América S"/>
    <x v="183"/>
    <s v="América Sur"/>
    <s v="América Sur Uruguay"/>
    <x v="88"/>
    <x v="13"/>
    <x v="0"/>
    <s v="Blanco"/>
    <n v="2160"/>
    <n v="108"/>
    <x v="6"/>
  </r>
  <r>
    <x v="0"/>
    <s v="América"/>
    <s v="América S"/>
    <x v="183"/>
    <s v="América Sur"/>
    <s v="América Sur Uruguay"/>
    <x v="88"/>
    <x v="13"/>
    <x v="0"/>
    <s v="Tinto"/>
    <n v="1890"/>
    <n v="94.5"/>
    <x v="6"/>
  </r>
  <r>
    <x v="0"/>
    <s v="América"/>
    <s v="América S"/>
    <x v="183"/>
    <s v="América Sur"/>
    <s v="América Sur Uruguay"/>
    <x v="47"/>
    <x v="12"/>
    <x v="0"/>
    <s v="Blanco"/>
    <n v="3447"/>
    <n v="450"/>
    <x v="6"/>
  </r>
  <r>
    <x v="0"/>
    <s v="América"/>
    <s v="América S"/>
    <x v="183"/>
    <s v="América Sur"/>
    <s v="América Sur Uruguay"/>
    <x v="19"/>
    <x v="7"/>
    <x v="0"/>
    <s v="Licor blanco"/>
    <n v="3940"/>
    <n v="788"/>
    <x v="6"/>
  </r>
  <r>
    <x v="0"/>
    <s v="América"/>
    <s v="América S"/>
    <x v="183"/>
    <s v="América Sur"/>
    <s v="América Sur Uruguay"/>
    <x v="20"/>
    <x v="2"/>
    <x v="0"/>
    <s v="Blanco"/>
    <n v="1231.875"/>
    <n v="450"/>
    <x v="6"/>
  </r>
  <r>
    <x v="0"/>
    <s v="América"/>
    <s v="América S"/>
    <x v="183"/>
    <s v="América Sur"/>
    <s v="América Sur Uruguay"/>
    <x v="20"/>
    <x v="2"/>
    <x v="0"/>
    <s v="Rosado"/>
    <n v="344.92500000000001"/>
    <n v="126"/>
    <x v="6"/>
  </r>
  <r>
    <x v="0"/>
    <s v="América"/>
    <s v="América S"/>
    <x v="183"/>
    <s v="América Sur"/>
    <s v="América Sur Uruguay"/>
    <x v="20"/>
    <x v="2"/>
    <x v="0"/>
    <s v="Tinto"/>
    <n v="2242.0124999999998"/>
    <n v="819"/>
    <x v="6"/>
  </r>
  <r>
    <x v="0"/>
    <s v="América"/>
    <s v="América S"/>
    <x v="183"/>
    <s v="América Sur"/>
    <s v="América Sur Uruguay"/>
    <x v="51"/>
    <x v="7"/>
    <x v="0"/>
    <s v="Licor blanco"/>
    <n v="17335.759999999998"/>
    <n v="1688"/>
    <x v="6"/>
  </r>
  <r>
    <x v="0"/>
    <s v="América"/>
    <s v="América S"/>
    <x v="183"/>
    <s v="América Sur"/>
    <s v="América Sur Uruguay"/>
    <x v="22"/>
    <x v="7"/>
    <x v="0"/>
    <s v="Licor blanco"/>
    <n v="900"/>
    <n v="180"/>
    <x v="6"/>
  </r>
  <r>
    <x v="0"/>
    <s v="América"/>
    <s v="América S"/>
    <x v="183"/>
    <s v="América Sur"/>
    <s v="América Sur Uruguay"/>
    <x v="23"/>
    <x v="8"/>
    <x v="0"/>
    <s v="Blanco"/>
    <n v="426.6"/>
    <n v="90"/>
    <x v="6"/>
  </r>
  <r>
    <x v="0"/>
    <s v="América"/>
    <s v="América S"/>
    <x v="183"/>
    <s v="América Sur"/>
    <s v="América Sur Uruguay"/>
    <x v="25"/>
    <x v="1"/>
    <x v="0"/>
    <s v="Tinto"/>
    <n v="4320"/>
    <n v="202.5"/>
    <x v="6"/>
  </r>
  <r>
    <x v="0"/>
    <s v="América"/>
    <s v="América S"/>
    <x v="183"/>
    <s v="América Sur"/>
    <s v="América Sur Uruguay"/>
    <x v="4"/>
    <x v="1"/>
    <x v="1"/>
    <s v="Blanco"/>
    <n v="5728"/>
    <n v="288"/>
    <x v="6"/>
  </r>
  <r>
    <x v="0"/>
    <s v="América"/>
    <s v="América S"/>
    <x v="183"/>
    <s v="América Sur"/>
    <s v="América Sur Uruguay"/>
    <x v="4"/>
    <x v="1"/>
    <x v="1"/>
    <s v="Rosado"/>
    <n v="1057"/>
    <n v="50"/>
    <x v="6"/>
  </r>
  <r>
    <x v="0"/>
    <s v="América"/>
    <s v="América S"/>
    <x v="183"/>
    <s v="América Sur"/>
    <s v="América Sur Uruguay"/>
    <x v="4"/>
    <x v="1"/>
    <x v="1"/>
    <s v="Tinto"/>
    <n v="40867"/>
    <n v="1103"/>
    <x v="6"/>
  </r>
  <r>
    <x v="0"/>
    <s v="América"/>
    <s v="América S"/>
    <x v="183"/>
    <s v="América Sur"/>
    <s v="América Sur Uruguay"/>
    <x v="29"/>
    <x v="8"/>
    <x v="0"/>
    <s v="Blanco"/>
    <n v="56036.22"/>
    <n v="4684.5"/>
    <x v="6"/>
  </r>
  <r>
    <x v="0"/>
    <s v="América"/>
    <s v="América S"/>
    <x v="183"/>
    <s v="América Sur"/>
    <s v="América Sur Uruguay"/>
    <x v="5"/>
    <x v="3"/>
    <x v="0"/>
    <s v="Tinto"/>
    <n v="2011153.94"/>
    <n v="23229"/>
    <x v="6"/>
  </r>
  <r>
    <x v="0"/>
    <s v="América"/>
    <s v="América S"/>
    <x v="183"/>
    <s v="América Sur"/>
    <s v="América Sur Uruguay"/>
    <x v="6"/>
    <x v="2"/>
    <x v="1"/>
    <s v="Blanco"/>
    <n v="40174.19"/>
    <n v="3448.9999999999995"/>
    <x v="6"/>
  </r>
  <r>
    <x v="0"/>
    <s v="América"/>
    <s v="América S"/>
    <x v="183"/>
    <s v="América Sur"/>
    <s v="América Sur Uruguay"/>
    <x v="6"/>
    <x v="2"/>
    <x v="1"/>
    <s v="Rosado"/>
    <n v="7362.93"/>
    <n v="761"/>
    <x v="6"/>
  </r>
  <r>
    <x v="0"/>
    <s v="América"/>
    <s v="América S"/>
    <x v="183"/>
    <s v="América Sur"/>
    <s v="América Sur Uruguay"/>
    <x v="6"/>
    <x v="2"/>
    <x v="1"/>
    <s v="Tinto"/>
    <n v="1410502.4100000001"/>
    <n v="68012"/>
    <x v="6"/>
  </r>
  <r>
    <x v="0"/>
    <s v="América"/>
    <s v="América S"/>
    <x v="183"/>
    <s v="América Sur"/>
    <s v="América Sur Uruguay"/>
    <x v="7"/>
    <x v="3"/>
    <x v="0"/>
    <s v="Blanco"/>
    <n v="10220.640000000001"/>
    <n v="3852.0000000000005"/>
    <x v="6"/>
  </r>
  <r>
    <x v="0"/>
    <s v="América"/>
    <s v="América S"/>
    <x v="183"/>
    <s v="América Sur"/>
    <s v="América Sur Uruguay"/>
    <x v="8"/>
    <x v="3"/>
    <x v="0"/>
    <s v="Tinto"/>
    <n v="38500"/>
    <n v="9350"/>
    <x v="6"/>
  </r>
  <r>
    <x v="0"/>
    <s v="América"/>
    <s v="América S"/>
    <x v="183"/>
    <s v="América Sur"/>
    <s v="América Sur Uruguay"/>
    <x v="34"/>
    <x v="6"/>
    <x v="0"/>
    <s v="Blanco"/>
    <n v="6.24"/>
    <n v="2"/>
    <x v="6"/>
  </r>
  <r>
    <x v="0"/>
    <s v="América"/>
    <s v="América S"/>
    <x v="183"/>
    <s v="América Sur"/>
    <s v="América Sur Uruguay"/>
    <x v="34"/>
    <x v="6"/>
    <x v="0"/>
    <s v="Tinto"/>
    <n v="6.24"/>
    <n v="2"/>
    <x v="6"/>
  </r>
  <r>
    <x v="0"/>
    <s v="América"/>
    <s v="América S"/>
    <x v="183"/>
    <s v="América Sur"/>
    <s v="América Sur Uruguay"/>
    <x v="35"/>
    <x v="4"/>
    <x v="0"/>
    <s v="Blanco"/>
    <n v="2731.08"/>
    <n v="1283"/>
    <x v="6"/>
  </r>
  <r>
    <x v="0"/>
    <s v="América"/>
    <s v="América S"/>
    <x v="183"/>
    <s v="América Sur"/>
    <s v="América Sur Uruguay"/>
    <x v="35"/>
    <x v="4"/>
    <x v="0"/>
    <s v="Tinto"/>
    <n v="7861.29"/>
    <n v="3150"/>
    <x v="6"/>
  </r>
  <r>
    <x v="0"/>
    <s v="América"/>
    <s v="América S"/>
    <x v="183"/>
    <s v="América Sur"/>
    <s v="América Sur Uruguay"/>
    <x v="37"/>
    <x v="9"/>
    <x v="0"/>
    <s v="Tinto"/>
    <n v="9060"/>
    <n v="229.5"/>
    <x v="6"/>
  </r>
  <r>
    <x v="0"/>
    <s v="América"/>
    <s v="América S"/>
    <x v="184"/>
    <s v="América Sur"/>
    <s v="América Sur Venezuela"/>
    <x v="9"/>
    <x v="3"/>
    <x v="2"/>
    <s v="Blanco"/>
    <n v="72.73"/>
    <n v="2"/>
    <x v="6"/>
  </r>
  <r>
    <x v="0"/>
    <s v="América"/>
    <s v="América S"/>
    <x v="184"/>
    <s v="América Sur"/>
    <s v="América Sur Venezuela"/>
    <x v="9"/>
    <x v="3"/>
    <x v="2"/>
    <s v="Tinto"/>
    <n v="6615.32"/>
    <n v="276.75"/>
    <x v="6"/>
  </r>
  <r>
    <x v="0"/>
    <s v="América"/>
    <s v="América S"/>
    <x v="184"/>
    <s v="América Sur"/>
    <s v="América Sur Venezuela"/>
    <x v="39"/>
    <x v="3"/>
    <x v="0"/>
    <s v="Blanco"/>
    <n v="9000"/>
    <n v="750"/>
    <x v="6"/>
  </r>
  <r>
    <x v="0"/>
    <s v="América"/>
    <s v="América S"/>
    <x v="184"/>
    <s v="América Sur"/>
    <s v="América Sur Venezuela"/>
    <x v="39"/>
    <x v="3"/>
    <x v="0"/>
    <s v="Rosado"/>
    <n v="9000"/>
    <n v="750"/>
    <x v="6"/>
  </r>
  <r>
    <x v="0"/>
    <s v="América"/>
    <s v="América S"/>
    <x v="184"/>
    <s v="América Sur"/>
    <s v="América Sur Venezuela"/>
    <x v="39"/>
    <x v="3"/>
    <x v="0"/>
    <s v="Tinto"/>
    <n v="11172"/>
    <n v="931"/>
    <x v="6"/>
  </r>
  <r>
    <x v="0"/>
    <s v="América"/>
    <s v="América S"/>
    <x v="184"/>
    <s v="América Sur"/>
    <s v="América Sur Venezuela"/>
    <x v="1"/>
    <x v="1"/>
    <x v="0"/>
    <s v="Blanco"/>
    <n v="6713.28"/>
    <n v="2268"/>
    <x v="6"/>
  </r>
  <r>
    <x v="0"/>
    <s v="América"/>
    <s v="América S"/>
    <x v="184"/>
    <s v="América Sur"/>
    <s v="América Sur Venezuela"/>
    <x v="1"/>
    <x v="1"/>
    <x v="0"/>
    <s v="Tinto"/>
    <n v="27492.48"/>
    <n v="9288"/>
    <x v="6"/>
  </r>
  <r>
    <x v="0"/>
    <s v="América"/>
    <s v="América S"/>
    <x v="184"/>
    <s v="América Sur"/>
    <s v="América Sur Venezuela"/>
    <x v="2"/>
    <x v="2"/>
    <x v="0"/>
    <s v="Espumoso blanco"/>
    <n v="164912.9"/>
    <n v="38000"/>
    <x v="6"/>
  </r>
  <r>
    <x v="0"/>
    <s v="América"/>
    <s v="América S"/>
    <x v="184"/>
    <s v="América Sur"/>
    <s v="América Sur Venezuela"/>
    <x v="45"/>
    <x v="3"/>
    <x v="0"/>
    <s v="Rosado"/>
    <n v="1176"/>
    <n v="336"/>
    <x v="6"/>
  </r>
  <r>
    <x v="0"/>
    <s v="América"/>
    <s v="América S"/>
    <x v="184"/>
    <s v="América Sur"/>
    <s v="América Sur Venezuela"/>
    <x v="48"/>
    <x v="13"/>
    <x v="3"/>
    <s v="Blanco"/>
    <n v="3519"/>
    <n v="306"/>
    <x v="6"/>
  </r>
  <r>
    <x v="0"/>
    <s v="América"/>
    <s v="América S"/>
    <x v="184"/>
    <s v="América Sur"/>
    <s v="América Sur Venezuela"/>
    <x v="48"/>
    <x v="13"/>
    <x v="3"/>
    <s v="Tinto"/>
    <n v="702"/>
    <n v="54"/>
    <x v="6"/>
  </r>
  <r>
    <x v="0"/>
    <s v="América"/>
    <s v="América S"/>
    <x v="184"/>
    <s v="América Sur"/>
    <s v="América Sur Venezuela"/>
    <x v="19"/>
    <x v="7"/>
    <x v="0"/>
    <s v="Licor blanco"/>
    <n v="67410"/>
    <n v="13482"/>
    <x v="6"/>
  </r>
  <r>
    <x v="0"/>
    <s v="América"/>
    <s v="América S"/>
    <x v="184"/>
    <s v="América Sur"/>
    <s v="América Sur Venezuela"/>
    <x v="20"/>
    <x v="2"/>
    <x v="0"/>
    <s v="Tinto"/>
    <n v="26323.8"/>
    <n v="9616"/>
    <x v="6"/>
  </r>
  <r>
    <x v="0"/>
    <s v="América"/>
    <s v="América S"/>
    <x v="184"/>
    <s v="América Sur"/>
    <s v="América Sur Venezuela"/>
    <x v="21"/>
    <x v="4"/>
    <x v="0"/>
    <s v="Blanco"/>
    <n v="77927.5"/>
    <n v="31170.999999999996"/>
    <x v="6"/>
  </r>
  <r>
    <x v="0"/>
    <s v="América"/>
    <s v="América S"/>
    <x v="184"/>
    <s v="América Sur"/>
    <s v="América Sur Venezuela"/>
    <x v="21"/>
    <x v="4"/>
    <x v="0"/>
    <s v="Tinto"/>
    <n v="152370"/>
    <n v="60948"/>
    <x v="6"/>
  </r>
  <r>
    <x v="0"/>
    <s v="América"/>
    <s v="América S"/>
    <x v="184"/>
    <s v="América Sur"/>
    <s v="América Sur Venezuela"/>
    <x v="71"/>
    <x v="4"/>
    <x v="0"/>
    <s v="Tinto"/>
    <n v="3000"/>
    <n v="900"/>
    <x v="6"/>
  </r>
  <r>
    <x v="0"/>
    <s v="América"/>
    <s v="América S"/>
    <x v="184"/>
    <s v="América Sur"/>
    <s v="América Sur Venezuela"/>
    <x v="26"/>
    <x v="5"/>
    <x v="0"/>
    <s v="Blanco"/>
    <n v="756"/>
    <n v="944.99999999999989"/>
    <x v="6"/>
  </r>
  <r>
    <x v="0"/>
    <s v="América"/>
    <s v="América S"/>
    <x v="184"/>
    <s v="América Sur"/>
    <s v="América Sur Venezuela"/>
    <x v="26"/>
    <x v="5"/>
    <x v="0"/>
    <s v="Rosado"/>
    <n v="84.6"/>
    <n v="90"/>
    <x v="6"/>
  </r>
  <r>
    <x v="0"/>
    <s v="América"/>
    <s v="América S"/>
    <x v="184"/>
    <s v="América Sur"/>
    <s v="América Sur Venezuela"/>
    <x v="26"/>
    <x v="5"/>
    <x v="0"/>
    <s v="Tinto"/>
    <n v="6188.94"/>
    <n v="11461"/>
    <x v="6"/>
  </r>
  <r>
    <x v="0"/>
    <s v="América"/>
    <s v="América S"/>
    <x v="184"/>
    <s v="América Sur"/>
    <s v="América Sur Venezuela"/>
    <x v="28"/>
    <x v="5"/>
    <x v="2"/>
    <s v="Blanco"/>
    <n v="453.6"/>
    <n v="283.5"/>
    <x v="6"/>
  </r>
  <r>
    <x v="0"/>
    <s v="América"/>
    <s v="América S"/>
    <x v="184"/>
    <s v="América Sur"/>
    <s v="América Sur Venezuela"/>
    <x v="28"/>
    <x v="5"/>
    <x v="2"/>
    <s v="Tinto"/>
    <n v="2080.8000000000002"/>
    <n v="1210.5"/>
    <x v="6"/>
  </r>
  <r>
    <x v="0"/>
    <s v="América"/>
    <s v="América S"/>
    <x v="184"/>
    <s v="América Sur"/>
    <s v="América Sur Venezuela"/>
    <x v="29"/>
    <x v="8"/>
    <x v="0"/>
    <s v="Blanco"/>
    <n v="149595.5"/>
    <n v="18513"/>
    <x v="6"/>
  </r>
  <r>
    <x v="0"/>
    <s v="América"/>
    <s v="América S"/>
    <x v="184"/>
    <s v="América Sur"/>
    <s v="América Sur Venezuela"/>
    <x v="53"/>
    <x v="8"/>
    <x v="0"/>
    <s v="Blanco"/>
    <n v="10875"/>
    <n v="1305"/>
    <x v="6"/>
  </r>
  <r>
    <x v="0"/>
    <s v="América"/>
    <s v="América S"/>
    <x v="184"/>
    <s v="América Sur"/>
    <s v="América Sur Venezuela"/>
    <x v="5"/>
    <x v="3"/>
    <x v="0"/>
    <s v="Tinto"/>
    <n v="599886.17000000004"/>
    <n v="38455.75"/>
    <x v="6"/>
  </r>
  <r>
    <x v="0"/>
    <s v="América"/>
    <s v="América S"/>
    <x v="184"/>
    <s v="América Sur"/>
    <s v="América Sur Venezuela"/>
    <x v="6"/>
    <x v="2"/>
    <x v="1"/>
    <s v="Blanco"/>
    <n v="70731.31"/>
    <n v="9419.0000000000018"/>
    <x v="6"/>
  </r>
  <r>
    <x v="0"/>
    <s v="América"/>
    <s v="América S"/>
    <x v="184"/>
    <s v="América Sur"/>
    <s v="América Sur Venezuela"/>
    <x v="6"/>
    <x v="2"/>
    <x v="1"/>
    <s v="Rosado"/>
    <n v="20130.310000000001"/>
    <n v="4326.0000000000009"/>
    <x v="6"/>
  </r>
  <r>
    <x v="0"/>
    <s v="América"/>
    <s v="América S"/>
    <x v="184"/>
    <s v="América Sur"/>
    <s v="América Sur Venezuela"/>
    <x v="6"/>
    <x v="2"/>
    <x v="1"/>
    <s v="Tinto"/>
    <n v="348425.05"/>
    <n v="39645.000000000007"/>
    <x v="6"/>
  </r>
  <r>
    <x v="0"/>
    <s v="América"/>
    <s v="América S"/>
    <x v="184"/>
    <s v="América Sur"/>
    <s v="América Sur Venezuela"/>
    <x v="7"/>
    <x v="3"/>
    <x v="0"/>
    <s v="Blanco"/>
    <n v="31424.09"/>
    <n v="11843.25"/>
    <x v="6"/>
  </r>
  <r>
    <x v="0"/>
    <s v="América"/>
    <s v="América S"/>
    <x v="184"/>
    <s v="América Sur"/>
    <s v="América Sur Venezuela"/>
    <x v="8"/>
    <x v="3"/>
    <x v="0"/>
    <s v="Tinto"/>
    <n v="14400"/>
    <n v="1109"/>
    <x v="6"/>
  </r>
  <r>
    <x v="0"/>
    <s v="América"/>
    <s v="América S"/>
    <x v="184"/>
    <s v="América Sur"/>
    <s v="América Sur Venezuela"/>
    <x v="34"/>
    <x v="6"/>
    <x v="0"/>
    <s v="Tinto"/>
    <n v="156"/>
    <n v="50"/>
    <x v="6"/>
  </r>
  <r>
    <x v="0"/>
    <s v="América"/>
    <s v="América S"/>
    <x v="184"/>
    <s v="América Sur"/>
    <s v="América Sur Venezuela"/>
    <x v="35"/>
    <x v="4"/>
    <x v="0"/>
    <s v="Blanco"/>
    <n v="2268"/>
    <n v="810"/>
    <x v="6"/>
  </r>
  <r>
    <x v="0"/>
    <s v="América"/>
    <s v="América S"/>
    <x v="184"/>
    <s v="América Sur"/>
    <s v="América Sur Venezuela"/>
    <x v="35"/>
    <x v="4"/>
    <x v="0"/>
    <s v="Rosado"/>
    <n v="756"/>
    <n v="270"/>
    <x v="6"/>
  </r>
  <r>
    <x v="0"/>
    <s v="América"/>
    <s v="América S"/>
    <x v="184"/>
    <s v="América Sur"/>
    <s v="América Sur Venezuela"/>
    <x v="35"/>
    <x v="4"/>
    <x v="0"/>
    <s v="Tinto"/>
    <n v="10818"/>
    <n v="3510"/>
    <x v="6"/>
  </r>
  <r>
    <x v="0"/>
    <s v="América"/>
    <s v="América S"/>
    <x v="184"/>
    <s v="América Sur"/>
    <s v="América Sur Venezuela"/>
    <x v="37"/>
    <x v="9"/>
    <x v="0"/>
    <s v="Tinto"/>
    <n v="3231.9"/>
    <n v="256.5"/>
    <x v="6"/>
  </r>
  <r>
    <x v="0"/>
    <s v="América"/>
    <s v="América S"/>
    <x v="184"/>
    <s v="América Sur"/>
    <s v="América Sur Venezuela"/>
    <x v="38"/>
    <x v="10"/>
    <x v="0"/>
    <s v="Blanco"/>
    <n v="1096.2"/>
    <n v="378"/>
    <x v="6"/>
  </r>
  <r>
    <x v="0"/>
    <s v="No asignado"/>
    <s v="No asignado"/>
    <x v="185"/>
    <s v="No asignado"/>
    <s v="No asignado Almacenes y provisiones"/>
    <x v="16"/>
    <x v="1"/>
    <x v="0"/>
    <s v="Blanco"/>
    <n v="23316.649999999998"/>
    <n v="699.75"/>
    <x v="7"/>
  </r>
  <r>
    <x v="0"/>
    <s v="No asignado"/>
    <s v="No asignado"/>
    <x v="185"/>
    <s v="No asignado"/>
    <s v="No asignado Almacenes y provisiones"/>
    <x v="16"/>
    <x v="1"/>
    <x v="0"/>
    <s v="Tinto"/>
    <n v="33203.68"/>
    <n v="434.25"/>
    <x v="7"/>
  </r>
  <r>
    <x v="0"/>
    <s v="No asignado"/>
    <s v="No asignado"/>
    <x v="185"/>
    <s v="No asignado"/>
    <s v="No asignado Almacenes y provisiones"/>
    <x v="17"/>
    <x v="1"/>
    <x v="0"/>
    <s v="Blanco"/>
    <n v="310308.83"/>
    <n v="24366"/>
    <x v="7"/>
  </r>
  <r>
    <x v="0"/>
    <s v="No asignado"/>
    <s v="No asignado"/>
    <x v="185"/>
    <s v="No asignado"/>
    <s v="No asignado Almacenes y provisiones"/>
    <x v="17"/>
    <x v="1"/>
    <x v="0"/>
    <s v="Rosado"/>
    <n v="13950.55"/>
    <n v="3013"/>
    <x v="7"/>
  </r>
  <r>
    <x v="0"/>
    <s v="No asignado"/>
    <s v="No asignado"/>
    <x v="185"/>
    <s v="No asignado"/>
    <s v="No asignado Almacenes y provisiones"/>
    <x v="17"/>
    <x v="1"/>
    <x v="0"/>
    <s v="Tinto"/>
    <n v="348755.3"/>
    <n v="47672"/>
    <x v="7"/>
  </r>
  <r>
    <x v="0"/>
    <s v="No asignado"/>
    <s v="No asignado"/>
    <x v="185"/>
    <s v="No asignado"/>
    <s v="No asignado Almacenes y provisiones"/>
    <x v="3"/>
    <x v="1"/>
    <x v="0"/>
    <s v="Blanco"/>
    <n v="205761"/>
    <n v="30694"/>
    <x v="7"/>
  </r>
  <r>
    <x v="0"/>
    <s v="No asignado"/>
    <s v="No asignado"/>
    <x v="185"/>
    <s v="No asignado"/>
    <s v="No asignado Almacenes y provisiones"/>
    <x v="3"/>
    <x v="1"/>
    <x v="0"/>
    <s v="Tinto"/>
    <n v="134960"/>
    <n v="8716"/>
    <x v="7"/>
  </r>
  <r>
    <x v="0"/>
    <s v="No asignado"/>
    <s v="No asignado"/>
    <x v="185"/>
    <s v="No asignado"/>
    <s v="No asignado Almacenes y provisiones"/>
    <x v="53"/>
    <x v="8"/>
    <x v="0"/>
    <s v="Blanco"/>
    <n v="19927.2"/>
    <n v="3096"/>
    <x v="7"/>
  </r>
  <r>
    <x v="0"/>
    <s v="No asignado"/>
    <s v="No asignado"/>
    <x v="185"/>
    <s v="No asignado"/>
    <s v="No asignado Almacenes y provisiones"/>
    <x v="5"/>
    <x v="3"/>
    <x v="0"/>
    <s v="Tinto"/>
    <n v="104265.8"/>
    <n v="14283.000000000002"/>
    <x v="7"/>
  </r>
  <r>
    <x v="0"/>
    <s v="No asignado"/>
    <s v="No asignado"/>
    <x v="186"/>
    <s v="No asignado"/>
    <s v="No asignado Almacenes y provisiones. Intra-UE"/>
    <x v="21"/>
    <x v="4"/>
    <x v="0"/>
    <s v="Blanco"/>
    <n v="57.5"/>
    <n v="23"/>
    <x v="7"/>
  </r>
  <r>
    <x v="0"/>
    <s v="No asignado"/>
    <s v="No asignado"/>
    <x v="186"/>
    <s v="No asignado"/>
    <s v="No asignado Almacenes y provisiones. Intra-UE"/>
    <x v="21"/>
    <x v="4"/>
    <x v="0"/>
    <s v="Tinto"/>
    <n v="912.5"/>
    <n v="365"/>
    <x v="7"/>
  </r>
  <r>
    <x v="0"/>
    <s v="No asignado"/>
    <s v="No asignado"/>
    <x v="187"/>
    <s v="No asignado"/>
    <s v="No asignado Almacenes y provisiones. Extra-UE"/>
    <x v="10"/>
    <x v="4"/>
    <x v="0"/>
    <s v="Blanco"/>
    <n v="363.9"/>
    <n v="96"/>
    <x v="7"/>
  </r>
  <r>
    <x v="0"/>
    <s v="No asignado"/>
    <s v="No asignado"/>
    <x v="187"/>
    <s v="No asignado"/>
    <s v="No asignado Almacenes y provisiones. Extra-UE"/>
    <x v="10"/>
    <x v="4"/>
    <x v="0"/>
    <s v="Rosado"/>
    <n v="69"/>
    <n v="19"/>
    <x v="7"/>
  </r>
  <r>
    <x v="0"/>
    <s v="No asignado"/>
    <s v="No asignado"/>
    <x v="187"/>
    <s v="No asignado"/>
    <s v="No asignado Almacenes y provisiones. Extra-UE"/>
    <x v="10"/>
    <x v="4"/>
    <x v="0"/>
    <s v="Tinto"/>
    <n v="3142.4"/>
    <n v="806"/>
    <x v="7"/>
  </r>
  <r>
    <x v="0"/>
    <s v="No asignado"/>
    <s v="No asignado"/>
    <x v="187"/>
    <s v="No asignado"/>
    <s v="No asignado Almacenes y provisiones. Extra-UE"/>
    <x v="11"/>
    <x v="0"/>
    <x v="2"/>
    <s v="Tinto"/>
    <n v="486.72"/>
    <n v="72"/>
    <x v="7"/>
  </r>
  <r>
    <x v="0"/>
    <s v="No asignado"/>
    <s v="No asignado"/>
    <x v="187"/>
    <s v="No asignado"/>
    <s v="No asignado Almacenes y provisiones. Extra-UE"/>
    <x v="2"/>
    <x v="2"/>
    <x v="0"/>
    <s v="Espumoso blanco"/>
    <n v="967246.93"/>
    <n v="248600"/>
    <x v="7"/>
  </r>
  <r>
    <x v="0"/>
    <s v="No asignado"/>
    <s v="No asignado"/>
    <x v="187"/>
    <s v="No asignado"/>
    <s v="No asignado Almacenes y provisiones. Extra-UE"/>
    <x v="19"/>
    <x v="7"/>
    <x v="0"/>
    <s v="Licor blanco"/>
    <n v="738130"/>
    <n v="147626"/>
    <x v="7"/>
  </r>
  <r>
    <x v="0"/>
    <s v="No asignado"/>
    <s v="No asignado"/>
    <x v="187"/>
    <s v="No asignado"/>
    <s v="No asignado Almacenes y provisiones. Extra-UE"/>
    <x v="21"/>
    <x v="4"/>
    <x v="0"/>
    <s v="Blanco"/>
    <n v="973292.5"/>
    <n v="389317"/>
    <x v="7"/>
  </r>
  <r>
    <x v="0"/>
    <s v="No asignado"/>
    <s v="No asignado"/>
    <x v="187"/>
    <s v="No asignado"/>
    <s v="No asignado Almacenes y provisiones. Extra-UE"/>
    <x v="21"/>
    <x v="4"/>
    <x v="0"/>
    <s v="Rosado"/>
    <n v="294532.5"/>
    <n v="117813.00000000001"/>
    <x v="7"/>
  </r>
  <r>
    <x v="0"/>
    <s v="No asignado"/>
    <s v="No asignado"/>
    <x v="187"/>
    <s v="No asignado"/>
    <s v="No asignado Almacenes y provisiones. Extra-UE"/>
    <x v="21"/>
    <x v="4"/>
    <x v="0"/>
    <s v="Tinto"/>
    <n v="1374107.5"/>
    <n v="549643"/>
    <x v="7"/>
  </r>
  <r>
    <x v="0"/>
    <s v="No asignado"/>
    <s v="No asignado"/>
    <x v="187"/>
    <s v="No asignado"/>
    <s v="No asignado Almacenes y provisiones. Extra-UE"/>
    <x v="22"/>
    <x v="7"/>
    <x v="0"/>
    <s v="Licor blanco"/>
    <n v="34950"/>
    <n v="6990.0000000000009"/>
    <x v="7"/>
  </r>
  <r>
    <x v="0"/>
    <s v="No asignado"/>
    <s v="No asignado"/>
    <x v="187"/>
    <s v="No asignado"/>
    <s v="No asignado Almacenes y provisiones. Extra-UE"/>
    <x v="35"/>
    <x v="4"/>
    <x v="0"/>
    <s v="Blanco"/>
    <n v="349"/>
    <n v="100"/>
    <x v="7"/>
  </r>
  <r>
    <x v="0"/>
    <s v="No asignado"/>
    <s v="No asignado"/>
    <x v="187"/>
    <s v="No asignado"/>
    <s v="No asignado Almacenes y provisiones. Extra-UE"/>
    <x v="22"/>
    <x v="7"/>
    <x v="0"/>
    <s v="Licor blanco"/>
    <n v="34950"/>
    <n v="6990.0000000000009"/>
    <x v="7"/>
  </r>
  <r>
    <x v="0"/>
    <s v="No asignado"/>
    <s v="No asignado"/>
    <x v="187"/>
    <s v="No asignado"/>
    <s v="No asignado Almacenes y provisiones. Extra-UE"/>
    <x v="35"/>
    <x v="4"/>
    <x v="0"/>
    <s v="Blanco"/>
    <n v="349"/>
    <n v="100"/>
    <x v="7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55">
  <r>
    <x v="0"/>
    <s v="Europa"/>
    <s v="Europa no UE"/>
    <x v="0"/>
    <s v="Europa no UE"/>
    <s v="Europa no UE Albania"/>
    <x v="0"/>
    <x v="0"/>
    <x v="0"/>
    <s v="Blanco"/>
    <n v="1845"/>
    <n v="738"/>
    <x v="0"/>
  </r>
  <r>
    <x v="0"/>
    <s v="Europa"/>
    <s v="Europa no UE"/>
    <x v="0"/>
    <s v="Europa no UE"/>
    <s v="Europa no UE Albania"/>
    <x v="0"/>
    <x v="0"/>
    <x v="0"/>
    <s v="Tinto"/>
    <n v="3003.75"/>
    <n v="1201"/>
    <x v="0"/>
  </r>
  <r>
    <x v="0"/>
    <s v="Europa"/>
    <s v="Europa no UE"/>
    <x v="0"/>
    <s v="Europa no UE"/>
    <s v="Europa no UE Albania"/>
    <x v="1"/>
    <x v="1"/>
    <x v="0"/>
    <s v="Tinto"/>
    <n v="3442.8"/>
    <n v="765"/>
    <x v="0"/>
  </r>
  <r>
    <x v="0"/>
    <s v="Europa"/>
    <s v="Europa no UE"/>
    <x v="0"/>
    <s v="Europa no UE"/>
    <s v="Europa no UE Albania"/>
    <x v="2"/>
    <x v="2"/>
    <x v="0"/>
    <s v="Espumoso blanco"/>
    <n v="1785.6"/>
    <n v="400"/>
    <x v="0"/>
  </r>
  <r>
    <x v="0"/>
    <s v="Europa"/>
    <s v="Europa no UE"/>
    <x v="0"/>
    <s v="Europa no UE"/>
    <s v="Europa no UE Albania"/>
    <x v="3"/>
    <x v="1"/>
    <x v="0"/>
    <s v="Blanco"/>
    <n v="408"/>
    <n v="90"/>
    <x v="0"/>
  </r>
  <r>
    <x v="0"/>
    <s v="Europa"/>
    <s v="Europa no UE"/>
    <x v="0"/>
    <s v="Europa no UE"/>
    <s v="Europa no UE Albania"/>
    <x v="4"/>
    <x v="1"/>
    <x v="1"/>
    <s v="Tinto"/>
    <n v="889"/>
    <n v="45"/>
    <x v="0"/>
  </r>
  <r>
    <x v="0"/>
    <s v="Europa"/>
    <s v="Europa no UE"/>
    <x v="0"/>
    <s v="Europa no UE"/>
    <s v="Europa no UE Albania"/>
    <x v="5"/>
    <x v="3"/>
    <x v="0"/>
    <s v="Tinto"/>
    <n v="227954.34"/>
    <n v="12010.5"/>
    <x v="0"/>
  </r>
  <r>
    <x v="0"/>
    <s v="Europa"/>
    <s v="Europa no UE"/>
    <x v="0"/>
    <s v="Europa no UE"/>
    <s v="Europa no UE Albania"/>
    <x v="6"/>
    <x v="2"/>
    <x v="1"/>
    <s v="Blanco"/>
    <n v="2757.87"/>
    <n v="234"/>
    <x v="0"/>
  </r>
  <r>
    <x v="0"/>
    <s v="Europa"/>
    <s v="Europa no UE"/>
    <x v="0"/>
    <s v="Europa no UE"/>
    <s v="Europa no UE Albania"/>
    <x v="6"/>
    <x v="2"/>
    <x v="1"/>
    <s v="Rosado"/>
    <n v="485.46000000000004"/>
    <n v="89.999999999999986"/>
    <x v="0"/>
  </r>
  <r>
    <x v="0"/>
    <s v="Europa"/>
    <s v="Europa no UE"/>
    <x v="0"/>
    <s v="Europa no UE"/>
    <s v="Europa no UE Albania"/>
    <x v="6"/>
    <x v="2"/>
    <x v="1"/>
    <s v="Tinto"/>
    <n v="23965.14"/>
    <n v="1934"/>
    <x v="0"/>
  </r>
  <r>
    <x v="0"/>
    <s v="Europa"/>
    <s v="Europa no UE"/>
    <x v="0"/>
    <s v="Europa no UE"/>
    <s v="Europa no UE Albania"/>
    <x v="7"/>
    <x v="3"/>
    <x v="0"/>
    <s v="Blanco"/>
    <n v="417.9"/>
    <n v="157.5"/>
    <x v="0"/>
  </r>
  <r>
    <x v="0"/>
    <s v="Europa"/>
    <s v="Europa no UE"/>
    <x v="0"/>
    <s v="Europa no UE"/>
    <s v="Europa no UE Albania"/>
    <x v="8"/>
    <x v="3"/>
    <x v="0"/>
    <s v="Tinto"/>
    <n v="680"/>
    <n v="140"/>
    <x v="0"/>
  </r>
  <r>
    <x v="0"/>
    <s v="Europa"/>
    <s v="Europa no UE"/>
    <x v="1"/>
    <s v="Europa no UE"/>
    <s v="Europa no UE Andorra"/>
    <x v="9"/>
    <x v="3"/>
    <x v="2"/>
    <s v="Blanco"/>
    <n v="275.52"/>
    <n v="9"/>
    <x v="0"/>
  </r>
  <r>
    <x v="0"/>
    <s v="Europa"/>
    <s v="Europa no UE"/>
    <x v="1"/>
    <s v="Europa no UE"/>
    <s v="Europa no UE Andorra"/>
    <x v="9"/>
    <x v="3"/>
    <x v="2"/>
    <s v="Tinto"/>
    <n v="28154.49"/>
    <n v="1136"/>
    <x v="0"/>
  </r>
  <r>
    <x v="0"/>
    <s v="Europa"/>
    <s v="Europa no UE"/>
    <x v="1"/>
    <s v="Europa no UE"/>
    <s v="Europa no UE Andorra"/>
    <x v="10"/>
    <x v="4"/>
    <x v="0"/>
    <s v="Blanco"/>
    <n v="459"/>
    <n v="57.999999999999993"/>
    <x v="0"/>
  </r>
  <r>
    <x v="0"/>
    <s v="Europa"/>
    <s v="Europa no UE"/>
    <x v="1"/>
    <s v="Europa no UE"/>
    <s v="Europa no UE Andorra"/>
    <x v="10"/>
    <x v="4"/>
    <x v="0"/>
    <s v="Tinto"/>
    <n v="4924.6000000000004"/>
    <n v="779"/>
    <x v="0"/>
  </r>
  <r>
    <x v="0"/>
    <s v="Europa"/>
    <s v="Europa no UE"/>
    <x v="1"/>
    <s v="Europa no UE"/>
    <s v="Europa no UE Andorra"/>
    <x v="11"/>
    <x v="0"/>
    <x v="2"/>
    <s v="Tinto"/>
    <n v="1846.57"/>
    <n v="441"/>
    <x v="0"/>
  </r>
  <r>
    <x v="0"/>
    <s v="Europa"/>
    <s v="Europa no UE"/>
    <x v="1"/>
    <s v="Europa no UE"/>
    <s v="Europa no UE Andorra"/>
    <x v="12"/>
    <x v="5"/>
    <x v="2"/>
    <s v="Blanco"/>
    <n v="352"/>
    <n v="50"/>
    <x v="0"/>
  </r>
  <r>
    <x v="0"/>
    <s v="Europa"/>
    <s v="Europa no UE"/>
    <x v="1"/>
    <s v="Europa no UE"/>
    <s v="Europa no UE Andorra"/>
    <x v="13"/>
    <x v="0"/>
    <x v="0"/>
    <s v="Tinto"/>
    <n v="1507.44"/>
    <n v="324"/>
    <x v="0"/>
  </r>
  <r>
    <x v="0"/>
    <s v="Europa"/>
    <s v="Europa no UE"/>
    <x v="1"/>
    <s v="Europa no UE"/>
    <s v="Europa no UE Andorra"/>
    <x v="14"/>
    <x v="0"/>
    <x v="0"/>
    <s v="Tinto"/>
    <n v="13745.852322801627"/>
    <n v="3634.0000000000005"/>
    <x v="0"/>
  </r>
  <r>
    <x v="0"/>
    <s v="Europa"/>
    <s v="Europa no UE"/>
    <x v="1"/>
    <s v="Europa no UE"/>
    <s v="Europa no UE Andorra"/>
    <x v="0"/>
    <x v="0"/>
    <x v="0"/>
    <s v="Blanco"/>
    <n v="37624.589999999997"/>
    <n v="17546"/>
    <x v="0"/>
  </r>
  <r>
    <x v="0"/>
    <s v="Europa"/>
    <s v="Europa no UE"/>
    <x v="1"/>
    <s v="Europa no UE"/>
    <s v="Europa no UE Andorra"/>
    <x v="0"/>
    <x v="0"/>
    <x v="0"/>
    <s v="Rosado"/>
    <n v="115736.75"/>
    <n v="48050"/>
    <x v="0"/>
  </r>
  <r>
    <x v="0"/>
    <s v="Europa"/>
    <s v="Europa no UE"/>
    <x v="1"/>
    <s v="Europa no UE"/>
    <s v="Europa no UE Andorra"/>
    <x v="0"/>
    <x v="0"/>
    <x v="0"/>
    <s v="Tinto"/>
    <n v="390746.61"/>
    <n v="167421"/>
    <x v="0"/>
  </r>
  <r>
    <x v="0"/>
    <s v="Europa"/>
    <s v="Europa no UE"/>
    <x v="1"/>
    <s v="Europa no UE"/>
    <s v="Europa no UE Andorra"/>
    <x v="1"/>
    <x v="1"/>
    <x v="0"/>
    <s v="Blanco"/>
    <n v="51683.08"/>
    <n v="13146.73"/>
    <x v="0"/>
  </r>
  <r>
    <x v="0"/>
    <s v="Europa"/>
    <s v="Europa no UE"/>
    <x v="1"/>
    <s v="Europa no UE"/>
    <s v="Europa no UE Andorra"/>
    <x v="1"/>
    <x v="1"/>
    <x v="0"/>
    <s v="Rosado"/>
    <n v="25557.829999999998"/>
    <n v="6007.58"/>
    <x v="0"/>
  </r>
  <r>
    <x v="0"/>
    <s v="Europa"/>
    <s v="Europa no UE"/>
    <x v="1"/>
    <s v="Europa no UE"/>
    <s v="Europa no UE Andorra"/>
    <x v="1"/>
    <x v="1"/>
    <x v="0"/>
    <s v="Tinto"/>
    <n v="1538362.4899999998"/>
    <n v="21600.190000000002"/>
    <x v="0"/>
  </r>
  <r>
    <x v="0"/>
    <s v="Europa"/>
    <s v="Europa no UE"/>
    <x v="1"/>
    <s v="Europa no UE"/>
    <s v="Europa no UE Andorra"/>
    <x v="2"/>
    <x v="2"/>
    <x v="0"/>
    <s v="Espumoso blanco"/>
    <n v="544561.86"/>
    <n v="78300"/>
    <x v="0"/>
  </r>
  <r>
    <x v="0"/>
    <s v="Europa"/>
    <s v="Europa no UE"/>
    <x v="1"/>
    <s v="Europa no UE"/>
    <s v="Europa no UE Andorra"/>
    <x v="15"/>
    <x v="6"/>
    <x v="2"/>
    <s v="Tinto"/>
    <n v="2298.3200000000002"/>
    <n v="135"/>
    <x v="0"/>
  </r>
  <r>
    <x v="0"/>
    <s v="Europa"/>
    <s v="Europa no UE"/>
    <x v="1"/>
    <s v="Europa no UE"/>
    <s v="Europa no UE Andorra"/>
    <x v="16"/>
    <x v="1"/>
    <x v="0"/>
    <s v="Blanco"/>
    <n v="6073.5"/>
    <n v="139.5"/>
    <x v="0"/>
  </r>
  <r>
    <x v="0"/>
    <s v="Europa"/>
    <s v="Europa no UE"/>
    <x v="1"/>
    <s v="Europa no UE"/>
    <s v="Europa no UE Andorra"/>
    <x v="16"/>
    <x v="1"/>
    <x v="0"/>
    <s v="Rosado"/>
    <n v="201.23"/>
    <n v="77.25"/>
    <x v="0"/>
  </r>
  <r>
    <x v="0"/>
    <s v="Europa"/>
    <s v="Europa no UE"/>
    <x v="1"/>
    <s v="Europa no UE"/>
    <s v="Europa no UE Andorra"/>
    <x v="16"/>
    <x v="1"/>
    <x v="0"/>
    <s v="Tinto"/>
    <n v="4951.18"/>
    <n v="547.5"/>
    <x v="0"/>
  </r>
  <r>
    <x v="0"/>
    <s v="Europa"/>
    <s v="Europa no UE"/>
    <x v="1"/>
    <s v="Europa no UE"/>
    <s v="Europa no UE Andorra"/>
    <x v="17"/>
    <x v="1"/>
    <x v="0"/>
    <s v="Blanco"/>
    <n v="7725"/>
    <n v="984"/>
    <x v="0"/>
  </r>
  <r>
    <x v="0"/>
    <s v="Europa"/>
    <s v="Europa no UE"/>
    <x v="1"/>
    <s v="Europa no UE"/>
    <s v="Europa no UE Andorra"/>
    <x v="17"/>
    <x v="1"/>
    <x v="0"/>
    <s v="Rosado"/>
    <n v="220"/>
    <n v="54"/>
    <x v="0"/>
  </r>
  <r>
    <x v="0"/>
    <s v="Europa"/>
    <s v="Europa no UE"/>
    <x v="1"/>
    <s v="Europa no UE"/>
    <s v="Europa no UE Andorra"/>
    <x v="17"/>
    <x v="1"/>
    <x v="0"/>
    <s v="Tinto"/>
    <n v="21286"/>
    <n v="2800"/>
    <x v="0"/>
  </r>
  <r>
    <x v="0"/>
    <s v="Europa"/>
    <s v="Europa no UE"/>
    <x v="1"/>
    <s v="Europa no UE"/>
    <s v="Europa no UE Andorra"/>
    <x v="18"/>
    <x v="1"/>
    <x v="0"/>
    <s v="Blanco"/>
    <n v="5470.52"/>
    <n v="964"/>
    <x v="0"/>
  </r>
  <r>
    <x v="0"/>
    <s v="Europa"/>
    <s v="Europa no UE"/>
    <x v="1"/>
    <s v="Europa no UE"/>
    <s v="Europa no UE Andorra"/>
    <x v="18"/>
    <x v="1"/>
    <x v="0"/>
    <s v="Licor blanco"/>
    <n v="45"/>
    <n v="9"/>
    <x v="0"/>
  </r>
  <r>
    <x v="0"/>
    <s v="Europa"/>
    <s v="Europa no UE"/>
    <x v="1"/>
    <s v="Europa no UE"/>
    <s v="Europa no UE Andorra"/>
    <x v="18"/>
    <x v="1"/>
    <x v="0"/>
    <s v="Rosado"/>
    <n v="1341.08"/>
    <n v="288"/>
    <x v="0"/>
  </r>
  <r>
    <x v="0"/>
    <s v="Europa"/>
    <s v="Europa no UE"/>
    <x v="1"/>
    <s v="Europa no UE"/>
    <s v="Europa no UE Andorra"/>
    <x v="18"/>
    <x v="1"/>
    <x v="0"/>
    <s v="Tinto"/>
    <n v="24206.84"/>
    <n v="3506"/>
    <x v="0"/>
  </r>
  <r>
    <x v="0"/>
    <s v="Europa"/>
    <s v="Europa no UE"/>
    <x v="1"/>
    <s v="Europa no UE"/>
    <s v="Europa no UE Andorra"/>
    <x v="19"/>
    <x v="7"/>
    <x v="0"/>
    <s v="Licor blanco"/>
    <n v="6570"/>
    <n v="1314"/>
    <x v="0"/>
  </r>
  <r>
    <x v="0"/>
    <s v="Europa"/>
    <s v="Europa no UE"/>
    <x v="1"/>
    <s v="Europa no UE"/>
    <s v="Europa no UE Andorra"/>
    <x v="20"/>
    <x v="2"/>
    <x v="0"/>
    <s v="Blanco"/>
    <n v="740.49374999999998"/>
    <n v="270.5"/>
    <x v="0"/>
  </r>
  <r>
    <x v="0"/>
    <s v="Europa"/>
    <s v="Europa no UE"/>
    <x v="1"/>
    <s v="Europa no UE"/>
    <s v="Europa no UE Andorra"/>
    <x v="20"/>
    <x v="2"/>
    <x v="0"/>
    <s v="Rosado"/>
    <n v="358.61250000000001"/>
    <n v="131"/>
    <x v="0"/>
  </r>
  <r>
    <x v="0"/>
    <s v="Europa"/>
    <s v="Europa no UE"/>
    <x v="1"/>
    <s v="Europa no UE"/>
    <s v="Europa no UE Andorra"/>
    <x v="20"/>
    <x v="2"/>
    <x v="0"/>
    <s v="Tinto"/>
    <n v="8940.6749999999993"/>
    <n v="3265.9999999999995"/>
    <x v="0"/>
  </r>
  <r>
    <x v="0"/>
    <s v="Europa"/>
    <s v="Europa no UE"/>
    <x v="1"/>
    <s v="Europa no UE"/>
    <s v="Europa no UE Andorra"/>
    <x v="21"/>
    <x v="4"/>
    <x v="0"/>
    <s v="Blanco"/>
    <n v="315"/>
    <n v="126"/>
    <x v="0"/>
  </r>
  <r>
    <x v="0"/>
    <s v="Europa"/>
    <s v="Europa no UE"/>
    <x v="1"/>
    <s v="Europa no UE"/>
    <s v="Europa no UE Andorra"/>
    <x v="21"/>
    <x v="4"/>
    <x v="0"/>
    <s v="Rosado"/>
    <n v="270"/>
    <n v="108"/>
    <x v="0"/>
  </r>
  <r>
    <x v="0"/>
    <s v="Europa"/>
    <s v="Europa no UE"/>
    <x v="1"/>
    <s v="Europa no UE"/>
    <s v="Europa no UE Andorra"/>
    <x v="21"/>
    <x v="4"/>
    <x v="0"/>
    <s v="Tinto"/>
    <n v="52912.5"/>
    <n v="21165"/>
    <x v="0"/>
  </r>
  <r>
    <x v="0"/>
    <s v="Europa"/>
    <s v="Europa no UE"/>
    <x v="1"/>
    <s v="Europa no UE"/>
    <s v="Europa no UE Andorra"/>
    <x v="22"/>
    <x v="7"/>
    <x v="0"/>
    <s v="Licor blanco"/>
    <n v="2430"/>
    <n v="486.00000000000006"/>
    <x v="0"/>
  </r>
  <r>
    <x v="0"/>
    <s v="Europa"/>
    <s v="Europa no UE"/>
    <x v="1"/>
    <s v="Europa no UE"/>
    <s v="Europa no UE Andorra"/>
    <x v="23"/>
    <x v="8"/>
    <x v="0"/>
    <s v="Blanco"/>
    <n v="7380.18"/>
    <n v="1557"/>
    <x v="0"/>
  </r>
  <r>
    <x v="0"/>
    <s v="Europa"/>
    <s v="Europa no UE"/>
    <x v="1"/>
    <s v="Europa no UE"/>
    <s v="Europa no UE Andorra"/>
    <x v="24"/>
    <x v="7"/>
    <x v="0"/>
    <s v="Licor blanco"/>
    <n v="4679.78"/>
    <n v="153"/>
    <x v="0"/>
  </r>
  <r>
    <x v="0"/>
    <s v="Europa"/>
    <s v="Europa no UE"/>
    <x v="1"/>
    <s v="Europa no UE"/>
    <s v="Europa no UE Andorra"/>
    <x v="25"/>
    <x v="1"/>
    <x v="0"/>
    <s v="Blanco"/>
    <n v="13382.42"/>
    <n v="3990.75"/>
    <x v="0"/>
  </r>
  <r>
    <x v="0"/>
    <s v="Europa"/>
    <s v="Europa no UE"/>
    <x v="1"/>
    <s v="Europa no UE"/>
    <s v="Europa no UE Andorra"/>
    <x v="25"/>
    <x v="1"/>
    <x v="0"/>
    <s v="Rosado"/>
    <n v="6317.25"/>
    <n v="1930.5"/>
    <x v="0"/>
  </r>
  <r>
    <x v="0"/>
    <s v="Europa"/>
    <s v="Europa no UE"/>
    <x v="1"/>
    <s v="Europa no UE"/>
    <s v="Europa no UE Andorra"/>
    <x v="25"/>
    <x v="1"/>
    <x v="0"/>
    <s v="Tinto"/>
    <n v="85783.32"/>
    <n v="13539.75"/>
    <x v="0"/>
  </r>
  <r>
    <x v="0"/>
    <s v="Europa"/>
    <s v="Europa no UE"/>
    <x v="1"/>
    <s v="Europa no UE"/>
    <s v="Europa no UE Andorra"/>
    <x v="26"/>
    <x v="5"/>
    <x v="0"/>
    <s v="Blanco"/>
    <n v="2468.8000000000002"/>
    <n v="3086"/>
    <x v="0"/>
  </r>
  <r>
    <x v="0"/>
    <s v="Europa"/>
    <s v="Europa no UE"/>
    <x v="1"/>
    <s v="Europa no UE"/>
    <s v="Europa no UE Andorra"/>
    <x v="26"/>
    <x v="5"/>
    <x v="0"/>
    <s v="Rosado"/>
    <n v="2136.62"/>
    <n v="2273"/>
    <x v="0"/>
  </r>
  <r>
    <x v="0"/>
    <s v="Europa"/>
    <s v="Europa no UE"/>
    <x v="1"/>
    <s v="Europa no UE"/>
    <s v="Europa no UE Andorra"/>
    <x v="26"/>
    <x v="5"/>
    <x v="0"/>
    <s v="Tinto"/>
    <n v="11518.2"/>
    <n v="21330"/>
    <x v="0"/>
  </r>
  <r>
    <x v="0"/>
    <s v="Europa"/>
    <s v="Europa no UE"/>
    <x v="1"/>
    <s v="Europa no UE"/>
    <s v="Europa no UE Andorra"/>
    <x v="27"/>
    <x v="5"/>
    <x v="2"/>
    <s v="Blanco"/>
    <n v="3491.7"/>
    <n v="378"/>
    <x v="0"/>
  </r>
  <r>
    <x v="0"/>
    <s v="Europa"/>
    <s v="Europa no UE"/>
    <x v="1"/>
    <s v="Europa no UE"/>
    <s v="Europa no UE Andorra"/>
    <x v="27"/>
    <x v="5"/>
    <x v="2"/>
    <s v="Tinto"/>
    <n v="5303.64"/>
    <n v="584"/>
    <x v="0"/>
  </r>
  <r>
    <x v="0"/>
    <s v="Europa"/>
    <s v="Europa no UE"/>
    <x v="1"/>
    <s v="Europa no UE"/>
    <s v="Europa no UE Andorra"/>
    <x v="28"/>
    <x v="5"/>
    <x v="2"/>
    <s v="Tinto"/>
    <n v="1068.45"/>
    <n v="72.75"/>
    <x v="0"/>
  </r>
  <r>
    <x v="0"/>
    <s v="Europa"/>
    <s v="Europa no UE"/>
    <x v="1"/>
    <s v="Europa no UE"/>
    <s v="Europa no UE Andorra"/>
    <x v="3"/>
    <x v="1"/>
    <x v="0"/>
    <s v="Aguja blanco"/>
    <n v="846"/>
    <n v="100"/>
    <x v="0"/>
  </r>
  <r>
    <x v="0"/>
    <s v="Europa"/>
    <s v="Europa no UE"/>
    <x v="1"/>
    <s v="Europa no UE"/>
    <s v="Europa no UE Andorra"/>
    <x v="3"/>
    <x v="1"/>
    <x v="0"/>
    <s v="Blanco"/>
    <n v="244330.92716585798"/>
    <n v="22272"/>
    <x v="0"/>
  </r>
  <r>
    <x v="0"/>
    <s v="Europa"/>
    <s v="Europa no UE"/>
    <x v="1"/>
    <s v="Europa no UE"/>
    <s v="Europa no UE Andorra"/>
    <x v="3"/>
    <x v="1"/>
    <x v="0"/>
    <s v="Espumoso blanco"/>
    <n v="7318.0262940999992"/>
    <n v="1044"/>
    <x v="0"/>
  </r>
  <r>
    <x v="0"/>
    <s v="Europa"/>
    <s v="Europa no UE"/>
    <x v="1"/>
    <s v="Europa no UE"/>
    <s v="Europa no UE Andorra"/>
    <x v="3"/>
    <x v="1"/>
    <x v="0"/>
    <s v="Rosado"/>
    <n v="23681.941012060001"/>
    <n v="2676.5"/>
    <x v="0"/>
  </r>
  <r>
    <x v="0"/>
    <s v="Europa"/>
    <s v="Europa no UE"/>
    <x v="1"/>
    <s v="Europa no UE"/>
    <s v="Europa no UE Andorra"/>
    <x v="3"/>
    <x v="1"/>
    <x v="0"/>
    <s v="Tinto"/>
    <n v="101112.88286229403"/>
    <n v="7702.5000000000009"/>
    <x v="0"/>
  </r>
  <r>
    <x v="0"/>
    <s v="Europa"/>
    <s v="Europa no UE"/>
    <x v="1"/>
    <s v="Europa no UE"/>
    <s v="Europa no UE Andorra"/>
    <x v="4"/>
    <x v="1"/>
    <x v="1"/>
    <s v="Blanco"/>
    <n v="11685"/>
    <n v="867"/>
    <x v="0"/>
  </r>
  <r>
    <x v="0"/>
    <s v="Europa"/>
    <s v="Europa no UE"/>
    <x v="1"/>
    <s v="Europa no UE"/>
    <s v="Europa no UE Andorra"/>
    <x v="4"/>
    <x v="1"/>
    <x v="1"/>
    <s v="Licor tinto/rosado"/>
    <n v="95"/>
    <n v="2"/>
    <x v="0"/>
  </r>
  <r>
    <x v="0"/>
    <s v="Europa"/>
    <s v="Europa no UE"/>
    <x v="1"/>
    <s v="Europa no UE"/>
    <s v="Europa no UE Andorra"/>
    <x v="4"/>
    <x v="1"/>
    <x v="1"/>
    <s v="Tinto"/>
    <n v="143846"/>
    <n v="10655"/>
    <x v="0"/>
  </r>
  <r>
    <x v="0"/>
    <s v="Europa"/>
    <s v="Europa no UE"/>
    <x v="1"/>
    <s v="Europa no UE"/>
    <s v="Europa no UE Andorra"/>
    <x v="29"/>
    <x v="8"/>
    <x v="0"/>
    <s v="Blanco"/>
    <n v="456744.66"/>
    <n v="51749.749999999993"/>
    <x v="0"/>
  </r>
  <r>
    <x v="0"/>
    <s v="Europa"/>
    <s v="Europa no UE"/>
    <x v="1"/>
    <s v="Europa no UE"/>
    <s v="Europa no UE Andorra"/>
    <x v="30"/>
    <x v="8"/>
    <x v="0"/>
    <s v="Blanco"/>
    <n v="3452"/>
    <n v="431.50000000000006"/>
    <x v="0"/>
  </r>
  <r>
    <x v="0"/>
    <s v="Europa"/>
    <s v="Europa no UE"/>
    <x v="1"/>
    <s v="Europa no UE"/>
    <s v="Europa no UE Andorra"/>
    <x v="30"/>
    <x v="8"/>
    <x v="0"/>
    <s v="Tinto"/>
    <n v="9268"/>
    <n v="1158.5"/>
    <x v="0"/>
  </r>
  <r>
    <x v="0"/>
    <s v="Europa"/>
    <s v="Europa no UE"/>
    <x v="1"/>
    <s v="Europa no UE"/>
    <s v="Europa no UE Andorra"/>
    <x v="5"/>
    <x v="3"/>
    <x v="0"/>
    <s v="Tinto"/>
    <n v="1812613.11"/>
    <n v="113148.75"/>
    <x v="0"/>
  </r>
  <r>
    <x v="0"/>
    <s v="Europa"/>
    <s v="Europa no UE"/>
    <x v="1"/>
    <s v="Europa no UE"/>
    <s v="Europa no UE Andorra"/>
    <x v="31"/>
    <x v="4"/>
    <x v="0"/>
    <s v="Blanco"/>
    <n v="614.4"/>
    <n v="72"/>
    <x v="0"/>
  </r>
  <r>
    <x v="0"/>
    <s v="Europa"/>
    <s v="Europa no UE"/>
    <x v="1"/>
    <s v="Europa no UE"/>
    <s v="Europa no UE Andorra"/>
    <x v="31"/>
    <x v="4"/>
    <x v="0"/>
    <s v="Rosado"/>
    <n v="146.69999999999999"/>
    <n v="14.000000000000002"/>
    <x v="0"/>
  </r>
  <r>
    <x v="0"/>
    <s v="Europa"/>
    <s v="Europa no UE"/>
    <x v="1"/>
    <s v="Europa no UE"/>
    <s v="Europa no UE Andorra"/>
    <x v="31"/>
    <x v="4"/>
    <x v="0"/>
    <s v="Tinto"/>
    <n v="1568.72"/>
    <n v="162"/>
    <x v="0"/>
  </r>
  <r>
    <x v="0"/>
    <s v="Europa"/>
    <s v="Europa no UE"/>
    <x v="1"/>
    <s v="Europa no UE"/>
    <s v="Europa no UE Andorra"/>
    <x v="6"/>
    <x v="2"/>
    <x v="1"/>
    <s v="Blanco"/>
    <n v="52249.479999999996"/>
    <n v="9266"/>
    <x v="0"/>
  </r>
  <r>
    <x v="0"/>
    <s v="Europa"/>
    <s v="Europa no UE"/>
    <x v="1"/>
    <s v="Europa no UE"/>
    <s v="Europa no UE Andorra"/>
    <x v="6"/>
    <x v="2"/>
    <x v="1"/>
    <s v="Rosado"/>
    <n v="39872.69"/>
    <n v="8078.9999999999991"/>
    <x v="0"/>
  </r>
  <r>
    <x v="0"/>
    <s v="Europa"/>
    <s v="Europa no UE"/>
    <x v="1"/>
    <s v="Europa no UE"/>
    <s v="Europa no UE Andorra"/>
    <x v="6"/>
    <x v="2"/>
    <x v="1"/>
    <s v="Tinto"/>
    <n v="1233259.9099999997"/>
    <n v="177486"/>
    <x v="0"/>
  </r>
  <r>
    <x v="0"/>
    <s v="Europa"/>
    <s v="Europa no UE"/>
    <x v="1"/>
    <s v="Europa no UE"/>
    <s v="Europa no UE Andorra"/>
    <x v="7"/>
    <x v="3"/>
    <x v="0"/>
    <s v="Blanco"/>
    <n v="154512.95999999999"/>
    <n v="45986.25"/>
    <x v="0"/>
  </r>
  <r>
    <x v="0"/>
    <s v="Europa"/>
    <s v="Europa no UE"/>
    <x v="1"/>
    <s v="Europa no UE"/>
    <s v="Europa no UE Andorra"/>
    <x v="32"/>
    <x v="1"/>
    <x v="0"/>
    <s v="Blanco"/>
    <n v="292"/>
    <n v="113.25"/>
    <x v="0"/>
  </r>
  <r>
    <x v="0"/>
    <s v="Europa"/>
    <s v="Europa no UE"/>
    <x v="1"/>
    <s v="Europa no UE"/>
    <s v="Europa no UE Andorra"/>
    <x v="32"/>
    <x v="1"/>
    <x v="0"/>
    <s v="Tinto"/>
    <n v="1949"/>
    <n v="243.00000000000003"/>
    <x v="0"/>
  </r>
  <r>
    <x v="0"/>
    <s v="Europa"/>
    <s v="Europa no UE"/>
    <x v="1"/>
    <s v="Europa no UE"/>
    <s v="Europa no UE Andorra"/>
    <x v="33"/>
    <x v="1"/>
    <x v="0"/>
    <s v="Blanco"/>
    <n v="8049.89"/>
    <n v="1169"/>
    <x v="0"/>
  </r>
  <r>
    <x v="0"/>
    <s v="Europa"/>
    <s v="Europa no UE"/>
    <x v="1"/>
    <s v="Europa no UE"/>
    <s v="Europa no UE Andorra"/>
    <x v="33"/>
    <x v="1"/>
    <x v="0"/>
    <s v="Rosado"/>
    <n v="3140.08"/>
    <n v="455.99999999999994"/>
    <x v="0"/>
  </r>
  <r>
    <x v="0"/>
    <s v="Europa"/>
    <s v="Europa no UE"/>
    <x v="1"/>
    <s v="Europa no UE"/>
    <s v="Europa no UE Andorra"/>
    <x v="33"/>
    <x v="1"/>
    <x v="0"/>
    <s v="Tinto"/>
    <n v="10108.85"/>
    <n v="1468"/>
    <x v="0"/>
  </r>
  <r>
    <x v="0"/>
    <s v="Europa"/>
    <s v="Europa no UE"/>
    <x v="1"/>
    <s v="Europa no UE"/>
    <s v="Europa no UE Andorra"/>
    <x v="8"/>
    <x v="3"/>
    <x v="0"/>
    <s v="Tinto"/>
    <n v="36750"/>
    <n v="6575"/>
    <x v="0"/>
  </r>
  <r>
    <x v="0"/>
    <s v="Europa"/>
    <s v="Europa no UE"/>
    <x v="1"/>
    <s v="Europa no UE"/>
    <s v="Europa no UE Andorra"/>
    <x v="34"/>
    <x v="6"/>
    <x v="0"/>
    <s v="Blanco"/>
    <n v="561.6"/>
    <n v="180"/>
    <x v="0"/>
  </r>
  <r>
    <x v="0"/>
    <s v="Europa"/>
    <s v="Europa no UE"/>
    <x v="1"/>
    <s v="Europa no UE"/>
    <s v="Europa no UE Andorra"/>
    <x v="34"/>
    <x v="6"/>
    <x v="0"/>
    <s v="Tinto"/>
    <n v="1194.96"/>
    <n v="383"/>
    <x v="0"/>
  </r>
  <r>
    <x v="0"/>
    <s v="Europa"/>
    <s v="Europa no UE"/>
    <x v="1"/>
    <s v="Europa no UE"/>
    <s v="Europa no UE Andorra"/>
    <x v="35"/>
    <x v="4"/>
    <x v="0"/>
    <s v="Blanco"/>
    <n v="3279.9"/>
    <n v="1688"/>
    <x v="0"/>
  </r>
  <r>
    <x v="0"/>
    <s v="Europa"/>
    <s v="Europa no UE"/>
    <x v="1"/>
    <s v="Europa no UE"/>
    <s v="Europa no UE Andorra"/>
    <x v="35"/>
    <x v="4"/>
    <x v="0"/>
    <s v="Tinto"/>
    <n v="66230.429999999993"/>
    <n v="27923"/>
    <x v="0"/>
  </r>
  <r>
    <x v="0"/>
    <s v="Europa"/>
    <s v="Europa no UE"/>
    <x v="1"/>
    <s v="Europa no UE"/>
    <s v="Europa no UE Andorra"/>
    <x v="36"/>
    <x v="4"/>
    <x v="2"/>
    <s v="Blanco"/>
    <n v="680"/>
    <n v="50"/>
    <x v="0"/>
  </r>
  <r>
    <x v="0"/>
    <s v="Europa"/>
    <s v="Europa no UE"/>
    <x v="1"/>
    <s v="Europa no UE"/>
    <s v="Europa no UE Andorra"/>
    <x v="36"/>
    <x v="4"/>
    <x v="2"/>
    <s v="Tinto"/>
    <n v="3522.3999999999996"/>
    <n v="259"/>
    <x v="0"/>
  </r>
  <r>
    <x v="0"/>
    <s v="Europa"/>
    <s v="Europa no UE"/>
    <x v="1"/>
    <s v="Europa no UE"/>
    <s v="Europa no UE Andorra"/>
    <x v="37"/>
    <x v="9"/>
    <x v="0"/>
    <s v="Tinto"/>
    <n v="850.5"/>
    <n v="67.5"/>
    <x v="0"/>
  </r>
  <r>
    <x v="0"/>
    <s v="Europa"/>
    <s v="Europa no UE"/>
    <x v="1"/>
    <s v="Europa no UE"/>
    <s v="Europa no UE Andorra"/>
    <x v="38"/>
    <x v="10"/>
    <x v="0"/>
    <s v="Blanco"/>
    <n v="63.8"/>
    <n v="22"/>
    <x v="0"/>
  </r>
  <r>
    <x v="0"/>
    <s v="Europa"/>
    <s v="Europa no UE"/>
    <x v="1"/>
    <s v="Europa no UE"/>
    <s v="Europa no UE Andorra"/>
    <x v="38"/>
    <x v="10"/>
    <x v="0"/>
    <s v="Rosado"/>
    <n v="37.700000000000003"/>
    <n v="13"/>
    <x v="0"/>
  </r>
  <r>
    <x v="0"/>
    <s v="Europa"/>
    <s v="Europa no UE"/>
    <x v="1"/>
    <s v="Europa no UE"/>
    <s v="Europa no UE Andorra"/>
    <x v="38"/>
    <x v="10"/>
    <x v="0"/>
    <s v="Tinto"/>
    <n v="377"/>
    <n v="130"/>
    <x v="0"/>
  </r>
  <r>
    <x v="0"/>
    <s v="Europa"/>
    <s v="Europa no UE"/>
    <x v="2"/>
    <s v="Europa no UE"/>
    <s v="Europa no UE Bosnia-Herzegovina"/>
    <x v="1"/>
    <x v="1"/>
    <x v="0"/>
    <s v="Blanco"/>
    <n v="2554"/>
    <n v="540"/>
    <x v="0"/>
  </r>
  <r>
    <x v="0"/>
    <s v="Europa"/>
    <s v="Europa no UE"/>
    <x v="2"/>
    <s v="Europa no UE"/>
    <s v="Europa no UE Bosnia-Herzegovina"/>
    <x v="1"/>
    <x v="1"/>
    <x v="0"/>
    <s v="Rosado"/>
    <n v="97.8"/>
    <n v="22.5"/>
    <x v="0"/>
  </r>
  <r>
    <x v="0"/>
    <s v="Europa"/>
    <s v="Europa no UE"/>
    <x v="2"/>
    <s v="Europa no UE"/>
    <s v="Europa no UE Bosnia-Herzegovina"/>
    <x v="1"/>
    <x v="1"/>
    <x v="0"/>
    <s v="Tinto"/>
    <n v="3865.45"/>
    <n v="594"/>
    <x v="0"/>
  </r>
  <r>
    <x v="0"/>
    <s v="Europa"/>
    <s v="Europa no UE"/>
    <x v="2"/>
    <s v="Europa no UE"/>
    <s v="Europa no UE Bosnia-Herzegovina"/>
    <x v="19"/>
    <x v="7"/>
    <x v="0"/>
    <s v="Licor blanco"/>
    <n v="225"/>
    <n v="45"/>
    <x v="0"/>
  </r>
  <r>
    <x v="0"/>
    <s v="Europa"/>
    <s v="Europa no UE"/>
    <x v="2"/>
    <s v="Europa no UE"/>
    <s v="Europa no UE Bosnia-Herzegovina"/>
    <x v="3"/>
    <x v="1"/>
    <x v="0"/>
    <s v="Blanco"/>
    <n v="36"/>
    <n v="4.5"/>
    <x v="0"/>
  </r>
  <r>
    <x v="0"/>
    <s v="Europa"/>
    <s v="Europa no UE"/>
    <x v="2"/>
    <s v="Europa no UE"/>
    <s v="Europa no UE Bosnia-Herzegovina"/>
    <x v="3"/>
    <x v="1"/>
    <x v="0"/>
    <s v="Tinto"/>
    <n v="437.1"/>
    <n v="15"/>
    <x v="0"/>
  </r>
  <r>
    <x v="0"/>
    <s v="Europa"/>
    <s v="Europa no UE"/>
    <x v="2"/>
    <s v="Europa no UE"/>
    <s v="Europa no UE Bosnia-Herzegovina"/>
    <x v="4"/>
    <x v="1"/>
    <x v="1"/>
    <s v="Tinto"/>
    <n v="70"/>
    <n v="3"/>
    <x v="0"/>
  </r>
  <r>
    <x v="0"/>
    <s v="Europa"/>
    <s v="Europa no UE"/>
    <x v="2"/>
    <s v="Europa no UE"/>
    <s v="Europa no UE Bosnia-Herzegovina"/>
    <x v="5"/>
    <x v="3"/>
    <x v="0"/>
    <s v="Tinto"/>
    <n v="195.02"/>
    <n v="13.5"/>
    <x v="0"/>
  </r>
  <r>
    <x v="0"/>
    <s v="Europa"/>
    <s v="Europa no UE"/>
    <x v="2"/>
    <s v="Europa no UE"/>
    <s v="Europa no UE Bosnia-Herzegovina"/>
    <x v="6"/>
    <x v="2"/>
    <x v="1"/>
    <s v="Blanco"/>
    <n v="617.5"/>
    <n v="247.00000000000003"/>
    <x v="0"/>
  </r>
  <r>
    <x v="0"/>
    <s v="Europa"/>
    <s v="Europa no UE"/>
    <x v="2"/>
    <s v="Europa no UE"/>
    <s v="Europa no UE Bosnia-Herzegovina"/>
    <x v="6"/>
    <x v="2"/>
    <x v="1"/>
    <s v="Tinto"/>
    <n v="3841.65"/>
    <n v="621"/>
    <x v="0"/>
  </r>
  <r>
    <x v="0"/>
    <s v="Europa"/>
    <s v="Europa no UE"/>
    <x v="2"/>
    <s v="Europa no UE"/>
    <s v="Europa no UE Bosnia-Herzegovina"/>
    <x v="7"/>
    <x v="3"/>
    <x v="0"/>
    <s v="Blanco"/>
    <n v="298.5"/>
    <n v="112.5"/>
    <x v="0"/>
  </r>
  <r>
    <x v="0"/>
    <s v="Europa"/>
    <s v="Europa no UE"/>
    <x v="2"/>
    <s v="Europa no UE"/>
    <s v="Europa no UE Bosnia-Herzegovina"/>
    <x v="34"/>
    <x v="6"/>
    <x v="0"/>
    <s v="Blanco"/>
    <n v="25243.920000000002"/>
    <n v="8091"/>
    <x v="0"/>
  </r>
  <r>
    <x v="0"/>
    <s v="Europa"/>
    <s v="Europa no UE"/>
    <x v="2"/>
    <s v="Europa no UE"/>
    <s v="Europa no UE Bosnia-Herzegovina"/>
    <x v="34"/>
    <x v="6"/>
    <x v="0"/>
    <s v="Rosado"/>
    <n v="4052.88"/>
    <n v="1299"/>
    <x v="0"/>
  </r>
  <r>
    <x v="0"/>
    <s v="Europa"/>
    <s v="Europa no UE"/>
    <x v="2"/>
    <s v="Europa no UE"/>
    <s v="Europa no UE Bosnia-Herzegovina"/>
    <x v="34"/>
    <x v="6"/>
    <x v="0"/>
    <s v="Tinto"/>
    <n v="3160.5600000000004"/>
    <n v="1013.0000000000001"/>
    <x v="0"/>
  </r>
  <r>
    <x v="0"/>
    <s v="Europa"/>
    <s v="Europa no UE"/>
    <x v="3"/>
    <s v="Europa no UE"/>
    <s v="Europa no UE Bielorusia"/>
    <x v="10"/>
    <x v="4"/>
    <x v="0"/>
    <s v="Tinto"/>
    <n v="4278"/>
    <n v="1035"/>
    <x v="0"/>
  </r>
  <r>
    <x v="0"/>
    <s v="Europa"/>
    <s v="Europa no UE"/>
    <x v="3"/>
    <s v="Europa no UE"/>
    <s v="Europa no UE Bielorusia"/>
    <x v="0"/>
    <x v="0"/>
    <x v="0"/>
    <s v="Blanco"/>
    <n v="33223.949999999997"/>
    <n v="12338"/>
    <x v="0"/>
  </r>
  <r>
    <x v="0"/>
    <s v="Europa"/>
    <s v="Europa no UE"/>
    <x v="3"/>
    <s v="Europa no UE"/>
    <s v="Europa no UE Bielorusia"/>
    <x v="0"/>
    <x v="0"/>
    <x v="0"/>
    <s v="Tinto"/>
    <n v="117576.75"/>
    <n v="46047"/>
    <x v="0"/>
  </r>
  <r>
    <x v="0"/>
    <s v="Europa"/>
    <s v="Europa no UE"/>
    <x v="3"/>
    <s v="Europa no UE"/>
    <s v="Europa no UE Bielorusia"/>
    <x v="1"/>
    <x v="1"/>
    <x v="0"/>
    <s v="Blanco"/>
    <n v="7100"/>
    <n v="4050"/>
    <x v="0"/>
  </r>
  <r>
    <x v="0"/>
    <s v="Europa"/>
    <s v="Europa no UE"/>
    <x v="3"/>
    <s v="Europa no UE"/>
    <s v="Europa no UE Bielorusia"/>
    <x v="1"/>
    <x v="1"/>
    <x v="0"/>
    <s v="Tinto"/>
    <n v="1570"/>
    <n v="1125"/>
    <x v="0"/>
  </r>
  <r>
    <x v="0"/>
    <s v="Europa"/>
    <s v="Europa no UE"/>
    <x v="3"/>
    <s v="Europa no UE"/>
    <s v="Europa no UE Bielorusia"/>
    <x v="2"/>
    <x v="2"/>
    <x v="0"/>
    <s v="Espumoso blanco"/>
    <n v="384549.13"/>
    <n v="93000"/>
    <x v="0"/>
  </r>
  <r>
    <x v="0"/>
    <s v="Europa"/>
    <s v="Europa no UE"/>
    <x v="3"/>
    <s v="Europa no UE"/>
    <s v="Europa no UE Bielorusia"/>
    <x v="18"/>
    <x v="1"/>
    <x v="0"/>
    <s v="Tinto"/>
    <n v="1245"/>
    <n v="112.99999999999999"/>
    <x v="0"/>
  </r>
  <r>
    <x v="0"/>
    <s v="Europa"/>
    <s v="Europa no UE"/>
    <x v="3"/>
    <s v="Europa no UE"/>
    <s v="Europa no UE Bielorusia"/>
    <x v="19"/>
    <x v="7"/>
    <x v="0"/>
    <s v="Licor blanco"/>
    <n v="21780"/>
    <n v="4356"/>
    <x v="0"/>
  </r>
  <r>
    <x v="0"/>
    <s v="Europa"/>
    <s v="Europa no UE"/>
    <x v="3"/>
    <s v="Europa no UE"/>
    <s v="Europa no UE Bielorusia"/>
    <x v="20"/>
    <x v="2"/>
    <x v="0"/>
    <s v="Blanco"/>
    <n v="8623.125"/>
    <n v="3150"/>
    <x v="0"/>
  </r>
  <r>
    <x v="0"/>
    <s v="Europa"/>
    <s v="Europa no UE"/>
    <x v="3"/>
    <s v="Europa no UE"/>
    <s v="Europa no UE Bielorusia"/>
    <x v="20"/>
    <x v="2"/>
    <x v="0"/>
    <s v="Rosado"/>
    <n v="8007.1875"/>
    <n v="2925"/>
    <x v="0"/>
  </r>
  <r>
    <x v="0"/>
    <s v="Europa"/>
    <s v="Europa no UE"/>
    <x v="3"/>
    <s v="Europa no UE"/>
    <s v="Europa no UE Bielorusia"/>
    <x v="20"/>
    <x v="2"/>
    <x v="0"/>
    <s v="Tinto"/>
    <n v="40689.515625"/>
    <n v="14863.749999999998"/>
    <x v="0"/>
  </r>
  <r>
    <x v="0"/>
    <s v="Europa"/>
    <s v="Europa no UE"/>
    <x v="3"/>
    <s v="Europa no UE"/>
    <s v="Europa no UE Bielorusia"/>
    <x v="21"/>
    <x v="4"/>
    <x v="0"/>
    <s v="Blanco"/>
    <n v="115490"/>
    <n v="46196"/>
    <x v="0"/>
  </r>
  <r>
    <x v="0"/>
    <s v="Europa"/>
    <s v="Europa no UE"/>
    <x v="3"/>
    <s v="Europa no UE"/>
    <s v="Europa no UE Bielorusia"/>
    <x v="21"/>
    <x v="4"/>
    <x v="0"/>
    <s v="Rosado"/>
    <n v="6582.5"/>
    <n v="2633"/>
    <x v="0"/>
  </r>
  <r>
    <x v="0"/>
    <s v="Europa"/>
    <s v="Europa no UE"/>
    <x v="3"/>
    <s v="Europa no UE"/>
    <s v="Europa no UE Bielorusia"/>
    <x v="21"/>
    <x v="4"/>
    <x v="0"/>
    <s v="Tinto"/>
    <n v="70262.5"/>
    <n v="28105"/>
    <x v="0"/>
  </r>
  <r>
    <x v="0"/>
    <s v="Europa"/>
    <s v="Europa no UE"/>
    <x v="3"/>
    <s v="Europa no UE"/>
    <s v="Europa no UE Bielorusia"/>
    <x v="26"/>
    <x v="5"/>
    <x v="0"/>
    <s v="Blanco"/>
    <n v="97.2"/>
    <n v="225"/>
    <x v="0"/>
  </r>
  <r>
    <x v="0"/>
    <s v="Europa"/>
    <s v="Europa no UE"/>
    <x v="3"/>
    <s v="Europa no UE"/>
    <s v="Europa no UE Bielorusia"/>
    <x v="26"/>
    <x v="5"/>
    <x v="0"/>
    <s v="Rosado"/>
    <n v="180"/>
    <n v="225"/>
    <x v="0"/>
  </r>
  <r>
    <x v="0"/>
    <s v="Europa"/>
    <s v="Europa no UE"/>
    <x v="3"/>
    <s v="Europa no UE"/>
    <s v="Europa no UE Bielorusia"/>
    <x v="26"/>
    <x v="5"/>
    <x v="0"/>
    <s v="Tinto"/>
    <n v="121.5"/>
    <n v="225"/>
    <x v="0"/>
  </r>
  <r>
    <x v="0"/>
    <s v="Europa"/>
    <s v="Europa no UE"/>
    <x v="3"/>
    <s v="Europa no UE"/>
    <s v="Europa no UE Bielorusia"/>
    <x v="3"/>
    <x v="1"/>
    <x v="0"/>
    <s v="Blanco"/>
    <n v="30456"/>
    <n v="3600"/>
    <x v="0"/>
  </r>
  <r>
    <x v="0"/>
    <s v="Europa"/>
    <s v="Europa no UE"/>
    <x v="3"/>
    <s v="Europa no UE"/>
    <s v="Europa no UE Bielorusia"/>
    <x v="3"/>
    <x v="1"/>
    <x v="0"/>
    <s v="Rosado"/>
    <n v="29127.78"/>
    <n v="3443"/>
    <x v="0"/>
  </r>
  <r>
    <x v="0"/>
    <s v="Europa"/>
    <s v="Europa no UE"/>
    <x v="3"/>
    <s v="Europa no UE"/>
    <s v="Europa no UE Bielorusia"/>
    <x v="3"/>
    <x v="1"/>
    <x v="0"/>
    <s v="Tinto"/>
    <n v="21319.200000000001"/>
    <n v="2520"/>
    <x v="0"/>
  </r>
  <r>
    <x v="0"/>
    <s v="Europa"/>
    <s v="Europa no UE"/>
    <x v="3"/>
    <s v="Europa no UE"/>
    <s v="Europa no UE Bielorusia"/>
    <x v="4"/>
    <x v="1"/>
    <x v="1"/>
    <s v="Tinto"/>
    <n v="1193"/>
    <n v="104"/>
    <x v="0"/>
  </r>
  <r>
    <x v="0"/>
    <s v="Europa"/>
    <s v="Europa no UE"/>
    <x v="3"/>
    <s v="Europa no UE"/>
    <s v="Europa no UE Bielorusia"/>
    <x v="5"/>
    <x v="3"/>
    <x v="0"/>
    <s v="Tinto"/>
    <n v="15532"/>
    <n v="1597.5"/>
    <x v="0"/>
  </r>
  <r>
    <x v="0"/>
    <s v="Europa"/>
    <s v="Europa no UE"/>
    <x v="3"/>
    <s v="Europa no UE"/>
    <s v="Europa no UE Bielorusia"/>
    <x v="6"/>
    <x v="2"/>
    <x v="1"/>
    <s v="Blanco"/>
    <n v="11291.7"/>
    <n v="4073.0000000000005"/>
    <x v="0"/>
  </r>
  <r>
    <x v="0"/>
    <s v="Europa"/>
    <s v="Europa no UE"/>
    <x v="3"/>
    <s v="Europa no UE"/>
    <s v="Europa no UE Bielorusia"/>
    <x v="6"/>
    <x v="2"/>
    <x v="1"/>
    <s v="Rosado"/>
    <n v="1118.6199999999999"/>
    <n v="302"/>
    <x v="0"/>
  </r>
  <r>
    <x v="0"/>
    <s v="Europa"/>
    <s v="Europa no UE"/>
    <x v="3"/>
    <s v="Europa no UE"/>
    <s v="Europa no UE Bielorusia"/>
    <x v="6"/>
    <x v="2"/>
    <x v="1"/>
    <s v="Tinto"/>
    <n v="39152.5"/>
    <n v="11813"/>
    <x v="0"/>
  </r>
  <r>
    <x v="0"/>
    <s v="Europa"/>
    <s v="Europa no UE"/>
    <x v="3"/>
    <s v="Europa no UE"/>
    <s v="Europa no UE Bielorusia"/>
    <x v="7"/>
    <x v="3"/>
    <x v="0"/>
    <s v="Blanco"/>
    <n v="40984.050000000003"/>
    <n v="15446.25"/>
    <x v="0"/>
  </r>
  <r>
    <x v="0"/>
    <s v="Europa"/>
    <s v="Europa no UE"/>
    <x v="3"/>
    <s v="Europa no UE"/>
    <s v="Europa no UE Bielorusia"/>
    <x v="8"/>
    <x v="3"/>
    <x v="0"/>
    <s v="Tinto"/>
    <n v="15150"/>
    <n v="3150"/>
    <x v="0"/>
  </r>
  <r>
    <x v="0"/>
    <s v="Europa"/>
    <s v="Europa no UE"/>
    <x v="3"/>
    <s v="Europa no UE"/>
    <s v="Europa no UE Bielorusia"/>
    <x v="34"/>
    <x v="6"/>
    <x v="0"/>
    <s v="Blanco"/>
    <n v="88804.56"/>
    <n v="28463"/>
    <x v="0"/>
  </r>
  <r>
    <x v="0"/>
    <s v="Europa"/>
    <s v="Europa no UE"/>
    <x v="3"/>
    <s v="Europa no UE"/>
    <s v="Europa no UE Bielorusia"/>
    <x v="34"/>
    <x v="6"/>
    <x v="0"/>
    <s v="Rosado"/>
    <n v="7020"/>
    <n v="2250"/>
    <x v="0"/>
  </r>
  <r>
    <x v="0"/>
    <s v="Europa"/>
    <s v="Europa no UE"/>
    <x v="3"/>
    <s v="Europa no UE"/>
    <s v="Europa no UE Bielorusia"/>
    <x v="34"/>
    <x v="6"/>
    <x v="0"/>
    <s v="Tinto"/>
    <n v="61342.32"/>
    <n v="19661"/>
    <x v="0"/>
  </r>
  <r>
    <x v="0"/>
    <s v="Europa"/>
    <s v="Europa no UE"/>
    <x v="3"/>
    <s v="Europa no UE"/>
    <s v="Europa no UE Bielorusia"/>
    <x v="35"/>
    <x v="4"/>
    <x v="0"/>
    <s v="Blanco"/>
    <n v="17780"/>
    <n v="12700"/>
    <x v="0"/>
  </r>
  <r>
    <x v="0"/>
    <s v="Europa"/>
    <s v="Europa no UE"/>
    <x v="3"/>
    <s v="Europa no UE"/>
    <s v="Europa no UE Bielorusia"/>
    <x v="35"/>
    <x v="4"/>
    <x v="0"/>
    <s v="Tinto"/>
    <n v="4060"/>
    <n v="2900"/>
    <x v="0"/>
  </r>
  <r>
    <x v="0"/>
    <s v="Europa"/>
    <s v="Europa no UE"/>
    <x v="3"/>
    <s v="Europa no UE"/>
    <s v="Europa no UE Bielorusia"/>
    <x v="38"/>
    <x v="10"/>
    <x v="0"/>
    <s v="Tinto"/>
    <n v="1957.5"/>
    <n v="675"/>
    <x v="0"/>
  </r>
  <r>
    <x v="0"/>
    <s v="Europa"/>
    <s v="Europa no UE"/>
    <x v="4"/>
    <s v="Europa no UE"/>
    <s v="Europa no UE Region metropolitana de Francia"/>
    <x v="39"/>
    <x v="3"/>
    <x v="0"/>
    <s v="Rosado"/>
    <n v="19500"/>
    <n v="1625"/>
    <x v="0"/>
  </r>
  <r>
    <x v="0"/>
    <s v="Europa"/>
    <s v="Europa no UE"/>
    <x v="5"/>
    <s v="Europa no UE"/>
    <s v="Europa no UE Gibraltar"/>
    <x v="9"/>
    <x v="3"/>
    <x v="2"/>
    <s v="Tinto"/>
    <n v="18576.32"/>
    <n v="767"/>
    <x v="0"/>
  </r>
  <r>
    <x v="0"/>
    <s v="Europa"/>
    <s v="Europa no UE"/>
    <x v="5"/>
    <s v="Europa no UE"/>
    <s v="Europa no UE Gibraltar"/>
    <x v="0"/>
    <x v="0"/>
    <x v="0"/>
    <s v="Blanco"/>
    <n v="21154.32"/>
    <n v="6970"/>
    <x v="0"/>
  </r>
  <r>
    <x v="0"/>
    <s v="Europa"/>
    <s v="Europa no UE"/>
    <x v="5"/>
    <s v="Europa no UE"/>
    <s v="Europa no UE Gibraltar"/>
    <x v="0"/>
    <x v="0"/>
    <x v="0"/>
    <s v="Rosado"/>
    <n v="6873.48"/>
    <n v="2411"/>
    <x v="0"/>
  </r>
  <r>
    <x v="0"/>
    <s v="Europa"/>
    <s v="Europa no UE"/>
    <x v="5"/>
    <s v="Europa no UE"/>
    <s v="Europa no UE Gibraltar"/>
    <x v="0"/>
    <x v="0"/>
    <x v="0"/>
    <s v="Tinto"/>
    <n v="17790.32"/>
    <n v="5329"/>
    <x v="0"/>
  </r>
  <r>
    <x v="0"/>
    <s v="Europa"/>
    <s v="Europa no UE"/>
    <x v="5"/>
    <s v="Europa no UE"/>
    <s v="Europa no UE Gibraltar"/>
    <x v="1"/>
    <x v="1"/>
    <x v="0"/>
    <s v="Blanco"/>
    <n v="15934.44"/>
    <n v="4104"/>
    <x v="0"/>
  </r>
  <r>
    <x v="0"/>
    <s v="Europa"/>
    <s v="Europa no UE"/>
    <x v="5"/>
    <s v="Europa no UE"/>
    <s v="Europa no UE Gibraltar"/>
    <x v="1"/>
    <x v="1"/>
    <x v="0"/>
    <s v="Rosado"/>
    <n v="555.25"/>
    <n v="175.5"/>
    <x v="0"/>
  </r>
  <r>
    <x v="0"/>
    <s v="Europa"/>
    <s v="Europa no UE"/>
    <x v="5"/>
    <s v="Europa no UE"/>
    <s v="Europa no UE Gibraltar"/>
    <x v="1"/>
    <x v="1"/>
    <x v="0"/>
    <s v="Tinto"/>
    <n v="12036.11"/>
    <n v="3461"/>
    <x v="0"/>
  </r>
  <r>
    <x v="0"/>
    <s v="Europa"/>
    <s v="Europa no UE"/>
    <x v="5"/>
    <s v="Europa no UE"/>
    <s v="Europa no UE Gibraltar"/>
    <x v="2"/>
    <x v="2"/>
    <x v="0"/>
    <s v="Espumoso blanco"/>
    <n v="12126.52"/>
    <n v="2600"/>
    <x v="0"/>
  </r>
  <r>
    <x v="0"/>
    <s v="Europa"/>
    <s v="Europa no UE"/>
    <x v="5"/>
    <s v="Europa no UE"/>
    <s v="Europa no UE Gibraltar"/>
    <x v="16"/>
    <x v="1"/>
    <x v="0"/>
    <s v="Blanco"/>
    <n v="245"/>
    <n v="27"/>
    <x v="0"/>
  </r>
  <r>
    <x v="0"/>
    <s v="Europa"/>
    <s v="Europa no UE"/>
    <x v="5"/>
    <s v="Europa no UE"/>
    <s v="Europa no UE Gibraltar"/>
    <x v="16"/>
    <x v="1"/>
    <x v="0"/>
    <s v="Rosado"/>
    <n v="194"/>
    <n v="18"/>
    <x v="0"/>
  </r>
  <r>
    <x v="0"/>
    <s v="Europa"/>
    <s v="Europa no UE"/>
    <x v="5"/>
    <s v="Europa no UE"/>
    <s v="Europa no UE Gibraltar"/>
    <x v="16"/>
    <x v="1"/>
    <x v="0"/>
    <s v="Tinto"/>
    <n v="219"/>
    <n v="36"/>
    <x v="0"/>
  </r>
  <r>
    <x v="0"/>
    <s v="Europa"/>
    <s v="Europa no UE"/>
    <x v="5"/>
    <s v="Europa no UE"/>
    <s v="Europa no UE Gibraltar"/>
    <x v="40"/>
    <x v="4"/>
    <x v="2"/>
    <s v="Tinto"/>
    <n v="1100"/>
    <n v="50"/>
    <x v="0"/>
  </r>
  <r>
    <x v="0"/>
    <s v="Europa"/>
    <s v="Europa no UE"/>
    <x v="5"/>
    <s v="Europa no UE"/>
    <s v="Europa no UE Gibraltar"/>
    <x v="19"/>
    <x v="7"/>
    <x v="0"/>
    <s v="Licor blanco"/>
    <n v="15205"/>
    <n v="3041"/>
    <x v="0"/>
  </r>
  <r>
    <x v="0"/>
    <s v="Europa"/>
    <s v="Europa no UE"/>
    <x v="5"/>
    <s v="Europa no UE"/>
    <s v="Europa no UE Gibraltar"/>
    <x v="21"/>
    <x v="4"/>
    <x v="0"/>
    <s v="Tinto"/>
    <n v="350"/>
    <n v="140"/>
    <x v="0"/>
  </r>
  <r>
    <x v="0"/>
    <s v="Europa"/>
    <s v="Europa no UE"/>
    <x v="5"/>
    <s v="Europa no UE"/>
    <s v="Europa no UE Gibraltar"/>
    <x v="22"/>
    <x v="7"/>
    <x v="0"/>
    <s v="Licor blanco"/>
    <n v="2767.5"/>
    <n v="554"/>
    <x v="0"/>
  </r>
  <r>
    <x v="0"/>
    <s v="Europa"/>
    <s v="Europa no UE"/>
    <x v="5"/>
    <s v="Europa no UE"/>
    <s v="Europa no UE Gibraltar"/>
    <x v="26"/>
    <x v="5"/>
    <x v="0"/>
    <s v="Blanco"/>
    <n v="127.2"/>
    <n v="159"/>
    <x v="0"/>
  </r>
  <r>
    <x v="0"/>
    <s v="Europa"/>
    <s v="Europa no UE"/>
    <x v="5"/>
    <s v="Europa no UE"/>
    <s v="Europa no UE Gibraltar"/>
    <x v="26"/>
    <x v="5"/>
    <x v="0"/>
    <s v="Rosado"/>
    <n v="63.92"/>
    <n v="68"/>
    <x v="0"/>
  </r>
  <r>
    <x v="0"/>
    <s v="Europa"/>
    <s v="Europa no UE"/>
    <x v="5"/>
    <s v="Europa no UE"/>
    <s v="Europa no UE Gibraltar"/>
    <x v="26"/>
    <x v="5"/>
    <x v="0"/>
    <s v="Tinto"/>
    <n v="9.7200000000000006"/>
    <n v="18"/>
    <x v="0"/>
  </r>
  <r>
    <x v="0"/>
    <s v="Europa"/>
    <s v="Europa no UE"/>
    <x v="5"/>
    <s v="Europa no UE"/>
    <s v="Europa no UE Gibraltar"/>
    <x v="41"/>
    <x v="4"/>
    <x v="2"/>
    <s v="Tinto"/>
    <n v="1620"/>
    <n v="180"/>
    <x v="0"/>
  </r>
  <r>
    <x v="0"/>
    <s v="Europa"/>
    <s v="Europa no UE"/>
    <x v="5"/>
    <s v="Europa no UE"/>
    <s v="Europa no UE Gibraltar"/>
    <x v="3"/>
    <x v="1"/>
    <x v="0"/>
    <s v="Blanco"/>
    <n v="1261.10526323"/>
    <n v="225"/>
    <x v="0"/>
  </r>
  <r>
    <x v="0"/>
    <s v="Europa"/>
    <s v="Europa no UE"/>
    <x v="5"/>
    <s v="Europa no UE"/>
    <s v="Europa no UE Gibraltar"/>
    <x v="3"/>
    <x v="1"/>
    <x v="0"/>
    <s v="Tinto"/>
    <n v="326.39999999999998"/>
    <n v="18"/>
    <x v="0"/>
  </r>
  <r>
    <x v="0"/>
    <s v="Europa"/>
    <s v="Europa no UE"/>
    <x v="5"/>
    <s v="Europa no UE"/>
    <s v="Europa no UE Gibraltar"/>
    <x v="34"/>
    <x v="6"/>
    <x v="0"/>
    <s v="Blanco"/>
    <n v="27939.600000000002"/>
    <n v="8955"/>
    <x v="0"/>
  </r>
  <r>
    <x v="0"/>
    <s v="Europa"/>
    <s v="Europa no UE"/>
    <x v="5"/>
    <s v="Europa no UE"/>
    <s v="Europa no UE Gibraltar"/>
    <x v="34"/>
    <x v="6"/>
    <x v="0"/>
    <s v="Rosado"/>
    <n v="3229.2000000000003"/>
    <n v="1035"/>
    <x v="0"/>
  </r>
  <r>
    <x v="0"/>
    <s v="Europa"/>
    <s v="Europa no UE"/>
    <x v="5"/>
    <s v="Europa no UE"/>
    <s v="Europa no UE Gibraltar"/>
    <x v="35"/>
    <x v="4"/>
    <x v="0"/>
    <s v="Tinto"/>
    <n v="1006.26"/>
    <n v="405"/>
    <x v="0"/>
  </r>
  <r>
    <x v="0"/>
    <s v="Europa"/>
    <s v="Europa no UE"/>
    <x v="6"/>
    <s v="Europa no UE"/>
    <s v="Europa no UE Estado Ciudad Vaticano"/>
    <x v="16"/>
    <x v="1"/>
    <x v="0"/>
    <s v="Blanco"/>
    <n v="1552"/>
    <n v="216"/>
    <x v="0"/>
  </r>
  <r>
    <x v="0"/>
    <s v="Europa"/>
    <s v="Europa no UE"/>
    <x v="6"/>
    <s v="Europa no UE"/>
    <s v="Europa no UE Estado Ciudad Vaticano"/>
    <x v="16"/>
    <x v="1"/>
    <x v="0"/>
    <s v="Rosado"/>
    <n v="244"/>
    <n v="27"/>
    <x v="0"/>
  </r>
  <r>
    <x v="0"/>
    <s v="Europa"/>
    <s v="Europa no UE"/>
    <x v="6"/>
    <s v="Europa no UE"/>
    <s v="Europa no UE Estado Ciudad Vaticano"/>
    <x v="16"/>
    <x v="1"/>
    <x v="0"/>
    <s v="Tinto"/>
    <n v="854"/>
    <n v="108"/>
    <x v="0"/>
  </r>
  <r>
    <x v="0"/>
    <s v="Europa"/>
    <s v="Europa no UE"/>
    <x v="7"/>
    <s v="Europa no UE"/>
    <s v="Europa no UE Islandia"/>
    <x v="14"/>
    <x v="0"/>
    <x v="0"/>
    <s v="Tinto"/>
    <n v="378.25680580081524"/>
    <n v="100"/>
    <x v="0"/>
  </r>
  <r>
    <x v="0"/>
    <s v="Europa"/>
    <s v="Europa no UE"/>
    <x v="7"/>
    <s v="Europa no UE"/>
    <s v="Europa no UE Islandia"/>
    <x v="1"/>
    <x v="1"/>
    <x v="0"/>
    <s v="Blanco"/>
    <n v="36902.380000000005"/>
    <n v="12376.5"/>
    <x v="0"/>
  </r>
  <r>
    <x v="0"/>
    <s v="Europa"/>
    <s v="Europa no UE"/>
    <x v="7"/>
    <s v="Europa no UE"/>
    <s v="Europa no UE Islandia"/>
    <x v="1"/>
    <x v="1"/>
    <x v="0"/>
    <s v="Tinto"/>
    <n v="7725.4299999999994"/>
    <n v="2197.5"/>
    <x v="0"/>
  </r>
  <r>
    <x v="0"/>
    <s v="Europa"/>
    <s v="Europa no UE"/>
    <x v="7"/>
    <s v="Europa no UE"/>
    <s v="Europa no UE Islandia"/>
    <x v="2"/>
    <x v="2"/>
    <x v="0"/>
    <s v="Espumoso blanco"/>
    <n v="408460.93"/>
    <n v="97000"/>
    <x v="0"/>
  </r>
  <r>
    <x v="0"/>
    <s v="Europa"/>
    <s v="Europa no UE"/>
    <x v="7"/>
    <s v="Europa no UE"/>
    <s v="Europa no UE Islandia"/>
    <x v="17"/>
    <x v="1"/>
    <x v="0"/>
    <s v="Blanco"/>
    <n v="3213"/>
    <n v="765"/>
    <x v="0"/>
  </r>
  <r>
    <x v="0"/>
    <s v="Europa"/>
    <s v="Europa no UE"/>
    <x v="7"/>
    <s v="Europa no UE"/>
    <s v="Europa no UE Islandia"/>
    <x v="17"/>
    <x v="1"/>
    <x v="0"/>
    <s v="Tinto"/>
    <n v="5636"/>
    <n v="1305"/>
    <x v="0"/>
  </r>
  <r>
    <x v="0"/>
    <s v="Europa"/>
    <s v="Europa no UE"/>
    <x v="7"/>
    <s v="Europa no UE"/>
    <s v="Europa no UE Islandia"/>
    <x v="18"/>
    <x v="1"/>
    <x v="0"/>
    <s v="Tinto"/>
    <n v="2264"/>
    <n v="270"/>
    <x v="0"/>
  </r>
  <r>
    <x v="0"/>
    <s v="Europa"/>
    <s v="Europa no UE"/>
    <x v="7"/>
    <s v="Europa no UE"/>
    <s v="Europa no UE Islandia"/>
    <x v="19"/>
    <x v="7"/>
    <x v="0"/>
    <s v="Licor blanco"/>
    <n v="21790"/>
    <n v="4358"/>
    <x v="0"/>
  </r>
  <r>
    <x v="0"/>
    <s v="Europa"/>
    <s v="Europa no UE"/>
    <x v="7"/>
    <s v="Europa no UE"/>
    <s v="Europa no UE Islandia"/>
    <x v="20"/>
    <x v="2"/>
    <x v="0"/>
    <s v="Tinto"/>
    <n v="618.67499999999995"/>
    <n v="225.99999999999997"/>
    <x v="0"/>
  </r>
  <r>
    <x v="0"/>
    <s v="Europa"/>
    <s v="Europa no UE"/>
    <x v="7"/>
    <s v="Europa no UE"/>
    <s v="Europa no UE Islandia"/>
    <x v="21"/>
    <x v="4"/>
    <x v="0"/>
    <s v="Tinto"/>
    <n v="327.5"/>
    <n v="131"/>
    <x v="0"/>
  </r>
  <r>
    <x v="0"/>
    <s v="Europa"/>
    <s v="Europa no UE"/>
    <x v="7"/>
    <s v="Europa no UE"/>
    <s v="Europa no UE Islandia"/>
    <x v="26"/>
    <x v="5"/>
    <x v="0"/>
    <s v="Blanco"/>
    <n v="198.4"/>
    <n v="248"/>
    <x v="0"/>
  </r>
  <r>
    <x v="0"/>
    <s v="Europa"/>
    <s v="Europa no UE"/>
    <x v="7"/>
    <s v="Europa no UE"/>
    <s v="Europa no UE Islandia"/>
    <x v="26"/>
    <x v="5"/>
    <x v="0"/>
    <s v="Rosado"/>
    <n v="1692"/>
    <n v="1800"/>
    <x v="0"/>
  </r>
  <r>
    <x v="0"/>
    <s v="Europa"/>
    <s v="Europa no UE"/>
    <x v="7"/>
    <s v="Europa no UE"/>
    <s v="Europa no UE Islandia"/>
    <x v="26"/>
    <x v="5"/>
    <x v="0"/>
    <s v="Tinto"/>
    <n v="77.760000000000005"/>
    <n v="144"/>
    <x v="0"/>
  </r>
  <r>
    <x v="0"/>
    <s v="Europa"/>
    <s v="Europa no UE"/>
    <x v="7"/>
    <s v="Europa no UE"/>
    <s v="Europa no UE Islandia"/>
    <x v="3"/>
    <x v="1"/>
    <x v="0"/>
    <s v="Blanco"/>
    <n v="11903.22"/>
    <n v="1407"/>
    <x v="0"/>
  </r>
  <r>
    <x v="0"/>
    <s v="Europa"/>
    <s v="Europa no UE"/>
    <x v="7"/>
    <s v="Europa no UE"/>
    <s v="Europa no UE Islandia"/>
    <x v="3"/>
    <x v="1"/>
    <x v="0"/>
    <s v="Tinto"/>
    <n v="25980.439811"/>
    <n v="2979"/>
    <x v="0"/>
  </r>
  <r>
    <x v="0"/>
    <s v="Europa"/>
    <s v="Europa no UE"/>
    <x v="7"/>
    <s v="Europa no UE"/>
    <s v="Europa no UE Islandia"/>
    <x v="4"/>
    <x v="1"/>
    <x v="1"/>
    <s v="Tinto"/>
    <n v="3067"/>
    <n v="170"/>
    <x v="0"/>
  </r>
  <r>
    <x v="0"/>
    <s v="Europa"/>
    <s v="Europa no UE"/>
    <x v="7"/>
    <s v="Europa no UE"/>
    <s v="Europa no UE Islandia"/>
    <x v="29"/>
    <x v="8"/>
    <x v="0"/>
    <s v="Blanco"/>
    <n v="59944.6"/>
    <n v="6540.0000000000009"/>
    <x v="0"/>
  </r>
  <r>
    <x v="0"/>
    <s v="Europa"/>
    <s v="Europa no UE"/>
    <x v="7"/>
    <s v="Europa no UE"/>
    <s v="Europa no UE Islandia"/>
    <x v="5"/>
    <x v="3"/>
    <x v="0"/>
    <s v="Tinto"/>
    <n v="334432.49"/>
    <n v="19785.5"/>
    <x v="0"/>
  </r>
  <r>
    <x v="0"/>
    <s v="Europa"/>
    <s v="Europa no UE"/>
    <x v="7"/>
    <s v="Europa no UE"/>
    <s v="Europa no UE Islandia"/>
    <x v="6"/>
    <x v="2"/>
    <x v="1"/>
    <s v="Blanco"/>
    <n v="205164.17"/>
    <n v="43609.999999999993"/>
    <x v="0"/>
  </r>
  <r>
    <x v="0"/>
    <s v="Europa"/>
    <s v="Europa no UE"/>
    <x v="7"/>
    <s v="Europa no UE"/>
    <s v="Europa no UE Islandia"/>
    <x v="6"/>
    <x v="2"/>
    <x v="1"/>
    <s v="Rosado"/>
    <n v="35180.670000000006"/>
    <n v="8075"/>
    <x v="0"/>
  </r>
  <r>
    <x v="0"/>
    <s v="Europa"/>
    <s v="Europa no UE"/>
    <x v="7"/>
    <s v="Europa no UE"/>
    <s v="Europa no UE Islandia"/>
    <x v="6"/>
    <x v="2"/>
    <x v="1"/>
    <s v="Tinto"/>
    <n v="2875119.9699999997"/>
    <n v="300810.99999999994"/>
    <x v="0"/>
  </r>
  <r>
    <x v="0"/>
    <s v="Europa"/>
    <s v="Europa no UE"/>
    <x v="7"/>
    <s v="Europa no UE"/>
    <s v="Europa no UE Islandia"/>
    <x v="7"/>
    <x v="3"/>
    <x v="0"/>
    <s v="Blanco"/>
    <n v="12903.16"/>
    <n v="4863"/>
    <x v="0"/>
  </r>
  <r>
    <x v="0"/>
    <s v="Europa"/>
    <s v="Europa no UE"/>
    <x v="7"/>
    <s v="Europa no UE"/>
    <s v="Europa no UE Islandia"/>
    <x v="8"/>
    <x v="3"/>
    <x v="0"/>
    <s v="Tinto"/>
    <n v="2500"/>
    <n v="527"/>
    <x v="0"/>
  </r>
  <r>
    <x v="0"/>
    <s v="Europa"/>
    <s v="Europa no UE"/>
    <x v="7"/>
    <s v="Europa no UE"/>
    <s v="Europa no UE Islandia"/>
    <x v="34"/>
    <x v="6"/>
    <x v="0"/>
    <s v="Blanco"/>
    <n v="2808"/>
    <n v="900"/>
    <x v="0"/>
  </r>
  <r>
    <x v="0"/>
    <s v="Europa"/>
    <s v="Europa no UE"/>
    <x v="7"/>
    <s v="Europa no UE"/>
    <s v="Europa no UE Islandia"/>
    <x v="34"/>
    <x v="6"/>
    <x v="0"/>
    <s v="Rosado"/>
    <n v="280.8"/>
    <n v="90"/>
    <x v="0"/>
  </r>
  <r>
    <x v="0"/>
    <s v="Europa"/>
    <s v="Europa no UE"/>
    <x v="7"/>
    <s v="Europa no UE"/>
    <s v="Europa no UE Islandia"/>
    <x v="34"/>
    <x v="6"/>
    <x v="0"/>
    <s v="Tinto"/>
    <n v="5406.9599999999991"/>
    <n v="1732.9999999999998"/>
    <x v="0"/>
  </r>
  <r>
    <x v="0"/>
    <s v="Europa"/>
    <s v="Europa no UE"/>
    <x v="7"/>
    <s v="Europa no UE"/>
    <s v="Europa no UE Islandia"/>
    <x v="35"/>
    <x v="4"/>
    <x v="0"/>
    <s v="Tinto"/>
    <n v="68.7"/>
    <n v="23"/>
    <x v="0"/>
  </r>
  <r>
    <x v="0"/>
    <s v="Europa"/>
    <s v="Europa no UE"/>
    <x v="7"/>
    <s v="Europa no UE"/>
    <s v="Europa no UE Islandia"/>
    <x v="38"/>
    <x v="10"/>
    <x v="0"/>
    <s v="Tinto"/>
    <n v="2610"/>
    <n v="900"/>
    <x v="0"/>
  </r>
  <r>
    <x v="0"/>
    <s v="Europa"/>
    <s v="Europa no UE"/>
    <x v="8"/>
    <s v="Europa no UE"/>
    <s v="Europa no UE Liechtenstein"/>
    <x v="25"/>
    <x v="1"/>
    <x v="0"/>
    <s v="Tinto"/>
    <n v="3960"/>
    <n v="153"/>
    <x v="0"/>
  </r>
  <r>
    <x v="0"/>
    <s v="Europa"/>
    <s v="Europa no UE"/>
    <x v="8"/>
    <s v="Europa no UE"/>
    <s v="Europa no UE Liechtenstein"/>
    <x v="4"/>
    <x v="1"/>
    <x v="1"/>
    <s v="Blanco"/>
    <n v="586"/>
    <n v="18"/>
    <x v="0"/>
  </r>
  <r>
    <x v="0"/>
    <s v="Europa"/>
    <s v="Europa no UE"/>
    <x v="8"/>
    <s v="Europa no UE"/>
    <s v="Europa no UE Liechtenstein"/>
    <x v="4"/>
    <x v="1"/>
    <x v="1"/>
    <s v="Rosado"/>
    <n v="192"/>
    <n v="9"/>
    <x v="0"/>
  </r>
  <r>
    <x v="0"/>
    <s v="Europa"/>
    <s v="Europa no UE"/>
    <x v="8"/>
    <s v="Europa no UE"/>
    <s v="Europa no UE Liechtenstein"/>
    <x v="4"/>
    <x v="1"/>
    <x v="1"/>
    <s v="Tinto"/>
    <n v="9630"/>
    <n v="225"/>
    <x v="0"/>
  </r>
  <r>
    <x v="0"/>
    <s v="Europa"/>
    <s v="Europa no UE"/>
    <x v="8"/>
    <s v="Europa no UE"/>
    <s v="Europa no UE Liechtenstein"/>
    <x v="6"/>
    <x v="2"/>
    <x v="1"/>
    <s v="Blanco"/>
    <n v="1224.03"/>
    <n v="32"/>
    <x v="0"/>
  </r>
  <r>
    <x v="0"/>
    <s v="Europa"/>
    <s v="Europa no UE"/>
    <x v="8"/>
    <s v="Europa no UE"/>
    <s v="Europa no UE Liechtenstein"/>
    <x v="6"/>
    <x v="2"/>
    <x v="1"/>
    <s v="Tinto"/>
    <n v="17047.77"/>
    <n v="756.99999999999989"/>
    <x v="0"/>
  </r>
  <r>
    <x v="0"/>
    <s v="Europa"/>
    <s v="Europa no UE"/>
    <x v="8"/>
    <s v="Europa no UE"/>
    <s v="Europa no UE Liechtenstein"/>
    <x v="7"/>
    <x v="3"/>
    <x v="0"/>
    <s v="Blanco"/>
    <n v="4298.3999999999996"/>
    <n v="1620"/>
    <x v="0"/>
  </r>
  <r>
    <x v="0"/>
    <s v="Europa"/>
    <s v="Europa no UE"/>
    <x v="9"/>
    <s v="Europa no UE"/>
    <s v="Europa no UE Monaco"/>
    <x v="5"/>
    <x v="3"/>
    <x v="0"/>
    <s v="Tinto"/>
    <n v="45535.5"/>
    <n v="2893.5"/>
    <x v="0"/>
  </r>
  <r>
    <x v="0"/>
    <s v="Europa"/>
    <s v="Europa no UE"/>
    <x v="9"/>
    <s v="Europa no UE"/>
    <s v="Europa no UE Monaco"/>
    <x v="6"/>
    <x v="2"/>
    <x v="1"/>
    <s v="Tinto"/>
    <n v="4311.7100000000009"/>
    <n v="1135"/>
    <x v="0"/>
  </r>
  <r>
    <x v="0"/>
    <s v="Europa"/>
    <s v="Europa no UE"/>
    <x v="10"/>
    <s v="Europa no UE"/>
    <s v="Europa no UE Moldavia"/>
    <x v="42"/>
    <x v="11"/>
    <x v="0"/>
    <s v="Tinto"/>
    <n v="92732.4"/>
    <n v="7559.9999999999991"/>
    <x v="0"/>
  </r>
  <r>
    <x v="0"/>
    <s v="Europa"/>
    <s v="Europa no UE"/>
    <x v="10"/>
    <s v="Europa no UE"/>
    <s v="Europa no UE Moldavia"/>
    <x v="1"/>
    <x v="1"/>
    <x v="0"/>
    <s v="Blanco"/>
    <n v="3505.7999999999997"/>
    <n v="922.5"/>
    <x v="0"/>
  </r>
  <r>
    <x v="0"/>
    <s v="Europa"/>
    <s v="Europa no UE"/>
    <x v="10"/>
    <s v="Europa no UE"/>
    <s v="Europa no UE Moldavia"/>
    <x v="1"/>
    <x v="1"/>
    <x v="0"/>
    <s v="Tinto"/>
    <n v="291"/>
    <n v="45"/>
    <x v="0"/>
  </r>
  <r>
    <x v="0"/>
    <s v="Europa"/>
    <s v="Europa no UE"/>
    <x v="10"/>
    <s v="Europa no UE"/>
    <s v="Europa no UE Moldavia"/>
    <x v="2"/>
    <x v="2"/>
    <x v="0"/>
    <s v="Espumoso blanco"/>
    <n v="7125.03"/>
    <n v="2300"/>
    <x v="0"/>
  </r>
  <r>
    <x v="0"/>
    <s v="Europa"/>
    <s v="Europa no UE"/>
    <x v="10"/>
    <s v="Europa no UE"/>
    <s v="Europa no UE Moldavia"/>
    <x v="19"/>
    <x v="7"/>
    <x v="0"/>
    <s v="Licor blanco"/>
    <n v="2365"/>
    <n v="473.00000000000006"/>
    <x v="0"/>
  </r>
  <r>
    <x v="0"/>
    <s v="Europa"/>
    <s v="Europa no UE"/>
    <x v="10"/>
    <s v="Europa no UE"/>
    <s v="Europa no UE Moldavia"/>
    <x v="4"/>
    <x v="1"/>
    <x v="1"/>
    <s v="Tinto"/>
    <n v="495"/>
    <n v="45"/>
    <x v="0"/>
  </r>
  <r>
    <x v="0"/>
    <s v="Europa"/>
    <s v="Europa no UE"/>
    <x v="10"/>
    <s v="Europa no UE"/>
    <s v="Europa no UE Moldavia"/>
    <x v="5"/>
    <x v="3"/>
    <x v="0"/>
    <s v="Tinto"/>
    <n v="259948.88"/>
    <n v="12018.75"/>
    <x v="0"/>
  </r>
  <r>
    <x v="0"/>
    <s v="Europa"/>
    <s v="Europa no UE"/>
    <x v="10"/>
    <s v="Europa no UE"/>
    <s v="Europa no UE Moldavia"/>
    <x v="6"/>
    <x v="2"/>
    <x v="1"/>
    <s v="Tinto"/>
    <n v="238586.15000000002"/>
    <n v="25071.000000000004"/>
    <x v="0"/>
  </r>
  <r>
    <x v="0"/>
    <s v="Europa"/>
    <s v="Europa no UE"/>
    <x v="10"/>
    <s v="Europa no UE"/>
    <s v="Europa no UE Moldavia"/>
    <x v="7"/>
    <x v="3"/>
    <x v="0"/>
    <s v="Blanco"/>
    <n v="89.55"/>
    <n v="33.75"/>
    <x v="0"/>
  </r>
  <r>
    <x v="0"/>
    <s v="Europa"/>
    <s v="Europa no UE"/>
    <x v="10"/>
    <s v="Europa no UE"/>
    <s v="Europa no UE Moldavia"/>
    <x v="8"/>
    <x v="3"/>
    <x v="0"/>
    <s v="Tinto"/>
    <n v="500"/>
    <n v="122"/>
    <x v="0"/>
  </r>
  <r>
    <x v="0"/>
    <s v="Europa"/>
    <s v="Europa no UE"/>
    <x v="10"/>
    <s v="Europa no UE"/>
    <s v="Europa no UE Moldavia"/>
    <x v="34"/>
    <x v="6"/>
    <x v="0"/>
    <s v="Tinto"/>
    <n v="6.24"/>
    <n v="2"/>
    <x v="0"/>
  </r>
  <r>
    <x v="0"/>
    <s v="Europa"/>
    <s v="Europa no UE"/>
    <x v="11"/>
    <s v="Europa no UE"/>
    <s v="Europa no UE Montenegro"/>
    <x v="2"/>
    <x v="2"/>
    <x v="0"/>
    <s v="Espumoso blanco"/>
    <n v="88548.31"/>
    <n v="14900"/>
    <x v="0"/>
  </r>
  <r>
    <x v="0"/>
    <s v="Europa"/>
    <s v="Europa no UE"/>
    <x v="11"/>
    <s v="Europa no UE"/>
    <s v="Europa no UE Montenegro"/>
    <x v="23"/>
    <x v="8"/>
    <x v="0"/>
    <s v="Blanco"/>
    <n v="639.9"/>
    <n v="135"/>
    <x v="0"/>
  </r>
  <r>
    <x v="0"/>
    <s v="Europa"/>
    <s v="Europa no UE"/>
    <x v="11"/>
    <s v="Europa no UE"/>
    <s v="Europa no UE Montenegro"/>
    <x v="24"/>
    <x v="7"/>
    <x v="0"/>
    <s v="Blanco"/>
    <n v="397.98"/>
    <n v="99"/>
    <x v="0"/>
  </r>
  <r>
    <x v="0"/>
    <s v="Europa"/>
    <s v="Europa no UE"/>
    <x v="11"/>
    <s v="Europa no UE"/>
    <s v="Europa no UE Montenegro"/>
    <x v="24"/>
    <x v="7"/>
    <x v="0"/>
    <s v="Licor blanco"/>
    <n v="564.96"/>
    <n v="87"/>
    <x v="0"/>
  </r>
  <r>
    <x v="0"/>
    <s v="Europa"/>
    <s v="Europa no UE"/>
    <x v="11"/>
    <s v="Europa no UE"/>
    <s v="Europa no UE Montenegro"/>
    <x v="5"/>
    <x v="3"/>
    <x v="0"/>
    <s v="Tinto"/>
    <n v="23340"/>
    <n v="202.5"/>
    <x v="0"/>
  </r>
  <r>
    <x v="0"/>
    <s v="Europa"/>
    <s v="Europa no UE"/>
    <x v="11"/>
    <s v="Europa no UE"/>
    <s v="Europa no UE Montenegro"/>
    <x v="6"/>
    <x v="2"/>
    <x v="1"/>
    <s v="Blanco"/>
    <n v="2823.3"/>
    <n v="360"/>
    <x v="0"/>
  </r>
  <r>
    <x v="0"/>
    <s v="Europa"/>
    <s v="Europa no UE"/>
    <x v="11"/>
    <s v="Europa no UE"/>
    <s v="Europa no UE Montenegro"/>
    <x v="6"/>
    <x v="2"/>
    <x v="1"/>
    <s v="Tinto"/>
    <n v="11147.720000000001"/>
    <n v="964"/>
    <x v="0"/>
  </r>
  <r>
    <x v="0"/>
    <s v="Europa"/>
    <s v="Europa no UE"/>
    <x v="11"/>
    <s v="Europa no UE"/>
    <s v="Europa no UE Montenegro"/>
    <x v="8"/>
    <x v="3"/>
    <x v="0"/>
    <s v="Tinto"/>
    <n v="180"/>
    <n v="39"/>
    <x v="0"/>
  </r>
  <r>
    <x v="0"/>
    <s v="Europa"/>
    <s v="Europa no UE"/>
    <x v="12"/>
    <s v="Europa no UE"/>
    <s v="Europa no UE Noruega"/>
    <x v="9"/>
    <x v="3"/>
    <x v="2"/>
    <s v="Blanco"/>
    <n v="145.46"/>
    <n v="3"/>
    <x v="0"/>
  </r>
  <r>
    <x v="0"/>
    <s v="Europa"/>
    <s v="Europa no UE"/>
    <x v="12"/>
    <s v="Europa no UE"/>
    <s v="Europa no UE Noruega"/>
    <x v="9"/>
    <x v="3"/>
    <x v="2"/>
    <s v="Tinto"/>
    <n v="154.54"/>
    <n v="2"/>
    <x v="0"/>
  </r>
  <r>
    <x v="0"/>
    <s v="Europa"/>
    <s v="Europa no UE"/>
    <x v="12"/>
    <s v="Europa no UE"/>
    <s v="Europa no UE Noruega"/>
    <x v="39"/>
    <x v="3"/>
    <x v="0"/>
    <s v="Blanco"/>
    <n v="11652.000000000002"/>
    <n v="971.00000000000011"/>
    <x v="0"/>
  </r>
  <r>
    <x v="0"/>
    <s v="Europa"/>
    <s v="Europa no UE"/>
    <x v="12"/>
    <s v="Europa no UE"/>
    <s v="Europa no UE Noruega"/>
    <x v="39"/>
    <x v="3"/>
    <x v="0"/>
    <s v="Tinto"/>
    <n v="259152"/>
    <n v="21596"/>
    <x v="0"/>
  </r>
  <r>
    <x v="0"/>
    <s v="Europa"/>
    <s v="Europa no UE"/>
    <x v="12"/>
    <s v="Europa no UE"/>
    <s v="Europa no UE Noruega"/>
    <x v="43"/>
    <x v="12"/>
    <x v="0"/>
    <s v="Blanco"/>
    <n v="9733.5"/>
    <n v="944.99999999999989"/>
    <x v="0"/>
  </r>
  <r>
    <x v="0"/>
    <s v="Europa"/>
    <s v="Europa no UE"/>
    <x v="12"/>
    <s v="Europa no UE"/>
    <s v="Europa no UE Noruega"/>
    <x v="43"/>
    <x v="12"/>
    <x v="0"/>
    <s v="Tinto"/>
    <n v="4380.0749999999998"/>
    <n v="472.49999999999994"/>
    <x v="0"/>
  </r>
  <r>
    <x v="0"/>
    <s v="Europa"/>
    <s v="Europa no UE"/>
    <x v="12"/>
    <s v="Europa no UE"/>
    <s v="Europa no UE Noruega"/>
    <x v="44"/>
    <x v="10"/>
    <x v="0"/>
    <s v="Blanco"/>
    <n v="412.08"/>
    <n v="72"/>
    <x v="0"/>
  </r>
  <r>
    <x v="0"/>
    <s v="Europa"/>
    <s v="Europa no UE"/>
    <x v="12"/>
    <s v="Europa no UE"/>
    <s v="Europa no UE Noruega"/>
    <x v="44"/>
    <x v="10"/>
    <x v="0"/>
    <s v="Tinto"/>
    <n v="2590.54"/>
    <n v="464"/>
    <x v="0"/>
  </r>
  <r>
    <x v="0"/>
    <s v="Europa"/>
    <s v="Europa no UE"/>
    <x v="12"/>
    <s v="Europa no UE"/>
    <s v="Europa no UE Noruega"/>
    <x v="13"/>
    <x v="0"/>
    <x v="0"/>
    <s v="Blanco"/>
    <n v="2270.4"/>
    <n v="774"/>
    <x v="0"/>
  </r>
  <r>
    <x v="0"/>
    <s v="Europa"/>
    <s v="Europa no UE"/>
    <x v="12"/>
    <s v="Europa no UE"/>
    <s v="Europa no UE Noruega"/>
    <x v="13"/>
    <x v="0"/>
    <x v="0"/>
    <s v="Rosado"/>
    <n v="5280"/>
    <n v="1800"/>
    <x v="0"/>
  </r>
  <r>
    <x v="0"/>
    <s v="Europa"/>
    <s v="Europa no UE"/>
    <x v="12"/>
    <s v="Europa no UE"/>
    <s v="Europa no UE Noruega"/>
    <x v="13"/>
    <x v="0"/>
    <x v="0"/>
    <s v="Tinto"/>
    <n v="2622697.9"/>
    <n v="1332194"/>
    <x v="0"/>
  </r>
  <r>
    <x v="0"/>
    <s v="Europa"/>
    <s v="Europa no UE"/>
    <x v="12"/>
    <s v="Europa no UE"/>
    <s v="Europa no UE Noruega"/>
    <x v="14"/>
    <x v="0"/>
    <x v="0"/>
    <s v="Tinto"/>
    <n v="7186.8793102154896"/>
    <n v="1900"/>
    <x v="0"/>
  </r>
  <r>
    <x v="0"/>
    <s v="Europa"/>
    <s v="Europa no UE"/>
    <x v="12"/>
    <s v="Europa no UE"/>
    <s v="Europa no UE Noruega"/>
    <x v="0"/>
    <x v="0"/>
    <x v="0"/>
    <s v="Rosado"/>
    <n v="40950"/>
    <n v="12487"/>
    <x v="0"/>
  </r>
  <r>
    <x v="0"/>
    <s v="Europa"/>
    <s v="Europa no UE"/>
    <x v="12"/>
    <s v="Europa no UE"/>
    <s v="Europa no UE Noruega"/>
    <x v="0"/>
    <x v="0"/>
    <x v="0"/>
    <s v="Tinto"/>
    <n v="4869.6000000000004"/>
    <n v="3062"/>
    <x v="0"/>
  </r>
  <r>
    <x v="0"/>
    <s v="Europa"/>
    <s v="Europa no UE"/>
    <x v="12"/>
    <s v="Europa no UE"/>
    <s v="Europa no UE Noruega"/>
    <x v="1"/>
    <x v="1"/>
    <x v="0"/>
    <s v="Blanco"/>
    <n v="99225.75"/>
    <n v="40245.5"/>
    <x v="0"/>
  </r>
  <r>
    <x v="0"/>
    <s v="Europa"/>
    <s v="Europa no UE"/>
    <x v="12"/>
    <s v="Europa no UE"/>
    <s v="Europa no UE Noruega"/>
    <x v="1"/>
    <x v="1"/>
    <x v="0"/>
    <s v="Rosado"/>
    <n v="43968.869999999995"/>
    <n v="9892.5"/>
    <x v="0"/>
  </r>
  <r>
    <x v="0"/>
    <s v="Europa"/>
    <s v="Europa no UE"/>
    <x v="12"/>
    <s v="Europa no UE"/>
    <s v="Europa no UE Noruega"/>
    <x v="1"/>
    <x v="1"/>
    <x v="0"/>
    <s v="Tinto"/>
    <n v="296881.51"/>
    <n v="116255.25"/>
    <x v="0"/>
  </r>
  <r>
    <x v="0"/>
    <s v="Europa"/>
    <s v="Europa no UE"/>
    <x v="12"/>
    <s v="Europa no UE"/>
    <s v="Europa no UE Noruega"/>
    <x v="2"/>
    <x v="2"/>
    <x v="0"/>
    <s v="Espumoso blanco"/>
    <n v="3869219.96"/>
    <n v="882000"/>
    <x v="0"/>
  </r>
  <r>
    <x v="0"/>
    <s v="Europa"/>
    <s v="Europa no UE"/>
    <x v="12"/>
    <s v="Europa no UE"/>
    <s v="Europa no UE Noruega"/>
    <x v="45"/>
    <x v="3"/>
    <x v="0"/>
    <s v="Blanco"/>
    <n v="1890.0000000000002"/>
    <n v="540"/>
    <x v="0"/>
  </r>
  <r>
    <x v="0"/>
    <s v="Europa"/>
    <s v="Europa no UE"/>
    <x v="12"/>
    <s v="Europa no UE"/>
    <s v="Europa no UE Noruega"/>
    <x v="45"/>
    <x v="3"/>
    <x v="0"/>
    <s v="Rosado"/>
    <n v="2888"/>
    <n v="722"/>
    <x v="0"/>
  </r>
  <r>
    <x v="0"/>
    <s v="Europa"/>
    <s v="Europa no UE"/>
    <x v="12"/>
    <s v="Europa no UE"/>
    <s v="Europa no UE Noruega"/>
    <x v="45"/>
    <x v="3"/>
    <x v="0"/>
    <s v="Tinto"/>
    <n v="48528"/>
    <n v="12132"/>
    <x v="0"/>
  </r>
  <r>
    <x v="0"/>
    <s v="Europa"/>
    <s v="Europa no UE"/>
    <x v="12"/>
    <s v="Europa no UE"/>
    <s v="Europa no UE Noruega"/>
    <x v="16"/>
    <x v="1"/>
    <x v="0"/>
    <s v="Blanco"/>
    <n v="56366"/>
    <n v="5769.75"/>
    <x v="0"/>
  </r>
  <r>
    <x v="0"/>
    <s v="Europa"/>
    <s v="Europa no UE"/>
    <x v="12"/>
    <s v="Europa no UE"/>
    <s v="Europa no UE Noruega"/>
    <x v="16"/>
    <x v="1"/>
    <x v="0"/>
    <s v="Rosado"/>
    <n v="4721"/>
    <n v="360"/>
    <x v="0"/>
  </r>
  <r>
    <x v="0"/>
    <s v="Europa"/>
    <s v="Europa no UE"/>
    <x v="12"/>
    <s v="Europa no UE"/>
    <s v="Europa no UE Noruega"/>
    <x v="16"/>
    <x v="1"/>
    <x v="0"/>
    <s v="Tinto"/>
    <n v="76855.14"/>
    <n v="6804.0000000000009"/>
    <x v="0"/>
  </r>
  <r>
    <x v="0"/>
    <s v="Europa"/>
    <s v="Europa no UE"/>
    <x v="12"/>
    <s v="Europa no UE"/>
    <s v="Europa no UE Noruega"/>
    <x v="46"/>
    <x v="7"/>
    <x v="0"/>
    <s v="Licor blanco"/>
    <n v="25000"/>
    <n v="5000"/>
    <x v="0"/>
  </r>
  <r>
    <x v="0"/>
    <s v="Europa"/>
    <s v="Europa no UE"/>
    <x v="12"/>
    <s v="Europa no UE"/>
    <s v="Europa no UE Noruega"/>
    <x v="18"/>
    <x v="1"/>
    <x v="0"/>
    <s v="Blanco"/>
    <n v="3621.4"/>
    <n v="540"/>
    <x v="0"/>
  </r>
  <r>
    <x v="0"/>
    <s v="Europa"/>
    <s v="Europa no UE"/>
    <x v="12"/>
    <s v="Europa no UE"/>
    <s v="Europa no UE Noruega"/>
    <x v="18"/>
    <x v="1"/>
    <x v="0"/>
    <s v="Tinto"/>
    <n v="44439.32"/>
    <n v="4723"/>
    <x v="0"/>
  </r>
  <r>
    <x v="0"/>
    <s v="Europa"/>
    <s v="Europa no UE"/>
    <x v="12"/>
    <s v="Europa no UE"/>
    <s v="Europa no UE Noruega"/>
    <x v="47"/>
    <x v="12"/>
    <x v="0"/>
    <s v="Blanco"/>
    <n v="348805.76"/>
    <n v="45536"/>
    <x v="0"/>
  </r>
  <r>
    <x v="0"/>
    <s v="Europa"/>
    <s v="Europa no UE"/>
    <x v="12"/>
    <s v="Europa no UE"/>
    <s v="Europa no UE Noruega"/>
    <x v="47"/>
    <x v="12"/>
    <x v="0"/>
    <s v="Rosado"/>
    <n v="5959.48"/>
    <n v="778"/>
    <x v="0"/>
  </r>
  <r>
    <x v="0"/>
    <s v="Europa"/>
    <s v="Europa no UE"/>
    <x v="12"/>
    <s v="Europa no UE"/>
    <s v="Europa no UE Noruega"/>
    <x v="48"/>
    <x v="13"/>
    <x v="3"/>
    <s v="Blanco"/>
    <n v="10722.6"/>
    <n v="932"/>
    <x v="0"/>
  </r>
  <r>
    <x v="0"/>
    <s v="Europa"/>
    <s v="Europa no UE"/>
    <x v="12"/>
    <s v="Europa no UE"/>
    <s v="Europa no UE Noruega"/>
    <x v="48"/>
    <x v="13"/>
    <x v="3"/>
    <s v="Tinto"/>
    <n v="8080.8"/>
    <n v="622"/>
    <x v="0"/>
  </r>
  <r>
    <x v="0"/>
    <s v="Europa"/>
    <s v="Europa no UE"/>
    <x v="12"/>
    <s v="Europa no UE"/>
    <s v="Europa no UE Noruega"/>
    <x v="19"/>
    <x v="7"/>
    <x v="0"/>
    <s v="Licor blanco"/>
    <n v="116380"/>
    <n v="23276"/>
    <x v="0"/>
  </r>
  <r>
    <x v="0"/>
    <s v="Europa"/>
    <s v="Europa no UE"/>
    <x v="12"/>
    <s v="Europa no UE"/>
    <s v="Europa no UE Noruega"/>
    <x v="20"/>
    <x v="2"/>
    <x v="0"/>
    <s v="Blanco"/>
    <n v="2796.3562499999998"/>
    <n v="1021.5"/>
    <x v="0"/>
  </r>
  <r>
    <x v="0"/>
    <s v="Europa"/>
    <s v="Europa no UE"/>
    <x v="12"/>
    <s v="Europa no UE"/>
    <s v="Europa no UE Noruega"/>
    <x v="20"/>
    <x v="2"/>
    <x v="0"/>
    <s v="Rosado"/>
    <n v="1601.4375"/>
    <n v="585"/>
    <x v="0"/>
  </r>
  <r>
    <x v="0"/>
    <s v="Europa"/>
    <s v="Europa no UE"/>
    <x v="12"/>
    <s v="Europa no UE"/>
    <s v="Europa no UE Noruega"/>
    <x v="20"/>
    <x v="2"/>
    <x v="0"/>
    <s v="Tinto"/>
    <n v="180850.19999999998"/>
    <n v="66064"/>
    <x v="0"/>
  </r>
  <r>
    <x v="0"/>
    <s v="Europa"/>
    <s v="Europa no UE"/>
    <x v="12"/>
    <s v="Europa no UE"/>
    <s v="Europa no UE Noruega"/>
    <x v="21"/>
    <x v="4"/>
    <x v="0"/>
    <s v="Blanco"/>
    <n v="16685"/>
    <n v="6673.9999999999991"/>
    <x v="0"/>
  </r>
  <r>
    <x v="0"/>
    <s v="Europa"/>
    <s v="Europa no UE"/>
    <x v="12"/>
    <s v="Europa no UE"/>
    <s v="Europa no UE Noruega"/>
    <x v="21"/>
    <x v="4"/>
    <x v="0"/>
    <s v="Rosado"/>
    <n v="270"/>
    <n v="108"/>
    <x v="0"/>
  </r>
  <r>
    <x v="0"/>
    <s v="Europa"/>
    <s v="Europa no UE"/>
    <x v="12"/>
    <s v="Europa no UE"/>
    <s v="Europa no UE Noruega"/>
    <x v="21"/>
    <x v="4"/>
    <x v="0"/>
    <s v="Tinto"/>
    <n v="158267.5"/>
    <n v="63307.000000000007"/>
    <x v="0"/>
  </r>
  <r>
    <x v="0"/>
    <s v="Europa"/>
    <s v="Europa no UE"/>
    <x v="12"/>
    <s v="Europa no UE"/>
    <s v="Europa no UE Noruega"/>
    <x v="49"/>
    <x v="13"/>
    <x v="0"/>
    <s v="Blanco"/>
    <n v="270"/>
    <n v="18"/>
    <x v="0"/>
  </r>
  <r>
    <x v="0"/>
    <s v="Europa"/>
    <s v="Europa no UE"/>
    <x v="12"/>
    <s v="Europa no UE"/>
    <s v="Europa no UE Noruega"/>
    <x v="49"/>
    <x v="13"/>
    <x v="0"/>
    <s v="Espumoso blanco"/>
    <n v="337.5"/>
    <n v="22.5"/>
    <x v="0"/>
  </r>
  <r>
    <x v="0"/>
    <s v="Europa"/>
    <s v="Europa no UE"/>
    <x v="12"/>
    <s v="Europa no UE"/>
    <s v="Europa no UE Noruega"/>
    <x v="49"/>
    <x v="13"/>
    <x v="0"/>
    <s v="Rosado"/>
    <n v="67.5"/>
    <n v="4.5"/>
    <x v="0"/>
  </r>
  <r>
    <x v="0"/>
    <s v="Europa"/>
    <s v="Europa no UE"/>
    <x v="12"/>
    <s v="Europa no UE"/>
    <s v="Europa no UE Noruega"/>
    <x v="50"/>
    <x v="6"/>
    <x v="2"/>
    <s v="Blanco"/>
    <n v="5880"/>
    <n v="400"/>
    <x v="0"/>
  </r>
  <r>
    <x v="0"/>
    <s v="Europa"/>
    <s v="Europa no UE"/>
    <x v="12"/>
    <s v="Europa no UE"/>
    <s v="Europa no UE Noruega"/>
    <x v="50"/>
    <x v="6"/>
    <x v="2"/>
    <s v="Tinto"/>
    <n v="2290"/>
    <n v="200"/>
    <x v="0"/>
  </r>
  <r>
    <x v="0"/>
    <s v="Europa"/>
    <s v="Europa no UE"/>
    <x v="12"/>
    <s v="Europa no UE"/>
    <s v="Europa no UE Noruega"/>
    <x v="51"/>
    <x v="7"/>
    <x v="0"/>
    <s v="Blanco"/>
    <n v="2772.9"/>
    <n v="270"/>
    <x v="0"/>
  </r>
  <r>
    <x v="0"/>
    <s v="Europa"/>
    <s v="Europa no UE"/>
    <x v="12"/>
    <s v="Europa no UE"/>
    <s v="Europa no UE Noruega"/>
    <x v="52"/>
    <x v="4"/>
    <x v="0"/>
    <s v="Tinto"/>
    <n v="6025.8"/>
    <n v="900"/>
    <x v="0"/>
  </r>
  <r>
    <x v="0"/>
    <s v="Europa"/>
    <s v="Europa no UE"/>
    <x v="12"/>
    <s v="Europa no UE"/>
    <s v="Europa no UE Noruega"/>
    <x v="22"/>
    <x v="7"/>
    <x v="0"/>
    <s v="Licor blanco"/>
    <n v="8737.5"/>
    <n v="1748"/>
    <x v="0"/>
  </r>
  <r>
    <x v="0"/>
    <s v="Europa"/>
    <s v="Europa no UE"/>
    <x v="12"/>
    <s v="Europa no UE"/>
    <s v="Europa no UE Noruega"/>
    <x v="23"/>
    <x v="8"/>
    <x v="0"/>
    <s v="Blanco"/>
    <n v="4266"/>
    <n v="900"/>
    <x v="0"/>
  </r>
  <r>
    <x v="0"/>
    <s v="Europa"/>
    <s v="Europa no UE"/>
    <x v="12"/>
    <s v="Europa no UE"/>
    <s v="Europa no UE Noruega"/>
    <x v="24"/>
    <x v="7"/>
    <x v="0"/>
    <s v="Licor blanco"/>
    <n v="1296"/>
    <n v="36"/>
    <x v="0"/>
  </r>
  <r>
    <x v="0"/>
    <s v="Europa"/>
    <s v="Europa no UE"/>
    <x v="12"/>
    <s v="Europa no UE"/>
    <s v="Europa no UE Noruega"/>
    <x v="25"/>
    <x v="1"/>
    <x v="0"/>
    <s v="Blanco"/>
    <n v="779.4"/>
    <n v="90"/>
    <x v="0"/>
  </r>
  <r>
    <x v="0"/>
    <s v="Europa"/>
    <s v="Europa no UE"/>
    <x v="12"/>
    <s v="Europa no UE"/>
    <s v="Europa no UE Noruega"/>
    <x v="25"/>
    <x v="1"/>
    <x v="0"/>
    <s v="Tinto"/>
    <n v="16431.5"/>
    <n v="1474.5"/>
    <x v="0"/>
  </r>
  <r>
    <x v="0"/>
    <s v="Europa"/>
    <s v="Europa no UE"/>
    <x v="12"/>
    <s v="Europa no UE"/>
    <s v="Europa no UE Noruega"/>
    <x v="26"/>
    <x v="5"/>
    <x v="0"/>
    <s v="Blanco"/>
    <n v="9441.6"/>
    <n v="11802"/>
    <x v="0"/>
  </r>
  <r>
    <x v="0"/>
    <s v="Europa"/>
    <s v="Europa no UE"/>
    <x v="12"/>
    <s v="Europa no UE"/>
    <s v="Europa no UE Noruega"/>
    <x v="26"/>
    <x v="5"/>
    <x v="0"/>
    <s v="Rosado"/>
    <n v="24246.36"/>
    <n v="25794"/>
    <x v="0"/>
  </r>
  <r>
    <x v="0"/>
    <s v="Europa"/>
    <s v="Europa no UE"/>
    <x v="12"/>
    <s v="Europa no UE"/>
    <s v="Europa no UE Noruega"/>
    <x v="26"/>
    <x v="5"/>
    <x v="0"/>
    <s v="Tinto"/>
    <n v="53854.2"/>
    <n v="99730"/>
    <x v="0"/>
  </r>
  <r>
    <x v="0"/>
    <s v="Europa"/>
    <s v="Europa no UE"/>
    <x v="12"/>
    <s v="Europa no UE"/>
    <s v="Europa no UE Noruega"/>
    <x v="3"/>
    <x v="1"/>
    <x v="0"/>
    <s v="Blanco"/>
    <n v="56830.574995699993"/>
    <n v="5783"/>
    <x v="0"/>
  </r>
  <r>
    <x v="0"/>
    <s v="Europa"/>
    <s v="Europa no UE"/>
    <x v="12"/>
    <s v="Europa no UE"/>
    <s v="Europa no UE Noruega"/>
    <x v="3"/>
    <x v="1"/>
    <x v="0"/>
    <s v="Espumoso blanco"/>
    <n v="28628.639999999999"/>
    <n v="3384.0000000000005"/>
    <x v="0"/>
  </r>
  <r>
    <x v="0"/>
    <s v="Europa"/>
    <s v="Europa no UE"/>
    <x v="12"/>
    <s v="Europa no UE"/>
    <s v="Europa no UE Noruega"/>
    <x v="3"/>
    <x v="1"/>
    <x v="0"/>
    <s v="Rosado"/>
    <n v="22297.766666700001"/>
    <n v="1534.25"/>
    <x v="0"/>
  </r>
  <r>
    <x v="0"/>
    <s v="Europa"/>
    <s v="Europa no UE"/>
    <x v="12"/>
    <s v="Europa no UE"/>
    <s v="Europa no UE Noruega"/>
    <x v="3"/>
    <x v="1"/>
    <x v="0"/>
    <s v="Tinto"/>
    <n v="432453.41326113598"/>
    <n v="58991.999999999993"/>
    <x v="0"/>
  </r>
  <r>
    <x v="0"/>
    <s v="Europa"/>
    <s v="Europa no UE"/>
    <x v="12"/>
    <s v="Europa no UE"/>
    <s v="Europa no UE Noruega"/>
    <x v="4"/>
    <x v="1"/>
    <x v="1"/>
    <s v="Blanco"/>
    <n v="12661"/>
    <n v="790"/>
    <x v="0"/>
  </r>
  <r>
    <x v="0"/>
    <s v="Europa"/>
    <s v="Europa no UE"/>
    <x v="12"/>
    <s v="Europa no UE"/>
    <s v="Europa no UE Noruega"/>
    <x v="4"/>
    <x v="1"/>
    <x v="1"/>
    <s v="Tinto"/>
    <n v="241633"/>
    <n v="21295"/>
    <x v="0"/>
  </r>
  <r>
    <x v="0"/>
    <s v="Europa"/>
    <s v="Europa no UE"/>
    <x v="12"/>
    <s v="Europa no UE"/>
    <s v="Europa no UE Noruega"/>
    <x v="29"/>
    <x v="8"/>
    <x v="0"/>
    <s v="Blanco"/>
    <n v="968440.43"/>
    <n v="112170.75"/>
    <x v="0"/>
  </r>
  <r>
    <x v="0"/>
    <s v="Europa"/>
    <s v="Europa no UE"/>
    <x v="12"/>
    <s v="Europa no UE"/>
    <s v="Europa no UE Noruega"/>
    <x v="30"/>
    <x v="8"/>
    <x v="0"/>
    <s v="Blanco"/>
    <n v="504"/>
    <n v="63"/>
    <x v="0"/>
  </r>
  <r>
    <x v="0"/>
    <s v="Europa"/>
    <s v="Europa no UE"/>
    <x v="12"/>
    <s v="Europa no UE"/>
    <s v="Europa no UE Noruega"/>
    <x v="30"/>
    <x v="8"/>
    <x v="0"/>
    <s v="Tinto"/>
    <n v="120260"/>
    <n v="15032.499999999998"/>
    <x v="0"/>
  </r>
  <r>
    <x v="0"/>
    <s v="Europa"/>
    <s v="Europa no UE"/>
    <x v="12"/>
    <s v="Europa no UE"/>
    <s v="Europa no UE Noruega"/>
    <x v="53"/>
    <x v="8"/>
    <x v="0"/>
    <s v="Blanco"/>
    <n v="210478.55"/>
    <n v="19404"/>
    <x v="0"/>
  </r>
  <r>
    <x v="0"/>
    <s v="Europa"/>
    <s v="Europa no UE"/>
    <x v="12"/>
    <s v="Europa no UE"/>
    <s v="Europa no UE Noruega"/>
    <x v="53"/>
    <x v="8"/>
    <x v="0"/>
    <s v="Tinto"/>
    <n v="120"/>
    <n v="23"/>
    <x v="0"/>
  </r>
  <r>
    <x v="0"/>
    <s v="Europa"/>
    <s v="Europa no UE"/>
    <x v="12"/>
    <s v="Europa no UE"/>
    <s v="Europa no UE Noruega"/>
    <x v="5"/>
    <x v="3"/>
    <x v="0"/>
    <s v="Tinto"/>
    <n v="1240329.73"/>
    <n v="98840"/>
    <x v="0"/>
  </r>
  <r>
    <x v="0"/>
    <s v="Europa"/>
    <s v="Europa no UE"/>
    <x v="12"/>
    <s v="Europa no UE"/>
    <s v="Europa no UE Noruega"/>
    <x v="6"/>
    <x v="2"/>
    <x v="1"/>
    <s v="Blanco"/>
    <n v="383430.67"/>
    <n v="27474"/>
    <x v="0"/>
  </r>
  <r>
    <x v="0"/>
    <s v="Europa"/>
    <s v="Europa no UE"/>
    <x v="12"/>
    <s v="Europa no UE"/>
    <s v="Europa no UE Noruega"/>
    <x v="6"/>
    <x v="2"/>
    <x v="1"/>
    <s v="Rosado"/>
    <n v="52500.820000000007"/>
    <n v="11712"/>
    <x v="0"/>
  </r>
  <r>
    <x v="0"/>
    <s v="Europa"/>
    <s v="Europa no UE"/>
    <x v="12"/>
    <s v="Europa no UE"/>
    <s v="Europa no UE Noruega"/>
    <x v="6"/>
    <x v="2"/>
    <x v="1"/>
    <s v="Tinto"/>
    <n v="9892835.5500000007"/>
    <n v="1459902.0000000002"/>
    <x v="0"/>
  </r>
  <r>
    <x v="0"/>
    <s v="Europa"/>
    <s v="Europa no UE"/>
    <x v="12"/>
    <s v="Europa no UE"/>
    <s v="Europa no UE Noruega"/>
    <x v="7"/>
    <x v="3"/>
    <x v="0"/>
    <s v="Blanco"/>
    <n v="201820.4"/>
    <n v="87747.75"/>
    <x v="0"/>
  </r>
  <r>
    <x v="0"/>
    <s v="Europa"/>
    <s v="Europa no UE"/>
    <x v="12"/>
    <s v="Europa no UE"/>
    <s v="Europa no UE Noruega"/>
    <x v="54"/>
    <x v="3"/>
    <x v="3"/>
    <s v="Tinto"/>
    <n v="3956"/>
    <n v="425"/>
    <x v="0"/>
  </r>
  <r>
    <x v="0"/>
    <s v="Europa"/>
    <s v="Europa no UE"/>
    <x v="12"/>
    <s v="Europa no UE"/>
    <s v="Europa no UE Noruega"/>
    <x v="55"/>
    <x v="7"/>
    <x v="0"/>
    <s v="Tinto"/>
    <n v="5001.9199999999992"/>
    <n v="405.99999999999994"/>
    <x v="0"/>
  </r>
  <r>
    <x v="0"/>
    <s v="Europa"/>
    <s v="Europa no UE"/>
    <x v="12"/>
    <s v="Europa no UE"/>
    <s v="Europa no UE Noruega"/>
    <x v="56"/>
    <x v="0"/>
    <x v="0"/>
    <s v="Blanco"/>
    <n v="945"/>
    <n v="270"/>
    <x v="0"/>
  </r>
  <r>
    <x v="0"/>
    <s v="Europa"/>
    <s v="Europa no UE"/>
    <x v="12"/>
    <s v="Europa no UE"/>
    <s v="Europa no UE Noruega"/>
    <x v="56"/>
    <x v="0"/>
    <x v="0"/>
    <s v="Tinto"/>
    <n v="630"/>
    <n v="180"/>
    <x v="0"/>
  </r>
  <r>
    <x v="0"/>
    <s v="Europa"/>
    <s v="Europa no UE"/>
    <x v="12"/>
    <s v="Europa no UE"/>
    <s v="Europa no UE Noruega"/>
    <x v="32"/>
    <x v="1"/>
    <x v="0"/>
    <s v="Blanco"/>
    <n v="3570.2"/>
    <n v="1413"/>
    <x v="0"/>
  </r>
  <r>
    <x v="0"/>
    <s v="Europa"/>
    <s v="Europa no UE"/>
    <x v="12"/>
    <s v="Europa no UE"/>
    <s v="Europa no UE Noruega"/>
    <x v="32"/>
    <x v="1"/>
    <x v="0"/>
    <s v="Espumoso blanco"/>
    <n v="15228"/>
    <n v="5709.75"/>
    <x v="0"/>
  </r>
  <r>
    <x v="0"/>
    <s v="Europa"/>
    <s v="Europa no UE"/>
    <x v="12"/>
    <s v="Europa no UE"/>
    <s v="Europa no UE Noruega"/>
    <x v="32"/>
    <x v="1"/>
    <x v="0"/>
    <s v="Tinto"/>
    <n v="3597"/>
    <n v="981"/>
    <x v="0"/>
  </r>
  <r>
    <x v="0"/>
    <s v="Europa"/>
    <s v="Europa no UE"/>
    <x v="12"/>
    <s v="Europa no UE"/>
    <s v="Europa no UE Noruega"/>
    <x v="33"/>
    <x v="1"/>
    <x v="0"/>
    <s v="Blanco"/>
    <n v="1185.81"/>
    <n v="216"/>
    <x v="0"/>
  </r>
  <r>
    <x v="0"/>
    <s v="Europa"/>
    <s v="Europa no UE"/>
    <x v="12"/>
    <s v="Europa no UE"/>
    <s v="Europa no UE Noruega"/>
    <x v="33"/>
    <x v="1"/>
    <x v="0"/>
    <s v="Tinto"/>
    <n v="5632.59"/>
    <n v="1026"/>
    <x v="0"/>
  </r>
  <r>
    <x v="0"/>
    <s v="Europa"/>
    <s v="Europa no UE"/>
    <x v="12"/>
    <s v="Europa no UE"/>
    <s v="Europa no UE Noruega"/>
    <x v="8"/>
    <x v="3"/>
    <x v="0"/>
    <s v="Tinto"/>
    <n v="10150"/>
    <n v="2180"/>
    <x v="0"/>
  </r>
  <r>
    <x v="0"/>
    <s v="Europa"/>
    <s v="Europa no UE"/>
    <x v="12"/>
    <s v="Europa no UE"/>
    <s v="Europa no UE Noruega"/>
    <x v="34"/>
    <x v="6"/>
    <x v="0"/>
    <s v="Blanco"/>
    <n v="10530"/>
    <n v="3375"/>
    <x v="0"/>
  </r>
  <r>
    <x v="0"/>
    <s v="Europa"/>
    <s v="Europa no UE"/>
    <x v="12"/>
    <s v="Europa no UE"/>
    <s v="Europa no UE Noruega"/>
    <x v="34"/>
    <x v="6"/>
    <x v="0"/>
    <s v="Tinto"/>
    <n v="1240368.48"/>
    <n v="397554"/>
    <x v="0"/>
  </r>
  <r>
    <x v="0"/>
    <s v="Europa"/>
    <s v="Europa no UE"/>
    <x v="12"/>
    <s v="Europa no UE"/>
    <s v="Europa no UE Noruega"/>
    <x v="57"/>
    <x v="8"/>
    <x v="0"/>
    <s v="Blanco"/>
    <n v="158440"/>
    <n v="19805"/>
    <x v="0"/>
  </r>
  <r>
    <x v="0"/>
    <s v="Europa"/>
    <s v="Europa no UE"/>
    <x v="12"/>
    <s v="Europa no UE"/>
    <s v="Europa no UE Noruega"/>
    <x v="58"/>
    <x v="13"/>
    <x v="0"/>
    <s v="Blanco"/>
    <n v="2625"/>
    <n v="225"/>
    <x v="0"/>
  </r>
  <r>
    <x v="0"/>
    <s v="Europa"/>
    <s v="Europa no UE"/>
    <x v="12"/>
    <s v="Europa no UE"/>
    <s v="Europa no UE Noruega"/>
    <x v="58"/>
    <x v="13"/>
    <x v="0"/>
    <s v="Tinto"/>
    <n v="2625"/>
    <n v="225"/>
    <x v="0"/>
  </r>
  <r>
    <x v="0"/>
    <s v="Europa"/>
    <s v="Europa no UE"/>
    <x v="12"/>
    <s v="Europa no UE"/>
    <s v="Europa no UE Noruega"/>
    <x v="36"/>
    <x v="4"/>
    <x v="2"/>
    <s v="Tinto"/>
    <n v="3495.2"/>
    <n v="257"/>
    <x v="0"/>
  </r>
  <r>
    <x v="0"/>
    <s v="Europa"/>
    <s v="Europa no UE"/>
    <x v="12"/>
    <s v="Europa no UE"/>
    <s v="Europa no UE Noruega"/>
    <x v="37"/>
    <x v="9"/>
    <x v="0"/>
    <s v="Blanco"/>
    <n v="1314"/>
    <n v="100"/>
    <x v="0"/>
  </r>
  <r>
    <x v="0"/>
    <s v="Europa"/>
    <s v="Europa no UE"/>
    <x v="12"/>
    <s v="Europa no UE"/>
    <s v="Europa no UE Noruega"/>
    <x v="37"/>
    <x v="9"/>
    <x v="0"/>
    <s v="Tinto"/>
    <n v="8229"/>
    <n v="463"/>
    <x v="0"/>
  </r>
  <r>
    <x v="0"/>
    <s v="Europa"/>
    <s v="Europa no UE"/>
    <x v="12"/>
    <s v="Europa no UE"/>
    <s v="Europa no UE Noruega"/>
    <x v="38"/>
    <x v="10"/>
    <x v="0"/>
    <s v="Blanco"/>
    <n v="4109.3"/>
    <n v="1417"/>
    <x v="0"/>
  </r>
  <r>
    <x v="0"/>
    <s v="Europa"/>
    <s v="Europa no UE"/>
    <x v="12"/>
    <s v="Europa no UE"/>
    <s v="Europa no UE Noruega"/>
    <x v="38"/>
    <x v="10"/>
    <x v="0"/>
    <s v="Tinto"/>
    <n v="26294.3"/>
    <n v="9067"/>
    <x v="0"/>
  </r>
  <r>
    <x v="0"/>
    <s v="Europa"/>
    <s v="Europa no UE"/>
    <x v="13"/>
    <s v="Europa no UE"/>
    <s v="Europa no UE Rusia"/>
    <x v="10"/>
    <x v="4"/>
    <x v="0"/>
    <s v="Tinto"/>
    <n v="126363.04000000001"/>
    <n v="27072"/>
    <x v="0"/>
  </r>
  <r>
    <x v="0"/>
    <s v="Europa"/>
    <s v="Europa no UE"/>
    <x v="13"/>
    <s v="Europa no UE"/>
    <s v="Europa no UE Rusia"/>
    <x v="39"/>
    <x v="3"/>
    <x v="0"/>
    <s v="Blanco"/>
    <n v="3240"/>
    <n v="270"/>
    <x v="0"/>
  </r>
  <r>
    <x v="0"/>
    <s v="Europa"/>
    <s v="Europa no UE"/>
    <x v="13"/>
    <s v="Europa no UE"/>
    <s v="Europa no UE Rusia"/>
    <x v="39"/>
    <x v="3"/>
    <x v="0"/>
    <s v="Rosado"/>
    <n v="4860"/>
    <n v="405"/>
    <x v="0"/>
  </r>
  <r>
    <x v="0"/>
    <s v="Europa"/>
    <s v="Europa no UE"/>
    <x v="13"/>
    <s v="Europa no UE"/>
    <s v="Europa no UE Rusia"/>
    <x v="39"/>
    <x v="3"/>
    <x v="0"/>
    <s v="Tinto"/>
    <n v="30840"/>
    <n v="2570"/>
    <x v="0"/>
  </r>
  <r>
    <x v="0"/>
    <s v="Europa"/>
    <s v="Europa no UE"/>
    <x v="13"/>
    <s v="Europa no UE"/>
    <s v="Europa no UE Rusia"/>
    <x v="43"/>
    <x v="12"/>
    <x v="0"/>
    <s v="Blanco"/>
    <n v="4171.5"/>
    <n v="450"/>
    <x v="0"/>
  </r>
  <r>
    <x v="0"/>
    <s v="Europa"/>
    <s v="Europa no UE"/>
    <x v="13"/>
    <s v="Europa no UE"/>
    <s v="Europa no UE Rusia"/>
    <x v="44"/>
    <x v="10"/>
    <x v="0"/>
    <s v="Blanco"/>
    <n v="1462.5"/>
    <n v="563"/>
    <x v="0"/>
  </r>
  <r>
    <x v="0"/>
    <s v="Europa"/>
    <s v="Europa no UE"/>
    <x v="13"/>
    <s v="Europa no UE"/>
    <s v="Europa no UE Rusia"/>
    <x v="44"/>
    <x v="10"/>
    <x v="0"/>
    <s v="Tinto"/>
    <n v="4050"/>
    <n v="1688"/>
    <x v="0"/>
  </r>
  <r>
    <x v="0"/>
    <s v="Europa"/>
    <s v="Europa no UE"/>
    <x v="13"/>
    <s v="Europa no UE"/>
    <s v="Europa no UE Rusia"/>
    <x v="13"/>
    <x v="0"/>
    <x v="0"/>
    <s v="Blanco"/>
    <n v="16530"/>
    <n v="8700"/>
    <x v="0"/>
  </r>
  <r>
    <x v="0"/>
    <s v="Europa"/>
    <s v="Europa no UE"/>
    <x v="13"/>
    <s v="Europa no UE"/>
    <s v="Europa no UE Rusia"/>
    <x v="13"/>
    <x v="0"/>
    <x v="0"/>
    <s v="Tinto"/>
    <n v="296700"/>
    <n v="132200"/>
    <x v="0"/>
  </r>
  <r>
    <x v="0"/>
    <s v="Europa"/>
    <s v="Europa no UE"/>
    <x v="13"/>
    <s v="Europa no UE"/>
    <s v="Europa no UE Rusia"/>
    <x v="14"/>
    <x v="0"/>
    <x v="0"/>
    <s v="Tinto"/>
    <n v="1785.3721233798478"/>
    <n v="472"/>
    <x v="0"/>
  </r>
  <r>
    <x v="0"/>
    <s v="Europa"/>
    <s v="Europa no UE"/>
    <x v="13"/>
    <s v="Europa no UE"/>
    <s v="Europa no UE Rusia"/>
    <x v="0"/>
    <x v="0"/>
    <x v="0"/>
    <s v="Blanco"/>
    <n v="108835.31999999999"/>
    <n v="46746"/>
    <x v="0"/>
  </r>
  <r>
    <x v="0"/>
    <s v="Europa"/>
    <s v="Europa no UE"/>
    <x v="13"/>
    <s v="Europa no UE"/>
    <s v="Europa no UE Rusia"/>
    <x v="0"/>
    <x v="0"/>
    <x v="0"/>
    <s v="Rosado"/>
    <n v="46965.16"/>
    <n v="20295"/>
    <x v="0"/>
  </r>
  <r>
    <x v="0"/>
    <s v="Europa"/>
    <s v="Europa no UE"/>
    <x v="13"/>
    <s v="Europa no UE"/>
    <s v="Europa no UE Rusia"/>
    <x v="0"/>
    <x v="0"/>
    <x v="0"/>
    <s v="Tinto"/>
    <n v="367356.87000000005"/>
    <n v="153746"/>
    <x v="0"/>
  </r>
  <r>
    <x v="0"/>
    <s v="Europa"/>
    <s v="Europa no UE"/>
    <x v="13"/>
    <s v="Europa no UE"/>
    <s v="Europa no UE Rusia"/>
    <x v="1"/>
    <x v="1"/>
    <x v="0"/>
    <s v="Blanco"/>
    <n v="468406"/>
    <n v="164485.5"/>
    <x v="0"/>
  </r>
  <r>
    <x v="0"/>
    <s v="Europa"/>
    <s v="Europa no UE"/>
    <x v="13"/>
    <s v="Europa no UE"/>
    <s v="Europa no UE Rusia"/>
    <x v="1"/>
    <x v="1"/>
    <x v="0"/>
    <s v="Rosado"/>
    <n v="56632"/>
    <n v="11970"/>
    <x v="0"/>
  </r>
  <r>
    <x v="0"/>
    <s v="Europa"/>
    <s v="Europa no UE"/>
    <x v="13"/>
    <s v="Europa no UE"/>
    <s v="Europa no UE Rusia"/>
    <x v="1"/>
    <x v="1"/>
    <x v="0"/>
    <s v="Tinto"/>
    <n v="229526"/>
    <n v="87390"/>
    <x v="0"/>
  </r>
  <r>
    <x v="0"/>
    <s v="Europa"/>
    <s v="Europa no UE"/>
    <x v="13"/>
    <s v="Europa no UE"/>
    <s v="Europa no UE Rusia"/>
    <x v="2"/>
    <x v="2"/>
    <x v="0"/>
    <s v="Espumoso blanco"/>
    <n v="8425003.5099999998"/>
    <n v="2630800"/>
    <x v="0"/>
  </r>
  <r>
    <x v="0"/>
    <s v="Europa"/>
    <s v="Europa no UE"/>
    <x v="13"/>
    <s v="Europa no UE"/>
    <s v="Europa no UE Rusia"/>
    <x v="45"/>
    <x v="3"/>
    <x v="0"/>
    <s v="Tinto"/>
    <n v="2068"/>
    <n v="517"/>
    <x v="0"/>
  </r>
  <r>
    <x v="0"/>
    <s v="Europa"/>
    <s v="Europa no UE"/>
    <x v="13"/>
    <s v="Europa no UE"/>
    <s v="Europa no UE Rusia"/>
    <x v="16"/>
    <x v="1"/>
    <x v="0"/>
    <s v="Blanco"/>
    <n v="5000"/>
    <n v="450"/>
    <x v="0"/>
  </r>
  <r>
    <x v="0"/>
    <s v="Europa"/>
    <s v="Europa no UE"/>
    <x v="13"/>
    <s v="Europa no UE"/>
    <s v="Europa no UE Rusia"/>
    <x v="16"/>
    <x v="1"/>
    <x v="0"/>
    <s v="Tinto"/>
    <n v="720"/>
    <n v="45"/>
    <x v="0"/>
  </r>
  <r>
    <x v="0"/>
    <s v="Europa"/>
    <s v="Europa no UE"/>
    <x v="13"/>
    <s v="Europa no UE"/>
    <s v="Europa no UE Rusia"/>
    <x v="17"/>
    <x v="1"/>
    <x v="0"/>
    <s v="Blanco"/>
    <n v="3519"/>
    <n v="711"/>
    <x v="0"/>
  </r>
  <r>
    <x v="0"/>
    <s v="Europa"/>
    <s v="Europa no UE"/>
    <x v="13"/>
    <s v="Europa no UE"/>
    <s v="Europa no UE Rusia"/>
    <x v="17"/>
    <x v="1"/>
    <x v="0"/>
    <s v="Tinto"/>
    <n v="31774"/>
    <n v="7578"/>
    <x v="0"/>
  </r>
  <r>
    <x v="0"/>
    <s v="Europa"/>
    <s v="Europa no UE"/>
    <x v="13"/>
    <s v="Europa no UE"/>
    <s v="Europa no UE Rusia"/>
    <x v="18"/>
    <x v="1"/>
    <x v="0"/>
    <s v="Blanco"/>
    <n v="4853"/>
    <n v="833"/>
    <x v="0"/>
  </r>
  <r>
    <x v="0"/>
    <s v="Europa"/>
    <s v="Europa no UE"/>
    <x v="13"/>
    <s v="Europa no UE"/>
    <s v="Europa no UE Rusia"/>
    <x v="18"/>
    <x v="1"/>
    <x v="0"/>
    <s v="Tinto"/>
    <n v="29708"/>
    <n v="3554.9999999999995"/>
    <x v="0"/>
  </r>
  <r>
    <x v="0"/>
    <s v="Europa"/>
    <s v="Europa no UE"/>
    <x v="13"/>
    <s v="Europa no UE"/>
    <s v="Europa no UE Rusia"/>
    <x v="47"/>
    <x v="12"/>
    <x v="0"/>
    <s v="Blanco"/>
    <n v="22474.44"/>
    <n v="2934"/>
    <x v="0"/>
  </r>
  <r>
    <x v="0"/>
    <s v="Europa"/>
    <s v="Europa no UE"/>
    <x v="13"/>
    <s v="Europa no UE"/>
    <s v="Europa no UE Rusia"/>
    <x v="47"/>
    <x v="12"/>
    <x v="0"/>
    <s v="Rosado"/>
    <n v="15442.56"/>
    <n v="2016"/>
    <x v="0"/>
  </r>
  <r>
    <x v="0"/>
    <s v="Europa"/>
    <s v="Europa no UE"/>
    <x v="13"/>
    <s v="Europa no UE"/>
    <s v="Europa no UE Rusia"/>
    <x v="59"/>
    <x v="4"/>
    <x v="2"/>
    <s v="Tinto"/>
    <n v="950"/>
    <n v="50"/>
    <x v="0"/>
  </r>
  <r>
    <x v="0"/>
    <s v="Europa"/>
    <s v="Europa no UE"/>
    <x v="13"/>
    <s v="Europa no UE"/>
    <s v="Europa no UE Rusia"/>
    <x v="48"/>
    <x v="13"/>
    <x v="3"/>
    <s v="Blanco"/>
    <n v="11990.48"/>
    <n v="1043"/>
    <x v="0"/>
  </r>
  <r>
    <x v="0"/>
    <s v="Europa"/>
    <s v="Europa no UE"/>
    <x v="13"/>
    <s v="Europa no UE"/>
    <s v="Europa no UE Rusia"/>
    <x v="48"/>
    <x v="13"/>
    <x v="3"/>
    <s v="Tinto"/>
    <n v="5809.05"/>
    <n v="447"/>
    <x v="0"/>
  </r>
  <r>
    <x v="0"/>
    <s v="Europa"/>
    <s v="Europa no UE"/>
    <x v="13"/>
    <s v="Europa no UE"/>
    <s v="Europa no UE Rusia"/>
    <x v="19"/>
    <x v="7"/>
    <x v="0"/>
    <s v="Licor blanco"/>
    <n v="99045"/>
    <n v="19809"/>
    <x v="0"/>
  </r>
  <r>
    <x v="0"/>
    <s v="Europa"/>
    <s v="Europa no UE"/>
    <x v="13"/>
    <s v="Europa no UE"/>
    <s v="Europa no UE Rusia"/>
    <x v="20"/>
    <x v="2"/>
    <x v="0"/>
    <s v="Blanco"/>
    <n v="128182.753125"/>
    <n v="46824.75"/>
    <x v="0"/>
  </r>
  <r>
    <x v="0"/>
    <s v="Europa"/>
    <s v="Europa no UE"/>
    <x v="13"/>
    <s v="Europa no UE"/>
    <s v="Europa no UE Rusia"/>
    <x v="20"/>
    <x v="2"/>
    <x v="0"/>
    <s v="Otros vinos"/>
    <n v="821.25"/>
    <n v="300"/>
    <x v="0"/>
  </r>
  <r>
    <x v="0"/>
    <s v="Europa"/>
    <s v="Europa no UE"/>
    <x v="13"/>
    <s v="Europa no UE"/>
    <s v="Europa no UE Rusia"/>
    <x v="20"/>
    <x v="2"/>
    <x v="0"/>
    <s v="Rosado"/>
    <n v="33753.375"/>
    <n v="12330"/>
    <x v="0"/>
  </r>
  <r>
    <x v="0"/>
    <s v="Europa"/>
    <s v="Europa no UE"/>
    <x v="13"/>
    <s v="Europa no UE"/>
    <s v="Europa no UE Rusia"/>
    <x v="20"/>
    <x v="2"/>
    <x v="0"/>
    <s v="Tinto"/>
    <n v="407669.86874999997"/>
    <n v="148920.5"/>
    <x v="0"/>
  </r>
  <r>
    <x v="0"/>
    <s v="Europa"/>
    <s v="Europa no UE"/>
    <x v="13"/>
    <s v="Europa no UE"/>
    <s v="Europa no UE Rusia"/>
    <x v="21"/>
    <x v="4"/>
    <x v="0"/>
    <s v="Blanco"/>
    <n v="115940"/>
    <n v="46376"/>
    <x v="0"/>
  </r>
  <r>
    <x v="0"/>
    <s v="Europa"/>
    <s v="Europa no UE"/>
    <x v="13"/>
    <s v="Europa no UE"/>
    <s v="Europa no UE Rusia"/>
    <x v="21"/>
    <x v="4"/>
    <x v="0"/>
    <s v="Rosado"/>
    <n v="9000"/>
    <n v="3600"/>
    <x v="0"/>
  </r>
  <r>
    <x v="0"/>
    <s v="Europa"/>
    <s v="Europa no UE"/>
    <x v="13"/>
    <s v="Europa no UE"/>
    <s v="Europa no UE Rusia"/>
    <x v="21"/>
    <x v="4"/>
    <x v="0"/>
    <s v="Tinto"/>
    <n v="221712.5"/>
    <n v="88685"/>
    <x v="0"/>
  </r>
  <r>
    <x v="0"/>
    <s v="Europa"/>
    <s v="Europa no UE"/>
    <x v="13"/>
    <s v="Europa no UE"/>
    <s v="Europa no UE Rusia"/>
    <x v="22"/>
    <x v="7"/>
    <x v="0"/>
    <s v="Licor blanco"/>
    <n v="3525"/>
    <n v="705"/>
    <x v="0"/>
  </r>
  <r>
    <x v="0"/>
    <s v="Europa"/>
    <s v="Europa no UE"/>
    <x v="13"/>
    <s v="Europa no UE"/>
    <s v="Europa no UE Rusia"/>
    <x v="23"/>
    <x v="8"/>
    <x v="0"/>
    <s v="Blanco"/>
    <n v="1279.8"/>
    <n v="270"/>
    <x v="0"/>
  </r>
  <r>
    <x v="0"/>
    <s v="Europa"/>
    <s v="Europa no UE"/>
    <x v="13"/>
    <s v="Europa no UE"/>
    <s v="Europa no UE Rusia"/>
    <x v="25"/>
    <x v="1"/>
    <x v="0"/>
    <s v="Blanco"/>
    <n v="406"/>
    <n v="72"/>
    <x v="0"/>
  </r>
  <r>
    <x v="0"/>
    <s v="Europa"/>
    <s v="Europa no UE"/>
    <x v="13"/>
    <s v="Europa no UE"/>
    <s v="Europa no UE Rusia"/>
    <x v="25"/>
    <x v="1"/>
    <x v="0"/>
    <s v="Licor blanco"/>
    <n v="2246"/>
    <n v="240"/>
    <x v="0"/>
  </r>
  <r>
    <x v="0"/>
    <s v="Europa"/>
    <s v="Europa no UE"/>
    <x v="13"/>
    <s v="Europa no UE"/>
    <s v="Europa no UE Rusia"/>
    <x v="25"/>
    <x v="1"/>
    <x v="0"/>
    <s v="Rosado"/>
    <n v="380"/>
    <n v="90"/>
    <x v="0"/>
  </r>
  <r>
    <x v="0"/>
    <s v="Europa"/>
    <s v="Europa no UE"/>
    <x v="13"/>
    <s v="Europa no UE"/>
    <s v="Europa no UE Rusia"/>
    <x v="25"/>
    <x v="1"/>
    <x v="0"/>
    <s v="Tinto"/>
    <n v="8629"/>
    <n v="2398.5"/>
    <x v="0"/>
  </r>
  <r>
    <x v="0"/>
    <s v="Europa"/>
    <s v="Europa no UE"/>
    <x v="13"/>
    <s v="Europa no UE"/>
    <s v="Europa no UE Rusia"/>
    <x v="26"/>
    <x v="5"/>
    <x v="0"/>
    <s v="Blanco"/>
    <n v="6663.2"/>
    <n v="8329"/>
    <x v="0"/>
  </r>
  <r>
    <x v="0"/>
    <s v="Europa"/>
    <s v="Europa no UE"/>
    <x v="13"/>
    <s v="Europa no UE"/>
    <s v="Europa no UE Rusia"/>
    <x v="26"/>
    <x v="5"/>
    <x v="0"/>
    <s v="Rosado"/>
    <n v="5185.04"/>
    <n v="5516"/>
    <x v="0"/>
  </r>
  <r>
    <x v="0"/>
    <s v="Europa"/>
    <s v="Europa no UE"/>
    <x v="13"/>
    <s v="Europa no UE"/>
    <s v="Europa no UE Rusia"/>
    <x v="26"/>
    <x v="5"/>
    <x v="0"/>
    <s v="Tinto"/>
    <n v="3360.42"/>
    <n v="6223"/>
    <x v="0"/>
  </r>
  <r>
    <x v="0"/>
    <s v="Europa"/>
    <s v="Europa no UE"/>
    <x v="13"/>
    <s v="Europa no UE"/>
    <s v="Europa no UE Rusia"/>
    <x v="3"/>
    <x v="1"/>
    <x v="0"/>
    <s v="Blanco"/>
    <n v="23451.218949520004"/>
    <n v="2349.75"/>
    <x v="0"/>
  </r>
  <r>
    <x v="0"/>
    <s v="Europa"/>
    <s v="Europa no UE"/>
    <x v="13"/>
    <s v="Europa no UE"/>
    <s v="Europa no UE Rusia"/>
    <x v="3"/>
    <x v="1"/>
    <x v="0"/>
    <s v="Espumoso blanco"/>
    <n v="12785.4"/>
    <n v="1575"/>
    <x v="0"/>
  </r>
  <r>
    <x v="0"/>
    <s v="Europa"/>
    <s v="Europa no UE"/>
    <x v="13"/>
    <s v="Europa no UE"/>
    <s v="Europa no UE Rusia"/>
    <x v="3"/>
    <x v="1"/>
    <x v="0"/>
    <s v="Espumoso tinto/rosado"/>
    <n v="460.8"/>
    <n v="36"/>
    <x v="0"/>
  </r>
  <r>
    <x v="0"/>
    <s v="Europa"/>
    <s v="Europa no UE"/>
    <x v="13"/>
    <s v="Europa no UE"/>
    <s v="Europa no UE Rusia"/>
    <x v="3"/>
    <x v="1"/>
    <x v="0"/>
    <s v="Rosado"/>
    <n v="3813.3449999999998"/>
    <n v="450.75"/>
    <x v="0"/>
  </r>
  <r>
    <x v="0"/>
    <s v="Europa"/>
    <s v="Europa no UE"/>
    <x v="13"/>
    <s v="Europa no UE"/>
    <s v="Europa no UE Rusia"/>
    <x v="3"/>
    <x v="1"/>
    <x v="0"/>
    <s v="Tinto"/>
    <n v="16382.79"/>
    <n v="1936.4999999999998"/>
    <x v="0"/>
  </r>
  <r>
    <x v="0"/>
    <s v="Europa"/>
    <s v="Europa no UE"/>
    <x v="13"/>
    <s v="Europa no UE"/>
    <s v="Europa no UE Rusia"/>
    <x v="4"/>
    <x v="1"/>
    <x v="1"/>
    <s v="Blanco"/>
    <n v="10854"/>
    <n v="914"/>
    <x v="0"/>
  </r>
  <r>
    <x v="0"/>
    <s v="Europa"/>
    <s v="Europa no UE"/>
    <x v="13"/>
    <s v="Europa no UE"/>
    <s v="Europa no UE Rusia"/>
    <x v="4"/>
    <x v="1"/>
    <x v="1"/>
    <s v="Tinto"/>
    <n v="127181"/>
    <n v="10292"/>
    <x v="0"/>
  </r>
  <r>
    <x v="0"/>
    <s v="Europa"/>
    <s v="Europa no UE"/>
    <x v="13"/>
    <s v="Europa no UE"/>
    <s v="Europa no UE Rusia"/>
    <x v="29"/>
    <x v="8"/>
    <x v="0"/>
    <s v="Blanco"/>
    <n v="539761"/>
    <n v="71832.23000000001"/>
    <x v="0"/>
  </r>
  <r>
    <x v="0"/>
    <s v="Europa"/>
    <s v="Europa no UE"/>
    <x v="13"/>
    <s v="Europa no UE"/>
    <s v="Europa no UE Rusia"/>
    <x v="30"/>
    <x v="8"/>
    <x v="0"/>
    <s v="Tinto"/>
    <n v="6552"/>
    <n v="819"/>
    <x v="0"/>
  </r>
  <r>
    <x v="0"/>
    <s v="Europa"/>
    <s v="Europa no UE"/>
    <x v="13"/>
    <s v="Europa no UE"/>
    <s v="Europa no UE Rusia"/>
    <x v="53"/>
    <x v="8"/>
    <x v="0"/>
    <s v="Blanco"/>
    <n v="2517.12"/>
    <n v="351"/>
    <x v="0"/>
  </r>
  <r>
    <x v="0"/>
    <s v="Europa"/>
    <s v="Europa no UE"/>
    <x v="13"/>
    <s v="Europa no UE"/>
    <s v="Europa no UE Rusia"/>
    <x v="5"/>
    <x v="3"/>
    <x v="0"/>
    <s v="Tinto"/>
    <n v="1527708.56"/>
    <n v="208969.45"/>
    <x v="0"/>
  </r>
  <r>
    <x v="0"/>
    <s v="Europa"/>
    <s v="Europa no UE"/>
    <x v="13"/>
    <s v="Europa no UE"/>
    <s v="Europa no UE Rusia"/>
    <x v="6"/>
    <x v="2"/>
    <x v="1"/>
    <s v="Blanco"/>
    <n v="332059.60000000003"/>
    <n v="96685.999999999985"/>
    <x v="0"/>
  </r>
  <r>
    <x v="0"/>
    <s v="Europa"/>
    <s v="Europa no UE"/>
    <x v="13"/>
    <s v="Europa no UE"/>
    <s v="Europa no UE Rusia"/>
    <x v="6"/>
    <x v="2"/>
    <x v="1"/>
    <s v="Rosado"/>
    <n v="42156.26"/>
    <n v="16619"/>
    <x v="0"/>
  </r>
  <r>
    <x v="0"/>
    <s v="Europa"/>
    <s v="Europa no UE"/>
    <x v="13"/>
    <s v="Europa no UE"/>
    <s v="Europa no UE Rusia"/>
    <x v="6"/>
    <x v="2"/>
    <x v="1"/>
    <s v="Tinto"/>
    <n v="3183394.8"/>
    <n v="878411"/>
    <x v="0"/>
  </r>
  <r>
    <x v="0"/>
    <s v="Europa"/>
    <s v="Europa no UE"/>
    <x v="13"/>
    <s v="Europa no UE"/>
    <s v="Europa no UE Rusia"/>
    <x v="7"/>
    <x v="3"/>
    <x v="0"/>
    <s v="Blanco"/>
    <n v="811138.56000000006"/>
    <n v="422468.25"/>
    <x v="0"/>
  </r>
  <r>
    <x v="0"/>
    <s v="Europa"/>
    <s v="Europa no UE"/>
    <x v="13"/>
    <s v="Europa no UE"/>
    <s v="Europa no UE Rusia"/>
    <x v="7"/>
    <x v="3"/>
    <x v="0"/>
    <s v="Rosado"/>
    <n v="18948.48"/>
    <n v="9868.5"/>
    <x v="0"/>
  </r>
  <r>
    <x v="0"/>
    <s v="Europa"/>
    <s v="Europa no UE"/>
    <x v="13"/>
    <s v="Europa no UE"/>
    <s v="Europa no UE Rusia"/>
    <x v="56"/>
    <x v="0"/>
    <x v="0"/>
    <s v="Blanco"/>
    <n v="132174"/>
    <n v="37764"/>
    <x v="0"/>
  </r>
  <r>
    <x v="0"/>
    <s v="Europa"/>
    <s v="Europa no UE"/>
    <x v="13"/>
    <s v="Europa no UE"/>
    <s v="Europa no UE Rusia"/>
    <x v="56"/>
    <x v="0"/>
    <x v="0"/>
    <s v="Rosado"/>
    <n v="1984.5"/>
    <n v="567"/>
    <x v="0"/>
  </r>
  <r>
    <x v="0"/>
    <s v="Europa"/>
    <s v="Europa no UE"/>
    <x v="13"/>
    <s v="Europa no UE"/>
    <s v="Europa no UE Rusia"/>
    <x v="56"/>
    <x v="0"/>
    <x v="0"/>
    <s v="Tinto"/>
    <n v="40432"/>
    <n v="11552"/>
    <x v="0"/>
  </r>
  <r>
    <x v="0"/>
    <s v="Europa"/>
    <s v="Europa no UE"/>
    <x v="13"/>
    <s v="Europa no UE"/>
    <s v="Europa no UE Rusia"/>
    <x v="33"/>
    <x v="1"/>
    <x v="0"/>
    <s v="Blanco"/>
    <n v="7182.96"/>
    <n v="1285"/>
    <x v="0"/>
  </r>
  <r>
    <x v="0"/>
    <s v="Europa"/>
    <s v="Europa no UE"/>
    <x v="13"/>
    <s v="Europa no UE"/>
    <s v="Europa no UE Rusia"/>
    <x v="33"/>
    <x v="1"/>
    <x v="0"/>
    <s v="Rosado"/>
    <n v="251.54"/>
    <n v="45"/>
    <x v="0"/>
  </r>
  <r>
    <x v="0"/>
    <s v="Europa"/>
    <s v="Europa no UE"/>
    <x v="13"/>
    <s v="Europa no UE"/>
    <s v="Europa no UE Rusia"/>
    <x v="33"/>
    <x v="1"/>
    <x v="0"/>
    <s v="Tinto"/>
    <n v="8781.65"/>
    <n v="1571"/>
    <x v="0"/>
  </r>
  <r>
    <x v="0"/>
    <s v="Europa"/>
    <s v="Europa no UE"/>
    <x v="13"/>
    <s v="Europa no UE"/>
    <s v="Europa no UE Rusia"/>
    <x v="60"/>
    <x v="3"/>
    <x v="0"/>
    <s v="Tinto"/>
    <n v="1532.53"/>
    <n v="243.00000000000003"/>
    <x v="0"/>
  </r>
  <r>
    <x v="0"/>
    <s v="Europa"/>
    <s v="Europa no UE"/>
    <x v="13"/>
    <s v="Europa no UE"/>
    <s v="Europa no UE Rusia"/>
    <x v="8"/>
    <x v="3"/>
    <x v="0"/>
    <s v="Tinto"/>
    <n v="745500"/>
    <n v="185706"/>
    <x v="0"/>
  </r>
  <r>
    <x v="0"/>
    <s v="Europa"/>
    <s v="Europa no UE"/>
    <x v="13"/>
    <s v="Europa no UE"/>
    <s v="Europa no UE Rusia"/>
    <x v="61"/>
    <x v="4"/>
    <x v="0"/>
    <s v="Tinto"/>
    <n v="4779"/>
    <n v="1125"/>
    <x v="0"/>
  </r>
  <r>
    <x v="0"/>
    <s v="Europa"/>
    <s v="Europa no UE"/>
    <x v="13"/>
    <s v="Europa no UE"/>
    <s v="Europa no UE Rusia"/>
    <x v="34"/>
    <x v="6"/>
    <x v="0"/>
    <s v="Blanco"/>
    <n v="7282.08"/>
    <n v="2334"/>
    <x v="0"/>
  </r>
  <r>
    <x v="0"/>
    <s v="Europa"/>
    <s v="Europa no UE"/>
    <x v="13"/>
    <s v="Europa no UE"/>
    <s v="Europa no UE Rusia"/>
    <x v="34"/>
    <x v="6"/>
    <x v="0"/>
    <s v="Tinto"/>
    <n v="72199.92"/>
    <n v="23141"/>
    <x v="0"/>
  </r>
  <r>
    <x v="0"/>
    <s v="Europa"/>
    <s v="Europa no UE"/>
    <x v="13"/>
    <s v="Europa no UE"/>
    <s v="Europa no UE Rusia"/>
    <x v="57"/>
    <x v="8"/>
    <x v="0"/>
    <s v="Blanco"/>
    <n v="8280"/>
    <n v="1035"/>
    <x v="0"/>
  </r>
  <r>
    <x v="0"/>
    <s v="Europa"/>
    <s v="Europa no UE"/>
    <x v="13"/>
    <s v="Europa no UE"/>
    <s v="Europa no UE Rusia"/>
    <x v="57"/>
    <x v="8"/>
    <x v="0"/>
    <s v="Tinto"/>
    <n v="3240"/>
    <n v="405"/>
    <x v="0"/>
  </r>
  <r>
    <x v="0"/>
    <s v="Europa"/>
    <s v="Europa no UE"/>
    <x v="13"/>
    <s v="Europa no UE"/>
    <s v="Europa no UE Rusia"/>
    <x v="35"/>
    <x v="4"/>
    <x v="0"/>
    <s v="Blanco"/>
    <n v="6230"/>
    <n v="3925"/>
    <x v="0"/>
  </r>
  <r>
    <x v="0"/>
    <s v="Europa"/>
    <s v="Europa no UE"/>
    <x v="13"/>
    <s v="Europa no UE"/>
    <s v="Europa no UE Rusia"/>
    <x v="35"/>
    <x v="4"/>
    <x v="0"/>
    <s v="Tinto"/>
    <n v="48487"/>
    <n v="23398"/>
    <x v="0"/>
  </r>
  <r>
    <x v="0"/>
    <s v="Europa"/>
    <s v="Europa no UE"/>
    <x v="13"/>
    <s v="Europa no UE"/>
    <s v="Europa no UE Rusia"/>
    <x v="37"/>
    <x v="9"/>
    <x v="0"/>
    <s v="Blanco"/>
    <n v="1530"/>
    <n v="67.5"/>
    <x v="0"/>
  </r>
  <r>
    <x v="0"/>
    <s v="Europa"/>
    <s v="Europa no UE"/>
    <x v="13"/>
    <s v="Europa no UE"/>
    <s v="Europa no UE Rusia"/>
    <x v="37"/>
    <x v="9"/>
    <x v="0"/>
    <s v="Tinto"/>
    <n v="6594"/>
    <n v="261"/>
    <x v="0"/>
  </r>
  <r>
    <x v="0"/>
    <s v="Europa"/>
    <s v="Europa no UE"/>
    <x v="13"/>
    <s v="Europa no UE"/>
    <s v="Europa no UE Rusia"/>
    <x v="38"/>
    <x v="10"/>
    <x v="0"/>
    <s v="Blanco"/>
    <n v="8963.9"/>
    <n v="3091"/>
    <x v="0"/>
  </r>
  <r>
    <x v="0"/>
    <s v="Europa"/>
    <s v="Europa no UE"/>
    <x v="13"/>
    <s v="Europa no UE"/>
    <s v="Europa no UE Rusia"/>
    <x v="38"/>
    <x v="10"/>
    <x v="0"/>
    <s v="Rosado"/>
    <n v="4892.3"/>
    <n v="1687"/>
    <x v="0"/>
  </r>
  <r>
    <x v="0"/>
    <s v="Europa"/>
    <s v="Europa no UE"/>
    <x v="13"/>
    <s v="Europa no UE"/>
    <s v="Europa no UE Rusia"/>
    <x v="38"/>
    <x v="10"/>
    <x v="0"/>
    <s v="Tinto"/>
    <n v="5031.5"/>
    <n v="1735.0000000000002"/>
    <x v="0"/>
  </r>
  <r>
    <x v="0"/>
    <s v="Europa"/>
    <s v="Europa no UE"/>
    <x v="14"/>
    <s v="Europa no UE"/>
    <s v="Europa no UE San Marino"/>
    <x v="16"/>
    <x v="1"/>
    <x v="0"/>
    <s v="Blanco"/>
    <n v="49640"/>
    <n v="419.25"/>
    <x v="0"/>
  </r>
  <r>
    <x v="0"/>
    <s v="Europa"/>
    <s v="Europa no UE"/>
    <x v="14"/>
    <s v="Europa no UE"/>
    <s v="Europa no UE San Marino"/>
    <x v="16"/>
    <x v="1"/>
    <x v="0"/>
    <s v="Rosado"/>
    <n v="1736"/>
    <n v="126"/>
    <x v="0"/>
  </r>
  <r>
    <x v="0"/>
    <s v="Europa"/>
    <s v="Europa no UE"/>
    <x v="14"/>
    <s v="Europa no UE"/>
    <s v="Europa no UE San Marino"/>
    <x v="16"/>
    <x v="1"/>
    <x v="0"/>
    <s v="Tinto"/>
    <n v="15040"/>
    <n v="2250"/>
    <x v="0"/>
  </r>
  <r>
    <x v="0"/>
    <s v="Europa"/>
    <s v="Europa no UE"/>
    <x v="15"/>
    <s v="Europa no UE"/>
    <s v="Europa no UE Serbia"/>
    <x v="10"/>
    <x v="4"/>
    <x v="0"/>
    <s v="Tinto"/>
    <n v="19001.64"/>
    <n v="4153"/>
    <x v="0"/>
  </r>
  <r>
    <x v="0"/>
    <s v="Europa"/>
    <s v="Europa no UE"/>
    <x v="15"/>
    <s v="Europa no UE"/>
    <s v="Europa no UE Serbia"/>
    <x v="11"/>
    <x v="0"/>
    <x v="2"/>
    <s v="Tinto"/>
    <n v="6450"/>
    <n v="900"/>
    <x v="0"/>
  </r>
  <r>
    <x v="0"/>
    <s v="Europa"/>
    <s v="Europa no UE"/>
    <x v="15"/>
    <s v="Europa no UE"/>
    <s v="Europa no UE Serbia"/>
    <x v="13"/>
    <x v="0"/>
    <x v="0"/>
    <s v="Tinto"/>
    <n v="1294"/>
    <n v="418"/>
    <x v="0"/>
  </r>
  <r>
    <x v="0"/>
    <s v="Europa"/>
    <s v="Europa no UE"/>
    <x v="15"/>
    <s v="Europa no UE"/>
    <s v="Europa no UE Serbia"/>
    <x v="14"/>
    <x v="0"/>
    <x v="0"/>
    <s v="Tinto"/>
    <n v="510.64668783110056"/>
    <n v="135"/>
    <x v="0"/>
  </r>
  <r>
    <x v="0"/>
    <s v="Europa"/>
    <s v="Europa no UE"/>
    <x v="15"/>
    <s v="Europa no UE"/>
    <s v="Europa no UE Serbia"/>
    <x v="0"/>
    <x v="0"/>
    <x v="0"/>
    <s v="Tinto"/>
    <n v="85608"/>
    <n v="39150"/>
    <x v="0"/>
  </r>
  <r>
    <x v="0"/>
    <s v="Europa"/>
    <s v="Europa no UE"/>
    <x v="15"/>
    <s v="Europa no UE"/>
    <s v="Europa no UE Serbia"/>
    <x v="1"/>
    <x v="1"/>
    <x v="0"/>
    <s v="Blanco"/>
    <n v="31188.23"/>
    <n v="7237.5"/>
    <x v="0"/>
  </r>
  <r>
    <x v="0"/>
    <s v="Europa"/>
    <s v="Europa no UE"/>
    <x v="15"/>
    <s v="Europa no UE"/>
    <s v="Europa no UE Serbia"/>
    <x v="1"/>
    <x v="1"/>
    <x v="0"/>
    <s v="Rosado"/>
    <n v="1675.9"/>
    <n v="382.5"/>
    <x v="0"/>
  </r>
  <r>
    <x v="0"/>
    <s v="Europa"/>
    <s v="Europa no UE"/>
    <x v="15"/>
    <s v="Europa no UE"/>
    <s v="Europa no UE Serbia"/>
    <x v="1"/>
    <x v="1"/>
    <x v="0"/>
    <s v="Tinto"/>
    <n v="2245.1999999999998"/>
    <n v="585"/>
    <x v="0"/>
  </r>
  <r>
    <x v="0"/>
    <s v="Europa"/>
    <s v="Europa no UE"/>
    <x v="15"/>
    <s v="Europa no UE"/>
    <s v="Europa no UE Serbia"/>
    <x v="18"/>
    <x v="1"/>
    <x v="0"/>
    <s v="Tinto"/>
    <n v="6714.41"/>
    <n v="855.00000000000011"/>
    <x v="0"/>
  </r>
  <r>
    <x v="0"/>
    <s v="Europa"/>
    <s v="Europa no UE"/>
    <x v="15"/>
    <s v="Europa no UE"/>
    <s v="Europa no UE Serbia"/>
    <x v="19"/>
    <x v="7"/>
    <x v="0"/>
    <s v="Licor blanco"/>
    <n v="940"/>
    <n v="188"/>
    <x v="0"/>
  </r>
  <r>
    <x v="0"/>
    <s v="Europa"/>
    <s v="Europa no UE"/>
    <x v="15"/>
    <s v="Europa no UE"/>
    <s v="Europa no UE Serbia"/>
    <x v="20"/>
    <x v="2"/>
    <x v="0"/>
    <s v="Blanco"/>
    <n v="4928.8687499999996"/>
    <n v="1800.5"/>
    <x v="0"/>
  </r>
  <r>
    <x v="0"/>
    <s v="Europa"/>
    <s v="Europa no UE"/>
    <x v="15"/>
    <s v="Europa no UE"/>
    <s v="Europa no UE Serbia"/>
    <x v="20"/>
    <x v="2"/>
    <x v="0"/>
    <s v="Tinto"/>
    <n v="59975.887500000004"/>
    <n v="21909"/>
    <x v="0"/>
  </r>
  <r>
    <x v="0"/>
    <s v="Europa"/>
    <s v="Europa no UE"/>
    <x v="15"/>
    <s v="Europa no UE"/>
    <s v="Europa no UE Serbia"/>
    <x v="22"/>
    <x v="7"/>
    <x v="0"/>
    <s v="Licor blanco"/>
    <n v="90"/>
    <n v="18"/>
    <x v="0"/>
  </r>
  <r>
    <x v="0"/>
    <s v="Europa"/>
    <s v="Europa no UE"/>
    <x v="15"/>
    <s v="Europa no UE"/>
    <s v="Europa no UE Serbia"/>
    <x v="3"/>
    <x v="1"/>
    <x v="0"/>
    <s v="Blanco"/>
    <n v="5672.43"/>
    <n v="670.5"/>
    <x v="0"/>
  </r>
  <r>
    <x v="0"/>
    <s v="Europa"/>
    <s v="Europa no UE"/>
    <x v="15"/>
    <s v="Europa no UE"/>
    <s v="Europa no UE Serbia"/>
    <x v="3"/>
    <x v="1"/>
    <x v="0"/>
    <s v="Rosado"/>
    <n v="380.7"/>
    <n v="45"/>
    <x v="0"/>
  </r>
  <r>
    <x v="0"/>
    <s v="Europa"/>
    <s v="Europa no UE"/>
    <x v="15"/>
    <s v="Europa no UE"/>
    <s v="Europa no UE Serbia"/>
    <x v="3"/>
    <x v="1"/>
    <x v="0"/>
    <s v="Tinto"/>
    <n v="4798.92"/>
    <n v="85.5"/>
    <x v="0"/>
  </r>
  <r>
    <x v="0"/>
    <s v="Europa"/>
    <s v="Europa no UE"/>
    <x v="15"/>
    <s v="Europa no UE"/>
    <s v="Europa no UE Serbia"/>
    <x v="4"/>
    <x v="1"/>
    <x v="1"/>
    <s v="Blanco"/>
    <n v="1365"/>
    <n v="112.99999999999999"/>
    <x v="0"/>
  </r>
  <r>
    <x v="0"/>
    <s v="Europa"/>
    <s v="Europa no UE"/>
    <x v="15"/>
    <s v="Europa no UE"/>
    <s v="Europa no UE Serbia"/>
    <x v="4"/>
    <x v="1"/>
    <x v="1"/>
    <s v="Tinto"/>
    <n v="32982"/>
    <n v="2162"/>
    <x v="0"/>
  </r>
  <r>
    <x v="0"/>
    <s v="Europa"/>
    <s v="Europa no UE"/>
    <x v="15"/>
    <s v="Europa no UE"/>
    <s v="Europa no UE Serbia"/>
    <x v="5"/>
    <x v="3"/>
    <x v="0"/>
    <s v="Tinto"/>
    <n v="426962.42"/>
    <n v="9941.0300000000007"/>
    <x v="0"/>
  </r>
  <r>
    <x v="0"/>
    <s v="Europa"/>
    <s v="Europa no UE"/>
    <x v="15"/>
    <s v="Europa no UE"/>
    <s v="Europa no UE Serbia"/>
    <x v="6"/>
    <x v="2"/>
    <x v="1"/>
    <s v="Blanco"/>
    <n v="18932.839999999997"/>
    <n v="3540.9999999999995"/>
    <x v="0"/>
  </r>
  <r>
    <x v="0"/>
    <s v="Europa"/>
    <s v="Europa no UE"/>
    <x v="15"/>
    <s v="Europa no UE"/>
    <s v="Europa no UE Serbia"/>
    <x v="6"/>
    <x v="2"/>
    <x v="1"/>
    <s v="Rosado"/>
    <n v="2010.23"/>
    <n v="407"/>
    <x v="0"/>
  </r>
  <r>
    <x v="0"/>
    <s v="Europa"/>
    <s v="Europa no UE"/>
    <x v="15"/>
    <s v="Europa no UE"/>
    <s v="Europa no UE Serbia"/>
    <x v="6"/>
    <x v="2"/>
    <x v="1"/>
    <s v="Tinto"/>
    <n v="212001.03"/>
    <n v="36440"/>
    <x v="0"/>
  </r>
  <r>
    <x v="0"/>
    <s v="Europa"/>
    <s v="Europa no UE"/>
    <x v="15"/>
    <s v="Europa no UE"/>
    <s v="Europa no UE Serbia"/>
    <x v="7"/>
    <x v="3"/>
    <x v="0"/>
    <s v="Blanco"/>
    <n v="11378.82"/>
    <n v="4288.5"/>
    <x v="0"/>
  </r>
  <r>
    <x v="0"/>
    <s v="Europa"/>
    <s v="Europa no UE"/>
    <x v="15"/>
    <s v="Europa no UE"/>
    <s v="Europa no UE Serbia"/>
    <x v="8"/>
    <x v="3"/>
    <x v="0"/>
    <s v="Tinto"/>
    <n v="2950"/>
    <n v="468"/>
    <x v="0"/>
  </r>
  <r>
    <x v="0"/>
    <s v="Europa"/>
    <s v="Europa no UE"/>
    <x v="15"/>
    <s v="Europa no UE"/>
    <s v="Europa no UE Serbia"/>
    <x v="34"/>
    <x v="6"/>
    <x v="0"/>
    <s v="Blanco"/>
    <n v="14040"/>
    <n v="4500"/>
    <x v="0"/>
  </r>
  <r>
    <x v="0"/>
    <s v="Europa"/>
    <s v="Europa no UE"/>
    <x v="15"/>
    <s v="Europa no UE"/>
    <s v="Europa no UE Serbia"/>
    <x v="34"/>
    <x v="6"/>
    <x v="0"/>
    <s v="Tinto"/>
    <n v="56160"/>
    <n v="18000"/>
    <x v="0"/>
  </r>
  <r>
    <x v="0"/>
    <s v="Europa"/>
    <s v="Europa no UE"/>
    <x v="15"/>
    <s v="Europa no UE"/>
    <s v="Europa no UE Serbia"/>
    <x v="35"/>
    <x v="4"/>
    <x v="0"/>
    <s v="Blanco"/>
    <n v="36427.730000000003"/>
    <n v="30789"/>
    <x v="0"/>
  </r>
  <r>
    <x v="0"/>
    <s v="Europa"/>
    <s v="Europa no UE"/>
    <x v="15"/>
    <s v="Europa no UE"/>
    <s v="Europa no UE Serbia"/>
    <x v="35"/>
    <x v="4"/>
    <x v="0"/>
    <s v="Tinto"/>
    <n v="8754"/>
    <n v="4500"/>
    <x v="0"/>
  </r>
  <r>
    <x v="0"/>
    <s v="Europa"/>
    <s v="Europa no UE"/>
    <x v="15"/>
    <s v="Europa no UE"/>
    <s v="Europa no UE Serbia"/>
    <x v="37"/>
    <x v="9"/>
    <x v="0"/>
    <s v="Tinto"/>
    <n v="453.6"/>
    <n v="36"/>
    <x v="0"/>
  </r>
  <r>
    <x v="0"/>
    <s v="Europa"/>
    <s v="Europa no UE"/>
    <x v="16"/>
    <s v="Europa no UE"/>
    <s v="Europa no UE Suiza"/>
    <x v="9"/>
    <x v="3"/>
    <x v="2"/>
    <s v="Blanco"/>
    <n v="80309.53"/>
    <n v="2683"/>
    <x v="0"/>
  </r>
  <r>
    <x v="0"/>
    <s v="Europa"/>
    <s v="Europa no UE"/>
    <x v="16"/>
    <s v="Europa no UE"/>
    <s v="Europa no UE Suiza"/>
    <x v="9"/>
    <x v="3"/>
    <x v="2"/>
    <s v="Tinto"/>
    <n v="809421.98"/>
    <n v="27635.000000000004"/>
    <x v="0"/>
  </r>
  <r>
    <x v="0"/>
    <s v="Europa"/>
    <s v="Europa no UE"/>
    <x v="16"/>
    <s v="Europa no UE"/>
    <s v="Europa no UE Suiza"/>
    <x v="62"/>
    <x v="1"/>
    <x v="0"/>
    <s v="Blanco"/>
    <n v="2654.42"/>
    <n v="387"/>
    <x v="0"/>
  </r>
  <r>
    <x v="0"/>
    <s v="Europa"/>
    <s v="Europa no UE"/>
    <x v="16"/>
    <s v="Europa no UE"/>
    <s v="Europa no UE Suiza"/>
    <x v="62"/>
    <x v="1"/>
    <x v="0"/>
    <s v="Tinto"/>
    <n v="450"/>
    <n v="67.5"/>
    <x v="0"/>
  </r>
  <r>
    <x v="0"/>
    <s v="Europa"/>
    <s v="Europa no UE"/>
    <x v="16"/>
    <s v="Europa no UE"/>
    <s v="Europa no UE Suiza"/>
    <x v="10"/>
    <x v="4"/>
    <x v="0"/>
    <s v="Blanco"/>
    <n v="14704.199999999999"/>
    <n v="5256"/>
    <x v="0"/>
  </r>
  <r>
    <x v="0"/>
    <s v="Europa"/>
    <s v="Europa no UE"/>
    <x v="16"/>
    <s v="Europa no UE"/>
    <s v="Europa no UE Suiza"/>
    <x v="10"/>
    <x v="4"/>
    <x v="0"/>
    <s v="Rosado"/>
    <n v="5018.3999999999996"/>
    <n v="1912.4999999999998"/>
    <x v="0"/>
  </r>
  <r>
    <x v="0"/>
    <s v="Europa"/>
    <s v="Europa no UE"/>
    <x v="16"/>
    <s v="Europa no UE"/>
    <s v="Europa no UE Suiza"/>
    <x v="10"/>
    <x v="4"/>
    <x v="0"/>
    <s v="Tinto"/>
    <n v="137874.26999999999"/>
    <n v="24540"/>
    <x v="0"/>
  </r>
  <r>
    <x v="0"/>
    <s v="Europa"/>
    <s v="Europa no UE"/>
    <x v="16"/>
    <s v="Europa no UE"/>
    <s v="Europa no UE Suiza"/>
    <x v="11"/>
    <x v="0"/>
    <x v="2"/>
    <s v="Tinto"/>
    <n v="63482.400000000001"/>
    <n v="11232"/>
    <x v="0"/>
  </r>
  <r>
    <x v="0"/>
    <s v="Europa"/>
    <s v="Europa no UE"/>
    <x v="16"/>
    <s v="Europa no UE"/>
    <s v="Europa no UE Suiza"/>
    <x v="39"/>
    <x v="3"/>
    <x v="0"/>
    <s v="Blanco"/>
    <n v="95064"/>
    <n v="7922"/>
    <x v="0"/>
  </r>
  <r>
    <x v="0"/>
    <s v="Europa"/>
    <s v="Europa no UE"/>
    <x v="16"/>
    <s v="Europa no UE"/>
    <s v="Europa no UE Suiza"/>
    <x v="39"/>
    <x v="3"/>
    <x v="0"/>
    <s v="Rosado"/>
    <n v="6264"/>
    <n v="522"/>
    <x v="0"/>
  </r>
  <r>
    <x v="0"/>
    <s v="Europa"/>
    <s v="Europa no UE"/>
    <x v="16"/>
    <s v="Europa no UE"/>
    <s v="Europa no UE Suiza"/>
    <x v="39"/>
    <x v="3"/>
    <x v="0"/>
    <s v="Tinto"/>
    <n v="158388"/>
    <n v="13199"/>
    <x v="0"/>
  </r>
  <r>
    <x v="0"/>
    <s v="Europa"/>
    <s v="Europa no UE"/>
    <x v="16"/>
    <s v="Europa no UE"/>
    <s v="Europa no UE Suiza"/>
    <x v="42"/>
    <x v="11"/>
    <x v="0"/>
    <s v="Blanco"/>
    <n v="7.5"/>
    <n v="0.75"/>
    <x v="0"/>
  </r>
  <r>
    <x v="0"/>
    <s v="Europa"/>
    <s v="Europa no UE"/>
    <x v="16"/>
    <s v="Europa no UE"/>
    <s v="Europa no UE Suiza"/>
    <x v="42"/>
    <x v="11"/>
    <x v="0"/>
    <s v="Espumoso blanco"/>
    <n v="726"/>
    <n v="45"/>
    <x v="0"/>
  </r>
  <r>
    <x v="0"/>
    <s v="Europa"/>
    <s v="Europa no UE"/>
    <x v="16"/>
    <s v="Europa no UE"/>
    <s v="Europa no UE Suiza"/>
    <x v="42"/>
    <x v="11"/>
    <x v="0"/>
    <s v="Espumoso tinto/rosado"/>
    <n v="1077"/>
    <n v="63"/>
    <x v="0"/>
  </r>
  <r>
    <x v="0"/>
    <s v="Europa"/>
    <s v="Europa no UE"/>
    <x v="16"/>
    <s v="Europa no UE"/>
    <s v="Europa no UE Suiza"/>
    <x v="42"/>
    <x v="11"/>
    <x v="0"/>
    <s v="Tinto"/>
    <n v="302873.8"/>
    <n v="26301.75"/>
    <x v="0"/>
  </r>
  <r>
    <x v="0"/>
    <s v="Europa"/>
    <s v="Europa no UE"/>
    <x v="16"/>
    <s v="Europa no UE"/>
    <s v="Europa no UE Suiza"/>
    <x v="43"/>
    <x v="12"/>
    <x v="0"/>
    <s v="Blanco"/>
    <n v="3476.25"/>
    <n v="337.5"/>
    <x v="0"/>
  </r>
  <r>
    <x v="0"/>
    <s v="Europa"/>
    <s v="Europa no UE"/>
    <x v="16"/>
    <s v="Europa no UE"/>
    <s v="Europa no UE Suiza"/>
    <x v="43"/>
    <x v="12"/>
    <x v="0"/>
    <s v="Licor blanco"/>
    <n v="194.67"/>
    <n v="21"/>
    <x v="0"/>
  </r>
  <r>
    <x v="0"/>
    <s v="Europa"/>
    <s v="Europa no UE"/>
    <x v="16"/>
    <s v="Europa no UE"/>
    <s v="Europa no UE Suiza"/>
    <x v="12"/>
    <x v="5"/>
    <x v="2"/>
    <s v="Blanco"/>
    <n v="18769"/>
    <n v="2666"/>
    <x v="0"/>
  </r>
  <r>
    <x v="0"/>
    <s v="Europa"/>
    <s v="Europa no UE"/>
    <x v="16"/>
    <s v="Europa no UE"/>
    <s v="Europa no UE Suiza"/>
    <x v="12"/>
    <x v="5"/>
    <x v="2"/>
    <s v="Tinto"/>
    <n v="119803"/>
    <n v="10258"/>
    <x v="0"/>
  </r>
  <r>
    <x v="0"/>
    <s v="Europa"/>
    <s v="Europa no UE"/>
    <x v="16"/>
    <s v="Europa no UE"/>
    <s v="Europa no UE Suiza"/>
    <x v="44"/>
    <x v="10"/>
    <x v="0"/>
    <s v="Tinto"/>
    <n v="4105"/>
    <n v="450"/>
    <x v="0"/>
  </r>
  <r>
    <x v="0"/>
    <s v="Europa"/>
    <s v="Europa no UE"/>
    <x v="16"/>
    <s v="Europa no UE"/>
    <s v="Europa no UE Suiza"/>
    <x v="13"/>
    <x v="0"/>
    <x v="0"/>
    <s v="Blanco"/>
    <n v="69651.360000000001"/>
    <n v="34681"/>
    <x v="0"/>
  </r>
  <r>
    <x v="0"/>
    <s v="Europa"/>
    <s v="Europa no UE"/>
    <x v="16"/>
    <s v="Europa no UE"/>
    <s v="Europa no UE Suiza"/>
    <x v="13"/>
    <x v="0"/>
    <x v="0"/>
    <s v="Espumoso blanco"/>
    <n v="46800"/>
    <n v="23400"/>
    <x v="0"/>
  </r>
  <r>
    <x v="0"/>
    <s v="Europa"/>
    <s v="Europa no UE"/>
    <x v="16"/>
    <s v="Europa no UE"/>
    <s v="Europa no UE Suiza"/>
    <x v="13"/>
    <x v="0"/>
    <x v="0"/>
    <s v="Rosado"/>
    <n v="2963.94"/>
    <n v="832.49999999999989"/>
    <x v="0"/>
  </r>
  <r>
    <x v="0"/>
    <s v="Europa"/>
    <s v="Europa no UE"/>
    <x v="16"/>
    <s v="Europa no UE"/>
    <s v="Europa no UE Suiza"/>
    <x v="13"/>
    <x v="0"/>
    <x v="0"/>
    <s v="Tinto"/>
    <n v="789232.13"/>
    <n v="361632"/>
    <x v="0"/>
  </r>
  <r>
    <x v="0"/>
    <s v="Europa"/>
    <s v="Europa no UE"/>
    <x v="16"/>
    <s v="Europa no UE"/>
    <s v="Europa no UE Suiza"/>
    <x v="63"/>
    <x v="4"/>
    <x v="2"/>
    <s v="Tinto"/>
    <n v="10000"/>
    <n v="800"/>
    <x v="0"/>
  </r>
  <r>
    <x v="0"/>
    <s v="Europa"/>
    <s v="Europa no UE"/>
    <x v="16"/>
    <s v="Europa no UE"/>
    <s v="Europa no UE Suiza"/>
    <x v="14"/>
    <x v="0"/>
    <x v="0"/>
    <s v="Blanco"/>
    <n v="3404.311252207337"/>
    <n v="900"/>
    <x v="0"/>
  </r>
  <r>
    <x v="0"/>
    <s v="Europa"/>
    <s v="Europa no UE"/>
    <x v="16"/>
    <s v="Europa no UE"/>
    <s v="Europa no UE Suiza"/>
    <x v="14"/>
    <x v="0"/>
    <x v="0"/>
    <s v="Rosado"/>
    <n v="5106.4668783110055"/>
    <n v="1350"/>
    <x v="0"/>
  </r>
  <r>
    <x v="0"/>
    <s v="Europa"/>
    <s v="Europa no UE"/>
    <x v="16"/>
    <s v="Europa no UE"/>
    <s v="Europa no UE Suiza"/>
    <x v="14"/>
    <x v="0"/>
    <x v="0"/>
    <s v="Tinto"/>
    <n v="149850.21618605097"/>
    <n v="39616"/>
    <x v="0"/>
  </r>
  <r>
    <x v="0"/>
    <s v="Europa"/>
    <s v="Europa no UE"/>
    <x v="16"/>
    <s v="Europa no UE"/>
    <s v="Europa no UE Suiza"/>
    <x v="64"/>
    <x v="4"/>
    <x v="0"/>
    <s v="Tinto"/>
    <n v="111"/>
    <n v="45"/>
    <x v="0"/>
  </r>
  <r>
    <x v="0"/>
    <s v="Europa"/>
    <s v="Europa no UE"/>
    <x v="16"/>
    <s v="Europa no UE"/>
    <s v="Europa no UE Suiza"/>
    <x v="65"/>
    <x v="14"/>
    <x v="3"/>
    <s v="Blanco"/>
    <n v="1948"/>
    <n v="225"/>
    <x v="0"/>
  </r>
  <r>
    <x v="0"/>
    <s v="Europa"/>
    <s v="Europa no UE"/>
    <x v="16"/>
    <s v="Europa no UE"/>
    <s v="Europa no UE Suiza"/>
    <x v="65"/>
    <x v="14"/>
    <x v="3"/>
    <s v="Tinto"/>
    <n v="5961"/>
    <n v="671"/>
    <x v="0"/>
  </r>
  <r>
    <x v="0"/>
    <s v="Europa"/>
    <s v="Europa no UE"/>
    <x v="16"/>
    <s v="Europa no UE"/>
    <s v="Europa no UE Suiza"/>
    <x v="0"/>
    <x v="0"/>
    <x v="0"/>
    <s v="Blanco"/>
    <n v="13602.560000000001"/>
    <n v="3334.0000000000005"/>
    <x v="0"/>
  </r>
  <r>
    <x v="0"/>
    <s v="Europa"/>
    <s v="Europa no UE"/>
    <x v="16"/>
    <s v="Europa no UE"/>
    <s v="Europa no UE Suiza"/>
    <x v="0"/>
    <x v="0"/>
    <x v="0"/>
    <s v="Rosado"/>
    <n v="1548.2399999999998"/>
    <n v="272"/>
    <x v="0"/>
  </r>
  <r>
    <x v="0"/>
    <s v="Europa"/>
    <s v="Europa no UE"/>
    <x v="16"/>
    <s v="Europa no UE"/>
    <s v="Europa no UE Suiza"/>
    <x v="0"/>
    <x v="0"/>
    <x v="0"/>
    <s v="Tinto"/>
    <n v="237463.21000000002"/>
    <n v="99877"/>
    <x v="0"/>
  </r>
  <r>
    <x v="0"/>
    <s v="Europa"/>
    <s v="Europa no UE"/>
    <x v="16"/>
    <s v="Europa no UE"/>
    <s v="Europa no UE Suiza"/>
    <x v="1"/>
    <x v="1"/>
    <x v="0"/>
    <s v="Blanco"/>
    <n v="175639.53"/>
    <n v="50964"/>
    <x v="0"/>
  </r>
  <r>
    <x v="0"/>
    <s v="Europa"/>
    <s v="Europa no UE"/>
    <x v="16"/>
    <s v="Europa no UE"/>
    <s v="Europa no UE Suiza"/>
    <x v="1"/>
    <x v="1"/>
    <x v="0"/>
    <s v="Rosado"/>
    <n v="29061.98"/>
    <n v="5661"/>
    <x v="0"/>
  </r>
  <r>
    <x v="0"/>
    <s v="Europa"/>
    <s v="Europa no UE"/>
    <x v="16"/>
    <s v="Europa no UE"/>
    <s v="Europa no UE Suiza"/>
    <x v="1"/>
    <x v="1"/>
    <x v="0"/>
    <s v="Tinto"/>
    <n v="1308850.3600000001"/>
    <n v="277802.25"/>
    <x v="0"/>
  </r>
  <r>
    <x v="0"/>
    <s v="Europa"/>
    <s v="Europa no UE"/>
    <x v="16"/>
    <s v="Europa no UE"/>
    <s v="Europa no UE Suiza"/>
    <x v="2"/>
    <x v="2"/>
    <x v="0"/>
    <s v="Espumoso blanco"/>
    <n v="3088597.36"/>
    <n v="693900"/>
    <x v="0"/>
  </r>
  <r>
    <x v="0"/>
    <s v="Europa"/>
    <s v="Europa no UE"/>
    <x v="16"/>
    <s v="Europa no UE"/>
    <s v="Europa no UE Suiza"/>
    <x v="15"/>
    <x v="6"/>
    <x v="2"/>
    <s v="Tinto"/>
    <n v="3868.8"/>
    <n v="288"/>
    <x v="0"/>
  </r>
  <r>
    <x v="0"/>
    <s v="Europa"/>
    <s v="Europa no UE"/>
    <x v="16"/>
    <s v="Europa no UE"/>
    <s v="Europa no UE Suiza"/>
    <x v="45"/>
    <x v="3"/>
    <x v="0"/>
    <s v="Rosado"/>
    <n v="19922"/>
    <n v="5692"/>
    <x v="0"/>
  </r>
  <r>
    <x v="0"/>
    <s v="Europa"/>
    <s v="Europa no UE"/>
    <x v="16"/>
    <s v="Europa no UE"/>
    <s v="Europa no UE Suiza"/>
    <x v="45"/>
    <x v="3"/>
    <x v="0"/>
    <s v="Tinto"/>
    <n v="293924"/>
    <n v="73481"/>
    <x v="0"/>
  </r>
  <r>
    <x v="0"/>
    <s v="Europa"/>
    <s v="Europa no UE"/>
    <x v="16"/>
    <s v="Europa no UE"/>
    <s v="Europa no UE Suiza"/>
    <x v="16"/>
    <x v="1"/>
    <x v="0"/>
    <s v="Blanco"/>
    <n v="9025.2000000000007"/>
    <n v="963.00000000000011"/>
    <x v="0"/>
  </r>
  <r>
    <x v="0"/>
    <s v="Europa"/>
    <s v="Europa no UE"/>
    <x v="16"/>
    <s v="Europa no UE"/>
    <s v="Europa no UE Suiza"/>
    <x v="16"/>
    <x v="1"/>
    <x v="0"/>
    <s v="Rosado"/>
    <n v="90"/>
    <n v="22.5"/>
    <x v="0"/>
  </r>
  <r>
    <x v="0"/>
    <s v="Europa"/>
    <s v="Europa no UE"/>
    <x v="16"/>
    <s v="Europa no UE"/>
    <s v="Europa no UE Suiza"/>
    <x v="16"/>
    <x v="1"/>
    <x v="0"/>
    <s v="Tinto"/>
    <n v="18439.5"/>
    <n v="1711.4999999999998"/>
    <x v="0"/>
  </r>
  <r>
    <x v="0"/>
    <s v="Europa"/>
    <s v="Europa no UE"/>
    <x v="16"/>
    <s v="Europa no UE"/>
    <s v="Europa no UE Suiza"/>
    <x v="46"/>
    <x v="7"/>
    <x v="0"/>
    <s v="Blanco"/>
    <n v="1600"/>
    <n v="400"/>
    <x v="0"/>
  </r>
  <r>
    <x v="0"/>
    <s v="Europa"/>
    <s v="Europa no UE"/>
    <x v="16"/>
    <s v="Europa no UE"/>
    <s v="Europa no UE Suiza"/>
    <x v="17"/>
    <x v="1"/>
    <x v="0"/>
    <s v="Blanco"/>
    <n v="663"/>
    <n v="94"/>
    <x v="0"/>
  </r>
  <r>
    <x v="0"/>
    <s v="Europa"/>
    <s v="Europa no UE"/>
    <x v="16"/>
    <s v="Europa no UE"/>
    <s v="Europa no UE Suiza"/>
    <x v="17"/>
    <x v="1"/>
    <x v="0"/>
    <s v="Tinto"/>
    <n v="154186"/>
    <n v="21471"/>
    <x v="0"/>
  </r>
  <r>
    <x v="0"/>
    <s v="Europa"/>
    <s v="Europa no UE"/>
    <x v="16"/>
    <s v="Europa no UE"/>
    <s v="Europa no UE Suiza"/>
    <x v="66"/>
    <x v="3"/>
    <x v="2"/>
    <s v="Tinto"/>
    <n v="7997.5000000000009"/>
    <n v="685.5"/>
    <x v="0"/>
  </r>
  <r>
    <x v="0"/>
    <s v="Europa"/>
    <s v="Europa no UE"/>
    <x v="16"/>
    <s v="Europa no UE"/>
    <s v="Europa no UE Suiza"/>
    <x v="40"/>
    <x v="4"/>
    <x v="2"/>
    <s v="Tinto"/>
    <n v="28828"/>
    <n v="2385"/>
    <x v="0"/>
  </r>
  <r>
    <x v="0"/>
    <s v="Europa"/>
    <s v="Europa no UE"/>
    <x v="16"/>
    <s v="Europa no UE"/>
    <s v="Europa no UE Suiza"/>
    <x v="67"/>
    <x v="6"/>
    <x v="2"/>
    <s v="Tinto"/>
    <n v="3067.998"/>
    <n v="300"/>
    <x v="0"/>
  </r>
  <r>
    <x v="0"/>
    <s v="Europa"/>
    <s v="Europa no UE"/>
    <x v="16"/>
    <s v="Europa no UE"/>
    <s v="Europa no UE Suiza"/>
    <x v="68"/>
    <x v="4"/>
    <x v="2"/>
    <s v="Blanco"/>
    <n v="3350.16"/>
    <n v="445.5"/>
    <x v="0"/>
  </r>
  <r>
    <x v="0"/>
    <s v="Europa"/>
    <s v="Europa no UE"/>
    <x v="16"/>
    <s v="Europa no UE"/>
    <s v="Europa no UE Suiza"/>
    <x v="68"/>
    <x v="4"/>
    <x v="2"/>
    <s v="Tinto"/>
    <n v="1442.71"/>
    <n v="193.5"/>
    <x v="0"/>
  </r>
  <r>
    <x v="0"/>
    <s v="Europa"/>
    <s v="Europa no UE"/>
    <x v="16"/>
    <s v="Europa no UE"/>
    <s v="Europa no UE Suiza"/>
    <x v="18"/>
    <x v="1"/>
    <x v="0"/>
    <s v="Blanco"/>
    <n v="24167.02"/>
    <n v="3620.0000000000005"/>
    <x v="0"/>
  </r>
  <r>
    <x v="0"/>
    <s v="Europa"/>
    <s v="Europa no UE"/>
    <x v="16"/>
    <s v="Europa no UE"/>
    <s v="Europa no UE Suiza"/>
    <x v="18"/>
    <x v="1"/>
    <x v="0"/>
    <s v="Rosado"/>
    <n v="14445.5"/>
    <n v="1397"/>
    <x v="0"/>
  </r>
  <r>
    <x v="0"/>
    <s v="Europa"/>
    <s v="Europa no UE"/>
    <x v="16"/>
    <s v="Europa no UE"/>
    <s v="Europa no UE Suiza"/>
    <x v="18"/>
    <x v="1"/>
    <x v="0"/>
    <s v="Tinto"/>
    <n v="334263.96000000002"/>
    <n v="33004"/>
    <x v="0"/>
  </r>
  <r>
    <x v="0"/>
    <s v="Europa"/>
    <s v="Europa no UE"/>
    <x v="16"/>
    <s v="Europa no UE"/>
    <s v="Europa no UE Suiza"/>
    <x v="47"/>
    <x v="12"/>
    <x v="0"/>
    <s v="Blanco"/>
    <n v="344.7"/>
    <n v="45"/>
    <x v="0"/>
  </r>
  <r>
    <x v="0"/>
    <s v="Europa"/>
    <s v="Europa no UE"/>
    <x v="16"/>
    <s v="Europa no UE"/>
    <s v="Europa no UE Suiza"/>
    <x v="69"/>
    <x v="13"/>
    <x v="0"/>
    <s v="Blanco"/>
    <n v="3154.5"/>
    <n v="337"/>
    <x v="0"/>
  </r>
  <r>
    <x v="0"/>
    <s v="Europa"/>
    <s v="Europa no UE"/>
    <x v="16"/>
    <s v="Europa no UE"/>
    <s v="Europa no UE Suiza"/>
    <x v="69"/>
    <x v="13"/>
    <x v="0"/>
    <s v="Tinto"/>
    <n v="4476"/>
    <n v="180"/>
    <x v="0"/>
  </r>
  <r>
    <x v="0"/>
    <s v="Europa"/>
    <s v="Europa no UE"/>
    <x v="16"/>
    <s v="Europa no UE"/>
    <s v="Europa no UE Suiza"/>
    <x v="48"/>
    <x v="13"/>
    <x v="3"/>
    <s v="Blanco"/>
    <n v="4140"/>
    <n v="360"/>
    <x v="0"/>
  </r>
  <r>
    <x v="0"/>
    <s v="Europa"/>
    <s v="Europa no UE"/>
    <x v="16"/>
    <s v="Europa no UE"/>
    <s v="Europa no UE Suiza"/>
    <x v="48"/>
    <x v="13"/>
    <x v="3"/>
    <s v="Tinto"/>
    <n v="1170"/>
    <n v="90"/>
    <x v="0"/>
  </r>
  <r>
    <x v="0"/>
    <s v="Europa"/>
    <s v="Europa no UE"/>
    <x v="16"/>
    <s v="Europa no UE"/>
    <s v="Europa no UE Suiza"/>
    <x v="19"/>
    <x v="7"/>
    <x v="0"/>
    <s v="Licor blanco"/>
    <n v="269110"/>
    <n v="53822"/>
    <x v="0"/>
  </r>
  <r>
    <x v="0"/>
    <s v="Europa"/>
    <s v="Europa no UE"/>
    <x v="16"/>
    <s v="Europa no UE"/>
    <s v="Europa no UE Suiza"/>
    <x v="20"/>
    <x v="2"/>
    <x v="0"/>
    <s v="Blanco"/>
    <n v="16838.362499999999"/>
    <n v="6151"/>
    <x v="0"/>
  </r>
  <r>
    <x v="0"/>
    <s v="Europa"/>
    <s v="Europa no UE"/>
    <x v="16"/>
    <s v="Europa no UE"/>
    <s v="Europa no UE Suiza"/>
    <x v="20"/>
    <x v="2"/>
    <x v="0"/>
    <s v="Licor tinto/rosado"/>
    <n v="164.25"/>
    <n v="60"/>
    <x v="0"/>
  </r>
  <r>
    <x v="0"/>
    <s v="Europa"/>
    <s v="Europa no UE"/>
    <x v="16"/>
    <s v="Europa no UE"/>
    <s v="Europa no UE Suiza"/>
    <x v="20"/>
    <x v="2"/>
    <x v="0"/>
    <s v="Otros vinos"/>
    <n v="2.7375000000000003"/>
    <n v="1"/>
    <x v="0"/>
  </r>
  <r>
    <x v="0"/>
    <s v="Europa"/>
    <s v="Europa no UE"/>
    <x v="16"/>
    <s v="Europa no UE"/>
    <s v="Europa no UE Suiza"/>
    <x v="20"/>
    <x v="2"/>
    <x v="0"/>
    <s v="Rosado"/>
    <n v="34788.15"/>
    <n v="12708"/>
    <x v="0"/>
  </r>
  <r>
    <x v="0"/>
    <s v="Europa"/>
    <s v="Europa no UE"/>
    <x v="16"/>
    <s v="Europa no UE"/>
    <s v="Europa no UE Suiza"/>
    <x v="20"/>
    <x v="2"/>
    <x v="0"/>
    <s v="Tinto"/>
    <n v="634848.15"/>
    <n v="231908"/>
    <x v="0"/>
  </r>
  <r>
    <x v="0"/>
    <s v="Europa"/>
    <s v="Europa no UE"/>
    <x v="16"/>
    <s v="Europa no UE"/>
    <s v="Europa no UE Suiza"/>
    <x v="21"/>
    <x v="4"/>
    <x v="0"/>
    <s v="Blanco"/>
    <n v="18282.5"/>
    <n v="7313"/>
    <x v="0"/>
  </r>
  <r>
    <x v="0"/>
    <s v="Europa"/>
    <s v="Europa no UE"/>
    <x v="16"/>
    <s v="Europa no UE"/>
    <s v="Europa no UE Suiza"/>
    <x v="21"/>
    <x v="4"/>
    <x v="0"/>
    <s v="Tinto"/>
    <n v="69812.5"/>
    <n v="27925"/>
    <x v="0"/>
  </r>
  <r>
    <x v="0"/>
    <s v="Europa"/>
    <s v="Europa no UE"/>
    <x v="16"/>
    <s v="Europa no UE"/>
    <s v="Europa no UE Suiza"/>
    <x v="49"/>
    <x v="13"/>
    <x v="0"/>
    <s v="Blanco"/>
    <n v="4590"/>
    <n v="306"/>
    <x v="0"/>
  </r>
  <r>
    <x v="0"/>
    <s v="Europa"/>
    <s v="Europa no UE"/>
    <x v="16"/>
    <s v="Europa no UE"/>
    <s v="Europa no UE Suiza"/>
    <x v="49"/>
    <x v="13"/>
    <x v="0"/>
    <s v="Tinto"/>
    <n v="2295"/>
    <n v="153"/>
    <x v="0"/>
  </r>
  <r>
    <x v="0"/>
    <s v="Europa"/>
    <s v="Europa no UE"/>
    <x v="16"/>
    <s v="Europa no UE"/>
    <s v="Europa no UE Suiza"/>
    <x v="50"/>
    <x v="6"/>
    <x v="2"/>
    <s v="Blanco"/>
    <n v="4940"/>
    <n v="400"/>
    <x v="0"/>
  </r>
  <r>
    <x v="0"/>
    <s v="Europa"/>
    <s v="Europa no UE"/>
    <x v="16"/>
    <s v="Europa no UE"/>
    <s v="Europa no UE Suiza"/>
    <x v="50"/>
    <x v="6"/>
    <x v="2"/>
    <s v="Tinto"/>
    <n v="13300"/>
    <n v="1000"/>
    <x v="0"/>
  </r>
  <r>
    <x v="0"/>
    <s v="Europa"/>
    <s v="Europa no UE"/>
    <x v="16"/>
    <s v="Europa no UE"/>
    <s v="Europa no UE Suiza"/>
    <x v="70"/>
    <x v="4"/>
    <x v="2"/>
    <s v="Tinto"/>
    <n v="11664"/>
    <n v="1280"/>
    <x v="0"/>
  </r>
  <r>
    <x v="0"/>
    <s v="Europa"/>
    <s v="Europa no UE"/>
    <x v="16"/>
    <s v="Europa no UE"/>
    <s v="Europa no UE Suiza"/>
    <x v="51"/>
    <x v="7"/>
    <x v="0"/>
    <s v="Blanco"/>
    <n v="236.20999999999998"/>
    <n v="23"/>
    <x v="0"/>
  </r>
  <r>
    <x v="0"/>
    <s v="Europa"/>
    <s v="Europa no UE"/>
    <x v="16"/>
    <s v="Europa no UE"/>
    <s v="Europa no UE Suiza"/>
    <x v="52"/>
    <x v="4"/>
    <x v="0"/>
    <s v="Blanco"/>
    <n v="19785"/>
    <n v="5380"/>
    <x v="0"/>
  </r>
  <r>
    <x v="0"/>
    <s v="Europa"/>
    <s v="Europa no UE"/>
    <x v="16"/>
    <s v="Europa no UE"/>
    <s v="Europa no UE Suiza"/>
    <x v="52"/>
    <x v="4"/>
    <x v="0"/>
    <s v="Rosado"/>
    <n v="500"/>
    <n v="100"/>
    <x v="0"/>
  </r>
  <r>
    <x v="0"/>
    <s v="Europa"/>
    <s v="Europa no UE"/>
    <x v="16"/>
    <s v="Europa no UE"/>
    <s v="Europa no UE Suiza"/>
    <x v="52"/>
    <x v="4"/>
    <x v="0"/>
    <s v="Tinto"/>
    <n v="42802.400000000001"/>
    <n v="3831"/>
    <x v="0"/>
  </r>
  <r>
    <x v="0"/>
    <s v="Europa"/>
    <s v="Europa no UE"/>
    <x v="16"/>
    <s v="Europa no UE"/>
    <s v="Europa no UE Suiza"/>
    <x v="22"/>
    <x v="7"/>
    <x v="0"/>
    <s v="Licor blanco"/>
    <n v="4020"/>
    <n v="803.99999999999989"/>
    <x v="0"/>
  </r>
  <r>
    <x v="0"/>
    <s v="Europa"/>
    <s v="Europa no UE"/>
    <x v="16"/>
    <s v="Europa no UE"/>
    <s v="Europa no UE Suiza"/>
    <x v="71"/>
    <x v="4"/>
    <x v="0"/>
    <s v="Blanco"/>
    <n v="1845"/>
    <n v="225"/>
    <x v="0"/>
  </r>
  <r>
    <x v="0"/>
    <s v="Europa"/>
    <s v="Europa no UE"/>
    <x v="16"/>
    <s v="Europa no UE"/>
    <s v="Europa no UE Suiza"/>
    <x v="71"/>
    <x v="4"/>
    <x v="0"/>
    <s v="Rosado"/>
    <n v="1800"/>
    <n v="225"/>
    <x v="0"/>
  </r>
  <r>
    <x v="0"/>
    <s v="Europa"/>
    <s v="Europa no UE"/>
    <x v="16"/>
    <s v="Europa no UE"/>
    <s v="Europa no UE Suiza"/>
    <x v="71"/>
    <x v="4"/>
    <x v="0"/>
    <s v="Tinto"/>
    <n v="7197"/>
    <n v="567"/>
    <x v="0"/>
  </r>
  <r>
    <x v="0"/>
    <s v="Europa"/>
    <s v="Europa no UE"/>
    <x v="16"/>
    <s v="Europa no UE"/>
    <s v="Europa no UE Suiza"/>
    <x v="23"/>
    <x v="8"/>
    <x v="0"/>
    <s v="Blanco"/>
    <n v="10501.47"/>
    <n v="2215.5"/>
    <x v="0"/>
  </r>
  <r>
    <x v="0"/>
    <s v="Europa"/>
    <s v="Europa no UE"/>
    <x v="16"/>
    <s v="Europa no UE"/>
    <s v="Europa no UE Suiza"/>
    <x v="24"/>
    <x v="7"/>
    <x v="0"/>
    <s v="Blanco"/>
    <n v="3655.17"/>
    <n v="2109"/>
    <x v="0"/>
  </r>
  <r>
    <x v="0"/>
    <s v="Europa"/>
    <s v="Europa no UE"/>
    <x v="16"/>
    <s v="Europa no UE"/>
    <s v="Europa no UE Suiza"/>
    <x v="24"/>
    <x v="7"/>
    <x v="0"/>
    <s v="Licor blanco"/>
    <n v="22938.03"/>
    <n v="782.1"/>
    <x v="0"/>
  </r>
  <r>
    <x v="0"/>
    <s v="Europa"/>
    <s v="Europa no UE"/>
    <x v="16"/>
    <s v="Europa no UE"/>
    <s v="Europa no UE Suiza"/>
    <x v="25"/>
    <x v="1"/>
    <x v="0"/>
    <s v="Blanco"/>
    <n v="22710.809999999998"/>
    <n v="2416.5"/>
    <x v="0"/>
  </r>
  <r>
    <x v="0"/>
    <s v="Europa"/>
    <s v="Europa no UE"/>
    <x v="16"/>
    <s v="Europa no UE"/>
    <s v="Europa no UE Suiza"/>
    <x v="25"/>
    <x v="1"/>
    <x v="0"/>
    <s v="Licor blanco"/>
    <n v="327"/>
    <n v="30"/>
    <x v="0"/>
  </r>
  <r>
    <x v="0"/>
    <s v="Europa"/>
    <s v="Europa no UE"/>
    <x v="16"/>
    <s v="Europa no UE"/>
    <s v="Europa no UE Suiza"/>
    <x v="25"/>
    <x v="1"/>
    <x v="0"/>
    <s v="Rosado"/>
    <n v="9413.2999999999993"/>
    <n v="6920.9999999999991"/>
    <x v="0"/>
  </r>
  <r>
    <x v="0"/>
    <s v="Europa"/>
    <s v="Europa no UE"/>
    <x v="16"/>
    <s v="Europa no UE"/>
    <s v="Europa no UE Suiza"/>
    <x v="25"/>
    <x v="1"/>
    <x v="0"/>
    <s v="Tinto"/>
    <n v="318423.45"/>
    <n v="22851.75"/>
    <x v="0"/>
  </r>
  <r>
    <x v="0"/>
    <s v="Europa"/>
    <s v="Europa no UE"/>
    <x v="16"/>
    <s v="Europa no UE"/>
    <s v="Europa no UE Suiza"/>
    <x v="26"/>
    <x v="5"/>
    <x v="0"/>
    <s v="Blanco"/>
    <n v="19775.2"/>
    <n v="24719"/>
    <x v="0"/>
  </r>
  <r>
    <x v="0"/>
    <s v="Europa"/>
    <s v="Europa no UE"/>
    <x v="16"/>
    <s v="Europa no UE"/>
    <s v="Europa no UE Suiza"/>
    <x v="26"/>
    <x v="5"/>
    <x v="0"/>
    <s v="Licor blanco"/>
    <n v="86.4"/>
    <n v="108"/>
    <x v="0"/>
  </r>
  <r>
    <x v="0"/>
    <s v="Europa"/>
    <s v="Europa no UE"/>
    <x v="16"/>
    <s v="Europa no UE"/>
    <s v="Europa no UE Suiza"/>
    <x v="26"/>
    <x v="5"/>
    <x v="0"/>
    <s v="Rosado"/>
    <n v="18633.62"/>
    <n v="19823"/>
    <x v="0"/>
  </r>
  <r>
    <x v="0"/>
    <s v="Europa"/>
    <s v="Europa no UE"/>
    <x v="16"/>
    <s v="Europa no UE"/>
    <s v="Europa no UE Suiza"/>
    <x v="26"/>
    <x v="5"/>
    <x v="0"/>
    <s v="Tinto"/>
    <n v="90421.92"/>
    <n v="167448"/>
    <x v="0"/>
  </r>
  <r>
    <x v="0"/>
    <s v="Europa"/>
    <s v="Europa no UE"/>
    <x v="16"/>
    <s v="Europa no UE"/>
    <s v="Europa no UE Suiza"/>
    <x v="27"/>
    <x v="5"/>
    <x v="2"/>
    <s v="Blanco"/>
    <n v="42498"/>
    <n v="4036.9999999999995"/>
    <x v="0"/>
  </r>
  <r>
    <x v="0"/>
    <s v="Europa"/>
    <s v="Europa no UE"/>
    <x v="16"/>
    <s v="Europa no UE"/>
    <s v="Europa no UE Suiza"/>
    <x v="27"/>
    <x v="5"/>
    <x v="2"/>
    <s v="Tinto"/>
    <n v="38133.910000000003"/>
    <n v="5399"/>
    <x v="0"/>
  </r>
  <r>
    <x v="0"/>
    <s v="Europa"/>
    <s v="Europa no UE"/>
    <x v="16"/>
    <s v="Europa no UE"/>
    <s v="Europa no UE Suiza"/>
    <x v="28"/>
    <x v="5"/>
    <x v="2"/>
    <s v="Tinto"/>
    <n v="7692.96"/>
    <n v="606.75"/>
    <x v="0"/>
  </r>
  <r>
    <x v="0"/>
    <s v="Europa"/>
    <s v="Europa no UE"/>
    <x v="16"/>
    <s v="Europa no UE"/>
    <s v="Europa no UE Suiza"/>
    <x v="41"/>
    <x v="4"/>
    <x v="2"/>
    <s v="Tinto"/>
    <n v="2803.5"/>
    <n v="315"/>
    <x v="0"/>
  </r>
  <r>
    <x v="0"/>
    <s v="Europa"/>
    <s v="Europa no UE"/>
    <x v="16"/>
    <s v="Europa no UE"/>
    <s v="Europa no UE Suiza"/>
    <x v="3"/>
    <x v="1"/>
    <x v="0"/>
    <s v="Blanco"/>
    <n v="128536.78199540997"/>
    <n v="10465.5"/>
    <x v="0"/>
  </r>
  <r>
    <x v="0"/>
    <s v="Europa"/>
    <s v="Europa no UE"/>
    <x v="16"/>
    <s v="Europa no UE"/>
    <s v="Europa no UE Suiza"/>
    <x v="3"/>
    <x v="1"/>
    <x v="0"/>
    <s v="Espumoso blanco"/>
    <n v="12818.726212979998"/>
    <n v="1449"/>
    <x v="0"/>
  </r>
  <r>
    <x v="0"/>
    <s v="Europa"/>
    <s v="Europa no UE"/>
    <x v="16"/>
    <s v="Europa no UE"/>
    <s v="Europa no UE Suiza"/>
    <x v="3"/>
    <x v="1"/>
    <x v="0"/>
    <s v="Espumoso tinto/rosado"/>
    <n v="2751.0000005000002"/>
    <n v="409.5"/>
    <x v="0"/>
  </r>
  <r>
    <x v="0"/>
    <s v="Europa"/>
    <s v="Europa no UE"/>
    <x v="16"/>
    <s v="Europa no UE"/>
    <s v="Europa no UE Suiza"/>
    <x v="3"/>
    <x v="1"/>
    <x v="0"/>
    <s v="Rosado"/>
    <n v="16231.110309562999"/>
    <n v="1264.75"/>
    <x v="0"/>
  </r>
  <r>
    <x v="0"/>
    <s v="Europa"/>
    <s v="Europa no UE"/>
    <x v="16"/>
    <s v="Europa no UE"/>
    <s v="Europa no UE Suiza"/>
    <x v="3"/>
    <x v="1"/>
    <x v="0"/>
    <s v="Tinto"/>
    <n v="97456.679972969985"/>
    <n v="5761.5"/>
    <x v="0"/>
  </r>
  <r>
    <x v="0"/>
    <s v="Europa"/>
    <s v="Europa no UE"/>
    <x v="16"/>
    <s v="Europa no UE"/>
    <s v="Europa no UE Suiza"/>
    <x v="72"/>
    <x v="11"/>
    <x v="0"/>
    <s v="Tinto"/>
    <n v="8628.3349999999991"/>
    <n v="759"/>
    <x v="0"/>
  </r>
  <r>
    <x v="0"/>
    <s v="Europa"/>
    <s v="Europa no UE"/>
    <x v="16"/>
    <s v="Europa no UE"/>
    <s v="Europa no UE Suiza"/>
    <x v="4"/>
    <x v="1"/>
    <x v="1"/>
    <s v="Blanco"/>
    <n v="71185"/>
    <n v="4044"/>
    <x v="0"/>
  </r>
  <r>
    <x v="0"/>
    <s v="Europa"/>
    <s v="Europa no UE"/>
    <x v="16"/>
    <s v="Europa no UE"/>
    <s v="Europa no UE Suiza"/>
    <x v="4"/>
    <x v="1"/>
    <x v="1"/>
    <s v="Licor tinto/rosado"/>
    <n v="1597"/>
    <n v="49"/>
    <x v="0"/>
  </r>
  <r>
    <x v="0"/>
    <s v="Europa"/>
    <s v="Europa no UE"/>
    <x v="16"/>
    <s v="Europa no UE"/>
    <s v="Europa no UE Suiza"/>
    <x v="4"/>
    <x v="1"/>
    <x v="1"/>
    <s v="Rosado"/>
    <n v="3392"/>
    <n v="159"/>
    <x v="0"/>
  </r>
  <r>
    <x v="0"/>
    <s v="Europa"/>
    <s v="Europa no UE"/>
    <x v="16"/>
    <s v="Europa no UE"/>
    <s v="Europa no UE Suiza"/>
    <x v="4"/>
    <x v="1"/>
    <x v="1"/>
    <s v="Tinto"/>
    <n v="2103771"/>
    <n v="137229"/>
    <x v="0"/>
  </r>
  <r>
    <x v="0"/>
    <s v="Europa"/>
    <s v="Europa no UE"/>
    <x v="16"/>
    <s v="Europa no UE"/>
    <s v="Europa no UE Suiza"/>
    <x v="29"/>
    <x v="8"/>
    <x v="0"/>
    <s v="Blanco"/>
    <n v="1166633.28"/>
    <n v="146516"/>
    <x v="0"/>
  </r>
  <r>
    <x v="0"/>
    <s v="Europa"/>
    <s v="Europa no UE"/>
    <x v="16"/>
    <s v="Europa no UE"/>
    <s v="Europa no UE Suiza"/>
    <x v="30"/>
    <x v="8"/>
    <x v="0"/>
    <s v="Blanco"/>
    <n v="9128"/>
    <n v="1141"/>
    <x v="0"/>
  </r>
  <r>
    <x v="0"/>
    <s v="Europa"/>
    <s v="Europa no UE"/>
    <x v="16"/>
    <s v="Europa no UE"/>
    <s v="Europa no UE Suiza"/>
    <x v="30"/>
    <x v="8"/>
    <x v="0"/>
    <s v="Rosado"/>
    <n v="1812"/>
    <n v="226.5"/>
    <x v="0"/>
  </r>
  <r>
    <x v="0"/>
    <s v="Europa"/>
    <s v="Europa no UE"/>
    <x v="16"/>
    <s v="Europa no UE"/>
    <s v="Europa no UE Suiza"/>
    <x v="30"/>
    <x v="8"/>
    <x v="0"/>
    <s v="Tinto"/>
    <n v="60002"/>
    <n v="7500.25"/>
    <x v="0"/>
  </r>
  <r>
    <x v="0"/>
    <s v="Europa"/>
    <s v="Europa no UE"/>
    <x v="16"/>
    <s v="Europa no UE"/>
    <s v="Europa no UE Suiza"/>
    <x v="53"/>
    <x v="8"/>
    <x v="0"/>
    <s v="Blanco"/>
    <n v="86048.83"/>
    <n v="9248"/>
    <x v="0"/>
  </r>
  <r>
    <x v="0"/>
    <s v="Europa"/>
    <s v="Europa no UE"/>
    <x v="16"/>
    <s v="Europa no UE"/>
    <s v="Europa no UE Suiza"/>
    <x v="53"/>
    <x v="8"/>
    <x v="0"/>
    <s v="Tinto"/>
    <n v="10212.299999999999"/>
    <n v="473.00000000000006"/>
    <x v="0"/>
  </r>
  <r>
    <x v="0"/>
    <s v="Europa"/>
    <s v="Europa no UE"/>
    <x v="16"/>
    <s v="Europa no UE"/>
    <s v="Europa no UE Suiza"/>
    <x v="5"/>
    <x v="3"/>
    <x v="0"/>
    <s v="Tinto"/>
    <n v="29587720.539999999"/>
    <n v="2002996.05"/>
    <x v="0"/>
  </r>
  <r>
    <x v="0"/>
    <s v="Europa"/>
    <s v="Europa no UE"/>
    <x v="16"/>
    <s v="Europa no UE"/>
    <s v="Europa no UE Suiza"/>
    <x v="73"/>
    <x v="15"/>
    <x v="0"/>
    <s v="Tinto"/>
    <n v="180"/>
    <n v="100"/>
    <x v="0"/>
  </r>
  <r>
    <x v="0"/>
    <s v="Europa"/>
    <s v="Europa no UE"/>
    <x v="16"/>
    <s v="Europa no UE"/>
    <s v="Europa no UE Suiza"/>
    <x v="6"/>
    <x v="2"/>
    <x v="1"/>
    <s v="Blanco"/>
    <n v="738127.55"/>
    <n v="136385"/>
    <x v="0"/>
  </r>
  <r>
    <x v="0"/>
    <s v="Europa"/>
    <s v="Europa no UE"/>
    <x v="16"/>
    <s v="Europa no UE"/>
    <s v="Europa no UE Suiza"/>
    <x v="6"/>
    <x v="2"/>
    <x v="1"/>
    <s v="Rosado"/>
    <n v="539967.25999999989"/>
    <n v="139921"/>
    <x v="0"/>
  </r>
  <r>
    <x v="0"/>
    <s v="Europa"/>
    <s v="Europa no UE"/>
    <x v="16"/>
    <s v="Europa no UE"/>
    <s v="Europa no UE Suiza"/>
    <x v="6"/>
    <x v="2"/>
    <x v="1"/>
    <s v="Tinto"/>
    <n v="27298234.010000005"/>
    <n v="3171728.0000000005"/>
    <x v="0"/>
  </r>
  <r>
    <x v="0"/>
    <s v="Europa"/>
    <s v="Europa no UE"/>
    <x v="16"/>
    <s v="Europa no UE"/>
    <s v="Europa no UE Suiza"/>
    <x v="7"/>
    <x v="3"/>
    <x v="0"/>
    <s v="Blanco"/>
    <n v="2386597.6800000002"/>
    <n v="716695.5"/>
    <x v="0"/>
  </r>
  <r>
    <x v="0"/>
    <s v="Europa"/>
    <s v="Europa no UE"/>
    <x v="16"/>
    <s v="Europa no UE"/>
    <s v="Europa no UE Suiza"/>
    <x v="7"/>
    <x v="3"/>
    <x v="0"/>
    <s v="Espumoso blanco"/>
    <n v="2893.77"/>
    <n v="868.5"/>
    <x v="0"/>
  </r>
  <r>
    <x v="0"/>
    <s v="Europa"/>
    <s v="Europa no UE"/>
    <x v="16"/>
    <s v="Europa no UE"/>
    <s v="Europa no UE Suiza"/>
    <x v="7"/>
    <x v="3"/>
    <x v="0"/>
    <s v="Licor blanco"/>
    <n v="5934.06"/>
    <n v="1782"/>
    <x v="0"/>
  </r>
  <r>
    <x v="0"/>
    <s v="Europa"/>
    <s v="Europa no UE"/>
    <x v="16"/>
    <s v="Europa no UE"/>
    <s v="Europa no UE Suiza"/>
    <x v="7"/>
    <x v="3"/>
    <x v="0"/>
    <s v="Rosado"/>
    <n v="539.46"/>
    <n v="162"/>
    <x v="0"/>
  </r>
  <r>
    <x v="0"/>
    <s v="Europa"/>
    <s v="Europa no UE"/>
    <x v="16"/>
    <s v="Europa no UE"/>
    <s v="Europa no UE Suiza"/>
    <x v="55"/>
    <x v="7"/>
    <x v="0"/>
    <s v="Blanco"/>
    <n v="3930.08"/>
    <n v="319"/>
    <x v="0"/>
  </r>
  <r>
    <x v="0"/>
    <s v="Europa"/>
    <s v="Europa no UE"/>
    <x v="16"/>
    <s v="Europa no UE"/>
    <s v="Europa no UE Suiza"/>
    <x v="55"/>
    <x v="7"/>
    <x v="0"/>
    <s v="Tinto"/>
    <n v="17568.32"/>
    <n v="1426"/>
    <x v="0"/>
  </r>
  <r>
    <x v="0"/>
    <s v="Europa"/>
    <s v="Europa no UE"/>
    <x v="16"/>
    <s v="Europa no UE"/>
    <s v="Europa no UE Suiza"/>
    <x v="56"/>
    <x v="0"/>
    <x v="0"/>
    <s v="Blanco"/>
    <n v="178171"/>
    <n v="50906"/>
    <x v="0"/>
  </r>
  <r>
    <x v="0"/>
    <s v="Europa"/>
    <s v="Europa no UE"/>
    <x v="16"/>
    <s v="Europa no UE"/>
    <s v="Europa no UE Suiza"/>
    <x v="56"/>
    <x v="0"/>
    <x v="0"/>
    <s v="Rosado"/>
    <n v="49280"/>
    <n v="14080.000000000002"/>
    <x v="0"/>
  </r>
  <r>
    <x v="0"/>
    <s v="Europa"/>
    <s v="Europa no UE"/>
    <x v="16"/>
    <s v="Europa no UE"/>
    <s v="Europa no UE Suiza"/>
    <x v="56"/>
    <x v="0"/>
    <x v="0"/>
    <s v="Tinto"/>
    <n v="75222"/>
    <n v="21492"/>
    <x v="0"/>
  </r>
  <r>
    <x v="0"/>
    <s v="Europa"/>
    <s v="Europa no UE"/>
    <x v="16"/>
    <s v="Europa no UE"/>
    <s v="Europa no UE Suiza"/>
    <x v="32"/>
    <x v="1"/>
    <x v="0"/>
    <s v="Licor blanco"/>
    <n v="8916"/>
    <n v="742.5"/>
    <x v="0"/>
  </r>
  <r>
    <x v="0"/>
    <s v="Europa"/>
    <s v="Europa no UE"/>
    <x v="16"/>
    <s v="Europa no UE"/>
    <s v="Europa no UE Suiza"/>
    <x v="33"/>
    <x v="1"/>
    <x v="0"/>
    <s v="Blanco"/>
    <n v="16281.47"/>
    <n v="1688"/>
    <x v="0"/>
  </r>
  <r>
    <x v="0"/>
    <s v="Europa"/>
    <s v="Europa no UE"/>
    <x v="16"/>
    <s v="Europa no UE"/>
    <s v="Europa no UE Suiza"/>
    <x v="33"/>
    <x v="1"/>
    <x v="0"/>
    <s v="Rosado"/>
    <n v="868.09"/>
    <n v="90"/>
    <x v="0"/>
  </r>
  <r>
    <x v="0"/>
    <s v="Europa"/>
    <s v="Europa no UE"/>
    <x v="16"/>
    <s v="Europa no UE"/>
    <s v="Europa no UE Suiza"/>
    <x v="33"/>
    <x v="1"/>
    <x v="0"/>
    <s v="Tinto"/>
    <n v="52278.18"/>
    <n v="5420"/>
    <x v="0"/>
  </r>
  <r>
    <x v="0"/>
    <s v="Europa"/>
    <s v="Europa no UE"/>
    <x v="16"/>
    <s v="Europa no UE"/>
    <s v="Europa no UE Suiza"/>
    <x v="60"/>
    <x v="3"/>
    <x v="0"/>
    <s v="Tinto"/>
    <n v="3462.37"/>
    <n v="549"/>
    <x v="0"/>
  </r>
  <r>
    <x v="0"/>
    <s v="Europa"/>
    <s v="Europa no UE"/>
    <x v="16"/>
    <s v="Europa no UE"/>
    <s v="Europa no UE Suiza"/>
    <x v="8"/>
    <x v="3"/>
    <x v="0"/>
    <s v="Tinto"/>
    <n v="1050500"/>
    <n v="200130"/>
    <x v="0"/>
  </r>
  <r>
    <x v="0"/>
    <s v="Europa"/>
    <s v="Europa no UE"/>
    <x v="16"/>
    <s v="Europa no UE"/>
    <s v="Europa no UE Suiza"/>
    <x v="61"/>
    <x v="4"/>
    <x v="0"/>
    <s v="Blanco"/>
    <n v="1393.92"/>
    <n v="463.99999999999994"/>
    <x v="0"/>
  </r>
  <r>
    <x v="0"/>
    <s v="Europa"/>
    <s v="Europa no UE"/>
    <x v="16"/>
    <s v="Europa no UE"/>
    <s v="Europa no UE Suiza"/>
    <x v="61"/>
    <x v="4"/>
    <x v="0"/>
    <s v="Tinto"/>
    <n v="18504.07"/>
    <n v="4133"/>
    <x v="0"/>
  </r>
  <r>
    <x v="0"/>
    <s v="Europa"/>
    <s v="Europa no UE"/>
    <x v="16"/>
    <s v="Europa no UE"/>
    <s v="Europa no UE Suiza"/>
    <x v="74"/>
    <x v="3"/>
    <x v="2"/>
    <s v="Tinto"/>
    <n v="11113.92"/>
    <n v="450"/>
    <x v="0"/>
  </r>
  <r>
    <x v="0"/>
    <s v="Europa"/>
    <s v="Europa no UE"/>
    <x v="16"/>
    <s v="Europa no UE"/>
    <s v="Europa no UE Suiza"/>
    <x v="34"/>
    <x v="6"/>
    <x v="0"/>
    <s v="Blanco"/>
    <n v="63972.480000000003"/>
    <n v="20504"/>
    <x v="0"/>
  </r>
  <r>
    <x v="0"/>
    <s v="Europa"/>
    <s v="Europa no UE"/>
    <x v="16"/>
    <s v="Europa no UE"/>
    <s v="Europa no UE Suiza"/>
    <x v="34"/>
    <x v="6"/>
    <x v="0"/>
    <s v="Rosado"/>
    <n v="16798.080000000002"/>
    <n v="5384"/>
    <x v="0"/>
  </r>
  <r>
    <x v="0"/>
    <s v="Europa"/>
    <s v="Europa no UE"/>
    <x v="16"/>
    <s v="Europa no UE"/>
    <s v="Europa no UE Suiza"/>
    <x v="34"/>
    <x v="6"/>
    <x v="0"/>
    <s v="Tinto"/>
    <n v="214437.6"/>
    <n v="68730"/>
    <x v="0"/>
  </r>
  <r>
    <x v="0"/>
    <s v="Europa"/>
    <s v="Europa no UE"/>
    <x v="16"/>
    <s v="Europa no UE"/>
    <s v="Europa no UE Suiza"/>
    <x v="57"/>
    <x v="8"/>
    <x v="0"/>
    <s v="Blanco"/>
    <n v="1720"/>
    <n v="215"/>
    <x v="0"/>
  </r>
  <r>
    <x v="0"/>
    <s v="Europa"/>
    <s v="Europa no UE"/>
    <x v="16"/>
    <s v="Europa no UE"/>
    <s v="Europa no UE Suiza"/>
    <x v="57"/>
    <x v="8"/>
    <x v="0"/>
    <s v="Tinto"/>
    <n v="2696"/>
    <n v="337"/>
    <x v="0"/>
  </r>
  <r>
    <x v="0"/>
    <s v="Europa"/>
    <s v="Europa no UE"/>
    <x v="16"/>
    <s v="Europa no UE"/>
    <s v="Europa no UE Suiza"/>
    <x v="35"/>
    <x v="4"/>
    <x v="0"/>
    <s v="Blanco"/>
    <n v="2925"/>
    <n v="450"/>
    <x v="0"/>
  </r>
  <r>
    <x v="0"/>
    <s v="Europa"/>
    <s v="Europa no UE"/>
    <x v="16"/>
    <s v="Europa no UE"/>
    <s v="Europa no UE Suiza"/>
    <x v="35"/>
    <x v="4"/>
    <x v="0"/>
    <s v="Tinto"/>
    <n v="790385.56"/>
    <n v="404083"/>
    <x v="0"/>
  </r>
  <r>
    <x v="0"/>
    <s v="Europa"/>
    <s v="Europa no UE"/>
    <x v="16"/>
    <s v="Europa no UE"/>
    <s v="Europa no UE Suiza"/>
    <x v="58"/>
    <x v="13"/>
    <x v="0"/>
    <s v="Blanco"/>
    <n v="16221.38"/>
    <n v="947.00000000000011"/>
    <x v="0"/>
  </r>
  <r>
    <x v="0"/>
    <s v="Europa"/>
    <s v="Europa no UE"/>
    <x v="16"/>
    <s v="Europa no UE"/>
    <s v="Europa no UE Suiza"/>
    <x v="58"/>
    <x v="13"/>
    <x v="0"/>
    <s v="Tinto"/>
    <n v="4781.58"/>
    <n v="279"/>
    <x v="0"/>
  </r>
  <r>
    <x v="0"/>
    <s v="Europa"/>
    <s v="Europa no UE"/>
    <x v="16"/>
    <s v="Europa no UE"/>
    <s v="Europa no UE Suiza"/>
    <x v="36"/>
    <x v="4"/>
    <x v="2"/>
    <s v="Blanco"/>
    <n v="5562.4"/>
    <n v="409"/>
    <x v="0"/>
  </r>
  <r>
    <x v="0"/>
    <s v="Europa"/>
    <s v="Europa no UE"/>
    <x v="16"/>
    <s v="Europa no UE"/>
    <s v="Europa no UE Suiza"/>
    <x v="36"/>
    <x v="4"/>
    <x v="2"/>
    <s v="Tinto"/>
    <n v="106868.8"/>
    <n v="7858"/>
    <x v="0"/>
  </r>
  <r>
    <x v="0"/>
    <s v="Europa"/>
    <s v="Europa no UE"/>
    <x v="16"/>
    <s v="Europa no UE"/>
    <s v="Europa no UE Suiza"/>
    <x v="75"/>
    <x v="3"/>
    <x v="3"/>
    <s v="Blanco"/>
    <n v="549.63"/>
    <n v="124"/>
    <x v="0"/>
  </r>
  <r>
    <x v="0"/>
    <s v="Europa"/>
    <s v="Europa no UE"/>
    <x v="16"/>
    <s v="Europa no UE"/>
    <s v="Europa no UE Suiza"/>
    <x v="75"/>
    <x v="3"/>
    <x v="3"/>
    <s v="Rosado"/>
    <n v="2114.83"/>
    <n v="567"/>
    <x v="0"/>
  </r>
  <r>
    <x v="0"/>
    <s v="Europa"/>
    <s v="Europa no UE"/>
    <x v="16"/>
    <s v="Europa no UE"/>
    <s v="Europa no UE Suiza"/>
    <x v="75"/>
    <x v="3"/>
    <x v="3"/>
    <s v="Tinto"/>
    <n v="2396.0700000000002"/>
    <n v="371"/>
    <x v="0"/>
  </r>
  <r>
    <x v="0"/>
    <s v="Europa"/>
    <s v="Europa no UE"/>
    <x v="16"/>
    <s v="Europa no UE"/>
    <s v="Europa no UE Suiza"/>
    <x v="76"/>
    <x v="6"/>
    <x v="2"/>
    <s v="Tinto"/>
    <n v="978.48"/>
    <n v="60"/>
    <x v="0"/>
  </r>
  <r>
    <x v="0"/>
    <s v="Europa"/>
    <s v="Europa no UE"/>
    <x v="16"/>
    <s v="Europa no UE"/>
    <s v="Europa no UE Suiza"/>
    <x v="37"/>
    <x v="9"/>
    <x v="0"/>
    <s v="Blanco"/>
    <n v="5652"/>
    <n v="680"/>
    <x v="0"/>
  </r>
  <r>
    <x v="0"/>
    <s v="Europa"/>
    <s v="Europa no UE"/>
    <x v="16"/>
    <s v="Europa no UE"/>
    <s v="Europa no UE Suiza"/>
    <x v="37"/>
    <x v="9"/>
    <x v="0"/>
    <s v="Tinto"/>
    <n v="126262.34"/>
    <n v="8849.5"/>
    <x v="0"/>
  </r>
  <r>
    <x v="0"/>
    <s v="Europa"/>
    <s v="Europa no UE"/>
    <x v="16"/>
    <s v="Europa no UE"/>
    <s v="Europa no UE Suiza"/>
    <x v="38"/>
    <x v="10"/>
    <x v="0"/>
    <s v="Blanco"/>
    <n v="20239.099999999999"/>
    <n v="6979.0000000000009"/>
    <x v="0"/>
  </r>
  <r>
    <x v="0"/>
    <s v="Europa"/>
    <s v="Europa no UE"/>
    <x v="16"/>
    <s v="Europa no UE"/>
    <s v="Europa no UE Suiza"/>
    <x v="38"/>
    <x v="10"/>
    <x v="0"/>
    <s v="Licor tinto/rosado"/>
    <n v="130.5"/>
    <n v="45"/>
    <x v="0"/>
  </r>
  <r>
    <x v="0"/>
    <s v="Europa"/>
    <s v="Europa no UE"/>
    <x v="16"/>
    <s v="Europa no UE"/>
    <s v="Europa no UE Suiza"/>
    <x v="38"/>
    <x v="10"/>
    <x v="0"/>
    <s v="Rosado"/>
    <n v="10205.1"/>
    <n v="3519"/>
    <x v="0"/>
  </r>
  <r>
    <x v="0"/>
    <s v="Europa"/>
    <s v="Europa no UE"/>
    <x v="16"/>
    <s v="Europa no UE"/>
    <s v="Europa no UE Suiza"/>
    <x v="38"/>
    <x v="10"/>
    <x v="0"/>
    <s v="Tinto"/>
    <n v="370863.6"/>
    <n v="127883.99999999999"/>
    <x v="0"/>
  </r>
  <r>
    <x v="0"/>
    <s v="Europa"/>
    <s v="Europa no UE"/>
    <x v="17"/>
    <s v="Europa no UE"/>
    <s v="Europa no UE Ucrania"/>
    <x v="62"/>
    <x v="1"/>
    <x v="0"/>
    <s v="Blanco"/>
    <n v="5671"/>
    <n v="607.5"/>
    <x v="0"/>
  </r>
  <r>
    <x v="0"/>
    <s v="Europa"/>
    <s v="Europa no UE"/>
    <x v="17"/>
    <s v="Europa no UE"/>
    <s v="Europa no UE Ucrania"/>
    <x v="62"/>
    <x v="1"/>
    <x v="0"/>
    <s v="Tinto"/>
    <n v="5334.55"/>
    <n v="472.49999999999994"/>
    <x v="0"/>
  </r>
  <r>
    <x v="0"/>
    <s v="Europa"/>
    <s v="Europa no UE"/>
    <x v="17"/>
    <s v="Europa no UE"/>
    <s v="Europa no UE Ucrania"/>
    <x v="10"/>
    <x v="4"/>
    <x v="0"/>
    <s v="Rosado"/>
    <n v="623.1"/>
    <n v="247.00000000000003"/>
    <x v="0"/>
  </r>
  <r>
    <x v="0"/>
    <s v="Europa"/>
    <s v="Europa no UE"/>
    <x v="17"/>
    <s v="Europa no UE"/>
    <s v="Europa no UE Ucrania"/>
    <x v="10"/>
    <x v="4"/>
    <x v="0"/>
    <s v="Tinto"/>
    <n v="2637"/>
    <n v="549"/>
    <x v="0"/>
  </r>
  <r>
    <x v="0"/>
    <s v="Europa"/>
    <s v="Europa no UE"/>
    <x v="17"/>
    <s v="Europa no UE"/>
    <s v="Europa no UE Ucrania"/>
    <x v="13"/>
    <x v="0"/>
    <x v="0"/>
    <s v="Tinto"/>
    <n v="22146.82"/>
    <n v="4797"/>
    <x v="0"/>
  </r>
  <r>
    <x v="0"/>
    <s v="Europa"/>
    <s v="Europa no UE"/>
    <x v="17"/>
    <s v="Europa no UE"/>
    <s v="Europa no UE Ucrania"/>
    <x v="14"/>
    <x v="0"/>
    <x v="0"/>
    <s v="Tinto"/>
    <n v="3930.0882122704702"/>
    <n v="1039"/>
    <x v="0"/>
  </r>
  <r>
    <x v="0"/>
    <s v="Europa"/>
    <s v="Europa no UE"/>
    <x v="17"/>
    <s v="Europa no UE"/>
    <s v="Europa no UE Ucrania"/>
    <x v="0"/>
    <x v="0"/>
    <x v="0"/>
    <s v="Blanco"/>
    <n v="179427.65"/>
    <n v="99490"/>
    <x v="0"/>
  </r>
  <r>
    <x v="0"/>
    <s v="Europa"/>
    <s v="Europa no UE"/>
    <x v="17"/>
    <s v="Europa no UE"/>
    <s v="Europa no UE Ucrania"/>
    <x v="0"/>
    <x v="0"/>
    <x v="0"/>
    <s v="Rosado"/>
    <n v="10038.6"/>
    <n v="3869"/>
    <x v="0"/>
  </r>
  <r>
    <x v="0"/>
    <s v="Europa"/>
    <s v="Europa no UE"/>
    <x v="17"/>
    <s v="Europa no UE"/>
    <s v="Europa no UE Ucrania"/>
    <x v="0"/>
    <x v="0"/>
    <x v="0"/>
    <s v="Tinto"/>
    <n v="381156.81000000006"/>
    <n v="179198"/>
    <x v="0"/>
  </r>
  <r>
    <x v="0"/>
    <s v="Europa"/>
    <s v="Europa no UE"/>
    <x v="17"/>
    <s v="Europa no UE"/>
    <s v="Europa no UE Ucrania"/>
    <x v="1"/>
    <x v="1"/>
    <x v="0"/>
    <s v="Blanco"/>
    <n v="103218.55"/>
    <n v="31522.82"/>
    <x v="0"/>
  </r>
  <r>
    <x v="0"/>
    <s v="Europa"/>
    <s v="Europa no UE"/>
    <x v="17"/>
    <s v="Europa no UE"/>
    <s v="Europa no UE Ucrania"/>
    <x v="1"/>
    <x v="1"/>
    <x v="0"/>
    <s v="Rosado"/>
    <n v="7352.16"/>
    <n v="3308.5"/>
    <x v="0"/>
  </r>
  <r>
    <x v="0"/>
    <s v="Europa"/>
    <s v="Europa no UE"/>
    <x v="17"/>
    <s v="Europa no UE"/>
    <s v="Europa no UE Ucrania"/>
    <x v="1"/>
    <x v="1"/>
    <x v="0"/>
    <s v="Tinto"/>
    <n v="13115.32"/>
    <n v="4179.4799999999996"/>
    <x v="0"/>
  </r>
  <r>
    <x v="0"/>
    <s v="Europa"/>
    <s v="Europa no UE"/>
    <x v="17"/>
    <s v="Europa no UE"/>
    <s v="Europa no UE Ucrania"/>
    <x v="2"/>
    <x v="2"/>
    <x v="0"/>
    <s v="Espumoso blanco"/>
    <n v="4448566.5199999996"/>
    <n v="1182800"/>
    <x v="0"/>
  </r>
  <r>
    <x v="0"/>
    <s v="Europa"/>
    <s v="Europa no UE"/>
    <x v="17"/>
    <s v="Europa no UE"/>
    <s v="Europa no UE Ucrania"/>
    <x v="18"/>
    <x v="1"/>
    <x v="0"/>
    <s v="Tinto"/>
    <n v="791.52"/>
    <n v="90"/>
    <x v="0"/>
  </r>
  <r>
    <x v="0"/>
    <s v="Europa"/>
    <s v="Europa no UE"/>
    <x v="17"/>
    <s v="Europa no UE"/>
    <s v="Europa no UE Ucrania"/>
    <x v="47"/>
    <x v="12"/>
    <x v="0"/>
    <s v="Blanco"/>
    <n v="27231.3"/>
    <n v="3554.9999999999995"/>
    <x v="0"/>
  </r>
  <r>
    <x v="0"/>
    <s v="Europa"/>
    <s v="Europa no UE"/>
    <x v="17"/>
    <s v="Europa no UE"/>
    <s v="Europa no UE Ucrania"/>
    <x v="47"/>
    <x v="12"/>
    <x v="0"/>
    <s v="Rosado"/>
    <n v="344.7"/>
    <n v="45"/>
    <x v="0"/>
  </r>
  <r>
    <x v="0"/>
    <s v="Europa"/>
    <s v="Europa no UE"/>
    <x v="17"/>
    <s v="Europa no UE"/>
    <s v="Europa no UE Ucrania"/>
    <x v="48"/>
    <x v="13"/>
    <x v="3"/>
    <s v="Blanco"/>
    <n v="8983.7999999999993"/>
    <n v="781"/>
    <x v="0"/>
  </r>
  <r>
    <x v="0"/>
    <s v="Europa"/>
    <s v="Europa no UE"/>
    <x v="17"/>
    <s v="Europa no UE"/>
    <s v="Europa no UE Ucrania"/>
    <x v="48"/>
    <x v="13"/>
    <x v="3"/>
    <s v="Tinto"/>
    <n v="2538.9"/>
    <n v="195"/>
    <x v="0"/>
  </r>
  <r>
    <x v="0"/>
    <s v="Europa"/>
    <s v="Europa no UE"/>
    <x v="17"/>
    <s v="Europa no UE"/>
    <s v="Europa no UE Ucrania"/>
    <x v="19"/>
    <x v="7"/>
    <x v="0"/>
    <s v="Licor blanco"/>
    <n v="113685"/>
    <n v="22737"/>
    <x v="0"/>
  </r>
  <r>
    <x v="0"/>
    <s v="Europa"/>
    <s v="Europa no UE"/>
    <x v="17"/>
    <s v="Europa no UE"/>
    <s v="Europa no UE Ucrania"/>
    <x v="20"/>
    <x v="2"/>
    <x v="0"/>
    <s v="Blanco"/>
    <n v="9239.0625"/>
    <n v="3375"/>
    <x v="0"/>
  </r>
  <r>
    <x v="0"/>
    <s v="Europa"/>
    <s v="Europa no UE"/>
    <x v="17"/>
    <s v="Europa no UE"/>
    <s v="Europa no UE Ucrania"/>
    <x v="20"/>
    <x v="2"/>
    <x v="0"/>
    <s v="Otros vinos"/>
    <n v="61.59375"/>
    <n v="22.5"/>
    <x v="0"/>
  </r>
  <r>
    <x v="0"/>
    <s v="Europa"/>
    <s v="Europa no UE"/>
    <x v="17"/>
    <s v="Europa no UE"/>
    <s v="Europa no UE Ucrania"/>
    <x v="20"/>
    <x v="2"/>
    <x v="0"/>
    <s v="Rosado"/>
    <n v="17591.175000000003"/>
    <n v="6426.0000000000009"/>
    <x v="0"/>
  </r>
  <r>
    <x v="0"/>
    <s v="Europa"/>
    <s v="Europa no UE"/>
    <x v="17"/>
    <s v="Europa no UE"/>
    <s v="Europa no UE Ucrania"/>
    <x v="20"/>
    <x v="2"/>
    <x v="0"/>
    <s v="Tinto"/>
    <n v="135101.1"/>
    <n v="49352"/>
    <x v="0"/>
  </r>
  <r>
    <x v="0"/>
    <s v="Europa"/>
    <s v="Europa no UE"/>
    <x v="17"/>
    <s v="Europa no UE"/>
    <s v="Europa no UE Ucrania"/>
    <x v="21"/>
    <x v="4"/>
    <x v="0"/>
    <s v="Blanco"/>
    <n v="96607.5"/>
    <n v="38643"/>
    <x v="0"/>
  </r>
  <r>
    <x v="0"/>
    <s v="Europa"/>
    <s v="Europa no UE"/>
    <x v="17"/>
    <s v="Europa no UE"/>
    <s v="Europa no UE Ucrania"/>
    <x v="21"/>
    <x v="4"/>
    <x v="0"/>
    <s v="Rosado"/>
    <n v="31397.5"/>
    <n v="12559"/>
    <x v="0"/>
  </r>
  <r>
    <x v="0"/>
    <s v="Europa"/>
    <s v="Europa no UE"/>
    <x v="17"/>
    <s v="Europa no UE"/>
    <s v="Europa no UE Ucrania"/>
    <x v="21"/>
    <x v="4"/>
    <x v="0"/>
    <s v="Tinto"/>
    <n v="93275"/>
    <n v="37310"/>
    <x v="0"/>
  </r>
  <r>
    <x v="0"/>
    <s v="Europa"/>
    <s v="Europa no UE"/>
    <x v="17"/>
    <s v="Europa no UE"/>
    <s v="Europa no UE Ucrania"/>
    <x v="22"/>
    <x v="7"/>
    <x v="0"/>
    <s v="Licor blanco"/>
    <n v="3825"/>
    <n v="765"/>
    <x v="0"/>
  </r>
  <r>
    <x v="0"/>
    <s v="Europa"/>
    <s v="Europa no UE"/>
    <x v="17"/>
    <s v="Europa no UE"/>
    <s v="Europa no UE Ucrania"/>
    <x v="23"/>
    <x v="8"/>
    <x v="0"/>
    <s v="Blanco"/>
    <n v="450.3"/>
    <n v="95"/>
    <x v="0"/>
  </r>
  <r>
    <x v="0"/>
    <s v="Europa"/>
    <s v="Europa no UE"/>
    <x v="17"/>
    <s v="Europa no UE"/>
    <s v="Europa no UE Ucrania"/>
    <x v="25"/>
    <x v="1"/>
    <x v="0"/>
    <s v="Blanco"/>
    <n v="1182"/>
    <n v="112.5"/>
    <x v="0"/>
  </r>
  <r>
    <x v="0"/>
    <s v="Europa"/>
    <s v="Europa no UE"/>
    <x v="17"/>
    <s v="Europa no UE"/>
    <s v="Europa no UE Ucrania"/>
    <x v="25"/>
    <x v="1"/>
    <x v="0"/>
    <s v="Tinto"/>
    <n v="2868.38"/>
    <n v="346.5"/>
    <x v="0"/>
  </r>
  <r>
    <x v="0"/>
    <s v="Europa"/>
    <s v="Europa no UE"/>
    <x v="17"/>
    <s v="Europa no UE"/>
    <s v="Europa no UE Ucrania"/>
    <x v="26"/>
    <x v="5"/>
    <x v="0"/>
    <s v="Blanco"/>
    <n v="2452"/>
    <n v="3065"/>
    <x v="0"/>
  </r>
  <r>
    <x v="0"/>
    <s v="Europa"/>
    <s v="Europa no UE"/>
    <x v="17"/>
    <s v="Europa no UE"/>
    <s v="Europa no UE Ucrania"/>
    <x v="26"/>
    <x v="5"/>
    <x v="0"/>
    <s v="Rosado"/>
    <n v="1735.24"/>
    <n v="1846"/>
    <x v="0"/>
  </r>
  <r>
    <x v="0"/>
    <s v="Europa"/>
    <s v="Europa no UE"/>
    <x v="17"/>
    <s v="Europa no UE"/>
    <s v="Europa no UE Ucrania"/>
    <x v="26"/>
    <x v="5"/>
    <x v="0"/>
    <s v="Tinto"/>
    <n v="2663.28"/>
    <n v="4932"/>
    <x v="0"/>
  </r>
  <r>
    <x v="0"/>
    <s v="Europa"/>
    <s v="Europa no UE"/>
    <x v="17"/>
    <s v="Europa no UE"/>
    <s v="Europa no UE Ucrania"/>
    <x v="3"/>
    <x v="1"/>
    <x v="0"/>
    <s v="Blanco"/>
    <n v="52067.4"/>
    <n v="7245"/>
    <x v="0"/>
  </r>
  <r>
    <x v="0"/>
    <s v="Europa"/>
    <s v="Europa no UE"/>
    <x v="17"/>
    <s v="Europa no UE"/>
    <s v="Europa no UE Ucrania"/>
    <x v="3"/>
    <x v="1"/>
    <x v="0"/>
    <s v="Espumoso blanco"/>
    <n v="22385.16"/>
    <n v="2646"/>
    <x v="0"/>
  </r>
  <r>
    <x v="0"/>
    <s v="Europa"/>
    <s v="Europa no UE"/>
    <x v="17"/>
    <s v="Europa no UE"/>
    <s v="Europa no UE Ucrania"/>
    <x v="3"/>
    <x v="1"/>
    <x v="0"/>
    <s v="Rosado"/>
    <n v="1981.8"/>
    <n v="405"/>
    <x v="0"/>
  </r>
  <r>
    <x v="0"/>
    <s v="Europa"/>
    <s v="Europa no UE"/>
    <x v="17"/>
    <s v="Europa no UE"/>
    <s v="Europa no UE Ucrania"/>
    <x v="3"/>
    <x v="1"/>
    <x v="0"/>
    <s v="Tinto"/>
    <n v="17397.200000200002"/>
    <n v="931.5"/>
    <x v="0"/>
  </r>
  <r>
    <x v="0"/>
    <s v="Europa"/>
    <s v="Europa no UE"/>
    <x v="17"/>
    <s v="Europa no UE"/>
    <s v="Europa no UE Ucrania"/>
    <x v="4"/>
    <x v="1"/>
    <x v="1"/>
    <s v="Tinto"/>
    <n v="8791"/>
    <n v="720"/>
    <x v="0"/>
  </r>
  <r>
    <x v="0"/>
    <s v="Europa"/>
    <s v="Europa no UE"/>
    <x v="17"/>
    <s v="Europa no UE"/>
    <s v="Europa no UE Ucrania"/>
    <x v="29"/>
    <x v="8"/>
    <x v="0"/>
    <s v="Blanco"/>
    <n v="38191.629999999997"/>
    <n v="4162.5"/>
    <x v="0"/>
  </r>
  <r>
    <x v="0"/>
    <s v="Europa"/>
    <s v="Europa no UE"/>
    <x v="17"/>
    <s v="Europa no UE"/>
    <s v="Europa no UE Ucrania"/>
    <x v="5"/>
    <x v="3"/>
    <x v="0"/>
    <s v="Tinto"/>
    <n v="243125.74"/>
    <n v="16730.75"/>
    <x v="0"/>
  </r>
  <r>
    <x v="0"/>
    <s v="Europa"/>
    <s v="Europa no UE"/>
    <x v="17"/>
    <s v="Europa no UE"/>
    <s v="Europa no UE Ucrania"/>
    <x v="6"/>
    <x v="2"/>
    <x v="1"/>
    <s v="Blanco"/>
    <n v="151038.45000000001"/>
    <n v="49296"/>
    <x v="0"/>
  </r>
  <r>
    <x v="0"/>
    <s v="Europa"/>
    <s v="Europa no UE"/>
    <x v="17"/>
    <s v="Europa no UE"/>
    <s v="Europa no UE Ucrania"/>
    <x v="6"/>
    <x v="2"/>
    <x v="1"/>
    <s v="Rosado"/>
    <n v="45296.09"/>
    <n v="16785.000000000004"/>
    <x v="0"/>
  </r>
  <r>
    <x v="0"/>
    <s v="Europa"/>
    <s v="Europa no UE"/>
    <x v="17"/>
    <s v="Europa no UE"/>
    <s v="Europa no UE Ucrania"/>
    <x v="6"/>
    <x v="2"/>
    <x v="1"/>
    <s v="Tinto"/>
    <n v="896943.24"/>
    <n v="219181"/>
    <x v="0"/>
  </r>
  <r>
    <x v="0"/>
    <s v="Europa"/>
    <s v="Europa no UE"/>
    <x v="17"/>
    <s v="Europa no UE"/>
    <s v="Europa no UE Ucrania"/>
    <x v="7"/>
    <x v="3"/>
    <x v="0"/>
    <s v="Blanco"/>
    <n v="45538.92"/>
    <n v="12756"/>
    <x v="0"/>
  </r>
  <r>
    <x v="0"/>
    <s v="Europa"/>
    <s v="Europa no UE"/>
    <x v="17"/>
    <s v="Europa no UE"/>
    <s v="Europa no UE Ucrania"/>
    <x v="32"/>
    <x v="1"/>
    <x v="0"/>
    <s v="Blanco"/>
    <n v="225"/>
    <n v="2700"/>
    <x v="0"/>
  </r>
  <r>
    <x v="0"/>
    <s v="Europa"/>
    <s v="Europa no UE"/>
    <x v="17"/>
    <s v="Europa no UE"/>
    <s v="Europa no UE Ucrania"/>
    <x v="32"/>
    <x v="1"/>
    <x v="0"/>
    <s v="Licor blanco"/>
    <n v="3276"/>
    <n v="742.5"/>
    <x v="0"/>
  </r>
  <r>
    <x v="0"/>
    <s v="Europa"/>
    <s v="Europa no UE"/>
    <x v="17"/>
    <s v="Europa no UE"/>
    <s v="Europa no UE Ucrania"/>
    <x v="32"/>
    <x v="1"/>
    <x v="0"/>
    <s v="Tinto"/>
    <n v="221"/>
    <n v="2422.5"/>
    <x v="0"/>
  </r>
  <r>
    <x v="0"/>
    <s v="Europa"/>
    <s v="Europa no UE"/>
    <x v="17"/>
    <s v="Europa no UE"/>
    <s v="Europa no UE Ucrania"/>
    <x v="8"/>
    <x v="3"/>
    <x v="0"/>
    <s v="Tinto"/>
    <n v="18250"/>
    <n v="5234"/>
    <x v="0"/>
  </r>
  <r>
    <x v="0"/>
    <s v="Europa"/>
    <s v="Europa no UE"/>
    <x v="17"/>
    <s v="Europa no UE"/>
    <s v="Europa no UE Ucrania"/>
    <x v="34"/>
    <x v="6"/>
    <x v="0"/>
    <s v="Blanco"/>
    <n v="974123.28"/>
    <n v="312219"/>
    <x v="0"/>
  </r>
  <r>
    <x v="0"/>
    <s v="Europa"/>
    <s v="Europa no UE"/>
    <x v="17"/>
    <s v="Europa no UE"/>
    <s v="Europa no UE Ucrania"/>
    <x v="34"/>
    <x v="6"/>
    <x v="0"/>
    <s v="Rosado"/>
    <n v="82080.960000000006"/>
    <n v="26308"/>
    <x v="0"/>
  </r>
  <r>
    <x v="0"/>
    <s v="Europa"/>
    <s v="Europa no UE"/>
    <x v="17"/>
    <s v="Europa no UE"/>
    <s v="Europa no UE Ucrania"/>
    <x v="34"/>
    <x v="6"/>
    <x v="0"/>
    <s v="Tinto"/>
    <n v="21340.800000000003"/>
    <n v="6840.0000000000009"/>
    <x v="0"/>
  </r>
  <r>
    <x v="0"/>
    <s v="Europa"/>
    <s v="Europa no UE"/>
    <x v="17"/>
    <s v="Europa no UE"/>
    <s v="Europa no UE Ucrania"/>
    <x v="57"/>
    <x v="8"/>
    <x v="0"/>
    <s v="Blanco"/>
    <n v="7992"/>
    <n v="999"/>
    <x v="0"/>
  </r>
  <r>
    <x v="0"/>
    <s v="Europa"/>
    <s v="Europa no UE"/>
    <x v="17"/>
    <s v="Europa no UE"/>
    <s v="Europa no UE Ucrania"/>
    <x v="57"/>
    <x v="8"/>
    <x v="0"/>
    <s v="Tinto"/>
    <n v="7559.9999999999991"/>
    <n v="944.99999999999989"/>
    <x v="0"/>
  </r>
  <r>
    <x v="0"/>
    <s v="Europa"/>
    <s v="Europa no UE"/>
    <x v="17"/>
    <s v="Europa no UE"/>
    <s v="Europa no UE Ucrania"/>
    <x v="35"/>
    <x v="4"/>
    <x v="0"/>
    <s v="Blanco"/>
    <n v="4097.3999999999996"/>
    <n v="1973"/>
    <x v="0"/>
  </r>
  <r>
    <x v="0"/>
    <s v="Europa"/>
    <s v="Europa no UE"/>
    <x v="17"/>
    <s v="Europa no UE"/>
    <s v="Europa no UE Ucrania"/>
    <x v="35"/>
    <x v="4"/>
    <x v="0"/>
    <s v="Rosado"/>
    <n v="22886.639999999999"/>
    <n v="10386"/>
    <x v="0"/>
  </r>
  <r>
    <x v="0"/>
    <s v="Europa"/>
    <s v="Europa no UE"/>
    <x v="17"/>
    <s v="Europa no UE"/>
    <s v="Europa no UE Ucrania"/>
    <x v="35"/>
    <x v="4"/>
    <x v="0"/>
    <s v="Tinto"/>
    <n v="1822"/>
    <n v="1145"/>
    <x v="0"/>
  </r>
  <r>
    <x v="0"/>
    <s v="Europa"/>
    <s v="Europa no UE"/>
    <x v="17"/>
    <s v="Europa no UE"/>
    <s v="Europa no UE Ucrania"/>
    <x v="37"/>
    <x v="9"/>
    <x v="0"/>
    <s v="Tinto"/>
    <n v="4682"/>
    <n v="253.5"/>
    <x v="0"/>
  </r>
  <r>
    <x v="0"/>
    <s v="Europa"/>
    <s v="Europa no UE"/>
    <x v="17"/>
    <s v="Europa no UE"/>
    <s v="Europa no UE Ucrania"/>
    <x v="38"/>
    <x v="10"/>
    <x v="0"/>
    <s v="Blanco"/>
    <n v="9042.2000000000007"/>
    <n v="3118"/>
    <x v="0"/>
  </r>
  <r>
    <x v="0"/>
    <s v="Europa"/>
    <s v="Europa no UE"/>
    <x v="17"/>
    <s v="Europa no UE"/>
    <s v="Europa no UE Ucrania"/>
    <x v="38"/>
    <x v="10"/>
    <x v="0"/>
    <s v="Rosado"/>
    <n v="5481"/>
    <n v="1889.9999999999998"/>
    <x v="0"/>
  </r>
  <r>
    <x v="0"/>
    <s v="Europa"/>
    <s v="Europa no UE"/>
    <x v="17"/>
    <s v="Europa no UE"/>
    <s v="Europa no UE Ucrania"/>
    <x v="38"/>
    <x v="10"/>
    <x v="0"/>
    <s v="Tinto"/>
    <n v="29582.9"/>
    <n v="10201"/>
    <x v="0"/>
  </r>
  <r>
    <x v="0"/>
    <s v="Europa"/>
    <s v="Europa no UE"/>
    <x v="18"/>
    <s v="Europa no UE"/>
    <s v="Europa no UE Macedonia"/>
    <x v="11"/>
    <x v="0"/>
    <x v="2"/>
    <s v="Tinto"/>
    <n v="423"/>
    <n v="63"/>
    <x v="0"/>
  </r>
  <r>
    <x v="0"/>
    <s v="Europa"/>
    <s v="Europa no UE"/>
    <x v="18"/>
    <s v="Europa no UE"/>
    <s v="Europa no UE Macedonia"/>
    <x v="4"/>
    <x v="1"/>
    <x v="1"/>
    <s v="Tinto"/>
    <n v="2538"/>
    <n v="317"/>
    <x v="0"/>
  </r>
  <r>
    <x v="0"/>
    <s v="Europa"/>
    <s v="Europa no UE"/>
    <x v="18"/>
    <s v="Europa no UE"/>
    <s v="Europa no UE Macedonia"/>
    <x v="6"/>
    <x v="2"/>
    <x v="1"/>
    <s v="Blanco"/>
    <n v="432"/>
    <n v="90"/>
    <x v="0"/>
  </r>
  <r>
    <x v="0"/>
    <s v="Europa"/>
    <s v="Europa no UE"/>
    <x v="18"/>
    <s v="Europa no UE"/>
    <s v="Europa no UE Macedonia"/>
    <x v="6"/>
    <x v="2"/>
    <x v="1"/>
    <s v="Rosado"/>
    <n v="432"/>
    <n v="90"/>
    <x v="0"/>
  </r>
  <r>
    <x v="0"/>
    <s v="Europa"/>
    <s v="Europa no UE"/>
    <x v="18"/>
    <s v="Europa no UE"/>
    <s v="Europa no UE Macedonia"/>
    <x v="6"/>
    <x v="2"/>
    <x v="1"/>
    <s v="Tinto"/>
    <n v="13117.34"/>
    <n v="1174.0000000000002"/>
    <x v="0"/>
  </r>
  <r>
    <x v="0"/>
    <s v="Europa"/>
    <s v="Europa no UE"/>
    <x v="18"/>
    <s v="Europa no UE"/>
    <s v="Europa no UE Macedonia"/>
    <x v="34"/>
    <x v="6"/>
    <x v="0"/>
    <s v="Blanco"/>
    <n v="15584.4"/>
    <n v="4995"/>
    <x v="0"/>
  </r>
  <r>
    <x v="0"/>
    <s v="Europa"/>
    <s v="Europa no UE"/>
    <x v="18"/>
    <s v="Europa no UE"/>
    <s v="Europa no UE Macedonia"/>
    <x v="34"/>
    <x v="6"/>
    <x v="0"/>
    <s v="Rosado"/>
    <n v="6598.8"/>
    <n v="2115"/>
    <x v="0"/>
  </r>
  <r>
    <x v="0"/>
    <s v="Europa"/>
    <s v="Europa no UE"/>
    <x v="18"/>
    <s v="Europa no UE"/>
    <s v="Europa no UE Macedonia"/>
    <x v="34"/>
    <x v="6"/>
    <x v="0"/>
    <s v="Tinto"/>
    <n v="2667.6000000000004"/>
    <n v="855.00000000000011"/>
    <x v="0"/>
  </r>
  <r>
    <x v="0"/>
    <s v="Europa"/>
    <s v="Europa no UE"/>
    <x v="19"/>
    <s v="Europa no UE"/>
    <s v="Europa no UE Reino Unido"/>
    <x v="9"/>
    <x v="3"/>
    <x v="2"/>
    <s v="Blanco"/>
    <n v="11200"/>
    <n v="368"/>
    <x v="0"/>
  </r>
  <r>
    <x v="0"/>
    <s v="Europa"/>
    <s v="Europa no UE"/>
    <x v="19"/>
    <s v="Europa no UE"/>
    <s v="Europa no UE Reino Unido"/>
    <x v="9"/>
    <x v="3"/>
    <x v="2"/>
    <s v="Tinto"/>
    <n v="14035.14"/>
    <n v="438"/>
    <x v="0"/>
  </r>
  <r>
    <x v="0"/>
    <s v="Europa"/>
    <s v="Europa no UE"/>
    <x v="19"/>
    <s v="Europa no UE"/>
    <s v="Europa no UE Reino Unido"/>
    <x v="62"/>
    <x v="1"/>
    <x v="0"/>
    <s v="Blanco"/>
    <n v="9201"/>
    <n v="1428.75"/>
    <x v="0"/>
  </r>
  <r>
    <x v="0"/>
    <s v="Europa"/>
    <s v="Europa no UE"/>
    <x v="19"/>
    <s v="Europa no UE"/>
    <s v="Europa no UE Reino Unido"/>
    <x v="62"/>
    <x v="1"/>
    <x v="0"/>
    <s v="Espumoso blanco"/>
    <n v="259"/>
    <n v="32.25"/>
    <x v="0"/>
  </r>
  <r>
    <x v="0"/>
    <s v="Europa"/>
    <s v="Europa no UE"/>
    <x v="19"/>
    <s v="Europa no UE"/>
    <s v="Europa no UE Reino Unido"/>
    <x v="62"/>
    <x v="1"/>
    <x v="0"/>
    <s v="Otros vinos"/>
    <n v="156"/>
    <n v="9"/>
    <x v="0"/>
  </r>
  <r>
    <x v="0"/>
    <s v="Europa"/>
    <s v="Europa no UE"/>
    <x v="19"/>
    <s v="Europa no UE"/>
    <s v="Europa no UE Reino Unido"/>
    <x v="62"/>
    <x v="1"/>
    <x v="0"/>
    <s v="Rosado"/>
    <n v="252"/>
    <n v="31.5"/>
    <x v="0"/>
  </r>
  <r>
    <x v="0"/>
    <s v="Europa"/>
    <s v="Europa no UE"/>
    <x v="19"/>
    <s v="Europa no UE"/>
    <s v="Europa no UE Reino Unido"/>
    <x v="62"/>
    <x v="1"/>
    <x v="0"/>
    <s v="Tinto"/>
    <n v="3368"/>
    <n v="481.50000000000006"/>
    <x v="0"/>
  </r>
  <r>
    <x v="0"/>
    <s v="Europa"/>
    <s v="Europa no UE"/>
    <x v="19"/>
    <s v="Europa no UE"/>
    <s v="Europa no UE Reino Unido"/>
    <x v="10"/>
    <x v="4"/>
    <x v="0"/>
    <s v="Blanco"/>
    <n v="15673.83"/>
    <n v="5328"/>
    <x v="0"/>
  </r>
  <r>
    <x v="0"/>
    <s v="Europa"/>
    <s v="Europa no UE"/>
    <x v="19"/>
    <s v="Europa no UE"/>
    <s v="Europa no UE Reino Unido"/>
    <x v="10"/>
    <x v="4"/>
    <x v="0"/>
    <s v="Rosado"/>
    <n v="2140.5"/>
    <n v="742"/>
    <x v="0"/>
  </r>
  <r>
    <x v="0"/>
    <s v="Europa"/>
    <s v="Europa no UE"/>
    <x v="19"/>
    <s v="Europa no UE"/>
    <s v="Europa no UE Reino Unido"/>
    <x v="10"/>
    <x v="4"/>
    <x v="0"/>
    <s v="Tinto"/>
    <n v="37769.93"/>
    <n v="11561"/>
    <x v="0"/>
  </r>
  <r>
    <x v="0"/>
    <s v="Europa"/>
    <s v="Europa no UE"/>
    <x v="19"/>
    <s v="Europa no UE"/>
    <s v="Europa no UE Reino Unido"/>
    <x v="77"/>
    <x v="12"/>
    <x v="0"/>
    <s v="Blanco"/>
    <n v="3200"/>
    <n v="800"/>
    <x v="0"/>
  </r>
  <r>
    <x v="0"/>
    <s v="Europa"/>
    <s v="Europa no UE"/>
    <x v="19"/>
    <s v="Europa no UE"/>
    <s v="Europa no UE Reino Unido"/>
    <x v="78"/>
    <x v="3"/>
    <x v="0"/>
    <s v="Tinto"/>
    <n v="66.240000000000009"/>
    <n v="528"/>
    <x v="0"/>
  </r>
  <r>
    <x v="0"/>
    <s v="Europa"/>
    <s v="Europa no UE"/>
    <x v="19"/>
    <s v="Europa no UE"/>
    <s v="Europa no UE Reino Unido"/>
    <x v="11"/>
    <x v="0"/>
    <x v="2"/>
    <s v="Tinto"/>
    <n v="1171.2"/>
    <n v="171"/>
    <x v="0"/>
  </r>
  <r>
    <x v="0"/>
    <s v="Europa"/>
    <s v="Europa no UE"/>
    <x v="19"/>
    <s v="Europa no UE"/>
    <s v="Europa no UE Reino Unido"/>
    <x v="39"/>
    <x v="3"/>
    <x v="0"/>
    <s v="Blanco"/>
    <n v="112296"/>
    <n v="9358"/>
    <x v="0"/>
  </r>
  <r>
    <x v="0"/>
    <s v="Europa"/>
    <s v="Europa no UE"/>
    <x v="19"/>
    <s v="Europa no UE"/>
    <s v="Europa no UE Reino Unido"/>
    <x v="39"/>
    <x v="3"/>
    <x v="0"/>
    <s v="Rosado"/>
    <n v="93156"/>
    <n v="7763"/>
    <x v="0"/>
  </r>
  <r>
    <x v="0"/>
    <s v="Europa"/>
    <s v="Europa no UE"/>
    <x v="19"/>
    <s v="Europa no UE"/>
    <s v="Europa no UE Reino Unido"/>
    <x v="39"/>
    <x v="3"/>
    <x v="0"/>
    <s v="Tinto"/>
    <n v="373944"/>
    <n v="31162"/>
    <x v="0"/>
  </r>
  <r>
    <x v="0"/>
    <s v="Europa"/>
    <s v="Europa no UE"/>
    <x v="19"/>
    <s v="Europa no UE"/>
    <s v="Europa no UE Reino Unido"/>
    <x v="42"/>
    <x v="11"/>
    <x v="0"/>
    <s v="Blanco"/>
    <n v="978"/>
    <n v="90"/>
    <x v="0"/>
  </r>
  <r>
    <x v="0"/>
    <s v="Europa"/>
    <s v="Europa no UE"/>
    <x v="19"/>
    <s v="Europa no UE"/>
    <s v="Europa no UE Reino Unido"/>
    <x v="42"/>
    <x v="11"/>
    <x v="0"/>
    <s v="Tinto"/>
    <n v="9046.2000000000007"/>
    <n v="753"/>
    <x v="0"/>
  </r>
  <r>
    <x v="0"/>
    <s v="Europa"/>
    <s v="Europa no UE"/>
    <x v="19"/>
    <s v="Europa no UE"/>
    <s v="Europa no UE Reino Unido"/>
    <x v="43"/>
    <x v="12"/>
    <x v="0"/>
    <s v="Blanco"/>
    <n v="40044.855000000003"/>
    <n v="4271.25"/>
    <x v="0"/>
  </r>
  <r>
    <x v="0"/>
    <s v="Europa"/>
    <s v="Europa no UE"/>
    <x v="19"/>
    <s v="Europa no UE"/>
    <s v="Europa no UE Reino Unido"/>
    <x v="43"/>
    <x v="12"/>
    <x v="0"/>
    <s v="Licor blanco"/>
    <n v="278.10000000000002"/>
    <n v="30"/>
    <x v="0"/>
  </r>
  <r>
    <x v="0"/>
    <s v="Europa"/>
    <s v="Europa no UE"/>
    <x v="19"/>
    <s v="Europa no UE"/>
    <s v="Europa no UE Reino Unido"/>
    <x v="43"/>
    <x v="12"/>
    <x v="0"/>
    <s v="Otros vinos"/>
    <n v="1823.1"/>
    <n v="177"/>
    <x v="0"/>
  </r>
  <r>
    <x v="0"/>
    <s v="Europa"/>
    <s v="Europa no UE"/>
    <x v="19"/>
    <s v="Europa no UE"/>
    <s v="Europa no UE Reino Unido"/>
    <x v="43"/>
    <x v="12"/>
    <x v="0"/>
    <s v="Tinto"/>
    <n v="5104.68"/>
    <n v="537"/>
    <x v="0"/>
  </r>
  <r>
    <x v="0"/>
    <s v="Europa"/>
    <s v="Europa no UE"/>
    <x v="19"/>
    <s v="Europa no UE"/>
    <s v="Europa no UE Reino Unido"/>
    <x v="13"/>
    <x v="0"/>
    <x v="0"/>
    <s v="Tinto"/>
    <n v="56235.7"/>
    <n v="20672.5"/>
    <x v="0"/>
  </r>
  <r>
    <x v="0"/>
    <s v="Europa"/>
    <s v="Europa no UE"/>
    <x v="19"/>
    <s v="Europa no UE"/>
    <s v="Europa no UE Reino Unido"/>
    <x v="14"/>
    <x v="0"/>
    <x v="0"/>
    <s v="Blanco"/>
    <n v="197423.57465161948"/>
    <n v="52192.999999999993"/>
    <x v="0"/>
  </r>
  <r>
    <x v="0"/>
    <s v="Europa"/>
    <s v="Europa no UE"/>
    <x v="19"/>
    <s v="Europa no UE"/>
    <s v="Europa no UE Reino Unido"/>
    <x v="14"/>
    <x v="0"/>
    <x v="0"/>
    <s v="Rosado"/>
    <n v="1590157.5684741051"/>
    <n v="420391"/>
    <x v="0"/>
  </r>
  <r>
    <x v="0"/>
    <s v="Europa"/>
    <s v="Europa no UE"/>
    <x v="19"/>
    <s v="Europa no UE"/>
    <s v="Europa no UE Reino Unido"/>
    <x v="14"/>
    <x v="0"/>
    <x v="0"/>
    <s v="Tinto"/>
    <n v="2787975.8302674307"/>
    <n v="737059"/>
    <x v="0"/>
  </r>
  <r>
    <x v="0"/>
    <s v="Europa"/>
    <s v="Europa no UE"/>
    <x v="19"/>
    <s v="Europa no UE"/>
    <s v="Europa no UE Reino Unido"/>
    <x v="0"/>
    <x v="0"/>
    <x v="0"/>
    <s v="Blanco"/>
    <n v="251386.24000000005"/>
    <n v="135496"/>
    <x v="0"/>
  </r>
  <r>
    <x v="0"/>
    <s v="Europa"/>
    <s v="Europa no UE"/>
    <x v="19"/>
    <s v="Europa no UE"/>
    <s v="Europa no UE Reino Unido"/>
    <x v="0"/>
    <x v="0"/>
    <x v="0"/>
    <s v="Rosado"/>
    <n v="72534.080000000002"/>
    <n v="38889"/>
    <x v="0"/>
  </r>
  <r>
    <x v="0"/>
    <s v="Europa"/>
    <s v="Europa no UE"/>
    <x v="19"/>
    <s v="Europa no UE"/>
    <s v="Europa no UE Reino Unido"/>
    <x v="0"/>
    <x v="0"/>
    <x v="0"/>
    <s v="Tinto"/>
    <n v="2329990.2699999996"/>
    <n v="1201553"/>
    <x v="0"/>
  </r>
  <r>
    <x v="0"/>
    <s v="Europa"/>
    <s v="Europa no UE"/>
    <x v="19"/>
    <s v="Europa no UE"/>
    <s v="Europa no UE Reino Unido"/>
    <x v="1"/>
    <x v="1"/>
    <x v="0"/>
    <s v="Blanco"/>
    <n v="915238.13"/>
    <n v="227971.25"/>
    <x v="0"/>
  </r>
  <r>
    <x v="0"/>
    <s v="Europa"/>
    <s v="Europa no UE"/>
    <x v="19"/>
    <s v="Europa no UE"/>
    <s v="Europa no UE Reino Unido"/>
    <x v="1"/>
    <x v="1"/>
    <x v="0"/>
    <s v="Rosado"/>
    <n v="159662.32"/>
    <n v="38569.5"/>
    <x v="0"/>
  </r>
  <r>
    <x v="0"/>
    <s v="Europa"/>
    <s v="Europa no UE"/>
    <x v="19"/>
    <s v="Europa no UE"/>
    <s v="Europa no UE Reino Unido"/>
    <x v="1"/>
    <x v="1"/>
    <x v="0"/>
    <s v="Tinto"/>
    <n v="582486.75"/>
    <n v="183628.99"/>
    <x v="0"/>
  </r>
  <r>
    <x v="0"/>
    <s v="Europa"/>
    <s v="Europa no UE"/>
    <x v="19"/>
    <s v="Europa no UE"/>
    <s v="Europa no UE Reino Unido"/>
    <x v="2"/>
    <x v="2"/>
    <x v="0"/>
    <s v="Espumoso blanco"/>
    <n v="35273335.009999998"/>
    <n v="10807600"/>
    <x v="0"/>
  </r>
  <r>
    <x v="0"/>
    <s v="Europa"/>
    <s v="Europa no UE"/>
    <x v="19"/>
    <s v="Europa no UE"/>
    <s v="Europa no UE Reino Unido"/>
    <x v="79"/>
    <x v="3"/>
    <x v="3"/>
    <s v="Tinto"/>
    <n v="16320"/>
    <n v="4800"/>
    <x v="0"/>
  </r>
  <r>
    <x v="0"/>
    <s v="Europa"/>
    <s v="Europa no UE"/>
    <x v="19"/>
    <s v="Europa no UE"/>
    <s v="Europa no UE Reino Unido"/>
    <x v="15"/>
    <x v="6"/>
    <x v="2"/>
    <s v="Tinto"/>
    <n v="2862"/>
    <n v="270"/>
    <x v="0"/>
  </r>
  <r>
    <x v="0"/>
    <s v="Europa"/>
    <s v="Europa no UE"/>
    <x v="19"/>
    <s v="Europa no UE"/>
    <s v="Europa no UE Reino Unido"/>
    <x v="16"/>
    <x v="1"/>
    <x v="0"/>
    <s v="Blanco"/>
    <n v="17653.18"/>
    <n v="834"/>
    <x v="0"/>
  </r>
  <r>
    <x v="0"/>
    <s v="Europa"/>
    <s v="Europa no UE"/>
    <x v="19"/>
    <s v="Europa no UE"/>
    <s v="Europa no UE Reino Unido"/>
    <x v="16"/>
    <x v="1"/>
    <x v="0"/>
    <s v="Rosado"/>
    <n v="660"/>
    <n v="90"/>
    <x v="0"/>
  </r>
  <r>
    <x v="0"/>
    <s v="Europa"/>
    <s v="Europa no UE"/>
    <x v="19"/>
    <s v="Europa no UE"/>
    <s v="Europa no UE Reino Unido"/>
    <x v="16"/>
    <x v="1"/>
    <x v="0"/>
    <s v="Tinto"/>
    <n v="9789.76"/>
    <n v="1421.25"/>
    <x v="0"/>
  </r>
  <r>
    <x v="0"/>
    <s v="Europa"/>
    <s v="Europa no UE"/>
    <x v="19"/>
    <s v="Europa no UE"/>
    <s v="Europa no UE Reino Unido"/>
    <x v="46"/>
    <x v="7"/>
    <x v="0"/>
    <s v="Blanco"/>
    <n v="6400"/>
    <n v="1600"/>
    <x v="0"/>
  </r>
  <r>
    <x v="0"/>
    <s v="Europa"/>
    <s v="Europa no UE"/>
    <x v="19"/>
    <s v="Europa no UE"/>
    <s v="Europa no UE Reino Unido"/>
    <x v="17"/>
    <x v="1"/>
    <x v="0"/>
    <s v="Blanco"/>
    <n v="157076"/>
    <n v="35415"/>
    <x v="0"/>
  </r>
  <r>
    <x v="0"/>
    <s v="Europa"/>
    <s v="Europa no UE"/>
    <x v="19"/>
    <s v="Europa no UE"/>
    <s v="Europa no UE Reino Unido"/>
    <x v="17"/>
    <x v="1"/>
    <x v="0"/>
    <s v="Rosado"/>
    <n v="4378"/>
    <n v="855.00000000000011"/>
    <x v="0"/>
  </r>
  <r>
    <x v="0"/>
    <s v="Europa"/>
    <s v="Europa no UE"/>
    <x v="19"/>
    <s v="Europa no UE"/>
    <s v="Europa no UE Reino Unido"/>
    <x v="17"/>
    <x v="1"/>
    <x v="0"/>
    <s v="Tinto"/>
    <n v="501691"/>
    <n v="128616.00000000001"/>
    <x v="0"/>
  </r>
  <r>
    <x v="0"/>
    <s v="Europa"/>
    <s v="Europa no UE"/>
    <x v="19"/>
    <s v="Europa no UE"/>
    <s v="Europa no UE Reino Unido"/>
    <x v="80"/>
    <x v="4"/>
    <x v="2"/>
    <s v="Tinto"/>
    <n v="3795"/>
    <n v="495"/>
    <x v="0"/>
  </r>
  <r>
    <x v="0"/>
    <s v="Europa"/>
    <s v="Europa no UE"/>
    <x v="19"/>
    <s v="Europa no UE"/>
    <s v="Europa no UE Reino Unido"/>
    <x v="66"/>
    <x v="3"/>
    <x v="2"/>
    <s v="Tinto"/>
    <n v="18899.999999999996"/>
    <n v="1620"/>
    <x v="0"/>
  </r>
  <r>
    <x v="0"/>
    <s v="Europa"/>
    <s v="Europa no UE"/>
    <x v="19"/>
    <s v="Europa no UE"/>
    <s v="Europa no UE Reino Unido"/>
    <x v="67"/>
    <x v="6"/>
    <x v="2"/>
    <s v="Tinto"/>
    <n v="15339.99"/>
    <n v="1500"/>
    <x v="0"/>
  </r>
  <r>
    <x v="0"/>
    <s v="Europa"/>
    <s v="Europa no UE"/>
    <x v="19"/>
    <s v="Europa no UE"/>
    <s v="Europa no UE Reino Unido"/>
    <x v="68"/>
    <x v="4"/>
    <x v="2"/>
    <s v="Blanco"/>
    <n v="4631.8500000000004"/>
    <n v="1012.5"/>
    <x v="0"/>
  </r>
  <r>
    <x v="0"/>
    <s v="Europa"/>
    <s v="Europa no UE"/>
    <x v="19"/>
    <s v="Europa no UE"/>
    <s v="Europa no UE Reino Unido"/>
    <x v="68"/>
    <x v="4"/>
    <x v="2"/>
    <s v="Tinto"/>
    <n v="3820.5"/>
    <n v="630"/>
    <x v="0"/>
  </r>
  <r>
    <x v="0"/>
    <s v="Europa"/>
    <s v="Europa no UE"/>
    <x v="19"/>
    <s v="Europa no UE"/>
    <s v="Europa no UE Reino Unido"/>
    <x v="18"/>
    <x v="1"/>
    <x v="0"/>
    <s v="Blanco"/>
    <n v="4757.8"/>
    <n v="1076"/>
    <x v="0"/>
  </r>
  <r>
    <x v="0"/>
    <s v="Europa"/>
    <s v="Europa no UE"/>
    <x v="19"/>
    <s v="Europa no UE"/>
    <s v="Europa no UE Reino Unido"/>
    <x v="18"/>
    <x v="1"/>
    <x v="0"/>
    <s v="Tinto"/>
    <n v="39203.699999999997"/>
    <n v="5698"/>
    <x v="0"/>
  </r>
  <r>
    <x v="0"/>
    <s v="Europa"/>
    <s v="Europa no UE"/>
    <x v="19"/>
    <s v="Europa no UE"/>
    <s v="Europa no UE Reino Unido"/>
    <x v="47"/>
    <x v="12"/>
    <x v="0"/>
    <s v="Blanco"/>
    <n v="323489.46000000002"/>
    <n v="42231"/>
    <x v="0"/>
  </r>
  <r>
    <x v="0"/>
    <s v="Europa"/>
    <s v="Europa no UE"/>
    <x v="19"/>
    <s v="Europa no UE"/>
    <s v="Europa no UE Reino Unido"/>
    <x v="47"/>
    <x v="12"/>
    <x v="0"/>
    <s v="Espumoso blanco"/>
    <n v="720"/>
    <n v="90"/>
    <x v="0"/>
  </r>
  <r>
    <x v="0"/>
    <s v="Europa"/>
    <s v="Europa no UE"/>
    <x v="19"/>
    <s v="Europa no UE"/>
    <s v="Europa no UE Reino Unido"/>
    <x v="47"/>
    <x v="12"/>
    <x v="0"/>
    <s v="Rosado"/>
    <n v="73796.44"/>
    <n v="9634"/>
    <x v="0"/>
  </r>
  <r>
    <x v="0"/>
    <s v="Europa"/>
    <s v="Europa no UE"/>
    <x v="19"/>
    <s v="Europa no UE"/>
    <s v="Europa no UE Reino Unido"/>
    <x v="47"/>
    <x v="12"/>
    <x v="0"/>
    <s v="Tinto"/>
    <n v="1325.18"/>
    <n v="173"/>
    <x v="0"/>
  </r>
  <r>
    <x v="0"/>
    <s v="Europa"/>
    <s v="Europa no UE"/>
    <x v="19"/>
    <s v="Europa no UE"/>
    <s v="Europa no UE Reino Unido"/>
    <x v="69"/>
    <x v="13"/>
    <x v="0"/>
    <s v="Blanco"/>
    <n v="7200"/>
    <n v="360"/>
    <x v="0"/>
  </r>
  <r>
    <x v="0"/>
    <s v="Europa"/>
    <s v="Europa no UE"/>
    <x v="19"/>
    <s v="Europa no UE"/>
    <s v="Europa no UE Reino Unido"/>
    <x v="69"/>
    <x v="13"/>
    <x v="0"/>
    <s v="Tinto"/>
    <n v="9342"/>
    <n v="535"/>
    <x v="0"/>
  </r>
  <r>
    <x v="0"/>
    <s v="Europa"/>
    <s v="Europa no UE"/>
    <x v="19"/>
    <s v="Europa no UE"/>
    <s v="Europa no UE Reino Unido"/>
    <x v="48"/>
    <x v="13"/>
    <x v="3"/>
    <s v="Blanco"/>
    <n v="34051.5"/>
    <n v="2961"/>
    <x v="0"/>
  </r>
  <r>
    <x v="0"/>
    <s v="Europa"/>
    <s v="Europa no UE"/>
    <x v="19"/>
    <s v="Europa no UE"/>
    <s v="Europa no UE Reino Unido"/>
    <x v="48"/>
    <x v="13"/>
    <x v="3"/>
    <s v="Tinto"/>
    <n v="16497"/>
    <n v="1269"/>
    <x v="0"/>
  </r>
  <r>
    <x v="0"/>
    <s v="Europa"/>
    <s v="Europa no UE"/>
    <x v="19"/>
    <s v="Europa no UE"/>
    <s v="Europa no UE Reino Unido"/>
    <x v="19"/>
    <x v="7"/>
    <x v="0"/>
    <s v="Licor blanco"/>
    <n v="27349490"/>
    <n v="5469898"/>
    <x v="0"/>
  </r>
  <r>
    <x v="0"/>
    <s v="Europa"/>
    <s v="Europa no UE"/>
    <x v="19"/>
    <s v="Europa no UE"/>
    <s v="Europa no UE Reino Unido"/>
    <x v="20"/>
    <x v="2"/>
    <x v="0"/>
    <s v="Blanco"/>
    <n v="16147.143749999999"/>
    <n v="5898.5"/>
    <x v="0"/>
  </r>
  <r>
    <x v="0"/>
    <s v="Europa"/>
    <s v="Europa no UE"/>
    <x v="19"/>
    <s v="Europa no UE"/>
    <s v="Europa no UE Reino Unido"/>
    <x v="20"/>
    <x v="2"/>
    <x v="0"/>
    <s v="Rosado"/>
    <n v="13968.09375"/>
    <n v="5102.5"/>
    <x v="0"/>
  </r>
  <r>
    <x v="0"/>
    <s v="Europa"/>
    <s v="Europa no UE"/>
    <x v="19"/>
    <s v="Europa no UE"/>
    <s v="Europa no UE Reino Unido"/>
    <x v="20"/>
    <x v="2"/>
    <x v="0"/>
    <s v="Tinto"/>
    <n v="1688893.096875"/>
    <n v="616947.25"/>
    <x v="0"/>
  </r>
  <r>
    <x v="0"/>
    <s v="Europa"/>
    <s v="Europa no UE"/>
    <x v="19"/>
    <s v="Europa no UE"/>
    <s v="Europa no UE Reino Unido"/>
    <x v="21"/>
    <x v="4"/>
    <x v="0"/>
    <s v="Blanco"/>
    <n v="99475"/>
    <n v="39790"/>
    <x v="0"/>
  </r>
  <r>
    <x v="0"/>
    <s v="Europa"/>
    <s v="Europa no UE"/>
    <x v="19"/>
    <s v="Europa no UE"/>
    <s v="Europa no UE Reino Unido"/>
    <x v="21"/>
    <x v="4"/>
    <x v="0"/>
    <s v="Rosado"/>
    <n v="10460"/>
    <n v="4184"/>
    <x v="0"/>
  </r>
  <r>
    <x v="0"/>
    <s v="Europa"/>
    <s v="Europa no UE"/>
    <x v="19"/>
    <s v="Europa no UE"/>
    <s v="Europa no UE Reino Unido"/>
    <x v="21"/>
    <x v="4"/>
    <x v="0"/>
    <s v="Tinto"/>
    <n v="286227.5"/>
    <n v="114491.00000000001"/>
    <x v="0"/>
  </r>
  <r>
    <x v="0"/>
    <s v="Europa"/>
    <s v="Europa no UE"/>
    <x v="19"/>
    <s v="Europa no UE"/>
    <s v="Europa no UE Reino Unido"/>
    <x v="49"/>
    <x v="13"/>
    <x v="0"/>
    <s v="Blanco"/>
    <n v="13027.5"/>
    <n v="868.5"/>
    <x v="0"/>
  </r>
  <r>
    <x v="0"/>
    <s v="Europa"/>
    <s v="Europa no UE"/>
    <x v="19"/>
    <s v="Europa no UE"/>
    <s v="Europa no UE Reino Unido"/>
    <x v="49"/>
    <x v="13"/>
    <x v="0"/>
    <s v="Tinto"/>
    <n v="2295"/>
    <n v="153"/>
    <x v="0"/>
  </r>
  <r>
    <x v="0"/>
    <s v="Europa"/>
    <s v="Europa no UE"/>
    <x v="19"/>
    <s v="Europa no UE"/>
    <s v="Europa no UE Reino Unido"/>
    <x v="51"/>
    <x v="7"/>
    <x v="0"/>
    <s v="Blanco"/>
    <n v="2433.9899999999998"/>
    <n v="237"/>
    <x v="0"/>
  </r>
  <r>
    <x v="0"/>
    <s v="Europa"/>
    <s v="Europa no UE"/>
    <x v="19"/>
    <s v="Europa no UE"/>
    <s v="Europa no UE Reino Unido"/>
    <x v="52"/>
    <x v="4"/>
    <x v="0"/>
    <s v="Blanco"/>
    <n v="33160"/>
    <n v="21977.5"/>
    <x v="0"/>
  </r>
  <r>
    <x v="0"/>
    <s v="Europa"/>
    <s v="Europa no UE"/>
    <x v="19"/>
    <s v="Europa no UE"/>
    <s v="Europa no UE Reino Unido"/>
    <x v="52"/>
    <x v="4"/>
    <x v="0"/>
    <s v="Rosado"/>
    <n v="11575"/>
    <n v="3957.5"/>
    <x v="0"/>
  </r>
  <r>
    <x v="0"/>
    <s v="Europa"/>
    <s v="Europa no UE"/>
    <x v="19"/>
    <s v="Europa no UE"/>
    <s v="Europa no UE Reino Unido"/>
    <x v="52"/>
    <x v="4"/>
    <x v="0"/>
    <s v="Tinto"/>
    <n v="163626.20000000001"/>
    <n v="59481"/>
    <x v="0"/>
  </r>
  <r>
    <x v="0"/>
    <s v="Europa"/>
    <s v="Europa no UE"/>
    <x v="19"/>
    <s v="Europa no UE"/>
    <s v="Europa no UE Reino Unido"/>
    <x v="22"/>
    <x v="7"/>
    <x v="0"/>
    <s v="Licor blanco"/>
    <n v="553575"/>
    <n v="110715.00000000001"/>
    <x v="0"/>
  </r>
  <r>
    <x v="0"/>
    <s v="Europa"/>
    <s v="Europa no UE"/>
    <x v="19"/>
    <s v="Europa no UE"/>
    <s v="Europa no UE Reino Unido"/>
    <x v="71"/>
    <x v="4"/>
    <x v="0"/>
    <s v="Tinto"/>
    <n v="5010"/>
    <n v="450"/>
    <x v="0"/>
  </r>
  <r>
    <x v="0"/>
    <s v="Europa"/>
    <s v="Europa no UE"/>
    <x v="19"/>
    <s v="Europa no UE"/>
    <s v="Europa no UE Reino Unido"/>
    <x v="23"/>
    <x v="8"/>
    <x v="0"/>
    <s v="Blanco"/>
    <n v="79878.48"/>
    <n v="16852"/>
    <x v="0"/>
  </r>
  <r>
    <x v="0"/>
    <s v="Europa"/>
    <s v="Europa no UE"/>
    <x v="19"/>
    <s v="Europa no UE"/>
    <s v="Europa no UE Reino Unido"/>
    <x v="23"/>
    <x v="8"/>
    <x v="0"/>
    <s v="Tinto"/>
    <n v="213.3"/>
    <n v="45"/>
    <x v="0"/>
  </r>
  <r>
    <x v="0"/>
    <s v="Europa"/>
    <s v="Europa no UE"/>
    <x v="19"/>
    <s v="Europa no UE"/>
    <s v="Europa no UE Reino Unido"/>
    <x v="24"/>
    <x v="7"/>
    <x v="0"/>
    <s v="Blanco"/>
    <n v="16709.14"/>
    <n v="1854.5000000000002"/>
    <x v="0"/>
  </r>
  <r>
    <x v="0"/>
    <s v="Europa"/>
    <s v="Europa no UE"/>
    <x v="19"/>
    <s v="Europa no UE"/>
    <s v="Europa no UE Reino Unido"/>
    <x v="24"/>
    <x v="7"/>
    <x v="0"/>
    <s v="Licor blanco"/>
    <n v="192733.09"/>
    <n v="32315.15"/>
    <x v="0"/>
  </r>
  <r>
    <x v="0"/>
    <s v="Europa"/>
    <s v="Europa no UE"/>
    <x v="19"/>
    <s v="Europa no UE"/>
    <s v="Europa no UE Reino Unido"/>
    <x v="25"/>
    <x v="1"/>
    <x v="0"/>
    <s v="Blanco"/>
    <n v="37961.800000000003"/>
    <n v="6954.0000000000009"/>
    <x v="0"/>
  </r>
  <r>
    <x v="0"/>
    <s v="Europa"/>
    <s v="Europa no UE"/>
    <x v="19"/>
    <s v="Europa no UE"/>
    <s v="Europa no UE Reino Unido"/>
    <x v="25"/>
    <x v="1"/>
    <x v="0"/>
    <s v="Rosado"/>
    <n v="4710"/>
    <n v="1095"/>
    <x v="0"/>
  </r>
  <r>
    <x v="0"/>
    <s v="Europa"/>
    <s v="Europa no UE"/>
    <x v="19"/>
    <s v="Europa no UE"/>
    <s v="Europa no UE Reino Unido"/>
    <x v="25"/>
    <x v="1"/>
    <x v="0"/>
    <s v="Tinto"/>
    <n v="111271.78"/>
    <n v="20043.75"/>
    <x v="0"/>
  </r>
  <r>
    <x v="0"/>
    <s v="Europa"/>
    <s v="Europa no UE"/>
    <x v="19"/>
    <s v="Europa no UE"/>
    <s v="Europa no UE Reino Unido"/>
    <x v="26"/>
    <x v="5"/>
    <x v="0"/>
    <s v="Blanco"/>
    <n v="178009.60000000001"/>
    <n v="222512"/>
    <x v="0"/>
  </r>
  <r>
    <x v="0"/>
    <s v="Europa"/>
    <s v="Europa no UE"/>
    <x v="19"/>
    <s v="Europa no UE"/>
    <s v="Europa no UE Reino Unido"/>
    <x v="26"/>
    <x v="5"/>
    <x v="0"/>
    <s v="Licor blanco"/>
    <n v="213.6"/>
    <n v="267"/>
    <x v="0"/>
  </r>
  <r>
    <x v="0"/>
    <s v="Europa"/>
    <s v="Europa no UE"/>
    <x v="19"/>
    <s v="Europa no UE"/>
    <s v="Europa no UE Reino Unido"/>
    <x v="26"/>
    <x v="5"/>
    <x v="0"/>
    <s v="Rosado"/>
    <n v="109373.7"/>
    <n v="116355"/>
    <x v="0"/>
  </r>
  <r>
    <x v="0"/>
    <s v="Europa"/>
    <s v="Europa no UE"/>
    <x v="19"/>
    <s v="Europa no UE"/>
    <s v="Europa no UE Reino Unido"/>
    <x v="26"/>
    <x v="5"/>
    <x v="0"/>
    <s v="Tinto"/>
    <n v="265427.28000000003"/>
    <n v="491532"/>
    <x v="0"/>
  </r>
  <r>
    <x v="0"/>
    <s v="Europa"/>
    <s v="Europa no UE"/>
    <x v="19"/>
    <s v="Europa no UE"/>
    <s v="Europa no UE Reino Unido"/>
    <x v="27"/>
    <x v="5"/>
    <x v="2"/>
    <s v="Blanco"/>
    <n v="296.8"/>
    <n v="17"/>
    <x v="0"/>
  </r>
  <r>
    <x v="0"/>
    <s v="Europa"/>
    <s v="Europa no UE"/>
    <x v="19"/>
    <s v="Europa no UE"/>
    <s v="Europa no UE Reino Unido"/>
    <x v="27"/>
    <x v="5"/>
    <x v="2"/>
    <s v="Tinto"/>
    <n v="131.74"/>
    <n v="9"/>
    <x v="0"/>
  </r>
  <r>
    <x v="0"/>
    <s v="Europa"/>
    <s v="Europa no UE"/>
    <x v="19"/>
    <s v="Europa no UE"/>
    <s v="Europa no UE Reino Unido"/>
    <x v="28"/>
    <x v="5"/>
    <x v="2"/>
    <s v="Blanco"/>
    <n v="358.42"/>
    <n v="13.5"/>
    <x v="0"/>
  </r>
  <r>
    <x v="0"/>
    <s v="Europa"/>
    <s v="Europa no UE"/>
    <x v="19"/>
    <s v="Europa no UE"/>
    <s v="Europa no UE Reino Unido"/>
    <x v="28"/>
    <x v="5"/>
    <x v="2"/>
    <s v="Tinto"/>
    <n v="126.36"/>
    <n v="9"/>
    <x v="0"/>
  </r>
  <r>
    <x v="0"/>
    <s v="Europa"/>
    <s v="Europa no UE"/>
    <x v="19"/>
    <s v="Europa no UE"/>
    <s v="Europa no UE Reino Unido"/>
    <x v="41"/>
    <x v="4"/>
    <x v="2"/>
    <s v="Tinto"/>
    <n v="2228.4"/>
    <n v="270"/>
    <x v="0"/>
  </r>
  <r>
    <x v="0"/>
    <s v="Europa"/>
    <s v="Europa no UE"/>
    <x v="19"/>
    <s v="Europa no UE"/>
    <s v="Europa no UE Reino Unido"/>
    <x v="3"/>
    <x v="1"/>
    <x v="0"/>
    <s v="Blanco"/>
    <n v="349754.84683779994"/>
    <n v="35238.75"/>
    <x v="0"/>
  </r>
  <r>
    <x v="0"/>
    <s v="Europa"/>
    <s v="Europa no UE"/>
    <x v="19"/>
    <s v="Europa no UE"/>
    <s v="Europa no UE Reino Unido"/>
    <x v="3"/>
    <x v="1"/>
    <x v="0"/>
    <s v="Espumoso blanco"/>
    <n v="23995.355958299999"/>
    <n v="3045"/>
    <x v="0"/>
  </r>
  <r>
    <x v="0"/>
    <s v="Europa"/>
    <s v="Europa no UE"/>
    <x v="19"/>
    <s v="Europa no UE"/>
    <s v="Europa no UE Reino Unido"/>
    <x v="3"/>
    <x v="1"/>
    <x v="0"/>
    <s v="Espumoso tinto/rosado"/>
    <n v="195"/>
    <n v="22.5"/>
    <x v="0"/>
  </r>
  <r>
    <x v="0"/>
    <s v="Europa"/>
    <s v="Europa no UE"/>
    <x v="19"/>
    <s v="Europa no UE"/>
    <s v="Europa no UE Reino Unido"/>
    <x v="3"/>
    <x v="1"/>
    <x v="0"/>
    <s v="Rosado"/>
    <n v="67191.472478059994"/>
    <n v="8470.5"/>
    <x v="0"/>
  </r>
  <r>
    <x v="0"/>
    <s v="Europa"/>
    <s v="Europa no UE"/>
    <x v="19"/>
    <s v="Europa no UE"/>
    <s v="Europa no UE Reino Unido"/>
    <x v="3"/>
    <x v="1"/>
    <x v="0"/>
    <s v="Tinto"/>
    <n v="237893.13425978998"/>
    <n v="10189.75"/>
    <x v="0"/>
  </r>
  <r>
    <x v="0"/>
    <s v="Europa"/>
    <s v="Europa no UE"/>
    <x v="19"/>
    <s v="Europa no UE"/>
    <s v="Europa no UE Reino Unido"/>
    <x v="4"/>
    <x v="1"/>
    <x v="1"/>
    <s v="Blanco"/>
    <n v="61311"/>
    <n v="3459.0000000000005"/>
    <x v="0"/>
  </r>
  <r>
    <x v="0"/>
    <s v="Europa"/>
    <s v="Europa no UE"/>
    <x v="19"/>
    <s v="Europa no UE"/>
    <s v="Europa no UE Reino Unido"/>
    <x v="4"/>
    <x v="1"/>
    <x v="1"/>
    <s v="Rosado"/>
    <n v="1024"/>
    <n v="77"/>
    <x v="0"/>
  </r>
  <r>
    <x v="0"/>
    <s v="Europa"/>
    <s v="Europa no UE"/>
    <x v="19"/>
    <s v="Europa no UE"/>
    <s v="Europa no UE Reino Unido"/>
    <x v="4"/>
    <x v="1"/>
    <x v="1"/>
    <s v="Tinto"/>
    <n v="421066"/>
    <n v="24924"/>
    <x v="0"/>
  </r>
  <r>
    <x v="0"/>
    <s v="Europa"/>
    <s v="Europa no UE"/>
    <x v="19"/>
    <s v="Europa no UE"/>
    <s v="Europa no UE Reino Unido"/>
    <x v="29"/>
    <x v="8"/>
    <x v="0"/>
    <s v="Blanco"/>
    <n v="9185314.5199999996"/>
    <n v="1240666.355"/>
    <x v="0"/>
  </r>
  <r>
    <x v="0"/>
    <s v="Europa"/>
    <s v="Europa no UE"/>
    <x v="19"/>
    <s v="Europa no UE"/>
    <s v="Europa no UE Reino Unido"/>
    <x v="30"/>
    <x v="8"/>
    <x v="0"/>
    <s v="Blanco"/>
    <n v="28354"/>
    <n v="3544.2500000000005"/>
    <x v="0"/>
  </r>
  <r>
    <x v="0"/>
    <s v="Europa"/>
    <s v="Europa no UE"/>
    <x v="19"/>
    <s v="Europa no UE"/>
    <s v="Europa no UE Reino Unido"/>
    <x v="30"/>
    <x v="8"/>
    <x v="0"/>
    <s v="Tinto"/>
    <n v="92942"/>
    <n v="11617.75"/>
    <x v="0"/>
  </r>
  <r>
    <x v="0"/>
    <s v="Europa"/>
    <s v="Europa no UE"/>
    <x v="19"/>
    <s v="Europa no UE"/>
    <s v="Europa no UE Reino Unido"/>
    <x v="53"/>
    <x v="8"/>
    <x v="0"/>
    <s v="Blanco"/>
    <n v="324501.23"/>
    <n v="61755.999999999993"/>
    <x v="0"/>
  </r>
  <r>
    <x v="0"/>
    <s v="Europa"/>
    <s v="Europa no UE"/>
    <x v="19"/>
    <s v="Europa no UE"/>
    <s v="Europa no UE Reino Unido"/>
    <x v="53"/>
    <x v="8"/>
    <x v="0"/>
    <s v="Espumoso blanco"/>
    <n v="1439.1"/>
    <n v="225"/>
    <x v="0"/>
  </r>
  <r>
    <x v="0"/>
    <s v="Europa"/>
    <s v="Europa no UE"/>
    <x v="19"/>
    <s v="Europa no UE"/>
    <s v="Europa no UE Reino Unido"/>
    <x v="53"/>
    <x v="8"/>
    <x v="0"/>
    <s v="Tinto"/>
    <n v="5443.04"/>
    <n v="653"/>
    <x v="0"/>
  </r>
  <r>
    <x v="0"/>
    <s v="Europa"/>
    <s v="Europa no UE"/>
    <x v="19"/>
    <s v="Europa no UE"/>
    <s v="Europa no UE Reino Unido"/>
    <x v="5"/>
    <x v="3"/>
    <x v="0"/>
    <s v="Tinto"/>
    <n v="7808685.1299999999"/>
    <n v="515277.87"/>
    <x v="0"/>
  </r>
  <r>
    <x v="0"/>
    <s v="Europa"/>
    <s v="Europa no UE"/>
    <x v="19"/>
    <s v="Europa no UE"/>
    <s v="Europa no UE Reino Unido"/>
    <x v="73"/>
    <x v="15"/>
    <x v="0"/>
    <s v="Tinto"/>
    <n v="540"/>
    <n v="300"/>
    <x v="0"/>
  </r>
  <r>
    <x v="0"/>
    <s v="Europa"/>
    <s v="Europa no UE"/>
    <x v="19"/>
    <s v="Europa no UE"/>
    <s v="Europa no UE Reino Unido"/>
    <x v="6"/>
    <x v="2"/>
    <x v="1"/>
    <s v="Blanco"/>
    <n v="11276573.020000003"/>
    <n v="3893729"/>
    <x v="0"/>
  </r>
  <r>
    <x v="0"/>
    <s v="Europa"/>
    <s v="Europa no UE"/>
    <x v="19"/>
    <s v="Europa no UE"/>
    <s v="Europa no UE Reino Unido"/>
    <x v="6"/>
    <x v="2"/>
    <x v="1"/>
    <s v="Rosado"/>
    <n v="2515813.48"/>
    <n v="818931"/>
    <x v="0"/>
  </r>
  <r>
    <x v="0"/>
    <s v="Europa"/>
    <s v="Europa no UE"/>
    <x v="19"/>
    <s v="Europa no UE"/>
    <s v="Europa no UE Reino Unido"/>
    <x v="6"/>
    <x v="2"/>
    <x v="1"/>
    <s v="Tinto"/>
    <n v="105564372.36000003"/>
    <n v="25819518.000000004"/>
    <x v="0"/>
  </r>
  <r>
    <x v="0"/>
    <s v="Europa"/>
    <s v="Europa no UE"/>
    <x v="19"/>
    <s v="Europa no UE"/>
    <s v="Europa no UE Reino Unido"/>
    <x v="7"/>
    <x v="3"/>
    <x v="0"/>
    <s v="Blanco"/>
    <n v="1932019.39"/>
    <n v="915648.75000000012"/>
    <x v="0"/>
  </r>
  <r>
    <x v="0"/>
    <s v="Europa"/>
    <s v="Europa no UE"/>
    <x v="19"/>
    <s v="Europa no UE"/>
    <s v="Europa no UE Reino Unido"/>
    <x v="7"/>
    <x v="3"/>
    <x v="0"/>
    <s v="Espumoso blanco"/>
    <n v="162.47"/>
    <n v="76.5"/>
    <x v="0"/>
  </r>
  <r>
    <x v="0"/>
    <s v="Europa"/>
    <s v="Europa no UE"/>
    <x v="19"/>
    <s v="Europa no UE"/>
    <s v="Europa no UE Reino Unido"/>
    <x v="7"/>
    <x v="3"/>
    <x v="0"/>
    <s v="Licor blanco"/>
    <n v="1187.93"/>
    <n v="562.5"/>
    <x v="0"/>
  </r>
  <r>
    <x v="0"/>
    <s v="Europa"/>
    <s v="Europa no UE"/>
    <x v="19"/>
    <s v="Europa no UE"/>
    <s v="Europa no UE Reino Unido"/>
    <x v="7"/>
    <x v="3"/>
    <x v="0"/>
    <s v="Rosado"/>
    <n v="5169.5"/>
    <n v="2449.5"/>
    <x v="0"/>
  </r>
  <r>
    <x v="0"/>
    <s v="Europa"/>
    <s v="Europa no UE"/>
    <x v="19"/>
    <s v="Europa no UE"/>
    <s v="Europa no UE Reino Unido"/>
    <x v="7"/>
    <x v="3"/>
    <x v="0"/>
    <s v="Tinto"/>
    <n v="5697"/>
    <n v="2700"/>
    <x v="0"/>
  </r>
  <r>
    <x v="0"/>
    <s v="Europa"/>
    <s v="Europa no UE"/>
    <x v="19"/>
    <s v="Europa no UE"/>
    <s v="Europa no UE Reino Unido"/>
    <x v="54"/>
    <x v="3"/>
    <x v="3"/>
    <s v="Blanco"/>
    <n v="256"/>
    <n v="15"/>
    <x v="0"/>
  </r>
  <r>
    <x v="0"/>
    <s v="Europa"/>
    <s v="Europa no UE"/>
    <x v="19"/>
    <s v="Europa no UE"/>
    <s v="Europa no UE Reino Unido"/>
    <x v="55"/>
    <x v="7"/>
    <x v="0"/>
    <s v="Rosado"/>
    <n v="12.32"/>
    <n v="1"/>
    <x v="0"/>
  </r>
  <r>
    <x v="0"/>
    <s v="Europa"/>
    <s v="Europa no UE"/>
    <x v="19"/>
    <s v="Europa no UE"/>
    <s v="Europa no UE Reino Unido"/>
    <x v="55"/>
    <x v="7"/>
    <x v="0"/>
    <s v="Tinto"/>
    <n v="7983.3600000000006"/>
    <n v="648"/>
    <x v="0"/>
  </r>
  <r>
    <x v="0"/>
    <s v="Europa"/>
    <s v="Europa no UE"/>
    <x v="19"/>
    <s v="Europa no UE"/>
    <s v="Europa no UE Reino Unido"/>
    <x v="56"/>
    <x v="0"/>
    <x v="0"/>
    <s v="Blanco"/>
    <n v="38629.5"/>
    <n v="11037"/>
    <x v="0"/>
  </r>
  <r>
    <x v="0"/>
    <s v="Europa"/>
    <s v="Europa no UE"/>
    <x v="19"/>
    <s v="Europa no UE"/>
    <s v="Europa no UE Reino Unido"/>
    <x v="56"/>
    <x v="0"/>
    <x v="0"/>
    <s v="Rosado"/>
    <n v="28469"/>
    <n v="8134"/>
    <x v="0"/>
  </r>
  <r>
    <x v="0"/>
    <s v="Europa"/>
    <s v="Europa no UE"/>
    <x v="19"/>
    <s v="Europa no UE"/>
    <s v="Europa no UE Reino Unido"/>
    <x v="56"/>
    <x v="0"/>
    <x v="0"/>
    <s v="Tinto"/>
    <n v="74858"/>
    <n v="21388"/>
    <x v="0"/>
  </r>
  <r>
    <x v="0"/>
    <s v="Europa"/>
    <s v="Europa no UE"/>
    <x v="19"/>
    <s v="Europa no UE"/>
    <s v="Europa no UE Reino Unido"/>
    <x v="81"/>
    <x v="13"/>
    <x v="0"/>
    <s v="Tinto"/>
    <n v="20772"/>
    <n v="865.49999999999989"/>
    <x v="0"/>
  </r>
  <r>
    <x v="0"/>
    <s v="Europa"/>
    <s v="Europa no UE"/>
    <x v="19"/>
    <s v="Europa no UE"/>
    <s v="Europa no UE Reino Unido"/>
    <x v="32"/>
    <x v="1"/>
    <x v="0"/>
    <s v="Blanco"/>
    <n v="5102"/>
    <n v="801"/>
    <x v="0"/>
  </r>
  <r>
    <x v="0"/>
    <s v="Europa"/>
    <s v="Europa no UE"/>
    <x v="19"/>
    <s v="Europa no UE"/>
    <s v="Europa no UE Reino Unido"/>
    <x v="32"/>
    <x v="1"/>
    <x v="0"/>
    <s v="Licor blanco"/>
    <n v="912"/>
    <n v="225"/>
    <x v="0"/>
  </r>
  <r>
    <x v="0"/>
    <s v="Europa"/>
    <s v="Europa no UE"/>
    <x v="19"/>
    <s v="Europa no UE"/>
    <s v="Europa no UE Reino Unido"/>
    <x v="33"/>
    <x v="1"/>
    <x v="0"/>
    <s v="Blanco"/>
    <n v="140772.79"/>
    <n v="31974"/>
    <x v="0"/>
  </r>
  <r>
    <x v="0"/>
    <s v="Europa"/>
    <s v="Europa no UE"/>
    <x v="19"/>
    <s v="Europa no UE"/>
    <s v="Europa no UE Reino Unido"/>
    <x v="33"/>
    <x v="1"/>
    <x v="0"/>
    <s v="Rosado"/>
    <n v="44181.36"/>
    <n v="10035"/>
    <x v="0"/>
  </r>
  <r>
    <x v="0"/>
    <s v="Europa"/>
    <s v="Europa no UE"/>
    <x v="19"/>
    <s v="Europa no UE"/>
    <s v="Europa no UE Reino Unido"/>
    <x v="33"/>
    <x v="1"/>
    <x v="0"/>
    <s v="Tinto"/>
    <n v="62950.19"/>
    <n v="14297.999999999998"/>
    <x v="0"/>
  </r>
  <r>
    <x v="0"/>
    <s v="Europa"/>
    <s v="Europa no UE"/>
    <x v="19"/>
    <s v="Europa no UE"/>
    <s v="Europa no UE Reino Unido"/>
    <x v="60"/>
    <x v="3"/>
    <x v="0"/>
    <s v="Tinto"/>
    <n v="2700.94"/>
    <n v="612"/>
    <x v="0"/>
  </r>
  <r>
    <x v="0"/>
    <s v="Europa"/>
    <s v="Europa no UE"/>
    <x v="19"/>
    <s v="Europa no UE"/>
    <s v="Europa no UE Reino Unido"/>
    <x v="8"/>
    <x v="3"/>
    <x v="0"/>
    <s v="Tinto"/>
    <n v="620250"/>
    <n v="155223"/>
    <x v="0"/>
  </r>
  <r>
    <x v="0"/>
    <s v="Europa"/>
    <s v="Europa no UE"/>
    <x v="19"/>
    <s v="Europa no UE"/>
    <s v="Europa no UE Reino Unido"/>
    <x v="61"/>
    <x v="4"/>
    <x v="0"/>
    <s v="Blanco"/>
    <n v="704.7"/>
    <n v="202.99999999999997"/>
    <x v="0"/>
  </r>
  <r>
    <x v="0"/>
    <s v="Europa"/>
    <s v="Europa no UE"/>
    <x v="19"/>
    <s v="Europa no UE"/>
    <s v="Europa no UE Reino Unido"/>
    <x v="61"/>
    <x v="4"/>
    <x v="0"/>
    <s v="Tinto"/>
    <n v="12105.6"/>
    <n v="3653"/>
    <x v="0"/>
  </r>
  <r>
    <x v="0"/>
    <s v="Europa"/>
    <s v="Europa no UE"/>
    <x v="19"/>
    <s v="Europa no UE"/>
    <s v="Europa no UE Reino Unido"/>
    <x v="34"/>
    <x v="6"/>
    <x v="0"/>
    <s v="Blanco"/>
    <n v="228493.2"/>
    <n v="73235"/>
    <x v="0"/>
  </r>
  <r>
    <x v="0"/>
    <s v="Europa"/>
    <s v="Europa no UE"/>
    <x v="19"/>
    <s v="Europa no UE"/>
    <s v="Europa no UE Reino Unido"/>
    <x v="34"/>
    <x v="6"/>
    <x v="0"/>
    <s v="Rosado"/>
    <n v="395082.48000000004"/>
    <n v="126629"/>
    <x v="0"/>
  </r>
  <r>
    <x v="0"/>
    <s v="Europa"/>
    <s v="Europa no UE"/>
    <x v="19"/>
    <s v="Europa no UE"/>
    <s v="Europa no UE Reino Unido"/>
    <x v="34"/>
    <x v="6"/>
    <x v="0"/>
    <s v="Tinto"/>
    <n v="3940831.44"/>
    <n v="1263087"/>
    <x v="0"/>
  </r>
  <r>
    <x v="0"/>
    <s v="Europa"/>
    <s v="Europa no UE"/>
    <x v="19"/>
    <s v="Europa no UE"/>
    <s v="Europa no UE Reino Unido"/>
    <x v="57"/>
    <x v="8"/>
    <x v="0"/>
    <s v="Blanco"/>
    <n v="106520"/>
    <n v="13315"/>
    <x v="0"/>
  </r>
  <r>
    <x v="0"/>
    <s v="Europa"/>
    <s v="Europa no UE"/>
    <x v="19"/>
    <s v="Europa no UE"/>
    <s v="Europa no UE Reino Unido"/>
    <x v="57"/>
    <x v="8"/>
    <x v="0"/>
    <s v="Tinto"/>
    <n v="48208"/>
    <n v="6026"/>
    <x v="0"/>
  </r>
  <r>
    <x v="0"/>
    <s v="Europa"/>
    <s v="Europa no UE"/>
    <x v="19"/>
    <s v="Europa no UE"/>
    <s v="Europa no UE Reino Unido"/>
    <x v="35"/>
    <x v="4"/>
    <x v="0"/>
    <s v="Blanco"/>
    <n v="113360.94"/>
    <n v="57722"/>
    <x v="0"/>
  </r>
  <r>
    <x v="0"/>
    <s v="Europa"/>
    <s v="Europa no UE"/>
    <x v="19"/>
    <s v="Europa no UE"/>
    <s v="Europa no UE Reino Unido"/>
    <x v="35"/>
    <x v="4"/>
    <x v="0"/>
    <s v="Rosado"/>
    <n v="91764.05"/>
    <n v="68058"/>
    <x v="0"/>
  </r>
  <r>
    <x v="0"/>
    <s v="Europa"/>
    <s v="Europa no UE"/>
    <x v="19"/>
    <s v="Europa no UE"/>
    <s v="Europa no UE Reino Unido"/>
    <x v="35"/>
    <x v="4"/>
    <x v="0"/>
    <s v="Tinto"/>
    <n v="358860.12"/>
    <n v="234680.00000000003"/>
    <x v="0"/>
  </r>
  <r>
    <x v="0"/>
    <s v="Europa"/>
    <s v="Europa no UE"/>
    <x v="19"/>
    <s v="Europa no UE"/>
    <s v="Europa no UE Reino Unido"/>
    <x v="58"/>
    <x v="13"/>
    <x v="0"/>
    <s v="Blanco"/>
    <n v="47262.5"/>
    <n v="3000"/>
    <x v="0"/>
  </r>
  <r>
    <x v="0"/>
    <s v="Europa"/>
    <s v="Europa no UE"/>
    <x v="19"/>
    <s v="Europa no UE"/>
    <s v="Europa no UE Reino Unido"/>
    <x v="58"/>
    <x v="13"/>
    <x v="0"/>
    <s v="Tinto"/>
    <n v="35223.5"/>
    <n v="2250"/>
    <x v="0"/>
  </r>
  <r>
    <x v="0"/>
    <s v="Europa"/>
    <s v="Europa no UE"/>
    <x v="19"/>
    <s v="Europa no UE"/>
    <s v="Europa no UE Reino Unido"/>
    <x v="36"/>
    <x v="4"/>
    <x v="2"/>
    <s v="Blanco"/>
    <n v="1169.5999999999999"/>
    <n v="86"/>
    <x v="0"/>
  </r>
  <r>
    <x v="0"/>
    <s v="Europa"/>
    <s v="Europa no UE"/>
    <x v="19"/>
    <s v="Europa no UE"/>
    <s v="Europa no UE Reino Unido"/>
    <x v="36"/>
    <x v="4"/>
    <x v="2"/>
    <s v="Tinto"/>
    <n v="612"/>
    <n v="45"/>
    <x v="0"/>
  </r>
  <r>
    <x v="0"/>
    <s v="Europa"/>
    <s v="Europa no UE"/>
    <x v="19"/>
    <s v="Europa no UE"/>
    <s v="Europa no UE Reino Unido"/>
    <x v="76"/>
    <x v="6"/>
    <x v="2"/>
    <s v="Tinto"/>
    <n v="182.16"/>
    <n v="18"/>
    <x v="0"/>
  </r>
  <r>
    <x v="0"/>
    <s v="Europa"/>
    <s v="Europa no UE"/>
    <x v="19"/>
    <s v="Europa no UE"/>
    <s v="Europa no UE Reino Unido"/>
    <x v="37"/>
    <x v="9"/>
    <x v="0"/>
    <s v="Blanco"/>
    <n v="7082.6880000000001"/>
    <n v="635"/>
    <x v="0"/>
  </r>
  <r>
    <x v="0"/>
    <s v="Europa"/>
    <s v="Europa no UE"/>
    <x v="19"/>
    <s v="Europa no UE"/>
    <s v="Europa no UE Reino Unido"/>
    <x v="37"/>
    <x v="9"/>
    <x v="0"/>
    <s v="Tinto"/>
    <n v="27810.82"/>
    <n v="1310.75"/>
    <x v="0"/>
  </r>
  <r>
    <x v="0"/>
    <s v="Europa"/>
    <s v="Europa no UE"/>
    <x v="19"/>
    <s v="Europa no UE"/>
    <s v="Europa no UE Reino Unido"/>
    <x v="82"/>
    <x v="13"/>
    <x v="0"/>
    <s v="Blanco"/>
    <n v="6048"/>
    <n v="504"/>
    <x v="0"/>
  </r>
  <r>
    <x v="0"/>
    <s v="Europa"/>
    <s v="Europa no UE"/>
    <x v="19"/>
    <s v="Europa no UE"/>
    <s v="Europa no UE Reino Unido"/>
    <x v="38"/>
    <x v="10"/>
    <x v="0"/>
    <s v="Blanco"/>
    <n v="30867.599999999999"/>
    <n v="10644"/>
    <x v="0"/>
  </r>
  <r>
    <x v="0"/>
    <s v="Europa"/>
    <s v="Europa no UE"/>
    <x v="19"/>
    <s v="Europa no UE"/>
    <s v="Europa no UE Reino Unido"/>
    <x v="38"/>
    <x v="10"/>
    <x v="0"/>
    <s v="Licor tinto/rosado"/>
    <n v="391.5"/>
    <n v="135"/>
    <x v="0"/>
  </r>
  <r>
    <x v="0"/>
    <s v="Europa"/>
    <s v="Europa no UE"/>
    <x v="19"/>
    <s v="Europa no UE"/>
    <s v="Europa no UE Reino Unido"/>
    <x v="38"/>
    <x v="10"/>
    <x v="0"/>
    <s v="Rosado"/>
    <n v="159665.29999999999"/>
    <n v="55057.000000000007"/>
    <x v="0"/>
  </r>
  <r>
    <x v="0"/>
    <s v="Europa"/>
    <s v="Europa no UE"/>
    <x v="19"/>
    <s v="Europa no UE"/>
    <s v="Europa no UE Reino Unido"/>
    <x v="38"/>
    <x v="10"/>
    <x v="0"/>
    <s v="Tinto"/>
    <n v="594328.9"/>
    <n v="204941"/>
    <x v="0"/>
  </r>
  <r>
    <x v="0"/>
    <s v="Europa"/>
    <s v="Europa no UE"/>
    <x v="20"/>
    <s v="Europa no UE"/>
    <s v="Europa no UE Yugoslavia"/>
    <x v="5"/>
    <x v="3"/>
    <x v="0"/>
    <s v="Tinto"/>
    <n v="684"/>
    <n v="18"/>
    <x v="0"/>
  </r>
  <r>
    <x v="0"/>
    <s v="Europa"/>
    <s v="Europa no UE"/>
    <x v="21"/>
    <s v="Europa no UE"/>
    <s v="Europa no UE - Resto de Europa no U.E."/>
    <x v="39"/>
    <x v="3"/>
    <x v="0"/>
    <s v="Blanco"/>
    <n v="46740"/>
    <n v="3895.0000000000005"/>
    <x v="0"/>
  </r>
  <r>
    <x v="0"/>
    <s v="Europa"/>
    <s v="Europa no UE"/>
    <x v="21"/>
    <s v="Europa no UE"/>
    <s v="Europa no UE - Resto de Europa no U.E."/>
    <x v="39"/>
    <x v="3"/>
    <x v="0"/>
    <s v="Tinto"/>
    <n v="86268"/>
    <n v="7189"/>
    <x v="0"/>
  </r>
  <r>
    <x v="0"/>
    <s v="Europa"/>
    <s v="Europa no UE"/>
    <x v="21"/>
    <s v="Europa no UE"/>
    <s v="Europa no UE - Resto de Europa no U.E."/>
    <x v="14"/>
    <x v="0"/>
    <x v="0"/>
    <s v="Tinto"/>
    <n v="45924.158792276976"/>
    <n v="12141"/>
    <x v="0"/>
  </r>
  <r>
    <x v="0"/>
    <s v="Europa"/>
    <s v="Europa no UE"/>
    <x v="21"/>
    <s v="Europa no UE"/>
    <s v="Europa no UE - Resto de Europa no U.E."/>
    <x v="83"/>
    <x v="3"/>
    <x v="0"/>
    <s v="Blanco"/>
    <n v="29588"/>
    <n v="4552"/>
    <x v="0"/>
  </r>
  <r>
    <x v="0"/>
    <s v="Europa"/>
    <s v="Europa no UE"/>
    <x v="21"/>
    <s v="Europa no UE"/>
    <s v="Europa no UE - Resto de Europa no U.E."/>
    <x v="83"/>
    <x v="3"/>
    <x v="0"/>
    <s v="Rosado"/>
    <n v="3529.5"/>
    <n v="543"/>
    <x v="0"/>
  </r>
  <r>
    <x v="0"/>
    <s v="Europa"/>
    <s v="Europa no UE"/>
    <x v="21"/>
    <s v="Europa no UE"/>
    <s v="Europa no UE - Resto de Europa no U.E."/>
    <x v="83"/>
    <x v="3"/>
    <x v="0"/>
    <s v="Tinto"/>
    <n v="9964.5"/>
    <n v="1533"/>
    <x v="0"/>
  </r>
  <r>
    <x v="0"/>
    <s v="Europa"/>
    <s v="Europa no UE"/>
    <x v="21"/>
    <s v="Europa no UE"/>
    <s v="Europa no UE - Resto de Europa no U.E."/>
    <x v="29"/>
    <x v="8"/>
    <x v="0"/>
    <s v="Blanco"/>
    <n v="238928.85"/>
    <n v="30190.949999999997"/>
    <x v="0"/>
  </r>
  <r>
    <x v="0"/>
    <s v="Europa"/>
    <s v="Europa no UE"/>
    <x v="21"/>
    <s v="Europa no UE"/>
    <s v="Europa no UE - Resto de Europa no U.E."/>
    <x v="53"/>
    <x v="8"/>
    <x v="0"/>
    <s v="Blanco"/>
    <n v="55186.41"/>
    <n v="9262"/>
    <x v="0"/>
  </r>
  <r>
    <x v="0"/>
    <s v="Europa"/>
    <s v="Europa no UE"/>
    <x v="21"/>
    <s v="Europa no UE"/>
    <s v="Europa no UE - Resto de Europa no U.E."/>
    <x v="53"/>
    <x v="8"/>
    <x v="0"/>
    <s v="Tinto"/>
    <n v="120"/>
    <n v="23"/>
    <x v="0"/>
  </r>
  <r>
    <x v="0"/>
    <s v="Europa"/>
    <s v="Europa no UE"/>
    <x v="21"/>
    <s v="Europa no UE"/>
    <s v="Europa no UE - Resto de Europa no U.E."/>
    <x v="5"/>
    <x v="3"/>
    <x v="0"/>
    <s v="Tinto"/>
    <n v="162564.07999999999"/>
    <n v="11546.25"/>
    <x v="0"/>
  </r>
  <r>
    <x v="0"/>
    <s v="Europa"/>
    <s v="Europa no UE"/>
    <x v="21"/>
    <s v="Europa no UE"/>
    <s v="Europa no UE - Resto de Europa no U.E."/>
    <x v="31"/>
    <x v="4"/>
    <x v="0"/>
    <s v="Tinto"/>
    <n v="798"/>
    <n v="90"/>
    <x v="0"/>
  </r>
  <r>
    <x v="0"/>
    <s v="Europa"/>
    <s v="Europa no UE"/>
    <x v="21"/>
    <s v="Europa no UE"/>
    <s v="Europa no UE - Resto de Europa no U.E."/>
    <x v="6"/>
    <x v="2"/>
    <x v="1"/>
    <s v="Blanco"/>
    <n v="4277.7199999999993"/>
    <n v="1062"/>
    <x v="0"/>
  </r>
  <r>
    <x v="0"/>
    <s v="Europa"/>
    <s v="Europa no UE"/>
    <x v="21"/>
    <s v="Europa no UE"/>
    <s v="Europa no UE - Resto de Europa no U.E."/>
    <x v="6"/>
    <x v="2"/>
    <x v="1"/>
    <s v="Tinto"/>
    <n v="9754.9599999999991"/>
    <n v="2084"/>
    <x v="0"/>
  </r>
  <r>
    <x v="0"/>
    <s v="Europa"/>
    <s v="Europa no UE"/>
    <x v="21"/>
    <s v="Europa no UE"/>
    <s v="Europa no UE - Resto de Europa no U.E."/>
    <x v="56"/>
    <x v="0"/>
    <x v="0"/>
    <s v="Blanco"/>
    <n v="33782"/>
    <n v="9652"/>
    <x v="0"/>
  </r>
  <r>
    <x v="0"/>
    <s v="Europa"/>
    <s v="Europa no UE"/>
    <x v="21"/>
    <s v="Europa no UE"/>
    <s v="Europa no UE - Resto de Europa no U.E."/>
    <x v="56"/>
    <x v="0"/>
    <x v="0"/>
    <s v="Rosado"/>
    <n v="5162.5"/>
    <n v="1475"/>
    <x v="0"/>
  </r>
  <r>
    <x v="0"/>
    <s v="Europa"/>
    <s v="Europa no UE"/>
    <x v="21"/>
    <s v="Europa no UE"/>
    <s v="Europa no UE - Resto de Europa no U.E."/>
    <x v="56"/>
    <x v="0"/>
    <x v="0"/>
    <s v="Tinto"/>
    <n v="42294"/>
    <n v="12084"/>
    <x v="0"/>
  </r>
  <r>
    <x v="0"/>
    <s v="Europa"/>
    <s v="Europa no UE"/>
    <x v="21"/>
    <s v="Europa no UE"/>
    <s v="Europa no UE - Resto de Europa no U.E."/>
    <x v="61"/>
    <x v="4"/>
    <x v="0"/>
    <s v="Blanco"/>
    <n v="21491.34"/>
    <n v="6255"/>
    <x v="0"/>
  </r>
  <r>
    <x v="0"/>
    <s v="Europa"/>
    <s v="Europa no UE"/>
    <x v="21"/>
    <s v="Europa no UE"/>
    <s v="Europa no UE - Resto de Europa no U.E."/>
    <x v="61"/>
    <x v="4"/>
    <x v="0"/>
    <s v="Rosado"/>
    <n v="9500.4"/>
    <n v="3936.9999999999995"/>
    <x v="0"/>
  </r>
  <r>
    <x v="0"/>
    <s v="Europa"/>
    <s v="Europa no UE"/>
    <x v="21"/>
    <s v="Europa no UE"/>
    <s v="Europa no UE - Resto de Europa no U.E."/>
    <x v="61"/>
    <x v="4"/>
    <x v="0"/>
    <s v="Tinto"/>
    <n v="224410.30000000002"/>
    <n v="69761"/>
    <x v="0"/>
  </r>
  <r>
    <x v="0"/>
    <s v="Europa"/>
    <s v="Europa no UE"/>
    <x v="21"/>
    <s v="Europa no UE"/>
    <s v="Europa no UE - Resto de Europa no U.E."/>
    <x v="35"/>
    <x v="4"/>
    <x v="0"/>
    <s v="Tinto"/>
    <n v="265.2"/>
    <n v="90"/>
    <x v="0"/>
  </r>
  <r>
    <x v="0"/>
    <s v="Europa"/>
    <s v="Europa no UE"/>
    <x v="21"/>
    <s v="Europa no UE"/>
    <s v="Europa no UE - Resto de Europa no U.E."/>
    <x v="37"/>
    <x v="9"/>
    <x v="0"/>
    <s v="Blanco"/>
    <n v="1485"/>
    <n v="675"/>
    <x v="0"/>
  </r>
  <r>
    <x v="0"/>
    <s v="Europa"/>
    <s v="Europa no UE"/>
    <x v="21"/>
    <s v="Europa no UE"/>
    <s v="Europa no UE - Resto de Europa no U.E."/>
    <x v="37"/>
    <x v="9"/>
    <x v="0"/>
    <s v="Tinto"/>
    <n v="855"/>
    <n v="225"/>
    <x v="0"/>
  </r>
  <r>
    <x v="0"/>
    <s v="Europa"/>
    <s v="Europa no UE"/>
    <x v="22"/>
    <s v="Europa no UE"/>
    <s v="Europa no UE Kosovo"/>
    <x v="2"/>
    <x v="2"/>
    <x v="0"/>
    <s v="Espumoso blanco"/>
    <n v="6638"/>
    <n v="2200"/>
    <x v="0"/>
  </r>
  <r>
    <x v="1"/>
    <s v="Europa"/>
    <s v="Unión Europea"/>
    <x v="23"/>
    <s v="Unión Europea"/>
    <s v="Unión Europea Austria"/>
    <x v="9"/>
    <x v="3"/>
    <x v="2"/>
    <s v="Blanco"/>
    <n v="3185.4700000000003"/>
    <n v="76.5"/>
    <x v="1"/>
  </r>
  <r>
    <x v="1"/>
    <s v="Europa"/>
    <s v="Unión Europea"/>
    <x v="23"/>
    <s v="Unión Europea"/>
    <s v="Unión Europea Austria"/>
    <x v="9"/>
    <x v="3"/>
    <x v="2"/>
    <s v="Tinto"/>
    <n v="8208.1800000000021"/>
    <n v="252.75"/>
    <x v="1"/>
  </r>
  <r>
    <x v="1"/>
    <s v="Europa"/>
    <s v="Unión Europea"/>
    <x v="23"/>
    <s v="Unión Europea"/>
    <s v="Unión Europea Austria"/>
    <x v="62"/>
    <x v="1"/>
    <x v="0"/>
    <s v="Blanco"/>
    <n v="423"/>
    <n v="36"/>
    <x v="1"/>
  </r>
  <r>
    <x v="1"/>
    <s v="Europa"/>
    <s v="Unión Europea"/>
    <x v="23"/>
    <s v="Unión Europea"/>
    <s v="Unión Europea Austria"/>
    <x v="10"/>
    <x v="4"/>
    <x v="0"/>
    <s v="Tinto"/>
    <n v="153"/>
    <n v="45"/>
    <x v="1"/>
  </r>
  <r>
    <x v="1"/>
    <s v="Europa"/>
    <s v="Unión Europea"/>
    <x v="23"/>
    <s v="Unión Europea"/>
    <s v="Unión Europea Austria"/>
    <x v="11"/>
    <x v="0"/>
    <x v="2"/>
    <s v="Rosado"/>
    <n v="342.9"/>
    <n v="76.5"/>
    <x v="1"/>
  </r>
  <r>
    <x v="1"/>
    <s v="Europa"/>
    <s v="Unión Europea"/>
    <x v="23"/>
    <s v="Unión Europea"/>
    <s v="Unión Europea Austria"/>
    <x v="11"/>
    <x v="0"/>
    <x v="2"/>
    <s v="Tinto"/>
    <n v="8098.2000000000007"/>
    <n v="1132.5"/>
    <x v="1"/>
  </r>
  <r>
    <x v="1"/>
    <s v="Europa"/>
    <s v="Unión Europea"/>
    <x v="23"/>
    <s v="Unión Europea"/>
    <s v="Unión Europea Austria"/>
    <x v="39"/>
    <x v="3"/>
    <x v="0"/>
    <s v="Blanco"/>
    <n v="10068"/>
    <n v="839"/>
    <x v="1"/>
  </r>
  <r>
    <x v="1"/>
    <s v="Europa"/>
    <s v="Unión Europea"/>
    <x v="23"/>
    <s v="Unión Europea"/>
    <s v="Unión Europea Austria"/>
    <x v="39"/>
    <x v="3"/>
    <x v="0"/>
    <s v="Rosado"/>
    <n v="108"/>
    <n v="9"/>
    <x v="1"/>
  </r>
  <r>
    <x v="1"/>
    <s v="Europa"/>
    <s v="Unión Europea"/>
    <x v="23"/>
    <s v="Unión Europea"/>
    <s v="Unión Europea Austria"/>
    <x v="39"/>
    <x v="3"/>
    <x v="0"/>
    <s v="Tinto"/>
    <n v="30324"/>
    <n v="2527"/>
    <x v="1"/>
  </r>
  <r>
    <x v="1"/>
    <s v="Europa"/>
    <s v="Unión Europea"/>
    <x v="23"/>
    <s v="Unión Europea"/>
    <s v="Unión Europea Austria"/>
    <x v="13"/>
    <x v="0"/>
    <x v="0"/>
    <s v="Blanco"/>
    <n v="200"/>
    <n v="100"/>
    <x v="1"/>
  </r>
  <r>
    <x v="1"/>
    <s v="Europa"/>
    <s v="Unión Europea"/>
    <x v="23"/>
    <s v="Unión Europea"/>
    <s v="Unión Europea Austria"/>
    <x v="13"/>
    <x v="0"/>
    <x v="0"/>
    <s v="Espumoso blanco"/>
    <n v="90600"/>
    <n v="45300"/>
    <x v="1"/>
  </r>
  <r>
    <x v="1"/>
    <s v="Europa"/>
    <s v="Unión Europea"/>
    <x v="23"/>
    <s v="Unión Europea"/>
    <s v="Unión Europea Austria"/>
    <x v="13"/>
    <x v="0"/>
    <x v="0"/>
    <s v="Tinto"/>
    <n v="11200"/>
    <n v="5600"/>
    <x v="1"/>
  </r>
  <r>
    <x v="1"/>
    <s v="Europa"/>
    <s v="Unión Europea"/>
    <x v="23"/>
    <s v="Unión Europea"/>
    <s v="Unión Europea Austria"/>
    <x v="14"/>
    <x v="0"/>
    <x v="0"/>
    <s v="Tinto"/>
    <n v="2155.725867392825"/>
    <n v="900"/>
    <x v="1"/>
  </r>
  <r>
    <x v="1"/>
    <s v="Europa"/>
    <s v="Unión Europea"/>
    <x v="23"/>
    <s v="Unión Europea"/>
    <s v="Unión Europea Austria"/>
    <x v="0"/>
    <x v="0"/>
    <x v="0"/>
    <s v="Blanco"/>
    <n v="25097.279999999999"/>
    <n v="19936"/>
    <x v="1"/>
  </r>
  <r>
    <x v="1"/>
    <s v="Europa"/>
    <s v="Unión Europea"/>
    <x v="23"/>
    <s v="Unión Europea"/>
    <s v="Unión Europea Austria"/>
    <x v="0"/>
    <x v="0"/>
    <x v="0"/>
    <s v="Rosado"/>
    <n v="4056"/>
    <n v="2925"/>
    <x v="1"/>
  </r>
  <r>
    <x v="1"/>
    <s v="Europa"/>
    <s v="Unión Europea"/>
    <x v="23"/>
    <s v="Unión Europea"/>
    <s v="Unión Europea Austria"/>
    <x v="0"/>
    <x v="0"/>
    <x v="0"/>
    <s v="Tinto"/>
    <n v="22057.08"/>
    <n v="16766"/>
    <x v="1"/>
  </r>
  <r>
    <x v="1"/>
    <s v="Europa"/>
    <s v="Unión Europea"/>
    <x v="23"/>
    <s v="Unión Europea"/>
    <s v="Unión Europea Austria"/>
    <x v="84"/>
    <x v="4"/>
    <x v="2"/>
    <s v="Tinto"/>
    <n v="625.16999999999996"/>
    <n v="81"/>
    <x v="1"/>
  </r>
  <r>
    <x v="1"/>
    <s v="Europa"/>
    <s v="Unión Europea"/>
    <x v="23"/>
    <s v="Unión Europea"/>
    <s v="Unión Europea Austria"/>
    <x v="1"/>
    <x v="1"/>
    <x v="0"/>
    <s v="Blanco"/>
    <n v="20914.900000000001"/>
    <n v="5169.75"/>
    <x v="1"/>
  </r>
  <r>
    <x v="1"/>
    <s v="Europa"/>
    <s v="Unión Europea"/>
    <x v="23"/>
    <s v="Unión Europea"/>
    <s v="Unión Europea Austria"/>
    <x v="1"/>
    <x v="1"/>
    <x v="0"/>
    <s v="Rosado"/>
    <n v="2047.52"/>
    <n v="558"/>
    <x v="1"/>
  </r>
  <r>
    <x v="1"/>
    <s v="Europa"/>
    <s v="Unión Europea"/>
    <x v="23"/>
    <s v="Unión Europea"/>
    <s v="Unión Europea Austria"/>
    <x v="1"/>
    <x v="1"/>
    <x v="0"/>
    <s v="Tinto"/>
    <n v="19694.059999999998"/>
    <n v="4782.75"/>
    <x v="1"/>
  </r>
  <r>
    <x v="1"/>
    <s v="Europa"/>
    <s v="Unión Europea"/>
    <x v="23"/>
    <s v="Unión Europea"/>
    <s v="Unión Europea Austria"/>
    <x v="2"/>
    <x v="2"/>
    <x v="0"/>
    <s v="Espumoso blanco"/>
    <n v="491283.11"/>
    <n v="116100"/>
    <x v="1"/>
  </r>
  <r>
    <x v="1"/>
    <s v="Europa"/>
    <s v="Unión Europea"/>
    <x v="23"/>
    <s v="Unión Europea"/>
    <s v="Unión Europea Austria"/>
    <x v="45"/>
    <x v="3"/>
    <x v="0"/>
    <s v="Rosado"/>
    <n v="2884"/>
    <n v="824"/>
    <x v="1"/>
  </r>
  <r>
    <x v="1"/>
    <s v="Europa"/>
    <s v="Unión Europea"/>
    <x v="23"/>
    <s v="Unión Europea"/>
    <s v="Unión Europea Austria"/>
    <x v="45"/>
    <x v="3"/>
    <x v="0"/>
    <s v="Tinto"/>
    <n v="396"/>
    <n v="99"/>
    <x v="1"/>
  </r>
  <r>
    <x v="1"/>
    <s v="Europa"/>
    <s v="Unión Europea"/>
    <x v="23"/>
    <s v="Unión Europea"/>
    <s v="Unión Europea Austria"/>
    <x v="17"/>
    <x v="1"/>
    <x v="0"/>
    <s v="Blanco"/>
    <n v="1060"/>
    <n v="180"/>
    <x v="1"/>
  </r>
  <r>
    <x v="1"/>
    <s v="Europa"/>
    <s v="Unión Europea"/>
    <x v="23"/>
    <s v="Unión Europea"/>
    <s v="Unión Europea Austria"/>
    <x v="17"/>
    <x v="1"/>
    <x v="0"/>
    <s v="Tinto"/>
    <n v="2580"/>
    <n v="227"/>
    <x v="1"/>
  </r>
  <r>
    <x v="1"/>
    <s v="Europa"/>
    <s v="Unión Europea"/>
    <x v="23"/>
    <s v="Unión Europea"/>
    <s v="Unión Europea Austria"/>
    <x v="67"/>
    <x v="6"/>
    <x v="2"/>
    <s v="Tinto"/>
    <n v="10225.84"/>
    <n v="1000"/>
    <x v="1"/>
  </r>
  <r>
    <x v="1"/>
    <s v="Europa"/>
    <s v="Unión Europea"/>
    <x v="23"/>
    <s v="Unión Europea"/>
    <s v="Unión Europea Austria"/>
    <x v="18"/>
    <x v="1"/>
    <x v="0"/>
    <s v="Blanco"/>
    <n v="2431.5"/>
    <n v="250"/>
    <x v="1"/>
  </r>
  <r>
    <x v="1"/>
    <s v="Europa"/>
    <s v="Unión Europea"/>
    <x v="23"/>
    <s v="Unión Europea"/>
    <s v="Unión Europea Austria"/>
    <x v="18"/>
    <x v="1"/>
    <x v="0"/>
    <s v="Rosado"/>
    <n v="510.3"/>
    <n v="70"/>
    <x v="1"/>
  </r>
  <r>
    <x v="1"/>
    <s v="Europa"/>
    <s v="Unión Europea"/>
    <x v="23"/>
    <s v="Unión Europea"/>
    <s v="Unión Europea Austria"/>
    <x v="18"/>
    <x v="1"/>
    <x v="0"/>
    <s v="Tinto"/>
    <n v="2962.3"/>
    <n v="320"/>
    <x v="1"/>
  </r>
  <r>
    <x v="1"/>
    <s v="Europa"/>
    <s v="Unión Europea"/>
    <x v="23"/>
    <s v="Unión Europea"/>
    <s v="Unión Europea Austria"/>
    <x v="47"/>
    <x v="12"/>
    <x v="0"/>
    <s v="Blanco"/>
    <n v="1516.68"/>
    <n v="198"/>
    <x v="1"/>
  </r>
  <r>
    <x v="1"/>
    <s v="Europa"/>
    <s v="Unión Europea"/>
    <x v="23"/>
    <s v="Unión Europea"/>
    <s v="Unión Europea Austria"/>
    <x v="48"/>
    <x v="13"/>
    <x v="3"/>
    <s v="Blanco"/>
    <n v="6210"/>
    <n v="540"/>
    <x v="1"/>
  </r>
  <r>
    <x v="1"/>
    <s v="Europa"/>
    <s v="Unión Europea"/>
    <x v="23"/>
    <s v="Unión Europea"/>
    <s v="Unión Europea Austria"/>
    <x v="48"/>
    <x v="13"/>
    <x v="3"/>
    <s v="Tinto"/>
    <n v="4680"/>
    <n v="360"/>
    <x v="1"/>
  </r>
  <r>
    <x v="1"/>
    <s v="Europa"/>
    <s v="Unión Europea"/>
    <x v="23"/>
    <s v="Unión Europea"/>
    <s v="Unión Europea Austria"/>
    <x v="19"/>
    <x v="7"/>
    <x v="0"/>
    <s v="Licor blanco"/>
    <n v="240540"/>
    <n v="48108"/>
    <x v="1"/>
  </r>
  <r>
    <x v="1"/>
    <s v="Europa"/>
    <s v="Unión Europea"/>
    <x v="23"/>
    <s v="Unión Europea"/>
    <s v="Unión Europea Austria"/>
    <x v="20"/>
    <x v="2"/>
    <x v="0"/>
    <s v="Blanco"/>
    <n v="492.75"/>
    <n v="180"/>
    <x v="1"/>
  </r>
  <r>
    <x v="1"/>
    <s v="Europa"/>
    <s v="Unión Europea"/>
    <x v="23"/>
    <s v="Unión Europea"/>
    <s v="Unión Europea Austria"/>
    <x v="20"/>
    <x v="2"/>
    <x v="0"/>
    <s v="Rosado"/>
    <n v="73.912500000000009"/>
    <n v="27"/>
    <x v="1"/>
  </r>
  <r>
    <x v="1"/>
    <s v="Europa"/>
    <s v="Unión Europea"/>
    <x v="23"/>
    <s v="Unión Europea"/>
    <s v="Unión Europea Austria"/>
    <x v="20"/>
    <x v="2"/>
    <x v="0"/>
    <s v="Tinto"/>
    <n v="38923.143750000003"/>
    <n v="14218.5"/>
    <x v="1"/>
  </r>
  <r>
    <x v="1"/>
    <s v="Europa"/>
    <s v="Unión Europea"/>
    <x v="23"/>
    <s v="Unión Europea"/>
    <s v="Unión Europea Austria"/>
    <x v="21"/>
    <x v="4"/>
    <x v="0"/>
    <s v="Blanco"/>
    <n v="2367.5"/>
    <n v="947.00000000000011"/>
    <x v="1"/>
  </r>
  <r>
    <x v="1"/>
    <s v="Europa"/>
    <s v="Unión Europea"/>
    <x v="23"/>
    <s v="Unión Europea"/>
    <s v="Unión Europea Austria"/>
    <x v="21"/>
    <x v="4"/>
    <x v="0"/>
    <s v="Rosado"/>
    <n v="112.5"/>
    <n v="45"/>
    <x v="1"/>
  </r>
  <r>
    <x v="1"/>
    <s v="Europa"/>
    <s v="Unión Europea"/>
    <x v="23"/>
    <s v="Unión Europea"/>
    <s v="Unión Europea Austria"/>
    <x v="21"/>
    <x v="4"/>
    <x v="0"/>
    <s v="Tinto"/>
    <n v="12740"/>
    <n v="5096"/>
    <x v="1"/>
  </r>
  <r>
    <x v="1"/>
    <s v="Europa"/>
    <s v="Unión Europea"/>
    <x v="23"/>
    <s v="Unión Europea"/>
    <s v="Unión Europea Austria"/>
    <x v="51"/>
    <x v="7"/>
    <x v="0"/>
    <s v="Licor blanco"/>
    <n v="55689.919999999998"/>
    <n v="13376"/>
    <x v="1"/>
  </r>
  <r>
    <x v="1"/>
    <s v="Europa"/>
    <s v="Unión Europea"/>
    <x v="23"/>
    <s v="Unión Europea"/>
    <s v="Unión Europea Austria"/>
    <x v="22"/>
    <x v="7"/>
    <x v="0"/>
    <s v="Licor blanco"/>
    <n v="4005"/>
    <n v="801"/>
    <x v="1"/>
  </r>
  <r>
    <x v="1"/>
    <s v="Europa"/>
    <s v="Unión Europea"/>
    <x v="23"/>
    <s v="Unión Europea"/>
    <s v="Unión Europea Austria"/>
    <x v="23"/>
    <x v="8"/>
    <x v="0"/>
    <s v="Blanco"/>
    <n v="5313.54"/>
    <n v="1121"/>
    <x v="1"/>
  </r>
  <r>
    <x v="1"/>
    <s v="Europa"/>
    <s v="Unión Europea"/>
    <x v="23"/>
    <s v="Unión Europea"/>
    <s v="Unión Europea Austria"/>
    <x v="24"/>
    <x v="7"/>
    <x v="0"/>
    <s v="Licor blanco"/>
    <n v="11328.22"/>
    <n v="3848.5"/>
    <x v="1"/>
  </r>
  <r>
    <x v="1"/>
    <s v="Europa"/>
    <s v="Unión Europea"/>
    <x v="23"/>
    <s v="Unión Europea"/>
    <s v="Unión Europea Austria"/>
    <x v="25"/>
    <x v="1"/>
    <x v="0"/>
    <s v="Blanco"/>
    <n v="2498"/>
    <n v="202.5"/>
    <x v="1"/>
  </r>
  <r>
    <x v="1"/>
    <s v="Europa"/>
    <s v="Unión Europea"/>
    <x v="23"/>
    <s v="Unión Europea"/>
    <s v="Unión Europea Austria"/>
    <x v="25"/>
    <x v="1"/>
    <x v="0"/>
    <s v="Rosado"/>
    <n v="98833.600000000006"/>
    <n v="5007.75"/>
    <x v="1"/>
  </r>
  <r>
    <x v="1"/>
    <s v="Europa"/>
    <s v="Unión Europea"/>
    <x v="23"/>
    <s v="Unión Europea"/>
    <s v="Unión Europea Austria"/>
    <x v="25"/>
    <x v="1"/>
    <x v="0"/>
    <s v="Tinto"/>
    <n v="38357.4"/>
    <n v="8735.25"/>
    <x v="1"/>
  </r>
  <r>
    <x v="1"/>
    <s v="Europa"/>
    <s v="Unión Europea"/>
    <x v="23"/>
    <s v="Unión Europea"/>
    <s v="Unión Europea Austria"/>
    <x v="26"/>
    <x v="5"/>
    <x v="0"/>
    <s v="Blanco"/>
    <n v="3065.6"/>
    <n v="3832"/>
    <x v="1"/>
  </r>
  <r>
    <x v="1"/>
    <s v="Europa"/>
    <s v="Unión Europea"/>
    <x v="23"/>
    <s v="Unión Europea"/>
    <s v="Unión Europea Austria"/>
    <x v="26"/>
    <x v="5"/>
    <x v="0"/>
    <s v="Rosado"/>
    <n v="709.7"/>
    <n v="755"/>
    <x v="1"/>
  </r>
  <r>
    <x v="1"/>
    <s v="Europa"/>
    <s v="Unión Europea"/>
    <x v="23"/>
    <s v="Unión Europea"/>
    <s v="Unión Europea Austria"/>
    <x v="26"/>
    <x v="5"/>
    <x v="0"/>
    <s v="Tinto"/>
    <n v="8348.4"/>
    <n v="15460"/>
    <x v="1"/>
  </r>
  <r>
    <x v="1"/>
    <s v="Europa"/>
    <s v="Unión Europea"/>
    <x v="23"/>
    <s v="Unión Europea"/>
    <s v="Unión Europea Austria"/>
    <x v="3"/>
    <x v="1"/>
    <x v="0"/>
    <s v="Blanco"/>
    <n v="16577.057291320001"/>
    <n v="1312.5"/>
    <x v="1"/>
  </r>
  <r>
    <x v="1"/>
    <s v="Europa"/>
    <s v="Unión Europea"/>
    <x v="23"/>
    <s v="Unión Europea"/>
    <s v="Unión Europea Austria"/>
    <x v="3"/>
    <x v="1"/>
    <x v="0"/>
    <s v="Rosado"/>
    <n v="2092.96"/>
    <n v="190.5"/>
    <x v="1"/>
  </r>
  <r>
    <x v="1"/>
    <s v="Europa"/>
    <s v="Unión Europea"/>
    <x v="23"/>
    <s v="Unión Europea"/>
    <s v="Unión Europea Austria"/>
    <x v="3"/>
    <x v="1"/>
    <x v="0"/>
    <s v="Tinto"/>
    <n v="25415.9452733"/>
    <n v="713.25"/>
    <x v="1"/>
  </r>
  <r>
    <x v="1"/>
    <s v="Europa"/>
    <s v="Unión Europea"/>
    <x v="23"/>
    <s v="Unión Europea"/>
    <s v="Unión Europea Austria"/>
    <x v="4"/>
    <x v="1"/>
    <x v="1"/>
    <s v="Blanco"/>
    <n v="14293"/>
    <n v="727"/>
    <x v="1"/>
  </r>
  <r>
    <x v="1"/>
    <s v="Europa"/>
    <s v="Unión Europea"/>
    <x v="23"/>
    <s v="Unión Europea"/>
    <s v="Unión Europea Austria"/>
    <x v="4"/>
    <x v="1"/>
    <x v="1"/>
    <s v="Licor tinto/rosado"/>
    <n v="576"/>
    <n v="13"/>
    <x v="1"/>
  </r>
  <r>
    <x v="1"/>
    <s v="Europa"/>
    <s v="Unión Europea"/>
    <x v="23"/>
    <s v="Unión Europea"/>
    <s v="Unión Europea Austria"/>
    <x v="4"/>
    <x v="1"/>
    <x v="1"/>
    <s v="Rosado"/>
    <n v="670"/>
    <n v="32"/>
    <x v="1"/>
  </r>
  <r>
    <x v="1"/>
    <s v="Europa"/>
    <s v="Unión Europea"/>
    <x v="23"/>
    <s v="Unión Europea"/>
    <s v="Unión Europea Austria"/>
    <x v="4"/>
    <x v="1"/>
    <x v="1"/>
    <s v="Tinto"/>
    <n v="130925"/>
    <n v="5981"/>
    <x v="1"/>
  </r>
  <r>
    <x v="1"/>
    <s v="Europa"/>
    <s v="Unión Europea"/>
    <x v="23"/>
    <s v="Unión Europea"/>
    <s v="Unión Europea Austria"/>
    <x v="29"/>
    <x v="8"/>
    <x v="0"/>
    <s v="Blanco"/>
    <n v="89164.13"/>
    <n v="8713"/>
    <x v="1"/>
  </r>
  <r>
    <x v="1"/>
    <s v="Europa"/>
    <s v="Unión Europea"/>
    <x v="23"/>
    <s v="Unión Europea"/>
    <s v="Unión Europea Austria"/>
    <x v="30"/>
    <x v="8"/>
    <x v="0"/>
    <s v="Rosado"/>
    <n v="6"/>
    <n v="0.75"/>
    <x v="1"/>
  </r>
  <r>
    <x v="1"/>
    <s v="Europa"/>
    <s v="Unión Europea"/>
    <x v="23"/>
    <s v="Unión Europea"/>
    <s v="Unión Europea Austria"/>
    <x v="30"/>
    <x v="8"/>
    <x v="0"/>
    <s v="Tinto"/>
    <n v="4344"/>
    <n v="543"/>
    <x v="1"/>
  </r>
  <r>
    <x v="1"/>
    <s v="Europa"/>
    <s v="Unión Europea"/>
    <x v="23"/>
    <s v="Unión Europea"/>
    <s v="Unión Europea Austria"/>
    <x v="53"/>
    <x v="8"/>
    <x v="0"/>
    <s v="Blanco"/>
    <n v="3852"/>
    <n v="404"/>
    <x v="1"/>
  </r>
  <r>
    <x v="1"/>
    <s v="Europa"/>
    <s v="Unión Europea"/>
    <x v="23"/>
    <s v="Unión Europea"/>
    <s v="Unión Europea Austria"/>
    <x v="53"/>
    <x v="8"/>
    <x v="0"/>
    <s v="Tinto"/>
    <n v="341.4"/>
    <n v="63"/>
    <x v="1"/>
  </r>
  <r>
    <x v="1"/>
    <s v="Europa"/>
    <s v="Unión Europea"/>
    <x v="23"/>
    <s v="Unión Europea"/>
    <s v="Unión Europea Austria"/>
    <x v="5"/>
    <x v="3"/>
    <x v="0"/>
    <s v="Tinto"/>
    <n v="1125900.93"/>
    <n v="49827.8"/>
    <x v="1"/>
  </r>
  <r>
    <x v="1"/>
    <s v="Europa"/>
    <s v="Unión Europea"/>
    <x v="23"/>
    <s v="Unión Europea"/>
    <s v="Unión Europea Austria"/>
    <x v="31"/>
    <x v="4"/>
    <x v="0"/>
    <s v="Tinto"/>
    <n v="87"/>
    <n v="23"/>
    <x v="1"/>
  </r>
  <r>
    <x v="1"/>
    <s v="Europa"/>
    <s v="Unión Europea"/>
    <x v="23"/>
    <s v="Unión Europea"/>
    <s v="Unión Europea Austria"/>
    <x v="6"/>
    <x v="2"/>
    <x v="1"/>
    <s v="Blanco"/>
    <n v="111081.73"/>
    <n v="16917"/>
    <x v="1"/>
  </r>
  <r>
    <x v="1"/>
    <s v="Europa"/>
    <s v="Unión Europea"/>
    <x v="23"/>
    <s v="Unión Europea"/>
    <s v="Unión Europea Austria"/>
    <x v="6"/>
    <x v="2"/>
    <x v="1"/>
    <s v="Rosado"/>
    <n v="51803.360000000001"/>
    <n v="12673"/>
    <x v="1"/>
  </r>
  <r>
    <x v="1"/>
    <s v="Europa"/>
    <s v="Unión Europea"/>
    <x v="23"/>
    <s v="Unión Europea"/>
    <s v="Unión Europea Austria"/>
    <x v="6"/>
    <x v="2"/>
    <x v="1"/>
    <s v="Tinto"/>
    <n v="3253020.1799999997"/>
    <n v="473601"/>
    <x v="1"/>
  </r>
  <r>
    <x v="1"/>
    <s v="Europa"/>
    <s v="Unión Europea"/>
    <x v="23"/>
    <s v="Unión Europea"/>
    <s v="Unión Europea Austria"/>
    <x v="7"/>
    <x v="3"/>
    <x v="0"/>
    <s v="Blanco"/>
    <n v="57826.746666666601"/>
    <n v="21793.5"/>
    <x v="1"/>
  </r>
  <r>
    <x v="1"/>
    <s v="Europa"/>
    <s v="Unión Europea"/>
    <x v="23"/>
    <s v="Unión Europea"/>
    <s v="Unión Europea Austria"/>
    <x v="55"/>
    <x v="7"/>
    <x v="0"/>
    <s v="Blanco"/>
    <n v="24.64"/>
    <n v="2"/>
    <x v="1"/>
  </r>
  <r>
    <x v="1"/>
    <s v="Europa"/>
    <s v="Unión Europea"/>
    <x v="23"/>
    <s v="Unión Europea"/>
    <s v="Unión Europea Austria"/>
    <x v="55"/>
    <x v="7"/>
    <x v="0"/>
    <s v="Rosado"/>
    <n v="283.36"/>
    <n v="23"/>
    <x v="1"/>
  </r>
  <r>
    <x v="1"/>
    <s v="Europa"/>
    <s v="Unión Europea"/>
    <x v="23"/>
    <s v="Unión Europea"/>
    <s v="Unión Europea Austria"/>
    <x v="55"/>
    <x v="7"/>
    <x v="0"/>
    <s v="Tinto"/>
    <n v="837.7600000000001"/>
    <n v="68"/>
    <x v="1"/>
  </r>
  <r>
    <x v="1"/>
    <s v="Europa"/>
    <s v="Unión Europea"/>
    <x v="23"/>
    <s v="Unión Europea"/>
    <s v="Unión Europea Austria"/>
    <x v="56"/>
    <x v="0"/>
    <x v="0"/>
    <s v="Blanco"/>
    <n v="6331.5"/>
    <n v="1809"/>
    <x v="1"/>
  </r>
  <r>
    <x v="1"/>
    <s v="Europa"/>
    <s v="Unión Europea"/>
    <x v="23"/>
    <s v="Unión Europea"/>
    <s v="Unión Europea Austria"/>
    <x v="56"/>
    <x v="0"/>
    <x v="0"/>
    <s v="Rosado"/>
    <n v="1449"/>
    <n v="413.99999999999994"/>
    <x v="1"/>
  </r>
  <r>
    <x v="1"/>
    <s v="Europa"/>
    <s v="Unión Europea"/>
    <x v="23"/>
    <s v="Unión Europea"/>
    <s v="Unión Europea Austria"/>
    <x v="56"/>
    <x v="0"/>
    <x v="0"/>
    <s v="Tinto"/>
    <n v="6177.5"/>
    <n v="1764.9999999999998"/>
    <x v="1"/>
  </r>
  <r>
    <x v="1"/>
    <s v="Europa"/>
    <s v="Unión Europea"/>
    <x v="23"/>
    <s v="Unión Europea"/>
    <s v="Unión Europea Austria"/>
    <x v="32"/>
    <x v="1"/>
    <x v="0"/>
    <s v="Blanco"/>
    <n v="81"/>
    <n v="9"/>
    <x v="1"/>
  </r>
  <r>
    <x v="1"/>
    <s v="Europa"/>
    <s v="Unión Europea"/>
    <x v="23"/>
    <s v="Unión Europea"/>
    <s v="Unión Europea Austria"/>
    <x v="32"/>
    <x v="1"/>
    <x v="0"/>
    <s v="Tinto"/>
    <n v="2646"/>
    <n v="220.5"/>
    <x v="1"/>
  </r>
  <r>
    <x v="1"/>
    <s v="Europa"/>
    <s v="Unión Europea"/>
    <x v="23"/>
    <s v="Unión Europea"/>
    <s v="Unión Europea Austria"/>
    <x v="33"/>
    <x v="1"/>
    <x v="0"/>
    <s v="Blanco"/>
    <n v="3045.32"/>
    <n v="422"/>
    <x v="1"/>
  </r>
  <r>
    <x v="1"/>
    <s v="Europa"/>
    <s v="Unión Europea"/>
    <x v="23"/>
    <s v="Unión Europea"/>
    <s v="Unión Europea Austria"/>
    <x v="33"/>
    <x v="1"/>
    <x v="0"/>
    <s v="Rosado"/>
    <n v="974.21"/>
    <n v="135"/>
    <x v="1"/>
  </r>
  <r>
    <x v="1"/>
    <s v="Europa"/>
    <s v="Unión Europea"/>
    <x v="23"/>
    <s v="Unión Europea"/>
    <s v="Unión Europea Austria"/>
    <x v="33"/>
    <x v="1"/>
    <x v="0"/>
    <s v="Tinto"/>
    <n v="6162.81"/>
    <n v="853.99999999999989"/>
    <x v="1"/>
  </r>
  <r>
    <x v="1"/>
    <s v="Europa"/>
    <s v="Unión Europea"/>
    <x v="23"/>
    <s v="Unión Europea"/>
    <s v="Unión Europea Austria"/>
    <x v="8"/>
    <x v="3"/>
    <x v="0"/>
    <s v="Tinto"/>
    <n v="68050"/>
    <n v="5265"/>
    <x v="1"/>
  </r>
  <r>
    <x v="1"/>
    <s v="Europa"/>
    <s v="Unión Europea"/>
    <x v="23"/>
    <s v="Unión Europea"/>
    <s v="Unión Europea Austria"/>
    <x v="61"/>
    <x v="4"/>
    <x v="0"/>
    <s v="Tinto"/>
    <n v="19331.5"/>
    <n v="2961"/>
    <x v="1"/>
  </r>
  <r>
    <x v="1"/>
    <s v="Europa"/>
    <s v="Unión Europea"/>
    <x v="23"/>
    <s v="Unión Europea"/>
    <s v="Unión Europea Austria"/>
    <x v="34"/>
    <x v="6"/>
    <x v="0"/>
    <s v="Blanco"/>
    <n v="110407.44"/>
    <n v="35387"/>
    <x v="1"/>
  </r>
  <r>
    <x v="1"/>
    <s v="Europa"/>
    <s v="Unión Europea"/>
    <x v="23"/>
    <s v="Unión Europea"/>
    <s v="Unión Europea Austria"/>
    <x v="34"/>
    <x v="6"/>
    <x v="0"/>
    <s v="Rosado"/>
    <n v="8608.08"/>
    <n v="2759"/>
    <x v="1"/>
  </r>
  <r>
    <x v="1"/>
    <s v="Europa"/>
    <s v="Unión Europea"/>
    <x v="23"/>
    <s v="Unión Europea"/>
    <s v="Unión Europea Austria"/>
    <x v="34"/>
    <x v="6"/>
    <x v="0"/>
    <s v="Tinto"/>
    <n v="662725.44000000006"/>
    <n v="212412"/>
    <x v="1"/>
  </r>
  <r>
    <x v="1"/>
    <s v="Europa"/>
    <s v="Unión Europea"/>
    <x v="23"/>
    <s v="Unión Europea"/>
    <s v="Unión Europea Austria"/>
    <x v="35"/>
    <x v="4"/>
    <x v="0"/>
    <s v="Tinto"/>
    <n v="105964.5"/>
    <n v="23135"/>
    <x v="1"/>
  </r>
  <r>
    <x v="1"/>
    <s v="Europa"/>
    <s v="Unión Europea"/>
    <x v="23"/>
    <s v="Unión Europea"/>
    <s v="Unión Europea Austria"/>
    <x v="58"/>
    <x v="13"/>
    <x v="0"/>
    <s v="Blanco"/>
    <n v="7853.05"/>
    <n v="461.00000000000006"/>
    <x v="1"/>
  </r>
  <r>
    <x v="1"/>
    <s v="Europa"/>
    <s v="Unión Europea"/>
    <x v="23"/>
    <s v="Unión Europea"/>
    <s v="Unión Europea Austria"/>
    <x v="58"/>
    <x v="13"/>
    <x v="0"/>
    <s v="Tinto"/>
    <n v="5064.83"/>
    <n v="297"/>
    <x v="1"/>
  </r>
  <r>
    <x v="1"/>
    <s v="Europa"/>
    <s v="Unión Europea"/>
    <x v="23"/>
    <s v="Unión Europea"/>
    <s v="Unión Europea Austria"/>
    <x v="37"/>
    <x v="9"/>
    <x v="0"/>
    <s v="Blanco"/>
    <n v="522.6"/>
    <n v="69.699999999999989"/>
    <x v="1"/>
  </r>
  <r>
    <x v="1"/>
    <s v="Europa"/>
    <s v="Unión Europea"/>
    <x v="23"/>
    <s v="Unión Europea"/>
    <s v="Unión Europea Austria"/>
    <x v="37"/>
    <x v="9"/>
    <x v="0"/>
    <s v="Tinto"/>
    <n v="13127.880000000001"/>
    <n v="263.25"/>
    <x v="1"/>
  </r>
  <r>
    <x v="1"/>
    <s v="Europa"/>
    <s v="Unión Europea"/>
    <x v="23"/>
    <s v="Unión Europea"/>
    <s v="Unión Europea Austria"/>
    <x v="38"/>
    <x v="10"/>
    <x v="0"/>
    <s v="Rosado"/>
    <n v="652.5"/>
    <n v="225"/>
    <x v="1"/>
  </r>
  <r>
    <x v="1"/>
    <s v="Europa"/>
    <s v="Unión Europea"/>
    <x v="24"/>
    <s v="Unión Europea"/>
    <s v="Unión Europea Bélgica"/>
    <x v="9"/>
    <x v="3"/>
    <x v="2"/>
    <s v="Blanco"/>
    <n v="3972.27"/>
    <n v="137.25"/>
    <x v="1"/>
  </r>
  <r>
    <x v="1"/>
    <s v="Europa"/>
    <s v="Unión Europea"/>
    <x v="24"/>
    <s v="Unión Europea"/>
    <s v="Unión Europea Bélgica"/>
    <x v="9"/>
    <x v="3"/>
    <x v="2"/>
    <s v="Tinto"/>
    <n v="36629.289999999994"/>
    <n v="1599"/>
    <x v="1"/>
  </r>
  <r>
    <x v="1"/>
    <s v="Europa"/>
    <s v="Unión Europea"/>
    <x v="24"/>
    <s v="Unión Europea"/>
    <s v="Unión Europea Bélgica"/>
    <x v="62"/>
    <x v="1"/>
    <x v="0"/>
    <s v="Blanco"/>
    <n v="10256"/>
    <n v="1570.5"/>
    <x v="1"/>
  </r>
  <r>
    <x v="1"/>
    <s v="Europa"/>
    <s v="Unión Europea"/>
    <x v="24"/>
    <s v="Unión Europea"/>
    <s v="Unión Europea Bélgica"/>
    <x v="62"/>
    <x v="1"/>
    <x v="0"/>
    <s v="Espumoso blanco"/>
    <n v="806"/>
    <n v="79.5"/>
    <x v="1"/>
  </r>
  <r>
    <x v="1"/>
    <s v="Europa"/>
    <s v="Unión Europea"/>
    <x v="24"/>
    <s v="Unión Europea"/>
    <s v="Unión Europea Bélgica"/>
    <x v="62"/>
    <x v="1"/>
    <x v="0"/>
    <s v="Tinto"/>
    <n v="1947.5"/>
    <n v="194.25"/>
    <x v="1"/>
  </r>
  <r>
    <x v="1"/>
    <s v="Europa"/>
    <s v="Unión Europea"/>
    <x v="24"/>
    <s v="Unión Europea"/>
    <s v="Unión Europea Bélgica"/>
    <x v="10"/>
    <x v="4"/>
    <x v="0"/>
    <s v="Blanco"/>
    <n v="40610.999999999993"/>
    <n v="13737"/>
    <x v="1"/>
  </r>
  <r>
    <x v="1"/>
    <s v="Europa"/>
    <s v="Unión Europea"/>
    <x v="24"/>
    <s v="Unión Europea"/>
    <s v="Unión Europea Bélgica"/>
    <x v="10"/>
    <x v="4"/>
    <x v="0"/>
    <s v="Rosado"/>
    <n v="43959"/>
    <n v="15620"/>
    <x v="1"/>
  </r>
  <r>
    <x v="1"/>
    <s v="Europa"/>
    <s v="Unión Europea"/>
    <x v="24"/>
    <s v="Unión Europea"/>
    <s v="Unión Europea Bélgica"/>
    <x v="10"/>
    <x v="4"/>
    <x v="0"/>
    <s v="Tinto"/>
    <n v="57999.700000000004"/>
    <n v="16437"/>
    <x v="1"/>
  </r>
  <r>
    <x v="1"/>
    <s v="Europa"/>
    <s v="Unión Europea"/>
    <x v="24"/>
    <s v="Unión Europea"/>
    <s v="Unión Europea Bélgica"/>
    <x v="78"/>
    <x v="3"/>
    <x v="0"/>
    <s v="Tinto"/>
    <n v="21300"/>
    <n v="1529"/>
    <x v="1"/>
  </r>
  <r>
    <x v="1"/>
    <s v="Europa"/>
    <s v="Unión Europea"/>
    <x v="24"/>
    <s v="Unión Europea"/>
    <s v="Unión Europea Bélgica"/>
    <x v="11"/>
    <x v="0"/>
    <x v="2"/>
    <s v="Rosado"/>
    <n v="1122"/>
    <n v="261"/>
    <x v="1"/>
  </r>
  <r>
    <x v="1"/>
    <s v="Europa"/>
    <s v="Unión Europea"/>
    <x v="24"/>
    <s v="Unión Europea"/>
    <s v="Unión Europea Bélgica"/>
    <x v="11"/>
    <x v="0"/>
    <x v="2"/>
    <s v="Tinto"/>
    <n v="6946.31"/>
    <n v="1287"/>
    <x v="1"/>
  </r>
  <r>
    <x v="1"/>
    <s v="Europa"/>
    <s v="Unión Europea"/>
    <x v="24"/>
    <s v="Unión Europea"/>
    <s v="Unión Europea Bélgica"/>
    <x v="39"/>
    <x v="3"/>
    <x v="0"/>
    <s v="Blanco"/>
    <n v="88800"/>
    <n v="7400"/>
    <x v="1"/>
  </r>
  <r>
    <x v="1"/>
    <s v="Europa"/>
    <s v="Unión Europea"/>
    <x v="24"/>
    <s v="Unión Europea"/>
    <s v="Unión Europea Bélgica"/>
    <x v="39"/>
    <x v="3"/>
    <x v="0"/>
    <s v="Rosado"/>
    <n v="2076"/>
    <n v="173"/>
    <x v="1"/>
  </r>
  <r>
    <x v="1"/>
    <s v="Europa"/>
    <s v="Unión Europea"/>
    <x v="24"/>
    <s v="Unión Europea"/>
    <s v="Unión Europea Bélgica"/>
    <x v="39"/>
    <x v="3"/>
    <x v="0"/>
    <s v="Tinto"/>
    <n v="205656"/>
    <n v="17138"/>
    <x v="1"/>
  </r>
  <r>
    <x v="1"/>
    <s v="Europa"/>
    <s v="Unión Europea"/>
    <x v="24"/>
    <s v="Unión Europea"/>
    <s v="Unión Europea Bélgica"/>
    <x v="42"/>
    <x v="11"/>
    <x v="0"/>
    <s v="Blanco"/>
    <n v="4617.7"/>
    <n v="432.30000000000007"/>
    <x v="1"/>
  </r>
  <r>
    <x v="1"/>
    <s v="Europa"/>
    <s v="Unión Europea"/>
    <x v="24"/>
    <s v="Unión Europea"/>
    <s v="Unión Europea Bélgica"/>
    <x v="42"/>
    <x v="11"/>
    <x v="0"/>
    <s v="Rosado"/>
    <n v="2116"/>
    <n v="135"/>
    <x v="1"/>
  </r>
  <r>
    <x v="1"/>
    <s v="Europa"/>
    <s v="Unión Europea"/>
    <x v="24"/>
    <s v="Unión Europea"/>
    <s v="Unión Europea Bélgica"/>
    <x v="42"/>
    <x v="11"/>
    <x v="0"/>
    <s v="Tinto"/>
    <n v="13044.5"/>
    <n v="1292"/>
    <x v="1"/>
  </r>
  <r>
    <x v="1"/>
    <s v="Europa"/>
    <s v="Unión Europea"/>
    <x v="24"/>
    <s v="Unión Europea"/>
    <s v="Unión Europea Bélgica"/>
    <x v="43"/>
    <x v="12"/>
    <x v="0"/>
    <s v="Blanco"/>
    <n v="15753.85"/>
    <n v="1615"/>
    <x v="1"/>
  </r>
  <r>
    <x v="1"/>
    <s v="Europa"/>
    <s v="Unión Europea"/>
    <x v="24"/>
    <s v="Unión Europea"/>
    <s v="Unión Europea Bélgica"/>
    <x v="43"/>
    <x v="12"/>
    <x v="0"/>
    <s v="Otros vinos"/>
    <n v="463.5"/>
    <n v="45"/>
    <x v="1"/>
  </r>
  <r>
    <x v="1"/>
    <s v="Europa"/>
    <s v="Unión Europea"/>
    <x v="24"/>
    <s v="Unión Europea"/>
    <s v="Unión Europea Bélgica"/>
    <x v="44"/>
    <x v="10"/>
    <x v="0"/>
    <s v="Blanco"/>
    <n v="3679.92"/>
    <n v="390"/>
    <x v="1"/>
  </r>
  <r>
    <x v="1"/>
    <s v="Europa"/>
    <s v="Unión Europea"/>
    <x v="24"/>
    <s v="Unión Europea"/>
    <s v="Unión Europea Bélgica"/>
    <x v="44"/>
    <x v="10"/>
    <x v="0"/>
    <s v="Rosado"/>
    <n v="744"/>
    <n v="120"/>
    <x v="1"/>
  </r>
  <r>
    <x v="1"/>
    <s v="Europa"/>
    <s v="Unión Europea"/>
    <x v="24"/>
    <s v="Unión Europea"/>
    <s v="Unión Europea Bélgica"/>
    <x v="44"/>
    <x v="10"/>
    <x v="0"/>
    <s v="Tinto"/>
    <n v="12349.5"/>
    <n v="1298"/>
    <x v="1"/>
  </r>
  <r>
    <x v="1"/>
    <s v="Europa"/>
    <s v="Unión Europea"/>
    <x v="24"/>
    <s v="Unión Europea"/>
    <s v="Unión Europea Bélgica"/>
    <x v="13"/>
    <x v="0"/>
    <x v="0"/>
    <s v="Blanco"/>
    <n v="17792.8"/>
    <n v="5526.5"/>
    <x v="1"/>
  </r>
  <r>
    <x v="1"/>
    <s v="Europa"/>
    <s v="Unión Europea"/>
    <x v="24"/>
    <s v="Unión Europea"/>
    <s v="Unión Europea Bélgica"/>
    <x v="13"/>
    <x v="0"/>
    <x v="0"/>
    <s v="Espumoso blanco"/>
    <n v="9000"/>
    <n v="4500"/>
    <x v="1"/>
  </r>
  <r>
    <x v="1"/>
    <s v="Europa"/>
    <s v="Unión Europea"/>
    <x v="24"/>
    <s v="Unión Europea"/>
    <s v="Unión Europea Bélgica"/>
    <x v="13"/>
    <x v="0"/>
    <x v="0"/>
    <s v="Rosado"/>
    <n v="624"/>
    <n v="202.5"/>
    <x v="1"/>
  </r>
  <r>
    <x v="1"/>
    <s v="Europa"/>
    <s v="Unión Europea"/>
    <x v="24"/>
    <s v="Unión Europea"/>
    <s v="Unión Europea Bélgica"/>
    <x v="13"/>
    <x v="0"/>
    <x v="0"/>
    <s v="Tinto"/>
    <n v="291609.25"/>
    <n v="72260"/>
    <x v="1"/>
  </r>
  <r>
    <x v="1"/>
    <s v="Europa"/>
    <s v="Unión Europea"/>
    <x v="24"/>
    <s v="Unión Europea"/>
    <s v="Unión Europea Bélgica"/>
    <x v="63"/>
    <x v="4"/>
    <x v="2"/>
    <s v="Tinto"/>
    <n v="11500"/>
    <n v="900"/>
    <x v="1"/>
  </r>
  <r>
    <x v="1"/>
    <s v="Europa"/>
    <s v="Unión Europea"/>
    <x v="24"/>
    <s v="Unión Europea"/>
    <s v="Unión Europea Bélgica"/>
    <x v="14"/>
    <x v="0"/>
    <x v="0"/>
    <s v="Blanco"/>
    <n v="83649.349407732923"/>
    <n v="34923"/>
    <x v="1"/>
  </r>
  <r>
    <x v="1"/>
    <s v="Europa"/>
    <s v="Unión Europea"/>
    <x v="24"/>
    <s v="Unión Europea"/>
    <s v="Unión Europea Bélgica"/>
    <x v="14"/>
    <x v="0"/>
    <x v="0"/>
    <s v="Rosado"/>
    <n v="39389.902099194456"/>
    <n v="16445"/>
    <x v="1"/>
  </r>
  <r>
    <x v="1"/>
    <s v="Europa"/>
    <s v="Unión Europea"/>
    <x v="24"/>
    <s v="Unión Europea"/>
    <s v="Unión Europea Bélgica"/>
    <x v="14"/>
    <x v="0"/>
    <x v="0"/>
    <s v="Tinto"/>
    <n v="127932.74922590909"/>
    <n v="53411"/>
    <x v="1"/>
  </r>
  <r>
    <x v="1"/>
    <s v="Europa"/>
    <s v="Unión Europea"/>
    <x v="24"/>
    <s v="Unión Europea"/>
    <s v="Unión Europea Bélgica"/>
    <x v="64"/>
    <x v="4"/>
    <x v="0"/>
    <s v="Blanco"/>
    <n v="2375.6"/>
    <n v="558"/>
    <x v="1"/>
  </r>
  <r>
    <x v="1"/>
    <s v="Europa"/>
    <s v="Unión Europea"/>
    <x v="24"/>
    <s v="Unión Europea"/>
    <s v="Unión Europea Bélgica"/>
    <x v="64"/>
    <x v="4"/>
    <x v="0"/>
    <s v="Rosado"/>
    <n v="575"/>
    <n v="135"/>
    <x v="1"/>
  </r>
  <r>
    <x v="1"/>
    <s v="Europa"/>
    <s v="Unión Europea"/>
    <x v="24"/>
    <s v="Unión Europea"/>
    <s v="Unión Europea Bélgica"/>
    <x v="64"/>
    <x v="4"/>
    <x v="0"/>
    <s v="Tinto"/>
    <n v="5092"/>
    <n v="1040"/>
    <x v="1"/>
  </r>
  <r>
    <x v="1"/>
    <s v="Europa"/>
    <s v="Unión Europea"/>
    <x v="24"/>
    <s v="Unión Europea"/>
    <s v="Unión Europea Bélgica"/>
    <x v="85"/>
    <x v="4"/>
    <x v="2"/>
    <s v="Tinto"/>
    <n v="4584"/>
    <n v="800"/>
    <x v="1"/>
  </r>
  <r>
    <x v="1"/>
    <s v="Europa"/>
    <s v="Unión Europea"/>
    <x v="24"/>
    <s v="Unión Europea"/>
    <s v="Unión Europea Bélgica"/>
    <x v="0"/>
    <x v="0"/>
    <x v="0"/>
    <s v="Blanco"/>
    <n v="149946.16999999998"/>
    <n v="68854"/>
    <x v="1"/>
  </r>
  <r>
    <x v="1"/>
    <s v="Europa"/>
    <s v="Unión Europea"/>
    <x v="24"/>
    <s v="Unión Europea"/>
    <s v="Unión Europea Bélgica"/>
    <x v="0"/>
    <x v="0"/>
    <x v="0"/>
    <s v="Rosado"/>
    <n v="79604.530000000013"/>
    <n v="39953"/>
    <x v="1"/>
  </r>
  <r>
    <x v="1"/>
    <s v="Europa"/>
    <s v="Unión Europea"/>
    <x v="24"/>
    <s v="Unión Europea"/>
    <s v="Unión Europea Bélgica"/>
    <x v="0"/>
    <x v="0"/>
    <x v="0"/>
    <s v="Tinto"/>
    <n v="414869.87999999983"/>
    <n v="173981"/>
    <x v="1"/>
  </r>
  <r>
    <x v="1"/>
    <s v="Europa"/>
    <s v="Unión Europea"/>
    <x v="24"/>
    <s v="Unión Europea"/>
    <s v="Unión Europea Bélgica"/>
    <x v="84"/>
    <x v="4"/>
    <x v="2"/>
    <s v="Blanco"/>
    <n v="12660.43"/>
    <n v="2488"/>
    <x v="1"/>
  </r>
  <r>
    <x v="1"/>
    <s v="Europa"/>
    <s v="Unión Europea"/>
    <x v="24"/>
    <s v="Unión Europea"/>
    <s v="Unión Europea Bélgica"/>
    <x v="84"/>
    <x v="4"/>
    <x v="2"/>
    <s v="Tinto"/>
    <n v="4785.25"/>
    <n v="620"/>
    <x v="1"/>
  </r>
  <r>
    <x v="1"/>
    <s v="Europa"/>
    <s v="Unión Europea"/>
    <x v="24"/>
    <s v="Unión Europea"/>
    <s v="Unión Europea Bélgica"/>
    <x v="1"/>
    <x v="1"/>
    <x v="0"/>
    <s v="Blanco"/>
    <n v="123942.50000000001"/>
    <n v="36383"/>
    <x v="1"/>
  </r>
  <r>
    <x v="1"/>
    <s v="Europa"/>
    <s v="Unión Europea"/>
    <x v="24"/>
    <s v="Unión Europea"/>
    <s v="Unión Europea Bélgica"/>
    <x v="1"/>
    <x v="1"/>
    <x v="0"/>
    <s v="Rosado"/>
    <n v="31949.159999999996"/>
    <n v="11765.75"/>
    <x v="1"/>
  </r>
  <r>
    <x v="1"/>
    <s v="Europa"/>
    <s v="Unión Europea"/>
    <x v="24"/>
    <s v="Unión Europea"/>
    <s v="Unión Europea Bélgica"/>
    <x v="1"/>
    <x v="1"/>
    <x v="0"/>
    <s v="Tinto"/>
    <n v="482417.18999999989"/>
    <n v="124790.00000000001"/>
    <x v="1"/>
  </r>
  <r>
    <x v="1"/>
    <s v="Europa"/>
    <s v="Unión Europea"/>
    <x v="24"/>
    <s v="Unión Europea"/>
    <s v="Unión Europea Bélgica"/>
    <x v="2"/>
    <x v="2"/>
    <x v="0"/>
    <s v="Espumoso blanco"/>
    <n v="51617754.299999997"/>
    <n v="14076000"/>
    <x v="1"/>
  </r>
  <r>
    <x v="1"/>
    <s v="Europa"/>
    <s v="Unión Europea"/>
    <x v="24"/>
    <s v="Unión Europea"/>
    <s v="Unión Europea Bélgica"/>
    <x v="79"/>
    <x v="3"/>
    <x v="3"/>
    <s v="Blanco"/>
    <n v="1260"/>
    <n v="700"/>
    <x v="1"/>
  </r>
  <r>
    <x v="1"/>
    <s v="Europa"/>
    <s v="Unión Europea"/>
    <x v="24"/>
    <s v="Unión Europea"/>
    <s v="Unión Europea Bélgica"/>
    <x v="79"/>
    <x v="3"/>
    <x v="3"/>
    <s v="Rosado"/>
    <n v="1150"/>
    <n v="500"/>
    <x v="1"/>
  </r>
  <r>
    <x v="1"/>
    <s v="Europa"/>
    <s v="Unión Europea"/>
    <x v="24"/>
    <s v="Unión Europea"/>
    <s v="Unión Europea Bélgica"/>
    <x v="45"/>
    <x v="3"/>
    <x v="0"/>
    <s v="Blanco"/>
    <n v="157.5"/>
    <n v="45"/>
    <x v="1"/>
  </r>
  <r>
    <x v="1"/>
    <s v="Europa"/>
    <s v="Unión Europea"/>
    <x v="24"/>
    <s v="Unión Europea"/>
    <s v="Unión Europea Bélgica"/>
    <x v="45"/>
    <x v="3"/>
    <x v="0"/>
    <s v="Rosado"/>
    <n v="164563"/>
    <n v="47018"/>
    <x v="1"/>
  </r>
  <r>
    <x v="1"/>
    <s v="Europa"/>
    <s v="Unión Europea"/>
    <x v="24"/>
    <s v="Unión Europea"/>
    <s v="Unión Europea Bélgica"/>
    <x v="45"/>
    <x v="3"/>
    <x v="0"/>
    <s v="Tinto"/>
    <n v="428747.99999999994"/>
    <n v="107186.99999999999"/>
    <x v="1"/>
  </r>
  <r>
    <x v="1"/>
    <s v="Europa"/>
    <s v="Unión Europea"/>
    <x v="24"/>
    <s v="Unión Europea"/>
    <s v="Unión Europea Bélgica"/>
    <x v="16"/>
    <x v="1"/>
    <x v="0"/>
    <s v="Blanco"/>
    <n v="4803"/>
    <n v="1266"/>
    <x v="1"/>
  </r>
  <r>
    <x v="1"/>
    <s v="Europa"/>
    <s v="Unión Europea"/>
    <x v="24"/>
    <s v="Unión Europea"/>
    <s v="Unión Europea Bélgica"/>
    <x v="16"/>
    <x v="1"/>
    <x v="0"/>
    <s v="Rosado"/>
    <n v="3207.96"/>
    <n v="1140.75"/>
    <x v="1"/>
  </r>
  <r>
    <x v="1"/>
    <s v="Europa"/>
    <s v="Unión Europea"/>
    <x v="24"/>
    <s v="Unión Europea"/>
    <s v="Unión Europea Bélgica"/>
    <x v="16"/>
    <x v="1"/>
    <x v="0"/>
    <s v="Tinto"/>
    <n v="19990.150000000001"/>
    <n v="4003.4999999999995"/>
    <x v="1"/>
  </r>
  <r>
    <x v="1"/>
    <s v="Europa"/>
    <s v="Unión Europea"/>
    <x v="24"/>
    <s v="Unión Europea"/>
    <s v="Unión Europea Bélgica"/>
    <x v="46"/>
    <x v="7"/>
    <x v="0"/>
    <s v="Blanco"/>
    <n v="1600"/>
    <n v="400"/>
    <x v="1"/>
  </r>
  <r>
    <x v="1"/>
    <s v="Europa"/>
    <s v="Unión Europea"/>
    <x v="24"/>
    <s v="Unión Europea"/>
    <s v="Unión Europea Bélgica"/>
    <x v="46"/>
    <x v="7"/>
    <x v="0"/>
    <s v="Tinto"/>
    <n v="13600"/>
    <n v="3400"/>
    <x v="1"/>
  </r>
  <r>
    <x v="1"/>
    <s v="Europa"/>
    <s v="Unión Europea"/>
    <x v="24"/>
    <s v="Unión Europea"/>
    <s v="Unión Europea Bélgica"/>
    <x v="17"/>
    <x v="1"/>
    <x v="0"/>
    <s v="Blanco"/>
    <n v="17033"/>
    <n v="2593"/>
    <x v="1"/>
  </r>
  <r>
    <x v="1"/>
    <s v="Europa"/>
    <s v="Unión Europea"/>
    <x v="24"/>
    <s v="Unión Europea"/>
    <s v="Unión Europea Bélgica"/>
    <x v="17"/>
    <x v="1"/>
    <x v="0"/>
    <s v="Rosado"/>
    <n v="904"/>
    <n v="150"/>
    <x v="1"/>
  </r>
  <r>
    <x v="1"/>
    <s v="Europa"/>
    <s v="Unión Europea"/>
    <x v="24"/>
    <s v="Unión Europea"/>
    <s v="Unión Europea Bélgica"/>
    <x v="17"/>
    <x v="1"/>
    <x v="0"/>
    <s v="Tinto"/>
    <n v="22652"/>
    <n v="3142"/>
    <x v="1"/>
  </r>
  <r>
    <x v="1"/>
    <s v="Europa"/>
    <s v="Unión Europea"/>
    <x v="24"/>
    <s v="Unión Europea"/>
    <s v="Unión Europea Bélgica"/>
    <x v="80"/>
    <x v="4"/>
    <x v="2"/>
    <s v="Tinto"/>
    <n v="6285.6"/>
    <n v="675"/>
    <x v="1"/>
  </r>
  <r>
    <x v="1"/>
    <s v="Europa"/>
    <s v="Unión Europea"/>
    <x v="24"/>
    <s v="Unión Europea"/>
    <s v="Unión Europea Bélgica"/>
    <x v="67"/>
    <x v="6"/>
    <x v="2"/>
    <s v="Tinto"/>
    <n v="4090.3359999999998"/>
    <n v="400"/>
    <x v="1"/>
  </r>
  <r>
    <x v="1"/>
    <s v="Europa"/>
    <s v="Unión Europea"/>
    <x v="24"/>
    <s v="Unión Europea"/>
    <s v="Unión Europea Bélgica"/>
    <x v="68"/>
    <x v="4"/>
    <x v="2"/>
    <s v="Blanco"/>
    <n v="18887.53"/>
    <n v="3357.5000000000005"/>
    <x v="1"/>
  </r>
  <r>
    <x v="1"/>
    <s v="Europa"/>
    <s v="Unión Europea"/>
    <x v="24"/>
    <s v="Unión Europea"/>
    <s v="Unión Europea Bélgica"/>
    <x v="68"/>
    <x v="4"/>
    <x v="2"/>
    <s v="Rosado"/>
    <n v="3082.89"/>
    <n v="693.5"/>
    <x v="1"/>
  </r>
  <r>
    <x v="1"/>
    <s v="Europa"/>
    <s v="Unión Europea"/>
    <x v="24"/>
    <s v="Unión Europea"/>
    <s v="Unión Europea Bélgica"/>
    <x v="68"/>
    <x v="4"/>
    <x v="2"/>
    <s v="Tinto"/>
    <n v="7841.44"/>
    <n v="1453.5"/>
    <x v="1"/>
  </r>
  <r>
    <x v="1"/>
    <s v="Europa"/>
    <s v="Unión Europea"/>
    <x v="24"/>
    <s v="Unión Europea"/>
    <s v="Unión Europea Bélgica"/>
    <x v="18"/>
    <x v="1"/>
    <x v="0"/>
    <s v="Blanco"/>
    <n v="35898.61"/>
    <n v="5970"/>
    <x v="1"/>
  </r>
  <r>
    <x v="1"/>
    <s v="Europa"/>
    <s v="Unión Europea"/>
    <x v="24"/>
    <s v="Unión Europea"/>
    <s v="Unión Europea Bélgica"/>
    <x v="18"/>
    <x v="1"/>
    <x v="0"/>
    <s v="Licor blanco"/>
    <n v="1379.4"/>
    <n v="100"/>
    <x v="1"/>
  </r>
  <r>
    <x v="1"/>
    <s v="Europa"/>
    <s v="Unión Europea"/>
    <x v="24"/>
    <s v="Unión Europea"/>
    <s v="Unión Europea Bélgica"/>
    <x v="18"/>
    <x v="1"/>
    <x v="0"/>
    <s v="Tinto"/>
    <n v="85380.58"/>
    <n v="10030"/>
    <x v="1"/>
  </r>
  <r>
    <x v="1"/>
    <s v="Europa"/>
    <s v="Unión Europea"/>
    <x v="24"/>
    <s v="Unión Europea"/>
    <s v="Unión Europea Bélgica"/>
    <x v="47"/>
    <x v="12"/>
    <x v="0"/>
    <s v="Blanco"/>
    <n v="18697.86"/>
    <n v="2421"/>
    <x v="1"/>
  </r>
  <r>
    <x v="1"/>
    <s v="Europa"/>
    <s v="Unión Europea"/>
    <x v="24"/>
    <s v="Unión Europea"/>
    <s v="Unión Europea Bélgica"/>
    <x v="47"/>
    <x v="12"/>
    <x v="0"/>
    <s v="Rosado"/>
    <n v="1968.62"/>
    <n v="257"/>
    <x v="1"/>
  </r>
  <r>
    <x v="1"/>
    <s v="Europa"/>
    <s v="Unión Europea"/>
    <x v="24"/>
    <s v="Unión Europea"/>
    <s v="Unión Europea Bélgica"/>
    <x v="69"/>
    <x v="13"/>
    <x v="0"/>
    <s v="Blanco"/>
    <n v="8640"/>
    <n v="432"/>
    <x v="1"/>
  </r>
  <r>
    <x v="1"/>
    <s v="Europa"/>
    <s v="Unión Europea"/>
    <x v="24"/>
    <s v="Unión Europea"/>
    <s v="Unión Europea Bélgica"/>
    <x v="69"/>
    <x v="13"/>
    <x v="0"/>
    <s v="Tinto"/>
    <n v="8640"/>
    <n v="432"/>
    <x v="1"/>
  </r>
  <r>
    <x v="1"/>
    <s v="Europa"/>
    <s v="Unión Europea"/>
    <x v="24"/>
    <s v="Unión Europea"/>
    <s v="Unión Europea Bélgica"/>
    <x v="59"/>
    <x v="4"/>
    <x v="2"/>
    <s v="Tinto"/>
    <n v="1800"/>
    <n v="100"/>
    <x v="1"/>
  </r>
  <r>
    <x v="1"/>
    <s v="Europa"/>
    <s v="Unión Europea"/>
    <x v="24"/>
    <s v="Unión Europea"/>
    <s v="Unión Europea Bélgica"/>
    <x v="48"/>
    <x v="13"/>
    <x v="3"/>
    <s v="Blanco"/>
    <n v="32119.5"/>
    <n v="2793"/>
    <x v="1"/>
  </r>
  <r>
    <x v="1"/>
    <s v="Europa"/>
    <s v="Unión Europea"/>
    <x v="24"/>
    <s v="Unión Europea"/>
    <s v="Unión Europea Bélgica"/>
    <x v="48"/>
    <x v="13"/>
    <x v="3"/>
    <s v="Tinto"/>
    <n v="24206"/>
    <n v="1862"/>
    <x v="1"/>
  </r>
  <r>
    <x v="1"/>
    <s v="Europa"/>
    <s v="Unión Europea"/>
    <x v="24"/>
    <s v="Unión Europea"/>
    <s v="Unión Europea Bélgica"/>
    <x v="19"/>
    <x v="7"/>
    <x v="0"/>
    <s v="Licor blanco"/>
    <n v="3244880"/>
    <n v="648976"/>
    <x v="1"/>
  </r>
  <r>
    <x v="1"/>
    <s v="Europa"/>
    <s v="Unión Europea"/>
    <x v="24"/>
    <s v="Unión Europea"/>
    <s v="Unión Europea Bélgica"/>
    <x v="20"/>
    <x v="2"/>
    <x v="0"/>
    <s v="Blanco"/>
    <n v="96272.400000000009"/>
    <n v="35168"/>
    <x v="1"/>
  </r>
  <r>
    <x v="1"/>
    <s v="Europa"/>
    <s v="Unión Europea"/>
    <x v="24"/>
    <s v="Unión Europea"/>
    <s v="Unión Europea Bélgica"/>
    <x v="20"/>
    <x v="2"/>
    <x v="0"/>
    <s v="Rosado"/>
    <n v="46152.881249999999"/>
    <n v="16859.5"/>
    <x v="1"/>
  </r>
  <r>
    <x v="1"/>
    <s v="Europa"/>
    <s v="Unión Europea"/>
    <x v="24"/>
    <s v="Unión Europea"/>
    <s v="Unión Europea Bélgica"/>
    <x v="20"/>
    <x v="2"/>
    <x v="0"/>
    <s v="Tinto"/>
    <n v="363422.97187499999"/>
    <n v="132757.25"/>
    <x v="1"/>
  </r>
  <r>
    <x v="1"/>
    <s v="Europa"/>
    <s v="Unión Europea"/>
    <x v="24"/>
    <s v="Unión Europea"/>
    <s v="Unión Europea Bélgica"/>
    <x v="86"/>
    <x v="4"/>
    <x v="2"/>
    <s v="Tinto"/>
    <n v="4200"/>
    <n v="350"/>
    <x v="1"/>
  </r>
  <r>
    <x v="1"/>
    <s v="Europa"/>
    <s v="Unión Europea"/>
    <x v="24"/>
    <s v="Unión Europea"/>
    <s v="Unión Europea Bélgica"/>
    <x v="21"/>
    <x v="4"/>
    <x v="0"/>
    <s v="Blanco"/>
    <n v="86535"/>
    <n v="34614"/>
    <x v="1"/>
  </r>
  <r>
    <x v="1"/>
    <s v="Europa"/>
    <s v="Unión Europea"/>
    <x v="24"/>
    <s v="Unión Europea"/>
    <s v="Unión Europea Bélgica"/>
    <x v="21"/>
    <x v="4"/>
    <x v="0"/>
    <s v="Espumoso blanco"/>
    <n v="57.5"/>
    <n v="23"/>
    <x v="1"/>
  </r>
  <r>
    <x v="1"/>
    <s v="Europa"/>
    <s v="Unión Europea"/>
    <x v="24"/>
    <s v="Unión Europea"/>
    <s v="Unión Europea Bélgica"/>
    <x v="21"/>
    <x v="4"/>
    <x v="0"/>
    <s v="Rosado"/>
    <n v="23292.5"/>
    <n v="9317"/>
    <x v="1"/>
  </r>
  <r>
    <x v="1"/>
    <s v="Europa"/>
    <s v="Unión Europea"/>
    <x v="24"/>
    <s v="Unión Europea"/>
    <s v="Unión Europea Bélgica"/>
    <x v="21"/>
    <x v="4"/>
    <x v="0"/>
    <s v="Tinto"/>
    <n v="158855"/>
    <n v="63541.999999999993"/>
    <x v="1"/>
  </r>
  <r>
    <x v="1"/>
    <s v="Europa"/>
    <s v="Unión Europea"/>
    <x v="24"/>
    <s v="Unión Europea"/>
    <s v="Unión Europea Bélgica"/>
    <x v="49"/>
    <x v="13"/>
    <x v="0"/>
    <s v="Blanco"/>
    <n v="3060"/>
    <n v="204"/>
    <x v="1"/>
  </r>
  <r>
    <x v="1"/>
    <s v="Europa"/>
    <s v="Unión Europea"/>
    <x v="24"/>
    <s v="Unión Europea"/>
    <s v="Unión Europea Bélgica"/>
    <x v="49"/>
    <x v="13"/>
    <x v="0"/>
    <s v="Tinto"/>
    <n v="967.5"/>
    <n v="64.5"/>
    <x v="1"/>
  </r>
  <r>
    <x v="1"/>
    <s v="Europa"/>
    <s v="Unión Europea"/>
    <x v="24"/>
    <s v="Unión Europea"/>
    <s v="Unión Europea Bélgica"/>
    <x v="50"/>
    <x v="6"/>
    <x v="2"/>
    <s v="Blanco"/>
    <n v="2855"/>
    <n v="200"/>
    <x v="1"/>
  </r>
  <r>
    <x v="1"/>
    <s v="Europa"/>
    <s v="Unión Europea"/>
    <x v="24"/>
    <s v="Unión Europea"/>
    <s v="Unión Europea Bélgica"/>
    <x v="50"/>
    <x v="6"/>
    <x v="2"/>
    <s v="Tinto"/>
    <n v="2855"/>
    <n v="200"/>
    <x v="1"/>
  </r>
  <r>
    <x v="1"/>
    <s v="Europa"/>
    <s v="Unión Europea"/>
    <x v="24"/>
    <s v="Unión Europea"/>
    <s v="Unión Europea Bélgica"/>
    <x v="70"/>
    <x v="4"/>
    <x v="2"/>
    <s v="Tinto"/>
    <n v="4904.3999999999996"/>
    <n v="603"/>
    <x v="1"/>
  </r>
  <r>
    <x v="1"/>
    <s v="Europa"/>
    <s v="Unión Europea"/>
    <x v="24"/>
    <s v="Unión Europea"/>
    <s v="Unión Europea Bélgica"/>
    <x v="51"/>
    <x v="7"/>
    <x v="0"/>
    <s v="Blanco"/>
    <n v="154.04999999999998"/>
    <n v="15"/>
    <x v="1"/>
  </r>
  <r>
    <x v="1"/>
    <s v="Europa"/>
    <s v="Unión Europea"/>
    <x v="24"/>
    <s v="Unión Europea"/>
    <s v="Unión Europea Bélgica"/>
    <x v="52"/>
    <x v="4"/>
    <x v="0"/>
    <s v="Blanco"/>
    <n v="14606"/>
    <n v="14617"/>
    <x v="1"/>
  </r>
  <r>
    <x v="1"/>
    <s v="Europa"/>
    <s v="Unión Europea"/>
    <x v="24"/>
    <s v="Unión Europea"/>
    <s v="Unión Europea Bélgica"/>
    <x v="52"/>
    <x v="4"/>
    <x v="0"/>
    <s v="Rosado"/>
    <n v="6120"/>
    <n v="6200"/>
    <x v="1"/>
  </r>
  <r>
    <x v="1"/>
    <s v="Europa"/>
    <s v="Unión Europea"/>
    <x v="24"/>
    <s v="Unión Europea"/>
    <s v="Unión Europea Bélgica"/>
    <x v="52"/>
    <x v="4"/>
    <x v="0"/>
    <s v="Tinto"/>
    <n v="54886.04"/>
    <n v="34165"/>
    <x v="1"/>
  </r>
  <r>
    <x v="1"/>
    <s v="Europa"/>
    <s v="Unión Europea"/>
    <x v="24"/>
    <s v="Unión Europea"/>
    <s v="Unión Europea Bélgica"/>
    <x v="22"/>
    <x v="7"/>
    <x v="0"/>
    <s v="Licor blanco"/>
    <n v="107617.5"/>
    <n v="21524"/>
    <x v="1"/>
  </r>
  <r>
    <x v="1"/>
    <s v="Europa"/>
    <s v="Unión Europea"/>
    <x v="24"/>
    <s v="Unión Europea"/>
    <s v="Unión Europea Bélgica"/>
    <x v="71"/>
    <x v="4"/>
    <x v="0"/>
    <s v="Blanco"/>
    <n v="969"/>
    <n v="145"/>
    <x v="1"/>
  </r>
  <r>
    <x v="1"/>
    <s v="Europa"/>
    <s v="Unión Europea"/>
    <x v="24"/>
    <s v="Unión Europea"/>
    <s v="Unión Europea Bélgica"/>
    <x v="71"/>
    <x v="4"/>
    <x v="0"/>
    <s v="Rosado"/>
    <n v="720"/>
    <n v="90"/>
    <x v="1"/>
  </r>
  <r>
    <x v="1"/>
    <s v="Europa"/>
    <s v="Unión Europea"/>
    <x v="24"/>
    <s v="Unión Europea"/>
    <s v="Unión Europea Bélgica"/>
    <x v="71"/>
    <x v="4"/>
    <x v="0"/>
    <s v="Tinto"/>
    <n v="350"/>
    <n v="44"/>
    <x v="1"/>
  </r>
  <r>
    <x v="1"/>
    <s v="Europa"/>
    <s v="Unión Europea"/>
    <x v="24"/>
    <s v="Unión Europea"/>
    <s v="Unión Europea Bélgica"/>
    <x v="23"/>
    <x v="8"/>
    <x v="0"/>
    <s v="Blanco"/>
    <n v="35734.86"/>
    <n v="7538.5000000000009"/>
    <x v="1"/>
  </r>
  <r>
    <x v="1"/>
    <s v="Europa"/>
    <s v="Unión Europea"/>
    <x v="24"/>
    <s v="Unión Europea"/>
    <s v="Unión Europea Bélgica"/>
    <x v="23"/>
    <x v="8"/>
    <x v="0"/>
    <s v="Tinto"/>
    <n v="383.94"/>
    <n v="81"/>
    <x v="1"/>
  </r>
  <r>
    <x v="1"/>
    <s v="Europa"/>
    <s v="Unión Europea"/>
    <x v="24"/>
    <s v="Unión Europea"/>
    <s v="Unión Europea Bélgica"/>
    <x v="24"/>
    <x v="7"/>
    <x v="0"/>
    <s v="Blanco"/>
    <n v="5082.75"/>
    <n v="751.5"/>
    <x v="1"/>
  </r>
  <r>
    <x v="1"/>
    <s v="Europa"/>
    <s v="Unión Europea"/>
    <x v="24"/>
    <s v="Unión Europea"/>
    <s v="Unión Europea Bélgica"/>
    <x v="24"/>
    <x v="7"/>
    <x v="0"/>
    <s v="Licor blanco"/>
    <n v="15455.66"/>
    <n v="48385.5"/>
    <x v="1"/>
  </r>
  <r>
    <x v="1"/>
    <s v="Europa"/>
    <s v="Unión Europea"/>
    <x v="24"/>
    <s v="Unión Europea"/>
    <s v="Unión Europea Bélgica"/>
    <x v="25"/>
    <x v="1"/>
    <x v="0"/>
    <s v="Blanco"/>
    <n v="39411.089999999997"/>
    <n v="6727.5000000000009"/>
    <x v="1"/>
  </r>
  <r>
    <x v="1"/>
    <s v="Europa"/>
    <s v="Unión Europea"/>
    <x v="24"/>
    <s v="Unión Europea"/>
    <s v="Unión Europea Bélgica"/>
    <x v="25"/>
    <x v="1"/>
    <x v="0"/>
    <s v="Licor blanco"/>
    <n v="1820.32"/>
    <n v="168.75"/>
    <x v="1"/>
  </r>
  <r>
    <x v="1"/>
    <s v="Europa"/>
    <s v="Unión Europea"/>
    <x v="24"/>
    <s v="Unión Europea"/>
    <s v="Unión Europea Bélgica"/>
    <x v="25"/>
    <x v="1"/>
    <x v="0"/>
    <s v="Rosado"/>
    <n v="13329.26"/>
    <n v="6175.5"/>
    <x v="1"/>
  </r>
  <r>
    <x v="1"/>
    <s v="Europa"/>
    <s v="Unión Europea"/>
    <x v="24"/>
    <s v="Unión Europea"/>
    <s v="Unión Europea Bélgica"/>
    <x v="25"/>
    <x v="1"/>
    <x v="0"/>
    <s v="Tinto"/>
    <n v="169516.14"/>
    <n v="20378.25"/>
    <x v="1"/>
  </r>
  <r>
    <x v="1"/>
    <s v="Europa"/>
    <s v="Unión Europea"/>
    <x v="24"/>
    <s v="Unión Europea"/>
    <s v="Unión Europea Bélgica"/>
    <x v="26"/>
    <x v="5"/>
    <x v="0"/>
    <s v="Blanco"/>
    <n v="42356"/>
    <n v="52945.000000000007"/>
    <x v="1"/>
  </r>
  <r>
    <x v="1"/>
    <s v="Europa"/>
    <s v="Unión Europea"/>
    <x v="24"/>
    <s v="Unión Europea"/>
    <s v="Unión Europea Bélgica"/>
    <x v="26"/>
    <x v="5"/>
    <x v="0"/>
    <s v="Licor blanco"/>
    <n v="14.4"/>
    <n v="18"/>
    <x v="1"/>
  </r>
  <r>
    <x v="1"/>
    <s v="Europa"/>
    <s v="Unión Europea"/>
    <x v="24"/>
    <s v="Unión Europea"/>
    <s v="Unión Europea Bélgica"/>
    <x v="26"/>
    <x v="5"/>
    <x v="0"/>
    <s v="Rosado"/>
    <n v="19236.16"/>
    <n v="20464"/>
    <x v="1"/>
  </r>
  <r>
    <x v="1"/>
    <s v="Europa"/>
    <s v="Unión Europea"/>
    <x v="24"/>
    <s v="Unión Europea"/>
    <s v="Unión Europea Bélgica"/>
    <x v="26"/>
    <x v="5"/>
    <x v="0"/>
    <s v="Tinto"/>
    <n v="29250.18"/>
    <n v="54166.999999999993"/>
    <x v="1"/>
  </r>
  <r>
    <x v="1"/>
    <s v="Europa"/>
    <s v="Unión Europea"/>
    <x v="24"/>
    <s v="Unión Europea"/>
    <s v="Unión Europea Bélgica"/>
    <x v="27"/>
    <x v="5"/>
    <x v="2"/>
    <s v="Blanco"/>
    <n v="187.6"/>
    <n v="2"/>
    <x v="1"/>
  </r>
  <r>
    <x v="1"/>
    <s v="Europa"/>
    <s v="Unión Europea"/>
    <x v="24"/>
    <s v="Unión Europea"/>
    <s v="Unión Europea Bélgica"/>
    <x v="27"/>
    <x v="5"/>
    <x v="2"/>
    <s v="Tinto"/>
    <n v="249.59"/>
    <n v="4"/>
    <x v="1"/>
  </r>
  <r>
    <x v="1"/>
    <s v="Europa"/>
    <s v="Unión Europea"/>
    <x v="24"/>
    <s v="Unión Europea"/>
    <s v="Unión Europea Bélgica"/>
    <x v="28"/>
    <x v="5"/>
    <x v="2"/>
    <s v="Blanco"/>
    <n v="5236.95"/>
    <n v="247.5"/>
    <x v="1"/>
  </r>
  <r>
    <x v="1"/>
    <s v="Europa"/>
    <s v="Unión Europea"/>
    <x v="24"/>
    <s v="Unión Europea"/>
    <s v="Unión Europea Bélgica"/>
    <x v="28"/>
    <x v="5"/>
    <x v="2"/>
    <s v="Tinto"/>
    <n v="2893.55"/>
    <n v="202.5"/>
    <x v="1"/>
  </r>
  <r>
    <x v="1"/>
    <s v="Europa"/>
    <s v="Unión Europea"/>
    <x v="24"/>
    <s v="Unión Europea"/>
    <s v="Unión Europea Bélgica"/>
    <x v="41"/>
    <x v="4"/>
    <x v="2"/>
    <s v="Tinto"/>
    <n v="2025"/>
    <n v="225"/>
    <x v="1"/>
  </r>
  <r>
    <x v="1"/>
    <s v="Europa"/>
    <s v="Unión Europea"/>
    <x v="24"/>
    <s v="Unión Europea"/>
    <s v="Unión Europea Bélgica"/>
    <x v="3"/>
    <x v="1"/>
    <x v="0"/>
    <s v="Aguja blanco"/>
    <n v="761.4"/>
    <n v="90"/>
    <x v="1"/>
  </r>
  <r>
    <x v="1"/>
    <s v="Europa"/>
    <s v="Unión Europea"/>
    <x v="24"/>
    <s v="Unión Europea"/>
    <s v="Unión Europea Bélgica"/>
    <x v="3"/>
    <x v="1"/>
    <x v="0"/>
    <s v="Blanco"/>
    <n v="354500.10651502496"/>
    <n v="33273.5"/>
    <x v="1"/>
  </r>
  <r>
    <x v="1"/>
    <s v="Europa"/>
    <s v="Unión Europea"/>
    <x v="24"/>
    <s v="Unión Europea"/>
    <s v="Unión Europea Bélgica"/>
    <x v="3"/>
    <x v="1"/>
    <x v="0"/>
    <s v="Espumoso blanco"/>
    <n v="15367.59"/>
    <n v="1816.5"/>
    <x v="1"/>
  </r>
  <r>
    <x v="1"/>
    <s v="Europa"/>
    <s v="Unión Europea"/>
    <x v="24"/>
    <s v="Unión Europea"/>
    <s v="Unión Europea Bélgica"/>
    <x v="3"/>
    <x v="1"/>
    <x v="0"/>
    <s v="Espumoso tinto/rosado"/>
    <n v="1263.78"/>
    <n v="94.5"/>
    <x v="1"/>
  </r>
  <r>
    <x v="1"/>
    <s v="Europa"/>
    <s v="Unión Europea"/>
    <x v="24"/>
    <s v="Unión Europea"/>
    <s v="Unión Europea Bélgica"/>
    <x v="3"/>
    <x v="1"/>
    <x v="0"/>
    <s v="Rosado"/>
    <n v="39929.152262962998"/>
    <n v="5460"/>
    <x v="1"/>
  </r>
  <r>
    <x v="1"/>
    <s v="Europa"/>
    <s v="Unión Europea"/>
    <x v="24"/>
    <s v="Unión Europea"/>
    <s v="Unión Europea Bélgica"/>
    <x v="3"/>
    <x v="1"/>
    <x v="0"/>
    <s v="Tinto"/>
    <n v="151644.27003308496"/>
    <n v="12100"/>
    <x v="1"/>
  </r>
  <r>
    <x v="1"/>
    <s v="Europa"/>
    <s v="Unión Europea"/>
    <x v="24"/>
    <s v="Unión Europea"/>
    <s v="Unión Europea Bélgica"/>
    <x v="72"/>
    <x v="11"/>
    <x v="0"/>
    <s v="Blanco"/>
    <n v="1846.33"/>
    <n v="292"/>
    <x v="1"/>
  </r>
  <r>
    <x v="1"/>
    <s v="Europa"/>
    <s v="Unión Europea"/>
    <x v="24"/>
    <s v="Unión Europea"/>
    <s v="Unión Europea Bélgica"/>
    <x v="72"/>
    <x v="11"/>
    <x v="0"/>
    <s v="Tinto"/>
    <n v="2765.34"/>
    <n v="409.99999999999994"/>
    <x v="1"/>
  </r>
  <r>
    <x v="1"/>
    <s v="Europa"/>
    <s v="Unión Europea"/>
    <x v="24"/>
    <s v="Unión Europea"/>
    <s v="Unión Europea Bélgica"/>
    <x v="4"/>
    <x v="1"/>
    <x v="1"/>
    <s v="Blanco"/>
    <n v="109551"/>
    <n v="7572"/>
    <x v="1"/>
  </r>
  <r>
    <x v="1"/>
    <s v="Europa"/>
    <s v="Unión Europea"/>
    <x v="24"/>
    <s v="Unión Europea"/>
    <s v="Unión Europea Bélgica"/>
    <x v="4"/>
    <x v="1"/>
    <x v="1"/>
    <s v="Licor tinto/rosado"/>
    <n v="870"/>
    <n v="22"/>
    <x v="1"/>
  </r>
  <r>
    <x v="1"/>
    <s v="Europa"/>
    <s v="Unión Europea"/>
    <x v="24"/>
    <s v="Unión Europea"/>
    <s v="Unión Europea Bélgica"/>
    <x v="4"/>
    <x v="1"/>
    <x v="1"/>
    <s v="Rosado"/>
    <n v="5023"/>
    <n v="284"/>
    <x v="1"/>
  </r>
  <r>
    <x v="1"/>
    <s v="Europa"/>
    <s v="Unión Europea"/>
    <x v="24"/>
    <s v="Unión Europea"/>
    <s v="Unión Europea Bélgica"/>
    <x v="4"/>
    <x v="1"/>
    <x v="1"/>
    <s v="Tinto"/>
    <n v="639352"/>
    <n v="41995"/>
    <x v="1"/>
  </r>
  <r>
    <x v="1"/>
    <s v="Europa"/>
    <s v="Unión Europea"/>
    <x v="24"/>
    <s v="Unión Europea"/>
    <s v="Unión Europea Bélgica"/>
    <x v="29"/>
    <x v="8"/>
    <x v="0"/>
    <s v="Blanco"/>
    <n v="1556519.32"/>
    <n v="229299.74000000002"/>
    <x v="1"/>
  </r>
  <r>
    <x v="1"/>
    <s v="Europa"/>
    <s v="Unión Europea"/>
    <x v="24"/>
    <s v="Unión Europea"/>
    <s v="Unión Europea Bélgica"/>
    <x v="30"/>
    <x v="8"/>
    <x v="0"/>
    <s v="Blanco"/>
    <n v="15442"/>
    <n v="1930.2499999999998"/>
    <x v="1"/>
  </r>
  <r>
    <x v="1"/>
    <s v="Europa"/>
    <s v="Unión Europea"/>
    <x v="24"/>
    <s v="Unión Europea"/>
    <s v="Unión Europea Bélgica"/>
    <x v="30"/>
    <x v="8"/>
    <x v="0"/>
    <s v="Tinto"/>
    <n v="19930"/>
    <n v="2491.25"/>
    <x v="1"/>
  </r>
  <r>
    <x v="1"/>
    <s v="Europa"/>
    <s v="Unión Europea"/>
    <x v="24"/>
    <s v="Unión Europea"/>
    <s v="Unión Europea Bélgica"/>
    <x v="53"/>
    <x v="8"/>
    <x v="0"/>
    <s v="Blanco"/>
    <n v="190288.31"/>
    <n v="24945"/>
    <x v="1"/>
  </r>
  <r>
    <x v="1"/>
    <s v="Europa"/>
    <s v="Unión Europea"/>
    <x v="24"/>
    <s v="Unión Europea"/>
    <s v="Unión Europea Bélgica"/>
    <x v="53"/>
    <x v="8"/>
    <x v="0"/>
    <s v="Tinto"/>
    <n v="2358.7950000000001"/>
    <n v="449"/>
    <x v="1"/>
  </r>
  <r>
    <x v="1"/>
    <s v="Europa"/>
    <s v="Unión Europea"/>
    <x v="24"/>
    <s v="Unión Europea"/>
    <s v="Unión Europea Bélgica"/>
    <x v="5"/>
    <x v="3"/>
    <x v="0"/>
    <s v="Tinto"/>
    <n v="4309634.5599999996"/>
    <n v="337817.61"/>
    <x v="1"/>
  </r>
  <r>
    <x v="1"/>
    <s v="Europa"/>
    <s v="Unión Europea"/>
    <x v="24"/>
    <s v="Unión Europea"/>
    <s v="Unión Europea Bélgica"/>
    <x v="73"/>
    <x v="15"/>
    <x v="0"/>
    <s v="Tinto"/>
    <n v="9240"/>
    <n v="4200"/>
    <x v="1"/>
  </r>
  <r>
    <x v="1"/>
    <s v="Europa"/>
    <s v="Unión Europea"/>
    <x v="24"/>
    <s v="Unión Europea"/>
    <s v="Unión Europea Bélgica"/>
    <x v="31"/>
    <x v="4"/>
    <x v="0"/>
    <s v="Blanco"/>
    <n v="629"/>
    <n v="109"/>
    <x v="1"/>
  </r>
  <r>
    <x v="1"/>
    <s v="Europa"/>
    <s v="Unión Europea"/>
    <x v="24"/>
    <s v="Unión Europea"/>
    <s v="Unión Europea Bélgica"/>
    <x v="31"/>
    <x v="4"/>
    <x v="0"/>
    <s v="Tinto"/>
    <n v="282.8"/>
    <n v="37"/>
    <x v="1"/>
  </r>
  <r>
    <x v="1"/>
    <s v="Europa"/>
    <s v="Unión Europea"/>
    <x v="24"/>
    <s v="Unión Europea"/>
    <s v="Unión Europea Bélgica"/>
    <x v="6"/>
    <x v="2"/>
    <x v="1"/>
    <s v="Blanco"/>
    <n v="2219414.2000000002"/>
    <n v="601445.00000000012"/>
    <x v="1"/>
  </r>
  <r>
    <x v="1"/>
    <s v="Europa"/>
    <s v="Unión Europea"/>
    <x v="24"/>
    <s v="Unión Europea"/>
    <s v="Unión Europea Bélgica"/>
    <x v="6"/>
    <x v="2"/>
    <x v="1"/>
    <s v="Rosado"/>
    <n v="1195823.3399999999"/>
    <n v="370243"/>
    <x v="1"/>
  </r>
  <r>
    <x v="1"/>
    <s v="Europa"/>
    <s v="Unión Europea"/>
    <x v="24"/>
    <s v="Unión Europea"/>
    <s v="Unión Europea Bélgica"/>
    <x v="6"/>
    <x v="2"/>
    <x v="1"/>
    <s v="Tinto"/>
    <n v="10845639.109999999"/>
    <n v="2594839.0000000005"/>
    <x v="1"/>
  </r>
  <r>
    <x v="1"/>
    <s v="Europa"/>
    <s v="Unión Europea"/>
    <x v="24"/>
    <s v="Unión Europea"/>
    <s v="Unión Europea Bélgica"/>
    <x v="7"/>
    <x v="3"/>
    <x v="0"/>
    <s v="Blanco"/>
    <n v="1012217.21333333"/>
    <n v="334433.25"/>
    <x v="1"/>
  </r>
  <r>
    <x v="1"/>
    <s v="Europa"/>
    <s v="Unión Europea"/>
    <x v="24"/>
    <s v="Unión Europea"/>
    <s v="Unión Europea Bélgica"/>
    <x v="7"/>
    <x v="3"/>
    <x v="0"/>
    <s v="Espumoso blanco"/>
    <n v="1917.7"/>
    <n v="634.5"/>
    <x v="1"/>
  </r>
  <r>
    <x v="1"/>
    <s v="Europa"/>
    <s v="Unión Europea"/>
    <x v="24"/>
    <s v="Unión Europea"/>
    <s v="Unión Europea Bélgica"/>
    <x v="7"/>
    <x v="3"/>
    <x v="0"/>
    <s v="Rosado"/>
    <n v="4203.84"/>
    <n v="1392"/>
    <x v="1"/>
  </r>
  <r>
    <x v="1"/>
    <s v="Europa"/>
    <s v="Unión Europea"/>
    <x v="24"/>
    <s v="Unión Europea"/>
    <s v="Unión Europea Bélgica"/>
    <x v="7"/>
    <x v="3"/>
    <x v="0"/>
    <s v="Tinto"/>
    <n v="205.36"/>
    <n v="67.5"/>
    <x v="1"/>
  </r>
  <r>
    <x v="1"/>
    <s v="Europa"/>
    <s v="Unión Europea"/>
    <x v="24"/>
    <s v="Unión Europea"/>
    <s v="Unión Europea Bélgica"/>
    <x v="54"/>
    <x v="3"/>
    <x v="3"/>
    <s v="Tinto"/>
    <n v="2151"/>
    <n v="234"/>
    <x v="1"/>
  </r>
  <r>
    <x v="1"/>
    <s v="Europa"/>
    <s v="Unión Europea"/>
    <x v="24"/>
    <s v="Unión Europea"/>
    <s v="Unión Europea Bélgica"/>
    <x v="55"/>
    <x v="7"/>
    <x v="0"/>
    <s v="Blanco"/>
    <n v="1552.3200000000002"/>
    <n v="126"/>
    <x v="1"/>
  </r>
  <r>
    <x v="1"/>
    <s v="Europa"/>
    <s v="Unión Europea"/>
    <x v="24"/>
    <s v="Unión Europea"/>
    <s v="Unión Europea Bélgica"/>
    <x v="55"/>
    <x v="7"/>
    <x v="0"/>
    <s v="Tinto"/>
    <n v="31218.880000000001"/>
    <n v="2534"/>
    <x v="1"/>
  </r>
  <r>
    <x v="1"/>
    <s v="Europa"/>
    <s v="Unión Europea"/>
    <x v="24"/>
    <s v="Unión Europea"/>
    <s v="Unión Europea Bélgica"/>
    <x v="56"/>
    <x v="0"/>
    <x v="0"/>
    <s v="Blanco"/>
    <n v="935823"/>
    <n v="267378"/>
    <x v="1"/>
  </r>
  <r>
    <x v="1"/>
    <s v="Europa"/>
    <s v="Unión Europea"/>
    <x v="24"/>
    <s v="Unión Europea"/>
    <s v="Unión Europea Bélgica"/>
    <x v="56"/>
    <x v="0"/>
    <x v="0"/>
    <s v="Rosado"/>
    <n v="358820"/>
    <n v="102520"/>
    <x v="1"/>
  </r>
  <r>
    <x v="1"/>
    <s v="Europa"/>
    <s v="Unión Europea"/>
    <x v="24"/>
    <s v="Unión Europea"/>
    <s v="Unión Europea Bélgica"/>
    <x v="56"/>
    <x v="0"/>
    <x v="0"/>
    <s v="Tinto"/>
    <n v="423643.5"/>
    <n v="121041.00000000001"/>
    <x v="1"/>
  </r>
  <r>
    <x v="1"/>
    <s v="Europa"/>
    <s v="Unión Europea"/>
    <x v="24"/>
    <s v="Unión Europea"/>
    <s v="Unión Europea Bélgica"/>
    <x v="81"/>
    <x v="13"/>
    <x v="0"/>
    <s v="Tinto"/>
    <n v="4320"/>
    <n v="180"/>
    <x v="1"/>
  </r>
  <r>
    <x v="1"/>
    <s v="Europa"/>
    <s v="Unión Europea"/>
    <x v="24"/>
    <s v="Unión Europea"/>
    <s v="Unión Europea Bélgica"/>
    <x v="32"/>
    <x v="1"/>
    <x v="0"/>
    <s v="Blanco"/>
    <n v="20251"/>
    <n v="2735.25"/>
    <x v="1"/>
  </r>
  <r>
    <x v="1"/>
    <s v="Europa"/>
    <s v="Unión Europea"/>
    <x v="24"/>
    <s v="Unión Europea"/>
    <s v="Unión Europea Bélgica"/>
    <x v="32"/>
    <x v="1"/>
    <x v="0"/>
    <s v="Tinto"/>
    <n v="6377"/>
    <n v="1018.5"/>
    <x v="1"/>
  </r>
  <r>
    <x v="1"/>
    <s v="Europa"/>
    <s v="Unión Europea"/>
    <x v="24"/>
    <s v="Unión Europea"/>
    <s v="Unión Europea Bélgica"/>
    <x v="33"/>
    <x v="1"/>
    <x v="0"/>
    <s v="Blanco"/>
    <n v="142495.97"/>
    <n v="26657"/>
    <x v="1"/>
  </r>
  <r>
    <x v="1"/>
    <s v="Europa"/>
    <s v="Unión Europea"/>
    <x v="24"/>
    <s v="Unión Europea"/>
    <s v="Unión Europea Bélgica"/>
    <x v="33"/>
    <x v="1"/>
    <x v="0"/>
    <s v="Rosado"/>
    <n v="33174.400000000001"/>
    <n v="6206"/>
    <x v="1"/>
  </r>
  <r>
    <x v="1"/>
    <s v="Europa"/>
    <s v="Unión Europea"/>
    <x v="24"/>
    <s v="Unión Europea"/>
    <s v="Unión Europea Bélgica"/>
    <x v="33"/>
    <x v="1"/>
    <x v="0"/>
    <s v="Tinto"/>
    <n v="78247.960000000006"/>
    <n v="14638"/>
    <x v="1"/>
  </r>
  <r>
    <x v="1"/>
    <s v="Europa"/>
    <s v="Unión Europea"/>
    <x v="24"/>
    <s v="Unión Europea"/>
    <s v="Unión Europea Bélgica"/>
    <x v="8"/>
    <x v="3"/>
    <x v="0"/>
    <s v="Tinto"/>
    <n v="360000"/>
    <n v="78230"/>
    <x v="1"/>
  </r>
  <r>
    <x v="1"/>
    <s v="Europa"/>
    <s v="Unión Europea"/>
    <x v="24"/>
    <s v="Unión Europea"/>
    <s v="Unión Europea Bélgica"/>
    <x v="61"/>
    <x v="4"/>
    <x v="0"/>
    <s v="Blanco"/>
    <n v="12318.6"/>
    <n v="5355"/>
    <x v="1"/>
  </r>
  <r>
    <x v="1"/>
    <s v="Europa"/>
    <s v="Unión Europea"/>
    <x v="24"/>
    <s v="Unión Europea"/>
    <s v="Unión Europea Bélgica"/>
    <x v="61"/>
    <x v="4"/>
    <x v="0"/>
    <s v="Tinto"/>
    <n v="32732.59"/>
    <n v="9506"/>
    <x v="1"/>
  </r>
  <r>
    <x v="1"/>
    <s v="Europa"/>
    <s v="Unión Europea"/>
    <x v="24"/>
    <s v="Unión Europea"/>
    <s v="Unión Europea Bélgica"/>
    <x v="34"/>
    <x v="6"/>
    <x v="0"/>
    <s v="Blanco"/>
    <n v="322717.19999999995"/>
    <n v="103434.99999999999"/>
    <x v="1"/>
  </r>
  <r>
    <x v="1"/>
    <s v="Europa"/>
    <s v="Unión Europea"/>
    <x v="24"/>
    <s v="Unión Europea"/>
    <s v="Unión Europea Bélgica"/>
    <x v="34"/>
    <x v="6"/>
    <x v="0"/>
    <s v="Rosado"/>
    <n v="95465.760000000009"/>
    <n v="30598"/>
    <x v="1"/>
  </r>
  <r>
    <x v="1"/>
    <s v="Europa"/>
    <s v="Unión Europea"/>
    <x v="24"/>
    <s v="Unión Europea"/>
    <s v="Unión Europea Bélgica"/>
    <x v="34"/>
    <x v="6"/>
    <x v="0"/>
    <s v="Tinto"/>
    <n v="308795.76"/>
    <n v="98973"/>
    <x v="1"/>
  </r>
  <r>
    <x v="1"/>
    <s v="Europa"/>
    <s v="Unión Europea"/>
    <x v="24"/>
    <s v="Unión Europea"/>
    <s v="Unión Europea Bélgica"/>
    <x v="57"/>
    <x v="8"/>
    <x v="0"/>
    <s v="Blanco"/>
    <n v="9634"/>
    <n v="1205"/>
    <x v="1"/>
  </r>
  <r>
    <x v="1"/>
    <s v="Europa"/>
    <s v="Unión Europea"/>
    <x v="24"/>
    <s v="Unión Europea"/>
    <s v="Unión Europea Bélgica"/>
    <x v="57"/>
    <x v="8"/>
    <x v="0"/>
    <s v="Tinto"/>
    <n v="1695"/>
    <n v="212"/>
    <x v="1"/>
  </r>
  <r>
    <x v="1"/>
    <s v="Europa"/>
    <s v="Unión Europea"/>
    <x v="24"/>
    <s v="Unión Europea"/>
    <s v="Unión Europea Bélgica"/>
    <x v="35"/>
    <x v="4"/>
    <x v="0"/>
    <s v="Blanco"/>
    <n v="5067"/>
    <n v="1845"/>
    <x v="1"/>
  </r>
  <r>
    <x v="1"/>
    <s v="Europa"/>
    <s v="Unión Europea"/>
    <x v="24"/>
    <s v="Unión Europea"/>
    <s v="Unión Europea Bélgica"/>
    <x v="35"/>
    <x v="4"/>
    <x v="0"/>
    <s v="Tinto"/>
    <n v="140100"/>
    <n v="99000"/>
    <x v="1"/>
  </r>
  <r>
    <x v="1"/>
    <s v="Europa"/>
    <s v="Unión Europea"/>
    <x v="24"/>
    <s v="Unión Europea"/>
    <s v="Unión Europea Bélgica"/>
    <x v="87"/>
    <x v="13"/>
    <x v="0"/>
    <s v="Blanco"/>
    <n v="6946.2"/>
    <n v="360"/>
    <x v="1"/>
  </r>
  <r>
    <x v="1"/>
    <s v="Europa"/>
    <s v="Unión Europea"/>
    <x v="24"/>
    <s v="Unión Europea"/>
    <s v="Unión Europea Bélgica"/>
    <x v="58"/>
    <x v="13"/>
    <x v="0"/>
    <s v="Blanco"/>
    <n v="3971.86"/>
    <n v="266"/>
    <x v="1"/>
  </r>
  <r>
    <x v="1"/>
    <s v="Europa"/>
    <s v="Unión Europea"/>
    <x v="24"/>
    <s v="Unión Europea"/>
    <s v="Unión Europea Bélgica"/>
    <x v="58"/>
    <x v="13"/>
    <x v="0"/>
    <s v="Tinto"/>
    <n v="2558.14"/>
    <n v="171"/>
    <x v="1"/>
  </r>
  <r>
    <x v="1"/>
    <s v="Europa"/>
    <s v="Unión Europea"/>
    <x v="24"/>
    <s v="Unión Europea"/>
    <s v="Unión Europea Bélgica"/>
    <x v="36"/>
    <x v="4"/>
    <x v="2"/>
    <s v="Blanco"/>
    <n v="40.799999999999997"/>
    <n v="3"/>
    <x v="1"/>
  </r>
  <r>
    <x v="1"/>
    <s v="Europa"/>
    <s v="Unión Europea"/>
    <x v="24"/>
    <s v="Unión Europea"/>
    <s v="Unión Europea Bélgica"/>
    <x v="36"/>
    <x v="4"/>
    <x v="2"/>
    <s v="Tinto"/>
    <n v="5671.2"/>
    <n v="417"/>
    <x v="1"/>
  </r>
  <r>
    <x v="1"/>
    <s v="Europa"/>
    <s v="Unión Europea"/>
    <x v="24"/>
    <s v="Unión Europea"/>
    <s v="Unión Europea Bélgica"/>
    <x v="75"/>
    <x v="3"/>
    <x v="3"/>
    <s v="Blanco"/>
    <n v="2293.92"/>
    <n v="756"/>
    <x v="1"/>
  </r>
  <r>
    <x v="1"/>
    <s v="Europa"/>
    <s v="Unión Europea"/>
    <x v="24"/>
    <s v="Unión Europea"/>
    <s v="Unión Europea Bélgica"/>
    <x v="75"/>
    <x v="3"/>
    <x v="3"/>
    <s v="Rosado"/>
    <n v="43121.52"/>
    <n v="15750"/>
    <x v="1"/>
  </r>
  <r>
    <x v="1"/>
    <s v="Europa"/>
    <s v="Unión Europea"/>
    <x v="24"/>
    <s v="Unión Europea"/>
    <s v="Unión Europea Bélgica"/>
    <x v="75"/>
    <x v="3"/>
    <x v="3"/>
    <s v="Tinto"/>
    <n v="1283.04"/>
    <n v="216"/>
    <x v="1"/>
  </r>
  <r>
    <x v="1"/>
    <s v="Europa"/>
    <s v="Unión Europea"/>
    <x v="24"/>
    <s v="Unión Europea"/>
    <s v="Unión Europea Bélgica"/>
    <x v="76"/>
    <x v="6"/>
    <x v="2"/>
    <s v="Blanco"/>
    <n v="232.5"/>
    <n v="23"/>
    <x v="1"/>
  </r>
  <r>
    <x v="1"/>
    <s v="Europa"/>
    <s v="Unión Europea"/>
    <x v="24"/>
    <s v="Unión Europea"/>
    <s v="Unión Europea Bélgica"/>
    <x v="76"/>
    <x v="6"/>
    <x v="2"/>
    <s v="Tinto"/>
    <n v="276"/>
    <n v="23"/>
    <x v="1"/>
  </r>
  <r>
    <x v="1"/>
    <s v="Europa"/>
    <s v="Unión Europea"/>
    <x v="24"/>
    <s v="Unión Europea"/>
    <s v="Unión Europea Bélgica"/>
    <x v="37"/>
    <x v="9"/>
    <x v="0"/>
    <s v="Blanco"/>
    <n v="8437.51"/>
    <n v="328.5"/>
    <x v="1"/>
  </r>
  <r>
    <x v="1"/>
    <s v="Europa"/>
    <s v="Unión Europea"/>
    <x v="24"/>
    <s v="Unión Europea"/>
    <s v="Unión Europea Bélgica"/>
    <x v="37"/>
    <x v="9"/>
    <x v="0"/>
    <s v="Tinto"/>
    <n v="20219"/>
    <n v="1017.5"/>
    <x v="1"/>
  </r>
  <r>
    <x v="1"/>
    <s v="Europa"/>
    <s v="Unión Europea"/>
    <x v="24"/>
    <s v="Unión Europea"/>
    <s v="Unión Europea Bélgica"/>
    <x v="82"/>
    <x v="13"/>
    <x v="0"/>
    <s v="Blanco"/>
    <n v="6048"/>
    <n v="504"/>
    <x v="1"/>
  </r>
  <r>
    <x v="1"/>
    <s v="Europa"/>
    <s v="Unión Europea"/>
    <x v="24"/>
    <s v="Unión Europea"/>
    <s v="Unión Europea Bélgica"/>
    <x v="38"/>
    <x v="10"/>
    <x v="0"/>
    <s v="Blanco"/>
    <n v="31963.8"/>
    <n v="11022"/>
    <x v="1"/>
  </r>
  <r>
    <x v="1"/>
    <s v="Europa"/>
    <s v="Unión Europea"/>
    <x v="24"/>
    <s v="Unión Europea"/>
    <s v="Unión Europea Bélgica"/>
    <x v="38"/>
    <x v="10"/>
    <x v="0"/>
    <s v="Licor tinto/rosado"/>
    <n v="435"/>
    <n v="150"/>
    <x v="1"/>
  </r>
  <r>
    <x v="1"/>
    <s v="Europa"/>
    <s v="Unión Europea"/>
    <x v="24"/>
    <s v="Unión Europea"/>
    <s v="Unión Europea Bélgica"/>
    <x v="38"/>
    <x v="10"/>
    <x v="0"/>
    <s v="Rosado"/>
    <n v="35875.9"/>
    <n v="12371"/>
    <x v="1"/>
  </r>
  <r>
    <x v="1"/>
    <s v="Europa"/>
    <s v="Unión Europea"/>
    <x v="24"/>
    <s v="Unión Europea"/>
    <s v="Unión Europea Bélgica"/>
    <x v="38"/>
    <x v="10"/>
    <x v="0"/>
    <s v="Tinto"/>
    <n v="87156.6"/>
    <n v="30054.000000000004"/>
    <x v="1"/>
  </r>
  <r>
    <x v="1"/>
    <s v="Europa"/>
    <s v="Unión Europea"/>
    <x v="25"/>
    <s v="Unión Europea"/>
    <s v="Unión Europea Bulgaria"/>
    <x v="10"/>
    <x v="4"/>
    <x v="0"/>
    <s v="Tinto"/>
    <n v="3600"/>
    <n v="900"/>
    <x v="1"/>
  </r>
  <r>
    <x v="1"/>
    <s v="Europa"/>
    <s v="Unión Europea"/>
    <x v="25"/>
    <s v="Unión Europea"/>
    <s v="Unión Europea Bulgaria"/>
    <x v="39"/>
    <x v="3"/>
    <x v="0"/>
    <s v="Blanco"/>
    <n v="3108"/>
    <n v="259"/>
    <x v="1"/>
  </r>
  <r>
    <x v="1"/>
    <s v="Europa"/>
    <s v="Unión Europea"/>
    <x v="25"/>
    <s v="Unión Europea"/>
    <s v="Unión Europea Bulgaria"/>
    <x v="39"/>
    <x v="3"/>
    <x v="0"/>
    <s v="Tinto"/>
    <n v="1260"/>
    <n v="105"/>
    <x v="1"/>
  </r>
  <r>
    <x v="1"/>
    <s v="Europa"/>
    <s v="Unión Europea"/>
    <x v="25"/>
    <s v="Unión Europea"/>
    <s v="Unión Europea Bulgaria"/>
    <x v="13"/>
    <x v="0"/>
    <x v="0"/>
    <s v="Blanco"/>
    <n v="200"/>
    <n v="100"/>
    <x v="1"/>
  </r>
  <r>
    <x v="1"/>
    <s v="Europa"/>
    <s v="Unión Europea"/>
    <x v="25"/>
    <s v="Unión Europea"/>
    <s v="Unión Europea Bulgaria"/>
    <x v="13"/>
    <x v="0"/>
    <x v="0"/>
    <s v="Espumoso blanco"/>
    <n v="86400"/>
    <n v="43200"/>
    <x v="1"/>
  </r>
  <r>
    <x v="1"/>
    <s v="Europa"/>
    <s v="Unión Europea"/>
    <x v="25"/>
    <s v="Unión Europea"/>
    <s v="Unión Europea Bulgaria"/>
    <x v="13"/>
    <x v="0"/>
    <x v="0"/>
    <s v="Tinto"/>
    <n v="15600"/>
    <n v="7800"/>
    <x v="1"/>
  </r>
  <r>
    <x v="1"/>
    <s v="Europa"/>
    <s v="Unión Europea"/>
    <x v="25"/>
    <s v="Unión Europea"/>
    <s v="Unión Europea Bulgaria"/>
    <x v="0"/>
    <x v="0"/>
    <x v="0"/>
    <s v="Blanco"/>
    <n v="393.75"/>
    <n v="157"/>
    <x v="1"/>
  </r>
  <r>
    <x v="1"/>
    <s v="Europa"/>
    <s v="Unión Europea"/>
    <x v="25"/>
    <s v="Unión Europea"/>
    <s v="Unión Europea Bulgaria"/>
    <x v="0"/>
    <x v="0"/>
    <x v="0"/>
    <s v="Rosado"/>
    <n v="14625"/>
    <n v="5850"/>
    <x v="1"/>
  </r>
  <r>
    <x v="1"/>
    <s v="Europa"/>
    <s v="Unión Europea"/>
    <x v="25"/>
    <s v="Unión Europea"/>
    <s v="Unión Europea Bulgaria"/>
    <x v="0"/>
    <x v="0"/>
    <x v="0"/>
    <s v="Tinto"/>
    <n v="34683.120000000003"/>
    <n v="13872"/>
    <x v="1"/>
  </r>
  <r>
    <x v="1"/>
    <s v="Europa"/>
    <s v="Unión Europea"/>
    <x v="25"/>
    <s v="Unión Europea"/>
    <s v="Unión Europea Bulgaria"/>
    <x v="1"/>
    <x v="1"/>
    <x v="0"/>
    <s v="Blanco"/>
    <n v="100080.04999999999"/>
    <n v="24601.5"/>
    <x v="1"/>
  </r>
  <r>
    <x v="1"/>
    <s v="Europa"/>
    <s v="Unión Europea"/>
    <x v="25"/>
    <s v="Unión Europea"/>
    <s v="Unión Europea Bulgaria"/>
    <x v="1"/>
    <x v="1"/>
    <x v="0"/>
    <s v="Rosado"/>
    <n v="23669.85"/>
    <n v="6412.5"/>
    <x v="1"/>
  </r>
  <r>
    <x v="1"/>
    <s v="Europa"/>
    <s v="Unión Europea"/>
    <x v="25"/>
    <s v="Unión Europea"/>
    <s v="Unión Europea Bulgaria"/>
    <x v="1"/>
    <x v="1"/>
    <x v="0"/>
    <s v="Tinto"/>
    <n v="28459.45"/>
    <n v="7172.579999999999"/>
    <x v="1"/>
  </r>
  <r>
    <x v="1"/>
    <s v="Europa"/>
    <s v="Unión Europea"/>
    <x v="25"/>
    <s v="Unión Europea"/>
    <s v="Unión Europea Bulgaria"/>
    <x v="2"/>
    <x v="2"/>
    <x v="0"/>
    <s v="Espumoso blanco"/>
    <n v="592213.56000000006"/>
    <n v="118700"/>
    <x v="1"/>
  </r>
  <r>
    <x v="1"/>
    <s v="Europa"/>
    <s v="Unión Europea"/>
    <x v="25"/>
    <s v="Unión Europea"/>
    <s v="Unión Europea Bulgaria"/>
    <x v="45"/>
    <x v="3"/>
    <x v="0"/>
    <s v="Rosado"/>
    <n v="1081.5"/>
    <n v="309"/>
    <x v="1"/>
  </r>
  <r>
    <x v="1"/>
    <s v="Europa"/>
    <s v="Unión Europea"/>
    <x v="25"/>
    <s v="Unión Europea"/>
    <s v="Unión Europea Bulgaria"/>
    <x v="45"/>
    <x v="3"/>
    <x v="0"/>
    <s v="Tinto"/>
    <n v="1356"/>
    <n v="339"/>
    <x v="1"/>
  </r>
  <r>
    <x v="1"/>
    <s v="Europa"/>
    <s v="Unión Europea"/>
    <x v="25"/>
    <s v="Unión Europea"/>
    <s v="Unión Europea Bulgaria"/>
    <x v="47"/>
    <x v="12"/>
    <x v="0"/>
    <s v="Blanco"/>
    <n v="3447"/>
    <n v="450"/>
    <x v="1"/>
  </r>
  <r>
    <x v="1"/>
    <s v="Europa"/>
    <s v="Unión Europea"/>
    <x v="25"/>
    <s v="Unión Europea"/>
    <s v="Unión Europea Bulgaria"/>
    <x v="19"/>
    <x v="7"/>
    <x v="0"/>
    <s v="Licor blanco"/>
    <n v="6240"/>
    <n v="1248"/>
    <x v="1"/>
  </r>
  <r>
    <x v="1"/>
    <s v="Europa"/>
    <s v="Unión Europea"/>
    <x v="25"/>
    <s v="Unión Europea"/>
    <s v="Unión Europea Bulgaria"/>
    <x v="20"/>
    <x v="2"/>
    <x v="0"/>
    <s v="Blanco"/>
    <n v="1910.7750000000001"/>
    <n v="698"/>
    <x v="1"/>
  </r>
  <r>
    <x v="1"/>
    <s v="Europa"/>
    <s v="Unión Europea"/>
    <x v="25"/>
    <s v="Unión Europea"/>
    <s v="Unión Europea Bulgaria"/>
    <x v="20"/>
    <x v="2"/>
    <x v="0"/>
    <s v="Rosado"/>
    <n v="62.962500000000006"/>
    <n v="23"/>
    <x v="1"/>
  </r>
  <r>
    <x v="1"/>
    <s v="Europa"/>
    <s v="Unión Europea"/>
    <x v="25"/>
    <s v="Unión Europea"/>
    <s v="Unión Europea Bulgaria"/>
    <x v="20"/>
    <x v="2"/>
    <x v="0"/>
    <s v="Tinto"/>
    <n v="618.67499999999995"/>
    <n v="225.99999999999997"/>
    <x v="1"/>
  </r>
  <r>
    <x v="1"/>
    <s v="Europa"/>
    <s v="Unión Europea"/>
    <x v="25"/>
    <s v="Unión Europea"/>
    <s v="Unión Europea Bulgaria"/>
    <x v="21"/>
    <x v="4"/>
    <x v="0"/>
    <s v="Blanco"/>
    <n v="180"/>
    <n v="72"/>
    <x v="1"/>
  </r>
  <r>
    <x v="1"/>
    <s v="Europa"/>
    <s v="Unión Europea"/>
    <x v="25"/>
    <s v="Unión Europea"/>
    <s v="Unión Europea Bulgaria"/>
    <x v="21"/>
    <x v="4"/>
    <x v="0"/>
    <s v="Tinto"/>
    <n v="12282.5"/>
    <n v="4913"/>
    <x v="1"/>
  </r>
  <r>
    <x v="1"/>
    <s v="Europa"/>
    <s v="Unión Europea"/>
    <x v="25"/>
    <s v="Unión Europea"/>
    <s v="Unión Europea Bulgaria"/>
    <x v="52"/>
    <x v="4"/>
    <x v="0"/>
    <s v="Blanco"/>
    <n v="646"/>
    <n v="200"/>
    <x v="1"/>
  </r>
  <r>
    <x v="1"/>
    <s v="Europa"/>
    <s v="Unión Europea"/>
    <x v="25"/>
    <s v="Unión Europea"/>
    <s v="Unión Europea Bulgaria"/>
    <x v="52"/>
    <x v="4"/>
    <x v="0"/>
    <s v="Tinto"/>
    <n v="1058"/>
    <n v="300"/>
    <x v="1"/>
  </r>
  <r>
    <x v="1"/>
    <s v="Europa"/>
    <s v="Unión Europea"/>
    <x v="25"/>
    <s v="Unión Europea"/>
    <s v="Unión Europea Bulgaria"/>
    <x v="22"/>
    <x v="7"/>
    <x v="0"/>
    <s v="Licor blanco"/>
    <n v="1149"/>
    <n v="229.99999999999997"/>
    <x v="1"/>
  </r>
  <r>
    <x v="1"/>
    <s v="Europa"/>
    <s v="Unión Europea"/>
    <x v="25"/>
    <s v="Unión Europea"/>
    <s v="Unión Europea Bulgaria"/>
    <x v="24"/>
    <x v="7"/>
    <x v="0"/>
    <s v="Licor blanco"/>
    <n v="1564"/>
    <n v="445"/>
    <x v="1"/>
  </r>
  <r>
    <x v="1"/>
    <s v="Europa"/>
    <s v="Unión Europea"/>
    <x v="25"/>
    <s v="Unión Europea"/>
    <s v="Unión Europea Bulgaria"/>
    <x v="3"/>
    <x v="1"/>
    <x v="0"/>
    <s v="Blanco"/>
    <n v="12106.26"/>
    <n v="1431"/>
    <x v="1"/>
  </r>
  <r>
    <x v="1"/>
    <s v="Europa"/>
    <s v="Unión Europea"/>
    <x v="25"/>
    <s v="Unión Europea"/>
    <s v="Unión Europea Bulgaria"/>
    <x v="4"/>
    <x v="1"/>
    <x v="1"/>
    <s v="Tinto"/>
    <n v="3592"/>
    <n v="265"/>
    <x v="1"/>
  </r>
  <r>
    <x v="1"/>
    <s v="Europa"/>
    <s v="Unión Europea"/>
    <x v="25"/>
    <s v="Unión Europea"/>
    <s v="Unión Europea Bulgaria"/>
    <x v="29"/>
    <x v="8"/>
    <x v="0"/>
    <s v="Blanco"/>
    <n v="107806.2"/>
    <n v="9966"/>
    <x v="1"/>
  </r>
  <r>
    <x v="1"/>
    <s v="Europa"/>
    <s v="Unión Europea"/>
    <x v="25"/>
    <s v="Unión Europea"/>
    <s v="Unión Europea Bulgaria"/>
    <x v="53"/>
    <x v="8"/>
    <x v="0"/>
    <s v="Blanco"/>
    <n v="5090.3999999999996"/>
    <n v="855.00000000000011"/>
    <x v="1"/>
  </r>
  <r>
    <x v="1"/>
    <s v="Europa"/>
    <s v="Unión Europea"/>
    <x v="25"/>
    <s v="Unión Europea"/>
    <s v="Unión Europea Bulgaria"/>
    <x v="53"/>
    <x v="8"/>
    <x v="0"/>
    <s v="Tinto"/>
    <n v="67.2"/>
    <n v="18"/>
    <x v="1"/>
  </r>
  <r>
    <x v="1"/>
    <s v="Europa"/>
    <s v="Unión Europea"/>
    <x v="25"/>
    <s v="Unión Europea"/>
    <s v="Unión Europea Bulgaria"/>
    <x v="5"/>
    <x v="3"/>
    <x v="0"/>
    <s v="Tinto"/>
    <n v="227911.72"/>
    <n v="6106.75"/>
    <x v="1"/>
  </r>
  <r>
    <x v="1"/>
    <s v="Europa"/>
    <s v="Unión Europea"/>
    <x v="25"/>
    <s v="Unión Europea"/>
    <s v="Unión Europea Bulgaria"/>
    <x v="6"/>
    <x v="2"/>
    <x v="1"/>
    <s v="Blanco"/>
    <n v="44941.380000000005"/>
    <n v="12555.000000000002"/>
    <x v="1"/>
  </r>
  <r>
    <x v="1"/>
    <s v="Europa"/>
    <s v="Unión Europea"/>
    <x v="25"/>
    <s v="Unión Europea"/>
    <s v="Unión Europea Bulgaria"/>
    <x v="6"/>
    <x v="2"/>
    <x v="1"/>
    <s v="Rosado"/>
    <n v="11244.4"/>
    <n v="3909.0000000000005"/>
    <x v="1"/>
  </r>
  <r>
    <x v="1"/>
    <s v="Europa"/>
    <s v="Unión Europea"/>
    <x v="25"/>
    <s v="Unión Europea"/>
    <s v="Unión Europea Bulgaria"/>
    <x v="6"/>
    <x v="2"/>
    <x v="1"/>
    <s v="Tinto"/>
    <n v="219681.47000000003"/>
    <n v="47124"/>
    <x v="1"/>
  </r>
  <r>
    <x v="1"/>
    <s v="Europa"/>
    <s v="Unión Europea"/>
    <x v="25"/>
    <s v="Unión Europea"/>
    <s v="Unión Europea Bulgaria"/>
    <x v="7"/>
    <x v="3"/>
    <x v="0"/>
    <s v="Blanco"/>
    <n v="27562.826666666599"/>
    <n v="10387.5"/>
    <x v="1"/>
  </r>
  <r>
    <x v="1"/>
    <s v="Europa"/>
    <s v="Unión Europea"/>
    <x v="25"/>
    <s v="Unión Europea"/>
    <s v="Unión Europea Bulgaria"/>
    <x v="56"/>
    <x v="0"/>
    <x v="0"/>
    <s v="Blanco"/>
    <n v="2115.75"/>
    <n v="604.5"/>
    <x v="1"/>
  </r>
  <r>
    <x v="1"/>
    <s v="Europa"/>
    <s v="Unión Europea"/>
    <x v="25"/>
    <s v="Unión Europea"/>
    <s v="Unión Europea Bulgaria"/>
    <x v="56"/>
    <x v="0"/>
    <x v="0"/>
    <s v="Rosado"/>
    <n v="5215"/>
    <n v="1489.75"/>
    <x v="1"/>
  </r>
  <r>
    <x v="1"/>
    <s v="Europa"/>
    <s v="Unión Europea"/>
    <x v="25"/>
    <s v="Unión Europea"/>
    <s v="Unión Europea Bulgaria"/>
    <x v="56"/>
    <x v="0"/>
    <x v="0"/>
    <s v="Tinto"/>
    <n v="2929.5"/>
    <n v="837.25"/>
    <x v="1"/>
  </r>
  <r>
    <x v="1"/>
    <s v="Europa"/>
    <s v="Unión Europea"/>
    <x v="25"/>
    <s v="Unión Europea"/>
    <s v="Unión Europea Bulgaria"/>
    <x v="33"/>
    <x v="1"/>
    <x v="0"/>
    <s v="Blanco"/>
    <n v="4227.2"/>
    <n v="720"/>
    <x v="1"/>
  </r>
  <r>
    <x v="1"/>
    <s v="Europa"/>
    <s v="Unión Europea"/>
    <x v="25"/>
    <s v="Unión Europea"/>
    <s v="Unión Europea Bulgaria"/>
    <x v="33"/>
    <x v="1"/>
    <x v="0"/>
    <s v="Tinto"/>
    <n v="4227.2"/>
    <n v="720"/>
    <x v="1"/>
  </r>
  <r>
    <x v="1"/>
    <s v="Europa"/>
    <s v="Unión Europea"/>
    <x v="25"/>
    <s v="Unión Europea"/>
    <s v="Unión Europea Bulgaria"/>
    <x v="60"/>
    <x v="3"/>
    <x v="0"/>
    <s v="Tinto"/>
    <n v="913.55"/>
    <n v="206.99999999999997"/>
    <x v="1"/>
  </r>
  <r>
    <x v="1"/>
    <s v="Europa"/>
    <s v="Unión Europea"/>
    <x v="25"/>
    <s v="Unión Europea"/>
    <s v="Unión Europea Bulgaria"/>
    <x v="8"/>
    <x v="3"/>
    <x v="0"/>
    <s v="Tinto"/>
    <n v="720"/>
    <n v="138"/>
    <x v="1"/>
  </r>
  <r>
    <x v="1"/>
    <s v="Europa"/>
    <s v="Unión Europea"/>
    <x v="25"/>
    <s v="Unión Europea"/>
    <s v="Unión Europea Bulgaria"/>
    <x v="34"/>
    <x v="6"/>
    <x v="0"/>
    <s v="Blanco"/>
    <n v="112188.96"/>
    <n v="35958"/>
    <x v="1"/>
  </r>
  <r>
    <x v="1"/>
    <s v="Europa"/>
    <s v="Unión Europea"/>
    <x v="25"/>
    <s v="Unión Europea"/>
    <s v="Unión Europea Bulgaria"/>
    <x v="34"/>
    <x v="6"/>
    <x v="0"/>
    <s v="Rosado"/>
    <n v="58069.440000000002"/>
    <n v="18612"/>
    <x v="1"/>
  </r>
  <r>
    <x v="1"/>
    <s v="Europa"/>
    <s v="Unión Europea"/>
    <x v="25"/>
    <s v="Unión Europea"/>
    <s v="Unión Europea Bulgaria"/>
    <x v="34"/>
    <x v="6"/>
    <x v="0"/>
    <s v="Tinto"/>
    <n v="38104.559999999998"/>
    <n v="12213"/>
    <x v="1"/>
  </r>
  <r>
    <x v="1"/>
    <s v="Europa"/>
    <s v="Unión Europea"/>
    <x v="25"/>
    <s v="Unión Europea"/>
    <s v="Unión Europea Bulgaria"/>
    <x v="57"/>
    <x v="8"/>
    <x v="0"/>
    <s v="Blanco"/>
    <n v="544"/>
    <n v="68"/>
    <x v="1"/>
  </r>
  <r>
    <x v="1"/>
    <s v="Europa"/>
    <s v="Unión Europea"/>
    <x v="25"/>
    <s v="Unión Europea"/>
    <s v="Unión Europea Bulgaria"/>
    <x v="57"/>
    <x v="8"/>
    <x v="0"/>
    <s v="Tinto"/>
    <n v="544"/>
    <n v="68"/>
    <x v="1"/>
  </r>
  <r>
    <x v="1"/>
    <s v="Europa"/>
    <s v="Unión Europea"/>
    <x v="25"/>
    <s v="Unión Europea"/>
    <s v="Unión Europea Bulgaria"/>
    <x v="35"/>
    <x v="4"/>
    <x v="0"/>
    <s v="Blanco"/>
    <n v="27468"/>
    <n v="23625"/>
    <x v="1"/>
  </r>
  <r>
    <x v="1"/>
    <s v="Europa"/>
    <s v="Unión Europea"/>
    <x v="25"/>
    <s v="Unión Europea"/>
    <s v="Unión Europea Bulgaria"/>
    <x v="35"/>
    <x v="4"/>
    <x v="0"/>
    <s v="Rosado"/>
    <n v="66054"/>
    <n v="56813"/>
    <x v="1"/>
  </r>
  <r>
    <x v="1"/>
    <s v="Europa"/>
    <s v="Unión Europea"/>
    <x v="25"/>
    <s v="Unión Europea"/>
    <s v="Unión Europea Bulgaria"/>
    <x v="35"/>
    <x v="4"/>
    <x v="0"/>
    <s v="Tinto"/>
    <n v="1820"/>
    <n v="1300"/>
    <x v="1"/>
  </r>
  <r>
    <x v="1"/>
    <s v="Europa"/>
    <s v="Unión Europea"/>
    <x v="25"/>
    <s v="Unión Europea"/>
    <s v="Unión Europea Bulgaria"/>
    <x v="37"/>
    <x v="9"/>
    <x v="0"/>
    <s v="Blanco"/>
    <n v="719.84"/>
    <n v="81"/>
    <x v="1"/>
  </r>
  <r>
    <x v="1"/>
    <s v="Europa"/>
    <s v="Unión Europea"/>
    <x v="25"/>
    <s v="Unión Europea"/>
    <s v="Unión Europea Bulgaria"/>
    <x v="37"/>
    <x v="9"/>
    <x v="0"/>
    <s v="Tinto"/>
    <n v="2339.17"/>
    <n v="211.50000000000003"/>
    <x v="1"/>
  </r>
  <r>
    <x v="1"/>
    <s v="Europa"/>
    <s v="Unión Europea"/>
    <x v="26"/>
    <s v="Unión Europea"/>
    <s v="Unión Europea Croacia"/>
    <x v="9"/>
    <x v="3"/>
    <x v="2"/>
    <s v="Tinto"/>
    <n v="1071"/>
    <n v="45"/>
    <x v="1"/>
  </r>
  <r>
    <x v="1"/>
    <s v="Europa"/>
    <s v="Unión Europea"/>
    <x v="26"/>
    <s v="Unión Europea"/>
    <s v="Unión Europea Croacia"/>
    <x v="10"/>
    <x v="4"/>
    <x v="0"/>
    <s v="Tinto"/>
    <n v="3178.5"/>
    <n v="356"/>
    <x v="1"/>
  </r>
  <r>
    <x v="1"/>
    <s v="Europa"/>
    <s v="Unión Europea"/>
    <x v="26"/>
    <s v="Unión Europea"/>
    <s v="Unión Europea Croacia"/>
    <x v="14"/>
    <x v="0"/>
    <x v="0"/>
    <s v="Tinto"/>
    <n v="958.10038550792228"/>
    <n v="400"/>
    <x v="1"/>
  </r>
  <r>
    <x v="1"/>
    <s v="Europa"/>
    <s v="Unión Europea"/>
    <x v="26"/>
    <s v="Unión Europea"/>
    <s v="Unión Europea Croacia"/>
    <x v="0"/>
    <x v="0"/>
    <x v="0"/>
    <s v="Tinto"/>
    <n v="45720"/>
    <n v="24300"/>
    <x v="1"/>
  </r>
  <r>
    <x v="1"/>
    <s v="Europa"/>
    <s v="Unión Europea"/>
    <x v="26"/>
    <s v="Unión Europea"/>
    <s v="Unión Europea Croacia"/>
    <x v="1"/>
    <x v="1"/>
    <x v="0"/>
    <s v="Blanco"/>
    <n v="3415"/>
    <n v="1195.5"/>
    <x v="1"/>
  </r>
  <r>
    <x v="1"/>
    <s v="Europa"/>
    <s v="Unión Europea"/>
    <x v="26"/>
    <s v="Unión Europea"/>
    <s v="Unión Europea Croacia"/>
    <x v="1"/>
    <x v="1"/>
    <x v="0"/>
    <s v="Rosado"/>
    <n v="2948.22"/>
    <n v="1126.5"/>
    <x v="1"/>
  </r>
  <r>
    <x v="1"/>
    <s v="Europa"/>
    <s v="Unión Europea"/>
    <x v="26"/>
    <s v="Unión Europea"/>
    <s v="Unión Europea Croacia"/>
    <x v="1"/>
    <x v="1"/>
    <x v="0"/>
    <s v="Tinto"/>
    <n v="3180"/>
    <n v="1125"/>
    <x v="1"/>
  </r>
  <r>
    <x v="1"/>
    <s v="Europa"/>
    <s v="Unión Europea"/>
    <x v="26"/>
    <s v="Unión Europea"/>
    <s v="Unión Europea Croacia"/>
    <x v="2"/>
    <x v="2"/>
    <x v="0"/>
    <s v="Espumoso blanco"/>
    <n v="1114158.77"/>
    <n v="257700"/>
    <x v="1"/>
  </r>
  <r>
    <x v="1"/>
    <s v="Europa"/>
    <s v="Unión Europea"/>
    <x v="26"/>
    <s v="Unión Europea"/>
    <s v="Unión Europea Croacia"/>
    <x v="19"/>
    <x v="7"/>
    <x v="0"/>
    <s v="Licor blanco"/>
    <n v="10200"/>
    <n v="2039.9999999999998"/>
    <x v="1"/>
  </r>
  <r>
    <x v="1"/>
    <s v="Europa"/>
    <s v="Unión Europea"/>
    <x v="26"/>
    <s v="Unión Europea"/>
    <s v="Unión Europea Croacia"/>
    <x v="20"/>
    <x v="2"/>
    <x v="0"/>
    <s v="Blanco"/>
    <n v="209.41875000000002"/>
    <n v="76.5"/>
    <x v="1"/>
  </r>
  <r>
    <x v="1"/>
    <s v="Europa"/>
    <s v="Unión Europea"/>
    <x v="26"/>
    <s v="Unión Europea"/>
    <s v="Unión Europea Croacia"/>
    <x v="20"/>
    <x v="2"/>
    <x v="0"/>
    <s v="Tinto"/>
    <n v="73.912500000000009"/>
    <n v="27"/>
    <x v="1"/>
  </r>
  <r>
    <x v="1"/>
    <s v="Europa"/>
    <s v="Unión Europea"/>
    <x v="26"/>
    <s v="Unión Europea"/>
    <s v="Unión Europea Croacia"/>
    <x v="21"/>
    <x v="4"/>
    <x v="0"/>
    <s v="Blanco"/>
    <n v="12020"/>
    <n v="4808"/>
    <x v="1"/>
  </r>
  <r>
    <x v="1"/>
    <s v="Europa"/>
    <s v="Unión Europea"/>
    <x v="26"/>
    <s v="Unión Europea"/>
    <s v="Unión Europea Croacia"/>
    <x v="21"/>
    <x v="4"/>
    <x v="0"/>
    <s v="Rosado"/>
    <n v="5"/>
    <n v="2"/>
    <x v="1"/>
  </r>
  <r>
    <x v="1"/>
    <s v="Europa"/>
    <s v="Unión Europea"/>
    <x v="26"/>
    <s v="Unión Europea"/>
    <s v="Unión Europea Croacia"/>
    <x v="21"/>
    <x v="4"/>
    <x v="0"/>
    <s v="Tinto"/>
    <n v="23430"/>
    <n v="9372"/>
    <x v="1"/>
  </r>
  <r>
    <x v="1"/>
    <s v="Europa"/>
    <s v="Unión Europea"/>
    <x v="26"/>
    <s v="Unión Europea"/>
    <s v="Unión Europea Croacia"/>
    <x v="22"/>
    <x v="7"/>
    <x v="0"/>
    <s v="Licor blanco"/>
    <n v="285"/>
    <n v="56.999999999999993"/>
    <x v="1"/>
  </r>
  <r>
    <x v="1"/>
    <s v="Europa"/>
    <s v="Unión Europea"/>
    <x v="26"/>
    <s v="Unión Europea"/>
    <s v="Unión Europea Croacia"/>
    <x v="26"/>
    <x v="5"/>
    <x v="0"/>
    <s v="Blanco"/>
    <n v="108"/>
    <n v="135"/>
    <x v="1"/>
  </r>
  <r>
    <x v="1"/>
    <s v="Europa"/>
    <s v="Unión Europea"/>
    <x v="26"/>
    <s v="Unión Europea"/>
    <s v="Unión Europea Croacia"/>
    <x v="26"/>
    <x v="5"/>
    <x v="0"/>
    <s v="Rosado"/>
    <n v="20.68"/>
    <n v="22"/>
    <x v="1"/>
  </r>
  <r>
    <x v="1"/>
    <s v="Europa"/>
    <s v="Unión Europea"/>
    <x v="26"/>
    <s v="Unión Europea"/>
    <s v="Unión Europea Croacia"/>
    <x v="26"/>
    <x v="5"/>
    <x v="0"/>
    <s v="Tinto"/>
    <n v="170.64"/>
    <n v="316"/>
    <x v="1"/>
  </r>
  <r>
    <x v="1"/>
    <s v="Europa"/>
    <s v="Unión Europea"/>
    <x v="26"/>
    <s v="Unión Europea"/>
    <s v="Unión Europea Croacia"/>
    <x v="3"/>
    <x v="1"/>
    <x v="0"/>
    <s v="Blanco"/>
    <n v="4530.33"/>
    <n v="535.5"/>
    <x v="1"/>
  </r>
  <r>
    <x v="1"/>
    <s v="Europa"/>
    <s v="Unión Europea"/>
    <x v="26"/>
    <s v="Unión Europea"/>
    <s v="Unión Europea Croacia"/>
    <x v="3"/>
    <x v="1"/>
    <x v="0"/>
    <s v="Tinto"/>
    <n v="18284.419999999998"/>
    <n v="325.5"/>
    <x v="1"/>
  </r>
  <r>
    <x v="1"/>
    <s v="Europa"/>
    <s v="Unión Europea"/>
    <x v="26"/>
    <s v="Unión Europea"/>
    <s v="Unión Europea Croacia"/>
    <x v="4"/>
    <x v="1"/>
    <x v="1"/>
    <s v="Tinto"/>
    <n v="3402"/>
    <n v="252"/>
    <x v="1"/>
  </r>
  <r>
    <x v="1"/>
    <s v="Europa"/>
    <s v="Unión Europea"/>
    <x v="26"/>
    <s v="Unión Europea"/>
    <s v="Unión Europea Croacia"/>
    <x v="29"/>
    <x v="8"/>
    <x v="0"/>
    <s v="Blanco"/>
    <n v="10813.56"/>
    <n v="877.5"/>
    <x v="1"/>
  </r>
  <r>
    <x v="1"/>
    <s v="Europa"/>
    <s v="Unión Europea"/>
    <x v="26"/>
    <s v="Unión Europea"/>
    <s v="Unión Europea Croacia"/>
    <x v="5"/>
    <x v="3"/>
    <x v="0"/>
    <s v="Tinto"/>
    <n v="198390.09"/>
    <n v="2999"/>
    <x v="1"/>
  </r>
  <r>
    <x v="1"/>
    <s v="Europa"/>
    <s v="Unión Europea"/>
    <x v="26"/>
    <s v="Unión Europea"/>
    <s v="Unión Europea Croacia"/>
    <x v="6"/>
    <x v="2"/>
    <x v="1"/>
    <s v="Blanco"/>
    <n v="40382.239999999998"/>
    <n v="14506"/>
    <x v="1"/>
  </r>
  <r>
    <x v="1"/>
    <s v="Europa"/>
    <s v="Unión Europea"/>
    <x v="26"/>
    <s v="Unión Europea"/>
    <s v="Unión Europea Croacia"/>
    <x v="6"/>
    <x v="2"/>
    <x v="1"/>
    <s v="Rosado"/>
    <n v="1966.2"/>
    <n v="451.99999999999994"/>
    <x v="1"/>
  </r>
  <r>
    <x v="1"/>
    <s v="Europa"/>
    <s v="Unión Europea"/>
    <x v="26"/>
    <s v="Unión Europea"/>
    <s v="Unión Europea Croacia"/>
    <x v="6"/>
    <x v="2"/>
    <x v="1"/>
    <s v="Tinto"/>
    <n v="293110.47000000003"/>
    <n v="47783.000000000007"/>
    <x v="1"/>
  </r>
  <r>
    <x v="1"/>
    <s v="Europa"/>
    <s v="Unión Europea"/>
    <x v="26"/>
    <s v="Unión Europea"/>
    <s v="Unión Europea Croacia"/>
    <x v="7"/>
    <x v="3"/>
    <x v="0"/>
    <s v="Blanco"/>
    <n v="6532.5066666666598"/>
    <n v="2461.5"/>
    <x v="1"/>
  </r>
  <r>
    <x v="1"/>
    <s v="Europa"/>
    <s v="Unión Europea"/>
    <x v="26"/>
    <s v="Unión Europea"/>
    <s v="Unión Europea Croacia"/>
    <x v="8"/>
    <x v="3"/>
    <x v="0"/>
    <s v="Tinto"/>
    <n v="4880"/>
    <n v="1002.9999999999999"/>
    <x v="1"/>
  </r>
  <r>
    <x v="1"/>
    <s v="Europa"/>
    <s v="Unión Europea"/>
    <x v="26"/>
    <s v="Unión Europea"/>
    <s v="Unión Europea Croacia"/>
    <x v="35"/>
    <x v="4"/>
    <x v="0"/>
    <s v="Blanco"/>
    <n v="40974"/>
    <n v="36000"/>
    <x v="1"/>
  </r>
  <r>
    <x v="1"/>
    <s v="Europa"/>
    <s v="Unión Europea"/>
    <x v="26"/>
    <s v="Unión Europea"/>
    <s v="Unión Europea Croacia"/>
    <x v="35"/>
    <x v="4"/>
    <x v="0"/>
    <s v="Tinto"/>
    <n v="47008.5"/>
    <n v="16133.000000000002"/>
    <x v="1"/>
  </r>
  <r>
    <x v="1"/>
    <s v="Europa"/>
    <s v="Unión Europea"/>
    <x v="27"/>
    <s v="Unión Europea"/>
    <s v="Unión Europea Chipre"/>
    <x v="39"/>
    <x v="3"/>
    <x v="0"/>
    <s v="Blanco"/>
    <n v="1080"/>
    <n v="90"/>
    <x v="1"/>
  </r>
  <r>
    <x v="1"/>
    <s v="Europa"/>
    <s v="Unión Europea"/>
    <x v="27"/>
    <s v="Unión Europea"/>
    <s v="Unión Europea Chipre"/>
    <x v="1"/>
    <x v="1"/>
    <x v="0"/>
    <s v="Blanco"/>
    <n v="35321.199999999997"/>
    <n v="8217"/>
    <x v="1"/>
  </r>
  <r>
    <x v="1"/>
    <s v="Europa"/>
    <s v="Unión Europea"/>
    <x v="27"/>
    <s v="Unión Europea"/>
    <s v="Unión Europea Chipre"/>
    <x v="1"/>
    <x v="1"/>
    <x v="0"/>
    <s v="Rosado"/>
    <n v="1774.8"/>
    <n v="360"/>
    <x v="1"/>
  </r>
  <r>
    <x v="1"/>
    <s v="Europa"/>
    <s v="Unión Europea"/>
    <x v="27"/>
    <s v="Unión Europea"/>
    <s v="Unión Europea Chipre"/>
    <x v="1"/>
    <x v="1"/>
    <x v="0"/>
    <s v="Tinto"/>
    <n v="12467.25"/>
    <n v="2767.5"/>
    <x v="1"/>
  </r>
  <r>
    <x v="1"/>
    <s v="Europa"/>
    <s v="Unión Europea"/>
    <x v="27"/>
    <s v="Unión Europea"/>
    <s v="Unión Europea Chipre"/>
    <x v="2"/>
    <x v="2"/>
    <x v="0"/>
    <s v="Espumoso blanco"/>
    <n v="397474.52"/>
    <n v="85500"/>
    <x v="1"/>
  </r>
  <r>
    <x v="1"/>
    <s v="Europa"/>
    <s v="Unión Europea"/>
    <x v="27"/>
    <s v="Unión Europea"/>
    <s v="Unión Europea Chipre"/>
    <x v="45"/>
    <x v="3"/>
    <x v="0"/>
    <s v="Tinto"/>
    <n v="88"/>
    <n v="22"/>
    <x v="1"/>
  </r>
  <r>
    <x v="1"/>
    <s v="Europa"/>
    <s v="Unión Europea"/>
    <x v="27"/>
    <s v="Unión Europea"/>
    <s v="Unión Europea Chipre"/>
    <x v="19"/>
    <x v="7"/>
    <x v="0"/>
    <s v="Licor blanco"/>
    <n v="4770"/>
    <n v="953.99999999999989"/>
    <x v="1"/>
  </r>
  <r>
    <x v="1"/>
    <s v="Europa"/>
    <s v="Unión Europea"/>
    <x v="27"/>
    <s v="Unión Europea"/>
    <s v="Unión Europea Chipre"/>
    <x v="20"/>
    <x v="2"/>
    <x v="0"/>
    <s v="Blanco"/>
    <n v="703.53749999999991"/>
    <n v="257"/>
    <x v="1"/>
  </r>
  <r>
    <x v="1"/>
    <s v="Europa"/>
    <s v="Unión Europea"/>
    <x v="27"/>
    <s v="Unión Europea"/>
    <s v="Unión Europea Chipre"/>
    <x v="20"/>
    <x v="2"/>
    <x v="0"/>
    <s v="Otros vinos"/>
    <n v="41.0625"/>
    <n v="15"/>
    <x v="1"/>
  </r>
  <r>
    <x v="1"/>
    <s v="Europa"/>
    <s v="Unión Europea"/>
    <x v="27"/>
    <s v="Unión Europea"/>
    <s v="Unión Europea Chipre"/>
    <x v="20"/>
    <x v="2"/>
    <x v="0"/>
    <s v="Rosado"/>
    <n v="87.600000000000009"/>
    <n v="32"/>
    <x v="1"/>
  </r>
  <r>
    <x v="1"/>
    <s v="Europa"/>
    <s v="Unión Europea"/>
    <x v="27"/>
    <s v="Unión Europea"/>
    <s v="Unión Europea Chipre"/>
    <x v="20"/>
    <x v="2"/>
    <x v="0"/>
    <s v="Tinto"/>
    <n v="4029.6000000000004"/>
    <n v="1472"/>
    <x v="1"/>
  </r>
  <r>
    <x v="1"/>
    <s v="Europa"/>
    <s v="Unión Europea"/>
    <x v="27"/>
    <s v="Unión Europea"/>
    <s v="Unión Europea Chipre"/>
    <x v="21"/>
    <x v="4"/>
    <x v="0"/>
    <s v="Blanco"/>
    <n v="4472.5"/>
    <n v="1789"/>
    <x v="1"/>
  </r>
  <r>
    <x v="1"/>
    <s v="Europa"/>
    <s v="Unión Europea"/>
    <x v="27"/>
    <s v="Unión Europea"/>
    <s v="Unión Europea Chipre"/>
    <x v="21"/>
    <x v="4"/>
    <x v="0"/>
    <s v="Tinto"/>
    <n v="15777.5"/>
    <n v="6311"/>
    <x v="1"/>
  </r>
  <r>
    <x v="1"/>
    <s v="Europa"/>
    <s v="Unión Europea"/>
    <x v="27"/>
    <s v="Unión Europea"/>
    <s v="Unión Europea Chipre"/>
    <x v="52"/>
    <x v="4"/>
    <x v="0"/>
    <s v="Blanco"/>
    <n v="225"/>
    <n v="72"/>
    <x v="1"/>
  </r>
  <r>
    <x v="1"/>
    <s v="Europa"/>
    <s v="Unión Europea"/>
    <x v="27"/>
    <s v="Unión Europea"/>
    <s v="Unión Europea Chipre"/>
    <x v="52"/>
    <x v="4"/>
    <x v="0"/>
    <s v="Tinto"/>
    <n v="42"/>
    <n v="13.5"/>
    <x v="1"/>
  </r>
  <r>
    <x v="1"/>
    <s v="Europa"/>
    <s v="Unión Europea"/>
    <x v="27"/>
    <s v="Unión Europea"/>
    <s v="Unión Europea Chipre"/>
    <x v="22"/>
    <x v="7"/>
    <x v="0"/>
    <s v="Licor blanco"/>
    <n v="31050"/>
    <n v="6210"/>
    <x v="1"/>
  </r>
  <r>
    <x v="1"/>
    <s v="Europa"/>
    <s v="Unión Europea"/>
    <x v="27"/>
    <s v="Unión Europea"/>
    <s v="Unión Europea Chipre"/>
    <x v="41"/>
    <x v="4"/>
    <x v="2"/>
    <s v="Tinto"/>
    <n v="1215"/>
    <n v="135"/>
    <x v="1"/>
  </r>
  <r>
    <x v="1"/>
    <s v="Europa"/>
    <s v="Unión Europea"/>
    <x v="27"/>
    <s v="Unión Europea"/>
    <s v="Unión Europea Chipre"/>
    <x v="3"/>
    <x v="1"/>
    <x v="0"/>
    <s v="Blanco"/>
    <n v="999"/>
    <n v="83.25"/>
    <x v="1"/>
  </r>
  <r>
    <x v="1"/>
    <s v="Europa"/>
    <s v="Unión Europea"/>
    <x v="27"/>
    <s v="Unión Europea"/>
    <s v="Unión Europea Chipre"/>
    <x v="3"/>
    <x v="1"/>
    <x v="0"/>
    <s v="Rosado"/>
    <n v="152.28"/>
    <n v="18"/>
    <x v="1"/>
  </r>
  <r>
    <x v="1"/>
    <s v="Europa"/>
    <s v="Unión Europea"/>
    <x v="27"/>
    <s v="Unión Europea"/>
    <s v="Unión Europea Chipre"/>
    <x v="3"/>
    <x v="1"/>
    <x v="0"/>
    <s v="Tinto"/>
    <n v="4554"/>
    <n v="155.25"/>
    <x v="1"/>
  </r>
  <r>
    <x v="1"/>
    <s v="Europa"/>
    <s v="Unión Europea"/>
    <x v="27"/>
    <s v="Unión Europea"/>
    <s v="Unión Europea Chipre"/>
    <x v="4"/>
    <x v="1"/>
    <x v="1"/>
    <s v="Blanco"/>
    <n v="1728"/>
    <n v="66"/>
    <x v="1"/>
  </r>
  <r>
    <x v="1"/>
    <s v="Europa"/>
    <s v="Unión Europea"/>
    <x v="27"/>
    <s v="Unión Europea"/>
    <s v="Unión Europea Chipre"/>
    <x v="4"/>
    <x v="1"/>
    <x v="1"/>
    <s v="Tinto"/>
    <n v="6666"/>
    <n v="221"/>
    <x v="1"/>
  </r>
  <r>
    <x v="1"/>
    <s v="Europa"/>
    <s v="Unión Europea"/>
    <x v="27"/>
    <s v="Unión Europea"/>
    <s v="Unión Europea Chipre"/>
    <x v="29"/>
    <x v="8"/>
    <x v="0"/>
    <s v="Blanco"/>
    <n v="17998.419999999998"/>
    <n v="1655.2499999999998"/>
    <x v="1"/>
  </r>
  <r>
    <x v="1"/>
    <s v="Europa"/>
    <s v="Unión Europea"/>
    <x v="27"/>
    <s v="Unión Europea"/>
    <s v="Unión Europea Chipre"/>
    <x v="30"/>
    <x v="8"/>
    <x v="0"/>
    <s v="Blanco"/>
    <n v="144"/>
    <n v="18"/>
    <x v="1"/>
  </r>
  <r>
    <x v="1"/>
    <s v="Europa"/>
    <s v="Unión Europea"/>
    <x v="27"/>
    <s v="Unión Europea"/>
    <s v="Unión Europea Chipre"/>
    <x v="30"/>
    <x v="8"/>
    <x v="0"/>
    <s v="Tinto"/>
    <n v="976"/>
    <n v="122"/>
    <x v="1"/>
  </r>
  <r>
    <x v="1"/>
    <s v="Europa"/>
    <s v="Unión Europea"/>
    <x v="27"/>
    <s v="Unión Europea"/>
    <s v="Unión Europea Chipre"/>
    <x v="53"/>
    <x v="8"/>
    <x v="0"/>
    <s v="Blanco"/>
    <n v="6907.02"/>
    <n v="1127"/>
    <x v="1"/>
  </r>
  <r>
    <x v="1"/>
    <s v="Europa"/>
    <s v="Unión Europea"/>
    <x v="27"/>
    <s v="Unión Europea"/>
    <s v="Unión Europea Chipre"/>
    <x v="53"/>
    <x v="8"/>
    <x v="0"/>
    <s v="Tinto"/>
    <n v="1206"/>
    <n v="270"/>
    <x v="1"/>
  </r>
  <r>
    <x v="1"/>
    <s v="Europa"/>
    <s v="Unión Europea"/>
    <x v="27"/>
    <s v="Unión Europea"/>
    <s v="Unión Europea Chipre"/>
    <x v="5"/>
    <x v="3"/>
    <x v="0"/>
    <s v="Tinto"/>
    <n v="98371.49"/>
    <n v="3348.25"/>
    <x v="1"/>
  </r>
  <r>
    <x v="1"/>
    <s v="Europa"/>
    <s v="Unión Europea"/>
    <x v="27"/>
    <s v="Unión Europea"/>
    <s v="Unión Europea Chipre"/>
    <x v="6"/>
    <x v="2"/>
    <x v="1"/>
    <s v="Blanco"/>
    <n v="301459.02"/>
    <n v="90502"/>
    <x v="1"/>
  </r>
  <r>
    <x v="1"/>
    <s v="Europa"/>
    <s v="Unión Europea"/>
    <x v="27"/>
    <s v="Unión Europea"/>
    <s v="Unión Europea Chipre"/>
    <x v="6"/>
    <x v="2"/>
    <x v="1"/>
    <s v="Rosado"/>
    <n v="12779.070000000002"/>
    <n v="3655.0000000000005"/>
    <x v="1"/>
  </r>
  <r>
    <x v="1"/>
    <s v="Europa"/>
    <s v="Unión Europea"/>
    <x v="27"/>
    <s v="Unión Europea"/>
    <s v="Unión Europea Chipre"/>
    <x v="6"/>
    <x v="2"/>
    <x v="1"/>
    <s v="Tinto"/>
    <n v="858762.45"/>
    <n v="193641.00000000003"/>
    <x v="1"/>
  </r>
  <r>
    <x v="1"/>
    <s v="Europa"/>
    <s v="Unión Europea"/>
    <x v="27"/>
    <s v="Unión Europea"/>
    <s v="Unión Europea Chipre"/>
    <x v="7"/>
    <x v="3"/>
    <x v="0"/>
    <s v="Blanco"/>
    <n v="7047.2533333333304"/>
    <n v="2655.75"/>
    <x v="1"/>
  </r>
  <r>
    <x v="1"/>
    <s v="Europa"/>
    <s v="Unión Europea"/>
    <x v="27"/>
    <s v="Unión Europea"/>
    <s v="Unión Europea Chipre"/>
    <x v="8"/>
    <x v="3"/>
    <x v="0"/>
    <s v="Tinto"/>
    <n v="550"/>
    <n v="115.99999999999999"/>
    <x v="1"/>
  </r>
  <r>
    <x v="1"/>
    <s v="Europa"/>
    <s v="Unión Europea"/>
    <x v="27"/>
    <s v="Unión Europea"/>
    <s v="Unión Europea Chipre"/>
    <x v="34"/>
    <x v="6"/>
    <x v="0"/>
    <s v="Blanco"/>
    <n v="15.600000000000001"/>
    <n v="5"/>
    <x v="1"/>
  </r>
  <r>
    <x v="1"/>
    <s v="Europa"/>
    <s v="Unión Europea"/>
    <x v="27"/>
    <s v="Unión Europea"/>
    <s v="Unión Europea Chipre"/>
    <x v="34"/>
    <x v="6"/>
    <x v="0"/>
    <s v="Rosado"/>
    <n v="56.160000000000004"/>
    <n v="18"/>
    <x v="1"/>
  </r>
  <r>
    <x v="1"/>
    <s v="Europa"/>
    <s v="Unión Europea"/>
    <x v="27"/>
    <s v="Unión Europea"/>
    <s v="Unión Europea Chipre"/>
    <x v="34"/>
    <x v="6"/>
    <x v="0"/>
    <s v="Tinto"/>
    <n v="15500.16"/>
    <n v="4968"/>
    <x v="1"/>
  </r>
  <r>
    <x v="1"/>
    <s v="Europa"/>
    <s v="Unión Europea"/>
    <x v="27"/>
    <s v="Unión Europea"/>
    <s v="Unión Europea Chipre"/>
    <x v="35"/>
    <x v="4"/>
    <x v="0"/>
    <s v="Tinto"/>
    <n v="14553"/>
    <n v="6300"/>
    <x v="1"/>
  </r>
  <r>
    <x v="1"/>
    <s v="Europa"/>
    <s v="Unión Europea"/>
    <x v="28"/>
    <s v="Unión Europea"/>
    <s v="Unión Europea Checa, República"/>
    <x v="10"/>
    <x v="4"/>
    <x v="0"/>
    <s v="Tinto"/>
    <n v="5414.58"/>
    <n v="1176"/>
    <x v="1"/>
  </r>
  <r>
    <x v="1"/>
    <s v="Europa"/>
    <s v="Unión Europea"/>
    <x v="28"/>
    <s v="Unión Europea"/>
    <s v="Unión Europea Checa, República"/>
    <x v="78"/>
    <x v="3"/>
    <x v="0"/>
    <s v="Tinto"/>
    <n v="1620"/>
    <n v="100"/>
    <x v="1"/>
  </r>
  <r>
    <x v="1"/>
    <s v="Europa"/>
    <s v="Unión Europea"/>
    <x v="28"/>
    <s v="Unión Europea"/>
    <s v="Unión Europea Checa, República"/>
    <x v="11"/>
    <x v="0"/>
    <x v="2"/>
    <s v="Rosado"/>
    <n v="414.52"/>
    <n v="67.5"/>
    <x v="1"/>
  </r>
  <r>
    <x v="1"/>
    <s v="Europa"/>
    <s v="Unión Europea"/>
    <x v="28"/>
    <s v="Unión Europea"/>
    <s v="Unión Europea Checa, República"/>
    <x v="11"/>
    <x v="0"/>
    <x v="2"/>
    <s v="Tinto"/>
    <n v="8550.7199999999993"/>
    <n v="970.5"/>
    <x v="1"/>
  </r>
  <r>
    <x v="1"/>
    <s v="Europa"/>
    <s v="Unión Europea"/>
    <x v="28"/>
    <s v="Unión Europea"/>
    <s v="Unión Europea Checa, República"/>
    <x v="39"/>
    <x v="3"/>
    <x v="0"/>
    <s v="Blanco"/>
    <n v="3420"/>
    <n v="285"/>
    <x v="1"/>
  </r>
  <r>
    <x v="1"/>
    <s v="Europa"/>
    <s v="Unión Europea"/>
    <x v="28"/>
    <s v="Unión Europea"/>
    <s v="Unión Europea Checa, República"/>
    <x v="39"/>
    <x v="3"/>
    <x v="0"/>
    <s v="Tinto"/>
    <n v="12743.999999999998"/>
    <n v="1062"/>
    <x v="1"/>
  </r>
  <r>
    <x v="1"/>
    <s v="Europa"/>
    <s v="Unión Europea"/>
    <x v="28"/>
    <s v="Unión Europea"/>
    <s v="Unión Europea Checa, República"/>
    <x v="42"/>
    <x v="11"/>
    <x v="0"/>
    <s v="Blanco"/>
    <n v="219"/>
    <n v="36"/>
    <x v="1"/>
  </r>
  <r>
    <x v="1"/>
    <s v="Europa"/>
    <s v="Unión Europea"/>
    <x v="28"/>
    <s v="Unión Europea"/>
    <s v="Unión Europea Checa, República"/>
    <x v="42"/>
    <x v="11"/>
    <x v="0"/>
    <s v="Tinto"/>
    <n v="590"/>
    <n v="54"/>
    <x v="1"/>
  </r>
  <r>
    <x v="1"/>
    <s v="Europa"/>
    <s v="Unión Europea"/>
    <x v="28"/>
    <s v="Unión Europea"/>
    <s v="Unión Europea Checa, República"/>
    <x v="43"/>
    <x v="12"/>
    <x v="0"/>
    <s v="Blanco"/>
    <n v="398.61"/>
    <n v="40.5"/>
    <x v="1"/>
  </r>
  <r>
    <x v="1"/>
    <s v="Europa"/>
    <s v="Unión Europea"/>
    <x v="28"/>
    <s v="Unión Europea"/>
    <s v="Unión Europea Checa, República"/>
    <x v="13"/>
    <x v="0"/>
    <x v="0"/>
    <s v="Blanco"/>
    <n v="276.36"/>
    <n v="90"/>
    <x v="1"/>
  </r>
  <r>
    <x v="1"/>
    <s v="Europa"/>
    <s v="Unión Europea"/>
    <x v="28"/>
    <s v="Unión Europea"/>
    <s v="Unión Europea Checa, República"/>
    <x v="13"/>
    <x v="0"/>
    <x v="0"/>
    <s v="Espumoso blanco"/>
    <n v="6800"/>
    <n v="3400"/>
    <x v="1"/>
  </r>
  <r>
    <x v="1"/>
    <s v="Europa"/>
    <s v="Unión Europea"/>
    <x v="28"/>
    <s v="Unión Europea"/>
    <s v="Unión Europea Checa, República"/>
    <x v="13"/>
    <x v="0"/>
    <x v="0"/>
    <s v="Rosado"/>
    <n v="238.14"/>
    <n v="67.5"/>
    <x v="1"/>
  </r>
  <r>
    <x v="1"/>
    <s v="Europa"/>
    <s v="Unión Europea"/>
    <x v="28"/>
    <s v="Unión Europea"/>
    <s v="Unión Europea Checa, República"/>
    <x v="13"/>
    <x v="0"/>
    <x v="0"/>
    <s v="Tinto"/>
    <n v="16112.22"/>
    <n v="6029.5"/>
    <x v="1"/>
  </r>
  <r>
    <x v="1"/>
    <s v="Europa"/>
    <s v="Unión Europea"/>
    <x v="28"/>
    <s v="Unión Europea"/>
    <s v="Unión Europea Checa, República"/>
    <x v="63"/>
    <x v="4"/>
    <x v="2"/>
    <s v="Tinto"/>
    <n v="3000"/>
    <n v="100"/>
    <x v="1"/>
  </r>
  <r>
    <x v="1"/>
    <s v="Europa"/>
    <s v="Unión Europea"/>
    <x v="28"/>
    <s v="Unión Europea"/>
    <s v="Unión Europea Checa, República"/>
    <x v="14"/>
    <x v="0"/>
    <x v="0"/>
    <s v="Tinto"/>
    <n v="3990.4881056404961"/>
    <n v="1666"/>
    <x v="1"/>
  </r>
  <r>
    <x v="1"/>
    <s v="Europa"/>
    <s v="Unión Europea"/>
    <x v="28"/>
    <s v="Unión Europea"/>
    <s v="Unión Europea Checa, República"/>
    <x v="0"/>
    <x v="0"/>
    <x v="0"/>
    <s v="Blanco"/>
    <n v="5795.3099999999995"/>
    <n v="3114"/>
    <x v="1"/>
  </r>
  <r>
    <x v="1"/>
    <s v="Europa"/>
    <s v="Unión Europea"/>
    <x v="28"/>
    <s v="Unión Europea"/>
    <s v="Unión Europea Checa, República"/>
    <x v="0"/>
    <x v="0"/>
    <x v="0"/>
    <s v="Licor blanco"/>
    <n v="1350"/>
    <n v="270"/>
    <x v="1"/>
  </r>
  <r>
    <x v="1"/>
    <s v="Europa"/>
    <s v="Unión Europea"/>
    <x v="28"/>
    <s v="Unión Europea"/>
    <s v="Unión Europea Checa, República"/>
    <x v="0"/>
    <x v="0"/>
    <x v="0"/>
    <s v="Rosado"/>
    <n v="1778.9699999999998"/>
    <n v="958"/>
    <x v="1"/>
  </r>
  <r>
    <x v="1"/>
    <s v="Europa"/>
    <s v="Unión Europea"/>
    <x v="28"/>
    <s v="Unión Europea"/>
    <s v="Unión Europea Checa, República"/>
    <x v="0"/>
    <x v="0"/>
    <x v="0"/>
    <s v="Tinto"/>
    <n v="15894.74"/>
    <n v="6695"/>
    <x v="1"/>
  </r>
  <r>
    <x v="1"/>
    <s v="Europa"/>
    <s v="Unión Europea"/>
    <x v="28"/>
    <s v="Unión Europea"/>
    <s v="Unión Europea Checa, República"/>
    <x v="1"/>
    <x v="1"/>
    <x v="0"/>
    <s v="Blanco"/>
    <n v="2776.7799999999997"/>
    <n v="795.75"/>
    <x v="1"/>
  </r>
  <r>
    <x v="1"/>
    <s v="Europa"/>
    <s v="Unión Europea"/>
    <x v="28"/>
    <s v="Unión Europea"/>
    <s v="Unión Europea Checa, República"/>
    <x v="1"/>
    <x v="1"/>
    <x v="0"/>
    <s v="Rosado"/>
    <n v="550.98"/>
    <n v="126"/>
    <x v="1"/>
  </r>
  <r>
    <x v="1"/>
    <s v="Europa"/>
    <s v="Unión Europea"/>
    <x v="28"/>
    <s v="Unión Europea"/>
    <s v="Unión Europea Checa, República"/>
    <x v="1"/>
    <x v="1"/>
    <x v="0"/>
    <s v="Tinto"/>
    <n v="46478.720000000008"/>
    <n v="10157.199999999999"/>
    <x v="1"/>
  </r>
  <r>
    <x v="1"/>
    <s v="Europa"/>
    <s v="Unión Europea"/>
    <x v="28"/>
    <s v="Unión Europea"/>
    <s v="Unión Europea Checa, República"/>
    <x v="2"/>
    <x v="2"/>
    <x v="0"/>
    <s v="Espumoso blanco"/>
    <n v="841978.82"/>
    <n v="213400"/>
    <x v="1"/>
  </r>
  <r>
    <x v="1"/>
    <s v="Europa"/>
    <s v="Unión Europea"/>
    <x v="28"/>
    <s v="Unión Europea"/>
    <s v="Unión Europea Checa, República"/>
    <x v="45"/>
    <x v="3"/>
    <x v="0"/>
    <s v="Rosado"/>
    <n v="157.5"/>
    <n v="45"/>
    <x v="1"/>
  </r>
  <r>
    <x v="1"/>
    <s v="Europa"/>
    <s v="Unión Europea"/>
    <x v="28"/>
    <s v="Unión Europea"/>
    <s v="Unión Europea Checa, República"/>
    <x v="45"/>
    <x v="3"/>
    <x v="0"/>
    <s v="Tinto"/>
    <n v="1528"/>
    <n v="382"/>
    <x v="1"/>
  </r>
  <r>
    <x v="1"/>
    <s v="Europa"/>
    <s v="Unión Europea"/>
    <x v="28"/>
    <s v="Unión Europea"/>
    <s v="Unión Europea Checa, República"/>
    <x v="16"/>
    <x v="1"/>
    <x v="0"/>
    <s v="Blanco"/>
    <n v="923"/>
    <n v="270"/>
    <x v="1"/>
  </r>
  <r>
    <x v="1"/>
    <s v="Europa"/>
    <s v="Unión Europea"/>
    <x v="28"/>
    <s v="Unión Europea"/>
    <s v="Unión Europea Checa, República"/>
    <x v="16"/>
    <x v="1"/>
    <x v="0"/>
    <s v="Rosado"/>
    <n v="2"/>
    <n v="1.5"/>
    <x v="1"/>
  </r>
  <r>
    <x v="1"/>
    <s v="Europa"/>
    <s v="Unión Europea"/>
    <x v="28"/>
    <s v="Unión Europea"/>
    <s v="Unión Europea Checa, República"/>
    <x v="16"/>
    <x v="1"/>
    <x v="0"/>
    <s v="Tinto"/>
    <n v="139.96"/>
    <n v="19.5"/>
    <x v="1"/>
  </r>
  <r>
    <x v="1"/>
    <s v="Europa"/>
    <s v="Unión Europea"/>
    <x v="28"/>
    <s v="Unión Europea"/>
    <s v="Unión Europea Checa, República"/>
    <x v="17"/>
    <x v="1"/>
    <x v="0"/>
    <s v="Blanco"/>
    <n v="2198"/>
    <n v="420"/>
    <x v="1"/>
  </r>
  <r>
    <x v="1"/>
    <s v="Europa"/>
    <s v="Unión Europea"/>
    <x v="28"/>
    <s v="Unión Europea"/>
    <s v="Unión Europea Checa, República"/>
    <x v="17"/>
    <x v="1"/>
    <x v="0"/>
    <s v="Tinto"/>
    <n v="423"/>
    <n v="60"/>
    <x v="1"/>
  </r>
  <r>
    <x v="1"/>
    <s v="Europa"/>
    <s v="Unión Europea"/>
    <x v="28"/>
    <s v="Unión Europea"/>
    <s v="Unión Europea Checa, República"/>
    <x v="66"/>
    <x v="3"/>
    <x v="2"/>
    <s v="Tinto"/>
    <n v="501.66666666666669"/>
    <n v="43"/>
    <x v="1"/>
  </r>
  <r>
    <x v="1"/>
    <s v="Europa"/>
    <s v="Unión Europea"/>
    <x v="28"/>
    <s v="Unión Europea"/>
    <s v="Unión Europea Checa, República"/>
    <x v="40"/>
    <x v="4"/>
    <x v="2"/>
    <s v="Tinto"/>
    <n v="4186"/>
    <n v="225"/>
    <x v="1"/>
  </r>
  <r>
    <x v="1"/>
    <s v="Europa"/>
    <s v="Unión Europea"/>
    <x v="28"/>
    <s v="Unión Europea"/>
    <s v="Unión Europea Checa, República"/>
    <x v="18"/>
    <x v="1"/>
    <x v="0"/>
    <s v="Blanco"/>
    <n v="239"/>
    <n v="68"/>
    <x v="1"/>
  </r>
  <r>
    <x v="1"/>
    <s v="Europa"/>
    <s v="Unión Europea"/>
    <x v="28"/>
    <s v="Unión Europea"/>
    <s v="Unión Europea Checa, República"/>
    <x v="18"/>
    <x v="1"/>
    <x v="0"/>
    <s v="Tinto"/>
    <n v="2872.19"/>
    <n v="702"/>
    <x v="1"/>
  </r>
  <r>
    <x v="1"/>
    <s v="Europa"/>
    <s v="Unión Europea"/>
    <x v="28"/>
    <s v="Unión Europea"/>
    <s v="Unión Europea Checa, República"/>
    <x v="47"/>
    <x v="12"/>
    <x v="0"/>
    <s v="Blanco"/>
    <n v="11068.7"/>
    <n v="1445"/>
    <x v="1"/>
  </r>
  <r>
    <x v="1"/>
    <s v="Europa"/>
    <s v="Unión Europea"/>
    <x v="28"/>
    <s v="Unión Europea"/>
    <s v="Unión Europea Checa, República"/>
    <x v="47"/>
    <x v="12"/>
    <x v="0"/>
    <s v="Espumoso blanco"/>
    <n v="176"/>
    <n v="22"/>
    <x v="1"/>
  </r>
  <r>
    <x v="1"/>
    <s v="Europa"/>
    <s v="Unión Europea"/>
    <x v="28"/>
    <s v="Unión Europea"/>
    <s v="Unión Europea Checa, República"/>
    <x v="47"/>
    <x v="12"/>
    <x v="0"/>
    <s v="Rosado"/>
    <n v="1202.6199999999999"/>
    <n v="157"/>
    <x v="1"/>
  </r>
  <r>
    <x v="1"/>
    <s v="Europa"/>
    <s v="Unión Europea"/>
    <x v="28"/>
    <s v="Unión Europea"/>
    <s v="Unión Europea Checa, República"/>
    <x v="59"/>
    <x v="4"/>
    <x v="2"/>
    <s v="Blanco"/>
    <n v="1750"/>
    <n v="100"/>
    <x v="1"/>
  </r>
  <r>
    <x v="1"/>
    <s v="Europa"/>
    <s v="Unión Europea"/>
    <x v="28"/>
    <s v="Unión Europea"/>
    <s v="Unión Europea Checa, República"/>
    <x v="59"/>
    <x v="4"/>
    <x v="2"/>
    <s v="Tinto"/>
    <n v="1750"/>
    <n v="100"/>
    <x v="1"/>
  </r>
  <r>
    <x v="1"/>
    <s v="Europa"/>
    <s v="Unión Europea"/>
    <x v="28"/>
    <s v="Unión Europea"/>
    <s v="Unión Europea Checa, República"/>
    <x v="48"/>
    <x v="13"/>
    <x v="3"/>
    <s v="Blanco"/>
    <n v="8078.18"/>
    <n v="702"/>
    <x v="1"/>
  </r>
  <r>
    <x v="1"/>
    <s v="Europa"/>
    <s v="Unión Europea"/>
    <x v="28"/>
    <s v="Unión Europea"/>
    <s v="Unión Europea Checa, República"/>
    <x v="48"/>
    <x v="13"/>
    <x v="3"/>
    <s v="Tinto"/>
    <n v="3913.65"/>
    <n v="301"/>
    <x v="1"/>
  </r>
  <r>
    <x v="1"/>
    <s v="Europa"/>
    <s v="Unión Europea"/>
    <x v="28"/>
    <s v="Unión Europea"/>
    <s v="Unión Europea Checa, República"/>
    <x v="19"/>
    <x v="7"/>
    <x v="0"/>
    <s v="Licor blanco"/>
    <n v="23755"/>
    <n v="4751"/>
    <x v="1"/>
  </r>
  <r>
    <x v="1"/>
    <s v="Europa"/>
    <s v="Unión Europea"/>
    <x v="28"/>
    <s v="Unión Europea"/>
    <s v="Unión Europea Checa, República"/>
    <x v="20"/>
    <x v="2"/>
    <x v="0"/>
    <s v="Blanco"/>
    <n v="4299.2437499999996"/>
    <n v="1570.5"/>
    <x v="1"/>
  </r>
  <r>
    <x v="1"/>
    <s v="Europa"/>
    <s v="Unión Europea"/>
    <x v="28"/>
    <s v="Unión Europea"/>
    <s v="Unión Europea Checa, República"/>
    <x v="20"/>
    <x v="2"/>
    <x v="0"/>
    <s v="Otros vinos"/>
    <n v="49.274999999999999"/>
    <n v="18"/>
    <x v="1"/>
  </r>
  <r>
    <x v="1"/>
    <s v="Europa"/>
    <s v="Unión Europea"/>
    <x v="28"/>
    <s v="Unión Europea"/>
    <s v="Unión Europea Checa, República"/>
    <x v="20"/>
    <x v="2"/>
    <x v="0"/>
    <s v="Rosado"/>
    <n v="1847.8125"/>
    <n v="675"/>
    <x v="1"/>
  </r>
  <r>
    <x v="1"/>
    <s v="Europa"/>
    <s v="Unión Europea"/>
    <x v="28"/>
    <s v="Unión Europea"/>
    <s v="Unión Europea Checa, República"/>
    <x v="20"/>
    <x v="2"/>
    <x v="0"/>
    <s v="Tinto"/>
    <n v="56310.375"/>
    <n v="20570"/>
    <x v="1"/>
  </r>
  <r>
    <x v="1"/>
    <s v="Europa"/>
    <s v="Unión Europea"/>
    <x v="28"/>
    <s v="Unión Europea"/>
    <s v="Unión Europea Checa, República"/>
    <x v="21"/>
    <x v="4"/>
    <x v="0"/>
    <s v="Blanco"/>
    <n v="36982.5"/>
    <n v="14793"/>
    <x v="1"/>
  </r>
  <r>
    <x v="1"/>
    <s v="Europa"/>
    <s v="Unión Europea"/>
    <x v="28"/>
    <s v="Unión Europea"/>
    <s v="Unión Europea Checa, República"/>
    <x v="21"/>
    <x v="4"/>
    <x v="0"/>
    <s v="Rosado"/>
    <n v="112387.5"/>
    <n v="44955"/>
    <x v="1"/>
  </r>
  <r>
    <x v="1"/>
    <s v="Europa"/>
    <s v="Unión Europea"/>
    <x v="28"/>
    <s v="Unión Europea"/>
    <s v="Unión Europea Checa, República"/>
    <x v="21"/>
    <x v="4"/>
    <x v="0"/>
    <s v="Tinto"/>
    <n v="89370"/>
    <n v="35748"/>
    <x v="1"/>
  </r>
  <r>
    <x v="1"/>
    <s v="Europa"/>
    <s v="Unión Europea"/>
    <x v="28"/>
    <s v="Unión Europea"/>
    <s v="Unión Europea Checa, República"/>
    <x v="51"/>
    <x v="7"/>
    <x v="0"/>
    <s v="Licor blanco"/>
    <n v="154.04999999999998"/>
    <n v="15"/>
    <x v="1"/>
  </r>
  <r>
    <x v="1"/>
    <s v="Europa"/>
    <s v="Unión Europea"/>
    <x v="28"/>
    <s v="Unión Europea"/>
    <s v="Unión Europea Checa, República"/>
    <x v="52"/>
    <x v="4"/>
    <x v="0"/>
    <s v="Blanco"/>
    <n v="9184"/>
    <n v="2580"/>
    <x v="1"/>
  </r>
  <r>
    <x v="1"/>
    <s v="Europa"/>
    <s v="Unión Europea"/>
    <x v="28"/>
    <s v="Unión Europea"/>
    <s v="Unión Europea Checa, República"/>
    <x v="52"/>
    <x v="4"/>
    <x v="0"/>
    <s v="Espumoso blanco"/>
    <n v="1804"/>
    <n v="400"/>
    <x v="1"/>
  </r>
  <r>
    <x v="1"/>
    <s v="Europa"/>
    <s v="Unión Europea"/>
    <x v="28"/>
    <s v="Unión Europea"/>
    <s v="Unión Europea Checa, República"/>
    <x v="52"/>
    <x v="4"/>
    <x v="0"/>
    <s v="Espumoso tinto/rosado"/>
    <n v="826"/>
    <n v="100"/>
    <x v="1"/>
  </r>
  <r>
    <x v="1"/>
    <s v="Europa"/>
    <s v="Unión Europea"/>
    <x v="28"/>
    <s v="Unión Europea"/>
    <s v="Unión Europea Checa, República"/>
    <x v="52"/>
    <x v="4"/>
    <x v="0"/>
    <s v="Rosado"/>
    <n v="1320"/>
    <n v="330"/>
    <x v="1"/>
  </r>
  <r>
    <x v="1"/>
    <s v="Europa"/>
    <s v="Unión Europea"/>
    <x v="28"/>
    <s v="Unión Europea"/>
    <s v="Unión Europea Checa, República"/>
    <x v="52"/>
    <x v="4"/>
    <x v="0"/>
    <s v="Tinto"/>
    <n v="13314"/>
    <n v="2493"/>
    <x v="1"/>
  </r>
  <r>
    <x v="1"/>
    <s v="Europa"/>
    <s v="Unión Europea"/>
    <x v="28"/>
    <s v="Unión Europea"/>
    <s v="Unión Europea Checa, República"/>
    <x v="22"/>
    <x v="7"/>
    <x v="0"/>
    <s v="Licor blanco"/>
    <n v="630"/>
    <n v="126"/>
    <x v="1"/>
  </r>
  <r>
    <x v="1"/>
    <s v="Europa"/>
    <s v="Unión Europea"/>
    <x v="28"/>
    <s v="Unión Europea"/>
    <s v="Unión Europea Checa, República"/>
    <x v="71"/>
    <x v="4"/>
    <x v="0"/>
    <s v="Tinto"/>
    <n v="2598"/>
    <n v="153"/>
    <x v="1"/>
  </r>
  <r>
    <x v="1"/>
    <s v="Europa"/>
    <s v="Unión Europea"/>
    <x v="28"/>
    <s v="Unión Europea"/>
    <s v="Unión Europea Checa, República"/>
    <x v="24"/>
    <x v="7"/>
    <x v="0"/>
    <s v="Blanco"/>
    <n v="560085.71"/>
    <n v="157203.5"/>
    <x v="1"/>
  </r>
  <r>
    <x v="1"/>
    <s v="Europa"/>
    <s v="Unión Europea"/>
    <x v="28"/>
    <s v="Unión Europea"/>
    <s v="Unión Europea Checa, República"/>
    <x v="24"/>
    <x v="7"/>
    <x v="0"/>
    <s v="Licor blanco"/>
    <n v="25457.09"/>
    <n v="5553"/>
    <x v="1"/>
  </r>
  <r>
    <x v="1"/>
    <s v="Europa"/>
    <s v="Unión Europea"/>
    <x v="28"/>
    <s v="Unión Europea"/>
    <s v="Unión Europea Checa, República"/>
    <x v="25"/>
    <x v="1"/>
    <x v="0"/>
    <s v="Blanco"/>
    <n v="977"/>
    <n v="99"/>
    <x v="1"/>
  </r>
  <r>
    <x v="1"/>
    <s v="Europa"/>
    <s v="Unión Europea"/>
    <x v="28"/>
    <s v="Unión Europea"/>
    <s v="Unión Europea Checa, República"/>
    <x v="25"/>
    <x v="1"/>
    <x v="0"/>
    <s v="Rosado"/>
    <n v="562"/>
    <n v="63"/>
    <x v="1"/>
  </r>
  <r>
    <x v="1"/>
    <s v="Europa"/>
    <s v="Unión Europea"/>
    <x v="28"/>
    <s v="Unión Europea"/>
    <s v="Unión Europea Checa, República"/>
    <x v="25"/>
    <x v="1"/>
    <x v="0"/>
    <s v="Tinto"/>
    <n v="12319"/>
    <n v="1727.25"/>
    <x v="1"/>
  </r>
  <r>
    <x v="1"/>
    <s v="Europa"/>
    <s v="Unión Europea"/>
    <x v="28"/>
    <s v="Unión Europea"/>
    <s v="Unión Europea Checa, República"/>
    <x v="26"/>
    <x v="5"/>
    <x v="0"/>
    <s v="Blanco"/>
    <n v="917.6"/>
    <n v="1147"/>
    <x v="1"/>
  </r>
  <r>
    <x v="1"/>
    <s v="Europa"/>
    <s v="Unión Europea"/>
    <x v="28"/>
    <s v="Unión Europea"/>
    <s v="Unión Europea Checa, República"/>
    <x v="26"/>
    <x v="5"/>
    <x v="0"/>
    <s v="Rosado"/>
    <n v="364.72"/>
    <n v="388"/>
    <x v="1"/>
  </r>
  <r>
    <x v="1"/>
    <s v="Europa"/>
    <s v="Unión Europea"/>
    <x v="28"/>
    <s v="Unión Europea"/>
    <s v="Unión Europea Checa, República"/>
    <x v="26"/>
    <x v="5"/>
    <x v="0"/>
    <s v="Tinto"/>
    <n v="2074.6799999999998"/>
    <n v="3842"/>
    <x v="1"/>
  </r>
  <r>
    <x v="1"/>
    <s v="Europa"/>
    <s v="Unión Europea"/>
    <x v="28"/>
    <s v="Unión Europea"/>
    <s v="Unión Europea Checa, República"/>
    <x v="27"/>
    <x v="5"/>
    <x v="2"/>
    <s v="Blanco"/>
    <n v="4176"/>
    <n v="545"/>
    <x v="1"/>
  </r>
  <r>
    <x v="1"/>
    <s v="Europa"/>
    <s v="Unión Europea"/>
    <x v="28"/>
    <s v="Unión Europea"/>
    <s v="Unión Europea Checa, República"/>
    <x v="27"/>
    <x v="5"/>
    <x v="2"/>
    <s v="Tinto"/>
    <n v="8007"/>
    <n v="1877"/>
    <x v="1"/>
  </r>
  <r>
    <x v="1"/>
    <s v="Europa"/>
    <s v="Unión Europea"/>
    <x v="28"/>
    <s v="Unión Europea"/>
    <s v="Unión Europea Checa, República"/>
    <x v="28"/>
    <x v="5"/>
    <x v="2"/>
    <s v="Tinto"/>
    <n v="659.7"/>
    <n v="22.5"/>
    <x v="1"/>
  </r>
  <r>
    <x v="1"/>
    <s v="Europa"/>
    <s v="Unión Europea"/>
    <x v="28"/>
    <s v="Unión Europea"/>
    <s v="Unión Europea Checa, República"/>
    <x v="41"/>
    <x v="4"/>
    <x v="2"/>
    <s v="Tinto"/>
    <n v="972"/>
    <n v="109.00000000000001"/>
    <x v="1"/>
  </r>
  <r>
    <x v="1"/>
    <s v="Europa"/>
    <s v="Unión Europea"/>
    <x v="28"/>
    <s v="Unión Europea"/>
    <s v="Unión Europea Checa, República"/>
    <x v="3"/>
    <x v="1"/>
    <x v="0"/>
    <s v="Aguja blanco"/>
    <n v="228.42"/>
    <n v="27"/>
    <x v="1"/>
  </r>
  <r>
    <x v="1"/>
    <s v="Europa"/>
    <s v="Unión Europea"/>
    <x v="28"/>
    <s v="Unión Europea"/>
    <s v="Unión Europea Checa, República"/>
    <x v="3"/>
    <x v="1"/>
    <x v="0"/>
    <s v="Blanco"/>
    <n v="47250.88107612"/>
    <n v="5765.25"/>
    <x v="1"/>
  </r>
  <r>
    <x v="1"/>
    <s v="Europa"/>
    <s v="Unión Europea"/>
    <x v="28"/>
    <s v="Unión Europea"/>
    <s v="Unión Europea Checa, República"/>
    <x v="3"/>
    <x v="1"/>
    <x v="0"/>
    <s v="Espumoso blanco"/>
    <n v="12182.4"/>
    <n v="1440"/>
    <x v="1"/>
  </r>
  <r>
    <x v="1"/>
    <s v="Europa"/>
    <s v="Unión Europea"/>
    <x v="28"/>
    <s v="Unión Europea"/>
    <s v="Unión Europea Checa, República"/>
    <x v="3"/>
    <x v="1"/>
    <x v="0"/>
    <s v="Espumoso tinto/rosado"/>
    <n v="761.4"/>
    <n v="90"/>
    <x v="1"/>
  </r>
  <r>
    <x v="1"/>
    <s v="Europa"/>
    <s v="Unión Europea"/>
    <x v="28"/>
    <s v="Unión Europea"/>
    <s v="Unión Europea Checa, República"/>
    <x v="3"/>
    <x v="1"/>
    <x v="0"/>
    <s v="Rosado"/>
    <n v="10077.03392482"/>
    <n v="1241.75"/>
    <x v="1"/>
  </r>
  <r>
    <x v="1"/>
    <s v="Europa"/>
    <s v="Unión Europea"/>
    <x v="28"/>
    <s v="Unión Europea"/>
    <s v="Unión Europea Checa, República"/>
    <x v="3"/>
    <x v="1"/>
    <x v="0"/>
    <s v="Tinto"/>
    <n v="19316.619380399999"/>
    <n v="1813"/>
    <x v="1"/>
  </r>
  <r>
    <x v="1"/>
    <s v="Europa"/>
    <s v="Unión Europea"/>
    <x v="28"/>
    <s v="Unión Europea"/>
    <s v="Unión Europea Checa, República"/>
    <x v="72"/>
    <x v="11"/>
    <x v="0"/>
    <s v="Blanco"/>
    <n v="663.2"/>
    <n v="145"/>
    <x v="1"/>
  </r>
  <r>
    <x v="1"/>
    <s v="Europa"/>
    <s v="Unión Europea"/>
    <x v="28"/>
    <s v="Unión Europea"/>
    <s v="Unión Europea Checa, República"/>
    <x v="72"/>
    <x v="11"/>
    <x v="0"/>
    <s v="Tinto"/>
    <n v="2647.8500000000004"/>
    <n v="284"/>
    <x v="1"/>
  </r>
  <r>
    <x v="1"/>
    <s v="Europa"/>
    <s v="Unión Europea"/>
    <x v="28"/>
    <s v="Unión Europea"/>
    <s v="Unión Europea Checa, República"/>
    <x v="4"/>
    <x v="1"/>
    <x v="1"/>
    <s v="Blanco"/>
    <n v="4844"/>
    <n v="264"/>
    <x v="1"/>
  </r>
  <r>
    <x v="1"/>
    <s v="Europa"/>
    <s v="Unión Europea"/>
    <x v="28"/>
    <s v="Unión Europea"/>
    <s v="Unión Europea Checa, República"/>
    <x v="4"/>
    <x v="1"/>
    <x v="1"/>
    <s v="Tinto"/>
    <n v="60862"/>
    <n v="4299"/>
    <x v="1"/>
  </r>
  <r>
    <x v="1"/>
    <s v="Europa"/>
    <s v="Unión Europea"/>
    <x v="28"/>
    <s v="Unión Europea"/>
    <s v="Unión Europea Checa, República"/>
    <x v="29"/>
    <x v="8"/>
    <x v="0"/>
    <s v="Blanco"/>
    <n v="81742.320000000007"/>
    <n v="8233.25"/>
    <x v="1"/>
  </r>
  <r>
    <x v="1"/>
    <s v="Europa"/>
    <s v="Unión Europea"/>
    <x v="28"/>
    <s v="Unión Europea"/>
    <s v="Unión Europea Checa, República"/>
    <x v="30"/>
    <x v="8"/>
    <x v="0"/>
    <s v="Blanco"/>
    <n v="648"/>
    <n v="81"/>
    <x v="1"/>
  </r>
  <r>
    <x v="1"/>
    <s v="Europa"/>
    <s v="Unión Europea"/>
    <x v="28"/>
    <s v="Unión Europea"/>
    <s v="Unión Europea Checa, República"/>
    <x v="30"/>
    <x v="8"/>
    <x v="0"/>
    <s v="Tinto"/>
    <n v="7648"/>
    <n v="956"/>
    <x v="1"/>
  </r>
  <r>
    <x v="1"/>
    <s v="Europa"/>
    <s v="Unión Europea"/>
    <x v="28"/>
    <s v="Unión Europea"/>
    <s v="Unión Europea Checa, República"/>
    <x v="53"/>
    <x v="8"/>
    <x v="0"/>
    <s v="Blanco"/>
    <n v="11276.8"/>
    <n v="1842.0000000000002"/>
    <x v="1"/>
  </r>
  <r>
    <x v="1"/>
    <s v="Europa"/>
    <s v="Unión Europea"/>
    <x v="28"/>
    <s v="Unión Europea"/>
    <s v="Unión Europea Checa, República"/>
    <x v="53"/>
    <x v="8"/>
    <x v="0"/>
    <s v="Tinto"/>
    <n v="1125.5999999999999"/>
    <n v="252"/>
    <x v="1"/>
  </r>
  <r>
    <x v="1"/>
    <s v="Europa"/>
    <s v="Unión Europea"/>
    <x v="28"/>
    <s v="Unión Europea"/>
    <s v="Unión Europea Checa, República"/>
    <x v="5"/>
    <x v="3"/>
    <x v="0"/>
    <s v="Tinto"/>
    <n v="771296.89"/>
    <n v="44886.5"/>
    <x v="1"/>
  </r>
  <r>
    <x v="1"/>
    <s v="Europa"/>
    <s v="Unión Europea"/>
    <x v="28"/>
    <s v="Unión Europea"/>
    <s v="Unión Europea Checa, República"/>
    <x v="73"/>
    <x v="15"/>
    <x v="0"/>
    <s v="Tinto"/>
    <n v="3520"/>
    <n v="1600"/>
    <x v="1"/>
  </r>
  <r>
    <x v="1"/>
    <s v="Europa"/>
    <s v="Unión Europea"/>
    <x v="28"/>
    <s v="Unión Europea"/>
    <s v="Unión Europea Checa, República"/>
    <x v="31"/>
    <x v="4"/>
    <x v="0"/>
    <s v="Tinto"/>
    <n v="1102.6300000000001"/>
    <n v="224.00000000000003"/>
    <x v="1"/>
  </r>
  <r>
    <x v="1"/>
    <s v="Europa"/>
    <s v="Unión Europea"/>
    <x v="28"/>
    <s v="Unión Europea"/>
    <s v="Unión Europea Checa, República"/>
    <x v="6"/>
    <x v="2"/>
    <x v="1"/>
    <s v="Blanco"/>
    <n v="80846.38"/>
    <n v="16285.000000000002"/>
    <x v="1"/>
  </r>
  <r>
    <x v="1"/>
    <s v="Europa"/>
    <s v="Unión Europea"/>
    <x v="28"/>
    <s v="Unión Europea"/>
    <s v="Unión Europea Checa, República"/>
    <x v="6"/>
    <x v="2"/>
    <x v="1"/>
    <s v="Rosado"/>
    <n v="29353.659999999996"/>
    <n v="6108"/>
    <x v="1"/>
  </r>
  <r>
    <x v="1"/>
    <s v="Europa"/>
    <s v="Unión Europea"/>
    <x v="28"/>
    <s v="Unión Europea"/>
    <s v="Unión Europea Checa, República"/>
    <x v="6"/>
    <x v="2"/>
    <x v="1"/>
    <s v="Tinto"/>
    <n v="1213081.17"/>
    <n v="253853.00000000003"/>
    <x v="1"/>
  </r>
  <r>
    <x v="1"/>
    <s v="Europa"/>
    <s v="Unión Europea"/>
    <x v="28"/>
    <s v="Unión Europea"/>
    <s v="Unión Europea Checa, República"/>
    <x v="7"/>
    <x v="3"/>
    <x v="0"/>
    <s v="Blanco"/>
    <n v="44976.653333333299"/>
    <n v="16950.75"/>
    <x v="1"/>
  </r>
  <r>
    <x v="1"/>
    <s v="Europa"/>
    <s v="Unión Europea"/>
    <x v="28"/>
    <s v="Unión Europea"/>
    <s v="Unión Europea Checa, República"/>
    <x v="7"/>
    <x v="3"/>
    <x v="0"/>
    <s v="Espumoso blanco"/>
    <n v="610.26666666666597"/>
    <n v="229.5"/>
    <x v="1"/>
  </r>
  <r>
    <x v="1"/>
    <s v="Europa"/>
    <s v="Unión Europea"/>
    <x v="28"/>
    <s v="Unión Europea"/>
    <s v="Unión Europea Checa, República"/>
    <x v="54"/>
    <x v="3"/>
    <x v="3"/>
    <s v="Blanco"/>
    <n v="450"/>
    <n v="65"/>
    <x v="1"/>
  </r>
  <r>
    <x v="1"/>
    <s v="Europa"/>
    <s v="Unión Europea"/>
    <x v="28"/>
    <s v="Unión Europea"/>
    <s v="Unión Europea Checa, República"/>
    <x v="55"/>
    <x v="7"/>
    <x v="0"/>
    <s v="Blanco"/>
    <n v="246.40000000000003"/>
    <n v="20"/>
    <x v="1"/>
  </r>
  <r>
    <x v="1"/>
    <s v="Europa"/>
    <s v="Unión Europea"/>
    <x v="28"/>
    <s v="Unión Europea"/>
    <s v="Unión Europea Checa, República"/>
    <x v="55"/>
    <x v="7"/>
    <x v="0"/>
    <s v="Rosado"/>
    <n v="295.68"/>
    <n v="24"/>
    <x v="1"/>
  </r>
  <r>
    <x v="1"/>
    <s v="Europa"/>
    <s v="Unión Europea"/>
    <x v="28"/>
    <s v="Unión Europea"/>
    <s v="Unión Europea Checa, República"/>
    <x v="55"/>
    <x v="7"/>
    <x v="0"/>
    <s v="Tinto"/>
    <n v="3301.76"/>
    <n v="268"/>
    <x v="1"/>
  </r>
  <r>
    <x v="1"/>
    <s v="Europa"/>
    <s v="Unión Europea"/>
    <x v="28"/>
    <s v="Unión Europea"/>
    <s v="Unión Europea Checa, República"/>
    <x v="56"/>
    <x v="0"/>
    <x v="0"/>
    <s v="Blanco"/>
    <n v="2978.5"/>
    <n v="851"/>
    <x v="1"/>
  </r>
  <r>
    <x v="1"/>
    <s v="Europa"/>
    <s v="Unión Europea"/>
    <x v="28"/>
    <s v="Unión Europea"/>
    <s v="Unión Europea Checa, República"/>
    <x v="56"/>
    <x v="0"/>
    <x v="0"/>
    <s v="Rosado"/>
    <n v="27"/>
    <n v="9"/>
    <x v="1"/>
  </r>
  <r>
    <x v="1"/>
    <s v="Europa"/>
    <s v="Unión Europea"/>
    <x v="28"/>
    <s v="Unión Europea"/>
    <s v="Unión Europea Checa, República"/>
    <x v="56"/>
    <x v="0"/>
    <x v="0"/>
    <s v="Tinto"/>
    <n v="3447.5"/>
    <n v="985"/>
    <x v="1"/>
  </r>
  <r>
    <x v="1"/>
    <s v="Europa"/>
    <s v="Unión Europea"/>
    <x v="28"/>
    <s v="Unión Europea"/>
    <s v="Unión Europea Checa, República"/>
    <x v="32"/>
    <x v="1"/>
    <x v="0"/>
    <s v="Blanco"/>
    <n v="60"/>
    <n v="22.5"/>
    <x v="1"/>
  </r>
  <r>
    <x v="1"/>
    <s v="Europa"/>
    <s v="Unión Europea"/>
    <x v="28"/>
    <s v="Unión Europea"/>
    <s v="Unión Europea Checa, República"/>
    <x v="33"/>
    <x v="1"/>
    <x v="0"/>
    <s v="Blanco"/>
    <n v="225.18"/>
    <n v="23"/>
    <x v="1"/>
  </r>
  <r>
    <x v="1"/>
    <s v="Europa"/>
    <s v="Unión Europea"/>
    <x v="28"/>
    <s v="Unión Europea"/>
    <s v="Unión Europea Checa, República"/>
    <x v="33"/>
    <x v="1"/>
    <x v="0"/>
    <s v="Tinto"/>
    <n v="1899.34"/>
    <n v="194"/>
    <x v="1"/>
  </r>
  <r>
    <x v="1"/>
    <s v="Europa"/>
    <s v="Unión Europea"/>
    <x v="28"/>
    <s v="Unión Europea"/>
    <s v="Unión Europea Checa, República"/>
    <x v="8"/>
    <x v="3"/>
    <x v="0"/>
    <s v="Tinto"/>
    <n v="73000"/>
    <n v="11011"/>
    <x v="1"/>
  </r>
  <r>
    <x v="1"/>
    <s v="Europa"/>
    <s v="Unión Europea"/>
    <x v="28"/>
    <s v="Unión Europea"/>
    <s v="Unión Europea Checa, República"/>
    <x v="61"/>
    <x v="4"/>
    <x v="0"/>
    <s v="Tinto"/>
    <n v="1926"/>
    <n v="274.5"/>
    <x v="1"/>
  </r>
  <r>
    <x v="1"/>
    <s v="Europa"/>
    <s v="Unión Europea"/>
    <x v="28"/>
    <s v="Unión Europea"/>
    <s v="Unión Europea Checa, República"/>
    <x v="34"/>
    <x v="6"/>
    <x v="0"/>
    <s v="Blanco"/>
    <n v="14573.52"/>
    <n v="4671"/>
    <x v="1"/>
  </r>
  <r>
    <x v="1"/>
    <s v="Europa"/>
    <s v="Unión Europea"/>
    <x v="28"/>
    <s v="Unión Europea"/>
    <s v="Unión Europea Checa, República"/>
    <x v="34"/>
    <x v="6"/>
    <x v="0"/>
    <s v="Rosado"/>
    <n v="4733.04"/>
    <n v="1517"/>
    <x v="1"/>
  </r>
  <r>
    <x v="1"/>
    <s v="Europa"/>
    <s v="Unión Europea"/>
    <x v="28"/>
    <s v="Unión Europea"/>
    <s v="Unión Europea Checa, República"/>
    <x v="34"/>
    <x v="6"/>
    <x v="0"/>
    <s v="Tinto"/>
    <n v="19637.280000000002"/>
    <n v="6294"/>
    <x v="1"/>
  </r>
  <r>
    <x v="1"/>
    <s v="Europa"/>
    <s v="Unión Europea"/>
    <x v="28"/>
    <s v="Unión Europea"/>
    <s v="Unión Europea Checa, República"/>
    <x v="35"/>
    <x v="4"/>
    <x v="0"/>
    <s v="Blanco"/>
    <n v="58203.19"/>
    <n v="55325"/>
    <x v="1"/>
  </r>
  <r>
    <x v="1"/>
    <s v="Europa"/>
    <s v="Unión Europea"/>
    <x v="28"/>
    <s v="Unión Europea"/>
    <s v="Unión Europea Checa, República"/>
    <x v="35"/>
    <x v="4"/>
    <x v="0"/>
    <s v="Tinto"/>
    <n v="113228.85"/>
    <n v="52627"/>
    <x v="1"/>
  </r>
  <r>
    <x v="1"/>
    <s v="Europa"/>
    <s v="Unión Europea"/>
    <x v="28"/>
    <s v="Unión Europea"/>
    <s v="Unión Europea Checa, República"/>
    <x v="58"/>
    <x v="13"/>
    <x v="0"/>
    <s v="Blanco"/>
    <n v="2607.9699999999998"/>
    <n v="122"/>
    <x v="1"/>
  </r>
  <r>
    <x v="1"/>
    <s v="Europa"/>
    <s v="Unión Europea"/>
    <x v="28"/>
    <s v="Unión Europea"/>
    <s v="Unión Europea Checa, República"/>
    <x v="58"/>
    <x v="13"/>
    <x v="0"/>
    <s v="Tinto"/>
    <n v="2897.75"/>
    <n v="135"/>
    <x v="1"/>
  </r>
  <r>
    <x v="1"/>
    <s v="Europa"/>
    <s v="Unión Europea"/>
    <x v="28"/>
    <s v="Unión Europea"/>
    <s v="Unión Europea Checa, República"/>
    <x v="36"/>
    <x v="4"/>
    <x v="2"/>
    <s v="Blanco"/>
    <n v="612"/>
    <n v="45"/>
    <x v="1"/>
  </r>
  <r>
    <x v="1"/>
    <s v="Europa"/>
    <s v="Unión Europea"/>
    <x v="28"/>
    <s v="Unión Europea"/>
    <s v="Unión Europea Checa, República"/>
    <x v="36"/>
    <x v="4"/>
    <x v="2"/>
    <s v="Tinto"/>
    <n v="3060"/>
    <n v="225"/>
    <x v="1"/>
  </r>
  <r>
    <x v="1"/>
    <s v="Europa"/>
    <s v="Unión Europea"/>
    <x v="28"/>
    <s v="Unión Europea"/>
    <s v="Unión Europea Checa, República"/>
    <x v="37"/>
    <x v="9"/>
    <x v="0"/>
    <s v="Blanco"/>
    <n v="1453"/>
    <n v="300"/>
    <x v="1"/>
  </r>
  <r>
    <x v="1"/>
    <s v="Europa"/>
    <s v="Unión Europea"/>
    <x v="28"/>
    <s v="Unión Europea"/>
    <s v="Unión Europea Checa, República"/>
    <x v="37"/>
    <x v="9"/>
    <x v="0"/>
    <s v="Tinto"/>
    <n v="6231"/>
    <n v="315"/>
    <x v="1"/>
  </r>
  <r>
    <x v="1"/>
    <s v="Europa"/>
    <s v="Unión Europea"/>
    <x v="28"/>
    <s v="Unión Europea"/>
    <s v="Unión Europea Checa, República"/>
    <x v="38"/>
    <x v="10"/>
    <x v="0"/>
    <s v="Blanco"/>
    <n v="3967.2"/>
    <n v="1368"/>
    <x v="1"/>
  </r>
  <r>
    <x v="1"/>
    <s v="Europa"/>
    <s v="Unión Europea"/>
    <x v="28"/>
    <s v="Unión Europea"/>
    <s v="Unión Europea Checa, República"/>
    <x v="38"/>
    <x v="10"/>
    <x v="0"/>
    <s v="Rosado"/>
    <n v="1629.8"/>
    <n v="562"/>
    <x v="1"/>
  </r>
  <r>
    <x v="1"/>
    <s v="Europa"/>
    <s v="Unión Europea"/>
    <x v="28"/>
    <s v="Unión Europea"/>
    <s v="Unión Europea Checa, República"/>
    <x v="38"/>
    <x v="10"/>
    <x v="0"/>
    <s v="Tinto"/>
    <n v="15790.5"/>
    <n v="5445"/>
    <x v="1"/>
  </r>
  <r>
    <x v="1"/>
    <s v="Europa"/>
    <s v="Unión Europea"/>
    <x v="29"/>
    <s v="Unión Europea"/>
    <s v="Unión Europea Dinamarca"/>
    <x v="9"/>
    <x v="3"/>
    <x v="2"/>
    <s v="Blanco"/>
    <n v="654.54"/>
    <n v="13.5"/>
    <x v="1"/>
  </r>
  <r>
    <x v="1"/>
    <s v="Europa"/>
    <s v="Unión Europea"/>
    <x v="29"/>
    <s v="Unión Europea"/>
    <s v="Unión Europea Dinamarca"/>
    <x v="9"/>
    <x v="3"/>
    <x v="2"/>
    <s v="Tinto"/>
    <n v="8160.5899999999992"/>
    <n v="168.75"/>
    <x v="1"/>
  </r>
  <r>
    <x v="1"/>
    <s v="Europa"/>
    <s v="Unión Europea"/>
    <x v="29"/>
    <s v="Unión Europea"/>
    <s v="Unión Europea Dinamarca"/>
    <x v="62"/>
    <x v="1"/>
    <x v="0"/>
    <s v="Blanco"/>
    <n v="403"/>
    <n v="54"/>
    <x v="1"/>
  </r>
  <r>
    <x v="1"/>
    <s v="Europa"/>
    <s v="Unión Europea"/>
    <x v="29"/>
    <s v="Unión Europea"/>
    <s v="Unión Europea Dinamarca"/>
    <x v="62"/>
    <x v="1"/>
    <x v="0"/>
    <s v="Tinto"/>
    <n v="168"/>
    <n v="18"/>
    <x v="1"/>
  </r>
  <r>
    <x v="1"/>
    <s v="Europa"/>
    <s v="Unión Europea"/>
    <x v="29"/>
    <s v="Unión Europea"/>
    <s v="Unión Europea Dinamarca"/>
    <x v="10"/>
    <x v="4"/>
    <x v="0"/>
    <s v="Blanco"/>
    <n v="25580.3"/>
    <n v="7697"/>
    <x v="1"/>
  </r>
  <r>
    <x v="1"/>
    <s v="Europa"/>
    <s v="Unión Europea"/>
    <x v="29"/>
    <s v="Unión Europea"/>
    <s v="Unión Europea Dinamarca"/>
    <x v="10"/>
    <x v="4"/>
    <x v="0"/>
    <s v="Rosado"/>
    <n v="8200"/>
    <n v="2317.5"/>
    <x v="1"/>
  </r>
  <r>
    <x v="1"/>
    <s v="Europa"/>
    <s v="Unión Europea"/>
    <x v="29"/>
    <s v="Unión Europea"/>
    <s v="Unión Europea Dinamarca"/>
    <x v="10"/>
    <x v="4"/>
    <x v="0"/>
    <s v="Tinto"/>
    <n v="181424.95"/>
    <n v="41851"/>
    <x v="1"/>
  </r>
  <r>
    <x v="1"/>
    <s v="Europa"/>
    <s v="Unión Europea"/>
    <x v="29"/>
    <s v="Unión Europea"/>
    <s v="Unión Europea Dinamarca"/>
    <x v="11"/>
    <x v="0"/>
    <x v="2"/>
    <s v="Tinto"/>
    <n v="11559"/>
    <n v="2182.5"/>
    <x v="1"/>
  </r>
  <r>
    <x v="1"/>
    <s v="Europa"/>
    <s v="Unión Europea"/>
    <x v="29"/>
    <s v="Unión Europea"/>
    <s v="Unión Europea Dinamarca"/>
    <x v="39"/>
    <x v="3"/>
    <x v="0"/>
    <s v="Blanco"/>
    <n v="80448.000000000015"/>
    <n v="6704.0000000000009"/>
    <x v="1"/>
  </r>
  <r>
    <x v="1"/>
    <s v="Europa"/>
    <s v="Unión Europea"/>
    <x v="29"/>
    <s v="Unión Europea"/>
    <s v="Unión Europea Dinamarca"/>
    <x v="39"/>
    <x v="3"/>
    <x v="0"/>
    <s v="Rosado"/>
    <n v="432"/>
    <n v="36"/>
    <x v="1"/>
  </r>
  <r>
    <x v="1"/>
    <s v="Europa"/>
    <s v="Unión Europea"/>
    <x v="29"/>
    <s v="Unión Europea"/>
    <s v="Unión Europea Dinamarca"/>
    <x v="39"/>
    <x v="3"/>
    <x v="0"/>
    <s v="Tinto"/>
    <n v="256056"/>
    <n v="21338"/>
    <x v="1"/>
  </r>
  <r>
    <x v="1"/>
    <s v="Europa"/>
    <s v="Unión Europea"/>
    <x v="29"/>
    <s v="Unión Europea"/>
    <s v="Unión Europea Dinamarca"/>
    <x v="42"/>
    <x v="11"/>
    <x v="0"/>
    <s v="Rosado"/>
    <n v="924"/>
    <n v="90"/>
    <x v="1"/>
  </r>
  <r>
    <x v="1"/>
    <s v="Europa"/>
    <s v="Unión Europea"/>
    <x v="29"/>
    <s v="Unión Europea"/>
    <s v="Unión Europea Dinamarca"/>
    <x v="42"/>
    <x v="11"/>
    <x v="0"/>
    <s v="Tinto"/>
    <n v="2700"/>
    <n v="270"/>
    <x v="1"/>
  </r>
  <r>
    <x v="1"/>
    <s v="Europa"/>
    <s v="Unión Europea"/>
    <x v="29"/>
    <s v="Unión Europea"/>
    <s v="Unión Europea Dinamarca"/>
    <x v="43"/>
    <x v="12"/>
    <x v="0"/>
    <s v="Blanco"/>
    <n v="9254.5499999999993"/>
    <n v="943.5"/>
    <x v="1"/>
  </r>
  <r>
    <x v="1"/>
    <s v="Europa"/>
    <s v="Unión Europea"/>
    <x v="29"/>
    <s v="Unión Europea"/>
    <s v="Unión Europea Dinamarca"/>
    <x v="12"/>
    <x v="5"/>
    <x v="2"/>
    <s v="Blanco"/>
    <n v="3637"/>
    <n v="473.00000000000006"/>
    <x v="1"/>
  </r>
  <r>
    <x v="1"/>
    <s v="Europa"/>
    <s v="Unión Europea"/>
    <x v="29"/>
    <s v="Unión Europea"/>
    <s v="Unión Europea Dinamarca"/>
    <x v="44"/>
    <x v="10"/>
    <x v="0"/>
    <s v="Blanco"/>
    <n v="35640"/>
    <n v="14850"/>
    <x v="1"/>
  </r>
  <r>
    <x v="1"/>
    <s v="Europa"/>
    <s v="Unión Europea"/>
    <x v="29"/>
    <s v="Unión Europea"/>
    <s v="Unión Europea Dinamarca"/>
    <x v="44"/>
    <x v="10"/>
    <x v="0"/>
    <s v="Rosado"/>
    <n v="12318"/>
    <n v="4613"/>
    <x v="1"/>
  </r>
  <r>
    <x v="1"/>
    <s v="Europa"/>
    <s v="Unión Europea"/>
    <x v="29"/>
    <s v="Unión Europea"/>
    <s v="Unión Europea Dinamarca"/>
    <x v="44"/>
    <x v="10"/>
    <x v="0"/>
    <s v="Tinto"/>
    <n v="72792"/>
    <n v="29025"/>
    <x v="1"/>
  </r>
  <r>
    <x v="1"/>
    <s v="Europa"/>
    <s v="Unión Europea"/>
    <x v="29"/>
    <s v="Unión Europea"/>
    <s v="Unión Europea Dinamarca"/>
    <x v="13"/>
    <x v="0"/>
    <x v="0"/>
    <s v="Blanco"/>
    <n v="8000"/>
    <n v="4000"/>
    <x v="1"/>
  </r>
  <r>
    <x v="1"/>
    <s v="Europa"/>
    <s v="Unión Europea"/>
    <x v="29"/>
    <s v="Unión Europea"/>
    <s v="Unión Europea Dinamarca"/>
    <x v="13"/>
    <x v="0"/>
    <x v="0"/>
    <s v="Espumoso blanco"/>
    <n v="1086400"/>
    <n v="543200"/>
    <x v="1"/>
  </r>
  <r>
    <x v="1"/>
    <s v="Europa"/>
    <s v="Unión Europea"/>
    <x v="29"/>
    <s v="Unión Europea"/>
    <s v="Unión Europea Dinamarca"/>
    <x v="13"/>
    <x v="0"/>
    <x v="0"/>
    <s v="Tinto"/>
    <n v="77821.45"/>
    <n v="19822"/>
    <x v="1"/>
  </r>
  <r>
    <x v="1"/>
    <s v="Europa"/>
    <s v="Unión Europea"/>
    <x v="29"/>
    <s v="Unión Europea"/>
    <s v="Unión Europea Dinamarca"/>
    <x v="14"/>
    <x v="0"/>
    <x v="0"/>
    <s v="Blanco"/>
    <n v="35250.908433800229"/>
    <n v="14716.999999999998"/>
    <x v="1"/>
  </r>
  <r>
    <x v="1"/>
    <s v="Europa"/>
    <s v="Unión Europea"/>
    <x v="29"/>
    <s v="Unión Europea"/>
    <s v="Unión Europea Dinamarca"/>
    <x v="14"/>
    <x v="0"/>
    <x v="0"/>
    <s v="Rosado"/>
    <n v="28448.39569669398"/>
    <n v="11877"/>
    <x v="1"/>
  </r>
  <r>
    <x v="1"/>
    <s v="Europa"/>
    <s v="Unión Europea"/>
    <x v="29"/>
    <s v="Unión Europea"/>
    <s v="Unión Europea Dinamarca"/>
    <x v="14"/>
    <x v="0"/>
    <x v="0"/>
    <s v="Tinto"/>
    <n v="171236.4913999034"/>
    <n v="71490"/>
    <x v="1"/>
  </r>
  <r>
    <x v="1"/>
    <s v="Europa"/>
    <s v="Unión Europea"/>
    <x v="29"/>
    <s v="Unión Europea"/>
    <s v="Unión Europea Dinamarca"/>
    <x v="64"/>
    <x v="4"/>
    <x v="0"/>
    <s v="Blanco"/>
    <n v="540"/>
    <n v="126"/>
    <x v="1"/>
  </r>
  <r>
    <x v="1"/>
    <s v="Europa"/>
    <s v="Unión Europea"/>
    <x v="29"/>
    <s v="Unión Europea"/>
    <s v="Unión Europea Dinamarca"/>
    <x v="64"/>
    <x v="4"/>
    <x v="0"/>
    <s v="Tinto"/>
    <n v="1311"/>
    <n v="297"/>
    <x v="1"/>
  </r>
  <r>
    <x v="1"/>
    <s v="Europa"/>
    <s v="Unión Europea"/>
    <x v="29"/>
    <s v="Unión Europea"/>
    <s v="Unión Europea Dinamarca"/>
    <x v="0"/>
    <x v="0"/>
    <x v="0"/>
    <s v="Blanco"/>
    <n v="55114.2"/>
    <n v="23532"/>
    <x v="1"/>
  </r>
  <r>
    <x v="1"/>
    <s v="Europa"/>
    <s v="Unión Europea"/>
    <x v="29"/>
    <s v="Unión Europea"/>
    <s v="Unión Europea Dinamarca"/>
    <x v="0"/>
    <x v="0"/>
    <x v="0"/>
    <s v="Rosado"/>
    <n v="18931.5"/>
    <n v="7441"/>
    <x v="1"/>
  </r>
  <r>
    <x v="1"/>
    <s v="Europa"/>
    <s v="Unión Europea"/>
    <x v="29"/>
    <s v="Unión Europea"/>
    <s v="Unión Europea Dinamarca"/>
    <x v="0"/>
    <x v="0"/>
    <x v="0"/>
    <s v="Tinto"/>
    <n v="624399.22999999986"/>
    <n v="243719"/>
    <x v="1"/>
  </r>
  <r>
    <x v="1"/>
    <s v="Europa"/>
    <s v="Unión Europea"/>
    <x v="29"/>
    <s v="Unión Europea"/>
    <s v="Unión Europea Dinamarca"/>
    <x v="1"/>
    <x v="1"/>
    <x v="0"/>
    <s v="Blanco"/>
    <n v="1704903.11"/>
    <n v="511721.75"/>
    <x v="1"/>
  </r>
  <r>
    <x v="1"/>
    <s v="Europa"/>
    <s v="Unión Europea"/>
    <x v="29"/>
    <s v="Unión Europea"/>
    <s v="Unión Europea Dinamarca"/>
    <x v="1"/>
    <x v="1"/>
    <x v="0"/>
    <s v="Rosado"/>
    <n v="17304"/>
    <n v="5236"/>
    <x v="1"/>
  </r>
  <r>
    <x v="1"/>
    <s v="Europa"/>
    <s v="Unión Europea"/>
    <x v="29"/>
    <s v="Unión Europea"/>
    <s v="Unión Europea Dinamarca"/>
    <x v="1"/>
    <x v="1"/>
    <x v="0"/>
    <s v="Tinto"/>
    <n v="1015838.14"/>
    <n v="271413.52"/>
    <x v="1"/>
  </r>
  <r>
    <x v="1"/>
    <s v="Europa"/>
    <s v="Unión Europea"/>
    <x v="29"/>
    <s v="Unión Europea"/>
    <s v="Unión Europea Dinamarca"/>
    <x v="2"/>
    <x v="2"/>
    <x v="0"/>
    <s v="Espumoso blanco"/>
    <n v="4873545.26"/>
    <n v="1231900"/>
    <x v="1"/>
  </r>
  <r>
    <x v="1"/>
    <s v="Europa"/>
    <s v="Unión Europea"/>
    <x v="29"/>
    <s v="Unión Europea"/>
    <s v="Unión Europea Dinamarca"/>
    <x v="45"/>
    <x v="3"/>
    <x v="0"/>
    <s v="Rosado"/>
    <n v="8137.5"/>
    <n v="2325"/>
    <x v="1"/>
  </r>
  <r>
    <x v="1"/>
    <s v="Europa"/>
    <s v="Unión Europea"/>
    <x v="29"/>
    <s v="Unión Europea"/>
    <s v="Unión Europea Dinamarca"/>
    <x v="45"/>
    <x v="3"/>
    <x v="0"/>
    <s v="Tinto"/>
    <n v="182648"/>
    <n v="45662"/>
    <x v="1"/>
  </r>
  <r>
    <x v="1"/>
    <s v="Europa"/>
    <s v="Unión Europea"/>
    <x v="29"/>
    <s v="Unión Europea"/>
    <s v="Unión Europea Dinamarca"/>
    <x v="16"/>
    <x v="1"/>
    <x v="0"/>
    <s v="Blanco"/>
    <n v="4429.82"/>
    <n v="370.5"/>
    <x v="1"/>
  </r>
  <r>
    <x v="1"/>
    <s v="Europa"/>
    <s v="Unión Europea"/>
    <x v="29"/>
    <s v="Unión Europea"/>
    <s v="Unión Europea Dinamarca"/>
    <x v="16"/>
    <x v="1"/>
    <x v="0"/>
    <s v="Rosado"/>
    <n v="2000"/>
    <n v="225"/>
    <x v="1"/>
  </r>
  <r>
    <x v="1"/>
    <s v="Europa"/>
    <s v="Unión Europea"/>
    <x v="29"/>
    <s v="Unión Europea"/>
    <s v="Unión Europea Dinamarca"/>
    <x v="16"/>
    <x v="1"/>
    <x v="0"/>
    <s v="Tinto"/>
    <n v="3163.56"/>
    <n v="454.5"/>
    <x v="1"/>
  </r>
  <r>
    <x v="1"/>
    <s v="Europa"/>
    <s v="Unión Europea"/>
    <x v="29"/>
    <s v="Unión Europea"/>
    <s v="Unión Europea Dinamarca"/>
    <x v="17"/>
    <x v="1"/>
    <x v="0"/>
    <s v="Blanco"/>
    <n v="12060"/>
    <n v="2535"/>
    <x v="1"/>
  </r>
  <r>
    <x v="1"/>
    <s v="Europa"/>
    <s v="Unión Europea"/>
    <x v="29"/>
    <s v="Unión Europea"/>
    <s v="Unión Europea Dinamarca"/>
    <x v="17"/>
    <x v="1"/>
    <x v="0"/>
    <s v="Rosado"/>
    <n v="3199"/>
    <n v="1071"/>
    <x v="1"/>
  </r>
  <r>
    <x v="1"/>
    <s v="Europa"/>
    <s v="Unión Europea"/>
    <x v="29"/>
    <s v="Unión Europea"/>
    <s v="Unión Europea Dinamarca"/>
    <x v="17"/>
    <x v="1"/>
    <x v="0"/>
    <s v="Tinto"/>
    <n v="34168"/>
    <n v="5242"/>
    <x v="1"/>
  </r>
  <r>
    <x v="1"/>
    <s v="Europa"/>
    <s v="Unión Europea"/>
    <x v="29"/>
    <s v="Unión Europea"/>
    <s v="Unión Europea Dinamarca"/>
    <x v="40"/>
    <x v="4"/>
    <x v="2"/>
    <s v="Tinto"/>
    <n v="5403"/>
    <n v="343"/>
    <x v="1"/>
  </r>
  <r>
    <x v="1"/>
    <s v="Europa"/>
    <s v="Unión Europea"/>
    <x v="29"/>
    <s v="Unión Europea"/>
    <s v="Unión Europea Dinamarca"/>
    <x v="88"/>
    <x v="13"/>
    <x v="0"/>
    <s v="Blanco"/>
    <n v="16110"/>
    <n v="805.5"/>
    <x v="1"/>
  </r>
  <r>
    <x v="1"/>
    <s v="Europa"/>
    <s v="Unión Europea"/>
    <x v="29"/>
    <s v="Unión Europea"/>
    <s v="Unión Europea Dinamarca"/>
    <x v="67"/>
    <x v="6"/>
    <x v="2"/>
    <s v="Tinto"/>
    <n v="27609.768"/>
    <n v="2700"/>
    <x v="1"/>
  </r>
  <r>
    <x v="1"/>
    <s v="Europa"/>
    <s v="Unión Europea"/>
    <x v="29"/>
    <s v="Unión Europea"/>
    <s v="Unión Europea Dinamarca"/>
    <x v="68"/>
    <x v="4"/>
    <x v="2"/>
    <s v="Blanco"/>
    <n v="720"/>
    <n v="90"/>
    <x v="1"/>
  </r>
  <r>
    <x v="1"/>
    <s v="Europa"/>
    <s v="Unión Europea"/>
    <x v="29"/>
    <s v="Unión Europea"/>
    <s v="Unión Europea Dinamarca"/>
    <x v="68"/>
    <x v="4"/>
    <x v="2"/>
    <s v="Rosado"/>
    <n v="1260"/>
    <n v="270"/>
    <x v="1"/>
  </r>
  <r>
    <x v="1"/>
    <s v="Europa"/>
    <s v="Unión Europea"/>
    <x v="29"/>
    <s v="Unión Europea"/>
    <s v="Unión Europea Dinamarca"/>
    <x v="18"/>
    <x v="1"/>
    <x v="0"/>
    <s v="Blanco"/>
    <n v="3368.98"/>
    <n v="380"/>
    <x v="1"/>
  </r>
  <r>
    <x v="1"/>
    <s v="Europa"/>
    <s v="Unión Europea"/>
    <x v="29"/>
    <s v="Unión Europea"/>
    <s v="Unión Europea Dinamarca"/>
    <x v="18"/>
    <x v="1"/>
    <x v="0"/>
    <s v="Tinto"/>
    <n v="25395.23"/>
    <n v="4330"/>
    <x v="1"/>
  </r>
  <r>
    <x v="1"/>
    <s v="Europa"/>
    <s v="Unión Europea"/>
    <x v="29"/>
    <s v="Unión Europea"/>
    <s v="Unión Europea Dinamarca"/>
    <x v="47"/>
    <x v="12"/>
    <x v="0"/>
    <s v="Blanco"/>
    <n v="2619.7199999999998"/>
    <n v="342"/>
    <x v="1"/>
  </r>
  <r>
    <x v="1"/>
    <s v="Europa"/>
    <s v="Unión Europea"/>
    <x v="29"/>
    <s v="Unión Europea"/>
    <s v="Unión Europea Dinamarca"/>
    <x v="47"/>
    <x v="12"/>
    <x v="0"/>
    <s v="Rosado"/>
    <n v="413.64"/>
    <n v="54"/>
    <x v="1"/>
  </r>
  <r>
    <x v="1"/>
    <s v="Europa"/>
    <s v="Unión Europea"/>
    <x v="29"/>
    <s v="Unión Europea"/>
    <s v="Unión Europea Dinamarca"/>
    <x v="69"/>
    <x v="13"/>
    <x v="0"/>
    <s v="Blanco"/>
    <n v="4104"/>
    <n v="135"/>
    <x v="1"/>
  </r>
  <r>
    <x v="1"/>
    <s v="Europa"/>
    <s v="Unión Europea"/>
    <x v="29"/>
    <s v="Unión Europea"/>
    <s v="Unión Europea Dinamarca"/>
    <x v="69"/>
    <x v="13"/>
    <x v="0"/>
    <s v="Tinto"/>
    <n v="10171"/>
    <n v="652"/>
    <x v="1"/>
  </r>
  <r>
    <x v="1"/>
    <s v="Europa"/>
    <s v="Unión Europea"/>
    <x v="29"/>
    <s v="Unión Europea"/>
    <s v="Unión Europea Dinamarca"/>
    <x v="89"/>
    <x v="7"/>
    <x v="0"/>
    <s v="Blanco"/>
    <n v="11967"/>
    <n v="1773"/>
    <x v="1"/>
  </r>
  <r>
    <x v="1"/>
    <s v="Europa"/>
    <s v="Unión Europea"/>
    <x v="29"/>
    <s v="Unión Europea"/>
    <s v="Unión Europea Dinamarca"/>
    <x v="89"/>
    <x v="7"/>
    <x v="0"/>
    <s v="Tinto"/>
    <n v="15673"/>
    <n v="2322"/>
    <x v="1"/>
  </r>
  <r>
    <x v="1"/>
    <s v="Europa"/>
    <s v="Unión Europea"/>
    <x v="29"/>
    <s v="Unión Europea"/>
    <s v="Unión Europea Dinamarca"/>
    <x v="59"/>
    <x v="4"/>
    <x v="2"/>
    <s v="Blanco"/>
    <n v="1650"/>
    <n v="100"/>
    <x v="1"/>
  </r>
  <r>
    <x v="1"/>
    <s v="Europa"/>
    <s v="Unión Europea"/>
    <x v="29"/>
    <s v="Unión Europea"/>
    <s v="Unión Europea Dinamarca"/>
    <x v="59"/>
    <x v="4"/>
    <x v="2"/>
    <s v="Tinto"/>
    <n v="1800"/>
    <n v="100"/>
    <x v="1"/>
  </r>
  <r>
    <x v="1"/>
    <s v="Europa"/>
    <s v="Unión Europea"/>
    <x v="29"/>
    <s v="Unión Europea"/>
    <s v="Unión Europea Dinamarca"/>
    <x v="48"/>
    <x v="13"/>
    <x v="3"/>
    <s v="Blanco"/>
    <n v="7438.0499999999993"/>
    <n v="616"/>
    <x v="1"/>
  </r>
  <r>
    <x v="1"/>
    <s v="Europa"/>
    <s v="Unión Europea"/>
    <x v="29"/>
    <s v="Unión Europea"/>
    <s v="Unión Europea Dinamarca"/>
    <x v="19"/>
    <x v="7"/>
    <x v="0"/>
    <s v="Licor blanco"/>
    <n v="280930"/>
    <n v="56186"/>
    <x v="1"/>
  </r>
  <r>
    <x v="1"/>
    <s v="Europa"/>
    <s v="Unión Europea"/>
    <x v="29"/>
    <s v="Unión Europea"/>
    <s v="Unión Europea Dinamarca"/>
    <x v="20"/>
    <x v="2"/>
    <x v="0"/>
    <s v="Blanco"/>
    <n v="28386.506249999999"/>
    <n v="10369.5"/>
    <x v="1"/>
  </r>
  <r>
    <x v="1"/>
    <s v="Europa"/>
    <s v="Unión Europea"/>
    <x v="29"/>
    <s v="Unión Europea"/>
    <s v="Unión Europea Dinamarca"/>
    <x v="20"/>
    <x v="2"/>
    <x v="0"/>
    <s v="Licor tinto/rosado"/>
    <n v="38.325000000000003"/>
    <n v="14.000000000000002"/>
    <x v="1"/>
  </r>
  <r>
    <x v="1"/>
    <s v="Europa"/>
    <s v="Unión Europea"/>
    <x v="29"/>
    <s v="Unión Europea"/>
    <s v="Unión Europea Dinamarca"/>
    <x v="20"/>
    <x v="2"/>
    <x v="0"/>
    <s v="Otros vinos"/>
    <n v="2734.7625000000003"/>
    <n v="999"/>
    <x v="1"/>
  </r>
  <r>
    <x v="1"/>
    <s v="Europa"/>
    <s v="Unión Europea"/>
    <x v="29"/>
    <s v="Unión Europea"/>
    <s v="Unión Europea Dinamarca"/>
    <x v="20"/>
    <x v="2"/>
    <x v="0"/>
    <s v="Rosado"/>
    <n v="12255.7875"/>
    <n v="4477"/>
    <x v="1"/>
  </r>
  <r>
    <x v="1"/>
    <s v="Europa"/>
    <s v="Unión Europea"/>
    <x v="29"/>
    <s v="Unión Europea"/>
    <s v="Unión Europea Dinamarca"/>
    <x v="20"/>
    <x v="2"/>
    <x v="0"/>
    <s v="Tinto"/>
    <n v="213913.72499999998"/>
    <n v="78142"/>
    <x v="1"/>
  </r>
  <r>
    <x v="1"/>
    <s v="Europa"/>
    <s v="Unión Europea"/>
    <x v="29"/>
    <s v="Unión Europea"/>
    <s v="Unión Europea Dinamarca"/>
    <x v="21"/>
    <x v="4"/>
    <x v="0"/>
    <s v="Blanco"/>
    <n v="19320"/>
    <n v="7728"/>
    <x v="1"/>
  </r>
  <r>
    <x v="1"/>
    <s v="Europa"/>
    <s v="Unión Europea"/>
    <x v="29"/>
    <s v="Unión Europea"/>
    <s v="Unión Europea Dinamarca"/>
    <x v="21"/>
    <x v="4"/>
    <x v="0"/>
    <s v="Rosado"/>
    <n v="8497.5"/>
    <n v="3399"/>
    <x v="1"/>
  </r>
  <r>
    <x v="1"/>
    <s v="Europa"/>
    <s v="Unión Europea"/>
    <x v="29"/>
    <s v="Unión Europea"/>
    <s v="Unión Europea Dinamarca"/>
    <x v="21"/>
    <x v="4"/>
    <x v="0"/>
    <s v="Tinto"/>
    <n v="50407.5"/>
    <n v="20163"/>
    <x v="1"/>
  </r>
  <r>
    <x v="1"/>
    <s v="Europa"/>
    <s v="Unión Europea"/>
    <x v="29"/>
    <s v="Unión Europea"/>
    <s v="Unión Europea Dinamarca"/>
    <x v="49"/>
    <x v="13"/>
    <x v="0"/>
    <s v="Blanco"/>
    <n v="7020"/>
    <n v="468"/>
    <x v="1"/>
  </r>
  <r>
    <x v="1"/>
    <s v="Europa"/>
    <s v="Unión Europea"/>
    <x v="29"/>
    <s v="Unión Europea"/>
    <s v="Unión Europea Dinamarca"/>
    <x v="49"/>
    <x v="13"/>
    <x v="0"/>
    <s v="Tinto"/>
    <n v="742.5"/>
    <n v="49.5"/>
    <x v="1"/>
  </r>
  <r>
    <x v="1"/>
    <s v="Europa"/>
    <s v="Unión Europea"/>
    <x v="29"/>
    <s v="Unión Europea"/>
    <s v="Unión Europea Dinamarca"/>
    <x v="50"/>
    <x v="6"/>
    <x v="2"/>
    <s v="Blanco"/>
    <n v="185"/>
    <n v="14.000000000000002"/>
    <x v="1"/>
  </r>
  <r>
    <x v="1"/>
    <s v="Europa"/>
    <s v="Unión Europea"/>
    <x v="29"/>
    <s v="Unión Europea"/>
    <s v="Unión Europea Dinamarca"/>
    <x v="50"/>
    <x v="6"/>
    <x v="2"/>
    <s v="Tinto"/>
    <n v="600"/>
    <n v="45"/>
    <x v="1"/>
  </r>
  <r>
    <x v="1"/>
    <s v="Europa"/>
    <s v="Unión Europea"/>
    <x v="29"/>
    <s v="Unión Europea"/>
    <s v="Unión Europea Dinamarca"/>
    <x v="70"/>
    <x v="4"/>
    <x v="2"/>
    <s v="Tinto"/>
    <n v="5018"/>
    <n v="617"/>
    <x v="1"/>
  </r>
  <r>
    <x v="1"/>
    <s v="Europa"/>
    <s v="Unión Europea"/>
    <x v="29"/>
    <s v="Unión Europea"/>
    <s v="Unión Europea Dinamarca"/>
    <x v="51"/>
    <x v="7"/>
    <x v="0"/>
    <s v="Licor blanco"/>
    <n v="308.09999999999997"/>
    <n v="30"/>
    <x v="1"/>
  </r>
  <r>
    <x v="1"/>
    <s v="Europa"/>
    <s v="Unión Europea"/>
    <x v="29"/>
    <s v="Unión Europea"/>
    <s v="Unión Europea Dinamarca"/>
    <x v="52"/>
    <x v="4"/>
    <x v="0"/>
    <s v="Blanco"/>
    <n v="17906"/>
    <n v="9823.5"/>
    <x v="1"/>
  </r>
  <r>
    <x v="1"/>
    <s v="Europa"/>
    <s v="Unión Europea"/>
    <x v="29"/>
    <s v="Unión Europea"/>
    <s v="Unión Europea Dinamarca"/>
    <x v="52"/>
    <x v="4"/>
    <x v="0"/>
    <s v="Rosado"/>
    <n v="6902"/>
    <n v="4974.9999999999991"/>
    <x v="1"/>
  </r>
  <r>
    <x v="1"/>
    <s v="Europa"/>
    <s v="Unión Europea"/>
    <x v="29"/>
    <s v="Unión Europea"/>
    <s v="Unión Europea Dinamarca"/>
    <x v="52"/>
    <x v="4"/>
    <x v="0"/>
    <s v="Tinto"/>
    <n v="77911.23000000001"/>
    <n v="21602"/>
    <x v="1"/>
  </r>
  <r>
    <x v="1"/>
    <s v="Europa"/>
    <s v="Unión Europea"/>
    <x v="29"/>
    <s v="Unión Europea"/>
    <s v="Unión Europea Dinamarca"/>
    <x v="22"/>
    <x v="7"/>
    <x v="0"/>
    <s v="Licor blanco"/>
    <n v="12356.25"/>
    <n v="2471"/>
    <x v="1"/>
  </r>
  <r>
    <x v="1"/>
    <s v="Europa"/>
    <s v="Unión Europea"/>
    <x v="29"/>
    <s v="Unión Europea"/>
    <s v="Unión Europea Dinamarca"/>
    <x v="71"/>
    <x v="4"/>
    <x v="0"/>
    <s v="Blanco"/>
    <n v="1361.17"/>
    <n v="166"/>
    <x v="1"/>
  </r>
  <r>
    <x v="1"/>
    <s v="Europa"/>
    <s v="Unión Europea"/>
    <x v="29"/>
    <s v="Unión Europea"/>
    <s v="Unión Europea Dinamarca"/>
    <x v="71"/>
    <x v="4"/>
    <x v="0"/>
    <s v="Tinto"/>
    <n v="30232"/>
    <n v="6428"/>
    <x v="1"/>
  </r>
  <r>
    <x v="1"/>
    <s v="Europa"/>
    <s v="Unión Europea"/>
    <x v="29"/>
    <s v="Unión Europea"/>
    <s v="Unión Europea Dinamarca"/>
    <x v="23"/>
    <x v="8"/>
    <x v="0"/>
    <s v="Blanco"/>
    <n v="23145.42"/>
    <n v="4883"/>
    <x v="1"/>
  </r>
  <r>
    <x v="1"/>
    <s v="Europa"/>
    <s v="Unión Europea"/>
    <x v="29"/>
    <s v="Unión Europea"/>
    <s v="Unión Europea Dinamarca"/>
    <x v="24"/>
    <x v="7"/>
    <x v="0"/>
    <s v="Licor blanco"/>
    <n v="81303.360000000001"/>
    <n v="23923.5"/>
    <x v="1"/>
  </r>
  <r>
    <x v="1"/>
    <s v="Europa"/>
    <s v="Unión Europea"/>
    <x v="29"/>
    <s v="Unión Europea"/>
    <s v="Unión Europea Dinamarca"/>
    <x v="25"/>
    <x v="1"/>
    <x v="0"/>
    <s v="Blanco"/>
    <n v="9868.4"/>
    <n v="2082.75"/>
    <x v="1"/>
  </r>
  <r>
    <x v="1"/>
    <s v="Europa"/>
    <s v="Unión Europea"/>
    <x v="29"/>
    <s v="Unión Europea"/>
    <s v="Unión Europea Dinamarca"/>
    <x v="25"/>
    <x v="1"/>
    <x v="0"/>
    <s v="Licor blanco"/>
    <n v="2972"/>
    <n v="285.75"/>
    <x v="1"/>
  </r>
  <r>
    <x v="1"/>
    <s v="Europa"/>
    <s v="Unión Europea"/>
    <x v="29"/>
    <s v="Unión Europea"/>
    <s v="Unión Europea Dinamarca"/>
    <x v="25"/>
    <x v="1"/>
    <x v="0"/>
    <s v="Rosado"/>
    <n v="5436"/>
    <n v="653.25"/>
    <x v="1"/>
  </r>
  <r>
    <x v="1"/>
    <s v="Europa"/>
    <s v="Unión Europea"/>
    <x v="29"/>
    <s v="Unión Europea"/>
    <s v="Unión Europea Dinamarca"/>
    <x v="25"/>
    <x v="1"/>
    <x v="0"/>
    <s v="Tinto"/>
    <n v="117183.62"/>
    <n v="12399.75"/>
    <x v="1"/>
  </r>
  <r>
    <x v="1"/>
    <s v="Europa"/>
    <s v="Unión Europea"/>
    <x v="29"/>
    <s v="Unión Europea"/>
    <s v="Unión Europea Dinamarca"/>
    <x v="26"/>
    <x v="5"/>
    <x v="0"/>
    <s v="Blanco"/>
    <n v="5866.4"/>
    <n v="7333"/>
    <x v="1"/>
  </r>
  <r>
    <x v="1"/>
    <s v="Europa"/>
    <s v="Unión Europea"/>
    <x v="29"/>
    <s v="Unión Europea"/>
    <s v="Unión Europea Dinamarca"/>
    <x v="26"/>
    <x v="5"/>
    <x v="0"/>
    <s v="Rosado"/>
    <n v="6922.16"/>
    <n v="7364"/>
    <x v="1"/>
  </r>
  <r>
    <x v="1"/>
    <s v="Europa"/>
    <s v="Unión Europea"/>
    <x v="29"/>
    <s v="Unión Europea"/>
    <s v="Unión Europea Dinamarca"/>
    <x v="26"/>
    <x v="5"/>
    <x v="0"/>
    <s v="Tinto"/>
    <n v="15382.44"/>
    <n v="28486"/>
    <x v="1"/>
  </r>
  <r>
    <x v="1"/>
    <s v="Europa"/>
    <s v="Unión Europea"/>
    <x v="29"/>
    <s v="Unión Europea"/>
    <s v="Unión Europea Dinamarca"/>
    <x v="3"/>
    <x v="1"/>
    <x v="0"/>
    <s v="Blanco"/>
    <n v="181928.19015503203"/>
    <n v="20423.5"/>
    <x v="1"/>
  </r>
  <r>
    <x v="1"/>
    <s v="Europa"/>
    <s v="Unión Europea"/>
    <x v="29"/>
    <s v="Unión Europea"/>
    <s v="Unión Europea Dinamarca"/>
    <x v="3"/>
    <x v="1"/>
    <x v="0"/>
    <s v="Espumoso blanco"/>
    <n v="14111.014971099999"/>
    <n v="1845.75"/>
    <x v="1"/>
  </r>
  <r>
    <x v="1"/>
    <s v="Europa"/>
    <s v="Unión Europea"/>
    <x v="29"/>
    <s v="Unión Europea"/>
    <s v="Unión Europea Dinamarca"/>
    <x v="3"/>
    <x v="1"/>
    <x v="0"/>
    <s v="Espumoso tinto/rosado"/>
    <n v="1012.3919999999999"/>
    <n v="81"/>
    <x v="1"/>
  </r>
  <r>
    <x v="1"/>
    <s v="Europa"/>
    <s v="Unión Europea"/>
    <x v="29"/>
    <s v="Unión Europea"/>
    <s v="Unión Europea Dinamarca"/>
    <x v="3"/>
    <x v="1"/>
    <x v="0"/>
    <s v="Rosado"/>
    <n v="5847.9445783000001"/>
    <n v="970.5"/>
    <x v="1"/>
  </r>
  <r>
    <x v="1"/>
    <s v="Europa"/>
    <s v="Unión Europea"/>
    <x v="29"/>
    <s v="Unión Europea"/>
    <s v="Unión Europea Dinamarca"/>
    <x v="3"/>
    <x v="1"/>
    <x v="0"/>
    <s v="Tinto"/>
    <n v="88470.310626300037"/>
    <n v="6226.75"/>
    <x v="1"/>
  </r>
  <r>
    <x v="1"/>
    <s v="Europa"/>
    <s v="Unión Europea"/>
    <x v="29"/>
    <s v="Unión Europea"/>
    <s v="Unión Europea Dinamarca"/>
    <x v="72"/>
    <x v="11"/>
    <x v="0"/>
    <s v="Blanco"/>
    <n v="3196.8"/>
    <n v="293"/>
    <x v="1"/>
  </r>
  <r>
    <x v="1"/>
    <s v="Europa"/>
    <s v="Unión Europea"/>
    <x v="29"/>
    <s v="Unión Europea"/>
    <s v="Unión Europea Dinamarca"/>
    <x v="72"/>
    <x v="11"/>
    <x v="0"/>
    <s v="Rosado"/>
    <n v="2150"/>
    <n v="325"/>
    <x v="1"/>
  </r>
  <r>
    <x v="1"/>
    <s v="Europa"/>
    <s v="Unión Europea"/>
    <x v="29"/>
    <s v="Unión Europea"/>
    <s v="Unión Europea Dinamarca"/>
    <x v="72"/>
    <x v="11"/>
    <x v="0"/>
    <s v="Tinto"/>
    <n v="5481.25"/>
    <n v="640"/>
    <x v="1"/>
  </r>
  <r>
    <x v="1"/>
    <s v="Europa"/>
    <s v="Unión Europea"/>
    <x v="29"/>
    <s v="Unión Europea"/>
    <s v="Unión Europea Dinamarca"/>
    <x v="4"/>
    <x v="1"/>
    <x v="1"/>
    <s v="Blanco"/>
    <n v="23018"/>
    <n v="1829"/>
    <x v="1"/>
  </r>
  <r>
    <x v="1"/>
    <s v="Europa"/>
    <s v="Unión Europea"/>
    <x v="29"/>
    <s v="Unión Europea"/>
    <s v="Unión Europea Dinamarca"/>
    <x v="4"/>
    <x v="1"/>
    <x v="1"/>
    <s v="Rosado"/>
    <n v="5060"/>
    <n v="434"/>
    <x v="1"/>
  </r>
  <r>
    <x v="1"/>
    <s v="Europa"/>
    <s v="Unión Europea"/>
    <x v="29"/>
    <s v="Unión Europea"/>
    <s v="Unión Europea Dinamarca"/>
    <x v="4"/>
    <x v="1"/>
    <x v="1"/>
    <s v="Tinto"/>
    <n v="271225"/>
    <n v="17726"/>
    <x v="1"/>
  </r>
  <r>
    <x v="1"/>
    <s v="Europa"/>
    <s v="Unión Europea"/>
    <x v="29"/>
    <s v="Unión Europea"/>
    <s v="Unión Europea Dinamarca"/>
    <x v="29"/>
    <x v="8"/>
    <x v="0"/>
    <s v="Blanco"/>
    <n v="854295.16"/>
    <n v="99555.989999999991"/>
    <x v="1"/>
  </r>
  <r>
    <x v="1"/>
    <s v="Europa"/>
    <s v="Unión Europea"/>
    <x v="29"/>
    <s v="Unión Europea"/>
    <s v="Unión Europea Dinamarca"/>
    <x v="30"/>
    <x v="8"/>
    <x v="0"/>
    <s v="Blanco"/>
    <n v="8586"/>
    <n v="1073.25"/>
    <x v="1"/>
  </r>
  <r>
    <x v="1"/>
    <s v="Europa"/>
    <s v="Unión Europea"/>
    <x v="29"/>
    <s v="Unión Europea"/>
    <s v="Unión Europea Dinamarca"/>
    <x v="30"/>
    <x v="8"/>
    <x v="0"/>
    <s v="Tinto"/>
    <n v="147588"/>
    <n v="18448.5"/>
    <x v="1"/>
  </r>
  <r>
    <x v="1"/>
    <s v="Europa"/>
    <s v="Unión Europea"/>
    <x v="29"/>
    <s v="Unión Europea"/>
    <s v="Unión Europea Dinamarca"/>
    <x v="53"/>
    <x v="8"/>
    <x v="0"/>
    <s v="Blanco"/>
    <n v="60189.7"/>
    <n v="6848.9999999999991"/>
    <x v="1"/>
  </r>
  <r>
    <x v="1"/>
    <s v="Europa"/>
    <s v="Unión Europea"/>
    <x v="29"/>
    <s v="Unión Europea"/>
    <s v="Unión Europea Dinamarca"/>
    <x v="53"/>
    <x v="8"/>
    <x v="0"/>
    <s v="Tinto"/>
    <n v="3917.2"/>
    <n v="195"/>
    <x v="1"/>
  </r>
  <r>
    <x v="1"/>
    <s v="Europa"/>
    <s v="Unión Europea"/>
    <x v="29"/>
    <s v="Unión Europea"/>
    <s v="Unión Europea Dinamarca"/>
    <x v="5"/>
    <x v="3"/>
    <x v="0"/>
    <s v="Tinto"/>
    <n v="7757081.2300000004"/>
    <n v="549010.5"/>
    <x v="1"/>
  </r>
  <r>
    <x v="1"/>
    <s v="Europa"/>
    <s v="Unión Europea"/>
    <x v="29"/>
    <s v="Unión Europea"/>
    <s v="Unión Europea Dinamarca"/>
    <x v="73"/>
    <x v="15"/>
    <x v="0"/>
    <s v="Blanco"/>
    <n v="200"/>
    <n v="100"/>
    <x v="1"/>
  </r>
  <r>
    <x v="1"/>
    <s v="Europa"/>
    <s v="Unión Europea"/>
    <x v="29"/>
    <s v="Unión Europea"/>
    <s v="Unión Europea Dinamarca"/>
    <x v="73"/>
    <x v="15"/>
    <x v="0"/>
    <s v="Tinto"/>
    <n v="660"/>
    <n v="300"/>
    <x v="1"/>
  </r>
  <r>
    <x v="1"/>
    <s v="Europa"/>
    <s v="Unión Europea"/>
    <x v="29"/>
    <s v="Unión Europea"/>
    <s v="Unión Europea Dinamarca"/>
    <x v="31"/>
    <x v="4"/>
    <x v="0"/>
    <s v="Tinto"/>
    <n v="64000"/>
    <n v="39604"/>
    <x v="1"/>
  </r>
  <r>
    <x v="1"/>
    <s v="Europa"/>
    <s v="Unión Europea"/>
    <x v="29"/>
    <s v="Unión Europea"/>
    <s v="Unión Europea Dinamarca"/>
    <x v="6"/>
    <x v="2"/>
    <x v="1"/>
    <s v="Blanco"/>
    <n v="592668.07000000007"/>
    <n v="123797"/>
    <x v="1"/>
  </r>
  <r>
    <x v="1"/>
    <s v="Europa"/>
    <s v="Unión Europea"/>
    <x v="29"/>
    <s v="Unión Europea"/>
    <s v="Unión Europea Dinamarca"/>
    <x v="6"/>
    <x v="2"/>
    <x v="1"/>
    <s v="Rosado"/>
    <n v="279470.26"/>
    <n v="65662"/>
    <x v="1"/>
  </r>
  <r>
    <x v="1"/>
    <s v="Europa"/>
    <s v="Unión Europea"/>
    <x v="29"/>
    <s v="Unión Europea"/>
    <s v="Unión Europea Dinamarca"/>
    <x v="6"/>
    <x v="2"/>
    <x v="1"/>
    <s v="Tinto"/>
    <n v="6582536.9700000007"/>
    <n v="915594.99999999988"/>
    <x v="1"/>
  </r>
  <r>
    <x v="1"/>
    <s v="Europa"/>
    <s v="Unión Europea"/>
    <x v="29"/>
    <s v="Unión Europea"/>
    <s v="Unión Europea Dinamarca"/>
    <x v="7"/>
    <x v="3"/>
    <x v="0"/>
    <s v="Blanco"/>
    <n v="410532.85333333298"/>
    <n v="145923.75"/>
    <x v="1"/>
  </r>
  <r>
    <x v="1"/>
    <s v="Europa"/>
    <s v="Unión Europea"/>
    <x v="29"/>
    <s v="Unión Europea"/>
    <s v="Unión Europea Dinamarca"/>
    <x v="7"/>
    <x v="3"/>
    <x v="0"/>
    <s v="Espumoso blanco"/>
    <n v="5690.25"/>
    <n v="2025"/>
    <x v="1"/>
  </r>
  <r>
    <x v="1"/>
    <s v="Europa"/>
    <s v="Unión Europea"/>
    <x v="29"/>
    <s v="Unión Europea"/>
    <s v="Unión Europea Dinamarca"/>
    <x v="7"/>
    <x v="3"/>
    <x v="0"/>
    <s v="Licor blanco"/>
    <n v="53.39"/>
    <n v="18.75"/>
    <x v="1"/>
  </r>
  <r>
    <x v="1"/>
    <s v="Europa"/>
    <s v="Unión Europea"/>
    <x v="29"/>
    <s v="Unión Europea"/>
    <s v="Unión Europea Dinamarca"/>
    <x v="7"/>
    <x v="3"/>
    <x v="0"/>
    <s v="Rosado"/>
    <n v="1188.6300000000001"/>
    <n v="423.00000000000006"/>
    <x v="1"/>
  </r>
  <r>
    <x v="1"/>
    <s v="Europa"/>
    <s v="Unión Europea"/>
    <x v="29"/>
    <s v="Unión Europea"/>
    <s v="Unión Europea Dinamarca"/>
    <x v="54"/>
    <x v="3"/>
    <x v="3"/>
    <s v="Blanco"/>
    <n v="1340"/>
    <n v="214"/>
    <x v="1"/>
  </r>
  <r>
    <x v="1"/>
    <s v="Europa"/>
    <s v="Unión Europea"/>
    <x v="29"/>
    <s v="Unión Europea"/>
    <s v="Unión Europea Dinamarca"/>
    <x v="54"/>
    <x v="3"/>
    <x v="3"/>
    <s v="Tinto"/>
    <n v="6130"/>
    <n v="723"/>
    <x v="1"/>
  </r>
  <r>
    <x v="1"/>
    <s v="Europa"/>
    <s v="Unión Europea"/>
    <x v="29"/>
    <s v="Unión Europea"/>
    <s v="Unión Europea Dinamarca"/>
    <x v="55"/>
    <x v="7"/>
    <x v="0"/>
    <s v="Blanco"/>
    <n v="110.88"/>
    <n v="9"/>
    <x v="1"/>
  </r>
  <r>
    <x v="1"/>
    <s v="Europa"/>
    <s v="Unión Europea"/>
    <x v="29"/>
    <s v="Unión Europea"/>
    <s v="Unión Europea Dinamarca"/>
    <x v="55"/>
    <x v="7"/>
    <x v="0"/>
    <s v="Tinto"/>
    <n v="7995.68"/>
    <n v="649"/>
    <x v="1"/>
  </r>
  <r>
    <x v="1"/>
    <s v="Europa"/>
    <s v="Unión Europea"/>
    <x v="29"/>
    <s v="Unión Europea"/>
    <s v="Unión Europea Dinamarca"/>
    <x v="56"/>
    <x v="0"/>
    <x v="0"/>
    <s v="Blanco"/>
    <n v="93954"/>
    <n v="26844"/>
    <x v="1"/>
  </r>
  <r>
    <x v="1"/>
    <s v="Europa"/>
    <s v="Unión Europea"/>
    <x v="29"/>
    <s v="Unión Europea"/>
    <s v="Unión Europea Dinamarca"/>
    <x v="56"/>
    <x v="0"/>
    <x v="0"/>
    <s v="Rosado"/>
    <n v="15522.5"/>
    <n v="4435"/>
    <x v="1"/>
  </r>
  <r>
    <x v="1"/>
    <s v="Europa"/>
    <s v="Unión Europea"/>
    <x v="29"/>
    <s v="Unión Europea"/>
    <s v="Unión Europea Dinamarca"/>
    <x v="56"/>
    <x v="0"/>
    <x v="0"/>
    <s v="Tinto"/>
    <n v="28234.5"/>
    <n v="8067"/>
    <x v="1"/>
  </r>
  <r>
    <x v="1"/>
    <s v="Europa"/>
    <s v="Unión Europea"/>
    <x v="29"/>
    <s v="Unión Europea"/>
    <s v="Unión Europea Dinamarca"/>
    <x v="32"/>
    <x v="1"/>
    <x v="0"/>
    <s v="Blanco"/>
    <n v="3486"/>
    <n v="333"/>
    <x v="1"/>
  </r>
  <r>
    <x v="1"/>
    <s v="Europa"/>
    <s v="Unión Europea"/>
    <x v="29"/>
    <s v="Unión Europea"/>
    <s v="Unión Europea Dinamarca"/>
    <x v="32"/>
    <x v="1"/>
    <x v="0"/>
    <s v="Espumoso blanco"/>
    <n v="864"/>
    <n v="90"/>
    <x v="1"/>
  </r>
  <r>
    <x v="1"/>
    <s v="Europa"/>
    <s v="Unión Europea"/>
    <x v="29"/>
    <s v="Unión Europea"/>
    <s v="Unión Europea Dinamarca"/>
    <x v="32"/>
    <x v="1"/>
    <x v="0"/>
    <s v="Tinto"/>
    <n v="3773"/>
    <n v="492"/>
    <x v="1"/>
  </r>
  <r>
    <x v="1"/>
    <s v="Europa"/>
    <s v="Unión Europea"/>
    <x v="29"/>
    <s v="Unión Europea"/>
    <s v="Unión Europea Dinamarca"/>
    <x v="33"/>
    <x v="1"/>
    <x v="0"/>
    <s v="Blanco"/>
    <n v="32383.55"/>
    <n v="4649"/>
    <x v="1"/>
  </r>
  <r>
    <x v="1"/>
    <s v="Europa"/>
    <s v="Unión Europea"/>
    <x v="29"/>
    <s v="Unión Europea"/>
    <s v="Unión Europea Dinamarca"/>
    <x v="33"/>
    <x v="1"/>
    <x v="0"/>
    <s v="Rosado"/>
    <n v="10281.379999999999"/>
    <n v="1476"/>
    <x v="1"/>
  </r>
  <r>
    <x v="1"/>
    <s v="Europa"/>
    <s v="Unión Europea"/>
    <x v="29"/>
    <s v="Unión Europea"/>
    <s v="Unión Europea Dinamarca"/>
    <x v="33"/>
    <x v="1"/>
    <x v="0"/>
    <s v="Tinto"/>
    <n v="39161.18"/>
    <n v="5622"/>
    <x v="1"/>
  </r>
  <r>
    <x v="1"/>
    <s v="Europa"/>
    <s v="Unión Europea"/>
    <x v="29"/>
    <s v="Unión Europea"/>
    <s v="Unión Europea Dinamarca"/>
    <x v="60"/>
    <x v="3"/>
    <x v="0"/>
    <s v="Tinto"/>
    <n v="1509.35"/>
    <n v="342"/>
    <x v="1"/>
  </r>
  <r>
    <x v="1"/>
    <s v="Europa"/>
    <s v="Unión Europea"/>
    <x v="29"/>
    <s v="Unión Europea"/>
    <s v="Unión Europea Dinamarca"/>
    <x v="8"/>
    <x v="3"/>
    <x v="0"/>
    <s v="Tinto"/>
    <n v="285000"/>
    <n v="59495.000000000007"/>
    <x v="1"/>
  </r>
  <r>
    <x v="1"/>
    <s v="Europa"/>
    <s v="Unión Europea"/>
    <x v="29"/>
    <s v="Unión Europea"/>
    <s v="Unión Europea Dinamarca"/>
    <x v="61"/>
    <x v="4"/>
    <x v="0"/>
    <s v="Tinto"/>
    <n v="2447.1"/>
    <n v="875.25"/>
    <x v="1"/>
  </r>
  <r>
    <x v="1"/>
    <s v="Europa"/>
    <s v="Unión Europea"/>
    <x v="29"/>
    <s v="Unión Europea"/>
    <s v="Unión Europea Dinamarca"/>
    <x v="34"/>
    <x v="6"/>
    <x v="0"/>
    <s v="Blanco"/>
    <n v="396976.31999999995"/>
    <n v="127235.99999999999"/>
    <x v="1"/>
  </r>
  <r>
    <x v="1"/>
    <s v="Europa"/>
    <s v="Unión Europea"/>
    <x v="29"/>
    <s v="Unión Europea"/>
    <s v="Unión Europea Dinamarca"/>
    <x v="34"/>
    <x v="6"/>
    <x v="0"/>
    <s v="Rosado"/>
    <n v="147794.4"/>
    <n v="47370"/>
    <x v="1"/>
  </r>
  <r>
    <x v="1"/>
    <s v="Europa"/>
    <s v="Unión Europea"/>
    <x v="29"/>
    <s v="Unión Europea"/>
    <s v="Unión Europea Dinamarca"/>
    <x v="34"/>
    <x v="6"/>
    <x v="0"/>
    <s v="Tinto"/>
    <n v="107396.64"/>
    <n v="34422"/>
    <x v="1"/>
  </r>
  <r>
    <x v="1"/>
    <s v="Europa"/>
    <s v="Unión Europea"/>
    <x v="29"/>
    <s v="Unión Europea"/>
    <s v="Unión Europea Dinamarca"/>
    <x v="57"/>
    <x v="8"/>
    <x v="0"/>
    <s v="Blanco"/>
    <n v="2184"/>
    <n v="273"/>
    <x v="1"/>
  </r>
  <r>
    <x v="1"/>
    <s v="Europa"/>
    <s v="Unión Europea"/>
    <x v="29"/>
    <s v="Unión Europea"/>
    <s v="Unión Europea Dinamarca"/>
    <x v="57"/>
    <x v="8"/>
    <x v="0"/>
    <s v="Tinto"/>
    <n v="13344"/>
    <n v="1668"/>
    <x v="1"/>
  </r>
  <r>
    <x v="1"/>
    <s v="Europa"/>
    <s v="Unión Europea"/>
    <x v="29"/>
    <s v="Unión Europea"/>
    <s v="Unión Europea Dinamarca"/>
    <x v="35"/>
    <x v="4"/>
    <x v="0"/>
    <s v="Blanco"/>
    <n v="2646"/>
    <n v="944.99999999999989"/>
    <x v="1"/>
  </r>
  <r>
    <x v="1"/>
    <s v="Europa"/>
    <s v="Unión Europea"/>
    <x v="29"/>
    <s v="Unión Europea"/>
    <s v="Unión Europea Dinamarca"/>
    <x v="35"/>
    <x v="4"/>
    <x v="0"/>
    <s v="Tinto"/>
    <n v="39906.239999999998"/>
    <n v="13050"/>
    <x v="1"/>
  </r>
  <r>
    <x v="1"/>
    <s v="Europa"/>
    <s v="Unión Europea"/>
    <x v="29"/>
    <s v="Unión Europea"/>
    <s v="Unión Europea Dinamarca"/>
    <x v="58"/>
    <x v="13"/>
    <x v="0"/>
    <s v="Blanco"/>
    <n v="25101"/>
    <n v="1297"/>
    <x v="1"/>
  </r>
  <r>
    <x v="1"/>
    <s v="Europa"/>
    <s v="Unión Europea"/>
    <x v="29"/>
    <s v="Unión Europea"/>
    <s v="Unión Europea Dinamarca"/>
    <x v="58"/>
    <x v="13"/>
    <x v="0"/>
    <s v="Tinto"/>
    <n v="713.8"/>
    <n v="43"/>
    <x v="1"/>
  </r>
  <r>
    <x v="1"/>
    <s v="Europa"/>
    <s v="Unión Europea"/>
    <x v="29"/>
    <s v="Unión Europea"/>
    <s v="Unión Europea Dinamarca"/>
    <x v="37"/>
    <x v="9"/>
    <x v="0"/>
    <s v="Blanco"/>
    <n v="12137.7"/>
    <n v="975.75"/>
    <x v="1"/>
  </r>
  <r>
    <x v="1"/>
    <s v="Europa"/>
    <s v="Unión Europea"/>
    <x v="29"/>
    <s v="Unión Europea"/>
    <s v="Unión Europea Dinamarca"/>
    <x v="37"/>
    <x v="9"/>
    <x v="0"/>
    <s v="Rosado"/>
    <n v="444"/>
    <n v="180"/>
    <x v="1"/>
  </r>
  <r>
    <x v="1"/>
    <s v="Europa"/>
    <s v="Unión Europea"/>
    <x v="29"/>
    <s v="Unión Europea"/>
    <s v="Unión Europea Dinamarca"/>
    <x v="37"/>
    <x v="9"/>
    <x v="0"/>
    <s v="Tinto"/>
    <n v="61942.1"/>
    <n v="5209"/>
    <x v="1"/>
  </r>
  <r>
    <x v="1"/>
    <s v="Europa"/>
    <s v="Unión Europea"/>
    <x v="29"/>
    <s v="Unión Europea"/>
    <s v="Unión Europea Dinamarca"/>
    <x v="82"/>
    <x v="13"/>
    <x v="0"/>
    <s v="Tinto"/>
    <n v="7056"/>
    <n v="504"/>
    <x v="1"/>
  </r>
  <r>
    <x v="1"/>
    <s v="Europa"/>
    <s v="Unión Europea"/>
    <x v="29"/>
    <s v="Unión Europea"/>
    <s v="Unión Europea Dinamarca"/>
    <x v="38"/>
    <x v="10"/>
    <x v="0"/>
    <s v="Blanco"/>
    <n v="48267.6"/>
    <n v="16644"/>
    <x v="1"/>
  </r>
  <r>
    <x v="1"/>
    <s v="Europa"/>
    <s v="Unión Europea"/>
    <x v="29"/>
    <s v="Unión Europea"/>
    <s v="Unión Europea Dinamarca"/>
    <x v="38"/>
    <x v="10"/>
    <x v="0"/>
    <s v="Licor tinto/rosado"/>
    <n v="147.9"/>
    <n v="51"/>
    <x v="1"/>
  </r>
  <r>
    <x v="1"/>
    <s v="Europa"/>
    <s v="Unión Europea"/>
    <x v="29"/>
    <s v="Unión Europea"/>
    <s v="Unión Europea Dinamarca"/>
    <x v="38"/>
    <x v="10"/>
    <x v="0"/>
    <s v="Rosado"/>
    <n v="158609.70000000001"/>
    <n v="54692.999999999993"/>
    <x v="1"/>
  </r>
  <r>
    <x v="1"/>
    <s v="Europa"/>
    <s v="Unión Europea"/>
    <x v="29"/>
    <s v="Unión Europea"/>
    <s v="Unión Europea Dinamarca"/>
    <x v="38"/>
    <x v="10"/>
    <x v="0"/>
    <s v="Tinto"/>
    <n v="207471.8"/>
    <n v="71542"/>
    <x v="1"/>
  </r>
  <r>
    <x v="1"/>
    <s v="Europa"/>
    <s v="Unión Europea"/>
    <x v="30"/>
    <s v="Unión Europea"/>
    <s v="Unión Europea Estonia"/>
    <x v="62"/>
    <x v="1"/>
    <x v="0"/>
    <s v="Espumoso blanco"/>
    <n v="550"/>
    <n v="45"/>
    <x v="1"/>
  </r>
  <r>
    <x v="1"/>
    <s v="Europa"/>
    <s v="Unión Europea"/>
    <x v="30"/>
    <s v="Unión Europea"/>
    <s v="Unión Europea Estonia"/>
    <x v="10"/>
    <x v="4"/>
    <x v="0"/>
    <s v="Tinto"/>
    <n v="77130.2"/>
    <n v="45211"/>
    <x v="1"/>
  </r>
  <r>
    <x v="1"/>
    <s v="Europa"/>
    <s v="Unión Europea"/>
    <x v="30"/>
    <s v="Unión Europea"/>
    <s v="Unión Europea Estonia"/>
    <x v="11"/>
    <x v="0"/>
    <x v="2"/>
    <s v="Tinto"/>
    <n v="9040.5"/>
    <n v="1687.5"/>
    <x v="1"/>
  </r>
  <r>
    <x v="1"/>
    <s v="Europa"/>
    <s v="Unión Europea"/>
    <x v="30"/>
    <s v="Unión Europea"/>
    <s v="Unión Europea Estonia"/>
    <x v="39"/>
    <x v="3"/>
    <x v="0"/>
    <s v="Blanco"/>
    <n v="5316"/>
    <n v="443"/>
    <x v="1"/>
  </r>
  <r>
    <x v="1"/>
    <s v="Europa"/>
    <s v="Unión Europea"/>
    <x v="30"/>
    <s v="Unión Europea"/>
    <s v="Unión Europea Estonia"/>
    <x v="39"/>
    <x v="3"/>
    <x v="0"/>
    <s v="Tinto"/>
    <n v="7728.0000000000009"/>
    <n v="644"/>
    <x v="1"/>
  </r>
  <r>
    <x v="1"/>
    <s v="Europa"/>
    <s v="Unión Europea"/>
    <x v="30"/>
    <s v="Unión Europea"/>
    <s v="Unión Europea Estonia"/>
    <x v="14"/>
    <x v="0"/>
    <x v="0"/>
    <s v="Tinto"/>
    <n v="5762.9738188301526"/>
    <n v="2406"/>
    <x v="1"/>
  </r>
  <r>
    <x v="1"/>
    <s v="Europa"/>
    <s v="Unión Europea"/>
    <x v="30"/>
    <s v="Unión Europea"/>
    <s v="Unión Europea Estonia"/>
    <x v="0"/>
    <x v="0"/>
    <x v="0"/>
    <s v="Blanco"/>
    <n v="3170.07"/>
    <n v="1263"/>
    <x v="1"/>
  </r>
  <r>
    <x v="1"/>
    <s v="Europa"/>
    <s v="Unión Europea"/>
    <x v="30"/>
    <s v="Unión Europea"/>
    <s v="Unión Europea Estonia"/>
    <x v="0"/>
    <x v="0"/>
    <x v="0"/>
    <s v="Tinto"/>
    <n v="7357.5"/>
    <n v="3549"/>
    <x v="1"/>
  </r>
  <r>
    <x v="1"/>
    <s v="Europa"/>
    <s v="Unión Europea"/>
    <x v="30"/>
    <s v="Unión Europea"/>
    <s v="Unión Europea Estonia"/>
    <x v="1"/>
    <x v="1"/>
    <x v="0"/>
    <s v="Blanco"/>
    <n v="205330.89"/>
    <n v="49975.99"/>
    <x v="1"/>
  </r>
  <r>
    <x v="1"/>
    <s v="Europa"/>
    <s v="Unión Europea"/>
    <x v="30"/>
    <s v="Unión Europea"/>
    <s v="Unión Europea Estonia"/>
    <x v="1"/>
    <x v="1"/>
    <x v="0"/>
    <s v="Rosado"/>
    <n v="30714"/>
    <n v="6876.0000000000009"/>
    <x v="1"/>
  </r>
  <r>
    <x v="1"/>
    <s v="Europa"/>
    <s v="Unión Europea"/>
    <x v="30"/>
    <s v="Unión Europea"/>
    <s v="Unión Europea Estonia"/>
    <x v="1"/>
    <x v="1"/>
    <x v="0"/>
    <s v="Tinto"/>
    <n v="110514.87"/>
    <n v="24011.829999999994"/>
    <x v="1"/>
  </r>
  <r>
    <x v="1"/>
    <s v="Europa"/>
    <s v="Unión Europea"/>
    <x v="30"/>
    <s v="Unión Europea"/>
    <s v="Unión Europea Estonia"/>
    <x v="2"/>
    <x v="2"/>
    <x v="0"/>
    <s v="Espumoso blanco"/>
    <n v="3562454.9"/>
    <n v="928400"/>
    <x v="1"/>
  </r>
  <r>
    <x v="1"/>
    <s v="Europa"/>
    <s v="Unión Europea"/>
    <x v="30"/>
    <s v="Unión Europea"/>
    <s v="Unión Europea Estonia"/>
    <x v="45"/>
    <x v="3"/>
    <x v="0"/>
    <s v="Tinto"/>
    <n v="6852"/>
    <n v="1713"/>
    <x v="1"/>
  </r>
  <r>
    <x v="1"/>
    <s v="Europa"/>
    <s v="Unión Europea"/>
    <x v="30"/>
    <s v="Unión Europea"/>
    <s v="Unión Europea Estonia"/>
    <x v="16"/>
    <x v="1"/>
    <x v="0"/>
    <s v="Tinto"/>
    <n v="4247.1000000000004"/>
    <n v="67.5"/>
    <x v="1"/>
  </r>
  <r>
    <x v="1"/>
    <s v="Europa"/>
    <s v="Unión Europea"/>
    <x v="30"/>
    <s v="Unión Europea"/>
    <s v="Unión Europea Estonia"/>
    <x v="17"/>
    <x v="1"/>
    <x v="0"/>
    <s v="Blanco"/>
    <n v="3045"/>
    <n v="693"/>
    <x v="1"/>
  </r>
  <r>
    <x v="1"/>
    <s v="Europa"/>
    <s v="Unión Europea"/>
    <x v="30"/>
    <s v="Unión Europea"/>
    <s v="Unión Europea Estonia"/>
    <x v="17"/>
    <x v="1"/>
    <x v="0"/>
    <s v="Tinto"/>
    <n v="3316"/>
    <n v="774"/>
    <x v="1"/>
  </r>
  <r>
    <x v="1"/>
    <s v="Europa"/>
    <s v="Unión Europea"/>
    <x v="30"/>
    <s v="Unión Europea"/>
    <s v="Unión Europea Estonia"/>
    <x v="40"/>
    <x v="4"/>
    <x v="2"/>
    <s v="Tinto"/>
    <n v="11593"/>
    <n v="702"/>
    <x v="1"/>
  </r>
  <r>
    <x v="1"/>
    <s v="Europa"/>
    <s v="Unión Europea"/>
    <x v="30"/>
    <s v="Unión Europea"/>
    <s v="Unión Europea Estonia"/>
    <x v="18"/>
    <x v="1"/>
    <x v="0"/>
    <s v="Blanco"/>
    <n v="5.6"/>
    <n v="1"/>
    <x v="1"/>
  </r>
  <r>
    <x v="1"/>
    <s v="Europa"/>
    <s v="Unión Europea"/>
    <x v="30"/>
    <s v="Unión Europea"/>
    <s v="Unión Europea Estonia"/>
    <x v="18"/>
    <x v="1"/>
    <x v="0"/>
    <s v="Tinto"/>
    <n v="29.2"/>
    <n v="2"/>
    <x v="1"/>
  </r>
  <r>
    <x v="1"/>
    <s v="Europa"/>
    <s v="Unión Europea"/>
    <x v="30"/>
    <s v="Unión Europea"/>
    <s v="Unión Europea Estonia"/>
    <x v="47"/>
    <x v="12"/>
    <x v="0"/>
    <s v="Blanco"/>
    <n v="13098.6"/>
    <n v="1710.0000000000002"/>
    <x v="1"/>
  </r>
  <r>
    <x v="1"/>
    <s v="Europa"/>
    <s v="Unión Europea"/>
    <x v="30"/>
    <s v="Unión Europea"/>
    <s v="Unión Europea Estonia"/>
    <x v="47"/>
    <x v="12"/>
    <x v="0"/>
    <s v="Rosado"/>
    <n v="3929.58"/>
    <n v="513"/>
    <x v="1"/>
  </r>
  <r>
    <x v="1"/>
    <s v="Europa"/>
    <s v="Unión Europea"/>
    <x v="30"/>
    <s v="Unión Europea"/>
    <s v="Unión Europea Estonia"/>
    <x v="19"/>
    <x v="7"/>
    <x v="0"/>
    <s v="Licor blanco"/>
    <n v="8575"/>
    <n v="1714.9999999999998"/>
    <x v="1"/>
  </r>
  <r>
    <x v="1"/>
    <s v="Europa"/>
    <s v="Unión Europea"/>
    <x v="30"/>
    <s v="Unión Europea"/>
    <s v="Unión Europea Estonia"/>
    <x v="20"/>
    <x v="2"/>
    <x v="0"/>
    <s v="Blanco"/>
    <n v="160.14374999999998"/>
    <n v="58.5"/>
    <x v="1"/>
  </r>
  <r>
    <x v="1"/>
    <s v="Europa"/>
    <s v="Unión Europea"/>
    <x v="30"/>
    <s v="Unión Europea"/>
    <s v="Unión Europea Estonia"/>
    <x v="20"/>
    <x v="2"/>
    <x v="0"/>
    <s v="Tinto"/>
    <n v="30152.193749999999"/>
    <n v="11014.5"/>
    <x v="1"/>
  </r>
  <r>
    <x v="1"/>
    <s v="Europa"/>
    <s v="Unión Europea"/>
    <x v="30"/>
    <s v="Unión Europea"/>
    <s v="Unión Europea Estonia"/>
    <x v="50"/>
    <x v="6"/>
    <x v="2"/>
    <s v="Blanco"/>
    <n v="62"/>
    <n v="5"/>
    <x v="1"/>
  </r>
  <r>
    <x v="1"/>
    <s v="Europa"/>
    <s v="Unión Europea"/>
    <x v="30"/>
    <s v="Unión Europea"/>
    <s v="Unión Europea Estonia"/>
    <x v="52"/>
    <x v="4"/>
    <x v="0"/>
    <s v="Blanco"/>
    <n v="1273"/>
    <n v="300"/>
    <x v="1"/>
  </r>
  <r>
    <x v="1"/>
    <s v="Europa"/>
    <s v="Unión Europea"/>
    <x v="30"/>
    <s v="Unión Europea"/>
    <s v="Unión Europea Estonia"/>
    <x v="52"/>
    <x v="4"/>
    <x v="0"/>
    <s v="Espumoso blanco"/>
    <n v="632"/>
    <n v="100"/>
    <x v="1"/>
  </r>
  <r>
    <x v="1"/>
    <s v="Europa"/>
    <s v="Unión Europea"/>
    <x v="30"/>
    <s v="Unión Europea"/>
    <s v="Unión Europea Estonia"/>
    <x v="52"/>
    <x v="4"/>
    <x v="0"/>
    <s v="Tinto"/>
    <n v="2304"/>
    <n v="200"/>
    <x v="1"/>
  </r>
  <r>
    <x v="1"/>
    <s v="Europa"/>
    <s v="Unión Europea"/>
    <x v="30"/>
    <s v="Unión Europea"/>
    <s v="Unión Europea Estonia"/>
    <x v="22"/>
    <x v="7"/>
    <x v="0"/>
    <s v="Licor blanco"/>
    <n v="70"/>
    <n v="14.000000000000002"/>
    <x v="1"/>
  </r>
  <r>
    <x v="1"/>
    <s v="Europa"/>
    <s v="Unión Europea"/>
    <x v="30"/>
    <s v="Unión Europea"/>
    <s v="Unión Europea Estonia"/>
    <x v="23"/>
    <x v="8"/>
    <x v="0"/>
    <s v="Blanco"/>
    <n v="578.29"/>
    <n v="122"/>
    <x v="1"/>
  </r>
  <r>
    <x v="1"/>
    <s v="Europa"/>
    <s v="Unión Europea"/>
    <x v="30"/>
    <s v="Unión Europea"/>
    <s v="Unión Europea Estonia"/>
    <x v="23"/>
    <x v="8"/>
    <x v="0"/>
    <s v="Tinto"/>
    <n v="66.36"/>
    <n v="14.000000000000002"/>
    <x v="1"/>
  </r>
  <r>
    <x v="1"/>
    <s v="Europa"/>
    <s v="Unión Europea"/>
    <x v="30"/>
    <s v="Unión Europea"/>
    <s v="Unión Europea Estonia"/>
    <x v="24"/>
    <x v="7"/>
    <x v="0"/>
    <s v="Licor blanco"/>
    <n v="4757.55"/>
    <n v="381"/>
    <x v="1"/>
  </r>
  <r>
    <x v="1"/>
    <s v="Europa"/>
    <s v="Unión Europea"/>
    <x v="30"/>
    <s v="Unión Europea"/>
    <s v="Unión Europea Estonia"/>
    <x v="25"/>
    <x v="1"/>
    <x v="0"/>
    <s v="Blanco"/>
    <n v="36"/>
    <n v="3.75"/>
    <x v="1"/>
  </r>
  <r>
    <x v="1"/>
    <s v="Europa"/>
    <s v="Unión Europea"/>
    <x v="30"/>
    <s v="Unión Europea"/>
    <s v="Unión Europea Estonia"/>
    <x v="25"/>
    <x v="1"/>
    <x v="0"/>
    <s v="Rosado"/>
    <n v="18"/>
    <n v="2.25"/>
    <x v="1"/>
  </r>
  <r>
    <x v="1"/>
    <s v="Europa"/>
    <s v="Unión Europea"/>
    <x v="30"/>
    <s v="Unión Europea"/>
    <s v="Unión Europea Estonia"/>
    <x v="25"/>
    <x v="1"/>
    <x v="0"/>
    <s v="Tinto"/>
    <n v="8930"/>
    <n v="770.25"/>
    <x v="1"/>
  </r>
  <r>
    <x v="1"/>
    <s v="Europa"/>
    <s v="Unión Europea"/>
    <x v="30"/>
    <s v="Unión Europea"/>
    <s v="Unión Europea Estonia"/>
    <x v="26"/>
    <x v="5"/>
    <x v="0"/>
    <s v="Blanco"/>
    <n v="75.2"/>
    <n v="94"/>
    <x v="1"/>
  </r>
  <r>
    <x v="1"/>
    <s v="Europa"/>
    <s v="Unión Europea"/>
    <x v="30"/>
    <s v="Unión Europea"/>
    <s v="Unión Europea Estonia"/>
    <x v="26"/>
    <x v="5"/>
    <x v="0"/>
    <s v="Rosado"/>
    <n v="33.840000000000003"/>
    <n v="36"/>
    <x v="1"/>
  </r>
  <r>
    <x v="1"/>
    <s v="Europa"/>
    <s v="Unión Europea"/>
    <x v="30"/>
    <s v="Unión Europea"/>
    <s v="Unión Europea Estonia"/>
    <x v="26"/>
    <x v="5"/>
    <x v="0"/>
    <s v="Tinto"/>
    <n v="198.72"/>
    <n v="368"/>
    <x v="1"/>
  </r>
  <r>
    <x v="1"/>
    <s v="Europa"/>
    <s v="Unión Europea"/>
    <x v="30"/>
    <s v="Unión Europea"/>
    <s v="Unión Europea Estonia"/>
    <x v="41"/>
    <x v="4"/>
    <x v="2"/>
    <s v="Tinto"/>
    <n v="648"/>
    <n v="72"/>
    <x v="1"/>
  </r>
  <r>
    <x v="1"/>
    <s v="Europa"/>
    <s v="Unión Europea"/>
    <x v="30"/>
    <s v="Unión Europea"/>
    <s v="Unión Europea Estonia"/>
    <x v="3"/>
    <x v="1"/>
    <x v="0"/>
    <s v="Blanco"/>
    <n v="41055.074014330996"/>
    <n v="5102"/>
    <x v="1"/>
  </r>
  <r>
    <x v="1"/>
    <s v="Europa"/>
    <s v="Unión Europea"/>
    <x v="30"/>
    <s v="Unión Europea"/>
    <s v="Unión Europea Estonia"/>
    <x v="3"/>
    <x v="1"/>
    <x v="0"/>
    <s v="Rosado"/>
    <n v="3477.5"/>
    <n v="401.25"/>
    <x v="1"/>
  </r>
  <r>
    <x v="1"/>
    <s v="Europa"/>
    <s v="Unión Europea"/>
    <x v="30"/>
    <s v="Unión Europea"/>
    <s v="Unión Europea Estonia"/>
    <x v="3"/>
    <x v="1"/>
    <x v="0"/>
    <s v="Tinto"/>
    <n v="44585.496764782998"/>
    <n v="5252"/>
    <x v="1"/>
  </r>
  <r>
    <x v="1"/>
    <s v="Europa"/>
    <s v="Unión Europea"/>
    <x v="30"/>
    <s v="Unión Europea"/>
    <s v="Unión Europea Estonia"/>
    <x v="4"/>
    <x v="1"/>
    <x v="1"/>
    <s v="Blanco"/>
    <n v="6079"/>
    <n v="212"/>
    <x v="1"/>
  </r>
  <r>
    <x v="1"/>
    <s v="Europa"/>
    <s v="Unión Europea"/>
    <x v="30"/>
    <s v="Unión Europea"/>
    <s v="Unión Europea Estonia"/>
    <x v="4"/>
    <x v="1"/>
    <x v="1"/>
    <s v="Tinto"/>
    <n v="41641"/>
    <n v="1988"/>
    <x v="1"/>
  </r>
  <r>
    <x v="1"/>
    <s v="Europa"/>
    <s v="Unión Europea"/>
    <x v="30"/>
    <s v="Unión Europea"/>
    <s v="Unión Europea Estonia"/>
    <x v="29"/>
    <x v="8"/>
    <x v="0"/>
    <s v="Blanco"/>
    <n v="81256.539999999994"/>
    <n v="8441.25"/>
    <x v="1"/>
  </r>
  <r>
    <x v="1"/>
    <s v="Europa"/>
    <s v="Unión Europea"/>
    <x v="30"/>
    <s v="Unión Europea"/>
    <s v="Unión Europea Estonia"/>
    <x v="53"/>
    <x v="8"/>
    <x v="0"/>
    <s v="Blanco"/>
    <n v="10939.74"/>
    <n v="1539"/>
    <x v="1"/>
  </r>
  <r>
    <x v="1"/>
    <s v="Europa"/>
    <s v="Unión Europea"/>
    <x v="30"/>
    <s v="Unión Europea"/>
    <s v="Unión Europea Estonia"/>
    <x v="5"/>
    <x v="3"/>
    <x v="0"/>
    <s v="Tinto"/>
    <n v="175248.36"/>
    <n v="10553.75"/>
    <x v="1"/>
  </r>
  <r>
    <x v="1"/>
    <s v="Europa"/>
    <s v="Unión Europea"/>
    <x v="30"/>
    <s v="Unión Europea"/>
    <s v="Unión Europea Estonia"/>
    <x v="6"/>
    <x v="2"/>
    <x v="1"/>
    <s v="Blanco"/>
    <n v="41588.270000000004"/>
    <n v="9188"/>
    <x v="1"/>
  </r>
  <r>
    <x v="1"/>
    <s v="Europa"/>
    <s v="Unión Europea"/>
    <x v="30"/>
    <s v="Unión Europea"/>
    <s v="Unión Europea Estonia"/>
    <x v="6"/>
    <x v="2"/>
    <x v="1"/>
    <s v="Rosado"/>
    <n v="4623.8999999999996"/>
    <n v="913.00000000000011"/>
    <x v="1"/>
  </r>
  <r>
    <x v="1"/>
    <s v="Europa"/>
    <s v="Unión Europea"/>
    <x v="30"/>
    <s v="Unión Europea"/>
    <s v="Unión Europea Estonia"/>
    <x v="6"/>
    <x v="2"/>
    <x v="1"/>
    <s v="Tinto"/>
    <n v="529853.85"/>
    <n v="69409.000000000015"/>
    <x v="1"/>
  </r>
  <r>
    <x v="1"/>
    <s v="Europa"/>
    <s v="Unión Europea"/>
    <x v="30"/>
    <s v="Unión Europea"/>
    <s v="Unión Europea Estonia"/>
    <x v="7"/>
    <x v="3"/>
    <x v="0"/>
    <s v="Blanco"/>
    <n v="42846.026666666599"/>
    <n v="16147.5"/>
    <x v="1"/>
  </r>
  <r>
    <x v="1"/>
    <s v="Europa"/>
    <s v="Unión Europea"/>
    <x v="30"/>
    <s v="Unión Europea"/>
    <s v="Unión Europea Estonia"/>
    <x v="56"/>
    <x v="0"/>
    <x v="0"/>
    <s v="Blanco"/>
    <n v="1984.5"/>
    <n v="567"/>
    <x v="1"/>
  </r>
  <r>
    <x v="1"/>
    <s v="Europa"/>
    <s v="Unión Europea"/>
    <x v="30"/>
    <s v="Unión Europea"/>
    <s v="Unión Europea Estonia"/>
    <x v="56"/>
    <x v="0"/>
    <x v="0"/>
    <s v="Rosado"/>
    <n v="1984.5"/>
    <n v="567"/>
    <x v="1"/>
  </r>
  <r>
    <x v="1"/>
    <s v="Europa"/>
    <s v="Unión Europea"/>
    <x v="30"/>
    <s v="Unión Europea"/>
    <s v="Unión Europea Estonia"/>
    <x v="56"/>
    <x v="0"/>
    <x v="0"/>
    <s v="Tinto"/>
    <n v="1984.5"/>
    <n v="567"/>
    <x v="1"/>
  </r>
  <r>
    <x v="1"/>
    <s v="Europa"/>
    <s v="Unión Europea"/>
    <x v="30"/>
    <s v="Unión Europea"/>
    <s v="Unión Europea Estonia"/>
    <x v="32"/>
    <x v="1"/>
    <x v="0"/>
    <s v="Blanco"/>
    <n v="1584"/>
    <n v="463.5"/>
    <x v="1"/>
  </r>
  <r>
    <x v="1"/>
    <s v="Europa"/>
    <s v="Unión Europea"/>
    <x v="30"/>
    <s v="Unión Europea"/>
    <s v="Unión Europea Estonia"/>
    <x v="32"/>
    <x v="1"/>
    <x v="0"/>
    <s v="Espumoso blanco"/>
    <n v="1269"/>
    <n v="198.75"/>
    <x v="1"/>
  </r>
  <r>
    <x v="1"/>
    <s v="Europa"/>
    <s v="Unión Europea"/>
    <x v="30"/>
    <s v="Unión Europea"/>
    <s v="Unión Europea Estonia"/>
    <x v="32"/>
    <x v="1"/>
    <x v="0"/>
    <s v="Rosado"/>
    <n v="138"/>
    <n v="45"/>
    <x v="1"/>
  </r>
  <r>
    <x v="1"/>
    <s v="Europa"/>
    <s v="Unión Europea"/>
    <x v="30"/>
    <s v="Unión Europea"/>
    <s v="Unión Europea Estonia"/>
    <x v="32"/>
    <x v="1"/>
    <x v="0"/>
    <s v="Tinto"/>
    <n v="2101"/>
    <n v="1462.5"/>
    <x v="1"/>
  </r>
  <r>
    <x v="1"/>
    <s v="Europa"/>
    <s v="Unión Europea"/>
    <x v="30"/>
    <s v="Unión Europea"/>
    <s v="Unión Europea Estonia"/>
    <x v="33"/>
    <x v="1"/>
    <x v="0"/>
    <s v="Blanco"/>
    <n v="669.59"/>
    <n v="138"/>
    <x v="1"/>
  </r>
  <r>
    <x v="1"/>
    <s v="Europa"/>
    <s v="Unión Europea"/>
    <x v="30"/>
    <s v="Unión Europea"/>
    <s v="Unión Europea Estonia"/>
    <x v="33"/>
    <x v="1"/>
    <x v="0"/>
    <s v="Tinto"/>
    <n v="2853.01"/>
    <n v="588"/>
    <x v="1"/>
  </r>
  <r>
    <x v="1"/>
    <s v="Europa"/>
    <s v="Unión Europea"/>
    <x v="30"/>
    <s v="Unión Europea"/>
    <s v="Unión Europea Estonia"/>
    <x v="8"/>
    <x v="3"/>
    <x v="0"/>
    <s v="Tinto"/>
    <n v="9200"/>
    <n v="1893"/>
    <x v="1"/>
  </r>
  <r>
    <x v="1"/>
    <s v="Europa"/>
    <s v="Unión Europea"/>
    <x v="30"/>
    <s v="Unión Europea"/>
    <s v="Unión Europea Estonia"/>
    <x v="34"/>
    <x v="6"/>
    <x v="0"/>
    <s v="Blanco"/>
    <n v="240711.12"/>
    <n v="77151"/>
    <x v="1"/>
  </r>
  <r>
    <x v="1"/>
    <s v="Europa"/>
    <s v="Unión Europea"/>
    <x v="30"/>
    <s v="Unión Europea"/>
    <s v="Unión Europea Estonia"/>
    <x v="34"/>
    <x v="6"/>
    <x v="0"/>
    <s v="Rosado"/>
    <n v="106569.84"/>
    <n v="34157"/>
    <x v="1"/>
  </r>
  <r>
    <x v="1"/>
    <s v="Europa"/>
    <s v="Unión Europea"/>
    <x v="30"/>
    <s v="Unión Europea"/>
    <s v="Unión Europea Estonia"/>
    <x v="34"/>
    <x v="6"/>
    <x v="0"/>
    <s v="Tinto"/>
    <n v="43377.36"/>
    <n v="13903"/>
    <x v="1"/>
  </r>
  <r>
    <x v="1"/>
    <s v="Europa"/>
    <s v="Unión Europea"/>
    <x v="30"/>
    <s v="Unión Europea"/>
    <s v="Unión Europea Estonia"/>
    <x v="35"/>
    <x v="4"/>
    <x v="0"/>
    <s v="Blanco"/>
    <n v="396"/>
    <n v="180"/>
    <x v="1"/>
  </r>
  <r>
    <x v="1"/>
    <s v="Europa"/>
    <s v="Unión Europea"/>
    <x v="30"/>
    <s v="Unión Europea"/>
    <s v="Unión Europea Estonia"/>
    <x v="35"/>
    <x v="4"/>
    <x v="0"/>
    <s v="Tinto"/>
    <n v="9072"/>
    <n v="3060"/>
    <x v="1"/>
  </r>
  <r>
    <x v="1"/>
    <s v="Europa"/>
    <s v="Unión Europea"/>
    <x v="31"/>
    <s v="Unión Europea"/>
    <s v="Unión Europea Finlandia"/>
    <x v="9"/>
    <x v="3"/>
    <x v="2"/>
    <s v="Tinto"/>
    <n v="8956.7999999999993"/>
    <n v="432"/>
    <x v="1"/>
  </r>
  <r>
    <x v="1"/>
    <s v="Europa"/>
    <s v="Unión Europea"/>
    <x v="31"/>
    <s v="Unión Europea"/>
    <s v="Unión Europea Finlandia"/>
    <x v="62"/>
    <x v="1"/>
    <x v="0"/>
    <s v="Blanco"/>
    <n v="768"/>
    <n v="72"/>
    <x v="1"/>
  </r>
  <r>
    <x v="1"/>
    <s v="Europa"/>
    <s v="Unión Europea"/>
    <x v="31"/>
    <s v="Unión Europea"/>
    <s v="Unión Europea Finlandia"/>
    <x v="10"/>
    <x v="4"/>
    <x v="0"/>
    <s v="Blanco"/>
    <n v="42462.8"/>
    <n v="23287"/>
    <x v="1"/>
  </r>
  <r>
    <x v="1"/>
    <s v="Europa"/>
    <s v="Unión Europea"/>
    <x v="31"/>
    <s v="Unión Europea"/>
    <s v="Unión Europea Finlandia"/>
    <x v="10"/>
    <x v="4"/>
    <x v="0"/>
    <s v="Rosado"/>
    <n v="261"/>
    <n v="68"/>
    <x v="1"/>
  </r>
  <r>
    <x v="1"/>
    <s v="Europa"/>
    <s v="Unión Europea"/>
    <x v="31"/>
    <s v="Unión Europea"/>
    <s v="Unión Europea Finlandia"/>
    <x v="10"/>
    <x v="4"/>
    <x v="0"/>
    <s v="Tinto"/>
    <n v="825095.99999999988"/>
    <n v="344304"/>
    <x v="1"/>
  </r>
  <r>
    <x v="1"/>
    <s v="Europa"/>
    <s v="Unión Europea"/>
    <x v="31"/>
    <s v="Unión Europea"/>
    <s v="Unión Europea Finlandia"/>
    <x v="77"/>
    <x v="12"/>
    <x v="0"/>
    <s v="Blanco"/>
    <n v="6000"/>
    <n v="1500"/>
    <x v="1"/>
  </r>
  <r>
    <x v="1"/>
    <s v="Europa"/>
    <s v="Unión Europea"/>
    <x v="31"/>
    <s v="Unión Europea"/>
    <s v="Unión Europea Finlandia"/>
    <x v="39"/>
    <x v="3"/>
    <x v="0"/>
    <s v="Blanco"/>
    <n v="54228"/>
    <n v="4519"/>
    <x v="1"/>
  </r>
  <r>
    <x v="1"/>
    <s v="Europa"/>
    <s v="Unión Europea"/>
    <x v="31"/>
    <s v="Unión Europea"/>
    <s v="Unión Europea Finlandia"/>
    <x v="39"/>
    <x v="3"/>
    <x v="0"/>
    <s v="Tinto"/>
    <n v="34572"/>
    <n v="2881"/>
    <x v="1"/>
  </r>
  <r>
    <x v="1"/>
    <s v="Europa"/>
    <s v="Unión Europea"/>
    <x v="31"/>
    <s v="Unión Europea"/>
    <s v="Unión Europea Finlandia"/>
    <x v="43"/>
    <x v="12"/>
    <x v="0"/>
    <s v="Blanco"/>
    <n v="2609.5050000000001"/>
    <n v="253.5"/>
    <x v="1"/>
  </r>
  <r>
    <x v="1"/>
    <s v="Europa"/>
    <s v="Unión Europea"/>
    <x v="31"/>
    <s v="Unión Europea"/>
    <s v="Unión Europea Finlandia"/>
    <x v="43"/>
    <x v="12"/>
    <x v="0"/>
    <s v="Licor blanco"/>
    <n v="215.5275"/>
    <n v="23.25"/>
    <x v="1"/>
  </r>
  <r>
    <x v="1"/>
    <s v="Europa"/>
    <s v="Unión Europea"/>
    <x v="31"/>
    <s v="Unión Europea"/>
    <s v="Unión Europea Finlandia"/>
    <x v="43"/>
    <x v="12"/>
    <x v="0"/>
    <s v="Tinto"/>
    <n v="927"/>
    <n v="90"/>
    <x v="1"/>
  </r>
  <r>
    <x v="1"/>
    <s v="Europa"/>
    <s v="Unión Europea"/>
    <x v="31"/>
    <s v="Unión Europea"/>
    <s v="Unión Europea Finlandia"/>
    <x v="44"/>
    <x v="10"/>
    <x v="0"/>
    <s v="Blanco"/>
    <n v="8694"/>
    <n v="2520"/>
    <x v="1"/>
  </r>
  <r>
    <x v="1"/>
    <s v="Europa"/>
    <s v="Unión Europea"/>
    <x v="31"/>
    <s v="Unión Europea"/>
    <s v="Unión Europea Finlandia"/>
    <x v="44"/>
    <x v="10"/>
    <x v="0"/>
    <s v="Rosado"/>
    <n v="480"/>
    <n v="180"/>
    <x v="1"/>
  </r>
  <r>
    <x v="1"/>
    <s v="Europa"/>
    <s v="Unión Europea"/>
    <x v="31"/>
    <s v="Unión Europea"/>
    <s v="Unión Europea Finlandia"/>
    <x v="44"/>
    <x v="10"/>
    <x v="0"/>
    <s v="Tinto"/>
    <n v="10725"/>
    <n v="2790"/>
    <x v="1"/>
  </r>
  <r>
    <x v="1"/>
    <s v="Europa"/>
    <s v="Unión Europea"/>
    <x v="31"/>
    <s v="Unión Europea"/>
    <s v="Unión Europea Finlandia"/>
    <x v="13"/>
    <x v="0"/>
    <x v="0"/>
    <s v="Blanco"/>
    <n v="21120"/>
    <n v="8900"/>
    <x v="1"/>
  </r>
  <r>
    <x v="1"/>
    <s v="Europa"/>
    <s v="Unión Europea"/>
    <x v="31"/>
    <s v="Unión Europea"/>
    <s v="Unión Europea Finlandia"/>
    <x v="13"/>
    <x v="0"/>
    <x v="0"/>
    <s v="Espumoso blanco"/>
    <n v="6400"/>
    <n v="3200"/>
    <x v="1"/>
  </r>
  <r>
    <x v="1"/>
    <s v="Europa"/>
    <s v="Unión Europea"/>
    <x v="31"/>
    <s v="Unión Europea"/>
    <s v="Unión Europea Finlandia"/>
    <x v="13"/>
    <x v="0"/>
    <x v="0"/>
    <s v="Tinto"/>
    <n v="113400"/>
    <n v="56700"/>
    <x v="1"/>
  </r>
  <r>
    <x v="1"/>
    <s v="Europa"/>
    <s v="Unión Europea"/>
    <x v="31"/>
    <s v="Unión Europea"/>
    <s v="Unión Europea Finlandia"/>
    <x v="0"/>
    <x v="0"/>
    <x v="0"/>
    <s v="Blanco"/>
    <n v="21882.03"/>
    <n v="8552"/>
    <x v="1"/>
  </r>
  <r>
    <x v="1"/>
    <s v="Europa"/>
    <s v="Unión Europea"/>
    <x v="31"/>
    <s v="Unión Europea"/>
    <s v="Unión Europea Finlandia"/>
    <x v="0"/>
    <x v="0"/>
    <x v="0"/>
    <s v="Tinto"/>
    <n v="19885.53"/>
    <n v="6045"/>
    <x v="1"/>
  </r>
  <r>
    <x v="1"/>
    <s v="Europa"/>
    <s v="Unión Europea"/>
    <x v="31"/>
    <s v="Unión Europea"/>
    <s v="Unión Europea Finlandia"/>
    <x v="1"/>
    <x v="1"/>
    <x v="0"/>
    <s v="Blanco"/>
    <n v="197797.40999999997"/>
    <n v="60213"/>
    <x v="1"/>
  </r>
  <r>
    <x v="1"/>
    <s v="Europa"/>
    <s v="Unión Europea"/>
    <x v="31"/>
    <s v="Unión Europea"/>
    <s v="Unión Europea Finlandia"/>
    <x v="1"/>
    <x v="1"/>
    <x v="0"/>
    <s v="Rosado"/>
    <n v="1408"/>
    <n v="306"/>
    <x v="1"/>
  </r>
  <r>
    <x v="1"/>
    <s v="Europa"/>
    <s v="Unión Europea"/>
    <x v="31"/>
    <s v="Unión Europea"/>
    <s v="Unión Europea Finlandia"/>
    <x v="1"/>
    <x v="1"/>
    <x v="0"/>
    <s v="Tinto"/>
    <n v="723778.55"/>
    <n v="221315.65"/>
    <x v="1"/>
  </r>
  <r>
    <x v="1"/>
    <s v="Europa"/>
    <s v="Unión Europea"/>
    <x v="31"/>
    <s v="Unión Europea"/>
    <s v="Unión Europea Finlandia"/>
    <x v="2"/>
    <x v="2"/>
    <x v="0"/>
    <s v="Espumoso blanco"/>
    <n v="5675354.4000000004"/>
    <n v="1436000"/>
    <x v="1"/>
  </r>
  <r>
    <x v="1"/>
    <s v="Europa"/>
    <s v="Unión Europea"/>
    <x v="31"/>
    <s v="Unión Europea"/>
    <s v="Unión Europea Finlandia"/>
    <x v="45"/>
    <x v="3"/>
    <x v="0"/>
    <s v="Tinto"/>
    <n v="12596"/>
    <n v="3149"/>
    <x v="1"/>
  </r>
  <r>
    <x v="1"/>
    <s v="Europa"/>
    <s v="Unión Europea"/>
    <x v="31"/>
    <s v="Unión Europea"/>
    <s v="Unión Europea Finlandia"/>
    <x v="17"/>
    <x v="1"/>
    <x v="0"/>
    <s v="Blanco"/>
    <n v="267032"/>
    <n v="70565"/>
    <x v="1"/>
  </r>
  <r>
    <x v="1"/>
    <s v="Europa"/>
    <s v="Unión Europea"/>
    <x v="31"/>
    <s v="Unión Europea"/>
    <s v="Unión Europea Finlandia"/>
    <x v="17"/>
    <x v="1"/>
    <x v="0"/>
    <s v="Tinto"/>
    <n v="247843"/>
    <n v="84888"/>
    <x v="1"/>
  </r>
  <r>
    <x v="1"/>
    <s v="Europa"/>
    <s v="Unión Europea"/>
    <x v="31"/>
    <s v="Unión Europea"/>
    <s v="Unión Europea Finlandia"/>
    <x v="80"/>
    <x v="4"/>
    <x v="2"/>
    <s v="Blanco"/>
    <n v="306"/>
    <n v="22"/>
    <x v="1"/>
  </r>
  <r>
    <x v="1"/>
    <s v="Europa"/>
    <s v="Unión Europea"/>
    <x v="31"/>
    <s v="Unión Europea"/>
    <s v="Unión Europea Finlandia"/>
    <x v="80"/>
    <x v="4"/>
    <x v="2"/>
    <s v="Tinto"/>
    <n v="2064.6"/>
    <n v="157"/>
    <x v="1"/>
  </r>
  <r>
    <x v="1"/>
    <s v="Europa"/>
    <s v="Unión Europea"/>
    <x v="31"/>
    <s v="Unión Europea"/>
    <s v="Unión Europea Finlandia"/>
    <x v="18"/>
    <x v="1"/>
    <x v="0"/>
    <s v="Licor blanco"/>
    <n v="2246.4"/>
    <n v="246"/>
    <x v="1"/>
  </r>
  <r>
    <x v="1"/>
    <s v="Europa"/>
    <s v="Unión Europea"/>
    <x v="31"/>
    <s v="Unión Europea"/>
    <s v="Unión Europea Finlandia"/>
    <x v="18"/>
    <x v="1"/>
    <x v="0"/>
    <s v="Tinto"/>
    <n v="30325.72"/>
    <n v="4550"/>
    <x v="1"/>
  </r>
  <r>
    <x v="1"/>
    <s v="Europa"/>
    <s v="Unión Europea"/>
    <x v="31"/>
    <s v="Unión Europea"/>
    <s v="Unión Europea Finlandia"/>
    <x v="47"/>
    <x v="12"/>
    <x v="0"/>
    <s v="Blanco"/>
    <n v="26610.84"/>
    <n v="3474"/>
    <x v="1"/>
  </r>
  <r>
    <x v="1"/>
    <s v="Europa"/>
    <s v="Unión Europea"/>
    <x v="31"/>
    <s v="Unión Europea"/>
    <s v="Unión Europea Finlandia"/>
    <x v="47"/>
    <x v="12"/>
    <x v="0"/>
    <s v="Espumoso blanco"/>
    <n v="144"/>
    <n v="18"/>
    <x v="1"/>
  </r>
  <r>
    <x v="1"/>
    <s v="Europa"/>
    <s v="Unión Europea"/>
    <x v="31"/>
    <s v="Unión Europea"/>
    <s v="Unión Europea Finlandia"/>
    <x v="47"/>
    <x v="12"/>
    <x v="0"/>
    <s v="Rosado"/>
    <n v="11206.58"/>
    <n v="1463"/>
    <x v="1"/>
  </r>
  <r>
    <x v="1"/>
    <s v="Europa"/>
    <s v="Unión Europea"/>
    <x v="31"/>
    <s v="Unión Europea"/>
    <s v="Unión Europea Finlandia"/>
    <x v="48"/>
    <x v="13"/>
    <x v="3"/>
    <s v="Blanco"/>
    <n v="2390.85"/>
    <n v="208"/>
    <x v="1"/>
  </r>
  <r>
    <x v="1"/>
    <s v="Europa"/>
    <s v="Unión Europea"/>
    <x v="31"/>
    <s v="Unión Europea"/>
    <s v="Unión Europea Finlandia"/>
    <x v="48"/>
    <x v="13"/>
    <x v="3"/>
    <s v="Tinto"/>
    <n v="1801.8"/>
    <n v="139"/>
    <x v="1"/>
  </r>
  <r>
    <x v="1"/>
    <s v="Europa"/>
    <s v="Unión Europea"/>
    <x v="31"/>
    <s v="Unión Europea"/>
    <s v="Unión Europea Finlandia"/>
    <x v="19"/>
    <x v="7"/>
    <x v="0"/>
    <s v="Licor blanco"/>
    <n v="281955"/>
    <n v="56391"/>
    <x v="1"/>
  </r>
  <r>
    <x v="1"/>
    <s v="Europa"/>
    <s v="Unión Europea"/>
    <x v="31"/>
    <s v="Unión Europea"/>
    <s v="Unión Europea Finlandia"/>
    <x v="20"/>
    <x v="2"/>
    <x v="0"/>
    <s v="Blanco"/>
    <n v="19554.646875000002"/>
    <n v="7143.25"/>
    <x v="1"/>
  </r>
  <r>
    <x v="1"/>
    <s v="Europa"/>
    <s v="Unión Europea"/>
    <x v="31"/>
    <s v="Unión Europea"/>
    <s v="Unión Europea Finlandia"/>
    <x v="20"/>
    <x v="2"/>
    <x v="0"/>
    <s v="Rosado"/>
    <n v="12.31875"/>
    <n v="4.5"/>
    <x v="1"/>
  </r>
  <r>
    <x v="1"/>
    <s v="Europa"/>
    <s v="Unión Europea"/>
    <x v="31"/>
    <s v="Unión Europea"/>
    <s v="Unión Europea Finlandia"/>
    <x v="20"/>
    <x v="2"/>
    <x v="0"/>
    <s v="Tinto"/>
    <n v="46818.09375"/>
    <n v="17102.5"/>
    <x v="1"/>
  </r>
  <r>
    <x v="1"/>
    <s v="Europa"/>
    <s v="Unión Europea"/>
    <x v="31"/>
    <s v="Unión Europea"/>
    <s v="Unión Europea Finlandia"/>
    <x v="21"/>
    <x v="4"/>
    <x v="0"/>
    <s v="Blanco"/>
    <n v="675"/>
    <n v="270"/>
    <x v="1"/>
  </r>
  <r>
    <x v="1"/>
    <s v="Europa"/>
    <s v="Unión Europea"/>
    <x v="31"/>
    <s v="Unión Europea"/>
    <s v="Unión Europea Finlandia"/>
    <x v="21"/>
    <x v="4"/>
    <x v="0"/>
    <s v="Tinto"/>
    <n v="70887.5"/>
    <n v="28355"/>
    <x v="1"/>
  </r>
  <r>
    <x v="1"/>
    <s v="Europa"/>
    <s v="Unión Europea"/>
    <x v="31"/>
    <s v="Unión Europea"/>
    <s v="Unión Europea Finlandia"/>
    <x v="52"/>
    <x v="4"/>
    <x v="0"/>
    <s v="Blanco"/>
    <n v="22273"/>
    <n v="6400"/>
    <x v="1"/>
  </r>
  <r>
    <x v="1"/>
    <s v="Europa"/>
    <s v="Unión Europea"/>
    <x v="31"/>
    <s v="Unión Europea"/>
    <s v="Unión Europea Finlandia"/>
    <x v="52"/>
    <x v="4"/>
    <x v="0"/>
    <s v="Tinto"/>
    <n v="945"/>
    <n v="944.99999999999989"/>
    <x v="1"/>
  </r>
  <r>
    <x v="1"/>
    <s v="Europa"/>
    <s v="Unión Europea"/>
    <x v="31"/>
    <s v="Unión Europea"/>
    <s v="Unión Europea Finlandia"/>
    <x v="22"/>
    <x v="7"/>
    <x v="0"/>
    <s v="Licor blanco"/>
    <n v="10642.5"/>
    <n v="2129"/>
    <x v="1"/>
  </r>
  <r>
    <x v="1"/>
    <s v="Europa"/>
    <s v="Unión Europea"/>
    <x v="31"/>
    <s v="Unión Europea"/>
    <s v="Unión Europea Finlandia"/>
    <x v="24"/>
    <x v="7"/>
    <x v="0"/>
    <s v="Blanco"/>
    <n v="1346.63"/>
    <n v="311"/>
    <x v="1"/>
  </r>
  <r>
    <x v="1"/>
    <s v="Europa"/>
    <s v="Unión Europea"/>
    <x v="31"/>
    <s v="Unión Europea"/>
    <s v="Unión Europea Finlandia"/>
    <x v="25"/>
    <x v="1"/>
    <x v="0"/>
    <s v="Blanco"/>
    <n v="1802.4"/>
    <n v="144"/>
    <x v="1"/>
  </r>
  <r>
    <x v="1"/>
    <s v="Europa"/>
    <s v="Unión Europea"/>
    <x v="31"/>
    <s v="Unión Europea"/>
    <s v="Unión Europea Finlandia"/>
    <x v="25"/>
    <x v="1"/>
    <x v="0"/>
    <s v="Rosado"/>
    <n v="397"/>
    <n v="40.5"/>
    <x v="1"/>
  </r>
  <r>
    <x v="1"/>
    <s v="Europa"/>
    <s v="Unión Europea"/>
    <x v="31"/>
    <s v="Unión Europea"/>
    <s v="Unión Europea Finlandia"/>
    <x v="25"/>
    <x v="1"/>
    <x v="0"/>
    <s v="Tinto"/>
    <n v="10423.799999999999"/>
    <n v="765"/>
    <x v="1"/>
  </r>
  <r>
    <x v="1"/>
    <s v="Europa"/>
    <s v="Unión Europea"/>
    <x v="31"/>
    <s v="Unión Europea"/>
    <s v="Unión Europea Finlandia"/>
    <x v="26"/>
    <x v="5"/>
    <x v="0"/>
    <s v="Blanco"/>
    <n v="2614.4"/>
    <n v="3268"/>
    <x v="1"/>
  </r>
  <r>
    <x v="1"/>
    <s v="Europa"/>
    <s v="Unión Europea"/>
    <x v="31"/>
    <s v="Unión Europea"/>
    <s v="Unión Europea Finlandia"/>
    <x v="26"/>
    <x v="5"/>
    <x v="0"/>
    <s v="Rosado"/>
    <n v="106.22"/>
    <n v="112.99999999999999"/>
    <x v="1"/>
  </r>
  <r>
    <x v="1"/>
    <s v="Europa"/>
    <s v="Unión Europea"/>
    <x v="31"/>
    <s v="Unión Europea"/>
    <s v="Unión Europea Finlandia"/>
    <x v="26"/>
    <x v="5"/>
    <x v="0"/>
    <s v="Tinto"/>
    <n v="50560.74"/>
    <n v="93631"/>
    <x v="1"/>
  </r>
  <r>
    <x v="1"/>
    <s v="Europa"/>
    <s v="Unión Europea"/>
    <x v="31"/>
    <s v="Unión Europea"/>
    <s v="Unión Europea Finlandia"/>
    <x v="3"/>
    <x v="1"/>
    <x v="0"/>
    <s v="Blanco"/>
    <n v="174938.02551657998"/>
    <n v="16523.25"/>
    <x v="1"/>
  </r>
  <r>
    <x v="1"/>
    <s v="Europa"/>
    <s v="Unión Europea"/>
    <x v="31"/>
    <s v="Unión Europea"/>
    <s v="Unión Europea Finlandia"/>
    <x v="3"/>
    <x v="1"/>
    <x v="0"/>
    <s v="Espumoso blanco"/>
    <n v="2304"/>
    <n v="288"/>
    <x v="1"/>
  </r>
  <r>
    <x v="1"/>
    <s v="Europa"/>
    <s v="Unión Europea"/>
    <x v="31"/>
    <s v="Unión Europea"/>
    <s v="Unión Europea Finlandia"/>
    <x v="3"/>
    <x v="1"/>
    <x v="0"/>
    <s v="Rosado"/>
    <n v="14874.666666699999"/>
    <n v="2789"/>
    <x v="1"/>
  </r>
  <r>
    <x v="1"/>
    <s v="Europa"/>
    <s v="Unión Europea"/>
    <x v="31"/>
    <s v="Unión Europea"/>
    <s v="Unión Europea Finlandia"/>
    <x v="3"/>
    <x v="1"/>
    <x v="0"/>
    <s v="Tinto"/>
    <n v="291697.38503253"/>
    <n v="22691.5"/>
    <x v="1"/>
  </r>
  <r>
    <x v="1"/>
    <s v="Europa"/>
    <s v="Unión Europea"/>
    <x v="31"/>
    <s v="Unión Europea"/>
    <s v="Unión Europea Finlandia"/>
    <x v="4"/>
    <x v="1"/>
    <x v="1"/>
    <s v="Blanco"/>
    <n v="3519"/>
    <n v="227"/>
    <x v="1"/>
  </r>
  <r>
    <x v="1"/>
    <s v="Europa"/>
    <s v="Unión Europea"/>
    <x v="31"/>
    <s v="Unión Europea"/>
    <s v="Unión Europea Finlandia"/>
    <x v="4"/>
    <x v="1"/>
    <x v="1"/>
    <s v="Tinto"/>
    <n v="65780"/>
    <n v="3711.9999999999995"/>
    <x v="1"/>
  </r>
  <r>
    <x v="1"/>
    <s v="Europa"/>
    <s v="Unión Europea"/>
    <x v="31"/>
    <s v="Unión Europea"/>
    <s v="Unión Europea Finlandia"/>
    <x v="29"/>
    <x v="8"/>
    <x v="0"/>
    <s v="Blanco"/>
    <n v="426044.46"/>
    <n v="55133.25"/>
    <x v="1"/>
  </r>
  <r>
    <x v="1"/>
    <s v="Europa"/>
    <s v="Unión Europea"/>
    <x v="31"/>
    <s v="Unión Europea"/>
    <s v="Unión Europea Finlandia"/>
    <x v="30"/>
    <x v="8"/>
    <x v="0"/>
    <s v="Blanco"/>
    <n v="936"/>
    <n v="117"/>
    <x v="1"/>
  </r>
  <r>
    <x v="1"/>
    <s v="Europa"/>
    <s v="Unión Europea"/>
    <x v="31"/>
    <s v="Unión Europea"/>
    <s v="Unión Europea Finlandia"/>
    <x v="30"/>
    <x v="8"/>
    <x v="0"/>
    <s v="Tinto"/>
    <n v="432"/>
    <n v="54"/>
    <x v="1"/>
  </r>
  <r>
    <x v="1"/>
    <s v="Europa"/>
    <s v="Unión Europea"/>
    <x v="31"/>
    <s v="Unión Europea"/>
    <s v="Unión Europea Finlandia"/>
    <x v="53"/>
    <x v="8"/>
    <x v="0"/>
    <s v="Blanco"/>
    <n v="12637.2"/>
    <n v="2039"/>
    <x v="1"/>
  </r>
  <r>
    <x v="1"/>
    <s v="Europa"/>
    <s v="Unión Europea"/>
    <x v="31"/>
    <s v="Unión Europea"/>
    <s v="Unión Europea Finlandia"/>
    <x v="5"/>
    <x v="3"/>
    <x v="0"/>
    <s v="Tinto"/>
    <n v="1003532.55"/>
    <n v="112496.75"/>
    <x v="1"/>
  </r>
  <r>
    <x v="1"/>
    <s v="Europa"/>
    <s v="Unión Europea"/>
    <x v="31"/>
    <s v="Unión Europea"/>
    <s v="Unión Europea Finlandia"/>
    <x v="31"/>
    <x v="4"/>
    <x v="0"/>
    <s v="Tinto"/>
    <n v="1600"/>
    <n v="540"/>
    <x v="1"/>
  </r>
  <r>
    <x v="1"/>
    <s v="Europa"/>
    <s v="Unión Europea"/>
    <x v="31"/>
    <s v="Unión Europea"/>
    <s v="Unión Europea Finlandia"/>
    <x v="6"/>
    <x v="2"/>
    <x v="1"/>
    <s v="Blanco"/>
    <n v="433995.06999999995"/>
    <n v="116102.00000000001"/>
    <x v="1"/>
  </r>
  <r>
    <x v="1"/>
    <s v="Europa"/>
    <s v="Unión Europea"/>
    <x v="31"/>
    <s v="Unión Europea"/>
    <s v="Unión Europea Finlandia"/>
    <x v="6"/>
    <x v="2"/>
    <x v="1"/>
    <s v="Rosado"/>
    <n v="17999.7"/>
    <n v="3859.0000000000005"/>
    <x v="1"/>
  </r>
  <r>
    <x v="1"/>
    <s v="Europa"/>
    <s v="Unión Europea"/>
    <x v="31"/>
    <s v="Unión Europea"/>
    <s v="Unión Europea Finlandia"/>
    <x v="6"/>
    <x v="2"/>
    <x v="1"/>
    <s v="Tinto"/>
    <n v="3230378.81"/>
    <n v="387718"/>
    <x v="1"/>
  </r>
  <r>
    <x v="1"/>
    <s v="Europa"/>
    <s v="Unión Europea"/>
    <x v="31"/>
    <s v="Unión Europea"/>
    <s v="Unión Europea Finlandia"/>
    <x v="7"/>
    <x v="3"/>
    <x v="0"/>
    <s v="Blanco"/>
    <n v="119180.16"/>
    <n v="41382"/>
    <x v="1"/>
  </r>
  <r>
    <x v="1"/>
    <s v="Europa"/>
    <s v="Unión Europea"/>
    <x v="31"/>
    <s v="Unión Europea"/>
    <s v="Unión Europea Finlandia"/>
    <x v="55"/>
    <x v="7"/>
    <x v="0"/>
    <s v="Tinto"/>
    <n v="3880.8"/>
    <n v="315"/>
    <x v="1"/>
  </r>
  <r>
    <x v="1"/>
    <s v="Europa"/>
    <s v="Unión Europea"/>
    <x v="31"/>
    <s v="Unión Europea"/>
    <s v="Unión Europea Finlandia"/>
    <x v="56"/>
    <x v="0"/>
    <x v="0"/>
    <s v="Blanco"/>
    <n v="8841"/>
    <n v="2526"/>
    <x v="1"/>
  </r>
  <r>
    <x v="1"/>
    <s v="Europa"/>
    <s v="Unión Europea"/>
    <x v="31"/>
    <s v="Unión Europea"/>
    <s v="Unión Europea Finlandia"/>
    <x v="56"/>
    <x v="0"/>
    <x v="0"/>
    <s v="Rosado"/>
    <n v="10115"/>
    <n v="2890"/>
    <x v="1"/>
  </r>
  <r>
    <x v="1"/>
    <s v="Europa"/>
    <s v="Unión Europea"/>
    <x v="31"/>
    <s v="Unión Europea"/>
    <s v="Unión Europea Finlandia"/>
    <x v="32"/>
    <x v="1"/>
    <x v="0"/>
    <s v="Blanco"/>
    <n v="840"/>
    <n v="315"/>
    <x v="1"/>
  </r>
  <r>
    <x v="1"/>
    <s v="Europa"/>
    <s v="Unión Europea"/>
    <x v="31"/>
    <s v="Unión Europea"/>
    <s v="Unión Europea Finlandia"/>
    <x v="32"/>
    <x v="1"/>
    <x v="0"/>
    <s v="Rosado"/>
    <n v="69"/>
    <n v="22.5"/>
    <x v="1"/>
  </r>
  <r>
    <x v="1"/>
    <s v="Europa"/>
    <s v="Unión Europea"/>
    <x v="31"/>
    <s v="Unión Europea"/>
    <s v="Unión Europea Finlandia"/>
    <x v="32"/>
    <x v="1"/>
    <x v="0"/>
    <s v="Tinto"/>
    <n v="825"/>
    <n v="225"/>
    <x v="1"/>
  </r>
  <r>
    <x v="1"/>
    <s v="Europa"/>
    <s v="Unión Europea"/>
    <x v="31"/>
    <s v="Unión Europea"/>
    <s v="Unión Europea Finlandia"/>
    <x v="33"/>
    <x v="1"/>
    <x v="0"/>
    <s v="Blanco"/>
    <n v="2096.9899999999998"/>
    <n v="572"/>
    <x v="1"/>
  </r>
  <r>
    <x v="1"/>
    <s v="Europa"/>
    <s v="Unión Europea"/>
    <x v="31"/>
    <s v="Unión Europea"/>
    <s v="Unión Europea Finlandia"/>
    <x v="33"/>
    <x v="1"/>
    <x v="0"/>
    <s v="Rosado"/>
    <n v="7.33"/>
    <n v="2"/>
    <x v="1"/>
  </r>
  <r>
    <x v="1"/>
    <s v="Europa"/>
    <s v="Unión Europea"/>
    <x v="31"/>
    <s v="Unión Europea"/>
    <s v="Unión Europea Finlandia"/>
    <x v="33"/>
    <x v="1"/>
    <x v="0"/>
    <s v="Tinto"/>
    <n v="14.66"/>
    <n v="4"/>
    <x v="1"/>
  </r>
  <r>
    <x v="1"/>
    <s v="Europa"/>
    <s v="Unión Europea"/>
    <x v="31"/>
    <s v="Unión Europea"/>
    <s v="Unión Europea Finlandia"/>
    <x v="8"/>
    <x v="3"/>
    <x v="0"/>
    <s v="Tinto"/>
    <n v="19500"/>
    <n v="4004"/>
    <x v="1"/>
  </r>
  <r>
    <x v="1"/>
    <s v="Europa"/>
    <s v="Unión Europea"/>
    <x v="31"/>
    <s v="Unión Europea"/>
    <s v="Unión Europea Finlandia"/>
    <x v="34"/>
    <x v="6"/>
    <x v="0"/>
    <s v="Blanco"/>
    <n v="136849.44"/>
    <n v="43862"/>
    <x v="1"/>
  </r>
  <r>
    <x v="1"/>
    <s v="Europa"/>
    <s v="Unión Europea"/>
    <x v="31"/>
    <s v="Unión Europea"/>
    <s v="Unión Europea Finlandia"/>
    <x v="34"/>
    <x v="6"/>
    <x v="0"/>
    <s v="Rosado"/>
    <n v="2152.8000000000002"/>
    <n v="690"/>
    <x v="1"/>
  </r>
  <r>
    <x v="1"/>
    <s v="Europa"/>
    <s v="Unión Europea"/>
    <x v="31"/>
    <s v="Unión Europea"/>
    <s v="Unión Europea Finlandia"/>
    <x v="34"/>
    <x v="6"/>
    <x v="0"/>
    <s v="Tinto"/>
    <n v="348647.52"/>
    <n v="111746"/>
    <x v="1"/>
  </r>
  <r>
    <x v="1"/>
    <s v="Europa"/>
    <s v="Unión Europea"/>
    <x v="31"/>
    <s v="Unión Europea"/>
    <s v="Unión Europea Finlandia"/>
    <x v="57"/>
    <x v="8"/>
    <x v="0"/>
    <s v="Tinto"/>
    <n v="21600"/>
    <n v="2700"/>
    <x v="1"/>
  </r>
  <r>
    <x v="1"/>
    <s v="Europa"/>
    <s v="Unión Europea"/>
    <x v="31"/>
    <s v="Unión Europea"/>
    <s v="Unión Europea Finlandia"/>
    <x v="35"/>
    <x v="4"/>
    <x v="0"/>
    <s v="Blanco"/>
    <n v="2139.9"/>
    <n v="1035"/>
    <x v="1"/>
  </r>
  <r>
    <x v="1"/>
    <s v="Europa"/>
    <s v="Unión Europea"/>
    <x v="31"/>
    <s v="Unión Europea"/>
    <s v="Unión Europea Finlandia"/>
    <x v="35"/>
    <x v="4"/>
    <x v="0"/>
    <s v="Tinto"/>
    <n v="70313.22"/>
    <n v="20296"/>
    <x v="1"/>
  </r>
  <r>
    <x v="1"/>
    <s v="Europa"/>
    <s v="Unión Europea"/>
    <x v="31"/>
    <s v="Unión Europea"/>
    <s v="Unión Europea Finlandia"/>
    <x v="37"/>
    <x v="9"/>
    <x v="0"/>
    <s v="Blanco"/>
    <n v="2484"/>
    <n v="99"/>
    <x v="1"/>
  </r>
  <r>
    <x v="1"/>
    <s v="Europa"/>
    <s v="Unión Europea"/>
    <x v="31"/>
    <s v="Unión Europea"/>
    <s v="Unión Europea Finlandia"/>
    <x v="37"/>
    <x v="9"/>
    <x v="0"/>
    <s v="Tinto"/>
    <n v="6810"/>
    <n v="1096.5"/>
    <x v="1"/>
  </r>
  <r>
    <x v="1"/>
    <s v="Europa"/>
    <s v="Unión Europea"/>
    <x v="31"/>
    <s v="Unión Europea"/>
    <s v="Unión Europea Finlandia"/>
    <x v="38"/>
    <x v="10"/>
    <x v="0"/>
    <s v="Blanco"/>
    <n v="548.1"/>
    <n v="189"/>
    <x v="1"/>
  </r>
  <r>
    <x v="1"/>
    <s v="Europa"/>
    <s v="Unión Europea"/>
    <x v="31"/>
    <s v="Unión Europea"/>
    <s v="Unión Europea Finlandia"/>
    <x v="38"/>
    <x v="10"/>
    <x v="0"/>
    <s v="Rosado"/>
    <n v="272.60000000000002"/>
    <n v="94"/>
    <x v="1"/>
  </r>
  <r>
    <x v="1"/>
    <s v="Europa"/>
    <s v="Unión Europea"/>
    <x v="31"/>
    <s v="Unión Europea"/>
    <s v="Unión Europea Finlandia"/>
    <x v="38"/>
    <x v="10"/>
    <x v="0"/>
    <s v="Tinto"/>
    <n v="98803"/>
    <n v="34070"/>
    <x v="1"/>
  </r>
  <r>
    <x v="1"/>
    <s v="Europa"/>
    <s v="Unión Europea"/>
    <x v="32"/>
    <s v="Unión Europea"/>
    <s v="Unión Europea Francia"/>
    <x v="9"/>
    <x v="3"/>
    <x v="2"/>
    <s v="Blanco"/>
    <n v="472.73"/>
    <n v="9.75"/>
    <x v="1"/>
  </r>
  <r>
    <x v="1"/>
    <s v="Europa"/>
    <s v="Unión Europea"/>
    <x v="32"/>
    <s v="Unión Europea"/>
    <s v="Unión Europea Francia"/>
    <x v="9"/>
    <x v="3"/>
    <x v="2"/>
    <s v="Tinto"/>
    <n v="2061.9900000000002"/>
    <n v="17.25"/>
    <x v="1"/>
  </r>
  <r>
    <x v="1"/>
    <s v="Europa"/>
    <s v="Unión Europea"/>
    <x v="32"/>
    <s v="Unión Europea"/>
    <s v="Unión Europea Francia"/>
    <x v="62"/>
    <x v="1"/>
    <x v="0"/>
    <s v="Blanco"/>
    <n v="6043.59"/>
    <n v="784.5"/>
    <x v="1"/>
  </r>
  <r>
    <x v="1"/>
    <s v="Europa"/>
    <s v="Unión Europea"/>
    <x v="32"/>
    <s v="Unión Europea"/>
    <s v="Unión Europea Francia"/>
    <x v="62"/>
    <x v="1"/>
    <x v="0"/>
    <s v="Espumoso blanco"/>
    <n v="224"/>
    <n v="22.5"/>
    <x v="1"/>
  </r>
  <r>
    <x v="1"/>
    <s v="Europa"/>
    <s v="Unión Europea"/>
    <x v="32"/>
    <s v="Unión Europea"/>
    <s v="Unión Europea Francia"/>
    <x v="62"/>
    <x v="1"/>
    <x v="0"/>
    <s v="Tinto"/>
    <n v="3046.8199999999997"/>
    <n v="325.5"/>
    <x v="1"/>
  </r>
  <r>
    <x v="1"/>
    <s v="Europa"/>
    <s v="Unión Europea"/>
    <x v="32"/>
    <s v="Unión Europea"/>
    <s v="Unión Europea Francia"/>
    <x v="10"/>
    <x v="4"/>
    <x v="0"/>
    <s v="Blanco"/>
    <n v="1302.9000000000001"/>
    <n v="437"/>
    <x v="1"/>
  </r>
  <r>
    <x v="1"/>
    <s v="Europa"/>
    <s v="Unión Europea"/>
    <x v="32"/>
    <s v="Unión Europea"/>
    <s v="Unión Europea Francia"/>
    <x v="10"/>
    <x v="4"/>
    <x v="0"/>
    <s v="Rosado"/>
    <n v="88.5"/>
    <n v="23"/>
    <x v="1"/>
  </r>
  <r>
    <x v="1"/>
    <s v="Europa"/>
    <s v="Unión Europea"/>
    <x v="32"/>
    <s v="Unión Europea"/>
    <s v="Unión Europea Francia"/>
    <x v="10"/>
    <x v="4"/>
    <x v="0"/>
    <s v="Tinto"/>
    <n v="27697.83"/>
    <n v="8037"/>
    <x v="1"/>
  </r>
  <r>
    <x v="1"/>
    <s v="Europa"/>
    <s v="Unión Europea"/>
    <x v="32"/>
    <s v="Unión Europea"/>
    <s v="Unión Europea Francia"/>
    <x v="77"/>
    <x v="12"/>
    <x v="0"/>
    <s v="Blanco"/>
    <n v="7600"/>
    <n v="1900"/>
    <x v="1"/>
  </r>
  <r>
    <x v="1"/>
    <s v="Europa"/>
    <s v="Unión Europea"/>
    <x v="32"/>
    <s v="Unión Europea"/>
    <s v="Unión Europea Francia"/>
    <x v="78"/>
    <x v="3"/>
    <x v="0"/>
    <s v="Tinto"/>
    <n v="5000"/>
    <n v="299.5"/>
    <x v="1"/>
  </r>
  <r>
    <x v="1"/>
    <s v="Europa"/>
    <s v="Unión Europea"/>
    <x v="32"/>
    <s v="Unión Europea"/>
    <s v="Unión Europea Francia"/>
    <x v="39"/>
    <x v="3"/>
    <x v="0"/>
    <s v="Blanco"/>
    <n v="17064"/>
    <n v="1422"/>
    <x v="1"/>
  </r>
  <r>
    <x v="1"/>
    <s v="Europa"/>
    <s v="Unión Europea"/>
    <x v="32"/>
    <s v="Unión Europea"/>
    <s v="Unión Europea Francia"/>
    <x v="39"/>
    <x v="3"/>
    <x v="0"/>
    <s v="Tinto"/>
    <n v="109500"/>
    <n v="9125"/>
    <x v="1"/>
  </r>
  <r>
    <x v="1"/>
    <s v="Europa"/>
    <s v="Unión Europea"/>
    <x v="32"/>
    <s v="Unión Europea"/>
    <s v="Unión Europea Francia"/>
    <x v="42"/>
    <x v="11"/>
    <x v="0"/>
    <s v="Blanco"/>
    <n v="21.48"/>
    <n v="1.5"/>
    <x v="1"/>
  </r>
  <r>
    <x v="1"/>
    <s v="Europa"/>
    <s v="Unión Europea"/>
    <x v="32"/>
    <s v="Unión Europea"/>
    <s v="Unión Europea Francia"/>
    <x v="43"/>
    <x v="12"/>
    <x v="0"/>
    <s v="Blanco"/>
    <n v="7383.5550000000003"/>
    <n v="789.75"/>
    <x v="1"/>
  </r>
  <r>
    <x v="1"/>
    <s v="Europa"/>
    <s v="Unión Europea"/>
    <x v="32"/>
    <s v="Unión Europea"/>
    <s v="Unión Europea Francia"/>
    <x v="43"/>
    <x v="12"/>
    <x v="0"/>
    <s v="Tinto"/>
    <n v="7.7249999999999996"/>
    <n v="0.75"/>
    <x v="1"/>
  </r>
  <r>
    <x v="1"/>
    <s v="Europa"/>
    <s v="Unión Europea"/>
    <x v="32"/>
    <s v="Unión Europea"/>
    <s v="Unión Europea Francia"/>
    <x v="13"/>
    <x v="0"/>
    <x v="0"/>
    <s v="Blanco"/>
    <n v="7100"/>
    <n v="3700"/>
    <x v="1"/>
  </r>
  <r>
    <x v="1"/>
    <s v="Europa"/>
    <s v="Unión Europea"/>
    <x v="32"/>
    <s v="Unión Europea"/>
    <s v="Unión Europea Francia"/>
    <x v="13"/>
    <x v="0"/>
    <x v="0"/>
    <s v="Espumoso blanco"/>
    <n v="64800"/>
    <n v="32400"/>
    <x v="1"/>
  </r>
  <r>
    <x v="1"/>
    <s v="Europa"/>
    <s v="Unión Europea"/>
    <x v="32"/>
    <s v="Unión Europea"/>
    <s v="Unión Europea Francia"/>
    <x v="13"/>
    <x v="0"/>
    <x v="0"/>
    <s v="Tinto"/>
    <n v="183202.08"/>
    <n v="87536"/>
    <x v="1"/>
  </r>
  <r>
    <x v="1"/>
    <s v="Europa"/>
    <s v="Unión Europea"/>
    <x v="32"/>
    <s v="Unión Europea"/>
    <s v="Unión Europea Francia"/>
    <x v="14"/>
    <x v="0"/>
    <x v="0"/>
    <s v="Blanco"/>
    <n v="4627.6248620032648"/>
    <n v="1932"/>
    <x v="1"/>
  </r>
  <r>
    <x v="1"/>
    <s v="Europa"/>
    <s v="Unión Europea"/>
    <x v="32"/>
    <s v="Unión Europea"/>
    <s v="Unión Europea Francia"/>
    <x v="14"/>
    <x v="0"/>
    <x v="0"/>
    <s v="Licor blanco"/>
    <n v="194.01532806535425"/>
    <n v="81"/>
    <x v="1"/>
  </r>
  <r>
    <x v="1"/>
    <s v="Europa"/>
    <s v="Unión Europea"/>
    <x v="32"/>
    <s v="Unión Europea"/>
    <s v="Unión Europea Francia"/>
    <x v="14"/>
    <x v="0"/>
    <x v="0"/>
    <s v="Rosado"/>
    <n v="3595.271696618478"/>
    <n v="1501"/>
    <x v="1"/>
  </r>
  <r>
    <x v="1"/>
    <s v="Europa"/>
    <s v="Unión Europea"/>
    <x v="32"/>
    <s v="Unión Europea"/>
    <s v="Unión Europea Francia"/>
    <x v="14"/>
    <x v="0"/>
    <x v="0"/>
    <s v="Tinto"/>
    <n v="32455.650559080867"/>
    <n v="13550"/>
    <x v="1"/>
  </r>
  <r>
    <x v="1"/>
    <s v="Europa"/>
    <s v="Unión Europea"/>
    <x v="32"/>
    <s v="Unión Europea"/>
    <s v="Unión Europea Francia"/>
    <x v="0"/>
    <x v="0"/>
    <x v="0"/>
    <s v="Blanco"/>
    <n v="93675.510000000009"/>
    <n v="28101"/>
    <x v="1"/>
  </r>
  <r>
    <x v="1"/>
    <s v="Europa"/>
    <s v="Unión Europea"/>
    <x v="32"/>
    <s v="Unión Europea"/>
    <s v="Unión Europea Francia"/>
    <x v="0"/>
    <x v="0"/>
    <x v="0"/>
    <s v="Tinto"/>
    <n v="867799.62"/>
    <n v="421102.00000000006"/>
    <x v="1"/>
  </r>
  <r>
    <x v="1"/>
    <s v="Europa"/>
    <s v="Unión Europea"/>
    <x v="32"/>
    <s v="Unión Europea"/>
    <s v="Unión Europea Francia"/>
    <x v="1"/>
    <x v="1"/>
    <x v="0"/>
    <s v="Blanco"/>
    <n v="64928.310000000005"/>
    <n v="14571.75"/>
    <x v="1"/>
  </r>
  <r>
    <x v="1"/>
    <s v="Europa"/>
    <s v="Unión Europea"/>
    <x v="32"/>
    <s v="Unión Europea"/>
    <s v="Unión Europea Francia"/>
    <x v="1"/>
    <x v="1"/>
    <x v="0"/>
    <s v="Rosado"/>
    <n v="8062.3799999999992"/>
    <n v="1950.75"/>
    <x v="1"/>
  </r>
  <r>
    <x v="1"/>
    <s v="Europa"/>
    <s v="Unión Europea"/>
    <x v="32"/>
    <s v="Unión Europea"/>
    <s v="Unión Europea Francia"/>
    <x v="1"/>
    <x v="1"/>
    <x v="0"/>
    <s v="Tinto"/>
    <n v="166872.4"/>
    <n v="37812.25"/>
    <x v="1"/>
  </r>
  <r>
    <x v="1"/>
    <s v="Europa"/>
    <s v="Unión Europea"/>
    <x v="32"/>
    <s v="Unión Europea"/>
    <s v="Unión Europea Francia"/>
    <x v="2"/>
    <x v="2"/>
    <x v="0"/>
    <s v="Espumoso blanco"/>
    <n v="20719620.800000001"/>
    <n v="6435400"/>
    <x v="1"/>
  </r>
  <r>
    <x v="1"/>
    <s v="Europa"/>
    <s v="Unión Europea"/>
    <x v="32"/>
    <s v="Unión Europea"/>
    <s v="Unión Europea Francia"/>
    <x v="45"/>
    <x v="3"/>
    <x v="0"/>
    <s v="Rosado"/>
    <n v="1134"/>
    <n v="324"/>
    <x v="1"/>
  </r>
  <r>
    <x v="1"/>
    <s v="Europa"/>
    <s v="Unión Europea"/>
    <x v="32"/>
    <s v="Unión Europea"/>
    <s v="Unión Europea Francia"/>
    <x v="45"/>
    <x v="3"/>
    <x v="0"/>
    <s v="Tinto"/>
    <n v="392"/>
    <n v="98"/>
    <x v="1"/>
  </r>
  <r>
    <x v="1"/>
    <s v="Europa"/>
    <s v="Unión Europea"/>
    <x v="32"/>
    <s v="Unión Europea"/>
    <s v="Unión Europea Francia"/>
    <x v="16"/>
    <x v="1"/>
    <x v="0"/>
    <s v="Blanco"/>
    <n v="989.52"/>
    <n v="97.5"/>
    <x v="1"/>
  </r>
  <r>
    <x v="1"/>
    <s v="Europa"/>
    <s v="Unión Europea"/>
    <x v="32"/>
    <s v="Unión Europea"/>
    <s v="Unión Europea Francia"/>
    <x v="16"/>
    <x v="1"/>
    <x v="0"/>
    <s v="Tinto"/>
    <n v="10388.76"/>
    <n v="1333.5"/>
    <x v="1"/>
  </r>
  <r>
    <x v="1"/>
    <s v="Europa"/>
    <s v="Unión Europea"/>
    <x v="32"/>
    <s v="Unión Europea"/>
    <s v="Unión Europea Francia"/>
    <x v="46"/>
    <x v="7"/>
    <x v="0"/>
    <s v="Blanco"/>
    <n v="22800"/>
    <n v="5700"/>
    <x v="1"/>
  </r>
  <r>
    <x v="1"/>
    <s v="Europa"/>
    <s v="Unión Europea"/>
    <x v="32"/>
    <s v="Unión Europea"/>
    <s v="Unión Europea Francia"/>
    <x v="46"/>
    <x v="7"/>
    <x v="0"/>
    <s v="Tinto"/>
    <n v="1200"/>
    <n v="300"/>
    <x v="1"/>
  </r>
  <r>
    <x v="1"/>
    <s v="Europa"/>
    <s v="Unión Europea"/>
    <x v="32"/>
    <s v="Unión Europea"/>
    <s v="Unión Europea Francia"/>
    <x v="17"/>
    <x v="1"/>
    <x v="0"/>
    <s v="Blanco"/>
    <n v="2422"/>
    <n v="614"/>
    <x v="1"/>
  </r>
  <r>
    <x v="1"/>
    <s v="Europa"/>
    <s v="Unión Europea"/>
    <x v="32"/>
    <s v="Unión Europea"/>
    <s v="Unión Europea Francia"/>
    <x v="17"/>
    <x v="1"/>
    <x v="0"/>
    <s v="Tinto"/>
    <n v="6981"/>
    <n v="1206"/>
    <x v="1"/>
  </r>
  <r>
    <x v="1"/>
    <s v="Europa"/>
    <s v="Unión Europea"/>
    <x v="32"/>
    <s v="Unión Europea"/>
    <s v="Unión Europea Francia"/>
    <x v="88"/>
    <x v="13"/>
    <x v="0"/>
    <s v="Blanco"/>
    <n v="7290"/>
    <n v="364.5"/>
    <x v="1"/>
  </r>
  <r>
    <x v="1"/>
    <s v="Europa"/>
    <s v="Unión Europea"/>
    <x v="32"/>
    <s v="Unión Europea"/>
    <s v="Unión Europea Francia"/>
    <x v="88"/>
    <x v="13"/>
    <x v="0"/>
    <s v="Tinto"/>
    <n v="900"/>
    <n v="45"/>
    <x v="1"/>
  </r>
  <r>
    <x v="1"/>
    <s v="Europa"/>
    <s v="Unión Europea"/>
    <x v="32"/>
    <s v="Unión Europea"/>
    <s v="Unión Europea Francia"/>
    <x v="67"/>
    <x v="6"/>
    <x v="2"/>
    <s v="Tinto"/>
    <n v="2045.1679999999999"/>
    <n v="200"/>
    <x v="1"/>
  </r>
  <r>
    <x v="1"/>
    <s v="Europa"/>
    <s v="Unión Europea"/>
    <x v="32"/>
    <s v="Unión Europea"/>
    <s v="Unión Europea Francia"/>
    <x v="18"/>
    <x v="1"/>
    <x v="0"/>
    <s v="Blanco"/>
    <n v="7757.97"/>
    <n v="814"/>
    <x v="1"/>
  </r>
  <r>
    <x v="1"/>
    <s v="Europa"/>
    <s v="Unión Europea"/>
    <x v="32"/>
    <s v="Unión Europea"/>
    <s v="Unión Europea Francia"/>
    <x v="18"/>
    <x v="1"/>
    <x v="0"/>
    <s v="Rosado"/>
    <n v="1784.53"/>
    <n v="295"/>
    <x v="1"/>
  </r>
  <r>
    <x v="1"/>
    <s v="Europa"/>
    <s v="Unión Europea"/>
    <x v="32"/>
    <s v="Unión Europea"/>
    <s v="Unión Europea Francia"/>
    <x v="18"/>
    <x v="1"/>
    <x v="0"/>
    <s v="Tinto"/>
    <n v="60898.68"/>
    <n v="5699"/>
    <x v="1"/>
  </r>
  <r>
    <x v="1"/>
    <s v="Europa"/>
    <s v="Unión Europea"/>
    <x v="32"/>
    <s v="Unión Europea"/>
    <s v="Unión Europea Francia"/>
    <x v="47"/>
    <x v="12"/>
    <x v="0"/>
    <s v="Blanco"/>
    <n v="330605.2"/>
    <n v="43120"/>
    <x v="1"/>
  </r>
  <r>
    <x v="1"/>
    <s v="Europa"/>
    <s v="Unión Europea"/>
    <x v="32"/>
    <s v="Unión Europea"/>
    <s v="Unión Europea Francia"/>
    <x v="47"/>
    <x v="12"/>
    <x v="0"/>
    <s v="Espumoso blanco"/>
    <n v="584"/>
    <n v="73"/>
    <x v="1"/>
  </r>
  <r>
    <x v="1"/>
    <s v="Europa"/>
    <s v="Unión Europea"/>
    <x v="32"/>
    <s v="Unión Europea"/>
    <s v="Unión Europea Francia"/>
    <x v="47"/>
    <x v="12"/>
    <x v="0"/>
    <s v="Rosado"/>
    <n v="13650.12"/>
    <n v="1782"/>
    <x v="1"/>
  </r>
  <r>
    <x v="1"/>
    <s v="Europa"/>
    <s v="Unión Europea"/>
    <x v="32"/>
    <s v="Unión Europea"/>
    <s v="Unión Europea Francia"/>
    <x v="47"/>
    <x v="12"/>
    <x v="0"/>
    <s v="Tinto"/>
    <n v="137.88"/>
    <n v="18"/>
    <x v="1"/>
  </r>
  <r>
    <x v="1"/>
    <s v="Europa"/>
    <s v="Unión Europea"/>
    <x v="32"/>
    <s v="Unión Europea"/>
    <s v="Unión Europea Francia"/>
    <x v="69"/>
    <x v="13"/>
    <x v="0"/>
    <s v="Tinto"/>
    <n v="3780"/>
    <n v="189"/>
    <x v="1"/>
  </r>
  <r>
    <x v="1"/>
    <s v="Europa"/>
    <s v="Unión Europea"/>
    <x v="32"/>
    <s v="Unión Europea"/>
    <s v="Unión Europea Francia"/>
    <x v="48"/>
    <x v="13"/>
    <x v="3"/>
    <s v="Blanco"/>
    <n v="17077.5"/>
    <n v="1485"/>
    <x v="1"/>
  </r>
  <r>
    <x v="1"/>
    <s v="Europa"/>
    <s v="Unión Europea"/>
    <x v="32"/>
    <s v="Unión Europea"/>
    <s v="Unión Europea Francia"/>
    <x v="48"/>
    <x v="13"/>
    <x v="3"/>
    <s v="Tinto"/>
    <n v="12870"/>
    <n v="990"/>
    <x v="1"/>
  </r>
  <r>
    <x v="1"/>
    <s v="Europa"/>
    <s v="Unión Europea"/>
    <x v="32"/>
    <s v="Unión Europea"/>
    <s v="Unión Europea Francia"/>
    <x v="19"/>
    <x v="7"/>
    <x v="0"/>
    <s v="Licor blanco"/>
    <n v="3036810"/>
    <n v="607362"/>
    <x v="1"/>
  </r>
  <r>
    <x v="1"/>
    <s v="Europa"/>
    <s v="Unión Europea"/>
    <x v="32"/>
    <s v="Unión Europea"/>
    <s v="Unión Europea Francia"/>
    <x v="20"/>
    <x v="2"/>
    <x v="0"/>
    <s v="Blanco"/>
    <n v="14007.7875"/>
    <n v="5117"/>
    <x v="1"/>
  </r>
  <r>
    <x v="1"/>
    <s v="Europa"/>
    <s v="Unión Europea"/>
    <x v="32"/>
    <s v="Unión Europea"/>
    <s v="Unión Europea Francia"/>
    <x v="20"/>
    <x v="2"/>
    <x v="0"/>
    <s v="Rosado"/>
    <n v="18754.612500000003"/>
    <n v="6851.0000000000009"/>
    <x v="1"/>
  </r>
  <r>
    <x v="1"/>
    <s v="Europa"/>
    <s v="Unión Europea"/>
    <x v="32"/>
    <s v="Unión Europea"/>
    <s v="Unión Europea Francia"/>
    <x v="20"/>
    <x v="2"/>
    <x v="0"/>
    <s v="Tinto"/>
    <n v="158715.45937500001"/>
    <n v="57978.25"/>
    <x v="1"/>
  </r>
  <r>
    <x v="1"/>
    <s v="Europa"/>
    <s v="Unión Europea"/>
    <x v="32"/>
    <s v="Unión Europea"/>
    <s v="Unión Europea Francia"/>
    <x v="21"/>
    <x v="4"/>
    <x v="0"/>
    <s v="Blanco"/>
    <n v="15217.5"/>
    <n v="6087"/>
    <x v="1"/>
  </r>
  <r>
    <x v="1"/>
    <s v="Europa"/>
    <s v="Unión Europea"/>
    <x v="32"/>
    <s v="Unión Europea"/>
    <s v="Unión Europea Francia"/>
    <x v="21"/>
    <x v="4"/>
    <x v="0"/>
    <s v="Rosado"/>
    <n v="250"/>
    <n v="100"/>
    <x v="1"/>
  </r>
  <r>
    <x v="1"/>
    <s v="Europa"/>
    <s v="Unión Europea"/>
    <x v="32"/>
    <s v="Unión Europea"/>
    <s v="Unión Europea Francia"/>
    <x v="21"/>
    <x v="4"/>
    <x v="0"/>
    <s v="Tinto"/>
    <n v="95435"/>
    <n v="38174"/>
    <x v="1"/>
  </r>
  <r>
    <x v="1"/>
    <s v="Europa"/>
    <s v="Unión Europea"/>
    <x v="32"/>
    <s v="Unión Europea"/>
    <s v="Unión Europea Francia"/>
    <x v="49"/>
    <x v="13"/>
    <x v="0"/>
    <s v="Blanco"/>
    <n v="10687.5"/>
    <n v="712.5"/>
    <x v="1"/>
  </r>
  <r>
    <x v="1"/>
    <s v="Europa"/>
    <s v="Unión Europea"/>
    <x v="32"/>
    <s v="Unión Europea"/>
    <s v="Unión Europea Francia"/>
    <x v="49"/>
    <x v="13"/>
    <x v="0"/>
    <s v="Tinto"/>
    <n v="2002.5"/>
    <n v="133.5"/>
    <x v="1"/>
  </r>
  <r>
    <x v="1"/>
    <s v="Europa"/>
    <s v="Unión Europea"/>
    <x v="32"/>
    <s v="Unión Europea"/>
    <s v="Unión Europea Francia"/>
    <x v="50"/>
    <x v="6"/>
    <x v="2"/>
    <s v="Blanco"/>
    <n v="610"/>
    <n v="45"/>
    <x v="1"/>
  </r>
  <r>
    <x v="1"/>
    <s v="Europa"/>
    <s v="Unión Europea"/>
    <x v="32"/>
    <s v="Unión Europea"/>
    <s v="Unión Europea Francia"/>
    <x v="50"/>
    <x v="6"/>
    <x v="2"/>
    <s v="Tinto"/>
    <n v="305"/>
    <n v="23"/>
    <x v="1"/>
  </r>
  <r>
    <x v="1"/>
    <s v="Europa"/>
    <s v="Unión Europea"/>
    <x v="32"/>
    <s v="Unión Europea"/>
    <s v="Unión Europea Francia"/>
    <x v="51"/>
    <x v="7"/>
    <x v="0"/>
    <s v="Licor blanco"/>
    <n v="1311140.0899999999"/>
    <n v="127667"/>
    <x v="1"/>
  </r>
  <r>
    <x v="1"/>
    <s v="Europa"/>
    <s v="Unión Europea"/>
    <x v="32"/>
    <s v="Unión Europea"/>
    <s v="Unión Europea Francia"/>
    <x v="52"/>
    <x v="4"/>
    <x v="0"/>
    <s v="Blanco"/>
    <n v="10701"/>
    <n v="1171.5"/>
    <x v="1"/>
  </r>
  <r>
    <x v="1"/>
    <s v="Europa"/>
    <s v="Unión Europea"/>
    <x v="32"/>
    <s v="Unión Europea"/>
    <s v="Unión Europea Francia"/>
    <x v="52"/>
    <x v="4"/>
    <x v="0"/>
    <s v="Tinto"/>
    <n v="136005.76999999999"/>
    <n v="10926"/>
    <x v="1"/>
  </r>
  <r>
    <x v="1"/>
    <s v="Europa"/>
    <s v="Unión Europea"/>
    <x v="32"/>
    <s v="Unión Europea"/>
    <s v="Unión Europea Francia"/>
    <x v="22"/>
    <x v="7"/>
    <x v="0"/>
    <s v="Licor blanco"/>
    <n v="109305"/>
    <n v="21861"/>
    <x v="1"/>
  </r>
  <r>
    <x v="1"/>
    <s v="Europa"/>
    <s v="Unión Europea"/>
    <x v="32"/>
    <s v="Unión Europea"/>
    <s v="Unión Europea Francia"/>
    <x v="71"/>
    <x v="4"/>
    <x v="0"/>
    <s v="Tinto"/>
    <n v="11233.2"/>
    <n v="905.00000000000011"/>
    <x v="1"/>
  </r>
  <r>
    <x v="1"/>
    <s v="Europa"/>
    <s v="Unión Europea"/>
    <x v="32"/>
    <s v="Unión Europea"/>
    <s v="Unión Europea Francia"/>
    <x v="23"/>
    <x v="8"/>
    <x v="0"/>
    <s v="Blanco"/>
    <n v="1241.8800000000001"/>
    <n v="262"/>
    <x v="1"/>
  </r>
  <r>
    <x v="1"/>
    <s v="Europa"/>
    <s v="Unión Europea"/>
    <x v="32"/>
    <s v="Unión Europea"/>
    <s v="Unión Europea Francia"/>
    <x v="24"/>
    <x v="7"/>
    <x v="0"/>
    <s v="Blanco"/>
    <n v="642.05999999999995"/>
    <n v="72"/>
    <x v="1"/>
  </r>
  <r>
    <x v="1"/>
    <s v="Europa"/>
    <s v="Unión Europea"/>
    <x v="32"/>
    <s v="Unión Europea"/>
    <s v="Unión Europea Francia"/>
    <x v="24"/>
    <x v="7"/>
    <x v="0"/>
    <s v="Licor blanco"/>
    <n v="82977.67"/>
    <n v="2302.25"/>
    <x v="1"/>
  </r>
  <r>
    <x v="1"/>
    <s v="Europa"/>
    <s v="Unión Europea"/>
    <x v="32"/>
    <s v="Unión Europea"/>
    <s v="Unión Europea Francia"/>
    <x v="25"/>
    <x v="1"/>
    <x v="0"/>
    <s v="Blanco"/>
    <n v="11762.42"/>
    <n v="1734.75"/>
    <x v="1"/>
  </r>
  <r>
    <x v="1"/>
    <s v="Europa"/>
    <s v="Unión Europea"/>
    <x v="32"/>
    <s v="Unión Europea"/>
    <s v="Unión Europea Francia"/>
    <x v="25"/>
    <x v="1"/>
    <x v="0"/>
    <s v="Rosado"/>
    <n v="275188.8"/>
    <n v="3061.5"/>
    <x v="1"/>
  </r>
  <r>
    <x v="1"/>
    <s v="Europa"/>
    <s v="Unión Europea"/>
    <x v="32"/>
    <s v="Unión Europea"/>
    <s v="Unión Europea Francia"/>
    <x v="25"/>
    <x v="1"/>
    <x v="0"/>
    <s v="Tinto"/>
    <n v="93382"/>
    <n v="54366.75"/>
    <x v="1"/>
  </r>
  <r>
    <x v="1"/>
    <s v="Europa"/>
    <s v="Unión Europea"/>
    <x v="32"/>
    <s v="Unión Europea"/>
    <s v="Unión Europea Francia"/>
    <x v="26"/>
    <x v="5"/>
    <x v="0"/>
    <s v="Blanco"/>
    <n v="20754.400000000001"/>
    <n v="25943"/>
    <x v="1"/>
  </r>
  <r>
    <x v="1"/>
    <s v="Europa"/>
    <s v="Unión Europea"/>
    <x v="32"/>
    <s v="Unión Europea"/>
    <s v="Unión Europea Francia"/>
    <x v="26"/>
    <x v="5"/>
    <x v="0"/>
    <s v="Licor blanco"/>
    <n v="36"/>
    <n v="45"/>
    <x v="1"/>
  </r>
  <r>
    <x v="1"/>
    <s v="Europa"/>
    <s v="Unión Europea"/>
    <x v="32"/>
    <s v="Unión Europea"/>
    <s v="Unión Europea Francia"/>
    <x v="26"/>
    <x v="5"/>
    <x v="0"/>
    <s v="Rosado"/>
    <n v="32270.2"/>
    <n v="34330"/>
    <x v="1"/>
  </r>
  <r>
    <x v="1"/>
    <s v="Europa"/>
    <s v="Unión Europea"/>
    <x v="32"/>
    <s v="Unión Europea"/>
    <s v="Unión Europea Francia"/>
    <x v="26"/>
    <x v="5"/>
    <x v="0"/>
    <s v="Tinto"/>
    <n v="62208.54"/>
    <n v="115201"/>
    <x v="1"/>
  </r>
  <r>
    <x v="1"/>
    <s v="Europa"/>
    <s v="Unión Europea"/>
    <x v="32"/>
    <s v="Unión Europea"/>
    <s v="Unión Europea Francia"/>
    <x v="41"/>
    <x v="4"/>
    <x v="2"/>
    <s v="Tinto"/>
    <n v="162"/>
    <n v="18"/>
    <x v="1"/>
  </r>
  <r>
    <x v="1"/>
    <s v="Europa"/>
    <s v="Unión Europea"/>
    <x v="32"/>
    <s v="Unión Europea"/>
    <s v="Unión Europea Francia"/>
    <x v="3"/>
    <x v="1"/>
    <x v="0"/>
    <s v="Blanco"/>
    <n v="95938.126786699984"/>
    <n v="11020.75"/>
    <x v="1"/>
  </r>
  <r>
    <x v="1"/>
    <s v="Europa"/>
    <s v="Unión Europea"/>
    <x v="32"/>
    <s v="Unión Europea"/>
    <s v="Unión Europea Francia"/>
    <x v="3"/>
    <x v="1"/>
    <x v="0"/>
    <s v="Espumoso blanco"/>
    <n v="3045.6"/>
    <n v="360"/>
    <x v="1"/>
  </r>
  <r>
    <x v="1"/>
    <s v="Europa"/>
    <s v="Unión Europea"/>
    <x v="32"/>
    <s v="Unión Europea"/>
    <s v="Unión Europea Francia"/>
    <x v="3"/>
    <x v="1"/>
    <x v="0"/>
    <s v="Espumoso tinto/rosado"/>
    <n v="399.73500000000001"/>
    <n v="47.25"/>
    <x v="1"/>
  </r>
  <r>
    <x v="1"/>
    <s v="Europa"/>
    <s v="Unión Europea"/>
    <x v="32"/>
    <s v="Unión Europea"/>
    <s v="Unión Europea Francia"/>
    <x v="3"/>
    <x v="1"/>
    <x v="0"/>
    <s v="Rosado"/>
    <n v="11884.5"/>
    <n v="2137.5"/>
    <x v="1"/>
  </r>
  <r>
    <x v="1"/>
    <s v="Europa"/>
    <s v="Unión Europea"/>
    <x v="32"/>
    <s v="Unión Europea"/>
    <s v="Unión Europea Francia"/>
    <x v="3"/>
    <x v="1"/>
    <x v="0"/>
    <s v="Tinto"/>
    <n v="119150.23432331001"/>
    <n v="6137.25"/>
    <x v="1"/>
  </r>
  <r>
    <x v="1"/>
    <s v="Europa"/>
    <s v="Unión Europea"/>
    <x v="32"/>
    <s v="Unión Europea"/>
    <s v="Unión Europea Francia"/>
    <x v="4"/>
    <x v="1"/>
    <x v="1"/>
    <s v="Blanco"/>
    <n v="48784"/>
    <n v="1686"/>
    <x v="1"/>
  </r>
  <r>
    <x v="1"/>
    <s v="Europa"/>
    <s v="Unión Europea"/>
    <x v="32"/>
    <s v="Unión Europea"/>
    <s v="Unión Europea Francia"/>
    <x v="4"/>
    <x v="1"/>
    <x v="1"/>
    <s v="Rosado"/>
    <n v="12148"/>
    <n v="575"/>
    <x v="1"/>
  </r>
  <r>
    <x v="1"/>
    <s v="Europa"/>
    <s v="Unión Europea"/>
    <x v="32"/>
    <s v="Unión Europea"/>
    <s v="Unión Europea Francia"/>
    <x v="4"/>
    <x v="1"/>
    <x v="1"/>
    <s v="Tinto"/>
    <n v="337209"/>
    <n v="10819"/>
    <x v="1"/>
  </r>
  <r>
    <x v="1"/>
    <s v="Europa"/>
    <s v="Unión Europea"/>
    <x v="32"/>
    <s v="Unión Europea"/>
    <s v="Unión Europea Francia"/>
    <x v="29"/>
    <x v="8"/>
    <x v="0"/>
    <s v="Blanco"/>
    <n v="488186.38"/>
    <n v="53197.260000000009"/>
    <x v="1"/>
  </r>
  <r>
    <x v="1"/>
    <s v="Europa"/>
    <s v="Unión Europea"/>
    <x v="32"/>
    <s v="Unión Europea"/>
    <s v="Unión Europea Francia"/>
    <x v="30"/>
    <x v="8"/>
    <x v="0"/>
    <s v="Blanco"/>
    <n v="1866"/>
    <n v="233.25"/>
    <x v="1"/>
  </r>
  <r>
    <x v="1"/>
    <s v="Europa"/>
    <s v="Unión Europea"/>
    <x v="32"/>
    <s v="Unión Europea"/>
    <s v="Unión Europea Francia"/>
    <x v="30"/>
    <x v="8"/>
    <x v="0"/>
    <s v="Tinto"/>
    <n v="56328"/>
    <n v="7041"/>
    <x v="1"/>
  </r>
  <r>
    <x v="1"/>
    <s v="Europa"/>
    <s v="Unión Europea"/>
    <x v="32"/>
    <s v="Unión Europea"/>
    <s v="Unión Europea Francia"/>
    <x v="53"/>
    <x v="8"/>
    <x v="0"/>
    <s v="Blanco"/>
    <n v="31721.02"/>
    <n v="4089"/>
    <x v="1"/>
  </r>
  <r>
    <x v="1"/>
    <s v="Europa"/>
    <s v="Unión Europea"/>
    <x v="32"/>
    <s v="Unión Europea"/>
    <s v="Unión Europea Francia"/>
    <x v="53"/>
    <x v="8"/>
    <x v="0"/>
    <s v="Tinto"/>
    <n v="400"/>
    <n v="75"/>
    <x v="1"/>
  </r>
  <r>
    <x v="1"/>
    <s v="Europa"/>
    <s v="Unión Europea"/>
    <x v="32"/>
    <s v="Unión Europea"/>
    <s v="Unión Europea Francia"/>
    <x v="5"/>
    <x v="3"/>
    <x v="0"/>
    <s v="Tinto"/>
    <n v="3596160.77"/>
    <n v="180420.81"/>
    <x v="1"/>
  </r>
  <r>
    <x v="1"/>
    <s v="Europa"/>
    <s v="Unión Europea"/>
    <x v="32"/>
    <s v="Unión Europea"/>
    <s v="Unión Europea Francia"/>
    <x v="6"/>
    <x v="2"/>
    <x v="1"/>
    <s v="Blanco"/>
    <n v="261724.91999999998"/>
    <n v="51068"/>
    <x v="1"/>
  </r>
  <r>
    <x v="1"/>
    <s v="Europa"/>
    <s v="Unión Europea"/>
    <x v="32"/>
    <s v="Unión Europea"/>
    <s v="Unión Europea Francia"/>
    <x v="6"/>
    <x v="2"/>
    <x v="1"/>
    <s v="Rosado"/>
    <n v="189797.74"/>
    <n v="54664.000000000007"/>
    <x v="1"/>
  </r>
  <r>
    <x v="1"/>
    <s v="Europa"/>
    <s v="Unión Europea"/>
    <x v="32"/>
    <s v="Unión Europea"/>
    <s v="Unión Europea Francia"/>
    <x v="6"/>
    <x v="2"/>
    <x v="1"/>
    <s v="Tinto"/>
    <n v="5564510.8900000006"/>
    <n v="945516.99999999977"/>
    <x v="1"/>
  </r>
  <r>
    <x v="1"/>
    <s v="Europa"/>
    <s v="Unión Europea"/>
    <x v="32"/>
    <s v="Unión Europea"/>
    <s v="Unión Europea Francia"/>
    <x v="7"/>
    <x v="3"/>
    <x v="0"/>
    <s v="Blanco"/>
    <n v="415290.96"/>
    <n v="164798.25"/>
    <x v="1"/>
  </r>
  <r>
    <x v="1"/>
    <s v="Europa"/>
    <s v="Unión Europea"/>
    <x v="32"/>
    <s v="Unión Europea"/>
    <s v="Unión Europea Francia"/>
    <x v="7"/>
    <x v="3"/>
    <x v="0"/>
    <s v="Espumoso blanco"/>
    <n v="90.72"/>
    <n v="36"/>
    <x v="1"/>
  </r>
  <r>
    <x v="1"/>
    <s v="Europa"/>
    <s v="Unión Europea"/>
    <x v="32"/>
    <s v="Unión Europea"/>
    <s v="Unión Europea Francia"/>
    <x v="7"/>
    <x v="3"/>
    <x v="0"/>
    <s v="Rosado"/>
    <n v="14487.48"/>
    <n v="5748.75"/>
    <x v="1"/>
  </r>
  <r>
    <x v="1"/>
    <s v="Europa"/>
    <s v="Unión Europea"/>
    <x v="32"/>
    <s v="Unión Europea"/>
    <s v="Unión Europea Francia"/>
    <x v="54"/>
    <x v="3"/>
    <x v="3"/>
    <s v="Tinto"/>
    <n v="16978"/>
    <n v="1676"/>
    <x v="1"/>
  </r>
  <r>
    <x v="1"/>
    <s v="Europa"/>
    <s v="Unión Europea"/>
    <x v="32"/>
    <s v="Unión Europea"/>
    <s v="Unión Europea Francia"/>
    <x v="55"/>
    <x v="7"/>
    <x v="0"/>
    <s v="Tinto"/>
    <n v="887.04"/>
    <n v="72"/>
    <x v="1"/>
  </r>
  <r>
    <x v="1"/>
    <s v="Europa"/>
    <s v="Unión Europea"/>
    <x v="32"/>
    <s v="Unión Europea"/>
    <s v="Unión Europea Francia"/>
    <x v="56"/>
    <x v="0"/>
    <x v="0"/>
    <s v="Blanco"/>
    <n v="39305"/>
    <n v="11230"/>
    <x v="1"/>
  </r>
  <r>
    <x v="1"/>
    <s v="Europa"/>
    <s v="Unión Europea"/>
    <x v="32"/>
    <s v="Unión Europea"/>
    <s v="Unión Europea Francia"/>
    <x v="56"/>
    <x v="0"/>
    <x v="0"/>
    <s v="Rosado"/>
    <n v="13643"/>
    <n v="3897.9999999999995"/>
    <x v="1"/>
  </r>
  <r>
    <x v="1"/>
    <s v="Europa"/>
    <s v="Unión Europea"/>
    <x v="32"/>
    <s v="Unión Europea"/>
    <s v="Unión Europea Francia"/>
    <x v="56"/>
    <x v="0"/>
    <x v="0"/>
    <s v="Tinto"/>
    <n v="42675.5"/>
    <n v="12193"/>
    <x v="1"/>
  </r>
  <r>
    <x v="1"/>
    <s v="Europa"/>
    <s v="Unión Europea"/>
    <x v="32"/>
    <s v="Unión Europea"/>
    <s v="Unión Europea Francia"/>
    <x v="32"/>
    <x v="1"/>
    <x v="0"/>
    <s v="Blanco"/>
    <n v="171"/>
    <n v="36"/>
    <x v="1"/>
  </r>
  <r>
    <x v="1"/>
    <s v="Europa"/>
    <s v="Unión Europea"/>
    <x v="32"/>
    <s v="Unión Europea"/>
    <s v="Unión Europea Francia"/>
    <x v="32"/>
    <x v="1"/>
    <x v="0"/>
    <s v="Espumoso blanco"/>
    <n v="336"/>
    <n v="45"/>
    <x v="1"/>
  </r>
  <r>
    <x v="1"/>
    <s v="Europa"/>
    <s v="Unión Europea"/>
    <x v="32"/>
    <s v="Unión Europea"/>
    <s v="Unión Europea Francia"/>
    <x v="32"/>
    <x v="1"/>
    <x v="0"/>
    <s v="Tinto"/>
    <n v="409"/>
    <n v="72"/>
    <x v="1"/>
  </r>
  <r>
    <x v="1"/>
    <s v="Europa"/>
    <s v="Unión Europea"/>
    <x v="32"/>
    <s v="Unión Europea"/>
    <s v="Unión Europea Francia"/>
    <x v="33"/>
    <x v="1"/>
    <x v="0"/>
    <s v="Blanco"/>
    <n v="28057.81"/>
    <n v="7345"/>
    <x v="1"/>
  </r>
  <r>
    <x v="1"/>
    <s v="Europa"/>
    <s v="Unión Europea"/>
    <x v="32"/>
    <s v="Unión Europea"/>
    <s v="Unión Europea Francia"/>
    <x v="33"/>
    <x v="1"/>
    <x v="0"/>
    <s v="Rosado"/>
    <n v="855.68"/>
    <n v="224.00000000000003"/>
    <x v="1"/>
  </r>
  <r>
    <x v="1"/>
    <s v="Europa"/>
    <s v="Unión Europea"/>
    <x v="32"/>
    <s v="Unión Europea"/>
    <s v="Unión Europea Francia"/>
    <x v="33"/>
    <x v="1"/>
    <x v="0"/>
    <s v="Tinto"/>
    <n v="43272.82"/>
    <n v="11328"/>
    <x v="1"/>
  </r>
  <r>
    <x v="1"/>
    <s v="Europa"/>
    <s v="Unión Europea"/>
    <x v="32"/>
    <s v="Unión Europea"/>
    <s v="Unión Europea Francia"/>
    <x v="8"/>
    <x v="3"/>
    <x v="0"/>
    <s v="Tinto"/>
    <n v="215000"/>
    <n v="55014"/>
    <x v="1"/>
  </r>
  <r>
    <x v="1"/>
    <s v="Europa"/>
    <s v="Unión Europea"/>
    <x v="32"/>
    <s v="Unión Europea"/>
    <s v="Unión Europea Francia"/>
    <x v="61"/>
    <x v="4"/>
    <x v="0"/>
    <s v="Rosado"/>
    <n v="88"/>
    <n v="36"/>
    <x v="1"/>
  </r>
  <r>
    <x v="1"/>
    <s v="Europa"/>
    <s v="Unión Europea"/>
    <x v="32"/>
    <s v="Unión Europea"/>
    <s v="Unión Europea Francia"/>
    <x v="61"/>
    <x v="4"/>
    <x v="0"/>
    <s v="Tinto"/>
    <n v="3810.36"/>
    <n v="819"/>
    <x v="1"/>
  </r>
  <r>
    <x v="1"/>
    <s v="Europa"/>
    <s v="Unión Europea"/>
    <x v="32"/>
    <s v="Unión Europea"/>
    <s v="Unión Europea Francia"/>
    <x v="34"/>
    <x v="6"/>
    <x v="0"/>
    <s v="Blanco"/>
    <n v="26719.68"/>
    <n v="8564"/>
    <x v="1"/>
  </r>
  <r>
    <x v="1"/>
    <s v="Europa"/>
    <s v="Unión Europea"/>
    <x v="32"/>
    <s v="Unión Europea"/>
    <s v="Unión Europea Francia"/>
    <x v="34"/>
    <x v="6"/>
    <x v="0"/>
    <s v="Rosado"/>
    <n v="18283.2"/>
    <n v="5860"/>
    <x v="1"/>
  </r>
  <r>
    <x v="1"/>
    <s v="Europa"/>
    <s v="Unión Europea"/>
    <x v="32"/>
    <s v="Unión Europea"/>
    <s v="Unión Europea Francia"/>
    <x v="34"/>
    <x v="6"/>
    <x v="0"/>
    <s v="Tinto"/>
    <n v="238764.24000000002"/>
    <n v="76527"/>
    <x v="1"/>
  </r>
  <r>
    <x v="1"/>
    <s v="Europa"/>
    <s v="Unión Europea"/>
    <x v="32"/>
    <s v="Unión Europea"/>
    <s v="Unión Europea Francia"/>
    <x v="57"/>
    <x v="8"/>
    <x v="0"/>
    <s v="Blanco"/>
    <n v="2880"/>
    <n v="360"/>
    <x v="1"/>
  </r>
  <r>
    <x v="1"/>
    <s v="Europa"/>
    <s v="Unión Europea"/>
    <x v="32"/>
    <s v="Unión Europea"/>
    <s v="Unión Europea Francia"/>
    <x v="57"/>
    <x v="8"/>
    <x v="0"/>
    <s v="Tinto"/>
    <n v="1264"/>
    <n v="158"/>
    <x v="1"/>
  </r>
  <r>
    <x v="1"/>
    <s v="Europa"/>
    <s v="Unión Europea"/>
    <x v="32"/>
    <s v="Unión Europea"/>
    <s v="Unión Europea Francia"/>
    <x v="35"/>
    <x v="4"/>
    <x v="0"/>
    <s v="Blanco"/>
    <n v="3484.11"/>
    <n v="1553"/>
    <x v="1"/>
  </r>
  <r>
    <x v="1"/>
    <s v="Europa"/>
    <s v="Unión Europea"/>
    <x v="32"/>
    <s v="Unión Europea"/>
    <s v="Unión Europea Francia"/>
    <x v="35"/>
    <x v="4"/>
    <x v="0"/>
    <s v="Rosado"/>
    <n v="31.19"/>
    <n v="14.000000000000002"/>
    <x v="1"/>
  </r>
  <r>
    <x v="1"/>
    <s v="Europa"/>
    <s v="Unión Europea"/>
    <x v="32"/>
    <s v="Unión Europea"/>
    <s v="Unión Europea Francia"/>
    <x v="35"/>
    <x v="4"/>
    <x v="0"/>
    <s v="Tinto"/>
    <n v="24925.1"/>
    <n v="16308.000000000002"/>
    <x v="1"/>
  </r>
  <r>
    <x v="1"/>
    <s v="Europa"/>
    <s v="Unión Europea"/>
    <x v="32"/>
    <s v="Unión Europea"/>
    <s v="Unión Europea Francia"/>
    <x v="58"/>
    <x v="13"/>
    <x v="0"/>
    <s v="Blanco"/>
    <n v="6006.66"/>
    <n v="452.09999999999997"/>
    <x v="1"/>
  </r>
  <r>
    <x v="1"/>
    <s v="Europa"/>
    <s v="Unión Europea"/>
    <x v="32"/>
    <s v="Unión Europea"/>
    <s v="Unión Europea Francia"/>
    <x v="58"/>
    <x v="13"/>
    <x v="0"/>
    <s v="Tinto"/>
    <n v="17840.39"/>
    <n v="1341"/>
    <x v="1"/>
  </r>
  <r>
    <x v="1"/>
    <s v="Europa"/>
    <s v="Unión Europea"/>
    <x v="32"/>
    <s v="Unión Europea"/>
    <s v="Unión Europea Francia"/>
    <x v="36"/>
    <x v="4"/>
    <x v="2"/>
    <s v="Blanco"/>
    <n v="68"/>
    <n v="5"/>
    <x v="1"/>
  </r>
  <r>
    <x v="1"/>
    <s v="Europa"/>
    <s v="Unión Europea"/>
    <x v="32"/>
    <s v="Unión Europea"/>
    <s v="Unión Europea Francia"/>
    <x v="36"/>
    <x v="4"/>
    <x v="2"/>
    <s v="Tinto"/>
    <n v="312.8"/>
    <n v="23"/>
    <x v="1"/>
  </r>
  <r>
    <x v="1"/>
    <s v="Europa"/>
    <s v="Unión Europea"/>
    <x v="32"/>
    <s v="Unión Europea"/>
    <s v="Unión Europea Francia"/>
    <x v="37"/>
    <x v="9"/>
    <x v="0"/>
    <s v="Blanco"/>
    <n v="1463.1"/>
    <n v="127"/>
    <x v="1"/>
  </r>
  <r>
    <x v="1"/>
    <s v="Europa"/>
    <s v="Unión Europea"/>
    <x v="32"/>
    <s v="Unión Europea"/>
    <s v="Unión Europea Francia"/>
    <x v="37"/>
    <x v="9"/>
    <x v="0"/>
    <s v="Tinto"/>
    <n v="18072.41"/>
    <n v="983"/>
    <x v="1"/>
  </r>
  <r>
    <x v="1"/>
    <s v="Europa"/>
    <s v="Unión Europea"/>
    <x v="32"/>
    <s v="Unión Europea"/>
    <s v="Unión Europea Francia"/>
    <x v="38"/>
    <x v="10"/>
    <x v="0"/>
    <s v="Blanco"/>
    <n v="11510.1"/>
    <n v="3969"/>
    <x v="1"/>
  </r>
  <r>
    <x v="1"/>
    <s v="Europa"/>
    <s v="Unión Europea"/>
    <x v="32"/>
    <s v="Unión Europea"/>
    <s v="Unión Europea Francia"/>
    <x v="38"/>
    <x v="10"/>
    <x v="0"/>
    <s v="Rosado"/>
    <n v="29310.3"/>
    <n v="10107"/>
    <x v="1"/>
  </r>
  <r>
    <x v="1"/>
    <s v="Europa"/>
    <s v="Unión Europea"/>
    <x v="32"/>
    <s v="Unión Europea"/>
    <s v="Unión Europea Francia"/>
    <x v="38"/>
    <x v="10"/>
    <x v="0"/>
    <s v="Tinto"/>
    <n v="124679.7"/>
    <n v="42993"/>
    <x v="1"/>
  </r>
  <r>
    <x v="1"/>
    <s v="Europa"/>
    <s v="Unión Europea"/>
    <x v="33"/>
    <s v="Unión Europea"/>
    <s v="Unión Europea Alemania"/>
    <x v="9"/>
    <x v="3"/>
    <x v="2"/>
    <s v="Blanco"/>
    <n v="436.36"/>
    <n v="9"/>
    <x v="1"/>
  </r>
  <r>
    <x v="1"/>
    <s v="Europa"/>
    <s v="Unión Europea"/>
    <x v="33"/>
    <s v="Unión Europea"/>
    <s v="Unión Europea Alemania"/>
    <x v="9"/>
    <x v="3"/>
    <x v="2"/>
    <s v="Tinto"/>
    <n v="80795.590000000011"/>
    <n v="3657.75"/>
    <x v="1"/>
  </r>
  <r>
    <x v="1"/>
    <s v="Europa"/>
    <s v="Unión Europea"/>
    <x v="33"/>
    <s v="Unión Europea"/>
    <s v="Unión Europea Alemania"/>
    <x v="62"/>
    <x v="1"/>
    <x v="0"/>
    <s v="Blanco"/>
    <n v="516"/>
    <n v="63"/>
    <x v="1"/>
  </r>
  <r>
    <x v="1"/>
    <s v="Europa"/>
    <s v="Unión Europea"/>
    <x v="33"/>
    <s v="Unión Europea"/>
    <s v="Unión Europea Alemania"/>
    <x v="62"/>
    <x v="1"/>
    <x v="0"/>
    <s v="Tinto"/>
    <n v="158"/>
    <n v="22.5"/>
    <x v="1"/>
  </r>
  <r>
    <x v="1"/>
    <s v="Europa"/>
    <s v="Unión Europea"/>
    <x v="33"/>
    <s v="Unión Europea"/>
    <s v="Unión Europea Alemania"/>
    <x v="10"/>
    <x v="4"/>
    <x v="0"/>
    <s v="Blanco"/>
    <n v="43367.299999999988"/>
    <n v="13697.35"/>
    <x v="1"/>
  </r>
  <r>
    <x v="1"/>
    <s v="Europa"/>
    <s v="Unión Europea"/>
    <x v="33"/>
    <s v="Unión Europea"/>
    <s v="Unión Europea Alemania"/>
    <x v="10"/>
    <x v="4"/>
    <x v="0"/>
    <s v="Rosado"/>
    <n v="31406.720000000001"/>
    <n v="9028"/>
    <x v="1"/>
  </r>
  <r>
    <x v="1"/>
    <s v="Europa"/>
    <s v="Unión Europea"/>
    <x v="33"/>
    <s v="Unión Europea"/>
    <s v="Unión Europea Alemania"/>
    <x v="10"/>
    <x v="4"/>
    <x v="0"/>
    <s v="Tinto"/>
    <n v="791656.47"/>
    <n v="193998.5"/>
    <x v="1"/>
  </r>
  <r>
    <x v="1"/>
    <s v="Europa"/>
    <s v="Unión Europea"/>
    <x v="33"/>
    <s v="Unión Europea"/>
    <s v="Unión Europea Alemania"/>
    <x v="78"/>
    <x v="3"/>
    <x v="0"/>
    <s v="Tinto"/>
    <n v="1475"/>
    <n v="99"/>
    <x v="1"/>
  </r>
  <r>
    <x v="1"/>
    <s v="Europa"/>
    <s v="Unión Europea"/>
    <x v="33"/>
    <s v="Unión Europea"/>
    <s v="Unión Europea Alemania"/>
    <x v="11"/>
    <x v="0"/>
    <x v="2"/>
    <s v="Rosado"/>
    <n v="23.94"/>
    <n v="4.5"/>
    <x v="1"/>
  </r>
  <r>
    <x v="1"/>
    <s v="Europa"/>
    <s v="Unión Europea"/>
    <x v="33"/>
    <s v="Unión Europea"/>
    <s v="Unión Europea Alemania"/>
    <x v="11"/>
    <x v="0"/>
    <x v="2"/>
    <s v="Tinto"/>
    <n v="51135.96"/>
    <n v="9472.5"/>
    <x v="1"/>
  </r>
  <r>
    <x v="1"/>
    <s v="Europa"/>
    <s v="Unión Europea"/>
    <x v="33"/>
    <s v="Unión Europea"/>
    <s v="Unión Europea Alemania"/>
    <x v="39"/>
    <x v="3"/>
    <x v="0"/>
    <s v="Blanco"/>
    <n v="164520"/>
    <n v="13710"/>
    <x v="1"/>
  </r>
  <r>
    <x v="1"/>
    <s v="Europa"/>
    <s v="Unión Europea"/>
    <x v="33"/>
    <s v="Unión Europea"/>
    <s v="Unión Europea Alemania"/>
    <x v="39"/>
    <x v="3"/>
    <x v="0"/>
    <s v="Rosado"/>
    <n v="20832"/>
    <n v="1736"/>
    <x v="1"/>
  </r>
  <r>
    <x v="1"/>
    <s v="Europa"/>
    <s v="Unión Europea"/>
    <x v="33"/>
    <s v="Unión Europea"/>
    <s v="Unión Europea Alemania"/>
    <x v="39"/>
    <x v="3"/>
    <x v="0"/>
    <s v="Tinto"/>
    <n v="525756"/>
    <n v="43813"/>
    <x v="1"/>
  </r>
  <r>
    <x v="1"/>
    <s v="Europa"/>
    <s v="Unión Europea"/>
    <x v="33"/>
    <s v="Unión Europea"/>
    <s v="Unión Europea Alemania"/>
    <x v="42"/>
    <x v="11"/>
    <x v="0"/>
    <s v="Blanco"/>
    <n v="20737.12"/>
    <n v="2076.5"/>
    <x v="1"/>
  </r>
  <r>
    <x v="1"/>
    <s v="Europa"/>
    <s v="Unión Europea"/>
    <x v="33"/>
    <s v="Unión Europea"/>
    <s v="Unión Europea Alemania"/>
    <x v="42"/>
    <x v="11"/>
    <x v="0"/>
    <s v="Espumoso blanco"/>
    <n v="1182"/>
    <n v="90"/>
    <x v="1"/>
  </r>
  <r>
    <x v="1"/>
    <s v="Europa"/>
    <s v="Unión Europea"/>
    <x v="33"/>
    <s v="Unión Europea"/>
    <s v="Unión Europea Alemania"/>
    <x v="42"/>
    <x v="11"/>
    <x v="0"/>
    <s v="Espumoso tinto/rosado"/>
    <n v="2121"/>
    <n v="149"/>
    <x v="1"/>
  </r>
  <r>
    <x v="1"/>
    <s v="Europa"/>
    <s v="Unión Europea"/>
    <x v="33"/>
    <s v="Unión Europea"/>
    <s v="Unión Europea Alemania"/>
    <x v="42"/>
    <x v="11"/>
    <x v="0"/>
    <s v="Rosado"/>
    <n v="17791.68"/>
    <n v="2028.5"/>
    <x v="1"/>
  </r>
  <r>
    <x v="1"/>
    <s v="Europa"/>
    <s v="Unión Europea"/>
    <x v="33"/>
    <s v="Unión Europea"/>
    <s v="Unión Europea Alemania"/>
    <x v="42"/>
    <x v="11"/>
    <x v="0"/>
    <s v="Tinto"/>
    <n v="189914.78"/>
    <n v="17016"/>
    <x v="1"/>
  </r>
  <r>
    <x v="1"/>
    <s v="Europa"/>
    <s v="Unión Europea"/>
    <x v="33"/>
    <s v="Unión Europea"/>
    <s v="Unión Europea Alemania"/>
    <x v="43"/>
    <x v="12"/>
    <x v="0"/>
    <s v="Blanco"/>
    <n v="17576.434999999998"/>
    <n v="1834.25"/>
    <x v="1"/>
  </r>
  <r>
    <x v="1"/>
    <s v="Europa"/>
    <s v="Unión Europea"/>
    <x v="33"/>
    <s v="Unión Europea"/>
    <s v="Unión Europea Alemania"/>
    <x v="43"/>
    <x v="12"/>
    <x v="0"/>
    <s v="Espumoso blanco"/>
    <n v="843.57"/>
    <n v="91"/>
    <x v="1"/>
  </r>
  <r>
    <x v="1"/>
    <s v="Europa"/>
    <s v="Unión Europea"/>
    <x v="33"/>
    <s v="Unión Europea"/>
    <s v="Unión Europea Alemania"/>
    <x v="43"/>
    <x v="12"/>
    <x v="0"/>
    <s v="Otros vinos"/>
    <n v="5392.05"/>
    <n v="523.5"/>
    <x v="1"/>
  </r>
  <r>
    <x v="1"/>
    <s v="Europa"/>
    <s v="Unión Europea"/>
    <x v="33"/>
    <s v="Unión Europea"/>
    <s v="Unión Europea Alemania"/>
    <x v="43"/>
    <x v="12"/>
    <x v="0"/>
    <s v="Tinto"/>
    <n v="988.8"/>
    <n v="96"/>
    <x v="1"/>
  </r>
  <r>
    <x v="1"/>
    <s v="Europa"/>
    <s v="Unión Europea"/>
    <x v="33"/>
    <s v="Unión Europea"/>
    <s v="Unión Europea Alemania"/>
    <x v="12"/>
    <x v="5"/>
    <x v="2"/>
    <s v="Blanco"/>
    <n v="4368"/>
    <n v="568"/>
    <x v="1"/>
  </r>
  <r>
    <x v="1"/>
    <s v="Europa"/>
    <s v="Unión Europea"/>
    <x v="33"/>
    <s v="Unión Europea"/>
    <s v="Unión Europea Alemania"/>
    <x v="12"/>
    <x v="5"/>
    <x v="2"/>
    <s v="Tinto"/>
    <n v="10771"/>
    <n v="1697"/>
    <x v="1"/>
  </r>
  <r>
    <x v="1"/>
    <s v="Europa"/>
    <s v="Unión Europea"/>
    <x v="33"/>
    <s v="Unión Europea"/>
    <s v="Unión Europea Alemania"/>
    <x v="44"/>
    <x v="10"/>
    <x v="0"/>
    <s v="Blanco"/>
    <n v="1725"/>
    <n v="450"/>
    <x v="1"/>
  </r>
  <r>
    <x v="1"/>
    <s v="Europa"/>
    <s v="Unión Europea"/>
    <x v="33"/>
    <s v="Unión Europea"/>
    <s v="Unión Europea Alemania"/>
    <x v="44"/>
    <x v="10"/>
    <x v="0"/>
    <s v="Rosado"/>
    <n v="3559.2"/>
    <n v="1170"/>
    <x v="1"/>
  </r>
  <r>
    <x v="1"/>
    <s v="Europa"/>
    <s v="Unión Europea"/>
    <x v="33"/>
    <s v="Unión Europea"/>
    <s v="Unión Europea Alemania"/>
    <x v="44"/>
    <x v="10"/>
    <x v="0"/>
    <s v="Tinto"/>
    <n v="265661.48"/>
    <n v="104193.00000000001"/>
    <x v="1"/>
  </r>
  <r>
    <x v="1"/>
    <s v="Europa"/>
    <s v="Unión Europea"/>
    <x v="33"/>
    <s v="Unión Europea"/>
    <s v="Unión Europea Alemania"/>
    <x v="13"/>
    <x v="0"/>
    <x v="0"/>
    <s v="Blanco"/>
    <n v="5651"/>
    <n v="2165"/>
    <x v="1"/>
  </r>
  <r>
    <x v="1"/>
    <s v="Europa"/>
    <s v="Unión Europea"/>
    <x v="33"/>
    <s v="Unión Europea"/>
    <s v="Unión Europea Alemania"/>
    <x v="13"/>
    <x v="0"/>
    <x v="0"/>
    <s v="Espumoso blanco"/>
    <n v="469000"/>
    <n v="234500"/>
    <x v="1"/>
  </r>
  <r>
    <x v="1"/>
    <s v="Europa"/>
    <s v="Unión Europea"/>
    <x v="33"/>
    <s v="Unión Europea"/>
    <s v="Unión Europea Alemania"/>
    <x v="13"/>
    <x v="0"/>
    <x v="0"/>
    <s v="Rosado"/>
    <n v="5009.1000000000004"/>
    <n v="1651.5"/>
    <x v="1"/>
  </r>
  <r>
    <x v="1"/>
    <s v="Europa"/>
    <s v="Unión Europea"/>
    <x v="33"/>
    <s v="Unión Europea"/>
    <s v="Unión Europea Alemania"/>
    <x v="13"/>
    <x v="0"/>
    <x v="0"/>
    <s v="Tinto"/>
    <n v="575530.43000000005"/>
    <n v="160244.5"/>
    <x v="1"/>
  </r>
  <r>
    <x v="1"/>
    <s v="Europa"/>
    <s v="Unión Europea"/>
    <x v="33"/>
    <s v="Unión Europea"/>
    <s v="Unión Europea Alemania"/>
    <x v="63"/>
    <x v="4"/>
    <x v="2"/>
    <s v="Tinto"/>
    <n v="6500"/>
    <n v="300"/>
    <x v="1"/>
  </r>
  <r>
    <x v="1"/>
    <s v="Europa"/>
    <s v="Unión Europea"/>
    <x v="33"/>
    <s v="Unión Europea"/>
    <s v="Unión Europea Alemania"/>
    <x v="14"/>
    <x v="0"/>
    <x v="0"/>
    <s v="Blanco"/>
    <n v="41358.798391413235"/>
    <n v="17267"/>
    <x v="1"/>
  </r>
  <r>
    <x v="1"/>
    <s v="Europa"/>
    <s v="Unión Europea"/>
    <x v="33"/>
    <s v="Unión Europea"/>
    <s v="Unión Europea Alemania"/>
    <x v="14"/>
    <x v="0"/>
    <x v="0"/>
    <s v="Rosado"/>
    <n v="15420.625704750009"/>
    <n v="6438"/>
    <x v="1"/>
  </r>
  <r>
    <x v="1"/>
    <s v="Europa"/>
    <s v="Unión Europea"/>
    <x v="33"/>
    <s v="Unión Europea"/>
    <s v="Unión Europea Alemania"/>
    <x v="14"/>
    <x v="0"/>
    <x v="0"/>
    <s v="Tinto"/>
    <n v="929956.18668362708"/>
    <n v="388250"/>
    <x v="1"/>
  </r>
  <r>
    <x v="1"/>
    <s v="Europa"/>
    <s v="Unión Europea"/>
    <x v="33"/>
    <s v="Unión Europea"/>
    <s v="Unión Europea Alemania"/>
    <x v="64"/>
    <x v="4"/>
    <x v="0"/>
    <s v="Blanco"/>
    <n v="26000"/>
    <n v="14166.999999999998"/>
    <x v="1"/>
  </r>
  <r>
    <x v="1"/>
    <s v="Europa"/>
    <s v="Unión Europea"/>
    <x v="33"/>
    <s v="Unión Europea"/>
    <s v="Unión Europea Alemania"/>
    <x v="64"/>
    <x v="4"/>
    <x v="0"/>
    <s v="Rosado"/>
    <n v="775"/>
    <n v="180"/>
    <x v="1"/>
  </r>
  <r>
    <x v="1"/>
    <s v="Europa"/>
    <s v="Unión Europea"/>
    <x v="33"/>
    <s v="Unión Europea"/>
    <s v="Unión Europea Alemania"/>
    <x v="64"/>
    <x v="4"/>
    <x v="0"/>
    <s v="Tinto"/>
    <n v="2220"/>
    <n v="504"/>
    <x v="1"/>
  </r>
  <r>
    <x v="1"/>
    <s v="Europa"/>
    <s v="Unión Europea"/>
    <x v="33"/>
    <s v="Unión Europea"/>
    <s v="Unión Europea Alemania"/>
    <x v="85"/>
    <x v="4"/>
    <x v="2"/>
    <s v="Tinto"/>
    <n v="1719"/>
    <n v="300"/>
    <x v="1"/>
  </r>
  <r>
    <x v="1"/>
    <s v="Europa"/>
    <s v="Unión Europea"/>
    <x v="33"/>
    <s v="Unión Europea"/>
    <s v="Unión Europea Alemania"/>
    <x v="0"/>
    <x v="0"/>
    <x v="0"/>
    <s v="Blanco"/>
    <n v="181940.53"/>
    <n v="113031"/>
    <x v="1"/>
  </r>
  <r>
    <x v="1"/>
    <s v="Europa"/>
    <s v="Unión Europea"/>
    <x v="33"/>
    <s v="Unión Europea"/>
    <s v="Unión Europea Alemania"/>
    <x v="0"/>
    <x v="0"/>
    <x v="0"/>
    <s v="Rosado"/>
    <n v="25148.1"/>
    <n v="7873.9999999999991"/>
    <x v="1"/>
  </r>
  <r>
    <x v="1"/>
    <s v="Europa"/>
    <s v="Unión Europea"/>
    <x v="33"/>
    <s v="Unión Europea"/>
    <s v="Unión Europea Alemania"/>
    <x v="0"/>
    <x v="0"/>
    <x v="0"/>
    <s v="Tinto"/>
    <n v="6506784.3299999991"/>
    <n v="3218286"/>
    <x v="1"/>
  </r>
  <r>
    <x v="1"/>
    <s v="Europa"/>
    <s v="Unión Europea"/>
    <x v="33"/>
    <s v="Unión Europea"/>
    <s v="Unión Europea Alemania"/>
    <x v="84"/>
    <x v="4"/>
    <x v="2"/>
    <s v="Blanco"/>
    <n v="91.59"/>
    <n v="18"/>
    <x v="1"/>
  </r>
  <r>
    <x v="1"/>
    <s v="Europa"/>
    <s v="Unión Europea"/>
    <x v="33"/>
    <s v="Unión Europea"/>
    <s v="Unión Europea Alemania"/>
    <x v="84"/>
    <x v="4"/>
    <x v="2"/>
    <s v="Tinto"/>
    <n v="208.39"/>
    <n v="27"/>
    <x v="1"/>
  </r>
  <r>
    <x v="1"/>
    <s v="Europa"/>
    <s v="Unión Europea"/>
    <x v="33"/>
    <s v="Unión Europea"/>
    <s v="Unión Europea Alemania"/>
    <x v="1"/>
    <x v="1"/>
    <x v="0"/>
    <s v="Blanco"/>
    <n v="1603759.14"/>
    <n v="525240.25"/>
    <x v="1"/>
  </r>
  <r>
    <x v="1"/>
    <s v="Europa"/>
    <s v="Unión Europea"/>
    <x v="33"/>
    <s v="Unión Europea"/>
    <s v="Unión Europea Alemania"/>
    <x v="1"/>
    <x v="1"/>
    <x v="0"/>
    <s v="Rosado"/>
    <n v="99197.310000000012"/>
    <n v="38070.25"/>
    <x v="1"/>
  </r>
  <r>
    <x v="1"/>
    <s v="Europa"/>
    <s v="Unión Europea"/>
    <x v="33"/>
    <s v="Unión Europea"/>
    <s v="Unión Europea Alemania"/>
    <x v="1"/>
    <x v="1"/>
    <x v="0"/>
    <s v="Tinto"/>
    <n v="1793758.29"/>
    <n v="568439.80999999994"/>
    <x v="1"/>
  </r>
  <r>
    <x v="1"/>
    <s v="Europa"/>
    <s v="Unión Europea"/>
    <x v="33"/>
    <s v="Unión Europea"/>
    <s v="Unión Europea Alemania"/>
    <x v="2"/>
    <x v="2"/>
    <x v="0"/>
    <s v="Espumoso blanco"/>
    <n v="9253530.9800000004"/>
    <n v="2702600"/>
    <x v="1"/>
  </r>
  <r>
    <x v="1"/>
    <s v="Europa"/>
    <s v="Unión Europea"/>
    <x v="33"/>
    <s v="Unión Europea"/>
    <s v="Unión Europea Alemania"/>
    <x v="79"/>
    <x v="3"/>
    <x v="3"/>
    <s v="Blanco"/>
    <n v="720"/>
    <n v="400"/>
    <x v="1"/>
  </r>
  <r>
    <x v="1"/>
    <s v="Europa"/>
    <s v="Unión Europea"/>
    <x v="33"/>
    <s v="Unión Europea"/>
    <s v="Unión Europea Alemania"/>
    <x v="79"/>
    <x v="3"/>
    <x v="3"/>
    <s v="Tinto"/>
    <n v="5700"/>
    <n v="1500"/>
    <x v="1"/>
  </r>
  <r>
    <x v="1"/>
    <s v="Europa"/>
    <s v="Unión Europea"/>
    <x v="33"/>
    <s v="Unión Europea"/>
    <s v="Unión Europea Alemania"/>
    <x v="45"/>
    <x v="3"/>
    <x v="0"/>
    <s v="Rosado"/>
    <n v="41202"/>
    <n v="11772"/>
    <x v="1"/>
  </r>
  <r>
    <x v="1"/>
    <s v="Europa"/>
    <s v="Unión Europea"/>
    <x v="33"/>
    <s v="Unión Europea"/>
    <s v="Unión Europea Alemania"/>
    <x v="45"/>
    <x v="3"/>
    <x v="0"/>
    <s v="Tinto"/>
    <n v="59579.999999999993"/>
    <n v="14894.999999999998"/>
    <x v="1"/>
  </r>
  <r>
    <x v="1"/>
    <s v="Europa"/>
    <s v="Unión Europea"/>
    <x v="33"/>
    <s v="Unión Europea"/>
    <s v="Unión Europea Alemania"/>
    <x v="16"/>
    <x v="1"/>
    <x v="0"/>
    <s v="Blanco"/>
    <n v="3493.3799999999997"/>
    <n v="637.5"/>
    <x v="1"/>
  </r>
  <r>
    <x v="1"/>
    <s v="Europa"/>
    <s v="Unión Europea"/>
    <x v="33"/>
    <s v="Unión Europea"/>
    <s v="Unión Europea Alemania"/>
    <x v="16"/>
    <x v="1"/>
    <x v="0"/>
    <s v="Rosado"/>
    <n v="428.92"/>
    <n v="56.25"/>
    <x v="1"/>
  </r>
  <r>
    <x v="1"/>
    <s v="Europa"/>
    <s v="Unión Europea"/>
    <x v="33"/>
    <s v="Unión Europea"/>
    <s v="Unión Europea Alemania"/>
    <x v="16"/>
    <x v="1"/>
    <x v="0"/>
    <s v="Tinto"/>
    <n v="14061.400000000001"/>
    <n v="1930.5"/>
    <x v="1"/>
  </r>
  <r>
    <x v="1"/>
    <s v="Europa"/>
    <s v="Unión Europea"/>
    <x v="33"/>
    <s v="Unión Europea"/>
    <s v="Unión Europea Alemania"/>
    <x v="17"/>
    <x v="1"/>
    <x v="0"/>
    <s v="Blanco"/>
    <n v="14672"/>
    <n v="2768"/>
    <x v="1"/>
  </r>
  <r>
    <x v="1"/>
    <s v="Europa"/>
    <s v="Unión Europea"/>
    <x v="33"/>
    <s v="Unión Europea"/>
    <s v="Unión Europea Alemania"/>
    <x v="17"/>
    <x v="1"/>
    <x v="0"/>
    <s v="Rosado"/>
    <n v="4083"/>
    <n v="1017"/>
    <x v="1"/>
  </r>
  <r>
    <x v="1"/>
    <s v="Europa"/>
    <s v="Unión Europea"/>
    <x v="33"/>
    <s v="Unión Europea"/>
    <s v="Unión Europea Alemania"/>
    <x v="17"/>
    <x v="1"/>
    <x v="0"/>
    <s v="Tinto"/>
    <n v="34971"/>
    <n v="5958"/>
    <x v="1"/>
  </r>
  <r>
    <x v="1"/>
    <s v="Europa"/>
    <s v="Unión Europea"/>
    <x v="33"/>
    <s v="Unión Europea"/>
    <s v="Unión Europea Alemania"/>
    <x v="80"/>
    <x v="4"/>
    <x v="2"/>
    <s v="Tinto"/>
    <n v="11339"/>
    <n v="1242"/>
    <x v="1"/>
  </r>
  <r>
    <x v="1"/>
    <s v="Europa"/>
    <s v="Unión Europea"/>
    <x v="33"/>
    <s v="Unión Europea"/>
    <s v="Unión Europea Alemania"/>
    <x v="66"/>
    <x v="3"/>
    <x v="2"/>
    <s v="Tinto"/>
    <n v="52.5"/>
    <n v="4.5"/>
    <x v="1"/>
  </r>
  <r>
    <x v="1"/>
    <s v="Europa"/>
    <s v="Unión Europea"/>
    <x v="33"/>
    <s v="Unión Europea"/>
    <s v="Unión Europea Alemania"/>
    <x v="40"/>
    <x v="4"/>
    <x v="2"/>
    <s v="Tinto"/>
    <n v="14414"/>
    <n v="810"/>
    <x v="1"/>
  </r>
  <r>
    <x v="1"/>
    <s v="Europa"/>
    <s v="Unión Europea"/>
    <x v="33"/>
    <s v="Unión Europea"/>
    <s v="Unión Europea Alemania"/>
    <x v="88"/>
    <x v="13"/>
    <x v="0"/>
    <s v="Blanco"/>
    <n v="1800"/>
    <n v="90"/>
    <x v="1"/>
  </r>
  <r>
    <x v="1"/>
    <s v="Europa"/>
    <s v="Unión Europea"/>
    <x v="33"/>
    <s v="Unión Europea"/>
    <s v="Unión Europea Alemania"/>
    <x v="67"/>
    <x v="6"/>
    <x v="2"/>
    <s v="Tinto"/>
    <n v="7158.0879999999997"/>
    <n v="700"/>
    <x v="1"/>
  </r>
  <r>
    <x v="1"/>
    <s v="Europa"/>
    <s v="Unión Europea"/>
    <x v="33"/>
    <s v="Unión Europea"/>
    <s v="Unión Europea Alemania"/>
    <x v="68"/>
    <x v="4"/>
    <x v="2"/>
    <s v="Blanco"/>
    <n v="4447.8900000000003"/>
    <n v="918"/>
    <x v="1"/>
  </r>
  <r>
    <x v="1"/>
    <s v="Europa"/>
    <s v="Unión Europea"/>
    <x v="33"/>
    <s v="Unión Europea"/>
    <s v="Unión Europea Alemania"/>
    <x v="68"/>
    <x v="4"/>
    <x v="2"/>
    <s v="Rosado"/>
    <n v="411.72"/>
    <n v="90"/>
    <x v="1"/>
  </r>
  <r>
    <x v="1"/>
    <s v="Europa"/>
    <s v="Unión Europea"/>
    <x v="33"/>
    <s v="Unión Europea"/>
    <s v="Unión Europea Alemania"/>
    <x v="18"/>
    <x v="1"/>
    <x v="0"/>
    <s v="Blanco"/>
    <n v="15858.64"/>
    <n v="2860"/>
    <x v="1"/>
  </r>
  <r>
    <x v="1"/>
    <s v="Europa"/>
    <s v="Unión Europea"/>
    <x v="33"/>
    <s v="Unión Europea"/>
    <s v="Unión Europea Alemania"/>
    <x v="18"/>
    <x v="1"/>
    <x v="0"/>
    <s v="Espumoso blanco"/>
    <n v="712.3"/>
    <n v="100"/>
    <x v="1"/>
  </r>
  <r>
    <x v="1"/>
    <s v="Europa"/>
    <s v="Unión Europea"/>
    <x v="33"/>
    <s v="Unión Europea"/>
    <s v="Unión Europea Alemania"/>
    <x v="18"/>
    <x v="1"/>
    <x v="0"/>
    <s v="Licor blanco"/>
    <n v="993.99"/>
    <n v="60"/>
    <x v="1"/>
  </r>
  <r>
    <x v="1"/>
    <s v="Europa"/>
    <s v="Unión Europea"/>
    <x v="33"/>
    <s v="Unión Europea"/>
    <s v="Unión Europea Alemania"/>
    <x v="18"/>
    <x v="1"/>
    <x v="0"/>
    <s v="Rosado"/>
    <n v="6088.9"/>
    <n v="1350"/>
    <x v="1"/>
  </r>
  <r>
    <x v="1"/>
    <s v="Europa"/>
    <s v="Unión Europea"/>
    <x v="33"/>
    <s v="Unión Europea"/>
    <s v="Unión Europea Alemania"/>
    <x v="18"/>
    <x v="1"/>
    <x v="0"/>
    <s v="Tinto"/>
    <n v="103739.77"/>
    <n v="13230.000000000002"/>
    <x v="1"/>
  </r>
  <r>
    <x v="1"/>
    <s v="Europa"/>
    <s v="Unión Europea"/>
    <x v="33"/>
    <s v="Unión Europea"/>
    <s v="Unión Europea Alemania"/>
    <x v="90"/>
    <x v="4"/>
    <x v="2"/>
    <s v="Tinto"/>
    <n v="2200"/>
    <n v="733.5"/>
    <x v="1"/>
  </r>
  <r>
    <x v="1"/>
    <s v="Europa"/>
    <s v="Unión Europea"/>
    <x v="33"/>
    <s v="Unión Europea"/>
    <s v="Unión Europea Alemania"/>
    <x v="47"/>
    <x v="12"/>
    <x v="0"/>
    <s v="Blanco"/>
    <n v="30165.08"/>
    <n v="3938.0000000000005"/>
    <x v="1"/>
  </r>
  <r>
    <x v="1"/>
    <s v="Europa"/>
    <s v="Unión Europea"/>
    <x v="33"/>
    <s v="Unión Europea"/>
    <s v="Unión Europea Alemania"/>
    <x v="47"/>
    <x v="12"/>
    <x v="0"/>
    <s v="Espumoso blanco"/>
    <n v="720"/>
    <n v="90"/>
    <x v="1"/>
  </r>
  <r>
    <x v="1"/>
    <s v="Europa"/>
    <s v="Unión Europea"/>
    <x v="33"/>
    <s v="Unión Europea"/>
    <s v="Unión Europea Alemania"/>
    <x v="47"/>
    <x v="12"/>
    <x v="0"/>
    <s v="Rosado"/>
    <n v="6411.42"/>
    <n v="836.99999999999989"/>
    <x v="1"/>
  </r>
  <r>
    <x v="1"/>
    <s v="Europa"/>
    <s v="Unión Europea"/>
    <x v="33"/>
    <s v="Unión Europea"/>
    <s v="Unión Europea Alemania"/>
    <x v="47"/>
    <x v="12"/>
    <x v="0"/>
    <s v="Tinto"/>
    <n v="137.88"/>
    <n v="18"/>
    <x v="1"/>
  </r>
  <r>
    <x v="1"/>
    <s v="Europa"/>
    <s v="Unión Europea"/>
    <x v="33"/>
    <s v="Unión Europea"/>
    <s v="Unión Europea Alemania"/>
    <x v="59"/>
    <x v="4"/>
    <x v="2"/>
    <s v="Tinto"/>
    <n v="1750"/>
    <n v="100"/>
    <x v="1"/>
  </r>
  <r>
    <x v="1"/>
    <s v="Europa"/>
    <s v="Unión Europea"/>
    <x v="33"/>
    <s v="Unión Europea"/>
    <s v="Unión Europea Alemania"/>
    <x v="48"/>
    <x v="13"/>
    <x v="3"/>
    <s v="Blanco"/>
    <n v="20689.650000000001"/>
    <n v="1798.9999999999998"/>
    <x v="1"/>
  </r>
  <r>
    <x v="1"/>
    <s v="Europa"/>
    <s v="Unión Europea"/>
    <x v="33"/>
    <s v="Unión Europea"/>
    <s v="Unión Europea Alemania"/>
    <x v="48"/>
    <x v="13"/>
    <x v="3"/>
    <s v="Tinto"/>
    <n v="15592.2"/>
    <n v="1199"/>
    <x v="1"/>
  </r>
  <r>
    <x v="1"/>
    <s v="Europa"/>
    <s v="Unión Europea"/>
    <x v="33"/>
    <s v="Unión Europea"/>
    <s v="Unión Europea Alemania"/>
    <x v="19"/>
    <x v="7"/>
    <x v="0"/>
    <s v="Licor blanco"/>
    <n v="4597035"/>
    <n v="919407"/>
    <x v="1"/>
  </r>
  <r>
    <x v="1"/>
    <s v="Europa"/>
    <s v="Unión Europea"/>
    <x v="33"/>
    <s v="Unión Europea"/>
    <s v="Unión Europea Alemania"/>
    <x v="20"/>
    <x v="2"/>
    <x v="0"/>
    <s v="Blanco"/>
    <n v="50770.359375"/>
    <n v="18546.25"/>
    <x v="1"/>
  </r>
  <r>
    <x v="1"/>
    <s v="Europa"/>
    <s v="Unión Europea"/>
    <x v="33"/>
    <s v="Unión Europea"/>
    <s v="Unión Europea Alemania"/>
    <x v="20"/>
    <x v="2"/>
    <x v="0"/>
    <s v="Licor tinto/rosado"/>
    <n v="65.7"/>
    <n v="24"/>
    <x v="1"/>
  </r>
  <r>
    <x v="1"/>
    <s v="Europa"/>
    <s v="Unión Europea"/>
    <x v="33"/>
    <s v="Unión Europea"/>
    <s v="Unión Europea Alemania"/>
    <x v="20"/>
    <x v="2"/>
    <x v="0"/>
    <s v="Rosado"/>
    <n v="239947.35"/>
    <n v="87652"/>
    <x v="1"/>
  </r>
  <r>
    <x v="1"/>
    <s v="Europa"/>
    <s v="Unión Europea"/>
    <x v="33"/>
    <s v="Unión Europea"/>
    <s v="Unión Europea Alemania"/>
    <x v="20"/>
    <x v="2"/>
    <x v="0"/>
    <s v="Tinto"/>
    <n v="2801660.43"/>
    <n v="1023437.6"/>
    <x v="1"/>
  </r>
  <r>
    <x v="1"/>
    <s v="Europa"/>
    <s v="Unión Europea"/>
    <x v="33"/>
    <s v="Unión Europea"/>
    <s v="Unión Europea Alemania"/>
    <x v="86"/>
    <x v="4"/>
    <x v="2"/>
    <s v="Tinto"/>
    <n v="124680"/>
    <n v="9460"/>
    <x v="1"/>
  </r>
  <r>
    <x v="1"/>
    <s v="Europa"/>
    <s v="Unión Europea"/>
    <x v="33"/>
    <s v="Unión Europea"/>
    <s v="Unión Europea Alemania"/>
    <x v="21"/>
    <x v="4"/>
    <x v="0"/>
    <s v="Blanco"/>
    <n v="2448802.5"/>
    <n v="979520.99999999988"/>
    <x v="1"/>
  </r>
  <r>
    <x v="1"/>
    <s v="Europa"/>
    <s v="Unión Europea"/>
    <x v="33"/>
    <s v="Unión Europea"/>
    <s v="Unión Europea Alemania"/>
    <x v="21"/>
    <x v="4"/>
    <x v="0"/>
    <s v="Rosado"/>
    <n v="364892.5"/>
    <n v="145957"/>
    <x v="1"/>
  </r>
  <r>
    <x v="1"/>
    <s v="Europa"/>
    <s v="Unión Europea"/>
    <x v="33"/>
    <s v="Unión Europea"/>
    <s v="Unión Europea Alemania"/>
    <x v="21"/>
    <x v="4"/>
    <x v="0"/>
    <s v="Tinto"/>
    <n v="3240655"/>
    <n v="1296262"/>
    <x v="1"/>
  </r>
  <r>
    <x v="1"/>
    <s v="Europa"/>
    <s v="Unión Europea"/>
    <x v="33"/>
    <s v="Unión Europea"/>
    <s v="Unión Europea Alemania"/>
    <x v="91"/>
    <x v="13"/>
    <x v="0"/>
    <s v="Blanco"/>
    <n v="2720.47"/>
    <n v="246"/>
    <x v="1"/>
  </r>
  <r>
    <x v="1"/>
    <s v="Europa"/>
    <s v="Unión Europea"/>
    <x v="33"/>
    <s v="Unión Europea"/>
    <s v="Unión Europea Alemania"/>
    <x v="91"/>
    <x v="13"/>
    <x v="0"/>
    <s v="Tinto"/>
    <n v="1484.23"/>
    <n v="135"/>
    <x v="1"/>
  </r>
  <r>
    <x v="1"/>
    <s v="Europa"/>
    <s v="Unión Europea"/>
    <x v="33"/>
    <s v="Unión Europea"/>
    <s v="Unión Europea Alemania"/>
    <x v="49"/>
    <x v="13"/>
    <x v="0"/>
    <s v="Blanco"/>
    <n v="9720"/>
    <n v="648"/>
    <x v="1"/>
  </r>
  <r>
    <x v="1"/>
    <s v="Europa"/>
    <s v="Unión Europea"/>
    <x v="33"/>
    <s v="Unión Europea"/>
    <s v="Unión Europea Alemania"/>
    <x v="49"/>
    <x v="13"/>
    <x v="0"/>
    <s v="Rosado"/>
    <n v="540"/>
    <n v="36"/>
    <x v="1"/>
  </r>
  <r>
    <x v="1"/>
    <s v="Europa"/>
    <s v="Unión Europea"/>
    <x v="33"/>
    <s v="Unión Europea"/>
    <s v="Unión Europea Alemania"/>
    <x v="49"/>
    <x v="13"/>
    <x v="0"/>
    <s v="Tinto"/>
    <n v="1440"/>
    <n v="96"/>
    <x v="1"/>
  </r>
  <r>
    <x v="1"/>
    <s v="Europa"/>
    <s v="Unión Europea"/>
    <x v="33"/>
    <s v="Unión Europea"/>
    <s v="Unión Europea Alemania"/>
    <x v="50"/>
    <x v="6"/>
    <x v="2"/>
    <s v="Tinto"/>
    <n v="6320"/>
    <n v="1000"/>
    <x v="1"/>
  </r>
  <r>
    <x v="1"/>
    <s v="Europa"/>
    <s v="Unión Europea"/>
    <x v="33"/>
    <s v="Unión Europea"/>
    <s v="Unión Europea Alemania"/>
    <x v="51"/>
    <x v="7"/>
    <x v="0"/>
    <s v="Blanco"/>
    <n v="30.81"/>
    <n v="3"/>
    <x v="1"/>
  </r>
  <r>
    <x v="1"/>
    <s v="Europa"/>
    <s v="Unión Europea"/>
    <x v="33"/>
    <s v="Unión Europea"/>
    <s v="Unión Europea Alemania"/>
    <x v="51"/>
    <x v="7"/>
    <x v="0"/>
    <s v="Licor blanco"/>
    <n v="204246.45"/>
    <n v="49695"/>
    <x v="1"/>
  </r>
  <r>
    <x v="1"/>
    <s v="Europa"/>
    <s v="Unión Europea"/>
    <x v="33"/>
    <s v="Unión Europea"/>
    <s v="Unión Europea Alemania"/>
    <x v="52"/>
    <x v="4"/>
    <x v="0"/>
    <s v="Blanco"/>
    <n v="57152"/>
    <n v="32810"/>
    <x v="1"/>
  </r>
  <r>
    <x v="1"/>
    <s v="Europa"/>
    <s v="Unión Europea"/>
    <x v="33"/>
    <s v="Unión Europea"/>
    <s v="Unión Europea Alemania"/>
    <x v="52"/>
    <x v="4"/>
    <x v="0"/>
    <s v="Rosado"/>
    <n v="11792"/>
    <n v="6600"/>
    <x v="1"/>
  </r>
  <r>
    <x v="1"/>
    <s v="Europa"/>
    <s v="Unión Europea"/>
    <x v="33"/>
    <s v="Unión Europea"/>
    <s v="Unión Europea Alemania"/>
    <x v="52"/>
    <x v="4"/>
    <x v="0"/>
    <s v="Tinto"/>
    <n v="126228.63"/>
    <n v="66900"/>
    <x v="1"/>
  </r>
  <r>
    <x v="1"/>
    <s v="Europa"/>
    <s v="Unión Europea"/>
    <x v="33"/>
    <s v="Unión Europea"/>
    <s v="Unión Europea Alemania"/>
    <x v="22"/>
    <x v="7"/>
    <x v="0"/>
    <s v="Licor blanco"/>
    <n v="66463.25"/>
    <n v="13293"/>
    <x v="1"/>
  </r>
  <r>
    <x v="1"/>
    <s v="Europa"/>
    <s v="Unión Europea"/>
    <x v="33"/>
    <s v="Unión Europea"/>
    <s v="Unión Europea Alemania"/>
    <x v="71"/>
    <x v="4"/>
    <x v="0"/>
    <s v="Tinto"/>
    <n v="11705"/>
    <n v="886"/>
    <x v="1"/>
  </r>
  <r>
    <x v="1"/>
    <s v="Europa"/>
    <s v="Unión Europea"/>
    <x v="33"/>
    <s v="Unión Europea"/>
    <s v="Unión Europea Alemania"/>
    <x v="23"/>
    <x v="8"/>
    <x v="0"/>
    <s v="Blanco"/>
    <n v="19960.14"/>
    <n v="4211"/>
    <x v="1"/>
  </r>
  <r>
    <x v="1"/>
    <s v="Europa"/>
    <s v="Unión Europea"/>
    <x v="33"/>
    <s v="Unión Europea"/>
    <s v="Unión Europea Alemania"/>
    <x v="23"/>
    <x v="8"/>
    <x v="0"/>
    <s v="Tinto"/>
    <n v="492.96"/>
    <n v="104"/>
    <x v="1"/>
  </r>
  <r>
    <x v="1"/>
    <s v="Europa"/>
    <s v="Unión Europea"/>
    <x v="33"/>
    <s v="Unión Europea"/>
    <s v="Unión Europea Alemania"/>
    <x v="24"/>
    <x v="7"/>
    <x v="0"/>
    <s v="Blanco"/>
    <n v="6620.9"/>
    <n v="2833.5"/>
    <x v="1"/>
  </r>
  <r>
    <x v="1"/>
    <s v="Europa"/>
    <s v="Unión Europea"/>
    <x v="33"/>
    <s v="Unión Europea"/>
    <s v="Unión Europea Alemania"/>
    <x v="24"/>
    <x v="7"/>
    <x v="0"/>
    <s v="Licor blanco"/>
    <n v="204204.16"/>
    <n v="2668.6"/>
    <x v="1"/>
  </r>
  <r>
    <x v="1"/>
    <s v="Europa"/>
    <s v="Unión Europea"/>
    <x v="33"/>
    <s v="Unión Europea"/>
    <s v="Unión Europea Alemania"/>
    <x v="25"/>
    <x v="1"/>
    <x v="0"/>
    <s v="Blanco"/>
    <n v="52992.66"/>
    <n v="11419.5"/>
    <x v="1"/>
  </r>
  <r>
    <x v="1"/>
    <s v="Europa"/>
    <s v="Unión Europea"/>
    <x v="33"/>
    <s v="Unión Europea"/>
    <s v="Unión Europea Alemania"/>
    <x v="25"/>
    <x v="1"/>
    <x v="0"/>
    <s v="Licor blanco"/>
    <n v="605"/>
    <n v="50.249999999999993"/>
    <x v="1"/>
  </r>
  <r>
    <x v="1"/>
    <s v="Europa"/>
    <s v="Unión Europea"/>
    <x v="33"/>
    <s v="Unión Europea"/>
    <s v="Unión Europea Alemania"/>
    <x v="25"/>
    <x v="1"/>
    <x v="0"/>
    <s v="Rosado"/>
    <n v="70489.36"/>
    <n v="14433.75"/>
    <x v="1"/>
  </r>
  <r>
    <x v="1"/>
    <s v="Europa"/>
    <s v="Unión Europea"/>
    <x v="33"/>
    <s v="Unión Europea"/>
    <s v="Unión Europea Alemania"/>
    <x v="25"/>
    <x v="1"/>
    <x v="0"/>
    <s v="Tinto"/>
    <n v="696187.71"/>
    <n v="99060"/>
    <x v="1"/>
  </r>
  <r>
    <x v="1"/>
    <s v="Europa"/>
    <s v="Unión Europea"/>
    <x v="33"/>
    <s v="Unión Europea"/>
    <s v="Unión Europea Alemania"/>
    <x v="26"/>
    <x v="5"/>
    <x v="0"/>
    <s v="Blanco"/>
    <n v="17276.240000000002"/>
    <n v="215953.00000000003"/>
    <x v="1"/>
  </r>
  <r>
    <x v="1"/>
    <s v="Europa"/>
    <s v="Unión Europea"/>
    <x v="33"/>
    <s v="Unión Europea"/>
    <s v="Unión Europea Alemania"/>
    <x v="26"/>
    <x v="5"/>
    <x v="0"/>
    <s v="Licor blanco"/>
    <n v="56"/>
    <n v="70"/>
    <x v="1"/>
  </r>
  <r>
    <x v="1"/>
    <s v="Europa"/>
    <s v="Unión Europea"/>
    <x v="33"/>
    <s v="Unión Europea"/>
    <s v="Unión Europea Alemania"/>
    <x v="26"/>
    <x v="5"/>
    <x v="0"/>
    <s v="Rosado"/>
    <n v="371249.24"/>
    <n v="394946"/>
    <x v="1"/>
  </r>
  <r>
    <x v="1"/>
    <s v="Europa"/>
    <s v="Unión Europea"/>
    <x v="33"/>
    <s v="Unión Europea"/>
    <s v="Unión Europea Alemania"/>
    <x v="26"/>
    <x v="5"/>
    <x v="0"/>
    <s v="Tinto"/>
    <n v="322600.32000000001"/>
    <n v="597408"/>
    <x v="1"/>
  </r>
  <r>
    <x v="1"/>
    <s v="Europa"/>
    <s v="Unión Europea"/>
    <x v="33"/>
    <s v="Unión Europea"/>
    <s v="Unión Europea Alemania"/>
    <x v="27"/>
    <x v="5"/>
    <x v="2"/>
    <s v="Tinto"/>
    <n v="53160"/>
    <n v="8258"/>
    <x v="1"/>
  </r>
  <r>
    <x v="1"/>
    <s v="Europa"/>
    <s v="Unión Europea"/>
    <x v="33"/>
    <s v="Unión Europea"/>
    <s v="Unión Europea Alemania"/>
    <x v="28"/>
    <x v="5"/>
    <x v="2"/>
    <s v="Blanco"/>
    <n v="761.68"/>
    <n v="36"/>
    <x v="1"/>
  </r>
  <r>
    <x v="1"/>
    <s v="Europa"/>
    <s v="Unión Europea"/>
    <x v="33"/>
    <s v="Unión Europea"/>
    <s v="Unión Europea Alemania"/>
    <x v="28"/>
    <x v="5"/>
    <x v="2"/>
    <s v="Tinto"/>
    <n v="1117.98"/>
    <n v="72"/>
    <x v="1"/>
  </r>
  <r>
    <x v="1"/>
    <s v="Europa"/>
    <s v="Unión Europea"/>
    <x v="33"/>
    <s v="Unión Europea"/>
    <s v="Unión Europea Alemania"/>
    <x v="41"/>
    <x v="4"/>
    <x v="2"/>
    <s v="Tinto"/>
    <n v="4558.3"/>
    <n v="503"/>
    <x v="1"/>
  </r>
  <r>
    <x v="1"/>
    <s v="Europa"/>
    <s v="Unión Europea"/>
    <x v="33"/>
    <s v="Unión Europea"/>
    <s v="Unión Europea Alemania"/>
    <x v="3"/>
    <x v="1"/>
    <x v="0"/>
    <s v="Aguja blanco"/>
    <n v="194.58"/>
    <n v="23"/>
    <x v="1"/>
  </r>
  <r>
    <x v="1"/>
    <s v="Europa"/>
    <s v="Unión Europea"/>
    <x v="33"/>
    <s v="Unión Europea"/>
    <s v="Unión Europea Alemania"/>
    <x v="3"/>
    <x v="1"/>
    <x v="0"/>
    <s v="Blanco"/>
    <n v="415663.26072492887"/>
    <n v="56042.75"/>
    <x v="1"/>
  </r>
  <r>
    <x v="1"/>
    <s v="Europa"/>
    <s v="Unión Europea"/>
    <x v="33"/>
    <s v="Unión Europea"/>
    <s v="Unión Europea Alemania"/>
    <x v="3"/>
    <x v="1"/>
    <x v="0"/>
    <s v="Espumoso blanco"/>
    <n v="31670.16311822"/>
    <n v="3642.75"/>
    <x v="1"/>
  </r>
  <r>
    <x v="1"/>
    <s v="Europa"/>
    <s v="Unión Europea"/>
    <x v="33"/>
    <s v="Unión Europea"/>
    <s v="Unión Europea Alemania"/>
    <x v="3"/>
    <x v="1"/>
    <x v="0"/>
    <s v="Espumoso tinto/rosado"/>
    <n v="1027.8900000000001"/>
    <n v="121.50000000000001"/>
    <x v="1"/>
  </r>
  <r>
    <x v="1"/>
    <s v="Europa"/>
    <s v="Unión Europea"/>
    <x v="33"/>
    <s v="Unión Europea"/>
    <s v="Unión Europea Alemania"/>
    <x v="3"/>
    <x v="1"/>
    <x v="0"/>
    <s v="Rosado"/>
    <n v="303724.31449966005"/>
    <n v="41995.5"/>
    <x v="1"/>
  </r>
  <r>
    <x v="1"/>
    <s v="Europa"/>
    <s v="Unión Europea"/>
    <x v="33"/>
    <s v="Unión Europea"/>
    <s v="Unión Europea Alemania"/>
    <x v="3"/>
    <x v="1"/>
    <x v="0"/>
    <s v="Tinto"/>
    <n v="912593.07065749029"/>
    <n v="76555.75"/>
    <x v="1"/>
  </r>
  <r>
    <x v="1"/>
    <s v="Europa"/>
    <s v="Unión Europea"/>
    <x v="33"/>
    <s v="Unión Europea"/>
    <s v="Unión Europea Alemania"/>
    <x v="72"/>
    <x v="11"/>
    <x v="0"/>
    <s v="Blanco"/>
    <n v="80965.61"/>
    <n v="9498"/>
    <x v="1"/>
  </r>
  <r>
    <x v="1"/>
    <s v="Europa"/>
    <s v="Unión Europea"/>
    <x v="33"/>
    <s v="Unión Europea"/>
    <s v="Unión Europea Alemania"/>
    <x v="72"/>
    <x v="11"/>
    <x v="0"/>
    <s v="Rosado"/>
    <n v="42346.58"/>
    <n v="4975"/>
    <x v="1"/>
  </r>
  <r>
    <x v="1"/>
    <s v="Europa"/>
    <s v="Unión Europea"/>
    <x v="33"/>
    <s v="Unión Europea"/>
    <s v="Unión Europea Alemania"/>
    <x v="72"/>
    <x v="11"/>
    <x v="0"/>
    <s v="Tinto"/>
    <n v="90647.85"/>
    <n v="11120"/>
    <x v="1"/>
  </r>
  <r>
    <x v="1"/>
    <s v="Europa"/>
    <s v="Unión Europea"/>
    <x v="33"/>
    <s v="Unión Europea"/>
    <s v="Unión Europea Alemania"/>
    <x v="4"/>
    <x v="1"/>
    <x v="1"/>
    <s v="Blanco"/>
    <n v="81502"/>
    <n v="4241"/>
    <x v="1"/>
  </r>
  <r>
    <x v="1"/>
    <s v="Europa"/>
    <s v="Unión Europea"/>
    <x v="33"/>
    <s v="Unión Europea"/>
    <s v="Unión Europea Alemania"/>
    <x v="4"/>
    <x v="1"/>
    <x v="1"/>
    <s v="Licor tinto/rosado"/>
    <n v="1019"/>
    <n v="28.000000000000004"/>
    <x v="1"/>
  </r>
  <r>
    <x v="1"/>
    <s v="Europa"/>
    <s v="Unión Europea"/>
    <x v="33"/>
    <s v="Unión Europea"/>
    <s v="Unión Europea Alemania"/>
    <x v="4"/>
    <x v="1"/>
    <x v="1"/>
    <s v="Rosado"/>
    <n v="5550"/>
    <n v="267"/>
    <x v="1"/>
  </r>
  <r>
    <x v="1"/>
    <s v="Europa"/>
    <s v="Unión Europea"/>
    <x v="33"/>
    <s v="Unión Europea"/>
    <s v="Unión Europea Alemania"/>
    <x v="4"/>
    <x v="1"/>
    <x v="1"/>
    <s v="Tinto"/>
    <n v="1015164"/>
    <n v="62785"/>
    <x v="1"/>
  </r>
  <r>
    <x v="1"/>
    <s v="Europa"/>
    <s v="Unión Europea"/>
    <x v="33"/>
    <s v="Unión Europea"/>
    <s v="Unión Europea Alemania"/>
    <x v="29"/>
    <x v="8"/>
    <x v="0"/>
    <s v="Blanco"/>
    <n v="1577487.01"/>
    <n v="175976.25"/>
    <x v="1"/>
  </r>
  <r>
    <x v="1"/>
    <s v="Europa"/>
    <s v="Unión Europea"/>
    <x v="33"/>
    <s v="Unión Europea"/>
    <s v="Unión Europea Alemania"/>
    <x v="30"/>
    <x v="8"/>
    <x v="0"/>
    <s v="Blanco"/>
    <n v="6112"/>
    <n v="764"/>
    <x v="1"/>
  </r>
  <r>
    <x v="1"/>
    <s v="Europa"/>
    <s v="Unión Europea"/>
    <x v="33"/>
    <s v="Unión Europea"/>
    <s v="Unión Europea Alemania"/>
    <x v="30"/>
    <x v="8"/>
    <x v="0"/>
    <s v="Tinto"/>
    <n v="28580"/>
    <n v="3572.5"/>
    <x v="1"/>
  </r>
  <r>
    <x v="1"/>
    <s v="Europa"/>
    <s v="Unión Europea"/>
    <x v="33"/>
    <s v="Unión Europea"/>
    <s v="Unión Europea Alemania"/>
    <x v="53"/>
    <x v="8"/>
    <x v="0"/>
    <s v="Blanco"/>
    <n v="221983.98399999997"/>
    <n v="38012"/>
    <x v="1"/>
  </r>
  <r>
    <x v="1"/>
    <s v="Europa"/>
    <s v="Unión Europea"/>
    <x v="33"/>
    <s v="Unión Europea"/>
    <s v="Unión Europea Alemania"/>
    <x v="53"/>
    <x v="8"/>
    <x v="0"/>
    <s v="Espumoso blanco"/>
    <n v="4109.8100000000004"/>
    <n v="544.5"/>
    <x v="1"/>
  </r>
  <r>
    <x v="1"/>
    <s v="Europa"/>
    <s v="Unión Europea"/>
    <x v="33"/>
    <s v="Unión Europea"/>
    <s v="Unión Europea Alemania"/>
    <x v="53"/>
    <x v="8"/>
    <x v="0"/>
    <s v="Tinto"/>
    <n v="4227.143"/>
    <n v="576"/>
    <x v="1"/>
  </r>
  <r>
    <x v="1"/>
    <s v="Europa"/>
    <s v="Unión Europea"/>
    <x v="33"/>
    <s v="Unión Europea"/>
    <s v="Unión Europea Alemania"/>
    <x v="5"/>
    <x v="3"/>
    <x v="0"/>
    <s v="Tinto"/>
    <n v="9142727.25"/>
    <n v="848730.60000000009"/>
    <x v="1"/>
  </r>
  <r>
    <x v="1"/>
    <s v="Europa"/>
    <s v="Unión Europea"/>
    <x v="33"/>
    <s v="Unión Europea"/>
    <s v="Unión Europea Alemania"/>
    <x v="73"/>
    <x v="15"/>
    <x v="0"/>
    <s v="Blanco"/>
    <n v="7400"/>
    <n v="3700"/>
    <x v="1"/>
  </r>
  <r>
    <x v="1"/>
    <s v="Europa"/>
    <s v="Unión Europea"/>
    <x v="33"/>
    <s v="Unión Europea"/>
    <s v="Unión Europea Alemania"/>
    <x v="73"/>
    <x v="15"/>
    <x v="0"/>
    <s v="Tinto"/>
    <n v="60060"/>
    <n v="27300"/>
    <x v="1"/>
  </r>
  <r>
    <x v="1"/>
    <s v="Europa"/>
    <s v="Unión Europea"/>
    <x v="33"/>
    <s v="Unión Europea"/>
    <s v="Unión Europea Alemania"/>
    <x v="31"/>
    <x v="4"/>
    <x v="0"/>
    <s v="Blanco"/>
    <n v="40"/>
    <n v="22"/>
    <x v="1"/>
  </r>
  <r>
    <x v="1"/>
    <s v="Europa"/>
    <s v="Unión Europea"/>
    <x v="33"/>
    <s v="Unión Europea"/>
    <s v="Unión Europea Alemania"/>
    <x v="31"/>
    <x v="4"/>
    <x v="0"/>
    <s v="Tinto"/>
    <n v="76111.5"/>
    <n v="46869"/>
    <x v="1"/>
  </r>
  <r>
    <x v="1"/>
    <s v="Europa"/>
    <s v="Unión Europea"/>
    <x v="33"/>
    <s v="Unión Europea"/>
    <s v="Unión Europea Alemania"/>
    <x v="6"/>
    <x v="2"/>
    <x v="1"/>
    <s v="Blanco"/>
    <n v="2098452.4500000002"/>
    <n v="480282"/>
    <x v="1"/>
  </r>
  <r>
    <x v="1"/>
    <s v="Europa"/>
    <s v="Unión Europea"/>
    <x v="33"/>
    <s v="Unión Europea"/>
    <s v="Unión Europea Alemania"/>
    <x v="6"/>
    <x v="2"/>
    <x v="1"/>
    <s v="Rosado"/>
    <n v="5342788.5500000007"/>
    <n v="2774383.0000000005"/>
    <x v="1"/>
  </r>
  <r>
    <x v="1"/>
    <s v="Europa"/>
    <s v="Unión Europea"/>
    <x v="33"/>
    <s v="Unión Europea"/>
    <s v="Unión Europea Alemania"/>
    <x v="6"/>
    <x v="2"/>
    <x v="1"/>
    <s v="Tinto"/>
    <n v="39060569.789999999"/>
    <n v="8272929.0000000009"/>
    <x v="1"/>
  </r>
  <r>
    <x v="1"/>
    <s v="Europa"/>
    <s v="Unión Europea"/>
    <x v="33"/>
    <s v="Unión Europea"/>
    <s v="Unión Europea Alemania"/>
    <x v="7"/>
    <x v="3"/>
    <x v="0"/>
    <s v="Blanco"/>
    <n v="4286765"/>
    <n v="1837185.0000000002"/>
    <x v="1"/>
  </r>
  <r>
    <x v="1"/>
    <s v="Europa"/>
    <s v="Unión Europea"/>
    <x v="33"/>
    <s v="Unión Europea"/>
    <s v="Unión Europea Alemania"/>
    <x v="7"/>
    <x v="3"/>
    <x v="0"/>
    <s v="Espumoso blanco"/>
    <n v="1523.82"/>
    <n v="654"/>
    <x v="1"/>
  </r>
  <r>
    <x v="1"/>
    <s v="Europa"/>
    <s v="Unión Europea"/>
    <x v="33"/>
    <s v="Unión Europea"/>
    <s v="Unión Europea Alemania"/>
    <x v="7"/>
    <x v="3"/>
    <x v="0"/>
    <s v="Licor blanco"/>
    <n v="4238.2700000000004"/>
    <n v="1818.75"/>
    <x v="1"/>
  </r>
  <r>
    <x v="1"/>
    <s v="Europa"/>
    <s v="Unión Europea"/>
    <x v="33"/>
    <s v="Unión Europea"/>
    <s v="Unión Europea Alemania"/>
    <x v="7"/>
    <x v="3"/>
    <x v="0"/>
    <s v="Rosado"/>
    <n v="6596.23"/>
    <n v="2831.25"/>
    <x v="1"/>
  </r>
  <r>
    <x v="1"/>
    <s v="Europa"/>
    <s v="Unión Europea"/>
    <x v="33"/>
    <s v="Unión Europea"/>
    <s v="Unión Europea Alemania"/>
    <x v="7"/>
    <x v="3"/>
    <x v="0"/>
    <s v="Tinto"/>
    <n v="1780.12"/>
    <n v="763.5"/>
    <x v="1"/>
  </r>
  <r>
    <x v="1"/>
    <s v="Europa"/>
    <s v="Unión Europea"/>
    <x v="33"/>
    <s v="Unión Europea"/>
    <s v="Unión Europea Alemania"/>
    <x v="54"/>
    <x v="3"/>
    <x v="3"/>
    <s v="Blanco"/>
    <n v="1140"/>
    <n v="107.5"/>
    <x v="1"/>
  </r>
  <r>
    <x v="1"/>
    <s v="Europa"/>
    <s v="Unión Europea"/>
    <x v="33"/>
    <s v="Unión Europea"/>
    <s v="Unión Europea Alemania"/>
    <x v="54"/>
    <x v="3"/>
    <x v="3"/>
    <s v="Rosado"/>
    <n v="1350"/>
    <n v="135"/>
    <x v="1"/>
  </r>
  <r>
    <x v="1"/>
    <s v="Europa"/>
    <s v="Unión Europea"/>
    <x v="33"/>
    <s v="Unión Europea"/>
    <s v="Unión Europea Alemania"/>
    <x v="54"/>
    <x v="3"/>
    <x v="3"/>
    <s v="Tinto"/>
    <n v="12105"/>
    <n v="1267"/>
    <x v="1"/>
  </r>
  <r>
    <x v="1"/>
    <s v="Europa"/>
    <s v="Unión Europea"/>
    <x v="33"/>
    <s v="Unión Europea"/>
    <s v="Unión Europea Alemania"/>
    <x v="55"/>
    <x v="7"/>
    <x v="0"/>
    <s v="Blanco"/>
    <n v="1059.52"/>
    <n v="86"/>
    <x v="1"/>
  </r>
  <r>
    <x v="1"/>
    <s v="Europa"/>
    <s v="Unión Europea"/>
    <x v="33"/>
    <s v="Unión Europea"/>
    <s v="Unión Europea Alemania"/>
    <x v="55"/>
    <x v="7"/>
    <x v="0"/>
    <s v="Rosado"/>
    <n v="1084.1599999999999"/>
    <n v="88"/>
    <x v="1"/>
  </r>
  <r>
    <x v="1"/>
    <s v="Europa"/>
    <s v="Unión Europea"/>
    <x v="33"/>
    <s v="Unión Europea"/>
    <s v="Unión Europea Alemania"/>
    <x v="55"/>
    <x v="7"/>
    <x v="0"/>
    <s v="Tinto"/>
    <n v="14118.720000000001"/>
    <n v="1146"/>
    <x v="1"/>
  </r>
  <r>
    <x v="1"/>
    <s v="Europa"/>
    <s v="Unión Europea"/>
    <x v="33"/>
    <s v="Unión Europea"/>
    <s v="Unión Europea Alemania"/>
    <x v="56"/>
    <x v="0"/>
    <x v="0"/>
    <s v="Blanco"/>
    <n v="1005060"/>
    <n v="287160"/>
    <x v="1"/>
  </r>
  <r>
    <x v="1"/>
    <s v="Europa"/>
    <s v="Unión Europea"/>
    <x v="33"/>
    <s v="Unión Europea"/>
    <s v="Unión Europea Alemania"/>
    <x v="56"/>
    <x v="0"/>
    <x v="0"/>
    <s v="Rosado"/>
    <n v="205257.5"/>
    <n v="58645.000000000007"/>
    <x v="1"/>
  </r>
  <r>
    <x v="1"/>
    <s v="Europa"/>
    <s v="Unión Europea"/>
    <x v="33"/>
    <s v="Unión Europea"/>
    <s v="Unión Europea Alemania"/>
    <x v="56"/>
    <x v="0"/>
    <x v="0"/>
    <s v="Tinto"/>
    <n v="183067.5"/>
    <n v="52304.999999999993"/>
    <x v="1"/>
  </r>
  <r>
    <x v="1"/>
    <s v="Europa"/>
    <s v="Unión Europea"/>
    <x v="33"/>
    <s v="Unión Europea"/>
    <s v="Unión Europea Alemania"/>
    <x v="81"/>
    <x v="13"/>
    <x v="0"/>
    <s v="Blanco"/>
    <n v="432"/>
    <n v="18"/>
    <x v="1"/>
  </r>
  <r>
    <x v="1"/>
    <s v="Europa"/>
    <s v="Unión Europea"/>
    <x v="33"/>
    <s v="Unión Europea"/>
    <s v="Unión Europea Alemania"/>
    <x v="81"/>
    <x v="13"/>
    <x v="0"/>
    <s v="Rosado"/>
    <n v="2160"/>
    <n v="90"/>
    <x v="1"/>
  </r>
  <r>
    <x v="1"/>
    <s v="Europa"/>
    <s v="Unión Europea"/>
    <x v="33"/>
    <s v="Unión Europea"/>
    <s v="Unión Europea Alemania"/>
    <x v="81"/>
    <x v="13"/>
    <x v="0"/>
    <s v="Tinto"/>
    <n v="23447.9"/>
    <n v="976.5"/>
    <x v="1"/>
  </r>
  <r>
    <x v="1"/>
    <s v="Europa"/>
    <s v="Unión Europea"/>
    <x v="33"/>
    <s v="Unión Europea"/>
    <s v="Unión Europea Alemania"/>
    <x v="32"/>
    <x v="1"/>
    <x v="0"/>
    <s v="Blanco"/>
    <n v="2183.56"/>
    <n v="383.25"/>
    <x v="1"/>
  </r>
  <r>
    <x v="1"/>
    <s v="Europa"/>
    <s v="Unión Europea"/>
    <x v="33"/>
    <s v="Unión Europea"/>
    <s v="Unión Europea Alemania"/>
    <x v="32"/>
    <x v="1"/>
    <x v="0"/>
    <s v="Rosado"/>
    <n v="2339"/>
    <n v="507.74999999999994"/>
    <x v="1"/>
  </r>
  <r>
    <x v="1"/>
    <s v="Europa"/>
    <s v="Unión Europea"/>
    <x v="33"/>
    <s v="Unión Europea"/>
    <s v="Unión Europea Alemania"/>
    <x v="32"/>
    <x v="1"/>
    <x v="0"/>
    <s v="Tinto"/>
    <n v="11354"/>
    <n v="4599.75"/>
    <x v="1"/>
  </r>
  <r>
    <x v="1"/>
    <s v="Europa"/>
    <s v="Unión Europea"/>
    <x v="33"/>
    <s v="Unión Europea"/>
    <s v="Unión Europea Alemania"/>
    <x v="33"/>
    <x v="1"/>
    <x v="0"/>
    <s v="Blanco"/>
    <n v="40652.089999999997"/>
    <n v="7992"/>
    <x v="1"/>
  </r>
  <r>
    <x v="1"/>
    <s v="Europa"/>
    <s v="Unión Europea"/>
    <x v="33"/>
    <s v="Unión Europea"/>
    <s v="Unión Europea Alemania"/>
    <x v="33"/>
    <x v="1"/>
    <x v="0"/>
    <s v="Rosado"/>
    <n v="13123.42"/>
    <n v="2580"/>
    <x v="1"/>
  </r>
  <r>
    <x v="1"/>
    <s v="Europa"/>
    <s v="Unión Europea"/>
    <x v="33"/>
    <s v="Unión Europea"/>
    <s v="Unión Europea Alemania"/>
    <x v="33"/>
    <x v="1"/>
    <x v="0"/>
    <s v="Tinto"/>
    <n v="245275.76"/>
    <n v="48220"/>
    <x v="1"/>
  </r>
  <r>
    <x v="1"/>
    <s v="Europa"/>
    <s v="Unión Europea"/>
    <x v="33"/>
    <s v="Unión Europea"/>
    <s v="Unión Europea Alemania"/>
    <x v="60"/>
    <x v="3"/>
    <x v="0"/>
    <s v="Tinto"/>
    <n v="3177.57"/>
    <n v="720"/>
    <x v="1"/>
  </r>
  <r>
    <x v="1"/>
    <s v="Europa"/>
    <s v="Unión Europea"/>
    <x v="33"/>
    <s v="Unión Europea"/>
    <s v="Unión Europea Alemania"/>
    <x v="8"/>
    <x v="3"/>
    <x v="0"/>
    <s v="Tinto"/>
    <n v="1708000"/>
    <n v="350940"/>
    <x v="1"/>
  </r>
  <r>
    <x v="1"/>
    <s v="Europa"/>
    <s v="Unión Europea"/>
    <x v="33"/>
    <s v="Unión Europea"/>
    <s v="Unión Europea Alemania"/>
    <x v="61"/>
    <x v="4"/>
    <x v="0"/>
    <s v="Blanco"/>
    <n v="83258.42"/>
    <n v="26037"/>
    <x v="1"/>
  </r>
  <r>
    <x v="1"/>
    <s v="Europa"/>
    <s v="Unión Europea"/>
    <x v="33"/>
    <s v="Unión Europea"/>
    <s v="Unión Europea Alemania"/>
    <x v="61"/>
    <x v="4"/>
    <x v="0"/>
    <s v="Tinto"/>
    <n v="88325.73"/>
    <n v="25151"/>
    <x v="1"/>
  </r>
  <r>
    <x v="1"/>
    <s v="Europa"/>
    <s v="Unión Europea"/>
    <x v="33"/>
    <s v="Unión Europea"/>
    <s v="Unión Europea Alemania"/>
    <x v="34"/>
    <x v="6"/>
    <x v="0"/>
    <s v="Blanco"/>
    <n v="98688.72"/>
    <n v="31631"/>
    <x v="1"/>
  </r>
  <r>
    <x v="1"/>
    <s v="Europa"/>
    <s v="Unión Europea"/>
    <x v="33"/>
    <s v="Unión Europea"/>
    <s v="Unión Europea Alemania"/>
    <x v="34"/>
    <x v="6"/>
    <x v="0"/>
    <s v="Rosado"/>
    <n v="72424.56"/>
    <n v="23213"/>
    <x v="1"/>
  </r>
  <r>
    <x v="1"/>
    <s v="Europa"/>
    <s v="Unión Europea"/>
    <x v="33"/>
    <s v="Unión Europea"/>
    <s v="Unión Europea Alemania"/>
    <x v="34"/>
    <x v="6"/>
    <x v="0"/>
    <s v="Tinto"/>
    <n v="1682052.19"/>
    <n v="562707"/>
    <x v="1"/>
  </r>
  <r>
    <x v="1"/>
    <s v="Europa"/>
    <s v="Unión Europea"/>
    <x v="33"/>
    <s v="Unión Europea"/>
    <s v="Unión Europea Alemania"/>
    <x v="57"/>
    <x v="8"/>
    <x v="0"/>
    <s v="Blanco"/>
    <n v="7494"/>
    <n v="936.99999999999989"/>
    <x v="1"/>
  </r>
  <r>
    <x v="1"/>
    <s v="Europa"/>
    <s v="Unión Europea"/>
    <x v="33"/>
    <s v="Unión Europea"/>
    <s v="Unión Europea Alemania"/>
    <x v="57"/>
    <x v="8"/>
    <x v="0"/>
    <s v="Tinto"/>
    <n v="3960"/>
    <n v="495"/>
    <x v="1"/>
  </r>
  <r>
    <x v="1"/>
    <s v="Europa"/>
    <s v="Unión Europea"/>
    <x v="33"/>
    <s v="Unión Europea"/>
    <s v="Unión Europea Alemania"/>
    <x v="35"/>
    <x v="4"/>
    <x v="0"/>
    <s v="Blanco"/>
    <n v="116222.09"/>
    <n v="80261"/>
    <x v="1"/>
  </r>
  <r>
    <x v="1"/>
    <s v="Europa"/>
    <s v="Unión Europea"/>
    <x v="33"/>
    <s v="Unión Europea"/>
    <s v="Unión Europea Alemania"/>
    <x v="35"/>
    <x v="4"/>
    <x v="0"/>
    <s v="Rosado"/>
    <n v="76522.070000000007"/>
    <n v="46121"/>
    <x v="1"/>
  </r>
  <r>
    <x v="1"/>
    <s v="Europa"/>
    <s v="Unión Europea"/>
    <x v="33"/>
    <s v="Unión Europea"/>
    <s v="Unión Europea Alemania"/>
    <x v="35"/>
    <x v="4"/>
    <x v="0"/>
    <s v="Tinto"/>
    <n v="3382601.61"/>
    <n v="1537420"/>
    <x v="1"/>
  </r>
  <r>
    <x v="1"/>
    <s v="Europa"/>
    <s v="Unión Europea"/>
    <x v="33"/>
    <s v="Unión Europea"/>
    <s v="Unión Europea Alemania"/>
    <x v="58"/>
    <x v="13"/>
    <x v="0"/>
    <s v="Blanco"/>
    <n v="31934.83"/>
    <n v="2120"/>
    <x v="1"/>
  </r>
  <r>
    <x v="1"/>
    <s v="Europa"/>
    <s v="Unión Europea"/>
    <x v="33"/>
    <s v="Unión Europea"/>
    <s v="Unión Europea Alemania"/>
    <x v="58"/>
    <x v="13"/>
    <x v="0"/>
    <s v="Tinto"/>
    <n v="31543.57"/>
    <n v="2237"/>
    <x v="1"/>
  </r>
  <r>
    <x v="1"/>
    <s v="Europa"/>
    <s v="Unión Europea"/>
    <x v="33"/>
    <s v="Unión Europea"/>
    <s v="Unión Europea Alemania"/>
    <x v="36"/>
    <x v="4"/>
    <x v="2"/>
    <s v="Blanco"/>
    <n v="10308.799999999999"/>
    <n v="758"/>
    <x v="1"/>
  </r>
  <r>
    <x v="1"/>
    <s v="Europa"/>
    <s v="Unión Europea"/>
    <x v="33"/>
    <s v="Unión Europea"/>
    <s v="Unión Europea Alemania"/>
    <x v="36"/>
    <x v="4"/>
    <x v="2"/>
    <s v="Tinto"/>
    <n v="113927.2"/>
    <n v="8377"/>
    <x v="1"/>
  </r>
  <r>
    <x v="1"/>
    <s v="Europa"/>
    <s v="Unión Europea"/>
    <x v="33"/>
    <s v="Unión Europea"/>
    <s v="Unión Europea Alemania"/>
    <x v="75"/>
    <x v="3"/>
    <x v="3"/>
    <s v="Blanco"/>
    <n v="6224.22"/>
    <n v="1796"/>
    <x v="1"/>
  </r>
  <r>
    <x v="1"/>
    <s v="Europa"/>
    <s v="Unión Europea"/>
    <x v="33"/>
    <s v="Unión Europea"/>
    <s v="Unión Europea Alemania"/>
    <x v="75"/>
    <x v="3"/>
    <x v="3"/>
    <s v="Rosado"/>
    <n v="48764.1"/>
    <n v="12735"/>
    <x v="1"/>
  </r>
  <r>
    <x v="1"/>
    <s v="Europa"/>
    <s v="Unión Europea"/>
    <x v="33"/>
    <s v="Unión Europea"/>
    <s v="Unión Europea Alemania"/>
    <x v="75"/>
    <x v="3"/>
    <x v="3"/>
    <s v="Tinto"/>
    <n v="7711.98"/>
    <n v="1737"/>
    <x v="1"/>
  </r>
  <r>
    <x v="1"/>
    <s v="Europa"/>
    <s v="Unión Europea"/>
    <x v="33"/>
    <s v="Unión Europea"/>
    <s v="Unión Europea Alemania"/>
    <x v="76"/>
    <x v="6"/>
    <x v="2"/>
    <s v="Tinto"/>
    <n v="247.68"/>
    <n v="18"/>
    <x v="1"/>
  </r>
  <r>
    <x v="1"/>
    <s v="Europa"/>
    <s v="Unión Europea"/>
    <x v="33"/>
    <s v="Unión Europea"/>
    <s v="Unión Europea Alemania"/>
    <x v="37"/>
    <x v="9"/>
    <x v="0"/>
    <s v="Blanco"/>
    <n v="14960.070000000002"/>
    <n v="6531"/>
    <x v="1"/>
  </r>
  <r>
    <x v="1"/>
    <s v="Europa"/>
    <s v="Unión Europea"/>
    <x v="33"/>
    <s v="Unión Europea"/>
    <s v="Unión Europea Alemania"/>
    <x v="37"/>
    <x v="9"/>
    <x v="0"/>
    <s v="Rosado"/>
    <n v="6235.2"/>
    <n v="2835"/>
    <x v="1"/>
  </r>
  <r>
    <x v="1"/>
    <s v="Europa"/>
    <s v="Unión Europea"/>
    <x v="33"/>
    <s v="Unión Europea"/>
    <s v="Unión Europea Alemania"/>
    <x v="37"/>
    <x v="9"/>
    <x v="0"/>
    <s v="Tinto"/>
    <n v="50656.999999999993"/>
    <n v="8637"/>
    <x v="1"/>
  </r>
  <r>
    <x v="1"/>
    <s v="Europa"/>
    <s v="Unión Europea"/>
    <x v="33"/>
    <s v="Unión Europea"/>
    <s v="Unión Europea Alemania"/>
    <x v="82"/>
    <x v="13"/>
    <x v="0"/>
    <s v="Blanco"/>
    <n v="216"/>
    <n v="18"/>
    <x v="1"/>
  </r>
  <r>
    <x v="1"/>
    <s v="Europa"/>
    <s v="Unión Europea"/>
    <x v="33"/>
    <s v="Unión Europea"/>
    <s v="Unión Europea Alemania"/>
    <x v="38"/>
    <x v="10"/>
    <x v="0"/>
    <s v="Blanco"/>
    <n v="18029.3"/>
    <n v="6217"/>
    <x v="1"/>
  </r>
  <r>
    <x v="1"/>
    <s v="Europa"/>
    <s v="Unión Europea"/>
    <x v="33"/>
    <s v="Unión Europea"/>
    <s v="Unión Europea Alemania"/>
    <x v="38"/>
    <x v="10"/>
    <x v="0"/>
    <s v="Licor tinto/rosado"/>
    <n v="78.3"/>
    <n v="27"/>
    <x v="1"/>
  </r>
  <r>
    <x v="1"/>
    <s v="Europa"/>
    <s v="Unión Europea"/>
    <x v="33"/>
    <s v="Unión Europea"/>
    <s v="Unión Europea Alemania"/>
    <x v="38"/>
    <x v="10"/>
    <x v="0"/>
    <s v="Rosado"/>
    <n v="32390.1"/>
    <n v="11169"/>
    <x v="1"/>
  </r>
  <r>
    <x v="1"/>
    <s v="Europa"/>
    <s v="Unión Europea"/>
    <x v="33"/>
    <s v="Unión Europea"/>
    <s v="Unión Europea Alemania"/>
    <x v="38"/>
    <x v="10"/>
    <x v="0"/>
    <s v="Tinto"/>
    <n v="958586.3"/>
    <n v="330547"/>
    <x v="1"/>
  </r>
  <r>
    <x v="1"/>
    <s v="Europa"/>
    <s v="Unión Europea"/>
    <x v="34"/>
    <s v="Unión Europea"/>
    <s v="Unión Europea Grecia"/>
    <x v="39"/>
    <x v="3"/>
    <x v="0"/>
    <s v="Blanco"/>
    <n v="2700"/>
    <n v="225"/>
    <x v="1"/>
  </r>
  <r>
    <x v="1"/>
    <s v="Europa"/>
    <s v="Unión Europea"/>
    <x v="34"/>
    <s v="Unión Europea"/>
    <s v="Unión Europea Grecia"/>
    <x v="39"/>
    <x v="3"/>
    <x v="0"/>
    <s v="Tinto"/>
    <n v="8196"/>
    <n v="683"/>
    <x v="1"/>
  </r>
  <r>
    <x v="1"/>
    <s v="Europa"/>
    <s v="Unión Europea"/>
    <x v="34"/>
    <s v="Unión Europea"/>
    <s v="Unión Europea Grecia"/>
    <x v="43"/>
    <x v="12"/>
    <x v="0"/>
    <s v="Blanco"/>
    <n v="1066.05"/>
    <n v="103.49999999999999"/>
    <x v="1"/>
  </r>
  <r>
    <x v="1"/>
    <s v="Europa"/>
    <s v="Unión Europea"/>
    <x v="34"/>
    <s v="Unión Europea"/>
    <s v="Unión Europea Grecia"/>
    <x v="43"/>
    <x v="12"/>
    <x v="0"/>
    <s v="Tinto"/>
    <n v="125.145"/>
    <n v="13.5"/>
    <x v="1"/>
  </r>
  <r>
    <x v="1"/>
    <s v="Europa"/>
    <s v="Unión Europea"/>
    <x v="34"/>
    <s v="Unión Europea"/>
    <s v="Unión Europea Grecia"/>
    <x v="13"/>
    <x v="0"/>
    <x v="0"/>
    <s v="Blanco"/>
    <n v="526.5"/>
    <n v="585"/>
    <x v="1"/>
  </r>
  <r>
    <x v="1"/>
    <s v="Europa"/>
    <s v="Unión Europea"/>
    <x v="34"/>
    <s v="Unión Europea"/>
    <s v="Unión Europea Grecia"/>
    <x v="13"/>
    <x v="0"/>
    <x v="0"/>
    <s v="Tinto"/>
    <n v="112.5"/>
    <n v="90"/>
    <x v="1"/>
  </r>
  <r>
    <x v="1"/>
    <s v="Europa"/>
    <s v="Unión Europea"/>
    <x v="34"/>
    <s v="Unión Europea"/>
    <s v="Unión Europea Grecia"/>
    <x v="1"/>
    <x v="1"/>
    <x v="0"/>
    <s v="Blanco"/>
    <n v="145551.9"/>
    <n v="37157"/>
    <x v="1"/>
  </r>
  <r>
    <x v="1"/>
    <s v="Europa"/>
    <s v="Unión Europea"/>
    <x v="34"/>
    <s v="Unión Europea"/>
    <s v="Unión Europea Grecia"/>
    <x v="1"/>
    <x v="1"/>
    <x v="0"/>
    <s v="Rosado"/>
    <n v="800227.8"/>
    <n v="7605"/>
    <x v="1"/>
  </r>
  <r>
    <x v="1"/>
    <s v="Europa"/>
    <s v="Unión Europea"/>
    <x v="34"/>
    <s v="Unión Europea"/>
    <s v="Unión Europea Grecia"/>
    <x v="1"/>
    <x v="1"/>
    <x v="0"/>
    <s v="Tinto"/>
    <n v="17792.55"/>
    <n v="3943.5"/>
    <x v="1"/>
  </r>
  <r>
    <x v="1"/>
    <s v="Europa"/>
    <s v="Unión Europea"/>
    <x v="34"/>
    <s v="Unión Europea"/>
    <s v="Unión Europea Grecia"/>
    <x v="2"/>
    <x v="2"/>
    <x v="0"/>
    <s v="Espumoso blanco"/>
    <n v="222089.8"/>
    <n v="54700"/>
    <x v="1"/>
  </r>
  <r>
    <x v="1"/>
    <s v="Europa"/>
    <s v="Unión Europea"/>
    <x v="34"/>
    <s v="Unión Europea"/>
    <s v="Unión Europea Grecia"/>
    <x v="16"/>
    <x v="1"/>
    <x v="0"/>
    <s v="Blanco"/>
    <n v="657"/>
    <n v="109.5"/>
    <x v="1"/>
  </r>
  <r>
    <x v="1"/>
    <s v="Europa"/>
    <s v="Unión Europea"/>
    <x v="34"/>
    <s v="Unión Europea"/>
    <s v="Unión Europea Grecia"/>
    <x v="16"/>
    <x v="1"/>
    <x v="0"/>
    <s v="Tinto"/>
    <n v="135"/>
    <n v="20.25"/>
    <x v="1"/>
  </r>
  <r>
    <x v="1"/>
    <s v="Europa"/>
    <s v="Unión Europea"/>
    <x v="34"/>
    <s v="Unión Europea"/>
    <s v="Unión Europea Grecia"/>
    <x v="48"/>
    <x v="13"/>
    <x v="3"/>
    <s v="Blanco"/>
    <n v="7948.8"/>
    <n v="691"/>
    <x v="1"/>
  </r>
  <r>
    <x v="1"/>
    <s v="Europa"/>
    <s v="Unión Europea"/>
    <x v="34"/>
    <s v="Unión Europea"/>
    <s v="Unión Europea Grecia"/>
    <x v="48"/>
    <x v="13"/>
    <x v="3"/>
    <s v="Tinto"/>
    <n v="2246.4"/>
    <n v="173"/>
    <x v="1"/>
  </r>
  <r>
    <x v="1"/>
    <s v="Europa"/>
    <s v="Unión Europea"/>
    <x v="34"/>
    <s v="Unión Europea"/>
    <s v="Unión Europea Grecia"/>
    <x v="19"/>
    <x v="7"/>
    <x v="0"/>
    <s v="Licor blanco"/>
    <n v="11080"/>
    <n v="2216"/>
    <x v="1"/>
  </r>
  <r>
    <x v="1"/>
    <s v="Europa"/>
    <s v="Unión Europea"/>
    <x v="34"/>
    <s v="Unión Europea"/>
    <s v="Unión Europea Grecia"/>
    <x v="21"/>
    <x v="4"/>
    <x v="0"/>
    <s v="Tinto"/>
    <n v="8745"/>
    <n v="3497.9999999999995"/>
    <x v="1"/>
  </r>
  <r>
    <x v="1"/>
    <s v="Europa"/>
    <s v="Unión Europea"/>
    <x v="34"/>
    <s v="Unión Europea"/>
    <s v="Unión Europea Grecia"/>
    <x v="22"/>
    <x v="7"/>
    <x v="0"/>
    <s v="Licor blanco"/>
    <n v="3442.5"/>
    <n v="689"/>
    <x v="1"/>
  </r>
  <r>
    <x v="1"/>
    <s v="Europa"/>
    <s v="Unión Europea"/>
    <x v="34"/>
    <s v="Unión Europea"/>
    <s v="Unión Europea Grecia"/>
    <x v="25"/>
    <x v="1"/>
    <x v="0"/>
    <s v="Blanco"/>
    <n v="19"/>
    <n v="14.249999999999998"/>
    <x v="1"/>
  </r>
  <r>
    <x v="1"/>
    <s v="Europa"/>
    <s v="Unión Europea"/>
    <x v="34"/>
    <s v="Unión Europea"/>
    <s v="Unión Europea Grecia"/>
    <x v="25"/>
    <x v="1"/>
    <x v="0"/>
    <s v="Tinto"/>
    <n v="2871"/>
    <n v="135"/>
    <x v="1"/>
  </r>
  <r>
    <x v="1"/>
    <s v="Europa"/>
    <s v="Unión Europea"/>
    <x v="34"/>
    <s v="Unión Europea"/>
    <s v="Unión Europea Grecia"/>
    <x v="26"/>
    <x v="5"/>
    <x v="0"/>
    <s v="Blanco"/>
    <n v="738.4"/>
    <n v="923"/>
    <x v="1"/>
  </r>
  <r>
    <x v="1"/>
    <s v="Europa"/>
    <s v="Unión Europea"/>
    <x v="34"/>
    <s v="Unión Europea"/>
    <s v="Unión Europea Grecia"/>
    <x v="26"/>
    <x v="5"/>
    <x v="0"/>
    <s v="Tinto"/>
    <n v="358.02"/>
    <n v="663"/>
    <x v="1"/>
  </r>
  <r>
    <x v="1"/>
    <s v="Europa"/>
    <s v="Unión Europea"/>
    <x v="34"/>
    <s v="Unión Europea"/>
    <s v="Unión Europea Grecia"/>
    <x v="41"/>
    <x v="4"/>
    <x v="2"/>
    <s v="Tinto"/>
    <n v="230.5"/>
    <n v="26"/>
    <x v="1"/>
  </r>
  <r>
    <x v="1"/>
    <s v="Europa"/>
    <s v="Unión Europea"/>
    <x v="34"/>
    <s v="Unión Europea"/>
    <s v="Unión Europea Grecia"/>
    <x v="3"/>
    <x v="1"/>
    <x v="0"/>
    <s v="Blanco"/>
    <n v="12977.58571433"/>
    <n v="690"/>
    <x v="1"/>
  </r>
  <r>
    <x v="1"/>
    <s v="Europa"/>
    <s v="Unión Europea"/>
    <x v="34"/>
    <s v="Unión Europea"/>
    <s v="Unión Europea Grecia"/>
    <x v="3"/>
    <x v="1"/>
    <x v="0"/>
    <s v="Rosado"/>
    <n v="2855.25"/>
    <n v="337.5"/>
    <x v="1"/>
  </r>
  <r>
    <x v="1"/>
    <s v="Europa"/>
    <s v="Unión Europea"/>
    <x v="34"/>
    <s v="Unión Europea"/>
    <s v="Unión Europea Grecia"/>
    <x v="3"/>
    <x v="1"/>
    <x v="0"/>
    <s v="Tinto"/>
    <n v="8640.4747370000005"/>
    <n v="124.50000000000001"/>
    <x v="1"/>
  </r>
  <r>
    <x v="1"/>
    <s v="Europa"/>
    <s v="Unión Europea"/>
    <x v="34"/>
    <s v="Unión Europea"/>
    <s v="Unión Europea Grecia"/>
    <x v="4"/>
    <x v="1"/>
    <x v="1"/>
    <s v="Blanco"/>
    <n v="633"/>
    <n v="49"/>
    <x v="1"/>
  </r>
  <r>
    <x v="1"/>
    <s v="Europa"/>
    <s v="Unión Europea"/>
    <x v="34"/>
    <s v="Unión Europea"/>
    <s v="Unión Europea Grecia"/>
    <x v="4"/>
    <x v="1"/>
    <x v="1"/>
    <s v="Tinto"/>
    <n v="12273"/>
    <n v="650"/>
    <x v="1"/>
  </r>
  <r>
    <x v="1"/>
    <s v="Europa"/>
    <s v="Unión Europea"/>
    <x v="34"/>
    <s v="Unión Europea"/>
    <s v="Unión Europea Grecia"/>
    <x v="29"/>
    <x v="8"/>
    <x v="0"/>
    <s v="Blanco"/>
    <n v="43393.8"/>
    <n v="3415.2500000000005"/>
    <x v="1"/>
  </r>
  <r>
    <x v="1"/>
    <s v="Europa"/>
    <s v="Unión Europea"/>
    <x v="34"/>
    <s v="Unión Europea"/>
    <s v="Unión Europea Grecia"/>
    <x v="5"/>
    <x v="3"/>
    <x v="0"/>
    <s v="Tinto"/>
    <n v="57890.8"/>
    <n v="2736.25"/>
    <x v="1"/>
  </r>
  <r>
    <x v="1"/>
    <s v="Europa"/>
    <s v="Unión Europea"/>
    <x v="34"/>
    <s v="Unión Europea"/>
    <s v="Unión Europea Grecia"/>
    <x v="31"/>
    <x v="4"/>
    <x v="0"/>
    <s v="Blanco"/>
    <n v="600"/>
    <n v="225"/>
    <x v="1"/>
  </r>
  <r>
    <x v="1"/>
    <s v="Europa"/>
    <s v="Unión Europea"/>
    <x v="34"/>
    <s v="Unión Europea"/>
    <s v="Unión Europea Grecia"/>
    <x v="6"/>
    <x v="2"/>
    <x v="1"/>
    <s v="Blanco"/>
    <n v="36205.03"/>
    <n v="4739"/>
    <x v="1"/>
  </r>
  <r>
    <x v="1"/>
    <s v="Europa"/>
    <s v="Unión Europea"/>
    <x v="34"/>
    <s v="Unión Europea"/>
    <s v="Unión Europea Grecia"/>
    <x v="6"/>
    <x v="2"/>
    <x v="1"/>
    <s v="Rosado"/>
    <n v="10810.240000000002"/>
    <n v="1874.0000000000002"/>
    <x v="1"/>
  </r>
  <r>
    <x v="1"/>
    <s v="Europa"/>
    <s v="Unión Europea"/>
    <x v="34"/>
    <s v="Unión Europea"/>
    <s v="Unión Europea Grecia"/>
    <x v="6"/>
    <x v="2"/>
    <x v="1"/>
    <s v="Tinto"/>
    <n v="234858.60000000003"/>
    <n v="20677"/>
    <x v="1"/>
  </r>
  <r>
    <x v="1"/>
    <s v="Europa"/>
    <s v="Unión Europea"/>
    <x v="34"/>
    <s v="Unión Europea"/>
    <s v="Unión Europea Grecia"/>
    <x v="7"/>
    <x v="3"/>
    <x v="0"/>
    <s v="Blanco"/>
    <n v="47908.586666666597"/>
    <n v="18055.5"/>
    <x v="1"/>
  </r>
  <r>
    <x v="1"/>
    <s v="Europa"/>
    <s v="Unión Europea"/>
    <x v="34"/>
    <s v="Unión Europea"/>
    <s v="Unión Europea Grecia"/>
    <x v="56"/>
    <x v="0"/>
    <x v="0"/>
    <s v="Blanco"/>
    <n v="1893.5"/>
    <n v="541"/>
    <x v="1"/>
  </r>
  <r>
    <x v="1"/>
    <s v="Europa"/>
    <s v="Unión Europea"/>
    <x v="34"/>
    <s v="Unión Europea"/>
    <s v="Unión Europea Grecia"/>
    <x v="56"/>
    <x v="0"/>
    <x v="0"/>
    <s v="Rosado"/>
    <n v="472.5"/>
    <n v="135"/>
    <x v="1"/>
  </r>
  <r>
    <x v="1"/>
    <s v="Europa"/>
    <s v="Unión Europea"/>
    <x v="34"/>
    <s v="Unión Europea"/>
    <s v="Unión Europea Grecia"/>
    <x v="56"/>
    <x v="0"/>
    <x v="0"/>
    <s v="Tinto"/>
    <n v="1102.5"/>
    <n v="315"/>
    <x v="1"/>
  </r>
  <r>
    <x v="1"/>
    <s v="Europa"/>
    <s v="Unión Europea"/>
    <x v="34"/>
    <s v="Unión Europea"/>
    <s v="Unión Europea Grecia"/>
    <x v="8"/>
    <x v="3"/>
    <x v="0"/>
    <s v="Tinto"/>
    <n v="1450"/>
    <n v="296"/>
    <x v="1"/>
  </r>
  <r>
    <x v="1"/>
    <s v="Europa"/>
    <s v="Unión Europea"/>
    <x v="34"/>
    <s v="Unión Europea"/>
    <s v="Unión Europea Grecia"/>
    <x v="35"/>
    <x v="4"/>
    <x v="0"/>
    <s v="Tinto"/>
    <n v="4740"/>
    <n v="2588"/>
    <x v="1"/>
  </r>
  <r>
    <x v="1"/>
    <s v="Europa"/>
    <s v="Unión Europea"/>
    <x v="34"/>
    <s v="Unión Europea"/>
    <s v="Unión Europea Grecia"/>
    <x v="37"/>
    <x v="9"/>
    <x v="0"/>
    <s v="Tinto"/>
    <n v="4808"/>
    <n v="264.75"/>
    <x v="1"/>
  </r>
  <r>
    <x v="1"/>
    <s v="Europa"/>
    <s v="Unión Europea"/>
    <x v="34"/>
    <s v="Unión Europea"/>
    <s v="Unión Europea Grecia"/>
    <x v="38"/>
    <x v="10"/>
    <x v="0"/>
    <s v="Blanco"/>
    <n v="324.8"/>
    <n v="112.00000000000001"/>
    <x v="1"/>
  </r>
  <r>
    <x v="1"/>
    <s v="Europa"/>
    <s v="Unión Europea"/>
    <x v="34"/>
    <s v="Unión Europea"/>
    <s v="Unión Europea Grecia"/>
    <x v="38"/>
    <x v="10"/>
    <x v="0"/>
    <s v="Rosado"/>
    <n v="324.8"/>
    <n v="112.00000000000001"/>
    <x v="1"/>
  </r>
  <r>
    <x v="1"/>
    <s v="Europa"/>
    <s v="Unión Europea"/>
    <x v="34"/>
    <s v="Unión Europea"/>
    <s v="Unión Europea Grecia"/>
    <x v="38"/>
    <x v="10"/>
    <x v="0"/>
    <s v="Tinto"/>
    <n v="603.20000000000005"/>
    <n v="208"/>
    <x v="1"/>
  </r>
  <r>
    <x v="1"/>
    <s v="Europa"/>
    <s v="Unión Europea"/>
    <x v="35"/>
    <s v="Unión Europea"/>
    <s v="Unión Europea Hungria"/>
    <x v="39"/>
    <x v="3"/>
    <x v="0"/>
    <s v="Blanco"/>
    <n v="276"/>
    <n v="23"/>
    <x v="1"/>
  </r>
  <r>
    <x v="1"/>
    <s v="Europa"/>
    <s v="Unión Europea"/>
    <x v="35"/>
    <s v="Unión Europea"/>
    <s v="Unión Europea Hungria"/>
    <x v="39"/>
    <x v="3"/>
    <x v="0"/>
    <s v="Rosado"/>
    <n v="1080"/>
    <n v="90"/>
    <x v="1"/>
  </r>
  <r>
    <x v="1"/>
    <s v="Europa"/>
    <s v="Unión Europea"/>
    <x v="35"/>
    <s v="Unión Europea"/>
    <s v="Unión Europea Hungria"/>
    <x v="39"/>
    <x v="3"/>
    <x v="0"/>
    <s v="Tinto"/>
    <n v="4596"/>
    <n v="383"/>
    <x v="1"/>
  </r>
  <r>
    <x v="1"/>
    <s v="Europa"/>
    <s v="Unión Europea"/>
    <x v="35"/>
    <s v="Unión Europea"/>
    <s v="Unión Europea Hungria"/>
    <x v="13"/>
    <x v="0"/>
    <x v="0"/>
    <s v="Blanco"/>
    <n v="400"/>
    <n v="200"/>
    <x v="1"/>
  </r>
  <r>
    <x v="1"/>
    <s v="Europa"/>
    <s v="Unión Europea"/>
    <x v="35"/>
    <s v="Unión Europea"/>
    <s v="Unión Europea Hungria"/>
    <x v="13"/>
    <x v="0"/>
    <x v="0"/>
    <s v="Espumoso blanco"/>
    <n v="86400"/>
    <n v="43200"/>
    <x v="1"/>
  </r>
  <r>
    <x v="1"/>
    <s v="Europa"/>
    <s v="Unión Europea"/>
    <x v="35"/>
    <s v="Unión Europea"/>
    <s v="Unión Europea Hungria"/>
    <x v="13"/>
    <x v="0"/>
    <x v="0"/>
    <s v="Tinto"/>
    <n v="8802"/>
    <n v="3850"/>
    <x v="1"/>
  </r>
  <r>
    <x v="1"/>
    <s v="Europa"/>
    <s v="Unión Europea"/>
    <x v="35"/>
    <s v="Unión Europea"/>
    <s v="Unión Europea Hungria"/>
    <x v="14"/>
    <x v="0"/>
    <x v="0"/>
    <s v="Blanco"/>
    <n v="1338.9452887473212"/>
    <n v="559"/>
    <x v="1"/>
  </r>
  <r>
    <x v="1"/>
    <s v="Europa"/>
    <s v="Unión Europea"/>
    <x v="35"/>
    <s v="Unión Europea"/>
    <s v="Unión Europea Hungria"/>
    <x v="14"/>
    <x v="0"/>
    <x v="0"/>
    <s v="Rosado"/>
    <n v="371.26389938431987"/>
    <n v="155"/>
    <x v="1"/>
  </r>
  <r>
    <x v="1"/>
    <s v="Europa"/>
    <s v="Unión Europea"/>
    <x v="35"/>
    <s v="Unión Europea"/>
    <s v="Unión Europea Hungria"/>
    <x v="14"/>
    <x v="0"/>
    <x v="0"/>
    <s v="Tinto"/>
    <n v="3794.0775266113719"/>
    <n v="1584"/>
    <x v="1"/>
  </r>
  <r>
    <x v="1"/>
    <s v="Europa"/>
    <s v="Unión Europea"/>
    <x v="35"/>
    <s v="Unión Europea"/>
    <s v="Unión Europea Hungria"/>
    <x v="0"/>
    <x v="0"/>
    <x v="0"/>
    <s v="Blanco"/>
    <n v="17161.600000000002"/>
    <n v="6759.9999999999991"/>
    <x v="1"/>
  </r>
  <r>
    <x v="1"/>
    <s v="Europa"/>
    <s v="Unión Europea"/>
    <x v="35"/>
    <s v="Unión Europea"/>
    <s v="Unión Europea Hungria"/>
    <x v="0"/>
    <x v="0"/>
    <x v="0"/>
    <s v="Tinto"/>
    <n v="130721.1"/>
    <n v="64049"/>
    <x v="1"/>
  </r>
  <r>
    <x v="1"/>
    <s v="Europa"/>
    <s v="Unión Europea"/>
    <x v="35"/>
    <s v="Unión Europea"/>
    <s v="Unión Europea Hungria"/>
    <x v="1"/>
    <x v="1"/>
    <x v="0"/>
    <s v="Blanco"/>
    <n v="2579.2799999999997"/>
    <n v="609"/>
    <x v="1"/>
  </r>
  <r>
    <x v="1"/>
    <s v="Europa"/>
    <s v="Unión Europea"/>
    <x v="35"/>
    <s v="Unión Europea"/>
    <s v="Unión Europea Hungria"/>
    <x v="1"/>
    <x v="1"/>
    <x v="0"/>
    <s v="Rosado"/>
    <n v="68"/>
    <n v="23"/>
    <x v="1"/>
  </r>
  <r>
    <x v="1"/>
    <s v="Europa"/>
    <s v="Unión Europea"/>
    <x v="35"/>
    <s v="Unión Europea"/>
    <s v="Unión Europea Hungria"/>
    <x v="1"/>
    <x v="1"/>
    <x v="0"/>
    <s v="Tinto"/>
    <n v="1460.03"/>
    <n v="366.5"/>
    <x v="1"/>
  </r>
  <r>
    <x v="1"/>
    <s v="Europa"/>
    <s v="Unión Europea"/>
    <x v="35"/>
    <s v="Unión Europea"/>
    <s v="Unión Europea Hungria"/>
    <x v="2"/>
    <x v="2"/>
    <x v="0"/>
    <s v="Espumoso blanco"/>
    <n v="360763.26"/>
    <n v="89000"/>
    <x v="1"/>
  </r>
  <r>
    <x v="1"/>
    <s v="Europa"/>
    <s v="Unión Europea"/>
    <x v="35"/>
    <s v="Unión Europea"/>
    <s v="Unión Europea Hungria"/>
    <x v="16"/>
    <x v="1"/>
    <x v="0"/>
    <s v="Blanco"/>
    <n v="172"/>
    <n v="45"/>
    <x v="1"/>
  </r>
  <r>
    <x v="1"/>
    <s v="Europa"/>
    <s v="Unión Europea"/>
    <x v="35"/>
    <s v="Unión Europea"/>
    <s v="Unión Europea Hungria"/>
    <x v="16"/>
    <x v="1"/>
    <x v="0"/>
    <s v="Rosado"/>
    <n v="86"/>
    <n v="23.25"/>
    <x v="1"/>
  </r>
  <r>
    <x v="1"/>
    <s v="Europa"/>
    <s v="Unión Europea"/>
    <x v="35"/>
    <s v="Unión Europea"/>
    <s v="Unión Europea Hungria"/>
    <x v="16"/>
    <x v="1"/>
    <x v="0"/>
    <s v="Tinto"/>
    <n v="86"/>
    <n v="23.25"/>
    <x v="1"/>
  </r>
  <r>
    <x v="1"/>
    <s v="Europa"/>
    <s v="Unión Europea"/>
    <x v="35"/>
    <s v="Unión Europea"/>
    <s v="Unión Europea Hungria"/>
    <x v="17"/>
    <x v="1"/>
    <x v="0"/>
    <s v="Blanco"/>
    <n v="125"/>
    <n v="23"/>
    <x v="1"/>
  </r>
  <r>
    <x v="1"/>
    <s v="Europa"/>
    <s v="Unión Europea"/>
    <x v="35"/>
    <s v="Unión Europea"/>
    <s v="Unión Europea Hungria"/>
    <x v="17"/>
    <x v="1"/>
    <x v="0"/>
    <s v="Tinto"/>
    <n v="1020"/>
    <n v="180"/>
    <x v="1"/>
  </r>
  <r>
    <x v="1"/>
    <s v="Europa"/>
    <s v="Unión Europea"/>
    <x v="35"/>
    <s v="Unión Europea"/>
    <s v="Unión Europea Hungria"/>
    <x v="18"/>
    <x v="1"/>
    <x v="0"/>
    <s v="Tinto"/>
    <n v="452"/>
    <n v="50"/>
    <x v="1"/>
  </r>
  <r>
    <x v="1"/>
    <s v="Europa"/>
    <s v="Unión Europea"/>
    <x v="35"/>
    <s v="Unión Europea"/>
    <s v="Unión Europea Hungria"/>
    <x v="47"/>
    <x v="12"/>
    <x v="0"/>
    <s v="Blanco"/>
    <n v="6756.12"/>
    <n v="882"/>
    <x v="1"/>
  </r>
  <r>
    <x v="1"/>
    <s v="Europa"/>
    <s v="Unión Europea"/>
    <x v="35"/>
    <s v="Unión Europea"/>
    <s v="Unión Europea Hungria"/>
    <x v="19"/>
    <x v="7"/>
    <x v="0"/>
    <s v="Licor blanco"/>
    <n v="18990"/>
    <n v="3797.9999999999995"/>
    <x v="1"/>
  </r>
  <r>
    <x v="1"/>
    <s v="Europa"/>
    <s v="Unión Europea"/>
    <x v="35"/>
    <s v="Unión Europea"/>
    <s v="Unión Europea Hungria"/>
    <x v="20"/>
    <x v="2"/>
    <x v="0"/>
    <s v="Tinto"/>
    <n v="3827.0250000000001"/>
    <n v="1398"/>
    <x v="1"/>
  </r>
  <r>
    <x v="1"/>
    <s v="Europa"/>
    <s v="Unión Europea"/>
    <x v="35"/>
    <s v="Unión Europea"/>
    <s v="Unión Europea Hungria"/>
    <x v="21"/>
    <x v="4"/>
    <x v="0"/>
    <s v="Blanco"/>
    <n v="625"/>
    <n v="250"/>
    <x v="1"/>
  </r>
  <r>
    <x v="1"/>
    <s v="Europa"/>
    <s v="Unión Europea"/>
    <x v="35"/>
    <s v="Unión Europea"/>
    <s v="Unión Europea Hungria"/>
    <x v="21"/>
    <x v="4"/>
    <x v="0"/>
    <s v="Tinto"/>
    <n v="722.5"/>
    <n v="289"/>
    <x v="1"/>
  </r>
  <r>
    <x v="1"/>
    <s v="Europa"/>
    <s v="Unión Europea"/>
    <x v="35"/>
    <s v="Unión Europea"/>
    <s v="Unión Europea Hungria"/>
    <x v="52"/>
    <x v="4"/>
    <x v="0"/>
    <s v="Blanco"/>
    <n v="1056"/>
    <n v="300"/>
    <x v="1"/>
  </r>
  <r>
    <x v="1"/>
    <s v="Europa"/>
    <s v="Unión Europea"/>
    <x v="35"/>
    <s v="Unión Europea"/>
    <s v="Unión Europea Hungria"/>
    <x v="52"/>
    <x v="4"/>
    <x v="0"/>
    <s v="Rosado"/>
    <n v="485"/>
    <n v="200"/>
    <x v="1"/>
  </r>
  <r>
    <x v="1"/>
    <s v="Europa"/>
    <s v="Unión Europea"/>
    <x v="35"/>
    <s v="Unión Europea"/>
    <s v="Unión Europea Hungria"/>
    <x v="52"/>
    <x v="4"/>
    <x v="0"/>
    <s v="Tinto"/>
    <n v="2926"/>
    <n v="500"/>
    <x v="1"/>
  </r>
  <r>
    <x v="1"/>
    <s v="Europa"/>
    <s v="Unión Europea"/>
    <x v="35"/>
    <s v="Unión Europea"/>
    <s v="Unión Europea Hungria"/>
    <x v="22"/>
    <x v="7"/>
    <x v="0"/>
    <s v="Licor blanco"/>
    <n v="225"/>
    <n v="45"/>
    <x v="1"/>
  </r>
  <r>
    <x v="1"/>
    <s v="Europa"/>
    <s v="Unión Europea"/>
    <x v="35"/>
    <s v="Unión Europea"/>
    <s v="Unión Europea Hungria"/>
    <x v="23"/>
    <x v="8"/>
    <x v="0"/>
    <s v="Blanco"/>
    <n v="364.98"/>
    <n v="77"/>
    <x v="1"/>
  </r>
  <r>
    <x v="1"/>
    <s v="Europa"/>
    <s v="Unión Europea"/>
    <x v="35"/>
    <s v="Unión Europea"/>
    <s v="Unión Europea Hungria"/>
    <x v="25"/>
    <x v="1"/>
    <x v="0"/>
    <s v="Blanco"/>
    <n v="1780.75"/>
    <n v="216"/>
    <x v="1"/>
  </r>
  <r>
    <x v="1"/>
    <s v="Europa"/>
    <s v="Unión Europea"/>
    <x v="35"/>
    <s v="Unión Europea"/>
    <s v="Unión Europea Hungria"/>
    <x v="25"/>
    <x v="1"/>
    <x v="0"/>
    <s v="Rosado"/>
    <n v="71"/>
    <n v="9"/>
    <x v="1"/>
  </r>
  <r>
    <x v="1"/>
    <s v="Europa"/>
    <s v="Unión Europea"/>
    <x v="35"/>
    <s v="Unión Europea"/>
    <s v="Unión Europea Hungria"/>
    <x v="25"/>
    <x v="1"/>
    <x v="0"/>
    <s v="Tinto"/>
    <n v="6452.4"/>
    <n v="599.25"/>
    <x v="1"/>
  </r>
  <r>
    <x v="1"/>
    <s v="Europa"/>
    <s v="Unión Europea"/>
    <x v="35"/>
    <s v="Unión Europea"/>
    <s v="Unión Europea Hungria"/>
    <x v="26"/>
    <x v="5"/>
    <x v="0"/>
    <s v="Rosado"/>
    <n v="63.92"/>
    <n v="68"/>
    <x v="1"/>
  </r>
  <r>
    <x v="1"/>
    <s v="Europa"/>
    <s v="Unión Europea"/>
    <x v="35"/>
    <s v="Unión Europea"/>
    <s v="Unión Europea Hungria"/>
    <x v="26"/>
    <x v="5"/>
    <x v="0"/>
    <s v="Tinto"/>
    <n v="180.36"/>
    <n v="334"/>
    <x v="1"/>
  </r>
  <r>
    <x v="1"/>
    <s v="Europa"/>
    <s v="Unión Europea"/>
    <x v="35"/>
    <s v="Unión Europea"/>
    <s v="Unión Europea Hungria"/>
    <x v="3"/>
    <x v="1"/>
    <x v="0"/>
    <s v="Blanco"/>
    <n v="16981.093045148002"/>
    <n v="1735.25"/>
    <x v="1"/>
  </r>
  <r>
    <x v="1"/>
    <s v="Europa"/>
    <s v="Unión Europea"/>
    <x v="35"/>
    <s v="Unión Europea"/>
    <s v="Unión Europea Hungria"/>
    <x v="3"/>
    <x v="1"/>
    <x v="0"/>
    <s v="Rosado"/>
    <n v="2496.7600000000002"/>
    <n v="180.75"/>
    <x v="1"/>
  </r>
  <r>
    <x v="1"/>
    <s v="Europa"/>
    <s v="Unión Europea"/>
    <x v="35"/>
    <s v="Unión Europea"/>
    <s v="Unión Europea Hungria"/>
    <x v="3"/>
    <x v="1"/>
    <x v="0"/>
    <s v="Tinto"/>
    <n v="1830.875"/>
    <n v="145.5"/>
    <x v="1"/>
  </r>
  <r>
    <x v="1"/>
    <s v="Europa"/>
    <s v="Unión Europea"/>
    <x v="35"/>
    <s v="Unión Europea"/>
    <s v="Unión Europea Hungria"/>
    <x v="4"/>
    <x v="1"/>
    <x v="1"/>
    <s v="Blanco"/>
    <n v="462"/>
    <n v="54"/>
    <x v="1"/>
  </r>
  <r>
    <x v="1"/>
    <s v="Europa"/>
    <s v="Unión Europea"/>
    <x v="35"/>
    <s v="Unión Europea"/>
    <s v="Unión Europea Hungria"/>
    <x v="4"/>
    <x v="1"/>
    <x v="1"/>
    <s v="Tinto"/>
    <n v="5168"/>
    <n v="520"/>
    <x v="1"/>
  </r>
  <r>
    <x v="1"/>
    <s v="Europa"/>
    <s v="Unión Europea"/>
    <x v="35"/>
    <s v="Unión Europea"/>
    <s v="Unión Europea Hungria"/>
    <x v="29"/>
    <x v="8"/>
    <x v="0"/>
    <s v="Blanco"/>
    <n v="23772.38"/>
    <n v="2596"/>
    <x v="1"/>
  </r>
  <r>
    <x v="1"/>
    <s v="Europa"/>
    <s v="Unión Europea"/>
    <x v="35"/>
    <s v="Unión Europea"/>
    <s v="Unión Europea Hungria"/>
    <x v="30"/>
    <x v="8"/>
    <x v="0"/>
    <s v="Blanco"/>
    <n v="360"/>
    <n v="45"/>
    <x v="1"/>
  </r>
  <r>
    <x v="1"/>
    <s v="Europa"/>
    <s v="Unión Europea"/>
    <x v="35"/>
    <s v="Unión Europea"/>
    <s v="Unión Europea Hungria"/>
    <x v="30"/>
    <x v="8"/>
    <x v="0"/>
    <s v="Tinto"/>
    <n v="1728"/>
    <n v="216"/>
    <x v="1"/>
  </r>
  <r>
    <x v="1"/>
    <s v="Europa"/>
    <s v="Unión Europea"/>
    <x v="35"/>
    <s v="Unión Europea"/>
    <s v="Unión Europea Hungria"/>
    <x v="53"/>
    <x v="8"/>
    <x v="0"/>
    <s v="Blanco"/>
    <n v="3478.8"/>
    <n v="576"/>
    <x v="1"/>
  </r>
  <r>
    <x v="1"/>
    <s v="Europa"/>
    <s v="Unión Europea"/>
    <x v="35"/>
    <s v="Unión Europea"/>
    <s v="Unión Europea Hungria"/>
    <x v="53"/>
    <x v="8"/>
    <x v="0"/>
    <s v="Tinto"/>
    <n v="450"/>
    <n v="90"/>
    <x v="1"/>
  </r>
  <r>
    <x v="1"/>
    <s v="Europa"/>
    <s v="Unión Europea"/>
    <x v="35"/>
    <s v="Unión Europea"/>
    <s v="Unión Europea Hungria"/>
    <x v="5"/>
    <x v="3"/>
    <x v="0"/>
    <s v="Tinto"/>
    <n v="180342.24"/>
    <n v="5029"/>
    <x v="1"/>
  </r>
  <r>
    <x v="1"/>
    <s v="Europa"/>
    <s v="Unión Europea"/>
    <x v="35"/>
    <s v="Unión Europea"/>
    <s v="Unión Europea Hungria"/>
    <x v="6"/>
    <x v="2"/>
    <x v="1"/>
    <s v="Blanco"/>
    <n v="6798.6900000000005"/>
    <n v="842.00000000000023"/>
    <x v="1"/>
  </r>
  <r>
    <x v="1"/>
    <s v="Europa"/>
    <s v="Unión Europea"/>
    <x v="35"/>
    <s v="Unión Europea"/>
    <s v="Unión Europea Hungria"/>
    <x v="6"/>
    <x v="2"/>
    <x v="1"/>
    <s v="Rosado"/>
    <n v="848.93999999999994"/>
    <n v="154"/>
    <x v="1"/>
  </r>
  <r>
    <x v="1"/>
    <s v="Europa"/>
    <s v="Unión Europea"/>
    <x v="35"/>
    <s v="Unión Europea"/>
    <s v="Unión Europea Hungria"/>
    <x v="6"/>
    <x v="2"/>
    <x v="1"/>
    <s v="Tinto"/>
    <n v="184423.84999999998"/>
    <n v="19931"/>
    <x v="1"/>
  </r>
  <r>
    <x v="1"/>
    <s v="Europa"/>
    <s v="Unión Europea"/>
    <x v="35"/>
    <s v="Unión Europea"/>
    <s v="Unión Europea Hungria"/>
    <x v="7"/>
    <x v="3"/>
    <x v="0"/>
    <s v="Blanco"/>
    <n v="25899.186666666599"/>
    <n v="9760.5"/>
    <x v="1"/>
  </r>
  <r>
    <x v="1"/>
    <s v="Europa"/>
    <s v="Unión Europea"/>
    <x v="35"/>
    <s v="Unión Europea"/>
    <s v="Unión Europea Hungria"/>
    <x v="56"/>
    <x v="0"/>
    <x v="0"/>
    <s v="Blanco"/>
    <n v="234.5"/>
    <n v="67"/>
    <x v="1"/>
  </r>
  <r>
    <x v="1"/>
    <s v="Europa"/>
    <s v="Unión Europea"/>
    <x v="35"/>
    <s v="Unión Europea"/>
    <s v="Unión Europea Hungria"/>
    <x v="56"/>
    <x v="0"/>
    <x v="0"/>
    <s v="Rosado"/>
    <n v="234.5"/>
    <n v="67"/>
    <x v="1"/>
  </r>
  <r>
    <x v="1"/>
    <s v="Europa"/>
    <s v="Unión Europea"/>
    <x v="35"/>
    <s v="Unión Europea"/>
    <s v="Unión Europea Hungria"/>
    <x v="56"/>
    <x v="0"/>
    <x v="0"/>
    <s v="Tinto"/>
    <n v="1085"/>
    <n v="310"/>
    <x v="1"/>
  </r>
  <r>
    <x v="1"/>
    <s v="Europa"/>
    <s v="Unión Europea"/>
    <x v="35"/>
    <s v="Unión Europea"/>
    <s v="Unión Europea Hungria"/>
    <x v="8"/>
    <x v="3"/>
    <x v="0"/>
    <s v="Tinto"/>
    <n v="4020"/>
    <n v="830.00000000000011"/>
    <x v="1"/>
  </r>
  <r>
    <x v="1"/>
    <s v="Europa"/>
    <s v="Unión Europea"/>
    <x v="35"/>
    <s v="Unión Europea"/>
    <s v="Unión Europea Hungria"/>
    <x v="34"/>
    <x v="6"/>
    <x v="0"/>
    <s v="Blanco"/>
    <n v="5250.9599999999991"/>
    <n v="1682.9999999999998"/>
    <x v="1"/>
  </r>
  <r>
    <x v="1"/>
    <s v="Europa"/>
    <s v="Unión Europea"/>
    <x v="35"/>
    <s v="Unión Europea"/>
    <s v="Unión Europea Hungria"/>
    <x v="34"/>
    <x v="6"/>
    <x v="0"/>
    <s v="Rosado"/>
    <n v="1123.2"/>
    <n v="360"/>
    <x v="1"/>
  </r>
  <r>
    <x v="1"/>
    <s v="Europa"/>
    <s v="Unión Europea"/>
    <x v="35"/>
    <s v="Unión Europea"/>
    <s v="Unión Europea Hungria"/>
    <x v="34"/>
    <x v="6"/>
    <x v="0"/>
    <s v="Tinto"/>
    <n v="28101.84"/>
    <n v="9007"/>
    <x v="1"/>
  </r>
  <r>
    <x v="1"/>
    <s v="Europa"/>
    <s v="Unión Europea"/>
    <x v="35"/>
    <s v="Unión Europea"/>
    <s v="Unión Europea Hungria"/>
    <x v="35"/>
    <x v="4"/>
    <x v="0"/>
    <s v="Blanco"/>
    <n v="83608.5"/>
    <n v="78188"/>
    <x v="1"/>
  </r>
  <r>
    <x v="1"/>
    <s v="Europa"/>
    <s v="Unión Europea"/>
    <x v="35"/>
    <s v="Unión Europea"/>
    <s v="Unión Europea Hungria"/>
    <x v="38"/>
    <x v="10"/>
    <x v="0"/>
    <s v="Blanco"/>
    <n v="1174.5"/>
    <n v="405"/>
    <x v="1"/>
  </r>
  <r>
    <x v="1"/>
    <s v="Europa"/>
    <s v="Unión Europea"/>
    <x v="35"/>
    <s v="Unión Europea"/>
    <s v="Unión Europea Hungria"/>
    <x v="38"/>
    <x v="10"/>
    <x v="0"/>
    <s v="Rosado"/>
    <n v="403.1"/>
    <n v="139"/>
    <x v="1"/>
  </r>
  <r>
    <x v="1"/>
    <s v="Europa"/>
    <s v="Unión Europea"/>
    <x v="35"/>
    <s v="Unión Europea"/>
    <s v="Unión Europea Hungria"/>
    <x v="38"/>
    <x v="10"/>
    <x v="0"/>
    <s v="Tinto"/>
    <n v="2752.1"/>
    <n v="949"/>
    <x v="1"/>
  </r>
  <r>
    <x v="1"/>
    <s v="Europa"/>
    <s v="Unión Europea"/>
    <x v="36"/>
    <s v="Unión Europea"/>
    <s v="Unión Europea Irlanda"/>
    <x v="9"/>
    <x v="3"/>
    <x v="2"/>
    <s v="Blanco"/>
    <n v="72.73"/>
    <n v="2"/>
    <x v="1"/>
  </r>
  <r>
    <x v="1"/>
    <s v="Europa"/>
    <s v="Unión Europea"/>
    <x v="36"/>
    <s v="Unión Europea"/>
    <s v="Unión Europea Irlanda"/>
    <x v="9"/>
    <x v="3"/>
    <x v="2"/>
    <s v="Tinto"/>
    <n v="475.2"/>
    <n v="8"/>
    <x v="1"/>
  </r>
  <r>
    <x v="1"/>
    <s v="Europa"/>
    <s v="Unión Europea"/>
    <x v="36"/>
    <s v="Unión Europea"/>
    <s v="Unión Europea Irlanda"/>
    <x v="62"/>
    <x v="1"/>
    <x v="0"/>
    <s v="Blanco"/>
    <n v="1853.05"/>
    <n v="270"/>
    <x v="1"/>
  </r>
  <r>
    <x v="1"/>
    <s v="Europa"/>
    <s v="Unión Europea"/>
    <x v="36"/>
    <s v="Unión Europea"/>
    <s v="Unión Europea Irlanda"/>
    <x v="62"/>
    <x v="1"/>
    <x v="0"/>
    <s v="Rosado"/>
    <n v="679.22"/>
    <n v="99"/>
    <x v="1"/>
  </r>
  <r>
    <x v="1"/>
    <s v="Europa"/>
    <s v="Unión Europea"/>
    <x v="36"/>
    <s v="Unión Europea"/>
    <s v="Unión Europea Irlanda"/>
    <x v="62"/>
    <x v="1"/>
    <x v="0"/>
    <s v="Tinto"/>
    <n v="2006.7"/>
    <n v="292.5"/>
    <x v="1"/>
  </r>
  <r>
    <x v="1"/>
    <s v="Europa"/>
    <s v="Unión Europea"/>
    <x v="36"/>
    <s v="Unión Europea"/>
    <s v="Unión Europea Irlanda"/>
    <x v="10"/>
    <x v="4"/>
    <x v="0"/>
    <s v="Blanco"/>
    <n v="1101.5999999999999"/>
    <n v="459"/>
    <x v="1"/>
  </r>
  <r>
    <x v="1"/>
    <s v="Europa"/>
    <s v="Unión Europea"/>
    <x v="36"/>
    <s v="Unión Europea"/>
    <s v="Unión Europea Irlanda"/>
    <x v="10"/>
    <x v="4"/>
    <x v="0"/>
    <s v="Tinto"/>
    <n v="4329.5999999999995"/>
    <n v="1633"/>
    <x v="1"/>
  </r>
  <r>
    <x v="1"/>
    <s v="Europa"/>
    <s v="Unión Europea"/>
    <x v="36"/>
    <s v="Unión Europea"/>
    <s v="Unión Europea Irlanda"/>
    <x v="39"/>
    <x v="3"/>
    <x v="0"/>
    <s v="Blanco"/>
    <n v="45864"/>
    <n v="3822"/>
    <x v="1"/>
  </r>
  <r>
    <x v="1"/>
    <s v="Europa"/>
    <s v="Unión Europea"/>
    <x v="36"/>
    <s v="Unión Europea"/>
    <s v="Unión Europea Irlanda"/>
    <x v="39"/>
    <x v="3"/>
    <x v="0"/>
    <s v="Tinto"/>
    <n v="61584"/>
    <n v="5132"/>
    <x v="1"/>
  </r>
  <r>
    <x v="1"/>
    <s v="Europa"/>
    <s v="Unión Europea"/>
    <x v="36"/>
    <s v="Unión Europea"/>
    <s v="Unión Europea Irlanda"/>
    <x v="42"/>
    <x v="11"/>
    <x v="0"/>
    <s v="Blanco"/>
    <n v="2052"/>
    <n v="202.5"/>
    <x v="1"/>
  </r>
  <r>
    <x v="1"/>
    <s v="Europa"/>
    <s v="Unión Europea"/>
    <x v="36"/>
    <s v="Unión Europea"/>
    <s v="Unión Europea Irlanda"/>
    <x v="42"/>
    <x v="11"/>
    <x v="0"/>
    <s v="Tinto"/>
    <n v="2805"/>
    <n v="247.5"/>
    <x v="1"/>
  </r>
  <r>
    <x v="1"/>
    <s v="Europa"/>
    <s v="Unión Europea"/>
    <x v="36"/>
    <s v="Unión Europea"/>
    <s v="Unión Europea Irlanda"/>
    <x v="43"/>
    <x v="12"/>
    <x v="0"/>
    <s v="Blanco"/>
    <n v="625.72500000000002"/>
    <n v="67.5"/>
    <x v="1"/>
  </r>
  <r>
    <x v="1"/>
    <s v="Europa"/>
    <s v="Unión Europea"/>
    <x v="36"/>
    <s v="Unión Europea"/>
    <s v="Unión Europea Irlanda"/>
    <x v="44"/>
    <x v="10"/>
    <x v="0"/>
    <s v="Blanco"/>
    <n v="1572"/>
    <n v="450"/>
    <x v="1"/>
  </r>
  <r>
    <x v="1"/>
    <s v="Europa"/>
    <s v="Unión Europea"/>
    <x v="36"/>
    <s v="Unión Europea"/>
    <s v="Unión Europea Irlanda"/>
    <x v="44"/>
    <x v="10"/>
    <x v="0"/>
    <s v="Tinto"/>
    <n v="2904"/>
    <n v="495"/>
    <x v="1"/>
  </r>
  <r>
    <x v="1"/>
    <s v="Europa"/>
    <s v="Unión Europea"/>
    <x v="36"/>
    <s v="Unión Europea"/>
    <s v="Unión Europea Irlanda"/>
    <x v="13"/>
    <x v="0"/>
    <x v="0"/>
    <s v="Tinto"/>
    <n v="10932"/>
    <n v="2477"/>
    <x v="1"/>
  </r>
  <r>
    <x v="1"/>
    <s v="Europa"/>
    <s v="Unión Europea"/>
    <x v="36"/>
    <s v="Unión Europea"/>
    <s v="Unión Europea Irlanda"/>
    <x v="14"/>
    <x v="0"/>
    <x v="0"/>
    <s v="Blanco"/>
    <n v="3099.4547471181286"/>
    <n v="1294"/>
    <x v="1"/>
  </r>
  <r>
    <x v="1"/>
    <s v="Europa"/>
    <s v="Unión Europea"/>
    <x v="36"/>
    <s v="Unión Europea"/>
    <s v="Unión Europea Irlanda"/>
    <x v="14"/>
    <x v="0"/>
    <x v="0"/>
    <s v="Rosado"/>
    <n v="1676.6756746388639"/>
    <n v="700"/>
    <x v="1"/>
  </r>
  <r>
    <x v="1"/>
    <s v="Europa"/>
    <s v="Unión Europea"/>
    <x v="36"/>
    <s v="Unión Europea"/>
    <s v="Unión Europea Irlanda"/>
    <x v="14"/>
    <x v="0"/>
    <x v="0"/>
    <s v="Tinto"/>
    <n v="69330.539146317024"/>
    <n v="28945"/>
    <x v="1"/>
  </r>
  <r>
    <x v="1"/>
    <s v="Europa"/>
    <s v="Unión Europea"/>
    <x v="36"/>
    <s v="Unión Europea"/>
    <s v="Unión Europea Irlanda"/>
    <x v="0"/>
    <x v="0"/>
    <x v="0"/>
    <s v="Blanco"/>
    <n v="28132.499999999996"/>
    <n v="13632"/>
    <x v="1"/>
  </r>
  <r>
    <x v="1"/>
    <s v="Europa"/>
    <s v="Unión Europea"/>
    <x v="36"/>
    <s v="Unión Europea"/>
    <s v="Unión Europea Irlanda"/>
    <x v="0"/>
    <x v="0"/>
    <x v="0"/>
    <s v="Rosado"/>
    <n v="7741.5"/>
    <n v="3076"/>
    <x v="1"/>
  </r>
  <r>
    <x v="1"/>
    <s v="Europa"/>
    <s v="Unión Europea"/>
    <x v="36"/>
    <s v="Unión Europea"/>
    <s v="Unión Europea Irlanda"/>
    <x v="0"/>
    <x v="0"/>
    <x v="0"/>
    <s v="Tinto"/>
    <n v="74605.97"/>
    <n v="35277"/>
    <x v="1"/>
  </r>
  <r>
    <x v="1"/>
    <s v="Europa"/>
    <s v="Unión Europea"/>
    <x v="36"/>
    <s v="Unión Europea"/>
    <s v="Unión Europea Irlanda"/>
    <x v="1"/>
    <x v="1"/>
    <x v="0"/>
    <s v="Blanco"/>
    <n v="94140.959999999992"/>
    <n v="31974"/>
    <x v="1"/>
  </r>
  <r>
    <x v="1"/>
    <s v="Europa"/>
    <s v="Unión Europea"/>
    <x v="36"/>
    <s v="Unión Europea"/>
    <s v="Unión Europea Irlanda"/>
    <x v="1"/>
    <x v="1"/>
    <x v="0"/>
    <s v="Tinto"/>
    <n v="186614.57"/>
    <n v="55811"/>
    <x v="1"/>
  </r>
  <r>
    <x v="1"/>
    <s v="Europa"/>
    <s v="Unión Europea"/>
    <x v="36"/>
    <s v="Unión Europea"/>
    <s v="Unión Europea Irlanda"/>
    <x v="2"/>
    <x v="2"/>
    <x v="0"/>
    <s v="Espumoso blanco"/>
    <n v="1017078.4"/>
    <n v="318800"/>
    <x v="1"/>
  </r>
  <r>
    <x v="1"/>
    <s v="Europa"/>
    <s v="Unión Europea"/>
    <x v="36"/>
    <s v="Unión Europea"/>
    <s v="Unión Europea Irlanda"/>
    <x v="45"/>
    <x v="3"/>
    <x v="0"/>
    <s v="Rosado"/>
    <n v="2898"/>
    <n v="827.99999999999989"/>
    <x v="1"/>
  </r>
  <r>
    <x v="1"/>
    <s v="Europa"/>
    <s v="Unión Europea"/>
    <x v="36"/>
    <s v="Unión Europea"/>
    <s v="Unión Europea Irlanda"/>
    <x v="45"/>
    <x v="3"/>
    <x v="0"/>
    <s v="Tinto"/>
    <n v="17628"/>
    <n v="4407"/>
    <x v="1"/>
  </r>
  <r>
    <x v="1"/>
    <s v="Europa"/>
    <s v="Unión Europea"/>
    <x v="36"/>
    <s v="Unión Europea"/>
    <s v="Unión Europea Irlanda"/>
    <x v="16"/>
    <x v="1"/>
    <x v="0"/>
    <s v="Tinto"/>
    <n v="4387.5"/>
    <n v="337.5"/>
    <x v="1"/>
  </r>
  <r>
    <x v="1"/>
    <s v="Europa"/>
    <s v="Unión Europea"/>
    <x v="36"/>
    <s v="Unión Europea"/>
    <s v="Unión Europea Irlanda"/>
    <x v="17"/>
    <x v="1"/>
    <x v="0"/>
    <s v="Tinto"/>
    <n v="1968"/>
    <n v="360"/>
    <x v="1"/>
  </r>
  <r>
    <x v="1"/>
    <s v="Europa"/>
    <s v="Unión Europea"/>
    <x v="36"/>
    <s v="Unión Europea"/>
    <s v="Unión Europea Irlanda"/>
    <x v="18"/>
    <x v="1"/>
    <x v="0"/>
    <s v="Blanco"/>
    <n v="834.6"/>
    <n v="98"/>
    <x v="1"/>
  </r>
  <r>
    <x v="1"/>
    <s v="Europa"/>
    <s v="Unión Europea"/>
    <x v="36"/>
    <s v="Unión Europea"/>
    <s v="Unión Europea Irlanda"/>
    <x v="18"/>
    <x v="1"/>
    <x v="0"/>
    <s v="Tinto"/>
    <n v="4173.45"/>
    <n v="362"/>
    <x v="1"/>
  </r>
  <r>
    <x v="1"/>
    <s v="Europa"/>
    <s v="Unión Europea"/>
    <x v="36"/>
    <s v="Unión Europea"/>
    <s v="Unión Europea Irlanda"/>
    <x v="47"/>
    <x v="12"/>
    <x v="0"/>
    <s v="Blanco"/>
    <n v="29820.38"/>
    <n v="3893"/>
    <x v="1"/>
  </r>
  <r>
    <x v="1"/>
    <s v="Europa"/>
    <s v="Unión Europea"/>
    <x v="36"/>
    <s v="Unión Europea"/>
    <s v="Unión Europea Irlanda"/>
    <x v="47"/>
    <x v="12"/>
    <x v="0"/>
    <s v="Rosado"/>
    <n v="9651.6"/>
    <n v="1260"/>
    <x v="1"/>
  </r>
  <r>
    <x v="1"/>
    <s v="Europa"/>
    <s v="Unión Europea"/>
    <x v="36"/>
    <s v="Unión Europea"/>
    <s v="Unión Europea Irlanda"/>
    <x v="69"/>
    <x v="13"/>
    <x v="0"/>
    <s v="Blanco"/>
    <n v="4320"/>
    <n v="180"/>
    <x v="1"/>
  </r>
  <r>
    <x v="1"/>
    <s v="Europa"/>
    <s v="Unión Europea"/>
    <x v="36"/>
    <s v="Unión Europea"/>
    <s v="Unión Europea Irlanda"/>
    <x v="69"/>
    <x v="13"/>
    <x v="0"/>
    <s v="Tinto"/>
    <n v="3600"/>
    <n v="180"/>
    <x v="1"/>
  </r>
  <r>
    <x v="1"/>
    <s v="Europa"/>
    <s v="Unión Europea"/>
    <x v="36"/>
    <s v="Unión Europea"/>
    <s v="Unión Europea Irlanda"/>
    <x v="19"/>
    <x v="7"/>
    <x v="0"/>
    <s v="Licor blanco"/>
    <n v="601840"/>
    <n v="120368"/>
    <x v="1"/>
  </r>
  <r>
    <x v="1"/>
    <s v="Europa"/>
    <s v="Unión Europea"/>
    <x v="36"/>
    <s v="Unión Europea"/>
    <s v="Unión Europea Irlanda"/>
    <x v="20"/>
    <x v="2"/>
    <x v="0"/>
    <s v="Blanco"/>
    <n v="19254.890625"/>
    <n v="7033.7500000000009"/>
    <x v="1"/>
  </r>
  <r>
    <x v="1"/>
    <s v="Europa"/>
    <s v="Unión Europea"/>
    <x v="36"/>
    <s v="Unión Europea"/>
    <s v="Unión Europea Irlanda"/>
    <x v="20"/>
    <x v="2"/>
    <x v="0"/>
    <s v="Otros vinos"/>
    <n v="164.25"/>
    <n v="60"/>
    <x v="1"/>
  </r>
  <r>
    <x v="1"/>
    <s v="Europa"/>
    <s v="Unión Europea"/>
    <x v="36"/>
    <s v="Unión Europea"/>
    <s v="Unión Europea Irlanda"/>
    <x v="20"/>
    <x v="2"/>
    <x v="0"/>
    <s v="Rosado"/>
    <n v="6036.1875"/>
    <n v="2205"/>
    <x v="1"/>
  </r>
  <r>
    <x v="1"/>
    <s v="Europa"/>
    <s v="Unión Europea"/>
    <x v="36"/>
    <s v="Unión Europea"/>
    <s v="Unión Europea Irlanda"/>
    <x v="20"/>
    <x v="2"/>
    <x v="0"/>
    <s v="Tinto"/>
    <n v="129327.71250000001"/>
    <n v="47243"/>
    <x v="1"/>
  </r>
  <r>
    <x v="1"/>
    <s v="Europa"/>
    <s v="Unión Europea"/>
    <x v="36"/>
    <s v="Unión Europea"/>
    <s v="Unión Europea Irlanda"/>
    <x v="21"/>
    <x v="4"/>
    <x v="0"/>
    <s v="Blanco"/>
    <n v="24475"/>
    <n v="9790"/>
    <x v="1"/>
  </r>
  <r>
    <x v="1"/>
    <s v="Europa"/>
    <s v="Unión Europea"/>
    <x v="36"/>
    <s v="Unión Europea"/>
    <s v="Unión Europea Irlanda"/>
    <x v="21"/>
    <x v="4"/>
    <x v="0"/>
    <s v="Rosado"/>
    <n v="170"/>
    <n v="68"/>
    <x v="1"/>
  </r>
  <r>
    <x v="1"/>
    <s v="Europa"/>
    <s v="Unión Europea"/>
    <x v="36"/>
    <s v="Unión Europea"/>
    <s v="Unión Europea Irlanda"/>
    <x v="21"/>
    <x v="4"/>
    <x v="0"/>
    <s v="Tinto"/>
    <n v="20622.5"/>
    <n v="8249"/>
    <x v="1"/>
  </r>
  <r>
    <x v="1"/>
    <s v="Europa"/>
    <s v="Unión Europea"/>
    <x v="36"/>
    <s v="Unión Europea"/>
    <s v="Unión Europea Irlanda"/>
    <x v="70"/>
    <x v="4"/>
    <x v="2"/>
    <s v="Tinto"/>
    <n v="5929.2"/>
    <n v="729"/>
    <x v="1"/>
  </r>
  <r>
    <x v="1"/>
    <s v="Europa"/>
    <s v="Unión Europea"/>
    <x v="36"/>
    <s v="Unión Europea"/>
    <s v="Unión Europea Irlanda"/>
    <x v="51"/>
    <x v="7"/>
    <x v="0"/>
    <s v="Blanco"/>
    <n v="575.12"/>
    <n v="56.000000000000007"/>
    <x v="1"/>
  </r>
  <r>
    <x v="1"/>
    <s v="Europa"/>
    <s v="Unión Europea"/>
    <x v="36"/>
    <s v="Unión Europea"/>
    <s v="Unión Europea Irlanda"/>
    <x v="52"/>
    <x v="4"/>
    <x v="0"/>
    <s v="Blanco"/>
    <n v="6302"/>
    <n v="1400"/>
    <x v="1"/>
  </r>
  <r>
    <x v="1"/>
    <s v="Europa"/>
    <s v="Unión Europea"/>
    <x v="36"/>
    <s v="Unión Europea"/>
    <s v="Unión Europea Irlanda"/>
    <x v="52"/>
    <x v="4"/>
    <x v="0"/>
    <s v="Tinto"/>
    <n v="16854.400000000001"/>
    <n v="4745"/>
    <x v="1"/>
  </r>
  <r>
    <x v="1"/>
    <s v="Europa"/>
    <s v="Unión Europea"/>
    <x v="36"/>
    <s v="Unión Europea"/>
    <s v="Unión Europea Irlanda"/>
    <x v="22"/>
    <x v="7"/>
    <x v="0"/>
    <s v="Licor blanco"/>
    <n v="3543.75"/>
    <n v="709"/>
    <x v="1"/>
  </r>
  <r>
    <x v="1"/>
    <s v="Europa"/>
    <s v="Unión Europea"/>
    <x v="36"/>
    <s v="Unión Europea"/>
    <s v="Unión Europea Irlanda"/>
    <x v="71"/>
    <x v="4"/>
    <x v="0"/>
    <s v="Blanco"/>
    <n v="1476"/>
    <n v="180"/>
    <x v="1"/>
  </r>
  <r>
    <x v="1"/>
    <s v="Europa"/>
    <s v="Unión Europea"/>
    <x v="36"/>
    <s v="Unión Europea"/>
    <s v="Unión Europea Irlanda"/>
    <x v="71"/>
    <x v="4"/>
    <x v="0"/>
    <s v="Tinto"/>
    <n v="6894"/>
    <n v="702"/>
    <x v="1"/>
  </r>
  <r>
    <x v="1"/>
    <s v="Europa"/>
    <s v="Unión Europea"/>
    <x v="36"/>
    <s v="Unión Europea"/>
    <s v="Unión Europea Irlanda"/>
    <x v="23"/>
    <x v="8"/>
    <x v="0"/>
    <s v="Blanco"/>
    <n v="56382.3"/>
    <n v="11895"/>
    <x v="1"/>
  </r>
  <r>
    <x v="1"/>
    <s v="Europa"/>
    <s v="Unión Europea"/>
    <x v="36"/>
    <s v="Unión Europea"/>
    <s v="Unión Europea Irlanda"/>
    <x v="23"/>
    <x v="8"/>
    <x v="0"/>
    <s v="Tinto"/>
    <n v="3009.9"/>
    <n v="635"/>
    <x v="1"/>
  </r>
  <r>
    <x v="1"/>
    <s v="Europa"/>
    <s v="Unión Europea"/>
    <x v="36"/>
    <s v="Unión Europea"/>
    <s v="Unión Europea Irlanda"/>
    <x v="24"/>
    <x v="7"/>
    <x v="0"/>
    <s v="Blanco"/>
    <n v="315"/>
    <n v="45"/>
    <x v="1"/>
  </r>
  <r>
    <x v="1"/>
    <s v="Europa"/>
    <s v="Unión Europea"/>
    <x v="36"/>
    <s v="Unión Europea"/>
    <s v="Unión Europea Irlanda"/>
    <x v="24"/>
    <x v="7"/>
    <x v="0"/>
    <s v="Licor blanco"/>
    <n v="246823.57"/>
    <n v="573.65000000000009"/>
    <x v="1"/>
  </r>
  <r>
    <x v="1"/>
    <s v="Europa"/>
    <s v="Unión Europea"/>
    <x v="36"/>
    <s v="Unión Europea"/>
    <s v="Unión Europea Irlanda"/>
    <x v="25"/>
    <x v="1"/>
    <x v="0"/>
    <s v="Blanco"/>
    <n v="874"/>
    <n v="277.5"/>
    <x v="1"/>
  </r>
  <r>
    <x v="1"/>
    <s v="Europa"/>
    <s v="Unión Europea"/>
    <x v="36"/>
    <s v="Unión Europea"/>
    <s v="Unión Europea Irlanda"/>
    <x v="25"/>
    <x v="1"/>
    <x v="0"/>
    <s v="Tinto"/>
    <n v="34199"/>
    <n v="4046.25"/>
    <x v="1"/>
  </r>
  <r>
    <x v="1"/>
    <s v="Europa"/>
    <s v="Unión Europea"/>
    <x v="36"/>
    <s v="Unión Europea"/>
    <s v="Unión Europea Irlanda"/>
    <x v="26"/>
    <x v="5"/>
    <x v="0"/>
    <s v="Blanco"/>
    <n v="14894.4"/>
    <n v="18618"/>
    <x v="1"/>
  </r>
  <r>
    <x v="1"/>
    <s v="Europa"/>
    <s v="Unión Europea"/>
    <x v="36"/>
    <s v="Unión Europea"/>
    <s v="Unión Europea Irlanda"/>
    <x v="26"/>
    <x v="5"/>
    <x v="0"/>
    <s v="Rosado"/>
    <n v="12362.88"/>
    <n v="13152.000000000002"/>
    <x v="1"/>
  </r>
  <r>
    <x v="1"/>
    <s v="Europa"/>
    <s v="Unión Europea"/>
    <x v="36"/>
    <s v="Unión Europea"/>
    <s v="Unión Europea Irlanda"/>
    <x v="26"/>
    <x v="5"/>
    <x v="0"/>
    <s v="Tinto"/>
    <n v="21752.82"/>
    <n v="40283"/>
    <x v="1"/>
  </r>
  <r>
    <x v="1"/>
    <s v="Europa"/>
    <s v="Unión Europea"/>
    <x v="36"/>
    <s v="Unión Europea"/>
    <s v="Unión Europea Irlanda"/>
    <x v="3"/>
    <x v="1"/>
    <x v="0"/>
    <s v="Blanco"/>
    <n v="48647.579574396004"/>
    <n v="5502.25"/>
    <x v="1"/>
  </r>
  <r>
    <x v="1"/>
    <s v="Europa"/>
    <s v="Unión Europea"/>
    <x v="36"/>
    <s v="Unión Europea"/>
    <s v="Unión Europea Irlanda"/>
    <x v="3"/>
    <x v="1"/>
    <x v="0"/>
    <s v="Espumoso blanco"/>
    <n v="1980"/>
    <n v="247.5"/>
    <x v="1"/>
  </r>
  <r>
    <x v="1"/>
    <s v="Europa"/>
    <s v="Unión Europea"/>
    <x v="36"/>
    <s v="Unión Europea"/>
    <s v="Unión Europea Irlanda"/>
    <x v="3"/>
    <x v="1"/>
    <x v="0"/>
    <s v="Rosado"/>
    <n v="9203.8303999999989"/>
    <n v="1350.75"/>
    <x v="1"/>
  </r>
  <r>
    <x v="1"/>
    <s v="Europa"/>
    <s v="Unión Europea"/>
    <x v="36"/>
    <s v="Unión Europea"/>
    <s v="Unión Europea Irlanda"/>
    <x v="3"/>
    <x v="1"/>
    <x v="0"/>
    <s v="Tinto"/>
    <n v="34972.220497162001"/>
    <n v="4022.75"/>
    <x v="1"/>
  </r>
  <r>
    <x v="1"/>
    <s v="Europa"/>
    <s v="Unión Europea"/>
    <x v="36"/>
    <s v="Unión Europea"/>
    <s v="Unión Europea Irlanda"/>
    <x v="4"/>
    <x v="1"/>
    <x v="1"/>
    <s v="Blanco"/>
    <n v="1608"/>
    <n v="117"/>
    <x v="1"/>
  </r>
  <r>
    <x v="1"/>
    <s v="Europa"/>
    <s v="Unión Europea"/>
    <x v="36"/>
    <s v="Unión Europea"/>
    <s v="Unión Europea Irlanda"/>
    <x v="4"/>
    <x v="1"/>
    <x v="1"/>
    <s v="Tinto"/>
    <n v="55011"/>
    <n v="4141"/>
    <x v="1"/>
  </r>
  <r>
    <x v="1"/>
    <s v="Europa"/>
    <s v="Unión Europea"/>
    <x v="36"/>
    <s v="Unión Europea"/>
    <s v="Unión Europea Irlanda"/>
    <x v="29"/>
    <x v="8"/>
    <x v="0"/>
    <s v="Blanco"/>
    <n v="3200750.88"/>
    <n v="471223.75"/>
    <x v="1"/>
  </r>
  <r>
    <x v="1"/>
    <s v="Europa"/>
    <s v="Unión Europea"/>
    <x v="36"/>
    <s v="Unión Europea"/>
    <s v="Unión Europea Irlanda"/>
    <x v="30"/>
    <x v="8"/>
    <x v="0"/>
    <s v="Blanco"/>
    <n v="5792"/>
    <n v="724"/>
    <x v="1"/>
  </r>
  <r>
    <x v="1"/>
    <s v="Europa"/>
    <s v="Unión Europea"/>
    <x v="36"/>
    <s v="Unión Europea"/>
    <s v="Unión Europea Irlanda"/>
    <x v="30"/>
    <x v="8"/>
    <x v="0"/>
    <s v="Tinto"/>
    <n v="24304"/>
    <n v="3038"/>
    <x v="1"/>
  </r>
  <r>
    <x v="1"/>
    <s v="Europa"/>
    <s v="Unión Europea"/>
    <x v="36"/>
    <s v="Unión Europea"/>
    <s v="Unión Europea Irlanda"/>
    <x v="53"/>
    <x v="8"/>
    <x v="0"/>
    <s v="Blanco"/>
    <n v="18831.509999999998"/>
    <n v="2968"/>
    <x v="1"/>
  </r>
  <r>
    <x v="1"/>
    <s v="Europa"/>
    <s v="Unión Europea"/>
    <x v="36"/>
    <s v="Unión Europea"/>
    <s v="Unión Europea Irlanda"/>
    <x v="53"/>
    <x v="8"/>
    <x v="0"/>
    <s v="Tinto"/>
    <n v="546"/>
    <n v="90"/>
    <x v="1"/>
  </r>
  <r>
    <x v="1"/>
    <s v="Europa"/>
    <s v="Unión Europea"/>
    <x v="36"/>
    <s v="Unión Europea"/>
    <s v="Unión Europea Irlanda"/>
    <x v="5"/>
    <x v="3"/>
    <x v="0"/>
    <s v="Tinto"/>
    <n v="1532602"/>
    <n v="241108.95"/>
    <x v="1"/>
  </r>
  <r>
    <x v="1"/>
    <s v="Europa"/>
    <s v="Unión Europea"/>
    <x v="36"/>
    <s v="Unión Europea"/>
    <s v="Unión Europea Irlanda"/>
    <x v="73"/>
    <x v="15"/>
    <x v="0"/>
    <s v="Tinto"/>
    <n v="3520"/>
    <n v="1600"/>
    <x v="1"/>
  </r>
  <r>
    <x v="1"/>
    <s v="Europa"/>
    <s v="Unión Europea"/>
    <x v="36"/>
    <s v="Unión Europea"/>
    <s v="Unión Europea Irlanda"/>
    <x v="31"/>
    <x v="4"/>
    <x v="0"/>
    <s v="Blanco"/>
    <n v="9729"/>
    <n v="1553"/>
    <x v="1"/>
  </r>
  <r>
    <x v="1"/>
    <s v="Europa"/>
    <s v="Unión Europea"/>
    <x v="36"/>
    <s v="Unión Europea"/>
    <s v="Unión Europea Irlanda"/>
    <x v="6"/>
    <x v="2"/>
    <x v="1"/>
    <s v="Blanco"/>
    <n v="541449.14"/>
    <n v="153309"/>
    <x v="1"/>
  </r>
  <r>
    <x v="1"/>
    <s v="Europa"/>
    <s v="Unión Europea"/>
    <x v="36"/>
    <s v="Unión Europea"/>
    <s v="Unión Europea Irlanda"/>
    <x v="6"/>
    <x v="2"/>
    <x v="1"/>
    <s v="Rosado"/>
    <n v="116187.61"/>
    <n v="33750"/>
    <x v="1"/>
  </r>
  <r>
    <x v="1"/>
    <s v="Europa"/>
    <s v="Unión Europea"/>
    <x v="36"/>
    <s v="Unión Europea"/>
    <s v="Unión Europea Irlanda"/>
    <x v="6"/>
    <x v="2"/>
    <x v="1"/>
    <s v="Tinto"/>
    <n v="17560807.999999996"/>
    <n v="3672236.9999999995"/>
    <x v="1"/>
  </r>
  <r>
    <x v="1"/>
    <s v="Europa"/>
    <s v="Unión Europea"/>
    <x v="36"/>
    <s v="Unión Europea"/>
    <s v="Unión Europea Irlanda"/>
    <x v="7"/>
    <x v="3"/>
    <x v="0"/>
    <s v="Blanco"/>
    <n v="350185.48"/>
    <n v="125966.25000000001"/>
    <x v="1"/>
  </r>
  <r>
    <x v="1"/>
    <s v="Europa"/>
    <s v="Unión Europea"/>
    <x v="36"/>
    <s v="Unión Europea"/>
    <s v="Unión Europea Irlanda"/>
    <x v="7"/>
    <x v="3"/>
    <x v="0"/>
    <s v="Espumoso blanco"/>
    <n v="214.06"/>
    <n v="76.5"/>
    <x v="1"/>
  </r>
  <r>
    <x v="1"/>
    <s v="Europa"/>
    <s v="Unión Europea"/>
    <x v="36"/>
    <s v="Unión Europea"/>
    <s v="Unión Europea Irlanda"/>
    <x v="55"/>
    <x v="7"/>
    <x v="0"/>
    <s v="Blanco"/>
    <n v="110.88"/>
    <n v="9"/>
    <x v="1"/>
  </r>
  <r>
    <x v="1"/>
    <s v="Europa"/>
    <s v="Unión Europea"/>
    <x v="36"/>
    <s v="Unión Europea"/>
    <s v="Unión Europea Irlanda"/>
    <x v="55"/>
    <x v="7"/>
    <x v="0"/>
    <s v="Tinto"/>
    <n v="4053.28"/>
    <n v="329"/>
    <x v="1"/>
  </r>
  <r>
    <x v="1"/>
    <s v="Europa"/>
    <s v="Unión Europea"/>
    <x v="36"/>
    <s v="Unión Europea"/>
    <s v="Unión Europea Irlanda"/>
    <x v="56"/>
    <x v="0"/>
    <x v="0"/>
    <s v="Blanco"/>
    <n v="3041.5"/>
    <n v="869"/>
    <x v="1"/>
  </r>
  <r>
    <x v="1"/>
    <s v="Europa"/>
    <s v="Unión Europea"/>
    <x v="36"/>
    <s v="Unión Europea"/>
    <s v="Unión Europea Irlanda"/>
    <x v="56"/>
    <x v="0"/>
    <x v="0"/>
    <s v="Rosado"/>
    <n v="553"/>
    <n v="158"/>
    <x v="1"/>
  </r>
  <r>
    <x v="1"/>
    <s v="Europa"/>
    <s v="Unión Europea"/>
    <x v="36"/>
    <s v="Unión Europea"/>
    <s v="Unión Europea Irlanda"/>
    <x v="56"/>
    <x v="0"/>
    <x v="0"/>
    <s v="Tinto"/>
    <n v="4662"/>
    <n v="1554"/>
    <x v="1"/>
  </r>
  <r>
    <x v="1"/>
    <s v="Europa"/>
    <s v="Unión Europea"/>
    <x v="36"/>
    <s v="Unión Europea"/>
    <s v="Unión Europea Irlanda"/>
    <x v="32"/>
    <x v="1"/>
    <x v="0"/>
    <s v="Tinto"/>
    <n v="1579"/>
    <n v="132"/>
    <x v="1"/>
  </r>
  <r>
    <x v="1"/>
    <s v="Europa"/>
    <s v="Unión Europea"/>
    <x v="36"/>
    <s v="Unión Europea"/>
    <s v="Unión Europea Irlanda"/>
    <x v="33"/>
    <x v="1"/>
    <x v="0"/>
    <s v="Blanco"/>
    <n v="9362.36"/>
    <n v="2199"/>
    <x v="1"/>
  </r>
  <r>
    <x v="1"/>
    <s v="Europa"/>
    <s v="Unión Europea"/>
    <x v="36"/>
    <s v="Unión Europea"/>
    <s v="Unión Europea Irlanda"/>
    <x v="33"/>
    <x v="1"/>
    <x v="0"/>
    <s v="Tinto"/>
    <n v="1592.32"/>
    <n v="374"/>
    <x v="1"/>
  </r>
  <r>
    <x v="1"/>
    <s v="Europa"/>
    <s v="Unión Europea"/>
    <x v="36"/>
    <s v="Unión Europea"/>
    <s v="Unión Europea Irlanda"/>
    <x v="8"/>
    <x v="3"/>
    <x v="0"/>
    <s v="Tinto"/>
    <n v="320150"/>
    <n v="79736"/>
    <x v="1"/>
  </r>
  <r>
    <x v="1"/>
    <s v="Europa"/>
    <s v="Unión Europea"/>
    <x v="36"/>
    <s v="Unión Europea"/>
    <s v="Unión Europea Irlanda"/>
    <x v="61"/>
    <x v="4"/>
    <x v="0"/>
    <s v="Blanco"/>
    <n v="6148.02"/>
    <n v="2130"/>
    <x v="1"/>
  </r>
  <r>
    <x v="1"/>
    <s v="Europa"/>
    <s v="Unión Europea"/>
    <x v="36"/>
    <s v="Unión Europea"/>
    <s v="Unión Europea Irlanda"/>
    <x v="61"/>
    <x v="4"/>
    <x v="0"/>
    <s v="Tinto"/>
    <n v="7036.59"/>
    <n v="507"/>
    <x v="1"/>
  </r>
  <r>
    <x v="1"/>
    <s v="Europa"/>
    <s v="Unión Europea"/>
    <x v="36"/>
    <s v="Unión Europea"/>
    <s v="Unión Europea Irlanda"/>
    <x v="34"/>
    <x v="6"/>
    <x v="0"/>
    <s v="Blanco"/>
    <n v="281236.8"/>
    <n v="90140"/>
    <x v="1"/>
  </r>
  <r>
    <x v="1"/>
    <s v="Europa"/>
    <s v="Unión Europea"/>
    <x v="36"/>
    <s v="Unión Europea"/>
    <s v="Unión Europea Irlanda"/>
    <x v="34"/>
    <x v="6"/>
    <x v="0"/>
    <s v="Rosado"/>
    <n v="77360.400000000009"/>
    <n v="24795"/>
    <x v="1"/>
  </r>
  <r>
    <x v="1"/>
    <s v="Europa"/>
    <s v="Unión Europea"/>
    <x v="36"/>
    <s v="Unión Europea"/>
    <s v="Unión Europea Irlanda"/>
    <x v="34"/>
    <x v="6"/>
    <x v="0"/>
    <s v="Tinto"/>
    <n v="366522"/>
    <n v="117475"/>
    <x v="1"/>
  </r>
  <r>
    <x v="1"/>
    <s v="Europa"/>
    <s v="Unión Europea"/>
    <x v="36"/>
    <s v="Unión Europea"/>
    <s v="Unión Europea Irlanda"/>
    <x v="57"/>
    <x v="8"/>
    <x v="0"/>
    <s v="Blanco"/>
    <n v="16992"/>
    <n v="2124"/>
    <x v="1"/>
  </r>
  <r>
    <x v="1"/>
    <s v="Europa"/>
    <s v="Unión Europea"/>
    <x v="36"/>
    <s v="Unión Europea"/>
    <s v="Unión Europea Irlanda"/>
    <x v="35"/>
    <x v="4"/>
    <x v="0"/>
    <s v="Blanco"/>
    <n v="15345"/>
    <n v="7425"/>
    <x v="1"/>
  </r>
  <r>
    <x v="1"/>
    <s v="Europa"/>
    <s v="Unión Europea"/>
    <x v="36"/>
    <s v="Unión Europea"/>
    <s v="Unión Europea Irlanda"/>
    <x v="35"/>
    <x v="4"/>
    <x v="0"/>
    <s v="Tinto"/>
    <n v="25875"/>
    <n v="12150"/>
    <x v="1"/>
  </r>
  <r>
    <x v="1"/>
    <s v="Europa"/>
    <s v="Unión Europea"/>
    <x v="36"/>
    <s v="Unión Europea"/>
    <s v="Unión Europea Irlanda"/>
    <x v="58"/>
    <x v="13"/>
    <x v="0"/>
    <s v="Blanco"/>
    <n v="5895.13"/>
    <n v="471"/>
    <x v="1"/>
  </r>
  <r>
    <x v="1"/>
    <s v="Europa"/>
    <s v="Unión Europea"/>
    <x v="36"/>
    <s v="Unión Europea"/>
    <s v="Unión Europea Irlanda"/>
    <x v="58"/>
    <x v="13"/>
    <x v="0"/>
    <s v="Tinto"/>
    <n v="6082.47"/>
    <n v="486.00000000000006"/>
    <x v="1"/>
  </r>
  <r>
    <x v="1"/>
    <s v="Europa"/>
    <s v="Unión Europea"/>
    <x v="36"/>
    <s v="Unión Europea"/>
    <s v="Unión Europea Irlanda"/>
    <x v="37"/>
    <x v="9"/>
    <x v="0"/>
    <s v="Tinto"/>
    <n v="6324"/>
    <n v="315"/>
    <x v="1"/>
  </r>
  <r>
    <x v="1"/>
    <s v="Europa"/>
    <s v="Unión Europea"/>
    <x v="36"/>
    <s v="Unión Europea"/>
    <s v="Unión Europea Irlanda"/>
    <x v="38"/>
    <x v="10"/>
    <x v="0"/>
    <s v="Blanco"/>
    <n v="1383.3"/>
    <n v="476.99999999999994"/>
    <x v="1"/>
  </r>
  <r>
    <x v="1"/>
    <s v="Europa"/>
    <s v="Unión Europea"/>
    <x v="36"/>
    <s v="Unión Europea"/>
    <s v="Unión Europea Irlanda"/>
    <x v="38"/>
    <x v="10"/>
    <x v="0"/>
    <s v="Rosado"/>
    <n v="1635.6"/>
    <n v="564"/>
    <x v="1"/>
  </r>
  <r>
    <x v="1"/>
    <s v="Europa"/>
    <s v="Unión Europea"/>
    <x v="36"/>
    <s v="Unión Europea"/>
    <s v="Unión Europea Irlanda"/>
    <x v="38"/>
    <x v="10"/>
    <x v="0"/>
    <s v="Tinto"/>
    <n v="26506"/>
    <n v="9140"/>
    <x v="1"/>
  </r>
  <r>
    <x v="1"/>
    <s v="Europa"/>
    <s v="Unión Europea"/>
    <x v="37"/>
    <s v="Unión Europea"/>
    <s v="Unión Europea Italia"/>
    <x v="9"/>
    <x v="3"/>
    <x v="2"/>
    <s v="Blanco"/>
    <n v="405"/>
    <n v="13.5"/>
    <x v="1"/>
  </r>
  <r>
    <x v="1"/>
    <s v="Europa"/>
    <s v="Unión Europea"/>
    <x v="37"/>
    <s v="Unión Europea"/>
    <s v="Unión Europea Italia"/>
    <x v="9"/>
    <x v="3"/>
    <x v="2"/>
    <s v="Tinto"/>
    <n v="15895.95"/>
    <n v="606"/>
    <x v="1"/>
  </r>
  <r>
    <x v="1"/>
    <s v="Europa"/>
    <s v="Unión Europea"/>
    <x v="37"/>
    <s v="Unión Europea"/>
    <s v="Unión Europea Italia"/>
    <x v="62"/>
    <x v="1"/>
    <x v="0"/>
    <s v="Blanco"/>
    <n v="1102.1399999999999"/>
    <n v="157.5"/>
    <x v="1"/>
  </r>
  <r>
    <x v="1"/>
    <s v="Europa"/>
    <s v="Unión Europea"/>
    <x v="37"/>
    <s v="Unión Europea"/>
    <s v="Unión Europea Italia"/>
    <x v="62"/>
    <x v="1"/>
    <x v="0"/>
    <s v="Rosado"/>
    <n v="246.48000000000002"/>
    <n v="36"/>
    <x v="1"/>
  </r>
  <r>
    <x v="1"/>
    <s v="Europa"/>
    <s v="Unión Europea"/>
    <x v="37"/>
    <s v="Unión Europea"/>
    <s v="Unión Europea Italia"/>
    <x v="62"/>
    <x v="1"/>
    <x v="0"/>
    <s v="Tinto"/>
    <n v="61.74"/>
    <n v="9"/>
    <x v="1"/>
  </r>
  <r>
    <x v="1"/>
    <s v="Europa"/>
    <s v="Unión Europea"/>
    <x v="37"/>
    <s v="Unión Europea"/>
    <s v="Unión Europea Italia"/>
    <x v="10"/>
    <x v="4"/>
    <x v="0"/>
    <s v="Blanco"/>
    <n v="121250.4"/>
    <n v="31074"/>
    <x v="1"/>
  </r>
  <r>
    <x v="1"/>
    <s v="Europa"/>
    <s v="Unión Europea"/>
    <x v="37"/>
    <s v="Unión Europea"/>
    <s v="Unión Europea Italia"/>
    <x v="10"/>
    <x v="4"/>
    <x v="0"/>
    <s v="Tinto"/>
    <n v="304069.41000000003"/>
    <n v="32766"/>
    <x v="1"/>
  </r>
  <r>
    <x v="1"/>
    <s v="Europa"/>
    <s v="Unión Europea"/>
    <x v="37"/>
    <s v="Unión Europea"/>
    <s v="Unión Europea Italia"/>
    <x v="39"/>
    <x v="3"/>
    <x v="0"/>
    <s v="Blanco"/>
    <n v="2724"/>
    <n v="227"/>
    <x v="1"/>
  </r>
  <r>
    <x v="1"/>
    <s v="Europa"/>
    <s v="Unión Europea"/>
    <x v="37"/>
    <s v="Unión Europea"/>
    <s v="Unión Europea Italia"/>
    <x v="39"/>
    <x v="3"/>
    <x v="0"/>
    <s v="Tinto"/>
    <n v="91464"/>
    <n v="7622"/>
    <x v="1"/>
  </r>
  <r>
    <x v="1"/>
    <s v="Europa"/>
    <s v="Unión Europea"/>
    <x v="37"/>
    <s v="Unión Europea"/>
    <s v="Unión Europea Italia"/>
    <x v="42"/>
    <x v="11"/>
    <x v="0"/>
    <s v="Blanco"/>
    <n v="1399.8"/>
    <n v="144"/>
    <x v="1"/>
  </r>
  <r>
    <x v="1"/>
    <s v="Europa"/>
    <s v="Unión Europea"/>
    <x v="37"/>
    <s v="Unión Europea"/>
    <s v="Unión Europea Italia"/>
    <x v="42"/>
    <x v="11"/>
    <x v="0"/>
    <s v="Tinto"/>
    <n v="2043"/>
    <n v="135"/>
    <x v="1"/>
  </r>
  <r>
    <x v="1"/>
    <s v="Europa"/>
    <s v="Unión Europea"/>
    <x v="37"/>
    <s v="Unión Europea"/>
    <s v="Unión Europea Italia"/>
    <x v="43"/>
    <x v="12"/>
    <x v="0"/>
    <s v="Blanco"/>
    <n v="1001.16"/>
    <n v="108"/>
    <x v="1"/>
  </r>
  <r>
    <x v="1"/>
    <s v="Europa"/>
    <s v="Unión Europea"/>
    <x v="37"/>
    <s v="Unión Europea"/>
    <s v="Unión Europea Italia"/>
    <x v="43"/>
    <x v="12"/>
    <x v="0"/>
    <s v="Tinto"/>
    <n v="125.145"/>
    <n v="13.5"/>
    <x v="1"/>
  </r>
  <r>
    <x v="1"/>
    <s v="Europa"/>
    <s v="Unión Europea"/>
    <x v="37"/>
    <s v="Unión Europea"/>
    <s v="Unión Europea Italia"/>
    <x v="13"/>
    <x v="0"/>
    <x v="0"/>
    <s v="Blanco"/>
    <n v="600"/>
    <n v="300"/>
    <x v="1"/>
  </r>
  <r>
    <x v="1"/>
    <s v="Europa"/>
    <s v="Unión Europea"/>
    <x v="37"/>
    <s v="Unión Europea"/>
    <s v="Unión Europea Italia"/>
    <x v="13"/>
    <x v="0"/>
    <x v="0"/>
    <s v="Espumoso blanco"/>
    <n v="68400"/>
    <n v="34200"/>
    <x v="1"/>
  </r>
  <r>
    <x v="1"/>
    <s v="Europa"/>
    <s v="Unión Europea"/>
    <x v="37"/>
    <s v="Unión Europea"/>
    <s v="Unión Europea Italia"/>
    <x v="13"/>
    <x v="0"/>
    <x v="0"/>
    <s v="Tinto"/>
    <n v="7136.6"/>
    <n v="3454"/>
    <x v="1"/>
  </r>
  <r>
    <x v="1"/>
    <s v="Europa"/>
    <s v="Unión Europea"/>
    <x v="37"/>
    <s v="Unión Europea"/>
    <s v="Unión Europea Italia"/>
    <x v="14"/>
    <x v="0"/>
    <x v="0"/>
    <s v="Tinto"/>
    <n v="28474.743457295448"/>
    <n v="11888"/>
    <x v="1"/>
  </r>
  <r>
    <x v="1"/>
    <s v="Europa"/>
    <s v="Unión Europea"/>
    <x v="37"/>
    <s v="Unión Europea"/>
    <s v="Unión Europea Italia"/>
    <x v="64"/>
    <x v="4"/>
    <x v="0"/>
    <s v="Blanco"/>
    <n v="850.5"/>
    <n v="189"/>
    <x v="1"/>
  </r>
  <r>
    <x v="1"/>
    <s v="Europa"/>
    <s v="Unión Europea"/>
    <x v="37"/>
    <s v="Unión Europea"/>
    <s v="Unión Europea Italia"/>
    <x v="64"/>
    <x v="4"/>
    <x v="0"/>
    <s v="Tinto"/>
    <n v="385"/>
    <n v="77"/>
    <x v="1"/>
  </r>
  <r>
    <x v="1"/>
    <s v="Europa"/>
    <s v="Unión Europea"/>
    <x v="37"/>
    <s v="Unión Europea"/>
    <s v="Unión Europea Italia"/>
    <x v="0"/>
    <x v="0"/>
    <x v="0"/>
    <s v="Blanco"/>
    <n v="652.5"/>
    <n v="247.00000000000003"/>
    <x v="1"/>
  </r>
  <r>
    <x v="1"/>
    <s v="Europa"/>
    <s v="Unión Europea"/>
    <x v="37"/>
    <s v="Unión Europea"/>
    <s v="Unión Europea Italia"/>
    <x v="0"/>
    <x v="0"/>
    <x v="0"/>
    <s v="Rosado"/>
    <n v="61600"/>
    <n v="24640"/>
    <x v="1"/>
  </r>
  <r>
    <x v="1"/>
    <s v="Europa"/>
    <s v="Unión Europea"/>
    <x v="37"/>
    <s v="Unión Europea"/>
    <s v="Unión Europea Italia"/>
    <x v="0"/>
    <x v="0"/>
    <x v="0"/>
    <s v="Tinto"/>
    <n v="235490.07"/>
    <n v="93682"/>
    <x v="1"/>
  </r>
  <r>
    <x v="1"/>
    <s v="Europa"/>
    <s v="Unión Europea"/>
    <x v="37"/>
    <s v="Unión Europea"/>
    <s v="Unión Europea Italia"/>
    <x v="1"/>
    <x v="1"/>
    <x v="0"/>
    <s v="Blanco"/>
    <n v="13841.52"/>
    <n v="3555.5"/>
    <x v="1"/>
  </r>
  <r>
    <x v="1"/>
    <s v="Europa"/>
    <s v="Unión Europea"/>
    <x v="37"/>
    <s v="Unión Europea"/>
    <s v="Unión Europea Italia"/>
    <x v="1"/>
    <x v="1"/>
    <x v="0"/>
    <s v="Rosado"/>
    <n v="712.8"/>
    <n v="198"/>
    <x v="1"/>
  </r>
  <r>
    <x v="1"/>
    <s v="Europa"/>
    <s v="Unión Europea"/>
    <x v="37"/>
    <s v="Unión Europea"/>
    <s v="Unión Europea Italia"/>
    <x v="1"/>
    <x v="1"/>
    <x v="0"/>
    <s v="Tinto"/>
    <n v="111803.55"/>
    <n v="30381.75"/>
    <x v="1"/>
  </r>
  <r>
    <x v="1"/>
    <s v="Europa"/>
    <s v="Unión Europea"/>
    <x v="37"/>
    <s v="Unión Europea"/>
    <s v="Unión Europea Italia"/>
    <x v="2"/>
    <x v="2"/>
    <x v="0"/>
    <s v="Espumoso blanco"/>
    <n v="1175625.0900000001"/>
    <n v="338800"/>
    <x v="1"/>
  </r>
  <r>
    <x v="1"/>
    <s v="Europa"/>
    <s v="Unión Europea"/>
    <x v="37"/>
    <s v="Unión Europea"/>
    <s v="Unión Europea Italia"/>
    <x v="16"/>
    <x v="1"/>
    <x v="0"/>
    <s v="Blanco"/>
    <n v="1512"/>
    <n v="504"/>
    <x v="1"/>
  </r>
  <r>
    <x v="1"/>
    <s v="Europa"/>
    <s v="Unión Europea"/>
    <x v="37"/>
    <s v="Unión Europea"/>
    <s v="Unión Europea Italia"/>
    <x v="16"/>
    <x v="1"/>
    <x v="0"/>
    <s v="Tinto"/>
    <n v="1512"/>
    <n v="504"/>
    <x v="1"/>
  </r>
  <r>
    <x v="1"/>
    <s v="Europa"/>
    <s v="Unión Europea"/>
    <x v="37"/>
    <s v="Unión Europea"/>
    <s v="Unión Europea Italia"/>
    <x v="46"/>
    <x v="7"/>
    <x v="0"/>
    <s v="Blanco"/>
    <n v="2800"/>
    <n v="700"/>
    <x v="1"/>
  </r>
  <r>
    <x v="1"/>
    <s v="Europa"/>
    <s v="Unión Europea"/>
    <x v="37"/>
    <s v="Unión Europea"/>
    <s v="Unión Europea Italia"/>
    <x v="17"/>
    <x v="1"/>
    <x v="0"/>
    <s v="Blanco"/>
    <n v="1757"/>
    <n v="360"/>
    <x v="1"/>
  </r>
  <r>
    <x v="1"/>
    <s v="Europa"/>
    <s v="Unión Europea"/>
    <x v="37"/>
    <s v="Unión Europea"/>
    <s v="Unión Europea Italia"/>
    <x v="88"/>
    <x v="13"/>
    <x v="0"/>
    <s v="Blanco"/>
    <n v="18900"/>
    <n v="944.99999999999989"/>
    <x v="1"/>
  </r>
  <r>
    <x v="1"/>
    <s v="Europa"/>
    <s v="Unión Europea"/>
    <x v="37"/>
    <s v="Unión Europea"/>
    <s v="Unión Europea Italia"/>
    <x v="18"/>
    <x v="1"/>
    <x v="0"/>
    <s v="Blanco"/>
    <n v="394"/>
    <n v="77"/>
    <x v="1"/>
  </r>
  <r>
    <x v="1"/>
    <s v="Europa"/>
    <s v="Unión Europea"/>
    <x v="37"/>
    <s v="Unión Europea"/>
    <s v="Unión Europea Italia"/>
    <x v="18"/>
    <x v="1"/>
    <x v="0"/>
    <s v="Tinto"/>
    <n v="129"/>
    <n v="7.0000000000000009"/>
    <x v="1"/>
  </r>
  <r>
    <x v="1"/>
    <s v="Europa"/>
    <s v="Unión Europea"/>
    <x v="37"/>
    <s v="Unión Europea"/>
    <s v="Unión Europea Italia"/>
    <x v="47"/>
    <x v="12"/>
    <x v="0"/>
    <s v="Blanco"/>
    <n v="4343.22"/>
    <n v="567"/>
    <x v="1"/>
  </r>
  <r>
    <x v="1"/>
    <s v="Europa"/>
    <s v="Unión Europea"/>
    <x v="37"/>
    <s v="Unión Europea"/>
    <s v="Unión Europea Italia"/>
    <x v="47"/>
    <x v="12"/>
    <x v="0"/>
    <s v="Espumoso blanco"/>
    <n v="72"/>
    <n v="9"/>
    <x v="1"/>
  </r>
  <r>
    <x v="1"/>
    <s v="Europa"/>
    <s v="Unión Europea"/>
    <x v="37"/>
    <s v="Unión Europea"/>
    <s v="Unión Europea Italia"/>
    <x v="47"/>
    <x v="12"/>
    <x v="0"/>
    <s v="Espumoso tinto/rosado"/>
    <n v="288"/>
    <n v="36"/>
    <x v="1"/>
  </r>
  <r>
    <x v="1"/>
    <s v="Europa"/>
    <s v="Unión Europea"/>
    <x v="37"/>
    <s v="Unión Europea"/>
    <s v="Unión Europea Italia"/>
    <x v="47"/>
    <x v="12"/>
    <x v="0"/>
    <s v="Rosado"/>
    <n v="413.64"/>
    <n v="54"/>
    <x v="1"/>
  </r>
  <r>
    <x v="1"/>
    <s v="Europa"/>
    <s v="Unión Europea"/>
    <x v="37"/>
    <s v="Unión Europea"/>
    <s v="Unión Europea Italia"/>
    <x v="47"/>
    <x v="12"/>
    <x v="0"/>
    <s v="Tinto"/>
    <n v="22.98"/>
    <n v="3"/>
    <x v="1"/>
  </r>
  <r>
    <x v="1"/>
    <s v="Europa"/>
    <s v="Unión Europea"/>
    <x v="37"/>
    <s v="Unión Europea"/>
    <s v="Unión Europea Italia"/>
    <x v="48"/>
    <x v="13"/>
    <x v="3"/>
    <s v="Blanco"/>
    <n v="5216.3999999999996"/>
    <n v="454"/>
    <x v="1"/>
  </r>
  <r>
    <x v="1"/>
    <s v="Europa"/>
    <s v="Unión Europea"/>
    <x v="37"/>
    <s v="Unión Europea"/>
    <s v="Unión Europea Italia"/>
    <x v="48"/>
    <x v="13"/>
    <x v="3"/>
    <s v="Tinto"/>
    <n v="3931.2"/>
    <n v="302"/>
    <x v="1"/>
  </r>
  <r>
    <x v="1"/>
    <s v="Europa"/>
    <s v="Unión Europea"/>
    <x v="37"/>
    <s v="Unión Europea"/>
    <s v="Unión Europea Italia"/>
    <x v="19"/>
    <x v="7"/>
    <x v="0"/>
    <s v="Licor blanco"/>
    <n v="102020"/>
    <n v="20404"/>
    <x v="1"/>
  </r>
  <r>
    <x v="1"/>
    <s v="Europa"/>
    <s v="Unión Europea"/>
    <x v="37"/>
    <s v="Unión Europea"/>
    <s v="Unión Europea Italia"/>
    <x v="20"/>
    <x v="2"/>
    <x v="0"/>
    <s v="Blanco"/>
    <n v="3272.6812500000001"/>
    <n v="1195.5"/>
    <x v="1"/>
  </r>
  <r>
    <x v="1"/>
    <s v="Europa"/>
    <s v="Unión Europea"/>
    <x v="37"/>
    <s v="Unión Europea"/>
    <s v="Unión Europea Italia"/>
    <x v="20"/>
    <x v="2"/>
    <x v="0"/>
    <s v="Rosado"/>
    <n v="1637.0250000000001"/>
    <n v="598"/>
    <x v="1"/>
  </r>
  <r>
    <x v="1"/>
    <s v="Europa"/>
    <s v="Unión Europea"/>
    <x v="37"/>
    <s v="Unión Europea"/>
    <s v="Unión Europea Italia"/>
    <x v="20"/>
    <x v="2"/>
    <x v="0"/>
    <s v="Tinto"/>
    <n v="34056.553124999999"/>
    <n v="12440.75"/>
    <x v="1"/>
  </r>
  <r>
    <x v="1"/>
    <s v="Europa"/>
    <s v="Unión Europea"/>
    <x v="37"/>
    <s v="Unión Europea"/>
    <s v="Unión Europea Italia"/>
    <x v="86"/>
    <x v="4"/>
    <x v="2"/>
    <s v="Tinto"/>
    <n v="1567"/>
    <n v="119"/>
    <x v="1"/>
  </r>
  <r>
    <x v="1"/>
    <s v="Europa"/>
    <s v="Unión Europea"/>
    <x v="37"/>
    <s v="Unión Europea"/>
    <s v="Unión Europea Italia"/>
    <x v="21"/>
    <x v="4"/>
    <x v="0"/>
    <s v="Blanco"/>
    <n v="20812.5"/>
    <n v="8325"/>
    <x v="1"/>
  </r>
  <r>
    <x v="1"/>
    <s v="Europa"/>
    <s v="Unión Europea"/>
    <x v="37"/>
    <s v="Unión Europea"/>
    <s v="Unión Europea Italia"/>
    <x v="21"/>
    <x v="4"/>
    <x v="0"/>
    <s v="Tinto"/>
    <n v="1220"/>
    <n v="488"/>
    <x v="1"/>
  </r>
  <r>
    <x v="1"/>
    <s v="Europa"/>
    <s v="Unión Europea"/>
    <x v="37"/>
    <s v="Unión Europea"/>
    <s v="Unión Europea Italia"/>
    <x v="52"/>
    <x v="4"/>
    <x v="0"/>
    <s v="Blanco"/>
    <n v="2460"/>
    <n v="202"/>
    <x v="1"/>
  </r>
  <r>
    <x v="1"/>
    <s v="Europa"/>
    <s v="Unión Europea"/>
    <x v="37"/>
    <s v="Unión Europea"/>
    <s v="Unión Europea Italia"/>
    <x v="52"/>
    <x v="4"/>
    <x v="0"/>
    <s v="Tinto"/>
    <n v="14971.2"/>
    <n v="1939"/>
    <x v="1"/>
  </r>
  <r>
    <x v="1"/>
    <s v="Europa"/>
    <s v="Unión Europea"/>
    <x v="37"/>
    <s v="Unión Europea"/>
    <s v="Unión Europea Italia"/>
    <x v="22"/>
    <x v="7"/>
    <x v="0"/>
    <s v="Licor blanco"/>
    <n v="2318"/>
    <n v="463.99999999999994"/>
    <x v="1"/>
  </r>
  <r>
    <x v="1"/>
    <s v="Europa"/>
    <s v="Unión Europea"/>
    <x v="37"/>
    <s v="Unión Europea"/>
    <s v="Unión Europea Italia"/>
    <x v="71"/>
    <x v="4"/>
    <x v="0"/>
    <s v="Tinto"/>
    <n v="3577"/>
    <n v="257"/>
    <x v="1"/>
  </r>
  <r>
    <x v="1"/>
    <s v="Europa"/>
    <s v="Unión Europea"/>
    <x v="37"/>
    <s v="Unión Europea"/>
    <s v="Unión Europea Italia"/>
    <x v="24"/>
    <x v="7"/>
    <x v="0"/>
    <s v="Licor blanco"/>
    <n v="19710.22"/>
    <n v="961"/>
    <x v="1"/>
  </r>
  <r>
    <x v="1"/>
    <s v="Europa"/>
    <s v="Unión Europea"/>
    <x v="37"/>
    <s v="Unión Europea"/>
    <s v="Unión Europea Italia"/>
    <x v="25"/>
    <x v="1"/>
    <x v="0"/>
    <s v="Blanco"/>
    <n v="775.4"/>
    <n v="85.5"/>
    <x v="1"/>
  </r>
  <r>
    <x v="1"/>
    <s v="Europa"/>
    <s v="Unión Europea"/>
    <x v="37"/>
    <s v="Unión Europea"/>
    <s v="Unión Europea Italia"/>
    <x v="25"/>
    <x v="1"/>
    <x v="0"/>
    <s v="Rosado"/>
    <n v="73.7"/>
    <n v="9"/>
    <x v="1"/>
  </r>
  <r>
    <x v="1"/>
    <s v="Europa"/>
    <s v="Unión Europea"/>
    <x v="37"/>
    <s v="Unión Europea"/>
    <s v="Unión Europea Italia"/>
    <x v="25"/>
    <x v="1"/>
    <x v="0"/>
    <s v="Tinto"/>
    <n v="7482.2"/>
    <n v="392.25"/>
    <x v="1"/>
  </r>
  <r>
    <x v="1"/>
    <s v="Europa"/>
    <s v="Unión Europea"/>
    <x v="37"/>
    <s v="Unión Europea"/>
    <s v="Unión Europea Italia"/>
    <x v="26"/>
    <x v="5"/>
    <x v="0"/>
    <s v="Blanco"/>
    <n v="271.2"/>
    <n v="339"/>
    <x v="1"/>
  </r>
  <r>
    <x v="1"/>
    <s v="Europa"/>
    <s v="Unión Europea"/>
    <x v="37"/>
    <s v="Unión Europea"/>
    <s v="Unión Europea Italia"/>
    <x v="26"/>
    <x v="5"/>
    <x v="0"/>
    <s v="Rosado"/>
    <n v="614.76"/>
    <n v="654"/>
    <x v="1"/>
  </r>
  <r>
    <x v="1"/>
    <s v="Europa"/>
    <s v="Unión Europea"/>
    <x v="37"/>
    <s v="Unión Europea"/>
    <s v="Unión Europea Italia"/>
    <x v="26"/>
    <x v="5"/>
    <x v="0"/>
    <s v="Tinto"/>
    <n v="595.62"/>
    <n v="1103"/>
    <x v="1"/>
  </r>
  <r>
    <x v="1"/>
    <s v="Europa"/>
    <s v="Unión Europea"/>
    <x v="37"/>
    <s v="Unión Europea"/>
    <s v="Unión Europea Italia"/>
    <x v="41"/>
    <x v="4"/>
    <x v="2"/>
    <s v="Tinto"/>
    <n v="198.45"/>
    <n v="23"/>
    <x v="1"/>
  </r>
  <r>
    <x v="1"/>
    <s v="Europa"/>
    <s v="Unión Europea"/>
    <x v="37"/>
    <s v="Unión Europea"/>
    <s v="Unión Europea Italia"/>
    <x v="3"/>
    <x v="1"/>
    <x v="0"/>
    <s v="Aguja blanco"/>
    <n v="160.74"/>
    <n v="19"/>
    <x v="1"/>
  </r>
  <r>
    <x v="1"/>
    <s v="Europa"/>
    <s v="Unión Europea"/>
    <x v="37"/>
    <s v="Unión Europea"/>
    <s v="Unión Europea Italia"/>
    <x v="3"/>
    <x v="1"/>
    <x v="0"/>
    <s v="Aguja tinto/rosado"/>
    <n v="76.14"/>
    <n v="9"/>
    <x v="1"/>
  </r>
  <r>
    <x v="1"/>
    <s v="Europa"/>
    <s v="Unión Europea"/>
    <x v="37"/>
    <s v="Unión Europea"/>
    <s v="Unión Europea Italia"/>
    <x v="3"/>
    <x v="1"/>
    <x v="0"/>
    <s v="Blanco"/>
    <n v="42056.167773068017"/>
    <n v="5282"/>
    <x v="1"/>
  </r>
  <r>
    <x v="1"/>
    <s v="Europa"/>
    <s v="Unión Europea"/>
    <x v="37"/>
    <s v="Unión Europea"/>
    <s v="Unión Europea Italia"/>
    <x v="3"/>
    <x v="1"/>
    <x v="0"/>
    <s v="Espumoso blanco"/>
    <n v="21358.9523075"/>
    <n v="2650.5"/>
    <x v="1"/>
  </r>
  <r>
    <x v="1"/>
    <s v="Europa"/>
    <s v="Unión Europea"/>
    <x v="37"/>
    <s v="Unión Europea"/>
    <s v="Unión Europea Italia"/>
    <x v="3"/>
    <x v="1"/>
    <x v="0"/>
    <s v="Espumoso tinto/rosado"/>
    <n v="1827.36"/>
    <n v="216"/>
    <x v="1"/>
  </r>
  <r>
    <x v="1"/>
    <s v="Europa"/>
    <s v="Unión Europea"/>
    <x v="37"/>
    <s v="Unión Europea"/>
    <s v="Unión Europea Italia"/>
    <x v="3"/>
    <x v="1"/>
    <x v="0"/>
    <s v="Rosado"/>
    <n v="12298.3932743"/>
    <n v="1467"/>
    <x v="1"/>
  </r>
  <r>
    <x v="1"/>
    <s v="Europa"/>
    <s v="Unión Europea"/>
    <x v="37"/>
    <s v="Unión Europea"/>
    <s v="Unión Europea Italia"/>
    <x v="3"/>
    <x v="1"/>
    <x v="0"/>
    <s v="Tinto"/>
    <n v="82851.713090964011"/>
    <n v="12986.000000000002"/>
    <x v="1"/>
  </r>
  <r>
    <x v="1"/>
    <s v="Europa"/>
    <s v="Unión Europea"/>
    <x v="37"/>
    <s v="Unión Europea"/>
    <s v="Unión Europea Italia"/>
    <x v="4"/>
    <x v="1"/>
    <x v="1"/>
    <s v="Blanco"/>
    <n v="16446"/>
    <n v="796"/>
    <x v="1"/>
  </r>
  <r>
    <x v="1"/>
    <s v="Europa"/>
    <s v="Unión Europea"/>
    <x v="37"/>
    <s v="Unión Europea"/>
    <s v="Unión Europea Italia"/>
    <x v="4"/>
    <x v="1"/>
    <x v="1"/>
    <s v="Tinto"/>
    <n v="64290"/>
    <n v="3885"/>
    <x v="1"/>
  </r>
  <r>
    <x v="1"/>
    <s v="Europa"/>
    <s v="Unión Europea"/>
    <x v="37"/>
    <s v="Unión Europea"/>
    <s v="Unión Europea Italia"/>
    <x v="29"/>
    <x v="8"/>
    <x v="0"/>
    <s v="Blanco"/>
    <n v="309773.98"/>
    <n v="32717.25"/>
    <x v="1"/>
  </r>
  <r>
    <x v="1"/>
    <s v="Europa"/>
    <s v="Unión Europea"/>
    <x v="37"/>
    <s v="Unión Europea"/>
    <s v="Unión Europea Italia"/>
    <x v="30"/>
    <x v="8"/>
    <x v="0"/>
    <s v="Blanco"/>
    <n v="996"/>
    <n v="124.50000000000001"/>
    <x v="1"/>
  </r>
  <r>
    <x v="1"/>
    <s v="Europa"/>
    <s v="Unión Europea"/>
    <x v="37"/>
    <s v="Unión Europea"/>
    <s v="Unión Europea Italia"/>
    <x v="30"/>
    <x v="8"/>
    <x v="0"/>
    <s v="Tinto"/>
    <n v="7666"/>
    <n v="958.25"/>
    <x v="1"/>
  </r>
  <r>
    <x v="1"/>
    <s v="Europa"/>
    <s v="Unión Europea"/>
    <x v="37"/>
    <s v="Unión Europea"/>
    <s v="Unión Europea Italia"/>
    <x v="53"/>
    <x v="8"/>
    <x v="0"/>
    <s v="Blanco"/>
    <n v="18915.21"/>
    <n v="1900"/>
    <x v="1"/>
  </r>
  <r>
    <x v="1"/>
    <s v="Europa"/>
    <s v="Unión Europea"/>
    <x v="37"/>
    <s v="Unión Europea"/>
    <s v="Unión Europea Italia"/>
    <x v="53"/>
    <x v="8"/>
    <x v="0"/>
    <s v="Tinto"/>
    <n v="784"/>
    <n v="192"/>
    <x v="1"/>
  </r>
  <r>
    <x v="1"/>
    <s v="Europa"/>
    <s v="Unión Europea"/>
    <x v="37"/>
    <s v="Unión Europea"/>
    <s v="Unión Europea Italia"/>
    <x v="5"/>
    <x v="3"/>
    <x v="0"/>
    <s v="Tinto"/>
    <n v="822018.93"/>
    <n v="33499.75"/>
    <x v="1"/>
  </r>
  <r>
    <x v="1"/>
    <s v="Europa"/>
    <s v="Unión Europea"/>
    <x v="37"/>
    <s v="Unión Europea"/>
    <s v="Unión Europea Italia"/>
    <x v="6"/>
    <x v="2"/>
    <x v="1"/>
    <s v="Blanco"/>
    <n v="86707.180000000008"/>
    <n v="19310"/>
    <x v="1"/>
  </r>
  <r>
    <x v="1"/>
    <s v="Europa"/>
    <s v="Unión Europea"/>
    <x v="37"/>
    <s v="Unión Europea"/>
    <s v="Unión Europea Italia"/>
    <x v="6"/>
    <x v="2"/>
    <x v="1"/>
    <s v="Rosado"/>
    <n v="39102.17"/>
    <n v="13441.999999999998"/>
    <x v="1"/>
  </r>
  <r>
    <x v="1"/>
    <s v="Europa"/>
    <s v="Unión Europea"/>
    <x v="37"/>
    <s v="Unión Europea"/>
    <s v="Unión Europea Italia"/>
    <x v="6"/>
    <x v="2"/>
    <x v="1"/>
    <s v="Tinto"/>
    <n v="1176605.5399999998"/>
    <n v="167452"/>
    <x v="1"/>
  </r>
  <r>
    <x v="1"/>
    <s v="Europa"/>
    <s v="Unión Europea"/>
    <x v="37"/>
    <s v="Unión Europea"/>
    <s v="Unión Europea Italia"/>
    <x v="7"/>
    <x v="3"/>
    <x v="0"/>
    <s v="Blanco"/>
    <n v="25278.306666666602"/>
    <n v="9527.25"/>
    <x v="1"/>
  </r>
  <r>
    <x v="1"/>
    <s v="Europa"/>
    <s v="Unión Europea"/>
    <x v="37"/>
    <s v="Unión Europea"/>
    <s v="Unión Europea Italia"/>
    <x v="7"/>
    <x v="3"/>
    <x v="0"/>
    <s v="Licor blanco"/>
    <n v="29.1866666666666"/>
    <n v="10.5"/>
    <x v="1"/>
  </r>
  <r>
    <x v="1"/>
    <s v="Europa"/>
    <s v="Unión Europea"/>
    <x v="37"/>
    <s v="Unión Europea"/>
    <s v="Unión Europea Italia"/>
    <x v="55"/>
    <x v="7"/>
    <x v="0"/>
    <s v="Blanco"/>
    <n v="283.36"/>
    <n v="23"/>
    <x v="1"/>
  </r>
  <r>
    <x v="1"/>
    <s v="Europa"/>
    <s v="Unión Europea"/>
    <x v="37"/>
    <s v="Unión Europea"/>
    <s v="Unión Europea Italia"/>
    <x v="55"/>
    <x v="7"/>
    <x v="0"/>
    <s v="Rosado"/>
    <n v="283.36"/>
    <n v="23"/>
    <x v="1"/>
  </r>
  <r>
    <x v="1"/>
    <s v="Europa"/>
    <s v="Unión Europea"/>
    <x v="37"/>
    <s v="Unión Europea"/>
    <s v="Unión Europea Italia"/>
    <x v="55"/>
    <x v="7"/>
    <x v="0"/>
    <s v="Tinto"/>
    <n v="1884.9600000000003"/>
    <n v="153"/>
    <x v="1"/>
  </r>
  <r>
    <x v="1"/>
    <s v="Europa"/>
    <s v="Unión Europea"/>
    <x v="37"/>
    <s v="Unión Europea"/>
    <s v="Unión Europea Italia"/>
    <x v="56"/>
    <x v="0"/>
    <x v="0"/>
    <s v="Blanco"/>
    <n v="248.5"/>
    <n v="71"/>
    <x v="1"/>
  </r>
  <r>
    <x v="1"/>
    <s v="Europa"/>
    <s v="Unión Europea"/>
    <x v="37"/>
    <s v="Unión Europea"/>
    <s v="Unión Europea Italia"/>
    <x v="56"/>
    <x v="0"/>
    <x v="0"/>
    <s v="Tinto"/>
    <n v="168"/>
    <n v="48"/>
    <x v="1"/>
  </r>
  <r>
    <x v="1"/>
    <s v="Europa"/>
    <s v="Unión Europea"/>
    <x v="37"/>
    <s v="Unión Europea"/>
    <s v="Unión Europea Italia"/>
    <x v="32"/>
    <x v="1"/>
    <x v="0"/>
    <s v="Blanco"/>
    <n v="11078"/>
    <n v="1822.5000000000002"/>
    <x v="1"/>
  </r>
  <r>
    <x v="1"/>
    <s v="Europa"/>
    <s v="Unión Europea"/>
    <x v="37"/>
    <s v="Unión Europea"/>
    <s v="Unión Europea Italia"/>
    <x v="32"/>
    <x v="1"/>
    <x v="0"/>
    <s v="Tinto"/>
    <n v="396"/>
    <n v="130.5"/>
    <x v="1"/>
  </r>
  <r>
    <x v="1"/>
    <s v="Europa"/>
    <s v="Unión Europea"/>
    <x v="37"/>
    <s v="Unión Europea"/>
    <s v="Unión Europea Italia"/>
    <x v="33"/>
    <x v="1"/>
    <x v="0"/>
    <s v="Blanco"/>
    <n v="37100.050000000003"/>
    <n v="7937"/>
    <x v="1"/>
  </r>
  <r>
    <x v="1"/>
    <s v="Europa"/>
    <s v="Unión Europea"/>
    <x v="37"/>
    <s v="Unión Europea"/>
    <s v="Unión Europea Italia"/>
    <x v="33"/>
    <x v="1"/>
    <x v="0"/>
    <s v="Tinto"/>
    <n v="8105.27"/>
    <n v="1734"/>
    <x v="1"/>
  </r>
  <r>
    <x v="1"/>
    <s v="Europa"/>
    <s v="Unión Europea"/>
    <x v="37"/>
    <s v="Unión Europea"/>
    <s v="Unión Europea Italia"/>
    <x v="8"/>
    <x v="3"/>
    <x v="0"/>
    <s v="Tinto"/>
    <n v="82500"/>
    <n v="20707"/>
    <x v="1"/>
  </r>
  <r>
    <x v="1"/>
    <s v="Europa"/>
    <s v="Unión Europea"/>
    <x v="37"/>
    <s v="Unión Europea"/>
    <s v="Unión Europea Italia"/>
    <x v="34"/>
    <x v="6"/>
    <x v="0"/>
    <s v="Blanco"/>
    <n v="3060.7200000000003"/>
    <n v="981"/>
    <x v="1"/>
  </r>
  <r>
    <x v="1"/>
    <s v="Europa"/>
    <s v="Unión Europea"/>
    <x v="37"/>
    <s v="Unión Europea"/>
    <s v="Unión Europea Italia"/>
    <x v="34"/>
    <x v="6"/>
    <x v="0"/>
    <s v="Rosado"/>
    <n v="2102.88"/>
    <n v="674"/>
    <x v="1"/>
  </r>
  <r>
    <x v="1"/>
    <s v="Europa"/>
    <s v="Unión Europea"/>
    <x v="37"/>
    <s v="Unión Europea"/>
    <s v="Unión Europea Italia"/>
    <x v="34"/>
    <x v="6"/>
    <x v="0"/>
    <s v="Tinto"/>
    <n v="18623.28"/>
    <n v="5969"/>
    <x v="1"/>
  </r>
  <r>
    <x v="1"/>
    <s v="Europa"/>
    <s v="Unión Europea"/>
    <x v="37"/>
    <s v="Unión Europea"/>
    <s v="Unión Europea Italia"/>
    <x v="57"/>
    <x v="8"/>
    <x v="0"/>
    <s v="Blanco"/>
    <n v="760"/>
    <n v="95"/>
    <x v="1"/>
  </r>
  <r>
    <x v="1"/>
    <s v="Europa"/>
    <s v="Unión Europea"/>
    <x v="37"/>
    <s v="Unión Europea"/>
    <s v="Unión Europea Italia"/>
    <x v="57"/>
    <x v="8"/>
    <x v="0"/>
    <s v="Tinto"/>
    <n v="688"/>
    <n v="86"/>
    <x v="1"/>
  </r>
  <r>
    <x v="1"/>
    <s v="Europa"/>
    <s v="Unión Europea"/>
    <x v="37"/>
    <s v="Unión Europea"/>
    <s v="Unión Europea Italia"/>
    <x v="35"/>
    <x v="4"/>
    <x v="0"/>
    <s v="Blanco"/>
    <n v="455.4"/>
    <n v="206.99999999999997"/>
    <x v="1"/>
  </r>
  <r>
    <x v="1"/>
    <s v="Europa"/>
    <s v="Unión Europea"/>
    <x v="37"/>
    <s v="Unión Europea"/>
    <s v="Unión Europea Italia"/>
    <x v="35"/>
    <x v="4"/>
    <x v="0"/>
    <s v="Rosado"/>
    <n v="112.2"/>
    <n v="50"/>
    <x v="1"/>
  </r>
  <r>
    <x v="1"/>
    <s v="Europa"/>
    <s v="Unión Europea"/>
    <x v="37"/>
    <s v="Unión Europea"/>
    <s v="Unión Europea Italia"/>
    <x v="35"/>
    <x v="4"/>
    <x v="0"/>
    <s v="Tinto"/>
    <n v="142343.70000000001"/>
    <n v="58482"/>
    <x v="1"/>
  </r>
  <r>
    <x v="1"/>
    <s v="Europa"/>
    <s v="Unión Europea"/>
    <x v="37"/>
    <s v="Unión Europea"/>
    <s v="Unión Europea Italia"/>
    <x v="87"/>
    <x v="13"/>
    <x v="0"/>
    <s v="Blanco"/>
    <n v="1800"/>
    <n v="121.50000000000001"/>
    <x v="1"/>
  </r>
  <r>
    <x v="1"/>
    <s v="Europa"/>
    <s v="Unión Europea"/>
    <x v="37"/>
    <s v="Unión Europea"/>
    <s v="Unión Europea Italia"/>
    <x v="58"/>
    <x v="13"/>
    <x v="0"/>
    <s v="Blanco"/>
    <n v="8533.98"/>
    <n v="554"/>
    <x v="1"/>
  </r>
  <r>
    <x v="1"/>
    <s v="Europa"/>
    <s v="Unión Europea"/>
    <x v="37"/>
    <s v="Unión Europea"/>
    <s v="Unión Europea Italia"/>
    <x v="58"/>
    <x v="13"/>
    <x v="0"/>
    <s v="Tinto"/>
    <n v="1457.02"/>
    <n v="95"/>
    <x v="1"/>
  </r>
  <r>
    <x v="1"/>
    <s v="Europa"/>
    <s v="Unión Europea"/>
    <x v="37"/>
    <s v="Unión Europea"/>
    <s v="Unión Europea Italia"/>
    <x v="37"/>
    <x v="9"/>
    <x v="0"/>
    <s v="Blanco"/>
    <n v="5479.8"/>
    <n v="745"/>
    <x v="1"/>
  </r>
  <r>
    <x v="1"/>
    <s v="Europa"/>
    <s v="Unión Europea"/>
    <x v="37"/>
    <s v="Unión Europea"/>
    <s v="Unión Europea Italia"/>
    <x v="37"/>
    <x v="9"/>
    <x v="0"/>
    <s v="Tinto"/>
    <n v="29486.639999999999"/>
    <n v="1917"/>
    <x v="1"/>
  </r>
  <r>
    <x v="1"/>
    <s v="Europa"/>
    <s v="Unión Europea"/>
    <x v="37"/>
    <s v="Unión Europea"/>
    <s v="Unión Europea Italia"/>
    <x v="82"/>
    <x v="13"/>
    <x v="0"/>
    <s v="Blanco"/>
    <n v="3264"/>
    <n v="272"/>
    <x v="1"/>
  </r>
  <r>
    <x v="1"/>
    <s v="Europa"/>
    <s v="Unión Europea"/>
    <x v="37"/>
    <s v="Unión Europea"/>
    <s v="Unión Europea Italia"/>
    <x v="82"/>
    <x v="13"/>
    <x v="0"/>
    <s v="Tinto"/>
    <n v="8848"/>
    <n v="632"/>
    <x v="1"/>
  </r>
  <r>
    <x v="1"/>
    <s v="Europa"/>
    <s v="Unión Europea"/>
    <x v="37"/>
    <s v="Unión Europea"/>
    <s v="Unión Europea Italia"/>
    <x v="38"/>
    <x v="10"/>
    <x v="0"/>
    <s v="Blanco"/>
    <n v="342.2"/>
    <n v="118"/>
    <x v="1"/>
  </r>
  <r>
    <x v="1"/>
    <s v="Europa"/>
    <s v="Unión Europea"/>
    <x v="37"/>
    <s v="Unión Europea"/>
    <s v="Unión Europea Italia"/>
    <x v="38"/>
    <x v="10"/>
    <x v="0"/>
    <s v="Rosado"/>
    <n v="484.3"/>
    <n v="167"/>
    <x v="1"/>
  </r>
  <r>
    <x v="1"/>
    <s v="Europa"/>
    <s v="Unión Europea"/>
    <x v="37"/>
    <s v="Unión Europea"/>
    <s v="Unión Europea Italia"/>
    <x v="38"/>
    <x v="10"/>
    <x v="0"/>
    <s v="Tinto"/>
    <n v="3018.9"/>
    <n v="1041"/>
    <x v="1"/>
  </r>
  <r>
    <x v="1"/>
    <s v="Europa"/>
    <s v="Unión Europea"/>
    <x v="38"/>
    <s v="Unión Europea"/>
    <s v="Unión Europea Letonia"/>
    <x v="9"/>
    <x v="3"/>
    <x v="2"/>
    <s v="Tinto"/>
    <n v="641.44000000000005"/>
    <n v="10.5"/>
    <x v="1"/>
  </r>
  <r>
    <x v="1"/>
    <s v="Europa"/>
    <s v="Unión Europea"/>
    <x v="38"/>
    <s v="Unión Europea"/>
    <s v="Unión Europea Letonia"/>
    <x v="62"/>
    <x v="1"/>
    <x v="0"/>
    <s v="Blanco"/>
    <n v="493.92"/>
    <n v="72.75"/>
    <x v="1"/>
  </r>
  <r>
    <x v="1"/>
    <s v="Europa"/>
    <s v="Unión Europea"/>
    <x v="38"/>
    <s v="Unión Europea"/>
    <s v="Unión Europea Letonia"/>
    <x v="62"/>
    <x v="1"/>
    <x v="0"/>
    <s v="Rosado"/>
    <n v="185.22"/>
    <n v="27"/>
    <x v="1"/>
  </r>
  <r>
    <x v="1"/>
    <s v="Europa"/>
    <s v="Unión Europea"/>
    <x v="38"/>
    <s v="Unión Europea"/>
    <s v="Unión Europea Letonia"/>
    <x v="62"/>
    <x v="1"/>
    <x v="0"/>
    <s v="Tinto"/>
    <n v="194.04"/>
    <n v="18"/>
    <x v="1"/>
  </r>
  <r>
    <x v="1"/>
    <s v="Europa"/>
    <s v="Unión Europea"/>
    <x v="38"/>
    <s v="Unión Europea"/>
    <s v="Unión Europea Letonia"/>
    <x v="10"/>
    <x v="4"/>
    <x v="0"/>
    <s v="Blanco"/>
    <n v="32121.599999999999"/>
    <n v="10080"/>
    <x v="1"/>
  </r>
  <r>
    <x v="1"/>
    <s v="Europa"/>
    <s v="Unión Europea"/>
    <x v="38"/>
    <s v="Unión Europea"/>
    <s v="Unión Europea Letonia"/>
    <x v="10"/>
    <x v="4"/>
    <x v="0"/>
    <s v="Tinto"/>
    <n v="10022.4"/>
    <n v="6912"/>
    <x v="1"/>
  </r>
  <r>
    <x v="1"/>
    <s v="Europa"/>
    <s v="Unión Europea"/>
    <x v="38"/>
    <s v="Unión Europea"/>
    <s v="Unión Europea Letonia"/>
    <x v="39"/>
    <x v="3"/>
    <x v="0"/>
    <s v="Tinto"/>
    <n v="8400"/>
    <n v="700"/>
    <x v="1"/>
  </r>
  <r>
    <x v="1"/>
    <s v="Europa"/>
    <s v="Unión Europea"/>
    <x v="38"/>
    <s v="Unión Europea"/>
    <s v="Unión Europea Letonia"/>
    <x v="13"/>
    <x v="0"/>
    <x v="0"/>
    <s v="Tinto"/>
    <n v="3375"/>
    <n v="2700"/>
    <x v="1"/>
  </r>
  <r>
    <x v="1"/>
    <s v="Europa"/>
    <s v="Unión Europea"/>
    <x v="38"/>
    <s v="Unión Europea"/>
    <s v="Unión Europea Letonia"/>
    <x v="14"/>
    <x v="0"/>
    <x v="0"/>
    <s v="Blanco"/>
    <n v="558.09347455836473"/>
    <n v="233"/>
    <x v="1"/>
  </r>
  <r>
    <x v="1"/>
    <s v="Europa"/>
    <s v="Unión Europea"/>
    <x v="38"/>
    <s v="Unión Europea"/>
    <s v="Unión Europea Letonia"/>
    <x v="14"/>
    <x v="0"/>
    <x v="0"/>
    <s v="Rosado"/>
    <n v="62.276525058014947"/>
    <n v="26"/>
    <x v="1"/>
  </r>
  <r>
    <x v="1"/>
    <s v="Europa"/>
    <s v="Unión Europea"/>
    <x v="38"/>
    <s v="Unión Europea"/>
    <s v="Unión Europea Letonia"/>
    <x v="14"/>
    <x v="0"/>
    <x v="0"/>
    <s v="Tinto"/>
    <n v="2433.5749791901226"/>
    <n v="1016"/>
    <x v="1"/>
  </r>
  <r>
    <x v="1"/>
    <s v="Europa"/>
    <s v="Unión Europea"/>
    <x v="38"/>
    <s v="Unión Europea"/>
    <s v="Unión Europea Letonia"/>
    <x v="0"/>
    <x v="0"/>
    <x v="0"/>
    <s v="Blanco"/>
    <n v="15986.25"/>
    <n v="6438"/>
    <x v="1"/>
  </r>
  <r>
    <x v="1"/>
    <s v="Europa"/>
    <s v="Unión Europea"/>
    <x v="38"/>
    <s v="Unión Europea"/>
    <s v="Unión Europea Letonia"/>
    <x v="0"/>
    <x v="0"/>
    <x v="0"/>
    <s v="Rosado"/>
    <n v="2025"/>
    <n v="810"/>
    <x v="1"/>
  </r>
  <r>
    <x v="1"/>
    <s v="Europa"/>
    <s v="Unión Europea"/>
    <x v="38"/>
    <s v="Unión Europea"/>
    <s v="Unión Europea Letonia"/>
    <x v="0"/>
    <x v="0"/>
    <x v="0"/>
    <s v="Tinto"/>
    <n v="39802.5"/>
    <n v="15965"/>
    <x v="1"/>
  </r>
  <r>
    <x v="1"/>
    <s v="Europa"/>
    <s v="Unión Europea"/>
    <x v="38"/>
    <s v="Unión Europea"/>
    <s v="Unión Europea Letonia"/>
    <x v="1"/>
    <x v="1"/>
    <x v="0"/>
    <s v="Blanco"/>
    <n v="221862.94"/>
    <n v="71918.28"/>
    <x v="1"/>
  </r>
  <r>
    <x v="1"/>
    <s v="Europa"/>
    <s v="Unión Europea"/>
    <x v="38"/>
    <s v="Unión Europea"/>
    <s v="Unión Europea Letonia"/>
    <x v="1"/>
    <x v="1"/>
    <x v="0"/>
    <s v="Rosado"/>
    <n v="73094.58"/>
    <n v="16053"/>
    <x v="1"/>
  </r>
  <r>
    <x v="1"/>
    <s v="Europa"/>
    <s v="Unión Europea"/>
    <x v="38"/>
    <s v="Unión Europea"/>
    <s v="Unión Europea Letonia"/>
    <x v="1"/>
    <x v="1"/>
    <x v="0"/>
    <s v="Tinto"/>
    <n v="179298.1"/>
    <n v="41908.239999999998"/>
    <x v="1"/>
  </r>
  <r>
    <x v="1"/>
    <s v="Europa"/>
    <s v="Unión Europea"/>
    <x v="38"/>
    <s v="Unión Europea"/>
    <s v="Unión Europea Letonia"/>
    <x v="2"/>
    <x v="2"/>
    <x v="0"/>
    <s v="Espumoso blanco"/>
    <n v="3093038.21"/>
    <n v="745300"/>
    <x v="1"/>
  </r>
  <r>
    <x v="1"/>
    <s v="Europa"/>
    <s v="Unión Europea"/>
    <x v="38"/>
    <s v="Unión Europea"/>
    <s v="Unión Europea Letonia"/>
    <x v="45"/>
    <x v="3"/>
    <x v="0"/>
    <s v="Rosado"/>
    <n v="591.5"/>
    <n v="169"/>
    <x v="1"/>
  </r>
  <r>
    <x v="1"/>
    <s v="Europa"/>
    <s v="Unión Europea"/>
    <x v="38"/>
    <s v="Unión Europea"/>
    <s v="Unión Europea Letonia"/>
    <x v="45"/>
    <x v="3"/>
    <x v="0"/>
    <s v="Tinto"/>
    <n v="588"/>
    <n v="147"/>
    <x v="1"/>
  </r>
  <r>
    <x v="1"/>
    <s v="Europa"/>
    <s v="Unión Europea"/>
    <x v="38"/>
    <s v="Unión Europea"/>
    <s v="Unión Europea Letonia"/>
    <x v="18"/>
    <x v="1"/>
    <x v="0"/>
    <s v="Blanco"/>
    <n v="233.28"/>
    <n v="27"/>
    <x v="1"/>
  </r>
  <r>
    <x v="1"/>
    <s v="Europa"/>
    <s v="Unión Europea"/>
    <x v="38"/>
    <s v="Unión Europea"/>
    <s v="Unión Europea Letonia"/>
    <x v="18"/>
    <x v="1"/>
    <x v="0"/>
    <s v="Rosado"/>
    <n v="253.28"/>
    <n v="30"/>
    <x v="1"/>
  </r>
  <r>
    <x v="1"/>
    <s v="Europa"/>
    <s v="Unión Europea"/>
    <x v="38"/>
    <s v="Unión Europea"/>
    <s v="Unión Europea Letonia"/>
    <x v="18"/>
    <x v="1"/>
    <x v="0"/>
    <s v="Tinto"/>
    <n v="253.28"/>
    <n v="30"/>
    <x v="1"/>
  </r>
  <r>
    <x v="1"/>
    <s v="Europa"/>
    <s v="Unión Europea"/>
    <x v="38"/>
    <s v="Unión Europea"/>
    <s v="Unión Europea Letonia"/>
    <x v="19"/>
    <x v="7"/>
    <x v="0"/>
    <s v="Licor blanco"/>
    <n v="176190"/>
    <n v="35238"/>
    <x v="1"/>
  </r>
  <r>
    <x v="1"/>
    <s v="Europa"/>
    <s v="Unión Europea"/>
    <x v="38"/>
    <s v="Unión Europea"/>
    <s v="Unión Europea Letonia"/>
    <x v="20"/>
    <x v="2"/>
    <x v="0"/>
    <s v="Blanco"/>
    <n v="112654.28437499999"/>
    <n v="41152.25"/>
    <x v="1"/>
  </r>
  <r>
    <x v="1"/>
    <s v="Europa"/>
    <s v="Unión Europea"/>
    <x v="38"/>
    <s v="Unión Europea"/>
    <s v="Unión Europea Letonia"/>
    <x v="20"/>
    <x v="2"/>
    <x v="0"/>
    <s v="Rosado"/>
    <n v="34921.603125000001"/>
    <n v="12756.75"/>
    <x v="1"/>
  </r>
  <r>
    <x v="1"/>
    <s v="Europa"/>
    <s v="Unión Europea"/>
    <x v="38"/>
    <s v="Unión Europea"/>
    <s v="Unión Europea Letonia"/>
    <x v="20"/>
    <x v="2"/>
    <x v="0"/>
    <s v="Tinto"/>
    <n v="318202.20937499998"/>
    <n v="116238.25"/>
    <x v="1"/>
  </r>
  <r>
    <x v="1"/>
    <s v="Europa"/>
    <s v="Unión Europea"/>
    <x v="38"/>
    <s v="Unión Europea"/>
    <s v="Unión Europea Letonia"/>
    <x v="21"/>
    <x v="4"/>
    <x v="0"/>
    <s v="Blanco"/>
    <n v="281027.5"/>
    <n v="112410.99999999999"/>
    <x v="1"/>
  </r>
  <r>
    <x v="1"/>
    <s v="Europa"/>
    <s v="Unión Europea"/>
    <x v="38"/>
    <s v="Unión Europea"/>
    <s v="Unión Europea Letonia"/>
    <x v="21"/>
    <x v="4"/>
    <x v="0"/>
    <s v="Rosado"/>
    <n v="93377.5"/>
    <n v="37351"/>
    <x v="1"/>
  </r>
  <r>
    <x v="1"/>
    <s v="Europa"/>
    <s v="Unión Europea"/>
    <x v="38"/>
    <s v="Unión Europea"/>
    <s v="Unión Europea Letonia"/>
    <x v="21"/>
    <x v="4"/>
    <x v="0"/>
    <s v="Tinto"/>
    <n v="216615"/>
    <n v="86646"/>
    <x v="1"/>
  </r>
  <r>
    <x v="1"/>
    <s v="Europa"/>
    <s v="Unión Europea"/>
    <x v="38"/>
    <s v="Unión Europea"/>
    <s v="Unión Europea Letonia"/>
    <x v="52"/>
    <x v="4"/>
    <x v="0"/>
    <s v="Tinto"/>
    <n v="4656"/>
    <n v="363"/>
    <x v="1"/>
  </r>
  <r>
    <x v="1"/>
    <s v="Europa"/>
    <s v="Unión Europea"/>
    <x v="38"/>
    <s v="Unión Europea"/>
    <s v="Unión Europea Letonia"/>
    <x v="22"/>
    <x v="7"/>
    <x v="0"/>
    <s v="Licor blanco"/>
    <n v="9382.5"/>
    <n v="1877"/>
    <x v="1"/>
  </r>
  <r>
    <x v="1"/>
    <s v="Europa"/>
    <s v="Unión Europea"/>
    <x v="38"/>
    <s v="Unión Europea"/>
    <s v="Unión Europea Letonia"/>
    <x v="71"/>
    <x v="4"/>
    <x v="0"/>
    <s v="Tinto"/>
    <n v="3000"/>
    <n v="500"/>
    <x v="1"/>
  </r>
  <r>
    <x v="1"/>
    <s v="Europa"/>
    <s v="Unión Europea"/>
    <x v="38"/>
    <s v="Unión Europea"/>
    <s v="Unión Europea Letonia"/>
    <x v="24"/>
    <x v="7"/>
    <x v="0"/>
    <s v="Licor blanco"/>
    <n v="517.54"/>
    <n v="112.99999999999999"/>
    <x v="1"/>
  </r>
  <r>
    <x v="1"/>
    <s v="Europa"/>
    <s v="Unión Europea"/>
    <x v="38"/>
    <s v="Unión Europea"/>
    <s v="Unión Europea Letonia"/>
    <x v="25"/>
    <x v="1"/>
    <x v="0"/>
    <s v="Blanco"/>
    <n v="202"/>
    <n v="22.5"/>
    <x v="1"/>
  </r>
  <r>
    <x v="1"/>
    <s v="Europa"/>
    <s v="Unión Europea"/>
    <x v="38"/>
    <s v="Unión Europea"/>
    <s v="Unión Europea Letonia"/>
    <x v="25"/>
    <x v="1"/>
    <x v="0"/>
    <s v="Tinto"/>
    <n v="6672.16"/>
    <n v="1428"/>
    <x v="1"/>
  </r>
  <r>
    <x v="1"/>
    <s v="Europa"/>
    <s v="Unión Europea"/>
    <x v="38"/>
    <s v="Unión Europea"/>
    <s v="Unión Europea Letonia"/>
    <x v="26"/>
    <x v="5"/>
    <x v="0"/>
    <s v="Blanco"/>
    <n v="5133.6000000000004"/>
    <n v="6417"/>
    <x v="1"/>
  </r>
  <r>
    <x v="1"/>
    <s v="Europa"/>
    <s v="Unión Europea"/>
    <x v="38"/>
    <s v="Unión Europea"/>
    <s v="Unión Europea Letonia"/>
    <x v="26"/>
    <x v="5"/>
    <x v="0"/>
    <s v="Rosado"/>
    <n v="42.3"/>
    <n v="45"/>
    <x v="1"/>
  </r>
  <r>
    <x v="1"/>
    <s v="Europa"/>
    <s v="Unión Europea"/>
    <x v="38"/>
    <s v="Unión Europea"/>
    <s v="Unión Europea Letonia"/>
    <x v="26"/>
    <x v="5"/>
    <x v="0"/>
    <s v="Tinto"/>
    <n v="3522.42"/>
    <n v="6523"/>
    <x v="1"/>
  </r>
  <r>
    <x v="1"/>
    <s v="Europa"/>
    <s v="Unión Europea"/>
    <x v="38"/>
    <s v="Unión Europea"/>
    <s v="Unión Europea Letonia"/>
    <x v="27"/>
    <x v="5"/>
    <x v="2"/>
    <s v="Blanco"/>
    <n v="9307.11"/>
    <n v="1120"/>
    <x v="1"/>
  </r>
  <r>
    <x v="1"/>
    <s v="Europa"/>
    <s v="Unión Europea"/>
    <x v="38"/>
    <s v="Unión Europea"/>
    <s v="Unión Europea Letonia"/>
    <x v="27"/>
    <x v="5"/>
    <x v="2"/>
    <s v="Tinto"/>
    <n v="4954.74"/>
    <n v="567"/>
    <x v="1"/>
  </r>
  <r>
    <x v="1"/>
    <s v="Europa"/>
    <s v="Unión Europea"/>
    <x v="38"/>
    <s v="Unión Europea"/>
    <s v="Unión Europea Letonia"/>
    <x v="3"/>
    <x v="1"/>
    <x v="0"/>
    <s v="Blanco"/>
    <n v="38428.30665998999"/>
    <n v="3797.75"/>
    <x v="1"/>
  </r>
  <r>
    <x v="1"/>
    <s v="Europa"/>
    <s v="Unión Europea"/>
    <x v="38"/>
    <s v="Unión Europea"/>
    <s v="Unión Europea Letonia"/>
    <x v="3"/>
    <x v="1"/>
    <x v="0"/>
    <s v="Espumoso blanco"/>
    <n v="612"/>
    <n v="76.5"/>
    <x v="1"/>
  </r>
  <r>
    <x v="1"/>
    <s v="Europa"/>
    <s v="Unión Europea"/>
    <x v="38"/>
    <s v="Unión Europea"/>
    <s v="Unión Europea Letonia"/>
    <x v="3"/>
    <x v="1"/>
    <x v="0"/>
    <s v="Espumoso tinto/rosado"/>
    <n v="1332.45"/>
    <n v="157.5"/>
    <x v="1"/>
  </r>
  <r>
    <x v="1"/>
    <s v="Europa"/>
    <s v="Unión Europea"/>
    <x v="38"/>
    <s v="Unión Europea"/>
    <s v="Unión Europea Letonia"/>
    <x v="3"/>
    <x v="1"/>
    <x v="0"/>
    <s v="Rosado"/>
    <n v="1534"/>
    <n v="177"/>
    <x v="1"/>
  </r>
  <r>
    <x v="1"/>
    <s v="Europa"/>
    <s v="Unión Europea"/>
    <x v="38"/>
    <s v="Unión Europea"/>
    <s v="Unión Europea Letonia"/>
    <x v="3"/>
    <x v="1"/>
    <x v="0"/>
    <s v="Tinto"/>
    <n v="76042.818142249977"/>
    <n v="5822"/>
    <x v="1"/>
  </r>
  <r>
    <x v="1"/>
    <s v="Europa"/>
    <s v="Unión Europea"/>
    <x v="38"/>
    <s v="Unión Europea"/>
    <s v="Unión Europea Letonia"/>
    <x v="4"/>
    <x v="1"/>
    <x v="1"/>
    <s v="Blanco"/>
    <n v="4440"/>
    <n v="266"/>
    <x v="1"/>
  </r>
  <r>
    <x v="1"/>
    <s v="Europa"/>
    <s v="Unión Europea"/>
    <x v="38"/>
    <s v="Unión Europea"/>
    <s v="Unión Europea Letonia"/>
    <x v="4"/>
    <x v="1"/>
    <x v="1"/>
    <s v="Tinto"/>
    <n v="32338"/>
    <n v="2169"/>
    <x v="1"/>
  </r>
  <r>
    <x v="1"/>
    <s v="Europa"/>
    <s v="Unión Europea"/>
    <x v="38"/>
    <s v="Unión Europea"/>
    <s v="Unión Europea Letonia"/>
    <x v="29"/>
    <x v="8"/>
    <x v="0"/>
    <s v="Blanco"/>
    <n v="67494.16"/>
    <n v="8991.5"/>
    <x v="1"/>
  </r>
  <r>
    <x v="1"/>
    <s v="Europa"/>
    <s v="Unión Europea"/>
    <x v="38"/>
    <s v="Unión Europea"/>
    <s v="Unión Europea Letonia"/>
    <x v="30"/>
    <x v="8"/>
    <x v="0"/>
    <s v="Blanco"/>
    <n v="6280"/>
    <n v="785"/>
    <x v="1"/>
  </r>
  <r>
    <x v="1"/>
    <s v="Europa"/>
    <s v="Unión Europea"/>
    <x v="38"/>
    <s v="Unión Europea"/>
    <s v="Unión Europea Letonia"/>
    <x v="30"/>
    <x v="8"/>
    <x v="0"/>
    <s v="Tinto"/>
    <n v="12240"/>
    <n v="1530"/>
    <x v="1"/>
  </r>
  <r>
    <x v="1"/>
    <s v="Europa"/>
    <s v="Unión Europea"/>
    <x v="38"/>
    <s v="Unión Europea"/>
    <s v="Unión Europea Letonia"/>
    <x v="53"/>
    <x v="8"/>
    <x v="0"/>
    <s v="Blanco"/>
    <n v="4380"/>
    <n v="900"/>
    <x v="1"/>
  </r>
  <r>
    <x v="1"/>
    <s v="Europa"/>
    <s v="Unión Europea"/>
    <x v="38"/>
    <s v="Unión Europea"/>
    <s v="Unión Europea Letonia"/>
    <x v="5"/>
    <x v="3"/>
    <x v="0"/>
    <s v="Tinto"/>
    <n v="193411.99"/>
    <n v="19821.7"/>
    <x v="1"/>
  </r>
  <r>
    <x v="1"/>
    <s v="Europa"/>
    <s v="Unión Europea"/>
    <x v="38"/>
    <s v="Unión Europea"/>
    <s v="Unión Europea Letonia"/>
    <x v="73"/>
    <x v="15"/>
    <x v="0"/>
    <s v="Blanco"/>
    <n v="7200"/>
    <n v="3600"/>
    <x v="1"/>
  </r>
  <r>
    <x v="1"/>
    <s v="Europa"/>
    <s v="Unión Europea"/>
    <x v="38"/>
    <s v="Unión Europea"/>
    <s v="Unión Europea Letonia"/>
    <x v="73"/>
    <x v="15"/>
    <x v="0"/>
    <s v="Tinto"/>
    <n v="38280"/>
    <n v="17400"/>
    <x v="1"/>
  </r>
  <r>
    <x v="1"/>
    <s v="Europa"/>
    <s v="Unión Europea"/>
    <x v="38"/>
    <s v="Unión Europea"/>
    <s v="Unión Europea Letonia"/>
    <x v="31"/>
    <x v="4"/>
    <x v="0"/>
    <s v="Tinto"/>
    <n v="35610"/>
    <n v="16650"/>
    <x v="1"/>
  </r>
  <r>
    <x v="1"/>
    <s v="Europa"/>
    <s v="Unión Europea"/>
    <x v="38"/>
    <s v="Unión Europea"/>
    <s v="Unión Europea Letonia"/>
    <x v="6"/>
    <x v="2"/>
    <x v="1"/>
    <s v="Blanco"/>
    <n v="239809.06"/>
    <n v="82272"/>
    <x v="1"/>
  </r>
  <r>
    <x v="1"/>
    <s v="Europa"/>
    <s v="Unión Europea"/>
    <x v="38"/>
    <s v="Unión Europea"/>
    <s v="Unión Europea Letonia"/>
    <x v="6"/>
    <x v="2"/>
    <x v="1"/>
    <s v="Rosado"/>
    <n v="37190.639999999999"/>
    <n v="10809"/>
    <x v="1"/>
  </r>
  <r>
    <x v="1"/>
    <s v="Europa"/>
    <s v="Unión Europea"/>
    <x v="38"/>
    <s v="Unión Europea"/>
    <s v="Unión Europea Letonia"/>
    <x v="6"/>
    <x v="2"/>
    <x v="1"/>
    <s v="Tinto"/>
    <n v="1656815.8699999999"/>
    <n v="335932"/>
    <x v="1"/>
  </r>
  <r>
    <x v="1"/>
    <s v="Europa"/>
    <s v="Unión Europea"/>
    <x v="38"/>
    <s v="Unión Europea"/>
    <s v="Unión Europea Letonia"/>
    <x v="7"/>
    <x v="3"/>
    <x v="0"/>
    <s v="Blanco"/>
    <n v="66528.479999999996"/>
    <n v="48918"/>
    <x v="1"/>
  </r>
  <r>
    <x v="1"/>
    <s v="Europa"/>
    <s v="Unión Europea"/>
    <x v="38"/>
    <s v="Unión Europea"/>
    <s v="Unión Europea Letonia"/>
    <x v="7"/>
    <x v="3"/>
    <x v="0"/>
    <s v="Rosado"/>
    <n v="15504"/>
    <n v="11400"/>
    <x v="1"/>
  </r>
  <r>
    <x v="1"/>
    <s v="Europa"/>
    <s v="Unión Europea"/>
    <x v="38"/>
    <s v="Unión Europea"/>
    <s v="Unión Europea Letonia"/>
    <x v="7"/>
    <x v="3"/>
    <x v="0"/>
    <s v="Tinto"/>
    <n v="10404"/>
    <n v="7650"/>
    <x v="1"/>
  </r>
  <r>
    <x v="1"/>
    <s v="Europa"/>
    <s v="Unión Europea"/>
    <x v="38"/>
    <s v="Unión Europea"/>
    <s v="Unión Europea Letonia"/>
    <x v="56"/>
    <x v="0"/>
    <x v="0"/>
    <s v="Blanco"/>
    <n v="1900.5"/>
    <n v="543"/>
    <x v="1"/>
  </r>
  <r>
    <x v="1"/>
    <s v="Europa"/>
    <s v="Unión Europea"/>
    <x v="38"/>
    <s v="Unión Europea"/>
    <s v="Unión Europea Letonia"/>
    <x v="56"/>
    <x v="0"/>
    <x v="0"/>
    <s v="Rosado"/>
    <n v="245"/>
    <n v="70"/>
    <x v="1"/>
  </r>
  <r>
    <x v="1"/>
    <s v="Europa"/>
    <s v="Unión Europea"/>
    <x v="38"/>
    <s v="Unión Europea"/>
    <s v="Unión Europea Letonia"/>
    <x v="56"/>
    <x v="0"/>
    <x v="0"/>
    <s v="Tinto"/>
    <n v="255.5"/>
    <n v="73"/>
    <x v="1"/>
  </r>
  <r>
    <x v="1"/>
    <s v="Europa"/>
    <s v="Unión Europea"/>
    <x v="38"/>
    <s v="Unión Europea"/>
    <s v="Unión Europea Letonia"/>
    <x v="32"/>
    <x v="1"/>
    <x v="0"/>
    <s v="Blanco"/>
    <n v="396"/>
    <n v="36"/>
    <x v="1"/>
  </r>
  <r>
    <x v="1"/>
    <s v="Europa"/>
    <s v="Unión Europea"/>
    <x v="38"/>
    <s v="Unión Europea"/>
    <s v="Unión Europea Letonia"/>
    <x v="33"/>
    <x v="1"/>
    <x v="0"/>
    <s v="Blanco"/>
    <n v="3754.79"/>
    <n v="808"/>
    <x v="1"/>
  </r>
  <r>
    <x v="1"/>
    <s v="Europa"/>
    <s v="Unión Europea"/>
    <x v="38"/>
    <s v="Unión Europea"/>
    <s v="Unión Europea Letonia"/>
    <x v="33"/>
    <x v="1"/>
    <x v="0"/>
    <s v="Rosado"/>
    <n v="250.94"/>
    <n v="54"/>
    <x v="1"/>
  </r>
  <r>
    <x v="1"/>
    <s v="Europa"/>
    <s v="Unión Europea"/>
    <x v="38"/>
    <s v="Unión Europea"/>
    <s v="Unión Europea Letonia"/>
    <x v="33"/>
    <x v="1"/>
    <x v="0"/>
    <s v="Tinto"/>
    <n v="2216.63"/>
    <n v="476.99999999999994"/>
    <x v="1"/>
  </r>
  <r>
    <x v="1"/>
    <s v="Europa"/>
    <s v="Unión Europea"/>
    <x v="38"/>
    <s v="Unión Europea"/>
    <s v="Unión Europea Letonia"/>
    <x v="8"/>
    <x v="3"/>
    <x v="0"/>
    <s v="Tinto"/>
    <n v="125250"/>
    <n v="30839.999999999996"/>
    <x v="1"/>
  </r>
  <r>
    <x v="1"/>
    <s v="Europa"/>
    <s v="Unión Europea"/>
    <x v="38"/>
    <s v="Unión Europea"/>
    <s v="Unión Europea Letonia"/>
    <x v="34"/>
    <x v="6"/>
    <x v="0"/>
    <s v="Blanco"/>
    <n v="13434.720000000001"/>
    <n v="4306"/>
    <x v="1"/>
  </r>
  <r>
    <x v="1"/>
    <s v="Europa"/>
    <s v="Unión Europea"/>
    <x v="38"/>
    <s v="Unión Europea"/>
    <s v="Unión Europea Letonia"/>
    <x v="34"/>
    <x v="6"/>
    <x v="0"/>
    <s v="Rosado"/>
    <n v="2948.3999999999996"/>
    <n v="944.99999999999989"/>
    <x v="1"/>
  </r>
  <r>
    <x v="1"/>
    <s v="Europa"/>
    <s v="Unión Europea"/>
    <x v="38"/>
    <s v="Unión Europea"/>
    <s v="Unión Europea Letonia"/>
    <x v="34"/>
    <x v="6"/>
    <x v="0"/>
    <s v="Tinto"/>
    <n v="88545.600000000006"/>
    <n v="28380"/>
    <x v="1"/>
  </r>
  <r>
    <x v="1"/>
    <s v="Europa"/>
    <s v="Unión Europea"/>
    <x v="38"/>
    <s v="Unión Europea"/>
    <s v="Unión Europea Letonia"/>
    <x v="57"/>
    <x v="8"/>
    <x v="0"/>
    <s v="Tinto"/>
    <n v="576"/>
    <n v="72"/>
    <x v="1"/>
  </r>
  <r>
    <x v="1"/>
    <s v="Europa"/>
    <s v="Unión Europea"/>
    <x v="38"/>
    <s v="Unión Europea"/>
    <s v="Unión Europea Letonia"/>
    <x v="35"/>
    <x v="4"/>
    <x v="0"/>
    <s v="Blanco"/>
    <n v="1356"/>
    <n v="1125"/>
    <x v="1"/>
  </r>
  <r>
    <x v="1"/>
    <s v="Europa"/>
    <s v="Unión Europea"/>
    <x v="38"/>
    <s v="Unión Europea"/>
    <s v="Unión Europea Letonia"/>
    <x v="35"/>
    <x v="4"/>
    <x v="0"/>
    <s v="Tinto"/>
    <n v="42651"/>
    <n v="18750"/>
    <x v="1"/>
  </r>
  <r>
    <x v="1"/>
    <s v="Europa"/>
    <s v="Unión Europea"/>
    <x v="38"/>
    <s v="Unión Europea"/>
    <s v="Unión Europea Letonia"/>
    <x v="38"/>
    <x v="10"/>
    <x v="0"/>
    <s v="Blanco"/>
    <n v="16590.900000000001"/>
    <n v="5721"/>
    <x v="1"/>
  </r>
  <r>
    <x v="1"/>
    <s v="Europa"/>
    <s v="Unión Europea"/>
    <x v="38"/>
    <s v="Unión Europea"/>
    <s v="Unión Europea Letonia"/>
    <x v="38"/>
    <x v="10"/>
    <x v="0"/>
    <s v="Rosado"/>
    <n v="10962"/>
    <n v="3779.9999999999995"/>
    <x v="1"/>
  </r>
  <r>
    <x v="1"/>
    <s v="Europa"/>
    <s v="Unión Europea"/>
    <x v="38"/>
    <s v="Unión Europea"/>
    <s v="Unión Europea Letonia"/>
    <x v="38"/>
    <x v="10"/>
    <x v="0"/>
    <s v="Tinto"/>
    <n v="18000.3"/>
    <n v="6207"/>
    <x v="1"/>
  </r>
  <r>
    <x v="1"/>
    <s v="Europa"/>
    <s v="Unión Europea"/>
    <x v="39"/>
    <s v="Unión Europea"/>
    <s v="Unión Europea Lituania"/>
    <x v="10"/>
    <x v="4"/>
    <x v="0"/>
    <s v="Tinto"/>
    <n v="15611.08"/>
    <n v="3056"/>
    <x v="1"/>
  </r>
  <r>
    <x v="1"/>
    <s v="Europa"/>
    <s v="Unión Europea"/>
    <x v="39"/>
    <s v="Unión Europea"/>
    <s v="Unión Europea Lituania"/>
    <x v="11"/>
    <x v="0"/>
    <x v="2"/>
    <s v="Tinto"/>
    <n v="163055.65"/>
    <n v="30905.250000000004"/>
    <x v="1"/>
  </r>
  <r>
    <x v="1"/>
    <s v="Europa"/>
    <s v="Unión Europea"/>
    <x v="39"/>
    <s v="Unión Europea"/>
    <s v="Unión Europea Lituania"/>
    <x v="39"/>
    <x v="3"/>
    <x v="0"/>
    <s v="Tinto"/>
    <n v="4980"/>
    <n v="415.00000000000006"/>
    <x v="1"/>
  </r>
  <r>
    <x v="1"/>
    <s v="Europa"/>
    <s v="Unión Europea"/>
    <x v="39"/>
    <s v="Unión Europea"/>
    <s v="Unión Europea Lituania"/>
    <x v="13"/>
    <x v="0"/>
    <x v="0"/>
    <s v="Blanco"/>
    <n v="996.96"/>
    <n v="184.5"/>
    <x v="1"/>
  </r>
  <r>
    <x v="1"/>
    <s v="Europa"/>
    <s v="Unión Europea"/>
    <x v="39"/>
    <s v="Unión Europea"/>
    <s v="Unión Europea Lituania"/>
    <x v="13"/>
    <x v="0"/>
    <x v="0"/>
    <s v="Tinto"/>
    <n v="9342.16"/>
    <n v="2312.5"/>
    <x v="1"/>
  </r>
  <r>
    <x v="1"/>
    <s v="Europa"/>
    <s v="Unión Europea"/>
    <x v="39"/>
    <s v="Unión Europea"/>
    <s v="Unión Europea Lituania"/>
    <x v="14"/>
    <x v="0"/>
    <x v="0"/>
    <s v="Tinto"/>
    <n v="1197.6254818849029"/>
    <n v="500"/>
    <x v="1"/>
  </r>
  <r>
    <x v="1"/>
    <s v="Europa"/>
    <s v="Unión Europea"/>
    <x v="39"/>
    <s v="Unión Europea"/>
    <s v="Unión Europea Lituania"/>
    <x v="0"/>
    <x v="0"/>
    <x v="0"/>
    <s v="Blanco"/>
    <n v="202.5"/>
    <n v="81"/>
    <x v="1"/>
  </r>
  <r>
    <x v="1"/>
    <s v="Europa"/>
    <s v="Unión Europea"/>
    <x v="39"/>
    <s v="Unión Europea"/>
    <s v="Unión Europea Lituania"/>
    <x v="0"/>
    <x v="0"/>
    <x v="0"/>
    <s v="Rosado"/>
    <n v="180"/>
    <n v="72"/>
    <x v="1"/>
  </r>
  <r>
    <x v="1"/>
    <s v="Europa"/>
    <s v="Unión Europea"/>
    <x v="39"/>
    <s v="Unión Europea"/>
    <s v="Unión Europea Lituania"/>
    <x v="0"/>
    <x v="0"/>
    <x v="0"/>
    <s v="Tinto"/>
    <n v="2216.25"/>
    <n v="886"/>
    <x v="1"/>
  </r>
  <r>
    <x v="1"/>
    <s v="Europa"/>
    <s v="Unión Europea"/>
    <x v="39"/>
    <s v="Unión Europea"/>
    <s v="Unión Europea Lituania"/>
    <x v="1"/>
    <x v="1"/>
    <x v="0"/>
    <s v="Blanco"/>
    <n v="434359.82"/>
    <n v="131147.25"/>
    <x v="1"/>
  </r>
  <r>
    <x v="1"/>
    <s v="Europa"/>
    <s v="Unión Europea"/>
    <x v="39"/>
    <s v="Unión Europea"/>
    <s v="Unión Europea Lituania"/>
    <x v="1"/>
    <x v="1"/>
    <x v="0"/>
    <s v="Rosado"/>
    <n v="7501.88"/>
    <n v="1620"/>
    <x v="1"/>
  </r>
  <r>
    <x v="1"/>
    <s v="Europa"/>
    <s v="Unión Europea"/>
    <x v="39"/>
    <s v="Unión Europea"/>
    <s v="Unión Europea Lituania"/>
    <x v="1"/>
    <x v="1"/>
    <x v="0"/>
    <s v="Tinto"/>
    <n v="162468.63"/>
    <n v="41926.160000000003"/>
    <x v="1"/>
  </r>
  <r>
    <x v="1"/>
    <s v="Europa"/>
    <s v="Unión Europea"/>
    <x v="39"/>
    <s v="Unión Europea"/>
    <s v="Unión Europea Lituania"/>
    <x v="2"/>
    <x v="2"/>
    <x v="0"/>
    <s v="Espumoso blanco"/>
    <n v="2454690.2799999998"/>
    <n v="613300"/>
    <x v="1"/>
  </r>
  <r>
    <x v="1"/>
    <s v="Europa"/>
    <s v="Unión Europea"/>
    <x v="39"/>
    <s v="Unión Europea"/>
    <s v="Unión Europea Lituania"/>
    <x v="45"/>
    <x v="3"/>
    <x v="0"/>
    <s v="Rosado"/>
    <n v="700"/>
    <n v="200"/>
    <x v="1"/>
  </r>
  <r>
    <x v="1"/>
    <s v="Europa"/>
    <s v="Unión Europea"/>
    <x v="39"/>
    <s v="Unión Europea"/>
    <s v="Unión Europea Lituania"/>
    <x v="45"/>
    <x v="3"/>
    <x v="0"/>
    <s v="Tinto"/>
    <n v="4536"/>
    <n v="1134"/>
    <x v="1"/>
  </r>
  <r>
    <x v="1"/>
    <s v="Europa"/>
    <s v="Unión Europea"/>
    <x v="39"/>
    <s v="Unión Europea"/>
    <s v="Unión Europea Lituania"/>
    <x v="16"/>
    <x v="1"/>
    <x v="0"/>
    <s v="Blanco"/>
    <n v="444.25"/>
    <n v="65.25"/>
    <x v="1"/>
  </r>
  <r>
    <x v="1"/>
    <s v="Europa"/>
    <s v="Unión Europea"/>
    <x v="39"/>
    <s v="Unión Europea"/>
    <s v="Unión Europea Lituania"/>
    <x v="16"/>
    <x v="1"/>
    <x v="0"/>
    <s v="Tinto"/>
    <n v="6"/>
    <n v="0.75"/>
    <x v="1"/>
  </r>
  <r>
    <x v="1"/>
    <s v="Europa"/>
    <s v="Unión Europea"/>
    <x v="39"/>
    <s v="Unión Europea"/>
    <s v="Unión Europea Lituania"/>
    <x v="80"/>
    <x v="4"/>
    <x v="2"/>
    <s v="Blanco"/>
    <n v="345.6"/>
    <n v="27"/>
    <x v="1"/>
  </r>
  <r>
    <x v="1"/>
    <s v="Europa"/>
    <s v="Unión Europea"/>
    <x v="39"/>
    <s v="Unión Europea"/>
    <s v="Unión Europea Lituania"/>
    <x v="80"/>
    <x v="4"/>
    <x v="2"/>
    <s v="Tinto"/>
    <n v="1015.2"/>
    <n v="81"/>
    <x v="1"/>
  </r>
  <r>
    <x v="1"/>
    <s v="Europa"/>
    <s v="Unión Europea"/>
    <x v="39"/>
    <s v="Unión Europea"/>
    <s v="Unión Europea Lituania"/>
    <x v="68"/>
    <x v="4"/>
    <x v="2"/>
    <s v="Blanco"/>
    <n v="1007.4"/>
    <n v="206.99999999999997"/>
    <x v="1"/>
  </r>
  <r>
    <x v="1"/>
    <s v="Europa"/>
    <s v="Unión Europea"/>
    <x v="39"/>
    <s v="Unión Europea"/>
    <s v="Unión Europea Lituania"/>
    <x v="47"/>
    <x v="12"/>
    <x v="0"/>
    <s v="Blanco"/>
    <n v="1968.62"/>
    <n v="257"/>
    <x v="1"/>
  </r>
  <r>
    <x v="1"/>
    <s v="Europa"/>
    <s v="Unión Europea"/>
    <x v="39"/>
    <s v="Unión Europea"/>
    <s v="Unión Europea Lituania"/>
    <x v="47"/>
    <x v="12"/>
    <x v="0"/>
    <s v="Otros vinos"/>
    <n v="48"/>
    <n v="6"/>
    <x v="1"/>
  </r>
  <r>
    <x v="1"/>
    <s v="Europa"/>
    <s v="Unión Europea"/>
    <x v="39"/>
    <s v="Unión Europea"/>
    <s v="Unión Europea Lituania"/>
    <x v="47"/>
    <x v="12"/>
    <x v="0"/>
    <s v="Rosado"/>
    <n v="520.88"/>
    <n v="68"/>
    <x v="1"/>
  </r>
  <r>
    <x v="1"/>
    <s v="Europa"/>
    <s v="Unión Europea"/>
    <x v="39"/>
    <s v="Unión Europea"/>
    <s v="Unión Europea Lituania"/>
    <x v="19"/>
    <x v="7"/>
    <x v="0"/>
    <s v="Licor blanco"/>
    <n v="203070"/>
    <n v="40614"/>
    <x v="1"/>
  </r>
  <r>
    <x v="1"/>
    <s v="Europa"/>
    <s v="Unión Europea"/>
    <x v="39"/>
    <s v="Unión Europea"/>
    <s v="Unión Europea Lituania"/>
    <x v="20"/>
    <x v="2"/>
    <x v="0"/>
    <s v="Blanco"/>
    <n v="22076.568749999999"/>
    <n v="8064.5"/>
    <x v="1"/>
  </r>
  <r>
    <x v="1"/>
    <s v="Europa"/>
    <s v="Unión Europea"/>
    <x v="39"/>
    <s v="Unión Europea"/>
    <s v="Unión Europea Lituania"/>
    <x v="20"/>
    <x v="2"/>
    <x v="0"/>
    <s v="Rosado"/>
    <n v="15477.824999999999"/>
    <n v="5654"/>
    <x v="1"/>
  </r>
  <r>
    <x v="1"/>
    <s v="Europa"/>
    <s v="Unión Europea"/>
    <x v="39"/>
    <s v="Unión Europea"/>
    <s v="Unión Europea Lituania"/>
    <x v="20"/>
    <x v="2"/>
    <x v="0"/>
    <s v="Tinto"/>
    <n v="112074.61874999999"/>
    <n v="40940.5"/>
    <x v="1"/>
  </r>
  <r>
    <x v="1"/>
    <s v="Europa"/>
    <s v="Unión Europea"/>
    <x v="39"/>
    <s v="Unión Europea"/>
    <s v="Unión Europea Lituania"/>
    <x v="21"/>
    <x v="4"/>
    <x v="0"/>
    <s v="Blanco"/>
    <n v="63167.5"/>
    <n v="25267"/>
    <x v="1"/>
  </r>
  <r>
    <x v="1"/>
    <s v="Europa"/>
    <s v="Unión Europea"/>
    <x v="39"/>
    <s v="Unión Europea"/>
    <s v="Unión Europea Lituania"/>
    <x v="21"/>
    <x v="4"/>
    <x v="0"/>
    <s v="Rosado"/>
    <n v="2532.5"/>
    <n v="1013.0000000000001"/>
    <x v="1"/>
  </r>
  <r>
    <x v="1"/>
    <s v="Europa"/>
    <s v="Unión Europea"/>
    <x v="39"/>
    <s v="Unión Europea"/>
    <s v="Unión Europea Lituania"/>
    <x v="21"/>
    <x v="4"/>
    <x v="0"/>
    <s v="Tinto"/>
    <n v="96050"/>
    <n v="38420"/>
    <x v="1"/>
  </r>
  <r>
    <x v="1"/>
    <s v="Europa"/>
    <s v="Unión Europea"/>
    <x v="39"/>
    <s v="Unión Europea"/>
    <s v="Unión Europea Lituania"/>
    <x v="50"/>
    <x v="6"/>
    <x v="2"/>
    <s v="Blanco"/>
    <n v="4437"/>
    <n v="300"/>
    <x v="1"/>
  </r>
  <r>
    <x v="1"/>
    <s v="Europa"/>
    <s v="Unión Europea"/>
    <x v="39"/>
    <s v="Unión Europea"/>
    <s v="Unión Europea Lituania"/>
    <x v="50"/>
    <x v="6"/>
    <x v="2"/>
    <s v="Tinto"/>
    <n v="855"/>
    <n v="63"/>
    <x v="1"/>
  </r>
  <r>
    <x v="1"/>
    <s v="Europa"/>
    <s v="Unión Europea"/>
    <x v="39"/>
    <s v="Unión Europea"/>
    <s v="Unión Europea Lituania"/>
    <x v="70"/>
    <x v="4"/>
    <x v="2"/>
    <s v="Tinto"/>
    <n v="910.9"/>
    <n v="112.00000000000001"/>
    <x v="1"/>
  </r>
  <r>
    <x v="1"/>
    <s v="Europa"/>
    <s v="Unión Europea"/>
    <x v="39"/>
    <s v="Unión Europea"/>
    <s v="Unión Europea Lituania"/>
    <x v="52"/>
    <x v="4"/>
    <x v="0"/>
    <s v="Blanco"/>
    <n v="5544"/>
    <n v="5544"/>
    <x v="1"/>
  </r>
  <r>
    <x v="1"/>
    <s v="Europa"/>
    <s v="Unión Europea"/>
    <x v="39"/>
    <s v="Unión Europea"/>
    <s v="Unión Europea Lituania"/>
    <x v="52"/>
    <x v="4"/>
    <x v="0"/>
    <s v="Rosado"/>
    <n v="3654"/>
    <n v="3654"/>
    <x v="1"/>
  </r>
  <r>
    <x v="1"/>
    <s v="Europa"/>
    <s v="Unión Europea"/>
    <x v="39"/>
    <s v="Unión Europea"/>
    <s v="Unión Europea Lituania"/>
    <x v="52"/>
    <x v="4"/>
    <x v="0"/>
    <s v="Tinto"/>
    <n v="4882"/>
    <n v="4882"/>
    <x v="1"/>
  </r>
  <r>
    <x v="1"/>
    <s v="Europa"/>
    <s v="Unión Europea"/>
    <x v="39"/>
    <s v="Unión Europea"/>
    <s v="Unión Europea Lituania"/>
    <x v="22"/>
    <x v="7"/>
    <x v="0"/>
    <s v="Licor blanco"/>
    <n v="29535"/>
    <n v="5907"/>
    <x v="1"/>
  </r>
  <r>
    <x v="1"/>
    <s v="Europa"/>
    <s v="Unión Europea"/>
    <x v="39"/>
    <s v="Unión Europea"/>
    <s v="Unión Europea Lituania"/>
    <x v="23"/>
    <x v="8"/>
    <x v="0"/>
    <s v="Blanco"/>
    <n v="23.7"/>
    <n v="5"/>
    <x v="1"/>
  </r>
  <r>
    <x v="1"/>
    <s v="Europa"/>
    <s v="Unión Europea"/>
    <x v="39"/>
    <s v="Unión Europea"/>
    <s v="Unión Europea Lituania"/>
    <x v="24"/>
    <x v="7"/>
    <x v="0"/>
    <s v="Blanco"/>
    <n v="17000"/>
    <n v="10000"/>
    <x v="1"/>
  </r>
  <r>
    <x v="1"/>
    <s v="Europa"/>
    <s v="Unión Europea"/>
    <x v="39"/>
    <s v="Unión Europea"/>
    <s v="Unión Europea Lituania"/>
    <x v="25"/>
    <x v="1"/>
    <x v="0"/>
    <s v="Blanco"/>
    <n v="3752"/>
    <n v="998.25"/>
    <x v="1"/>
  </r>
  <r>
    <x v="1"/>
    <s v="Europa"/>
    <s v="Unión Europea"/>
    <x v="39"/>
    <s v="Unión Europea"/>
    <s v="Unión Europea Lituania"/>
    <x v="25"/>
    <x v="1"/>
    <x v="0"/>
    <s v="Rosado"/>
    <n v="49"/>
    <n v="5.25"/>
    <x v="1"/>
  </r>
  <r>
    <x v="1"/>
    <s v="Europa"/>
    <s v="Unión Europea"/>
    <x v="39"/>
    <s v="Unión Europea"/>
    <s v="Unión Europea Lituania"/>
    <x v="25"/>
    <x v="1"/>
    <x v="0"/>
    <s v="Tinto"/>
    <n v="11343.5"/>
    <n v="1485.75"/>
    <x v="1"/>
  </r>
  <r>
    <x v="1"/>
    <s v="Europa"/>
    <s v="Unión Europea"/>
    <x v="39"/>
    <s v="Unión Europea"/>
    <s v="Unión Europea Lituania"/>
    <x v="26"/>
    <x v="5"/>
    <x v="0"/>
    <s v="Blanco"/>
    <n v="6751.2"/>
    <n v="8439"/>
    <x v="1"/>
  </r>
  <r>
    <x v="1"/>
    <s v="Europa"/>
    <s v="Unión Europea"/>
    <x v="39"/>
    <s v="Unión Europea"/>
    <s v="Unión Europea Lituania"/>
    <x v="26"/>
    <x v="5"/>
    <x v="0"/>
    <s v="Rosado"/>
    <n v="72.38"/>
    <n v="77"/>
    <x v="1"/>
  </r>
  <r>
    <x v="1"/>
    <s v="Europa"/>
    <s v="Unión Europea"/>
    <x v="39"/>
    <s v="Unión Europea"/>
    <s v="Unión Europea Lituania"/>
    <x v="26"/>
    <x v="5"/>
    <x v="0"/>
    <s v="Tinto"/>
    <n v="676.62"/>
    <n v="1253"/>
    <x v="1"/>
  </r>
  <r>
    <x v="1"/>
    <s v="Europa"/>
    <s v="Unión Europea"/>
    <x v="39"/>
    <s v="Unión Europea"/>
    <s v="Unión Europea Lituania"/>
    <x v="27"/>
    <x v="5"/>
    <x v="2"/>
    <s v="Blanco"/>
    <n v="16893"/>
    <n v="1953"/>
    <x v="1"/>
  </r>
  <r>
    <x v="1"/>
    <s v="Europa"/>
    <s v="Unión Europea"/>
    <x v="39"/>
    <s v="Unión Europea"/>
    <s v="Unión Europea Lituania"/>
    <x v="27"/>
    <x v="5"/>
    <x v="2"/>
    <s v="Tinto"/>
    <n v="15762.96"/>
    <n v="1723.9999999999998"/>
    <x v="1"/>
  </r>
  <r>
    <x v="1"/>
    <s v="Europa"/>
    <s v="Unión Europea"/>
    <x v="39"/>
    <s v="Unión Europea"/>
    <s v="Unión Europea Lituania"/>
    <x v="3"/>
    <x v="1"/>
    <x v="0"/>
    <s v="Blanco"/>
    <n v="59132.071455329999"/>
    <n v="3710.4999999999995"/>
    <x v="1"/>
  </r>
  <r>
    <x v="1"/>
    <s v="Europa"/>
    <s v="Unión Europea"/>
    <x v="39"/>
    <s v="Unión Europea"/>
    <s v="Unión Europea Lituania"/>
    <x v="3"/>
    <x v="1"/>
    <x v="0"/>
    <s v="Espumoso blanco"/>
    <n v="9626.6666669999995"/>
    <n v="1520"/>
    <x v="1"/>
  </r>
  <r>
    <x v="1"/>
    <s v="Europa"/>
    <s v="Unión Europea"/>
    <x v="39"/>
    <s v="Unión Europea"/>
    <s v="Unión Europea Lituania"/>
    <x v="3"/>
    <x v="1"/>
    <x v="0"/>
    <s v="Rosado"/>
    <n v="3991.68"/>
    <n v="346.5"/>
    <x v="1"/>
  </r>
  <r>
    <x v="1"/>
    <s v="Europa"/>
    <s v="Unión Europea"/>
    <x v="39"/>
    <s v="Unión Europea"/>
    <s v="Unión Europea Lituania"/>
    <x v="3"/>
    <x v="1"/>
    <x v="0"/>
    <s v="Tinto"/>
    <n v="36945.994583240004"/>
    <n v="2057.75"/>
    <x v="1"/>
  </r>
  <r>
    <x v="1"/>
    <s v="Europa"/>
    <s v="Unión Europea"/>
    <x v="39"/>
    <s v="Unión Europea"/>
    <s v="Unión Europea Lituania"/>
    <x v="4"/>
    <x v="1"/>
    <x v="1"/>
    <s v="Blanco"/>
    <n v="16123"/>
    <n v="988.00000000000011"/>
    <x v="1"/>
  </r>
  <r>
    <x v="1"/>
    <s v="Europa"/>
    <s v="Unión Europea"/>
    <x v="39"/>
    <s v="Unión Europea"/>
    <s v="Unión Europea Lituania"/>
    <x v="4"/>
    <x v="1"/>
    <x v="1"/>
    <s v="Licor tinto/rosado"/>
    <n v="270"/>
    <n v="9"/>
    <x v="1"/>
  </r>
  <r>
    <x v="1"/>
    <s v="Europa"/>
    <s v="Unión Europea"/>
    <x v="39"/>
    <s v="Unión Europea"/>
    <s v="Unión Europea Lituania"/>
    <x v="4"/>
    <x v="1"/>
    <x v="1"/>
    <s v="Rosado"/>
    <n v="162"/>
    <n v="9"/>
    <x v="1"/>
  </r>
  <r>
    <x v="1"/>
    <s v="Europa"/>
    <s v="Unión Europea"/>
    <x v="39"/>
    <s v="Unión Europea"/>
    <s v="Unión Europea Lituania"/>
    <x v="4"/>
    <x v="1"/>
    <x v="1"/>
    <s v="Tinto"/>
    <n v="80825"/>
    <n v="5338"/>
    <x v="1"/>
  </r>
  <r>
    <x v="1"/>
    <s v="Europa"/>
    <s v="Unión Europea"/>
    <x v="39"/>
    <s v="Unión Europea"/>
    <s v="Unión Europea Lituania"/>
    <x v="29"/>
    <x v="8"/>
    <x v="0"/>
    <s v="Blanco"/>
    <n v="47859.61"/>
    <n v="6374.25"/>
    <x v="1"/>
  </r>
  <r>
    <x v="1"/>
    <s v="Europa"/>
    <s v="Unión Europea"/>
    <x v="39"/>
    <s v="Unión Europea"/>
    <s v="Unión Europea Lituania"/>
    <x v="53"/>
    <x v="8"/>
    <x v="0"/>
    <s v="Blanco"/>
    <n v="1446.9"/>
    <n v="158"/>
    <x v="1"/>
  </r>
  <r>
    <x v="1"/>
    <s v="Europa"/>
    <s v="Unión Europea"/>
    <x v="39"/>
    <s v="Unión Europea"/>
    <s v="Unión Europea Lituania"/>
    <x v="53"/>
    <x v="8"/>
    <x v="0"/>
    <s v="Tinto"/>
    <n v="427.5"/>
    <n v="68"/>
    <x v="1"/>
  </r>
  <r>
    <x v="1"/>
    <s v="Europa"/>
    <s v="Unión Europea"/>
    <x v="39"/>
    <s v="Unión Europea"/>
    <s v="Unión Europea Lituania"/>
    <x v="5"/>
    <x v="3"/>
    <x v="0"/>
    <s v="Tinto"/>
    <n v="79640.509999999995"/>
    <n v="4939.5"/>
    <x v="1"/>
  </r>
  <r>
    <x v="1"/>
    <s v="Europa"/>
    <s v="Unión Europea"/>
    <x v="39"/>
    <s v="Unión Europea"/>
    <s v="Unión Europea Lituania"/>
    <x v="73"/>
    <x v="15"/>
    <x v="0"/>
    <s v="Blanco"/>
    <n v="1600"/>
    <n v="800"/>
    <x v="1"/>
  </r>
  <r>
    <x v="1"/>
    <s v="Europa"/>
    <s v="Unión Europea"/>
    <x v="39"/>
    <s v="Unión Europea"/>
    <s v="Unión Europea Lituania"/>
    <x v="73"/>
    <x v="15"/>
    <x v="0"/>
    <s v="Tinto"/>
    <n v="20240"/>
    <n v="9200"/>
    <x v="1"/>
  </r>
  <r>
    <x v="1"/>
    <s v="Europa"/>
    <s v="Unión Europea"/>
    <x v="39"/>
    <s v="Unión Europea"/>
    <s v="Unión Europea Lituania"/>
    <x v="31"/>
    <x v="4"/>
    <x v="0"/>
    <s v="Tinto"/>
    <n v="24"/>
    <n v="8"/>
    <x v="1"/>
  </r>
  <r>
    <x v="1"/>
    <s v="Europa"/>
    <s v="Unión Europea"/>
    <x v="39"/>
    <s v="Unión Europea"/>
    <s v="Unión Europea Lituania"/>
    <x v="6"/>
    <x v="2"/>
    <x v="1"/>
    <s v="Blanco"/>
    <n v="99907.66"/>
    <n v="26418"/>
    <x v="1"/>
  </r>
  <r>
    <x v="1"/>
    <s v="Europa"/>
    <s v="Unión Europea"/>
    <x v="39"/>
    <s v="Unión Europea"/>
    <s v="Unión Europea Lituania"/>
    <x v="6"/>
    <x v="2"/>
    <x v="1"/>
    <s v="Rosado"/>
    <n v="14390.88"/>
    <n v="4415.0000000000009"/>
    <x v="1"/>
  </r>
  <r>
    <x v="1"/>
    <s v="Europa"/>
    <s v="Unión Europea"/>
    <x v="39"/>
    <s v="Unión Europea"/>
    <s v="Unión Europea Lituania"/>
    <x v="6"/>
    <x v="2"/>
    <x v="1"/>
    <s v="Tinto"/>
    <n v="557329.80000000005"/>
    <n v="101409"/>
    <x v="1"/>
  </r>
  <r>
    <x v="1"/>
    <s v="Europa"/>
    <s v="Unión Europea"/>
    <x v="39"/>
    <s v="Unión Europea"/>
    <s v="Unión Europea Lituania"/>
    <x v="7"/>
    <x v="3"/>
    <x v="0"/>
    <s v="Blanco"/>
    <n v="75763.28"/>
    <n v="28554.000000000004"/>
    <x v="1"/>
  </r>
  <r>
    <x v="1"/>
    <s v="Europa"/>
    <s v="Unión Europea"/>
    <x v="39"/>
    <s v="Unión Europea"/>
    <s v="Unión Europea Lituania"/>
    <x v="56"/>
    <x v="0"/>
    <x v="0"/>
    <s v="Blanco"/>
    <n v="28290.5"/>
    <n v="8083"/>
    <x v="1"/>
  </r>
  <r>
    <x v="1"/>
    <s v="Europa"/>
    <s v="Unión Europea"/>
    <x v="39"/>
    <s v="Unión Europea"/>
    <s v="Unión Europea Lituania"/>
    <x v="56"/>
    <x v="0"/>
    <x v="0"/>
    <s v="Rosado"/>
    <n v="2849"/>
    <n v="814"/>
    <x v="1"/>
  </r>
  <r>
    <x v="1"/>
    <s v="Europa"/>
    <s v="Unión Europea"/>
    <x v="39"/>
    <s v="Unión Europea"/>
    <s v="Unión Europea Lituania"/>
    <x v="56"/>
    <x v="0"/>
    <x v="0"/>
    <s v="Tinto"/>
    <n v="10500"/>
    <n v="3000"/>
    <x v="1"/>
  </r>
  <r>
    <x v="1"/>
    <s v="Europa"/>
    <s v="Unión Europea"/>
    <x v="39"/>
    <s v="Unión Europea"/>
    <s v="Unión Europea Lituania"/>
    <x v="32"/>
    <x v="1"/>
    <x v="0"/>
    <s v="Tinto"/>
    <n v="2890"/>
    <n v="787.5"/>
    <x v="1"/>
  </r>
  <r>
    <x v="1"/>
    <s v="Europa"/>
    <s v="Unión Europea"/>
    <x v="39"/>
    <s v="Unión Europea"/>
    <s v="Unión Europea Lituania"/>
    <x v="33"/>
    <x v="1"/>
    <x v="0"/>
    <s v="Blanco"/>
    <n v="532"/>
    <n v="181"/>
    <x v="1"/>
  </r>
  <r>
    <x v="1"/>
    <s v="Europa"/>
    <s v="Unión Europea"/>
    <x v="39"/>
    <s v="Unión Europea"/>
    <s v="Unión Europea Lituania"/>
    <x v="8"/>
    <x v="3"/>
    <x v="0"/>
    <s v="Tinto"/>
    <n v="13250"/>
    <n v="3443"/>
    <x v="1"/>
  </r>
  <r>
    <x v="1"/>
    <s v="Europa"/>
    <s v="Unión Europea"/>
    <x v="39"/>
    <s v="Unión Europea"/>
    <s v="Unión Europea Lituania"/>
    <x v="34"/>
    <x v="6"/>
    <x v="0"/>
    <s v="Blanco"/>
    <n v="155613.12"/>
    <n v="49876"/>
    <x v="1"/>
  </r>
  <r>
    <x v="1"/>
    <s v="Europa"/>
    <s v="Unión Europea"/>
    <x v="39"/>
    <s v="Unión Europea"/>
    <s v="Unión Europea Lituania"/>
    <x v="34"/>
    <x v="6"/>
    <x v="0"/>
    <s v="Rosado"/>
    <n v="29159.52"/>
    <n v="9346"/>
    <x v="1"/>
  </r>
  <r>
    <x v="1"/>
    <s v="Europa"/>
    <s v="Unión Europea"/>
    <x v="39"/>
    <s v="Unión Europea"/>
    <s v="Unión Europea Lituania"/>
    <x v="34"/>
    <x v="6"/>
    <x v="0"/>
    <s v="Tinto"/>
    <n v="107661.84"/>
    <n v="34507"/>
    <x v="1"/>
  </r>
  <r>
    <x v="1"/>
    <s v="Europa"/>
    <s v="Unión Europea"/>
    <x v="39"/>
    <s v="Unión Europea"/>
    <s v="Unión Europea Lituania"/>
    <x v="57"/>
    <x v="8"/>
    <x v="0"/>
    <s v="Blanco"/>
    <n v="144"/>
    <n v="18"/>
    <x v="1"/>
  </r>
  <r>
    <x v="1"/>
    <s v="Europa"/>
    <s v="Unión Europea"/>
    <x v="39"/>
    <s v="Unión Europea"/>
    <s v="Unión Europea Lituania"/>
    <x v="35"/>
    <x v="4"/>
    <x v="0"/>
    <s v="Blanco"/>
    <n v="9332.8799999999992"/>
    <n v="4392"/>
    <x v="1"/>
  </r>
  <r>
    <x v="1"/>
    <s v="Europa"/>
    <s v="Unión Europea"/>
    <x v="39"/>
    <s v="Unión Europea"/>
    <s v="Unión Europea Lituania"/>
    <x v="35"/>
    <x v="4"/>
    <x v="0"/>
    <s v="Rosado"/>
    <n v="7389.36"/>
    <n v="3361.9999999999995"/>
    <x v="1"/>
  </r>
  <r>
    <x v="1"/>
    <s v="Europa"/>
    <s v="Unión Europea"/>
    <x v="39"/>
    <s v="Unión Europea"/>
    <s v="Unión Europea Lituania"/>
    <x v="35"/>
    <x v="4"/>
    <x v="0"/>
    <s v="Tinto"/>
    <n v="71971.5"/>
    <n v="31635.000000000004"/>
    <x v="1"/>
  </r>
  <r>
    <x v="1"/>
    <s v="Europa"/>
    <s v="Unión Europea"/>
    <x v="39"/>
    <s v="Unión Europea"/>
    <s v="Unión Europea Lituania"/>
    <x v="38"/>
    <x v="10"/>
    <x v="0"/>
    <s v="Blanco"/>
    <n v="6786"/>
    <n v="2340"/>
    <x v="1"/>
  </r>
  <r>
    <x v="1"/>
    <s v="Europa"/>
    <s v="Unión Europea"/>
    <x v="39"/>
    <s v="Unión Europea"/>
    <s v="Unión Europea Lituania"/>
    <x v="38"/>
    <x v="10"/>
    <x v="0"/>
    <s v="Rosado"/>
    <n v="2740.5"/>
    <n v="944.99999999999989"/>
    <x v="1"/>
  </r>
  <r>
    <x v="1"/>
    <s v="Europa"/>
    <s v="Unión Europea"/>
    <x v="39"/>
    <s v="Unión Europea"/>
    <s v="Unión Europea Lituania"/>
    <x v="38"/>
    <x v="10"/>
    <x v="0"/>
    <s v="Tinto"/>
    <n v="37897.199999999997"/>
    <n v="13068"/>
    <x v="1"/>
  </r>
  <r>
    <x v="1"/>
    <s v="Europa"/>
    <s v="Unión Europea"/>
    <x v="40"/>
    <s v="Unión Europea"/>
    <s v="Unión Europea Luxemburgo"/>
    <x v="9"/>
    <x v="3"/>
    <x v="2"/>
    <s v="Tinto"/>
    <n v="371.9"/>
    <n v="4.5"/>
    <x v="1"/>
  </r>
  <r>
    <x v="1"/>
    <s v="Europa"/>
    <s v="Unión Europea"/>
    <x v="40"/>
    <s v="Unión Europea"/>
    <s v="Unión Europea Luxemburgo"/>
    <x v="10"/>
    <x v="4"/>
    <x v="0"/>
    <s v="Tinto"/>
    <n v="3498.6"/>
    <n v="383"/>
    <x v="1"/>
  </r>
  <r>
    <x v="1"/>
    <s v="Europa"/>
    <s v="Unión Europea"/>
    <x v="40"/>
    <s v="Unión Europea"/>
    <s v="Unión Europea Luxemburgo"/>
    <x v="11"/>
    <x v="0"/>
    <x v="2"/>
    <s v="Tinto"/>
    <n v="3220.2"/>
    <n v="540"/>
    <x v="1"/>
  </r>
  <r>
    <x v="1"/>
    <s v="Europa"/>
    <s v="Unión Europea"/>
    <x v="40"/>
    <s v="Unión Europea"/>
    <s v="Unión Europea Luxemburgo"/>
    <x v="39"/>
    <x v="3"/>
    <x v="0"/>
    <s v="Tinto"/>
    <n v="10368"/>
    <n v="864"/>
    <x v="1"/>
  </r>
  <r>
    <x v="1"/>
    <s v="Europa"/>
    <s v="Unión Europea"/>
    <x v="40"/>
    <s v="Unión Europea"/>
    <s v="Unión Europea Luxemburgo"/>
    <x v="13"/>
    <x v="0"/>
    <x v="0"/>
    <s v="Blanco"/>
    <n v="623.4"/>
    <n v="162"/>
    <x v="1"/>
  </r>
  <r>
    <x v="1"/>
    <s v="Europa"/>
    <s v="Unión Europea"/>
    <x v="40"/>
    <s v="Unión Europea"/>
    <s v="Unión Europea Luxemburgo"/>
    <x v="13"/>
    <x v="0"/>
    <x v="0"/>
    <s v="Rosado"/>
    <n v="2874"/>
    <n v="747"/>
    <x v="1"/>
  </r>
  <r>
    <x v="1"/>
    <s v="Europa"/>
    <s v="Unión Europea"/>
    <x v="40"/>
    <s v="Unión Europea"/>
    <s v="Unión Europea Luxemburgo"/>
    <x v="13"/>
    <x v="0"/>
    <x v="0"/>
    <s v="Tinto"/>
    <n v="3102.9"/>
    <n v="463.5"/>
    <x v="1"/>
  </r>
  <r>
    <x v="1"/>
    <s v="Europa"/>
    <s v="Unión Europea"/>
    <x v="40"/>
    <s v="Unión Europea"/>
    <s v="Unión Europea Luxemburgo"/>
    <x v="14"/>
    <x v="0"/>
    <x v="0"/>
    <s v="Tinto"/>
    <n v="2692.2620832772614"/>
    <n v="1124"/>
    <x v="1"/>
  </r>
  <r>
    <x v="1"/>
    <s v="Europa"/>
    <s v="Unión Europea"/>
    <x v="40"/>
    <s v="Unión Europea"/>
    <s v="Unión Europea Luxemburgo"/>
    <x v="0"/>
    <x v="0"/>
    <x v="0"/>
    <s v="Tinto"/>
    <n v="16637.919999999998"/>
    <n v="3479"/>
    <x v="1"/>
  </r>
  <r>
    <x v="1"/>
    <s v="Europa"/>
    <s v="Unión Europea"/>
    <x v="40"/>
    <s v="Unión Europea"/>
    <s v="Unión Europea Luxemburgo"/>
    <x v="1"/>
    <x v="1"/>
    <x v="0"/>
    <s v="Blanco"/>
    <n v="8542.48"/>
    <n v="1993.4999999999998"/>
    <x v="1"/>
  </r>
  <r>
    <x v="1"/>
    <s v="Europa"/>
    <s v="Unión Europea"/>
    <x v="40"/>
    <s v="Unión Europea"/>
    <s v="Unión Europea Luxemburgo"/>
    <x v="1"/>
    <x v="1"/>
    <x v="0"/>
    <s v="Rosado"/>
    <n v="5713.5"/>
    <n v="1804.5000000000002"/>
    <x v="1"/>
  </r>
  <r>
    <x v="1"/>
    <s v="Europa"/>
    <s v="Unión Europea"/>
    <x v="40"/>
    <s v="Unión Europea"/>
    <s v="Unión Europea Luxemburgo"/>
    <x v="1"/>
    <x v="1"/>
    <x v="0"/>
    <s v="Tinto"/>
    <n v="12324.77"/>
    <n v="2912.5"/>
    <x v="1"/>
  </r>
  <r>
    <x v="1"/>
    <s v="Europa"/>
    <s v="Unión Europea"/>
    <x v="40"/>
    <s v="Unión Europea"/>
    <s v="Unión Europea Luxemburgo"/>
    <x v="2"/>
    <x v="2"/>
    <x v="0"/>
    <s v="Espumoso blanco"/>
    <n v="1640286.37"/>
    <n v="509700"/>
    <x v="1"/>
  </r>
  <r>
    <x v="1"/>
    <s v="Europa"/>
    <s v="Unión Europea"/>
    <x v="40"/>
    <s v="Unión Europea"/>
    <s v="Unión Europea Luxemburgo"/>
    <x v="45"/>
    <x v="3"/>
    <x v="0"/>
    <s v="Rosado"/>
    <n v="8536.5"/>
    <n v="2439"/>
    <x v="1"/>
  </r>
  <r>
    <x v="1"/>
    <s v="Europa"/>
    <s v="Unión Europea"/>
    <x v="40"/>
    <s v="Unión Europea"/>
    <s v="Unión Europea Luxemburgo"/>
    <x v="45"/>
    <x v="3"/>
    <x v="0"/>
    <s v="Tinto"/>
    <n v="23112"/>
    <n v="5778"/>
    <x v="1"/>
  </r>
  <r>
    <x v="1"/>
    <s v="Europa"/>
    <s v="Unión Europea"/>
    <x v="40"/>
    <s v="Unión Europea"/>
    <s v="Unión Europea Luxemburgo"/>
    <x v="80"/>
    <x v="4"/>
    <x v="2"/>
    <s v="Blanco"/>
    <n v="591"/>
    <n v="45"/>
    <x v="1"/>
  </r>
  <r>
    <x v="1"/>
    <s v="Europa"/>
    <s v="Unión Europea"/>
    <x v="40"/>
    <s v="Unión Europea"/>
    <s v="Unión Europea Luxemburgo"/>
    <x v="80"/>
    <x v="4"/>
    <x v="2"/>
    <s v="Tinto"/>
    <n v="1126.8"/>
    <n v="81"/>
    <x v="1"/>
  </r>
  <r>
    <x v="1"/>
    <s v="Europa"/>
    <s v="Unión Europea"/>
    <x v="40"/>
    <s v="Unión Europea"/>
    <s v="Unión Europea Luxemburgo"/>
    <x v="18"/>
    <x v="1"/>
    <x v="0"/>
    <s v="Tinto"/>
    <n v="302.39999999999998"/>
    <n v="37"/>
    <x v="1"/>
  </r>
  <r>
    <x v="1"/>
    <s v="Europa"/>
    <s v="Unión Europea"/>
    <x v="40"/>
    <s v="Unión Europea"/>
    <s v="Unión Europea Luxemburgo"/>
    <x v="48"/>
    <x v="13"/>
    <x v="3"/>
    <s v="Blanco"/>
    <n v="3146.4"/>
    <n v="274"/>
    <x v="1"/>
  </r>
  <r>
    <x v="1"/>
    <s v="Europa"/>
    <s v="Unión Europea"/>
    <x v="40"/>
    <s v="Unión Europea"/>
    <s v="Unión Europea Luxemburgo"/>
    <x v="48"/>
    <x v="13"/>
    <x v="3"/>
    <s v="Tinto"/>
    <n v="889.2"/>
    <n v="68"/>
    <x v="1"/>
  </r>
  <r>
    <x v="1"/>
    <s v="Europa"/>
    <s v="Unión Europea"/>
    <x v="40"/>
    <s v="Unión Europea"/>
    <s v="Unión Europea Luxemburgo"/>
    <x v="19"/>
    <x v="7"/>
    <x v="0"/>
    <s v="Licor blanco"/>
    <n v="5460"/>
    <n v="1092"/>
    <x v="1"/>
  </r>
  <r>
    <x v="1"/>
    <s v="Europa"/>
    <s v="Unión Europea"/>
    <x v="40"/>
    <s v="Unión Europea"/>
    <s v="Unión Europea Luxemburgo"/>
    <x v="20"/>
    <x v="2"/>
    <x v="0"/>
    <s v="Tinto"/>
    <n v="4438.8562499999998"/>
    <n v="1621.5"/>
    <x v="1"/>
  </r>
  <r>
    <x v="1"/>
    <s v="Europa"/>
    <s v="Unión Europea"/>
    <x v="40"/>
    <s v="Unión Europea"/>
    <s v="Unión Europea Luxemburgo"/>
    <x v="21"/>
    <x v="4"/>
    <x v="0"/>
    <s v="Tinto"/>
    <n v="1350"/>
    <n v="540"/>
    <x v="1"/>
  </r>
  <r>
    <x v="1"/>
    <s v="Europa"/>
    <s v="Unión Europea"/>
    <x v="40"/>
    <s v="Unión Europea"/>
    <s v="Unión Europea Luxemburgo"/>
    <x v="25"/>
    <x v="1"/>
    <x v="0"/>
    <s v="Blanco"/>
    <n v="1175.25"/>
    <n v="122.24999999999999"/>
    <x v="1"/>
  </r>
  <r>
    <x v="1"/>
    <s v="Europa"/>
    <s v="Unión Europea"/>
    <x v="40"/>
    <s v="Unión Europea"/>
    <s v="Unión Europea Luxemburgo"/>
    <x v="25"/>
    <x v="1"/>
    <x v="0"/>
    <s v="Rosado"/>
    <n v="1937"/>
    <n v="360"/>
    <x v="1"/>
  </r>
  <r>
    <x v="1"/>
    <s v="Europa"/>
    <s v="Unión Europea"/>
    <x v="40"/>
    <s v="Unión Europea"/>
    <s v="Unión Europea Luxemburgo"/>
    <x v="25"/>
    <x v="1"/>
    <x v="0"/>
    <s v="Tinto"/>
    <n v="28644"/>
    <n v="2069.25"/>
    <x v="1"/>
  </r>
  <r>
    <x v="1"/>
    <s v="Europa"/>
    <s v="Unión Europea"/>
    <x v="40"/>
    <s v="Unión Europea"/>
    <s v="Unión Europea Luxemburgo"/>
    <x v="26"/>
    <x v="5"/>
    <x v="0"/>
    <s v="Blanco"/>
    <n v="828.8"/>
    <n v="1036"/>
    <x v="1"/>
  </r>
  <r>
    <x v="1"/>
    <s v="Europa"/>
    <s v="Unión Europea"/>
    <x v="40"/>
    <s v="Unión Europea"/>
    <s v="Unión Europea Luxemburgo"/>
    <x v="26"/>
    <x v="5"/>
    <x v="0"/>
    <s v="Rosado"/>
    <n v="858.22"/>
    <n v="913.00000000000011"/>
    <x v="1"/>
  </r>
  <r>
    <x v="1"/>
    <s v="Europa"/>
    <s v="Unión Europea"/>
    <x v="40"/>
    <s v="Unión Europea"/>
    <s v="Unión Europea Luxemburgo"/>
    <x v="26"/>
    <x v="5"/>
    <x v="0"/>
    <s v="Tinto"/>
    <n v="817.02"/>
    <n v="1513"/>
    <x v="1"/>
  </r>
  <r>
    <x v="1"/>
    <s v="Europa"/>
    <s v="Unión Europea"/>
    <x v="40"/>
    <s v="Unión Europea"/>
    <s v="Unión Europea Luxemburgo"/>
    <x v="27"/>
    <x v="5"/>
    <x v="2"/>
    <s v="Rosado"/>
    <n v="57.44"/>
    <n v="4"/>
    <x v="1"/>
  </r>
  <r>
    <x v="1"/>
    <s v="Europa"/>
    <s v="Unión Europea"/>
    <x v="40"/>
    <s v="Unión Europea"/>
    <s v="Unión Europea Luxemburgo"/>
    <x v="27"/>
    <x v="5"/>
    <x v="2"/>
    <s v="Tinto"/>
    <n v="145.44999999999999"/>
    <n v="11"/>
    <x v="1"/>
  </r>
  <r>
    <x v="1"/>
    <s v="Europa"/>
    <s v="Unión Europea"/>
    <x v="40"/>
    <s v="Unión Europea"/>
    <s v="Unión Europea Luxemburgo"/>
    <x v="41"/>
    <x v="4"/>
    <x v="2"/>
    <s v="Tinto"/>
    <n v="810"/>
    <n v="90"/>
    <x v="1"/>
  </r>
  <r>
    <x v="1"/>
    <s v="Europa"/>
    <s v="Unión Europea"/>
    <x v="40"/>
    <s v="Unión Europea"/>
    <s v="Unión Europea Luxemburgo"/>
    <x v="3"/>
    <x v="1"/>
    <x v="0"/>
    <s v="Blanco"/>
    <n v="33943.835999999996"/>
    <n v="2586"/>
    <x v="1"/>
  </r>
  <r>
    <x v="1"/>
    <s v="Europa"/>
    <s v="Unión Europea"/>
    <x v="40"/>
    <s v="Unión Europea"/>
    <s v="Unión Europea Luxemburgo"/>
    <x v="3"/>
    <x v="1"/>
    <x v="0"/>
    <s v="Rosado"/>
    <n v="10017.1"/>
    <n v="689.25"/>
    <x v="1"/>
  </r>
  <r>
    <x v="1"/>
    <s v="Europa"/>
    <s v="Unión Europea"/>
    <x v="40"/>
    <s v="Unión Europea"/>
    <s v="Unión Europea Luxemburgo"/>
    <x v="3"/>
    <x v="1"/>
    <x v="0"/>
    <s v="Tinto"/>
    <n v="28609.750443049998"/>
    <n v="948.75000000000011"/>
    <x v="1"/>
  </r>
  <r>
    <x v="1"/>
    <s v="Europa"/>
    <s v="Unión Europea"/>
    <x v="40"/>
    <s v="Unión Europea"/>
    <s v="Unión Europea Luxemburgo"/>
    <x v="72"/>
    <x v="11"/>
    <x v="0"/>
    <s v="Blanco"/>
    <n v="3941.85"/>
    <n v="100"/>
    <x v="1"/>
  </r>
  <r>
    <x v="1"/>
    <s v="Europa"/>
    <s v="Unión Europea"/>
    <x v="40"/>
    <s v="Unión Europea"/>
    <s v="Unión Europea Luxemburgo"/>
    <x v="72"/>
    <x v="11"/>
    <x v="0"/>
    <s v="Tinto"/>
    <n v="2932.65"/>
    <n v="300"/>
    <x v="1"/>
  </r>
  <r>
    <x v="1"/>
    <s v="Europa"/>
    <s v="Unión Europea"/>
    <x v="40"/>
    <s v="Unión Europea"/>
    <s v="Unión Europea Luxemburgo"/>
    <x v="4"/>
    <x v="1"/>
    <x v="1"/>
    <s v="Blanco"/>
    <n v="1714"/>
    <n v="75"/>
    <x v="1"/>
  </r>
  <r>
    <x v="1"/>
    <s v="Europa"/>
    <s v="Unión Europea"/>
    <x v="40"/>
    <s v="Unión Europea"/>
    <s v="Unión Europea Luxemburgo"/>
    <x v="4"/>
    <x v="1"/>
    <x v="1"/>
    <s v="Rosado"/>
    <n v="285"/>
    <n v="14.000000000000002"/>
    <x v="1"/>
  </r>
  <r>
    <x v="1"/>
    <s v="Europa"/>
    <s v="Unión Europea"/>
    <x v="40"/>
    <s v="Unión Europea"/>
    <s v="Unión Europea Luxemburgo"/>
    <x v="4"/>
    <x v="1"/>
    <x v="1"/>
    <s v="Tinto"/>
    <n v="59654"/>
    <n v="2963"/>
    <x v="1"/>
  </r>
  <r>
    <x v="1"/>
    <s v="Europa"/>
    <s v="Unión Europea"/>
    <x v="40"/>
    <s v="Unión Europea"/>
    <s v="Unión Europea Luxemburgo"/>
    <x v="29"/>
    <x v="8"/>
    <x v="0"/>
    <s v="Blanco"/>
    <n v="28666.91"/>
    <n v="2504.25"/>
    <x v="1"/>
  </r>
  <r>
    <x v="1"/>
    <s v="Europa"/>
    <s v="Unión Europea"/>
    <x v="40"/>
    <s v="Unión Europea"/>
    <s v="Unión Europea Luxemburgo"/>
    <x v="5"/>
    <x v="3"/>
    <x v="0"/>
    <s v="Tinto"/>
    <n v="723687.91"/>
    <n v="23856.75"/>
    <x v="1"/>
  </r>
  <r>
    <x v="1"/>
    <s v="Europa"/>
    <s v="Unión Europea"/>
    <x v="40"/>
    <s v="Unión Europea"/>
    <s v="Unión Europea Luxemburgo"/>
    <x v="6"/>
    <x v="2"/>
    <x v="1"/>
    <s v="Blanco"/>
    <n v="57338.89"/>
    <n v="6702"/>
    <x v="1"/>
  </r>
  <r>
    <x v="1"/>
    <s v="Europa"/>
    <s v="Unión Europea"/>
    <x v="40"/>
    <s v="Unión Europea"/>
    <s v="Unión Europea Luxemburgo"/>
    <x v="6"/>
    <x v="2"/>
    <x v="1"/>
    <s v="Rosado"/>
    <n v="87431.38"/>
    <n v="18063.000000000004"/>
    <x v="1"/>
  </r>
  <r>
    <x v="1"/>
    <s v="Europa"/>
    <s v="Unión Europea"/>
    <x v="40"/>
    <s v="Unión Europea"/>
    <s v="Unión Europea Luxemburgo"/>
    <x v="6"/>
    <x v="2"/>
    <x v="1"/>
    <s v="Tinto"/>
    <n v="957140.60999999987"/>
    <n v="93084.999999999985"/>
    <x v="1"/>
  </r>
  <r>
    <x v="1"/>
    <s v="Europa"/>
    <s v="Unión Europea"/>
    <x v="40"/>
    <s v="Unión Europea"/>
    <s v="Unión Europea Luxemburgo"/>
    <x v="7"/>
    <x v="3"/>
    <x v="0"/>
    <s v="Blanco"/>
    <n v="28549.866666666599"/>
    <n v="10759.5"/>
    <x v="1"/>
  </r>
  <r>
    <x v="1"/>
    <s v="Europa"/>
    <s v="Unión Europea"/>
    <x v="40"/>
    <s v="Unión Europea"/>
    <s v="Unión Europea Luxemburgo"/>
    <x v="56"/>
    <x v="0"/>
    <x v="0"/>
    <s v="Blanco"/>
    <n v="1736"/>
    <n v="496"/>
    <x v="1"/>
  </r>
  <r>
    <x v="1"/>
    <s v="Europa"/>
    <s v="Unión Europea"/>
    <x v="40"/>
    <s v="Unión Europea"/>
    <s v="Unión Europea Luxemburgo"/>
    <x v="56"/>
    <x v="0"/>
    <x v="0"/>
    <s v="Tinto"/>
    <n v="1417.5"/>
    <n v="405"/>
    <x v="1"/>
  </r>
  <r>
    <x v="1"/>
    <s v="Europa"/>
    <s v="Unión Europea"/>
    <x v="40"/>
    <s v="Unión Europea"/>
    <s v="Unión Europea Luxemburgo"/>
    <x v="32"/>
    <x v="1"/>
    <x v="0"/>
    <s v="Blanco"/>
    <n v="1097"/>
    <n v="126.75"/>
    <x v="1"/>
  </r>
  <r>
    <x v="1"/>
    <s v="Europa"/>
    <s v="Unión Europea"/>
    <x v="40"/>
    <s v="Unión Europea"/>
    <s v="Unión Europea Luxemburgo"/>
    <x v="32"/>
    <x v="1"/>
    <x v="0"/>
    <s v="Tinto"/>
    <n v="896"/>
    <n v="74.25"/>
    <x v="1"/>
  </r>
  <r>
    <x v="1"/>
    <s v="Europa"/>
    <s v="Unión Europea"/>
    <x v="40"/>
    <s v="Unión Europea"/>
    <s v="Unión Europea Luxemburgo"/>
    <x v="33"/>
    <x v="1"/>
    <x v="0"/>
    <s v="Blanco"/>
    <n v="856.9"/>
    <n v="99"/>
    <x v="1"/>
  </r>
  <r>
    <x v="1"/>
    <s v="Europa"/>
    <s v="Unión Europea"/>
    <x v="40"/>
    <s v="Unión Europea"/>
    <s v="Unión Europea Luxemburgo"/>
    <x v="33"/>
    <x v="1"/>
    <x v="0"/>
    <s v="Rosado"/>
    <n v="1168.5"/>
    <n v="135"/>
    <x v="1"/>
  </r>
  <r>
    <x v="1"/>
    <s v="Europa"/>
    <s v="Unión Europea"/>
    <x v="40"/>
    <s v="Unión Europea"/>
    <s v="Unión Europea Luxemburgo"/>
    <x v="33"/>
    <x v="1"/>
    <x v="0"/>
    <s v="Tinto"/>
    <n v="2726.5"/>
    <n v="315"/>
    <x v="1"/>
  </r>
  <r>
    <x v="1"/>
    <s v="Europa"/>
    <s v="Unión Europea"/>
    <x v="40"/>
    <s v="Unión Europea"/>
    <s v="Unión Europea Luxemburgo"/>
    <x v="8"/>
    <x v="3"/>
    <x v="0"/>
    <s v="Tinto"/>
    <n v="15650"/>
    <n v="2936"/>
    <x v="1"/>
  </r>
  <r>
    <x v="1"/>
    <s v="Europa"/>
    <s v="Unión Europea"/>
    <x v="40"/>
    <s v="Unión Europea"/>
    <s v="Unión Europea Luxemburgo"/>
    <x v="34"/>
    <x v="6"/>
    <x v="0"/>
    <s v="Blanco"/>
    <n v="1781.52"/>
    <n v="571"/>
    <x v="1"/>
  </r>
  <r>
    <x v="1"/>
    <s v="Europa"/>
    <s v="Unión Europea"/>
    <x v="40"/>
    <s v="Unión Europea"/>
    <s v="Unión Europea Luxemburgo"/>
    <x v="34"/>
    <x v="6"/>
    <x v="0"/>
    <s v="Rosado"/>
    <n v="2733.12"/>
    <n v="876"/>
    <x v="1"/>
  </r>
  <r>
    <x v="1"/>
    <s v="Europa"/>
    <s v="Unión Europea"/>
    <x v="40"/>
    <s v="Unión Europea"/>
    <s v="Unión Europea Luxemburgo"/>
    <x v="34"/>
    <x v="6"/>
    <x v="0"/>
    <s v="Tinto"/>
    <n v="2811.12"/>
    <n v="901"/>
    <x v="1"/>
  </r>
  <r>
    <x v="1"/>
    <s v="Europa"/>
    <s v="Unión Europea"/>
    <x v="40"/>
    <s v="Unión Europea"/>
    <s v="Unión Europea Luxemburgo"/>
    <x v="35"/>
    <x v="4"/>
    <x v="0"/>
    <s v="Rosado"/>
    <n v="1197"/>
    <n v="473.00000000000006"/>
    <x v="1"/>
  </r>
  <r>
    <x v="1"/>
    <s v="Europa"/>
    <s v="Unión Europea"/>
    <x v="40"/>
    <s v="Unión Europea"/>
    <s v="Unión Europea Luxemburgo"/>
    <x v="35"/>
    <x v="4"/>
    <x v="0"/>
    <s v="Tinto"/>
    <n v="1197"/>
    <n v="473.00000000000006"/>
    <x v="1"/>
  </r>
  <r>
    <x v="1"/>
    <s v="Europa"/>
    <s v="Unión Europea"/>
    <x v="40"/>
    <s v="Unión Europea"/>
    <s v="Unión Europea Luxemburgo"/>
    <x v="37"/>
    <x v="9"/>
    <x v="0"/>
    <s v="Tinto"/>
    <n v="5340"/>
    <n v="234"/>
    <x v="1"/>
  </r>
  <r>
    <x v="1"/>
    <s v="Europa"/>
    <s v="Unión Europea"/>
    <x v="40"/>
    <s v="Unión Europea"/>
    <s v="Unión Europea Luxemburgo"/>
    <x v="38"/>
    <x v="10"/>
    <x v="0"/>
    <s v="Blanco"/>
    <n v="1171.5999999999999"/>
    <n v="404"/>
    <x v="1"/>
  </r>
  <r>
    <x v="1"/>
    <s v="Europa"/>
    <s v="Unión Europea"/>
    <x v="40"/>
    <s v="Unión Europea"/>
    <s v="Unión Europea Luxemburgo"/>
    <x v="38"/>
    <x v="10"/>
    <x v="0"/>
    <s v="Licor tinto/rosado"/>
    <n v="147.9"/>
    <n v="51"/>
    <x v="1"/>
  </r>
  <r>
    <x v="1"/>
    <s v="Europa"/>
    <s v="Unión Europea"/>
    <x v="40"/>
    <s v="Unión Europea"/>
    <s v="Unión Europea Luxemburgo"/>
    <x v="38"/>
    <x v="10"/>
    <x v="0"/>
    <s v="Rosado"/>
    <n v="1566"/>
    <n v="540"/>
    <x v="1"/>
  </r>
  <r>
    <x v="1"/>
    <s v="Europa"/>
    <s v="Unión Europea"/>
    <x v="40"/>
    <s v="Unión Europea"/>
    <s v="Unión Europea Luxemburgo"/>
    <x v="38"/>
    <x v="10"/>
    <x v="0"/>
    <s v="Tinto"/>
    <n v="4715.3999999999996"/>
    <n v="1626.0000000000002"/>
    <x v="1"/>
  </r>
  <r>
    <x v="1"/>
    <s v="Europa"/>
    <s v="Unión Europea"/>
    <x v="41"/>
    <s v="Unión Europea"/>
    <s v="Unión Europea Malta"/>
    <x v="62"/>
    <x v="1"/>
    <x v="0"/>
    <s v="Blanco"/>
    <n v="1250"/>
    <n v="135"/>
    <x v="1"/>
  </r>
  <r>
    <x v="1"/>
    <s v="Europa"/>
    <s v="Unión Europea"/>
    <x v="41"/>
    <s v="Unión Europea"/>
    <s v="Unión Europea Malta"/>
    <x v="62"/>
    <x v="1"/>
    <x v="0"/>
    <s v="Tinto"/>
    <n v="1582"/>
    <n v="153"/>
    <x v="1"/>
  </r>
  <r>
    <x v="1"/>
    <s v="Europa"/>
    <s v="Unión Europea"/>
    <x v="41"/>
    <s v="Unión Europea"/>
    <s v="Unión Europea Malta"/>
    <x v="10"/>
    <x v="4"/>
    <x v="0"/>
    <s v="Tinto"/>
    <n v="1587.6000000000001"/>
    <n v="198"/>
    <x v="1"/>
  </r>
  <r>
    <x v="1"/>
    <s v="Europa"/>
    <s v="Unión Europea"/>
    <x v="41"/>
    <s v="Unión Europea"/>
    <s v="Unión Europea Malta"/>
    <x v="39"/>
    <x v="3"/>
    <x v="0"/>
    <s v="Blanco"/>
    <n v="45000"/>
    <n v="3750"/>
    <x v="1"/>
  </r>
  <r>
    <x v="1"/>
    <s v="Europa"/>
    <s v="Unión Europea"/>
    <x v="41"/>
    <s v="Unión Europea"/>
    <s v="Unión Europea Malta"/>
    <x v="39"/>
    <x v="3"/>
    <x v="0"/>
    <s v="Rosado"/>
    <n v="45000"/>
    <n v="3750"/>
    <x v="1"/>
  </r>
  <r>
    <x v="1"/>
    <s v="Europa"/>
    <s v="Unión Europea"/>
    <x v="41"/>
    <s v="Unión Europea"/>
    <s v="Unión Europea Malta"/>
    <x v="39"/>
    <x v="3"/>
    <x v="0"/>
    <s v="Tinto"/>
    <n v="46248"/>
    <n v="3854"/>
    <x v="1"/>
  </r>
  <r>
    <x v="1"/>
    <s v="Europa"/>
    <s v="Unión Europea"/>
    <x v="41"/>
    <s v="Unión Europea"/>
    <s v="Unión Europea Malta"/>
    <x v="13"/>
    <x v="0"/>
    <x v="0"/>
    <s v="Tinto"/>
    <n v="449.82"/>
    <n v="63"/>
    <x v="1"/>
  </r>
  <r>
    <x v="1"/>
    <s v="Europa"/>
    <s v="Unión Europea"/>
    <x v="41"/>
    <s v="Unión Europea"/>
    <s v="Unión Europea Malta"/>
    <x v="14"/>
    <x v="0"/>
    <x v="0"/>
    <s v="Rosado"/>
    <n v="3408.4421214444333"/>
    <n v="1423"/>
    <x v="1"/>
  </r>
  <r>
    <x v="1"/>
    <s v="Europa"/>
    <s v="Unión Europea"/>
    <x v="41"/>
    <s v="Unión Europea"/>
    <s v="Unión Europea Malta"/>
    <x v="14"/>
    <x v="0"/>
    <x v="0"/>
    <s v="Tinto"/>
    <n v="3089.8737432630492"/>
    <n v="1290"/>
    <x v="1"/>
  </r>
  <r>
    <x v="1"/>
    <s v="Europa"/>
    <s v="Unión Europea"/>
    <x v="41"/>
    <s v="Unión Europea"/>
    <s v="Unión Europea Malta"/>
    <x v="0"/>
    <x v="0"/>
    <x v="0"/>
    <s v="Blanco"/>
    <n v="1361.25"/>
    <n v="544"/>
    <x v="1"/>
  </r>
  <r>
    <x v="1"/>
    <s v="Europa"/>
    <s v="Unión Europea"/>
    <x v="41"/>
    <s v="Unión Europea"/>
    <s v="Unión Europea Malta"/>
    <x v="0"/>
    <x v="0"/>
    <x v="0"/>
    <s v="Tinto"/>
    <n v="1830"/>
    <n v="732"/>
    <x v="1"/>
  </r>
  <r>
    <x v="1"/>
    <s v="Europa"/>
    <s v="Unión Europea"/>
    <x v="41"/>
    <s v="Unión Europea"/>
    <s v="Unión Europea Malta"/>
    <x v="1"/>
    <x v="1"/>
    <x v="0"/>
    <s v="Blanco"/>
    <n v="2737.7299999999996"/>
    <n v="789"/>
    <x v="1"/>
  </r>
  <r>
    <x v="1"/>
    <s v="Europa"/>
    <s v="Unión Europea"/>
    <x v="41"/>
    <s v="Unión Europea"/>
    <s v="Unión Europea Malta"/>
    <x v="1"/>
    <x v="1"/>
    <x v="0"/>
    <s v="Tinto"/>
    <n v="20935.100000000002"/>
    <n v="4912.3099999999995"/>
    <x v="1"/>
  </r>
  <r>
    <x v="1"/>
    <s v="Europa"/>
    <s v="Unión Europea"/>
    <x v="41"/>
    <s v="Unión Europea"/>
    <s v="Unión Europea Malta"/>
    <x v="2"/>
    <x v="2"/>
    <x v="0"/>
    <s v="Espumoso blanco"/>
    <n v="38941.14"/>
    <n v="7800"/>
    <x v="1"/>
  </r>
  <r>
    <x v="1"/>
    <s v="Europa"/>
    <s v="Unión Europea"/>
    <x v="41"/>
    <s v="Unión Europea"/>
    <s v="Unión Europea Malta"/>
    <x v="45"/>
    <x v="3"/>
    <x v="0"/>
    <s v="Rosado"/>
    <n v="238.00000000000003"/>
    <n v="68"/>
    <x v="1"/>
  </r>
  <r>
    <x v="1"/>
    <s v="Europa"/>
    <s v="Unión Europea"/>
    <x v="41"/>
    <s v="Unión Europea"/>
    <s v="Unión Europea Malta"/>
    <x v="45"/>
    <x v="3"/>
    <x v="0"/>
    <s v="Tinto"/>
    <n v="1208"/>
    <n v="302"/>
    <x v="1"/>
  </r>
  <r>
    <x v="1"/>
    <s v="Europa"/>
    <s v="Unión Europea"/>
    <x v="41"/>
    <s v="Unión Europea"/>
    <s v="Unión Europea Malta"/>
    <x v="17"/>
    <x v="1"/>
    <x v="0"/>
    <s v="Tinto"/>
    <n v="84"/>
    <n v="18"/>
    <x v="1"/>
  </r>
  <r>
    <x v="1"/>
    <s v="Europa"/>
    <s v="Unión Europea"/>
    <x v="41"/>
    <s v="Unión Europea"/>
    <s v="Unión Europea Malta"/>
    <x v="18"/>
    <x v="1"/>
    <x v="0"/>
    <s v="Tinto"/>
    <n v="777"/>
    <n v="14.000000000000002"/>
    <x v="1"/>
  </r>
  <r>
    <x v="1"/>
    <s v="Europa"/>
    <s v="Unión Europea"/>
    <x v="41"/>
    <s v="Unión Europea"/>
    <s v="Unión Europea Malta"/>
    <x v="47"/>
    <x v="12"/>
    <x v="0"/>
    <s v="Blanco"/>
    <n v="1486.04"/>
    <n v="194"/>
    <x v="1"/>
  </r>
  <r>
    <x v="1"/>
    <s v="Europa"/>
    <s v="Unión Europea"/>
    <x v="41"/>
    <s v="Unión Europea"/>
    <s v="Unión Europea Malta"/>
    <x v="19"/>
    <x v="7"/>
    <x v="0"/>
    <s v="Licor blanco"/>
    <n v="4705"/>
    <n v="941"/>
    <x v="1"/>
  </r>
  <r>
    <x v="1"/>
    <s v="Europa"/>
    <s v="Unión Europea"/>
    <x v="41"/>
    <s v="Unión Europea"/>
    <s v="Unión Europea Malta"/>
    <x v="20"/>
    <x v="2"/>
    <x v="0"/>
    <s v="Blanco"/>
    <n v="10064.418750000001"/>
    <n v="3676.5"/>
    <x v="1"/>
  </r>
  <r>
    <x v="1"/>
    <s v="Europa"/>
    <s v="Unión Europea"/>
    <x v="41"/>
    <s v="Unión Europea"/>
    <s v="Unión Europea Malta"/>
    <x v="20"/>
    <x v="2"/>
    <x v="0"/>
    <s v="Rosado"/>
    <n v="1108.6875"/>
    <n v="405"/>
    <x v="1"/>
  </r>
  <r>
    <x v="1"/>
    <s v="Europa"/>
    <s v="Unión Europea"/>
    <x v="41"/>
    <s v="Unión Europea"/>
    <s v="Unión Europea Malta"/>
    <x v="20"/>
    <x v="2"/>
    <x v="0"/>
    <s v="Tinto"/>
    <n v="6504.3"/>
    <n v="2376"/>
    <x v="1"/>
  </r>
  <r>
    <x v="1"/>
    <s v="Europa"/>
    <s v="Unión Europea"/>
    <x v="41"/>
    <s v="Unión Europea"/>
    <s v="Unión Europea Malta"/>
    <x v="21"/>
    <x v="4"/>
    <x v="0"/>
    <s v="Blanco"/>
    <n v="4250"/>
    <n v="1700"/>
    <x v="1"/>
  </r>
  <r>
    <x v="1"/>
    <s v="Europa"/>
    <s v="Unión Europea"/>
    <x v="41"/>
    <s v="Unión Europea"/>
    <s v="Unión Europea Malta"/>
    <x v="21"/>
    <x v="4"/>
    <x v="0"/>
    <s v="Rosado"/>
    <n v="2812.5"/>
    <n v="1125"/>
    <x v="1"/>
  </r>
  <r>
    <x v="1"/>
    <s v="Europa"/>
    <s v="Unión Europea"/>
    <x v="41"/>
    <s v="Unión Europea"/>
    <s v="Unión Europea Malta"/>
    <x v="21"/>
    <x v="4"/>
    <x v="0"/>
    <s v="Tinto"/>
    <n v="2915"/>
    <n v="1166"/>
    <x v="1"/>
  </r>
  <r>
    <x v="1"/>
    <s v="Europa"/>
    <s v="Unión Europea"/>
    <x v="41"/>
    <s v="Unión Europea"/>
    <s v="Unión Europea Malta"/>
    <x v="23"/>
    <x v="8"/>
    <x v="0"/>
    <s v="Blanco"/>
    <n v="2346.3000000000002"/>
    <n v="495"/>
    <x v="1"/>
  </r>
  <r>
    <x v="1"/>
    <s v="Europa"/>
    <s v="Unión Europea"/>
    <x v="41"/>
    <s v="Unión Europea"/>
    <s v="Unión Europea Malta"/>
    <x v="25"/>
    <x v="1"/>
    <x v="0"/>
    <s v="Blanco"/>
    <n v="270"/>
    <n v="27"/>
    <x v="1"/>
  </r>
  <r>
    <x v="1"/>
    <s v="Europa"/>
    <s v="Unión Europea"/>
    <x v="41"/>
    <s v="Unión Europea"/>
    <s v="Unión Europea Malta"/>
    <x v="25"/>
    <x v="1"/>
    <x v="0"/>
    <s v="Rosado"/>
    <n v="283"/>
    <n v="36"/>
    <x v="1"/>
  </r>
  <r>
    <x v="1"/>
    <s v="Europa"/>
    <s v="Unión Europea"/>
    <x v="41"/>
    <s v="Unión Europea"/>
    <s v="Unión Europea Malta"/>
    <x v="25"/>
    <x v="1"/>
    <x v="0"/>
    <s v="Tinto"/>
    <n v="263"/>
    <n v="27"/>
    <x v="1"/>
  </r>
  <r>
    <x v="1"/>
    <s v="Europa"/>
    <s v="Unión Europea"/>
    <x v="41"/>
    <s v="Unión Europea"/>
    <s v="Unión Europea Malta"/>
    <x v="26"/>
    <x v="5"/>
    <x v="0"/>
    <s v="Blanco"/>
    <n v="300"/>
    <n v="375"/>
    <x v="1"/>
  </r>
  <r>
    <x v="1"/>
    <s v="Europa"/>
    <s v="Unión Europea"/>
    <x v="41"/>
    <s v="Unión Europea"/>
    <s v="Unión Europea Malta"/>
    <x v="26"/>
    <x v="5"/>
    <x v="0"/>
    <s v="Tinto"/>
    <n v="540"/>
    <n v="1000"/>
    <x v="1"/>
  </r>
  <r>
    <x v="1"/>
    <s v="Europa"/>
    <s v="Unión Europea"/>
    <x v="41"/>
    <s v="Unión Europea"/>
    <s v="Unión Europea Malta"/>
    <x v="41"/>
    <x v="4"/>
    <x v="2"/>
    <s v="Tinto"/>
    <n v="243"/>
    <n v="27"/>
    <x v="1"/>
  </r>
  <r>
    <x v="1"/>
    <s v="Europa"/>
    <s v="Unión Europea"/>
    <x v="41"/>
    <s v="Unión Europea"/>
    <s v="Unión Europea Malta"/>
    <x v="3"/>
    <x v="1"/>
    <x v="0"/>
    <s v="Blanco"/>
    <n v="7489.314893922"/>
    <n v="601.5"/>
    <x v="1"/>
  </r>
  <r>
    <x v="1"/>
    <s v="Europa"/>
    <s v="Unión Europea"/>
    <x v="41"/>
    <s v="Unión Europea"/>
    <s v="Unión Europea Malta"/>
    <x v="3"/>
    <x v="1"/>
    <x v="0"/>
    <s v="Rosado"/>
    <n v="12.69"/>
    <n v="1.5"/>
    <x v="1"/>
  </r>
  <r>
    <x v="1"/>
    <s v="Europa"/>
    <s v="Unión Europea"/>
    <x v="41"/>
    <s v="Unión Europea"/>
    <s v="Unión Europea Malta"/>
    <x v="3"/>
    <x v="1"/>
    <x v="0"/>
    <s v="Tinto"/>
    <n v="37520"/>
    <n v="351.75"/>
    <x v="1"/>
  </r>
  <r>
    <x v="1"/>
    <s v="Europa"/>
    <s v="Unión Europea"/>
    <x v="41"/>
    <s v="Unión Europea"/>
    <s v="Unión Europea Malta"/>
    <x v="4"/>
    <x v="1"/>
    <x v="1"/>
    <s v="Blanco"/>
    <n v="1569"/>
    <n v="135"/>
    <x v="1"/>
  </r>
  <r>
    <x v="1"/>
    <s v="Europa"/>
    <s v="Unión Europea"/>
    <x v="41"/>
    <s v="Unión Europea"/>
    <s v="Unión Europea Malta"/>
    <x v="4"/>
    <x v="1"/>
    <x v="1"/>
    <s v="Tinto"/>
    <n v="2551"/>
    <n v="122"/>
    <x v="1"/>
  </r>
  <r>
    <x v="1"/>
    <s v="Europa"/>
    <s v="Unión Europea"/>
    <x v="41"/>
    <s v="Unión Europea"/>
    <s v="Unión Europea Malta"/>
    <x v="29"/>
    <x v="8"/>
    <x v="0"/>
    <s v="Blanco"/>
    <n v="17460.830000000002"/>
    <n v="1935.5"/>
    <x v="1"/>
  </r>
  <r>
    <x v="1"/>
    <s v="Europa"/>
    <s v="Unión Europea"/>
    <x v="41"/>
    <s v="Unión Europea"/>
    <s v="Unión Europea Malta"/>
    <x v="53"/>
    <x v="8"/>
    <x v="0"/>
    <s v="Blanco"/>
    <n v="3230.25"/>
    <n v="329"/>
    <x v="1"/>
  </r>
  <r>
    <x v="1"/>
    <s v="Europa"/>
    <s v="Unión Europea"/>
    <x v="41"/>
    <s v="Unión Europea"/>
    <s v="Unión Europea Malta"/>
    <x v="5"/>
    <x v="3"/>
    <x v="0"/>
    <s v="Tinto"/>
    <n v="278031.65999999997"/>
    <n v="9110.25"/>
    <x v="1"/>
  </r>
  <r>
    <x v="1"/>
    <s v="Europa"/>
    <s v="Unión Europea"/>
    <x v="41"/>
    <s v="Unión Europea"/>
    <s v="Unión Europea Malta"/>
    <x v="6"/>
    <x v="2"/>
    <x v="1"/>
    <s v="Blanco"/>
    <n v="15407.789999999999"/>
    <n v="2832"/>
    <x v="1"/>
  </r>
  <r>
    <x v="1"/>
    <s v="Europa"/>
    <s v="Unión Europea"/>
    <x v="41"/>
    <s v="Unión Europea"/>
    <s v="Unión Europea Malta"/>
    <x v="6"/>
    <x v="2"/>
    <x v="1"/>
    <s v="Rosado"/>
    <n v="3711.68"/>
    <n v="637.99999999999989"/>
    <x v="1"/>
  </r>
  <r>
    <x v="1"/>
    <s v="Europa"/>
    <s v="Unión Europea"/>
    <x v="41"/>
    <s v="Unión Europea"/>
    <s v="Unión Europea Malta"/>
    <x v="6"/>
    <x v="2"/>
    <x v="1"/>
    <s v="Tinto"/>
    <n v="161495.66000000003"/>
    <n v="18783.999999999996"/>
    <x v="1"/>
  </r>
  <r>
    <x v="1"/>
    <s v="Europa"/>
    <s v="Unión Europea"/>
    <x v="41"/>
    <s v="Unión Europea"/>
    <s v="Unión Europea Malta"/>
    <x v="7"/>
    <x v="3"/>
    <x v="0"/>
    <s v="Blanco"/>
    <n v="21245.24"/>
    <n v="8007.0000000000009"/>
    <x v="1"/>
  </r>
  <r>
    <x v="1"/>
    <s v="Europa"/>
    <s v="Unión Europea"/>
    <x v="41"/>
    <s v="Unión Europea"/>
    <s v="Unión Europea Malta"/>
    <x v="56"/>
    <x v="0"/>
    <x v="0"/>
    <s v="Blanco"/>
    <n v="1641.5"/>
    <n v="469.00000000000006"/>
    <x v="1"/>
  </r>
  <r>
    <x v="1"/>
    <s v="Europa"/>
    <s v="Unión Europea"/>
    <x v="41"/>
    <s v="Unión Europea"/>
    <s v="Unión Europea Malta"/>
    <x v="56"/>
    <x v="0"/>
    <x v="0"/>
    <s v="Tinto"/>
    <n v="1680"/>
    <n v="480"/>
    <x v="1"/>
  </r>
  <r>
    <x v="1"/>
    <s v="Europa"/>
    <s v="Unión Europea"/>
    <x v="41"/>
    <s v="Unión Europea"/>
    <s v="Unión Europea Malta"/>
    <x v="8"/>
    <x v="3"/>
    <x v="0"/>
    <s v="Tinto"/>
    <n v="1675"/>
    <n v="284"/>
    <x v="1"/>
  </r>
  <r>
    <x v="1"/>
    <s v="Europa"/>
    <s v="Unión Europea"/>
    <x v="41"/>
    <s v="Unión Europea"/>
    <s v="Unión Europea Malta"/>
    <x v="34"/>
    <x v="6"/>
    <x v="0"/>
    <s v="Blanco"/>
    <n v="16692"/>
    <n v="5350"/>
    <x v="1"/>
  </r>
  <r>
    <x v="1"/>
    <s v="Europa"/>
    <s v="Unión Europea"/>
    <x v="41"/>
    <s v="Unión Europea"/>
    <s v="Unión Europea Malta"/>
    <x v="34"/>
    <x v="6"/>
    <x v="0"/>
    <s v="Rosado"/>
    <n v="5700.24"/>
    <n v="1827"/>
    <x v="1"/>
  </r>
  <r>
    <x v="1"/>
    <s v="Europa"/>
    <s v="Unión Europea"/>
    <x v="41"/>
    <s v="Unión Europea"/>
    <s v="Unión Europea Malta"/>
    <x v="34"/>
    <x v="6"/>
    <x v="0"/>
    <s v="Tinto"/>
    <n v="4882.8"/>
    <n v="1565"/>
    <x v="1"/>
  </r>
  <r>
    <x v="1"/>
    <s v="Europa"/>
    <s v="Unión Europea"/>
    <x v="41"/>
    <s v="Unión Europea"/>
    <s v="Unión Europea Malta"/>
    <x v="35"/>
    <x v="4"/>
    <x v="0"/>
    <s v="Blanco"/>
    <n v="630"/>
    <n v="225"/>
    <x v="1"/>
  </r>
  <r>
    <x v="1"/>
    <s v="Europa"/>
    <s v="Unión Europea"/>
    <x v="41"/>
    <s v="Unión Europea"/>
    <s v="Unión Europea Malta"/>
    <x v="35"/>
    <x v="4"/>
    <x v="0"/>
    <s v="Rosado"/>
    <n v="129"/>
    <n v="59"/>
    <x v="1"/>
  </r>
  <r>
    <x v="1"/>
    <s v="Europa"/>
    <s v="Unión Europea"/>
    <x v="41"/>
    <s v="Unión Europea"/>
    <s v="Unión Europea Malta"/>
    <x v="35"/>
    <x v="4"/>
    <x v="0"/>
    <s v="Tinto"/>
    <n v="1894.44"/>
    <n v="621"/>
    <x v="1"/>
  </r>
  <r>
    <x v="1"/>
    <s v="Europa"/>
    <s v="Unión Europea"/>
    <x v="41"/>
    <s v="Unión Europea"/>
    <s v="Unión Europea Malta"/>
    <x v="37"/>
    <x v="9"/>
    <x v="0"/>
    <s v="Blanco"/>
    <n v="1224"/>
    <n v="54"/>
    <x v="1"/>
  </r>
  <r>
    <x v="1"/>
    <s v="Europa"/>
    <s v="Unión Europea"/>
    <x v="41"/>
    <s v="Unión Europea"/>
    <s v="Unión Europea Malta"/>
    <x v="37"/>
    <x v="9"/>
    <x v="0"/>
    <s v="Tinto"/>
    <n v="793.8"/>
    <n v="63"/>
    <x v="1"/>
  </r>
  <r>
    <x v="1"/>
    <s v="Europa"/>
    <s v="Unión Europea"/>
    <x v="41"/>
    <s v="Unión Europea"/>
    <s v="Unión Europea Malta"/>
    <x v="38"/>
    <x v="10"/>
    <x v="0"/>
    <s v="Blanco"/>
    <n v="846.8"/>
    <n v="292"/>
    <x v="1"/>
  </r>
  <r>
    <x v="1"/>
    <s v="Europa"/>
    <s v="Unión Europea"/>
    <x v="41"/>
    <s v="Unión Europea"/>
    <s v="Unión Europea Malta"/>
    <x v="38"/>
    <x v="10"/>
    <x v="0"/>
    <s v="Rosado"/>
    <n v="130.5"/>
    <n v="45"/>
    <x v="1"/>
  </r>
  <r>
    <x v="1"/>
    <s v="Europa"/>
    <s v="Unión Europea"/>
    <x v="41"/>
    <s v="Unión Europea"/>
    <s v="Unión Europea Malta"/>
    <x v="38"/>
    <x v="10"/>
    <x v="0"/>
    <s v="Tinto"/>
    <n v="6612"/>
    <n v="2280"/>
    <x v="1"/>
  </r>
  <r>
    <x v="1"/>
    <s v="Europa"/>
    <s v="Unión Europea"/>
    <x v="42"/>
    <s v="Unión Europea"/>
    <s v="Unión Europea Paises Bajos"/>
    <x v="9"/>
    <x v="3"/>
    <x v="2"/>
    <s v="Blanco"/>
    <n v="2274.54"/>
    <n v="67.5"/>
    <x v="1"/>
  </r>
  <r>
    <x v="1"/>
    <s v="Europa"/>
    <s v="Unión Europea"/>
    <x v="42"/>
    <s v="Unión Europea"/>
    <s v="Unión Europea Paises Bajos"/>
    <x v="9"/>
    <x v="3"/>
    <x v="2"/>
    <s v="Tinto"/>
    <n v="16704.599999999999"/>
    <n v="636.75"/>
    <x v="1"/>
  </r>
  <r>
    <x v="1"/>
    <s v="Europa"/>
    <s v="Unión Europea"/>
    <x v="42"/>
    <s v="Unión Europea"/>
    <s v="Unión Europea Paises Bajos"/>
    <x v="62"/>
    <x v="1"/>
    <x v="0"/>
    <s v="Blanco"/>
    <n v="21181.5"/>
    <n v="2925.75"/>
    <x v="1"/>
  </r>
  <r>
    <x v="1"/>
    <s v="Europa"/>
    <s v="Unión Europea"/>
    <x v="42"/>
    <s v="Unión Europea"/>
    <s v="Unión Europea Paises Bajos"/>
    <x v="62"/>
    <x v="1"/>
    <x v="0"/>
    <s v="Tinto"/>
    <n v="613"/>
    <n v="81.75"/>
    <x v="1"/>
  </r>
  <r>
    <x v="1"/>
    <s v="Europa"/>
    <s v="Unión Europea"/>
    <x v="42"/>
    <s v="Unión Europea"/>
    <s v="Unión Europea Paises Bajos"/>
    <x v="10"/>
    <x v="4"/>
    <x v="0"/>
    <s v="Blanco"/>
    <n v="117459.21"/>
    <n v="33923"/>
    <x v="1"/>
  </r>
  <r>
    <x v="1"/>
    <s v="Europa"/>
    <s v="Unión Europea"/>
    <x v="42"/>
    <s v="Unión Europea"/>
    <s v="Unión Europea Paises Bajos"/>
    <x v="10"/>
    <x v="4"/>
    <x v="0"/>
    <s v="Espumoso blanco"/>
    <n v="940"/>
    <n v="36"/>
    <x v="1"/>
  </r>
  <r>
    <x v="1"/>
    <s v="Europa"/>
    <s v="Unión Europea"/>
    <x v="42"/>
    <s v="Unión Europea"/>
    <s v="Unión Europea Paises Bajos"/>
    <x v="10"/>
    <x v="4"/>
    <x v="0"/>
    <s v="Rosado"/>
    <n v="32373.199999999997"/>
    <n v="8425"/>
    <x v="1"/>
  </r>
  <r>
    <x v="1"/>
    <s v="Europa"/>
    <s v="Unión Europea"/>
    <x v="42"/>
    <s v="Unión Europea"/>
    <s v="Unión Europea Paises Bajos"/>
    <x v="10"/>
    <x v="4"/>
    <x v="0"/>
    <s v="Tinto"/>
    <n v="266402.25"/>
    <n v="71864"/>
    <x v="1"/>
  </r>
  <r>
    <x v="1"/>
    <s v="Europa"/>
    <s v="Unión Europea"/>
    <x v="42"/>
    <s v="Unión Europea"/>
    <s v="Unión Europea Paises Bajos"/>
    <x v="78"/>
    <x v="3"/>
    <x v="0"/>
    <s v="Tinto"/>
    <n v="1500"/>
    <n v="90"/>
    <x v="1"/>
  </r>
  <r>
    <x v="1"/>
    <s v="Europa"/>
    <s v="Unión Europea"/>
    <x v="42"/>
    <s v="Unión Europea"/>
    <s v="Unión Europea Paises Bajos"/>
    <x v="11"/>
    <x v="0"/>
    <x v="2"/>
    <s v="Tinto"/>
    <n v="22777.200000000001"/>
    <n v="3420.0000000000005"/>
    <x v="1"/>
  </r>
  <r>
    <x v="1"/>
    <s v="Europa"/>
    <s v="Unión Europea"/>
    <x v="42"/>
    <s v="Unión Europea"/>
    <s v="Unión Europea Paises Bajos"/>
    <x v="39"/>
    <x v="3"/>
    <x v="0"/>
    <s v="Blanco"/>
    <n v="139668"/>
    <n v="11639"/>
    <x v="1"/>
  </r>
  <r>
    <x v="1"/>
    <s v="Europa"/>
    <s v="Unión Europea"/>
    <x v="42"/>
    <s v="Unión Europea"/>
    <s v="Unión Europea Paises Bajos"/>
    <x v="39"/>
    <x v="3"/>
    <x v="0"/>
    <s v="Rosado"/>
    <n v="16368"/>
    <n v="1364"/>
    <x v="1"/>
  </r>
  <r>
    <x v="1"/>
    <s v="Europa"/>
    <s v="Unión Europea"/>
    <x v="42"/>
    <s v="Unión Europea"/>
    <s v="Unión Europea Paises Bajos"/>
    <x v="39"/>
    <x v="3"/>
    <x v="0"/>
    <s v="Tinto"/>
    <n v="190992"/>
    <n v="15916"/>
    <x v="1"/>
  </r>
  <r>
    <x v="1"/>
    <s v="Europa"/>
    <s v="Unión Europea"/>
    <x v="42"/>
    <s v="Unión Europea"/>
    <s v="Unión Europea Paises Bajos"/>
    <x v="42"/>
    <x v="11"/>
    <x v="0"/>
    <s v="Blanco"/>
    <n v="4369"/>
    <n v="460.50000000000006"/>
    <x v="1"/>
  </r>
  <r>
    <x v="1"/>
    <s v="Europa"/>
    <s v="Unión Europea"/>
    <x v="42"/>
    <s v="Unión Europea"/>
    <s v="Unión Europea Paises Bajos"/>
    <x v="42"/>
    <x v="11"/>
    <x v="0"/>
    <s v="Espumoso blanco"/>
    <n v="70"/>
    <n v="5"/>
    <x v="1"/>
  </r>
  <r>
    <x v="1"/>
    <s v="Europa"/>
    <s v="Unión Europea"/>
    <x v="42"/>
    <s v="Unión Europea"/>
    <s v="Unión Europea Paises Bajos"/>
    <x v="42"/>
    <x v="11"/>
    <x v="0"/>
    <s v="Rosado"/>
    <n v="184.8"/>
    <n v="18"/>
    <x v="1"/>
  </r>
  <r>
    <x v="1"/>
    <s v="Europa"/>
    <s v="Unión Europea"/>
    <x v="42"/>
    <s v="Unión Europea"/>
    <s v="Unión Europea Paises Bajos"/>
    <x v="42"/>
    <x v="11"/>
    <x v="0"/>
    <s v="Tinto"/>
    <n v="2377.3000000000002"/>
    <n v="274.5"/>
    <x v="1"/>
  </r>
  <r>
    <x v="1"/>
    <s v="Europa"/>
    <s v="Unión Europea"/>
    <x v="42"/>
    <s v="Unión Europea"/>
    <s v="Unión Europea Paises Bajos"/>
    <x v="43"/>
    <x v="12"/>
    <x v="0"/>
    <s v="Blanco"/>
    <n v="82440.684999999998"/>
    <n v="8494"/>
    <x v="1"/>
  </r>
  <r>
    <x v="1"/>
    <s v="Europa"/>
    <s v="Unión Europea"/>
    <x v="42"/>
    <s v="Unión Europea"/>
    <s v="Unión Europea Paises Bajos"/>
    <x v="43"/>
    <x v="12"/>
    <x v="0"/>
    <s v="Espumoso blanco"/>
    <n v="74.16"/>
    <n v="8"/>
    <x v="1"/>
  </r>
  <r>
    <x v="1"/>
    <s v="Europa"/>
    <s v="Unión Europea"/>
    <x v="42"/>
    <s v="Unión Europea"/>
    <s v="Unión Europea Paises Bajos"/>
    <x v="43"/>
    <x v="12"/>
    <x v="0"/>
    <s v="Tinto"/>
    <n v="51.5"/>
    <n v="5"/>
    <x v="1"/>
  </r>
  <r>
    <x v="1"/>
    <s v="Europa"/>
    <s v="Unión Europea"/>
    <x v="42"/>
    <s v="Unión Europea"/>
    <s v="Unión Europea Paises Bajos"/>
    <x v="44"/>
    <x v="10"/>
    <x v="0"/>
    <s v="Blanco"/>
    <n v="4812"/>
    <n v="653"/>
    <x v="1"/>
  </r>
  <r>
    <x v="1"/>
    <s v="Europa"/>
    <s v="Unión Europea"/>
    <x v="42"/>
    <s v="Unión Europea"/>
    <s v="Unión Europea Paises Bajos"/>
    <x v="44"/>
    <x v="10"/>
    <x v="0"/>
    <s v="Tinto"/>
    <n v="2776.2"/>
    <n v="482"/>
    <x v="1"/>
  </r>
  <r>
    <x v="1"/>
    <s v="Europa"/>
    <s v="Unión Europea"/>
    <x v="42"/>
    <s v="Unión Europea"/>
    <s v="Unión Europea Paises Bajos"/>
    <x v="13"/>
    <x v="0"/>
    <x v="0"/>
    <s v="Blanco"/>
    <n v="7731.9999999999991"/>
    <n v="3379.9999999999995"/>
    <x v="1"/>
  </r>
  <r>
    <x v="1"/>
    <s v="Europa"/>
    <s v="Unión Europea"/>
    <x v="42"/>
    <s v="Unión Europea"/>
    <s v="Unión Europea Paises Bajos"/>
    <x v="13"/>
    <x v="0"/>
    <x v="0"/>
    <s v="Espumoso blanco"/>
    <n v="86400"/>
    <n v="43200"/>
    <x v="1"/>
  </r>
  <r>
    <x v="1"/>
    <s v="Europa"/>
    <s v="Unión Europea"/>
    <x v="42"/>
    <s v="Unión Europea"/>
    <s v="Unión Europea Paises Bajos"/>
    <x v="13"/>
    <x v="0"/>
    <x v="0"/>
    <s v="Tinto"/>
    <n v="717718.25"/>
    <n v="170382.5"/>
    <x v="1"/>
  </r>
  <r>
    <x v="1"/>
    <s v="Europa"/>
    <s v="Unión Europea"/>
    <x v="42"/>
    <s v="Unión Europea"/>
    <s v="Unión Europea Paises Bajos"/>
    <x v="63"/>
    <x v="4"/>
    <x v="2"/>
    <s v="Tinto"/>
    <n v="3600"/>
    <n v="400"/>
    <x v="1"/>
  </r>
  <r>
    <x v="1"/>
    <s v="Europa"/>
    <s v="Unión Europea"/>
    <x v="42"/>
    <s v="Unión Europea"/>
    <s v="Unión Europea Paises Bajos"/>
    <x v="14"/>
    <x v="0"/>
    <x v="0"/>
    <s v="Blanco"/>
    <n v="391000.76732578309"/>
    <n v="163240"/>
    <x v="1"/>
  </r>
  <r>
    <x v="1"/>
    <s v="Europa"/>
    <s v="Unión Europea"/>
    <x v="42"/>
    <s v="Unión Europea"/>
    <s v="Unión Europea Paises Bajos"/>
    <x v="14"/>
    <x v="0"/>
    <x v="0"/>
    <s v="Licor blanco"/>
    <n v="2155.725867392825"/>
    <n v="900"/>
    <x v="1"/>
  </r>
  <r>
    <x v="1"/>
    <s v="Europa"/>
    <s v="Unión Europea"/>
    <x v="42"/>
    <s v="Unión Europea"/>
    <s v="Unión Europea Paises Bajos"/>
    <x v="14"/>
    <x v="0"/>
    <x v="0"/>
    <s v="Rosado"/>
    <n v="225069.7568106298"/>
    <n v="93965"/>
    <x v="1"/>
  </r>
  <r>
    <x v="1"/>
    <s v="Europa"/>
    <s v="Unión Europea"/>
    <x v="42"/>
    <s v="Unión Europea"/>
    <s v="Unión Europea Paises Bajos"/>
    <x v="14"/>
    <x v="0"/>
    <x v="0"/>
    <s v="Tinto"/>
    <n v="980301.96669110458"/>
    <n v="409269"/>
    <x v="1"/>
  </r>
  <r>
    <x v="1"/>
    <s v="Europa"/>
    <s v="Unión Europea"/>
    <x v="42"/>
    <s v="Unión Europea"/>
    <s v="Unión Europea Paises Bajos"/>
    <x v="64"/>
    <x v="4"/>
    <x v="0"/>
    <s v="Blanco"/>
    <n v="2700"/>
    <n v="630"/>
    <x v="1"/>
  </r>
  <r>
    <x v="1"/>
    <s v="Europa"/>
    <s v="Unión Europea"/>
    <x v="42"/>
    <s v="Unión Europea"/>
    <s v="Unión Europea Paises Bajos"/>
    <x v="64"/>
    <x v="4"/>
    <x v="0"/>
    <s v="Rosado"/>
    <n v="50"/>
    <n v="10"/>
    <x v="1"/>
  </r>
  <r>
    <x v="1"/>
    <s v="Europa"/>
    <s v="Unión Europea"/>
    <x v="42"/>
    <s v="Unión Europea"/>
    <s v="Unión Europea Paises Bajos"/>
    <x v="64"/>
    <x v="4"/>
    <x v="0"/>
    <s v="Tinto"/>
    <n v="3500"/>
    <n v="715"/>
    <x v="1"/>
  </r>
  <r>
    <x v="1"/>
    <s v="Europa"/>
    <s v="Unión Europea"/>
    <x v="42"/>
    <s v="Unión Europea"/>
    <s v="Unión Europea Paises Bajos"/>
    <x v="0"/>
    <x v="0"/>
    <x v="0"/>
    <s v="Blanco"/>
    <n v="55108.31"/>
    <n v="21012"/>
    <x v="1"/>
  </r>
  <r>
    <x v="1"/>
    <s v="Europa"/>
    <s v="Unión Europea"/>
    <x v="42"/>
    <s v="Unión Europea"/>
    <s v="Unión Europea Paises Bajos"/>
    <x v="0"/>
    <x v="0"/>
    <x v="0"/>
    <s v="Rosado"/>
    <n v="32535.49"/>
    <n v="14749"/>
    <x v="1"/>
  </r>
  <r>
    <x v="1"/>
    <s v="Europa"/>
    <s v="Unión Europea"/>
    <x v="42"/>
    <s v="Unión Europea"/>
    <s v="Unión Europea Paises Bajos"/>
    <x v="0"/>
    <x v="0"/>
    <x v="0"/>
    <s v="Tinto"/>
    <n v="966389"/>
    <n v="422672.99999999994"/>
    <x v="1"/>
  </r>
  <r>
    <x v="1"/>
    <s v="Europa"/>
    <s v="Unión Europea"/>
    <x v="42"/>
    <s v="Unión Europea"/>
    <s v="Unión Europea Paises Bajos"/>
    <x v="84"/>
    <x v="4"/>
    <x v="2"/>
    <s v="Blanco"/>
    <n v="1877.69"/>
    <n v="369"/>
    <x v="1"/>
  </r>
  <r>
    <x v="1"/>
    <s v="Europa"/>
    <s v="Unión Europea"/>
    <x v="42"/>
    <s v="Unión Europea"/>
    <s v="Unión Europea Paises Bajos"/>
    <x v="84"/>
    <x v="4"/>
    <x v="2"/>
    <s v="Tinto"/>
    <n v="1821.49"/>
    <n v="236"/>
    <x v="1"/>
  </r>
  <r>
    <x v="1"/>
    <s v="Europa"/>
    <s v="Unión Europea"/>
    <x v="42"/>
    <s v="Unión Europea"/>
    <s v="Unión Europea Paises Bajos"/>
    <x v="1"/>
    <x v="1"/>
    <x v="0"/>
    <s v="Blanco"/>
    <n v="2200372.89"/>
    <n v="565653.2300000001"/>
    <x v="1"/>
  </r>
  <r>
    <x v="1"/>
    <s v="Europa"/>
    <s v="Unión Europea"/>
    <x v="42"/>
    <s v="Unión Europea"/>
    <s v="Unión Europea Paises Bajos"/>
    <x v="1"/>
    <x v="1"/>
    <x v="0"/>
    <s v="Rosado"/>
    <n v="328302.21999999997"/>
    <n v="71352.5"/>
    <x v="1"/>
  </r>
  <r>
    <x v="1"/>
    <s v="Europa"/>
    <s v="Unión Europea"/>
    <x v="42"/>
    <s v="Unión Europea"/>
    <s v="Unión Europea Paises Bajos"/>
    <x v="1"/>
    <x v="1"/>
    <x v="0"/>
    <s v="Tinto"/>
    <n v="641815.75"/>
    <n v="179048.63999999998"/>
    <x v="1"/>
  </r>
  <r>
    <x v="1"/>
    <s v="Europa"/>
    <s v="Unión Europea"/>
    <x v="42"/>
    <s v="Unión Europea"/>
    <s v="Unión Europea Paises Bajos"/>
    <x v="2"/>
    <x v="2"/>
    <x v="0"/>
    <s v="Espumoso blanco"/>
    <n v="25737160"/>
    <n v="6373200"/>
    <x v="1"/>
  </r>
  <r>
    <x v="1"/>
    <s v="Europa"/>
    <s v="Unión Europea"/>
    <x v="42"/>
    <s v="Unión Europea"/>
    <s v="Unión Europea Paises Bajos"/>
    <x v="45"/>
    <x v="3"/>
    <x v="0"/>
    <s v="Blanco"/>
    <n v="4424"/>
    <n v="1264"/>
    <x v="1"/>
  </r>
  <r>
    <x v="1"/>
    <s v="Europa"/>
    <s v="Unión Europea"/>
    <x v="42"/>
    <s v="Unión Europea"/>
    <s v="Unión Europea Paises Bajos"/>
    <x v="45"/>
    <x v="3"/>
    <x v="0"/>
    <s v="Rosado"/>
    <n v="158550"/>
    <n v="45300"/>
    <x v="1"/>
  </r>
  <r>
    <x v="1"/>
    <s v="Europa"/>
    <s v="Unión Europea"/>
    <x v="42"/>
    <s v="Unión Europea"/>
    <s v="Unión Europea Paises Bajos"/>
    <x v="45"/>
    <x v="3"/>
    <x v="0"/>
    <s v="Tinto"/>
    <n v="105656"/>
    <n v="26414"/>
    <x v="1"/>
  </r>
  <r>
    <x v="1"/>
    <s v="Europa"/>
    <s v="Unión Europea"/>
    <x v="42"/>
    <s v="Unión Europea"/>
    <s v="Unión Europea Paises Bajos"/>
    <x v="16"/>
    <x v="1"/>
    <x v="0"/>
    <s v="Blanco"/>
    <n v="36276.620000000003"/>
    <n v="3792"/>
    <x v="1"/>
  </r>
  <r>
    <x v="1"/>
    <s v="Europa"/>
    <s v="Unión Europea"/>
    <x v="42"/>
    <s v="Unión Europea"/>
    <s v="Unión Europea Paises Bajos"/>
    <x v="16"/>
    <x v="1"/>
    <x v="0"/>
    <s v="Rosado"/>
    <n v="1600"/>
    <n v="293.25"/>
    <x v="1"/>
  </r>
  <r>
    <x v="1"/>
    <s v="Europa"/>
    <s v="Unión Europea"/>
    <x v="42"/>
    <s v="Unión Europea"/>
    <s v="Unión Europea Paises Bajos"/>
    <x v="16"/>
    <x v="1"/>
    <x v="0"/>
    <s v="Tinto"/>
    <n v="18933.510000000002"/>
    <n v="2623.5"/>
    <x v="1"/>
  </r>
  <r>
    <x v="1"/>
    <s v="Europa"/>
    <s v="Unión Europea"/>
    <x v="42"/>
    <s v="Unión Europea"/>
    <s v="Unión Europea Paises Bajos"/>
    <x v="46"/>
    <x v="7"/>
    <x v="0"/>
    <s v="Blanco"/>
    <n v="1600"/>
    <n v="400"/>
    <x v="1"/>
  </r>
  <r>
    <x v="1"/>
    <s v="Europa"/>
    <s v="Unión Europea"/>
    <x v="42"/>
    <s v="Unión Europea"/>
    <s v="Unión Europea Paises Bajos"/>
    <x v="17"/>
    <x v="1"/>
    <x v="0"/>
    <s v="Blanco"/>
    <n v="440584"/>
    <n v="98288"/>
    <x v="1"/>
  </r>
  <r>
    <x v="1"/>
    <s v="Europa"/>
    <s v="Unión Europea"/>
    <x v="42"/>
    <s v="Unión Europea"/>
    <s v="Unión Europea Paises Bajos"/>
    <x v="17"/>
    <x v="1"/>
    <x v="0"/>
    <s v="Rosado"/>
    <n v="9853"/>
    <n v="3026"/>
    <x v="1"/>
  </r>
  <r>
    <x v="1"/>
    <s v="Europa"/>
    <s v="Unión Europea"/>
    <x v="42"/>
    <s v="Unión Europea"/>
    <s v="Unión Europea Paises Bajos"/>
    <x v="17"/>
    <x v="1"/>
    <x v="0"/>
    <s v="Tinto"/>
    <n v="368451"/>
    <n v="76418"/>
    <x v="1"/>
  </r>
  <r>
    <x v="1"/>
    <s v="Europa"/>
    <s v="Unión Europea"/>
    <x v="42"/>
    <s v="Unión Europea"/>
    <s v="Unión Europea Paises Bajos"/>
    <x v="67"/>
    <x v="6"/>
    <x v="2"/>
    <s v="Tinto"/>
    <n v="15338.76"/>
    <n v="1500"/>
    <x v="1"/>
  </r>
  <r>
    <x v="1"/>
    <s v="Europa"/>
    <s v="Unión Europea"/>
    <x v="42"/>
    <s v="Unión Europea"/>
    <s v="Unión Europea Paises Bajos"/>
    <x v="68"/>
    <x v="4"/>
    <x v="2"/>
    <s v="Blanco"/>
    <n v="14045.37"/>
    <n v="2961"/>
    <x v="1"/>
  </r>
  <r>
    <x v="1"/>
    <s v="Europa"/>
    <s v="Unión Europea"/>
    <x v="42"/>
    <s v="Unión Europea"/>
    <s v="Unión Europea Paises Bajos"/>
    <x v="68"/>
    <x v="4"/>
    <x v="2"/>
    <s v="Rosado"/>
    <n v="501.89"/>
    <n v="112.5"/>
    <x v="1"/>
  </r>
  <r>
    <x v="1"/>
    <s v="Europa"/>
    <s v="Unión Europea"/>
    <x v="42"/>
    <s v="Unión Europea"/>
    <s v="Unión Europea Paises Bajos"/>
    <x v="68"/>
    <x v="4"/>
    <x v="2"/>
    <s v="Tinto"/>
    <n v="5289.98"/>
    <n v="832.49999999999989"/>
    <x v="1"/>
  </r>
  <r>
    <x v="1"/>
    <s v="Europa"/>
    <s v="Unión Europea"/>
    <x v="42"/>
    <s v="Unión Europea"/>
    <s v="Unión Europea Paises Bajos"/>
    <x v="18"/>
    <x v="1"/>
    <x v="0"/>
    <s v="Blanco"/>
    <n v="34568.47"/>
    <n v="5931"/>
    <x v="1"/>
  </r>
  <r>
    <x v="1"/>
    <s v="Europa"/>
    <s v="Unión Europea"/>
    <x v="42"/>
    <s v="Unión Europea"/>
    <s v="Unión Europea Paises Bajos"/>
    <x v="18"/>
    <x v="1"/>
    <x v="0"/>
    <s v="Licor blanco"/>
    <n v="15302.26"/>
    <n v="2364"/>
    <x v="1"/>
  </r>
  <r>
    <x v="1"/>
    <s v="Europa"/>
    <s v="Unión Europea"/>
    <x v="42"/>
    <s v="Unión Europea"/>
    <s v="Unión Europea Paises Bajos"/>
    <x v="18"/>
    <x v="1"/>
    <x v="0"/>
    <s v="Rosado"/>
    <n v="9105.25"/>
    <n v="952"/>
    <x v="1"/>
  </r>
  <r>
    <x v="1"/>
    <s v="Europa"/>
    <s v="Unión Europea"/>
    <x v="42"/>
    <s v="Unión Europea"/>
    <s v="Unión Europea Paises Bajos"/>
    <x v="18"/>
    <x v="1"/>
    <x v="0"/>
    <s v="Tinto"/>
    <n v="41340.839999999997"/>
    <n v="6529.0000000000009"/>
    <x v="1"/>
  </r>
  <r>
    <x v="1"/>
    <s v="Europa"/>
    <s v="Unión Europea"/>
    <x v="42"/>
    <s v="Unión Europea"/>
    <s v="Unión Europea Paises Bajos"/>
    <x v="90"/>
    <x v="4"/>
    <x v="2"/>
    <s v="Blanco"/>
    <n v="1500"/>
    <n v="472.49999999999994"/>
    <x v="1"/>
  </r>
  <r>
    <x v="1"/>
    <s v="Europa"/>
    <s v="Unión Europea"/>
    <x v="42"/>
    <s v="Unión Europea"/>
    <s v="Unión Europea Paises Bajos"/>
    <x v="90"/>
    <x v="4"/>
    <x v="2"/>
    <s v="Rosado"/>
    <n v="9"/>
    <n v="2.5"/>
    <x v="1"/>
  </r>
  <r>
    <x v="1"/>
    <s v="Europa"/>
    <s v="Unión Europea"/>
    <x v="42"/>
    <s v="Unión Europea"/>
    <s v="Unión Europea Paises Bajos"/>
    <x v="90"/>
    <x v="4"/>
    <x v="2"/>
    <s v="Tinto"/>
    <n v="900"/>
    <n v="225"/>
    <x v="1"/>
  </r>
  <r>
    <x v="1"/>
    <s v="Europa"/>
    <s v="Unión Europea"/>
    <x v="42"/>
    <s v="Unión Europea"/>
    <s v="Unión Europea Paises Bajos"/>
    <x v="47"/>
    <x v="12"/>
    <x v="0"/>
    <s v="Blanco"/>
    <n v="63370.78"/>
    <n v="8233"/>
    <x v="1"/>
  </r>
  <r>
    <x v="1"/>
    <s v="Europa"/>
    <s v="Unión Europea"/>
    <x v="42"/>
    <s v="Unión Europea"/>
    <s v="Unión Europea Paises Bajos"/>
    <x v="47"/>
    <x v="12"/>
    <x v="0"/>
    <s v="Espumoso blanco"/>
    <n v="144"/>
    <n v="18"/>
    <x v="1"/>
  </r>
  <r>
    <x v="1"/>
    <s v="Europa"/>
    <s v="Unión Europea"/>
    <x v="42"/>
    <s v="Unión Europea"/>
    <s v="Unión Europea Paises Bajos"/>
    <x v="47"/>
    <x v="12"/>
    <x v="0"/>
    <s v="Rosado"/>
    <n v="7721.28"/>
    <n v="1008"/>
    <x v="1"/>
  </r>
  <r>
    <x v="1"/>
    <s v="Europa"/>
    <s v="Unión Europea"/>
    <x v="42"/>
    <s v="Unión Europea"/>
    <s v="Unión Europea Paises Bajos"/>
    <x v="47"/>
    <x v="12"/>
    <x v="0"/>
    <s v="Tinto"/>
    <n v="1034.0999999999999"/>
    <n v="135"/>
    <x v="1"/>
  </r>
  <r>
    <x v="1"/>
    <s v="Europa"/>
    <s v="Unión Europea"/>
    <x v="42"/>
    <s v="Unión Europea"/>
    <s v="Unión Europea Paises Bajos"/>
    <x v="69"/>
    <x v="13"/>
    <x v="0"/>
    <s v="Tinto"/>
    <n v="4680"/>
    <n v="234"/>
    <x v="1"/>
  </r>
  <r>
    <x v="1"/>
    <s v="Europa"/>
    <s v="Unión Europea"/>
    <x v="42"/>
    <s v="Unión Europea"/>
    <s v="Unión Europea Paises Bajos"/>
    <x v="48"/>
    <x v="13"/>
    <x v="3"/>
    <s v="Blanco"/>
    <n v="8538.75"/>
    <n v="743"/>
    <x v="1"/>
  </r>
  <r>
    <x v="1"/>
    <s v="Europa"/>
    <s v="Unión Europea"/>
    <x v="42"/>
    <s v="Unión Europea"/>
    <s v="Unión Europea Paises Bajos"/>
    <x v="48"/>
    <x v="13"/>
    <x v="3"/>
    <s v="Tinto"/>
    <n v="6435"/>
    <n v="495"/>
    <x v="1"/>
  </r>
  <r>
    <x v="1"/>
    <s v="Europa"/>
    <s v="Unión Europea"/>
    <x v="42"/>
    <s v="Unión Europea"/>
    <s v="Unión Europea Paises Bajos"/>
    <x v="19"/>
    <x v="7"/>
    <x v="0"/>
    <s v="Licor blanco"/>
    <n v="11419620"/>
    <n v="2283924"/>
    <x v="1"/>
  </r>
  <r>
    <x v="1"/>
    <s v="Europa"/>
    <s v="Unión Europea"/>
    <x v="42"/>
    <s v="Unión Europea"/>
    <s v="Unión Europea Paises Bajos"/>
    <x v="20"/>
    <x v="2"/>
    <x v="0"/>
    <s v="Blanco"/>
    <n v="34122.9375"/>
    <n v="12465"/>
    <x v="1"/>
  </r>
  <r>
    <x v="1"/>
    <s v="Europa"/>
    <s v="Unión Europea"/>
    <x v="42"/>
    <s v="Unión Europea"/>
    <s v="Unión Europea Paises Bajos"/>
    <x v="20"/>
    <x v="2"/>
    <x v="0"/>
    <s v="Licor tinto/rosado"/>
    <n v="506.4375"/>
    <n v="185"/>
    <x v="1"/>
  </r>
  <r>
    <x v="1"/>
    <s v="Europa"/>
    <s v="Unión Europea"/>
    <x v="42"/>
    <s v="Unión Europea"/>
    <s v="Unión Europea Paises Bajos"/>
    <x v="20"/>
    <x v="2"/>
    <x v="0"/>
    <s v="Otros vinos"/>
    <n v="246.375"/>
    <n v="90"/>
    <x v="1"/>
  </r>
  <r>
    <x v="1"/>
    <s v="Europa"/>
    <s v="Unión Europea"/>
    <x v="42"/>
    <s v="Unión Europea"/>
    <s v="Unión Europea Paises Bajos"/>
    <x v="20"/>
    <x v="2"/>
    <x v="0"/>
    <s v="Rosado"/>
    <n v="27433.856250000001"/>
    <n v="10021.5"/>
    <x v="1"/>
  </r>
  <r>
    <x v="1"/>
    <s v="Europa"/>
    <s v="Unión Europea"/>
    <x v="42"/>
    <s v="Unión Europea"/>
    <s v="Unión Europea Paises Bajos"/>
    <x v="20"/>
    <x v="2"/>
    <x v="0"/>
    <s v="Tinto"/>
    <n v="535412.56874999998"/>
    <n v="195584.5"/>
    <x v="1"/>
  </r>
  <r>
    <x v="1"/>
    <s v="Europa"/>
    <s v="Unión Europea"/>
    <x v="42"/>
    <s v="Unión Europea"/>
    <s v="Unión Europea Paises Bajos"/>
    <x v="86"/>
    <x v="4"/>
    <x v="2"/>
    <s v="Tinto"/>
    <n v="38640"/>
    <n v="3220.0000000000005"/>
    <x v="1"/>
  </r>
  <r>
    <x v="1"/>
    <s v="Europa"/>
    <s v="Unión Europea"/>
    <x v="42"/>
    <s v="Unión Europea"/>
    <s v="Unión Europea Paises Bajos"/>
    <x v="21"/>
    <x v="4"/>
    <x v="0"/>
    <s v="Blanco"/>
    <n v="1232737.5"/>
    <n v="493095"/>
    <x v="1"/>
  </r>
  <r>
    <x v="1"/>
    <s v="Europa"/>
    <s v="Unión Europea"/>
    <x v="42"/>
    <s v="Unión Europea"/>
    <s v="Unión Europea Paises Bajos"/>
    <x v="21"/>
    <x v="4"/>
    <x v="0"/>
    <s v="Rosado"/>
    <n v="517335.00000000006"/>
    <n v="206934"/>
    <x v="1"/>
  </r>
  <r>
    <x v="1"/>
    <s v="Europa"/>
    <s v="Unión Europea"/>
    <x v="42"/>
    <s v="Unión Europea"/>
    <s v="Unión Europea Paises Bajos"/>
    <x v="21"/>
    <x v="4"/>
    <x v="0"/>
    <s v="Tinto"/>
    <n v="905587.5"/>
    <n v="362235"/>
    <x v="1"/>
  </r>
  <r>
    <x v="1"/>
    <s v="Europa"/>
    <s v="Unión Europea"/>
    <x v="42"/>
    <s v="Unión Europea"/>
    <s v="Unión Europea Paises Bajos"/>
    <x v="91"/>
    <x v="13"/>
    <x v="0"/>
    <s v="Blanco"/>
    <n v="3293.4"/>
    <n v="216"/>
    <x v="1"/>
  </r>
  <r>
    <x v="1"/>
    <s v="Europa"/>
    <s v="Unión Europea"/>
    <x v="42"/>
    <s v="Unión Europea"/>
    <s v="Unión Europea Paises Bajos"/>
    <x v="91"/>
    <x v="13"/>
    <x v="0"/>
    <s v="Tinto"/>
    <n v="2134.48"/>
    <n v="176"/>
    <x v="1"/>
  </r>
  <r>
    <x v="1"/>
    <s v="Europa"/>
    <s v="Unión Europea"/>
    <x v="42"/>
    <s v="Unión Europea"/>
    <s v="Unión Europea Paises Bajos"/>
    <x v="50"/>
    <x v="6"/>
    <x v="2"/>
    <s v="Blanco"/>
    <n v="612"/>
    <n v="49"/>
    <x v="1"/>
  </r>
  <r>
    <x v="1"/>
    <s v="Europa"/>
    <s v="Unión Europea"/>
    <x v="42"/>
    <s v="Unión Europea"/>
    <s v="Unión Europea Paises Bajos"/>
    <x v="50"/>
    <x v="6"/>
    <x v="2"/>
    <s v="Tinto"/>
    <n v="979"/>
    <n v="75"/>
    <x v="1"/>
  </r>
  <r>
    <x v="1"/>
    <s v="Europa"/>
    <s v="Unión Europea"/>
    <x v="42"/>
    <s v="Unión Europea"/>
    <s v="Unión Europea Paises Bajos"/>
    <x v="70"/>
    <x v="4"/>
    <x v="2"/>
    <s v="Tinto"/>
    <n v="1976.4"/>
    <n v="243.00000000000003"/>
    <x v="1"/>
  </r>
  <r>
    <x v="1"/>
    <s v="Europa"/>
    <s v="Unión Europea"/>
    <x v="42"/>
    <s v="Unión Europea"/>
    <s v="Unión Europea Paises Bajos"/>
    <x v="51"/>
    <x v="7"/>
    <x v="0"/>
    <s v="Licor blanco"/>
    <n v="10639.72"/>
    <n v="1036"/>
    <x v="1"/>
  </r>
  <r>
    <x v="1"/>
    <s v="Europa"/>
    <s v="Unión Europea"/>
    <x v="42"/>
    <s v="Unión Europea"/>
    <s v="Unión Europea Paises Bajos"/>
    <x v="52"/>
    <x v="4"/>
    <x v="0"/>
    <s v="Blanco"/>
    <n v="161799.20000000001"/>
    <n v="42035"/>
    <x v="1"/>
  </r>
  <r>
    <x v="1"/>
    <s v="Europa"/>
    <s v="Unión Europea"/>
    <x v="42"/>
    <s v="Unión Europea"/>
    <s v="Unión Europea Paises Bajos"/>
    <x v="52"/>
    <x v="4"/>
    <x v="0"/>
    <s v="Espumoso blanco"/>
    <n v="1125"/>
    <n v="200"/>
    <x v="1"/>
  </r>
  <r>
    <x v="1"/>
    <s v="Europa"/>
    <s v="Unión Europea"/>
    <x v="42"/>
    <s v="Unión Europea"/>
    <s v="Unión Europea Paises Bajos"/>
    <x v="52"/>
    <x v="4"/>
    <x v="0"/>
    <s v="Rosado"/>
    <n v="2896"/>
    <n v="2400"/>
    <x v="1"/>
  </r>
  <r>
    <x v="1"/>
    <s v="Europa"/>
    <s v="Unión Europea"/>
    <x v="42"/>
    <s v="Unión Europea"/>
    <s v="Unión Europea Paises Bajos"/>
    <x v="52"/>
    <x v="4"/>
    <x v="0"/>
    <s v="Tinto"/>
    <n v="59562.7"/>
    <n v="19366"/>
    <x v="1"/>
  </r>
  <r>
    <x v="1"/>
    <s v="Europa"/>
    <s v="Unión Europea"/>
    <x v="42"/>
    <s v="Unión Europea"/>
    <s v="Unión Europea Paises Bajos"/>
    <x v="22"/>
    <x v="7"/>
    <x v="0"/>
    <s v="Licor blanco"/>
    <n v="136365"/>
    <n v="27273"/>
    <x v="1"/>
  </r>
  <r>
    <x v="1"/>
    <s v="Europa"/>
    <s v="Unión Europea"/>
    <x v="42"/>
    <s v="Unión Europea"/>
    <s v="Unión Europea Paises Bajos"/>
    <x v="71"/>
    <x v="4"/>
    <x v="0"/>
    <s v="Tinto"/>
    <n v="21244"/>
    <n v="2197"/>
    <x v="1"/>
  </r>
  <r>
    <x v="1"/>
    <s v="Europa"/>
    <s v="Unión Europea"/>
    <x v="42"/>
    <s v="Unión Europea"/>
    <s v="Unión Europea Paises Bajos"/>
    <x v="23"/>
    <x v="8"/>
    <x v="0"/>
    <s v="Blanco"/>
    <n v="48286.38"/>
    <n v="10187"/>
    <x v="1"/>
  </r>
  <r>
    <x v="1"/>
    <s v="Europa"/>
    <s v="Unión Europea"/>
    <x v="42"/>
    <s v="Unión Europea"/>
    <s v="Unión Europea Paises Bajos"/>
    <x v="23"/>
    <x v="8"/>
    <x v="0"/>
    <s v="Tinto"/>
    <n v="5341.98"/>
    <n v="1127"/>
    <x v="1"/>
  </r>
  <r>
    <x v="1"/>
    <s v="Europa"/>
    <s v="Unión Europea"/>
    <x v="42"/>
    <s v="Unión Europea"/>
    <s v="Unión Europea Paises Bajos"/>
    <x v="24"/>
    <x v="7"/>
    <x v="0"/>
    <s v="Blanco"/>
    <n v="5654.34"/>
    <n v="944"/>
    <x v="1"/>
  </r>
  <r>
    <x v="1"/>
    <s v="Europa"/>
    <s v="Unión Europea"/>
    <x v="42"/>
    <s v="Unión Europea"/>
    <s v="Unión Europea Paises Bajos"/>
    <x v="24"/>
    <x v="7"/>
    <x v="0"/>
    <s v="Licor blanco"/>
    <n v="376464.61"/>
    <n v="93537.760000000009"/>
    <x v="1"/>
  </r>
  <r>
    <x v="1"/>
    <s v="Europa"/>
    <s v="Unión Europea"/>
    <x v="42"/>
    <s v="Unión Europea"/>
    <s v="Unión Europea Paises Bajos"/>
    <x v="25"/>
    <x v="1"/>
    <x v="0"/>
    <s v="Blanco"/>
    <n v="33118.82"/>
    <n v="6956.25"/>
    <x v="1"/>
  </r>
  <r>
    <x v="1"/>
    <s v="Europa"/>
    <s v="Unión Europea"/>
    <x v="42"/>
    <s v="Unión Europea"/>
    <s v="Unión Europea Paises Bajos"/>
    <x v="25"/>
    <x v="1"/>
    <x v="0"/>
    <s v="Licor blanco"/>
    <n v="8456.9399999999987"/>
    <n v="939.75000000000011"/>
    <x v="1"/>
  </r>
  <r>
    <x v="1"/>
    <s v="Europa"/>
    <s v="Unión Europea"/>
    <x v="42"/>
    <s v="Unión Europea"/>
    <s v="Unión Europea Paises Bajos"/>
    <x v="25"/>
    <x v="1"/>
    <x v="0"/>
    <s v="Rosado"/>
    <n v="9529.24"/>
    <n v="1884"/>
    <x v="1"/>
  </r>
  <r>
    <x v="1"/>
    <s v="Europa"/>
    <s v="Unión Europea"/>
    <x v="42"/>
    <s v="Unión Europea"/>
    <s v="Unión Europea Paises Bajos"/>
    <x v="25"/>
    <x v="1"/>
    <x v="0"/>
    <s v="Tinto"/>
    <n v="127149.44"/>
    <n v="18087.75"/>
    <x v="1"/>
  </r>
  <r>
    <x v="1"/>
    <s v="Europa"/>
    <s v="Unión Europea"/>
    <x v="42"/>
    <s v="Unión Europea"/>
    <s v="Unión Europea Paises Bajos"/>
    <x v="26"/>
    <x v="5"/>
    <x v="0"/>
    <s v="Blanco"/>
    <n v="607197.6"/>
    <n v="758997"/>
    <x v="1"/>
  </r>
  <r>
    <x v="1"/>
    <s v="Europa"/>
    <s v="Unión Europea"/>
    <x v="42"/>
    <s v="Unión Europea"/>
    <s v="Unión Europea Paises Bajos"/>
    <x v="26"/>
    <x v="5"/>
    <x v="0"/>
    <s v="Licor blanco"/>
    <n v="1080"/>
    <n v="1350"/>
    <x v="1"/>
  </r>
  <r>
    <x v="1"/>
    <s v="Europa"/>
    <s v="Unión Europea"/>
    <x v="42"/>
    <s v="Unión Europea"/>
    <s v="Unión Europea Paises Bajos"/>
    <x v="26"/>
    <x v="5"/>
    <x v="0"/>
    <s v="Rosado"/>
    <n v="280918.06"/>
    <n v="298849"/>
    <x v="1"/>
  </r>
  <r>
    <x v="1"/>
    <s v="Europa"/>
    <s v="Unión Europea"/>
    <x v="42"/>
    <s v="Unión Europea"/>
    <s v="Unión Europea Paises Bajos"/>
    <x v="26"/>
    <x v="5"/>
    <x v="0"/>
    <s v="Tinto"/>
    <n v="264669.65999999997"/>
    <n v="490129"/>
    <x v="1"/>
  </r>
  <r>
    <x v="1"/>
    <s v="Europa"/>
    <s v="Unión Europea"/>
    <x v="42"/>
    <s v="Unión Europea"/>
    <s v="Unión Europea Paises Bajos"/>
    <x v="27"/>
    <x v="5"/>
    <x v="2"/>
    <s v="Blanco"/>
    <n v="9510"/>
    <n v="1161"/>
    <x v="1"/>
  </r>
  <r>
    <x v="1"/>
    <s v="Europa"/>
    <s v="Unión Europea"/>
    <x v="42"/>
    <s v="Unión Europea"/>
    <s v="Unión Europea Paises Bajos"/>
    <x v="27"/>
    <x v="5"/>
    <x v="2"/>
    <s v="Tinto"/>
    <n v="8184"/>
    <n v="1116"/>
    <x v="1"/>
  </r>
  <r>
    <x v="1"/>
    <s v="Europa"/>
    <s v="Unión Europea"/>
    <x v="42"/>
    <s v="Unión Europea"/>
    <s v="Unión Europea Paises Bajos"/>
    <x v="28"/>
    <x v="5"/>
    <x v="2"/>
    <s v="Tinto"/>
    <n v="11498.62264"/>
    <n v="927"/>
    <x v="1"/>
  </r>
  <r>
    <x v="1"/>
    <s v="Europa"/>
    <s v="Unión Europea"/>
    <x v="42"/>
    <s v="Unión Europea"/>
    <s v="Unión Europea Paises Bajos"/>
    <x v="3"/>
    <x v="1"/>
    <x v="0"/>
    <s v="Blanco"/>
    <n v="512600.04719960783"/>
    <n v="65944.75"/>
    <x v="1"/>
  </r>
  <r>
    <x v="1"/>
    <s v="Europa"/>
    <s v="Unión Europea"/>
    <x v="42"/>
    <s v="Unión Europea"/>
    <s v="Unión Europea Paises Bajos"/>
    <x v="3"/>
    <x v="1"/>
    <x v="0"/>
    <s v="Espumoso blanco"/>
    <n v="33706.745249250002"/>
    <n v="5163.75"/>
    <x v="1"/>
  </r>
  <r>
    <x v="1"/>
    <s v="Europa"/>
    <s v="Unión Europea"/>
    <x v="42"/>
    <s v="Unión Europea"/>
    <s v="Unión Europea Paises Bajos"/>
    <x v="3"/>
    <x v="1"/>
    <x v="0"/>
    <s v="Espumoso tinto/rosado"/>
    <n v="180.5"/>
    <n v="28.499999999999996"/>
    <x v="1"/>
  </r>
  <r>
    <x v="1"/>
    <s v="Europa"/>
    <s v="Unión Europea"/>
    <x v="42"/>
    <s v="Unión Europea"/>
    <s v="Unión Europea Paises Bajos"/>
    <x v="3"/>
    <x v="1"/>
    <x v="0"/>
    <s v="Rosado"/>
    <n v="86130.287546399995"/>
    <n v="12201"/>
    <x v="1"/>
  </r>
  <r>
    <x v="1"/>
    <s v="Europa"/>
    <s v="Unión Europea"/>
    <x v="42"/>
    <s v="Unión Europea"/>
    <s v="Unión Europea Paises Bajos"/>
    <x v="3"/>
    <x v="1"/>
    <x v="0"/>
    <s v="Tinto"/>
    <n v="244905.70479178001"/>
    <n v="25827"/>
    <x v="1"/>
  </r>
  <r>
    <x v="1"/>
    <s v="Europa"/>
    <s v="Unión Europea"/>
    <x v="42"/>
    <s v="Unión Europea"/>
    <s v="Unión Europea Paises Bajos"/>
    <x v="72"/>
    <x v="11"/>
    <x v="0"/>
    <s v="Blanco"/>
    <n v="1053.69"/>
    <n v="108"/>
    <x v="1"/>
  </r>
  <r>
    <x v="1"/>
    <s v="Europa"/>
    <s v="Unión Europea"/>
    <x v="42"/>
    <s v="Unión Europea"/>
    <s v="Unión Europea Paises Bajos"/>
    <x v="72"/>
    <x v="11"/>
    <x v="0"/>
    <s v="Rosado"/>
    <n v="86.67"/>
    <n v="14.000000000000002"/>
    <x v="1"/>
  </r>
  <r>
    <x v="1"/>
    <s v="Europa"/>
    <s v="Unión Europea"/>
    <x v="42"/>
    <s v="Unión Europea"/>
    <s v="Unión Europea Paises Bajos"/>
    <x v="72"/>
    <x v="11"/>
    <x v="0"/>
    <s v="Tinto"/>
    <n v="356.94"/>
    <n v="27"/>
    <x v="1"/>
  </r>
  <r>
    <x v="1"/>
    <s v="Europa"/>
    <s v="Unión Europea"/>
    <x v="42"/>
    <s v="Unión Europea"/>
    <s v="Unión Europea Paises Bajos"/>
    <x v="4"/>
    <x v="1"/>
    <x v="1"/>
    <s v="Blanco"/>
    <n v="79529"/>
    <n v="4823"/>
    <x v="1"/>
  </r>
  <r>
    <x v="1"/>
    <s v="Europa"/>
    <s v="Unión Europea"/>
    <x v="42"/>
    <s v="Unión Europea"/>
    <s v="Unión Europea Paises Bajos"/>
    <x v="4"/>
    <x v="1"/>
    <x v="1"/>
    <s v="Rosado"/>
    <n v="1843"/>
    <n v="91"/>
    <x v="1"/>
  </r>
  <r>
    <x v="1"/>
    <s v="Europa"/>
    <s v="Unión Europea"/>
    <x v="42"/>
    <s v="Unión Europea"/>
    <s v="Unión Europea Paises Bajos"/>
    <x v="4"/>
    <x v="1"/>
    <x v="1"/>
    <s v="Tinto"/>
    <n v="533261"/>
    <n v="36816"/>
    <x v="1"/>
  </r>
  <r>
    <x v="1"/>
    <s v="Europa"/>
    <s v="Unión Europea"/>
    <x v="42"/>
    <s v="Unión Europea"/>
    <s v="Unión Europea Paises Bajos"/>
    <x v="29"/>
    <x v="8"/>
    <x v="0"/>
    <s v="Blanco"/>
    <n v="2040400.69"/>
    <n v="255257.25000000003"/>
    <x v="1"/>
  </r>
  <r>
    <x v="1"/>
    <s v="Europa"/>
    <s v="Unión Europea"/>
    <x v="42"/>
    <s v="Unión Europea"/>
    <s v="Unión Europea Paises Bajos"/>
    <x v="30"/>
    <x v="8"/>
    <x v="0"/>
    <s v="Blanco"/>
    <n v="11970"/>
    <n v="1496"/>
    <x v="1"/>
  </r>
  <r>
    <x v="1"/>
    <s v="Europa"/>
    <s v="Unión Europea"/>
    <x v="42"/>
    <s v="Unión Europea"/>
    <s v="Unión Europea Paises Bajos"/>
    <x v="30"/>
    <x v="8"/>
    <x v="0"/>
    <s v="Tinto"/>
    <n v="31018"/>
    <n v="3877.0000000000005"/>
    <x v="1"/>
  </r>
  <r>
    <x v="1"/>
    <s v="Europa"/>
    <s v="Unión Europea"/>
    <x v="42"/>
    <s v="Unión Europea"/>
    <s v="Unión Europea Paises Bajos"/>
    <x v="53"/>
    <x v="8"/>
    <x v="0"/>
    <s v="Blanco"/>
    <n v="522519.75"/>
    <n v="90521"/>
    <x v="1"/>
  </r>
  <r>
    <x v="1"/>
    <s v="Europa"/>
    <s v="Unión Europea"/>
    <x v="42"/>
    <s v="Unión Europea"/>
    <s v="Unión Europea Paises Bajos"/>
    <x v="53"/>
    <x v="8"/>
    <x v="0"/>
    <s v="Espumoso blanco"/>
    <n v="807.3"/>
    <n v="103.49999999999999"/>
    <x v="1"/>
  </r>
  <r>
    <x v="1"/>
    <s v="Europa"/>
    <s v="Unión Europea"/>
    <x v="42"/>
    <s v="Unión Europea"/>
    <s v="Unión Europea Paises Bajos"/>
    <x v="53"/>
    <x v="8"/>
    <x v="0"/>
    <s v="Tinto"/>
    <n v="6816.9"/>
    <n v="944.99999999999989"/>
    <x v="1"/>
  </r>
  <r>
    <x v="1"/>
    <s v="Europa"/>
    <s v="Unión Europea"/>
    <x v="42"/>
    <s v="Unión Europea"/>
    <s v="Unión Europea Paises Bajos"/>
    <x v="5"/>
    <x v="3"/>
    <x v="0"/>
    <s v="Tinto"/>
    <n v="5731057.1799999997"/>
    <n v="491238"/>
    <x v="1"/>
  </r>
  <r>
    <x v="1"/>
    <s v="Europa"/>
    <s v="Unión Europea"/>
    <x v="42"/>
    <s v="Unión Europea"/>
    <s v="Unión Europea Paises Bajos"/>
    <x v="73"/>
    <x v="15"/>
    <x v="0"/>
    <s v="Tinto"/>
    <n v="24640"/>
    <n v="11200"/>
    <x v="1"/>
  </r>
  <r>
    <x v="1"/>
    <s v="Europa"/>
    <s v="Unión Europea"/>
    <x v="42"/>
    <s v="Unión Europea"/>
    <s v="Unión Europea Paises Bajos"/>
    <x v="31"/>
    <x v="4"/>
    <x v="0"/>
    <s v="Tinto"/>
    <n v="2521.27"/>
    <n v="1512"/>
    <x v="1"/>
  </r>
  <r>
    <x v="1"/>
    <s v="Europa"/>
    <s v="Unión Europea"/>
    <x v="42"/>
    <s v="Unión Europea"/>
    <s v="Unión Europea Paises Bajos"/>
    <x v="6"/>
    <x v="2"/>
    <x v="1"/>
    <s v="Blanco"/>
    <n v="2707556.49"/>
    <n v="605852"/>
    <x v="1"/>
  </r>
  <r>
    <x v="1"/>
    <s v="Europa"/>
    <s v="Unión Europea"/>
    <x v="42"/>
    <s v="Unión Europea"/>
    <s v="Unión Europea Paises Bajos"/>
    <x v="6"/>
    <x v="2"/>
    <x v="1"/>
    <s v="Rosado"/>
    <n v="500232.17999999993"/>
    <n v="144011"/>
    <x v="1"/>
  </r>
  <r>
    <x v="1"/>
    <s v="Europa"/>
    <s v="Unión Europea"/>
    <x v="42"/>
    <s v="Unión Europea"/>
    <s v="Unión Europea Paises Bajos"/>
    <x v="6"/>
    <x v="2"/>
    <x v="1"/>
    <s v="Tinto"/>
    <n v="21148890.060000002"/>
    <n v="4114785.0000000014"/>
    <x v="1"/>
  </r>
  <r>
    <x v="1"/>
    <s v="Europa"/>
    <s v="Unión Europea"/>
    <x v="42"/>
    <s v="Unión Europea"/>
    <s v="Unión Europea Paises Bajos"/>
    <x v="7"/>
    <x v="3"/>
    <x v="0"/>
    <s v="Blanco"/>
    <n v="11794562.426666601"/>
    <n v="4969619.25"/>
    <x v="1"/>
  </r>
  <r>
    <x v="1"/>
    <s v="Europa"/>
    <s v="Unión Europea"/>
    <x v="42"/>
    <s v="Unión Europea"/>
    <s v="Unión Europea Paises Bajos"/>
    <x v="7"/>
    <x v="3"/>
    <x v="0"/>
    <s v="Espumoso blanco"/>
    <n v="2829.78"/>
    <n v="1194"/>
    <x v="1"/>
  </r>
  <r>
    <x v="1"/>
    <s v="Europa"/>
    <s v="Unión Europea"/>
    <x v="42"/>
    <s v="Unión Europea"/>
    <s v="Unión Europea Paises Bajos"/>
    <x v="7"/>
    <x v="3"/>
    <x v="0"/>
    <s v="Licor blanco"/>
    <n v="19208.849999999999"/>
    <n v="8104.5"/>
    <x v="1"/>
  </r>
  <r>
    <x v="1"/>
    <s v="Europa"/>
    <s v="Unión Europea"/>
    <x v="42"/>
    <s v="Unión Europea"/>
    <s v="Unión Europea Paises Bajos"/>
    <x v="7"/>
    <x v="3"/>
    <x v="0"/>
    <s v="Rosado"/>
    <n v="17971.71"/>
    <n v="7582.5"/>
    <x v="1"/>
  </r>
  <r>
    <x v="1"/>
    <s v="Europa"/>
    <s v="Unión Europea"/>
    <x v="42"/>
    <s v="Unión Europea"/>
    <s v="Unión Europea Paises Bajos"/>
    <x v="7"/>
    <x v="3"/>
    <x v="0"/>
    <s v="Tinto"/>
    <n v="2346.3000000000002"/>
    <n v="990"/>
    <x v="1"/>
  </r>
  <r>
    <x v="1"/>
    <s v="Europa"/>
    <s v="Unión Europea"/>
    <x v="42"/>
    <s v="Unión Europea"/>
    <s v="Unión Europea Paises Bajos"/>
    <x v="54"/>
    <x v="3"/>
    <x v="3"/>
    <s v="Blanco"/>
    <n v="3581"/>
    <n v="279.5"/>
    <x v="1"/>
  </r>
  <r>
    <x v="1"/>
    <s v="Europa"/>
    <s v="Unión Europea"/>
    <x v="42"/>
    <s v="Unión Europea"/>
    <s v="Unión Europea Paises Bajos"/>
    <x v="54"/>
    <x v="3"/>
    <x v="3"/>
    <s v="Tinto"/>
    <n v="4349"/>
    <n v="333.5"/>
    <x v="1"/>
  </r>
  <r>
    <x v="1"/>
    <s v="Europa"/>
    <s v="Unión Europea"/>
    <x v="42"/>
    <s v="Unión Europea"/>
    <s v="Unión Europea Paises Bajos"/>
    <x v="55"/>
    <x v="7"/>
    <x v="0"/>
    <s v="Tinto"/>
    <n v="3609.76"/>
    <n v="293"/>
    <x v="1"/>
  </r>
  <r>
    <x v="1"/>
    <s v="Europa"/>
    <s v="Unión Europea"/>
    <x v="42"/>
    <s v="Unión Europea"/>
    <s v="Unión Europea Paises Bajos"/>
    <x v="56"/>
    <x v="0"/>
    <x v="0"/>
    <s v="Blanco"/>
    <n v="878220"/>
    <n v="250919.99999999997"/>
    <x v="1"/>
  </r>
  <r>
    <x v="1"/>
    <s v="Europa"/>
    <s v="Unión Europea"/>
    <x v="42"/>
    <s v="Unión Europea"/>
    <s v="Unión Europea Paises Bajos"/>
    <x v="56"/>
    <x v="0"/>
    <x v="0"/>
    <s v="Rosado"/>
    <n v="110138"/>
    <n v="31468"/>
    <x v="1"/>
  </r>
  <r>
    <x v="1"/>
    <s v="Europa"/>
    <s v="Unión Europea"/>
    <x v="42"/>
    <s v="Unión Europea"/>
    <s v="Unión Europea Paises Bajos"/>
    <x v="56"/>
    <x v="0"/>
    <x v="0"/>
    <s v="Tinto"/>
    <n v="179049.5"/>
    <n v="51157"/>
    <x v="1"/>
  </r>
  <r>
    <x v="1"/>
    <s v="Europa"/>
    <s v="Unión Europea"/>
    <x v="42"/>
    <s v="Unión Europea"/>
    <s v="Unión Europea Paises Bajos"/>
    <x v="81"/>
    <x v="13"/>
    <x v="0"/>
    <s v="Tinto"/>
    <n v="15660"/>
    <n v="652.5"/>
    <x v="1"/>
  </r>
  <r>
    <x v="1"/>
    <s v="Europa"/>
    <s v="Unión Europea"/>
    <x v="42"/>
    <s v="Unión Europea"/>
    <s v="Unión Europea Paises Bajos"/>
    <x v="32"/>
    <x v="1"/>
    <x v="0"/>
    <s v="Blanco"/>
    <n v="79576"/>
    <n v="8635.5"/>
    <x v="1"/>
  </r>
  <r>
    <x v="1"/>
    <s v="Europa"/>
    <s v="Unión Europea"/>
    <x v="42"/>
    <s v="Unión Europea"/>
    <s v="Unión Europea Paises Bajos"/>
    <x v="32"/>
    <x v="1"/>
    <x v="0"/>
    <s v="Espumoso blanco"/>
    <n v="8429"/>
    <n v="1423.5"/>
    <x v="1"/>
  </r>
  <r>
    <x v="1"/>
    <s v="Europa"/>
    <s v="Unión Europea"/>
    <x v="42"/>
    <s v="Unión Europea"/>
    <s v="Unión Europea Paises Bajos"/>
    <x v="32"/>
    <x v="1"/>
    <x v="0"/>
    <s v="Tinto"/>
    <n v="32883"/>
    <n v="7861.4999999999991"/>
    <x v="1"/>
  </r>
  <r>
    <x v="1"/>
    <s v="Europa"/>
    <s v="Unión Europea"/>
    <x v="42"/>
    <s v="Unión Europea"/>
    <s v="Unión Europea Paises Bajos"/>
    <x v="60"/>
    <x v="3"/>
    <x v="0"/>
    <s v="Tinto"/>
    <n v="754.68"/>
    <n v="171"/>
    <x v="1"/>
  </r>
  <r>
    <x v="1"/>
    <s v="Europa"/>
    <s v="Unión Europea"/>
    <x v="42"/>
    <s v="Unión Europea"/>
    <s v="Unión Europea Paises Bajos"/>
    <x v="8"/>
    <x v="3"/>
    <x v="0"/>
    <s v="Tinto"/>
    <n v="120250"/>
    <n v="28811"/>
    <x v="1"/>
  </r>
  <r>
    <x v="1"/>
    <s v="Europa"/>
    <s v="Unión Europea"/>
    <x v="42"/>
    <s v="Unión Europea"/>
    <s v="Unión Europea Paises Bajos"/>
    <x v="61"/>
    <x v="4"/>
    <x v="0"/>
    <s v="Blanco"/>
    <n v="37098.81"/>
    <n v="9437"/>
    <x v="1"/>
  </r>
  <r>
    <x v="1"/>
    <s v="Europa"/>
    <s v="Unión Europea"/>
    <x v="42"/>
    <s v="Unión Europea"/>
    <s v="Unión Europea Paises Bajos"/>
    <x v="61"/>
    <x v="4"/>
    <x v="0"/>
    <s v="Tinto"/>
    <n v="14602.79"/>
    <n v="2622.5"/>
    <x v="1"/>
  </r>
  <r>
    <x v="1"/>
    <s v="Europa"/>
    <s v="Unión Europea"/>
    <x v="42"/>
    <s v="Unión Europea"/>
    <s v="Unión Europea Paises Bajos"/>
    <x v="34"/>
    <x v="6"/>
    <x v="0"/>
    <s v="Blanco"/>
    <n v="664591.20000000007"/>
    <n v="213010"/>
    <x v="1"/>
  </r>
  <r>
    <x v="1"/>
    <s v="Europa"/>
    <s v="Unión Europea"/>
    <x v="42"/>
    <s v="Unión Europea"/>
    <s v="Unión Europea Paises Bajos"/>
    <x v="34"/>
    <x v="6"/>
    <x v="0"/>
    <s v="Rosado"/>
    <n v="1106854.32"/>
    <n v="354761"/>
    <x v="1"/>
  </r>
  <r>
    <x v="1"/>
    <s v="Europa"/>
    <s v="Unión Europea"/>
    <x v="42"/>
    <s v="Unión Europea"/>
    <s v="Unión Europea Paises Bajos"/>
    <x v="34"/>
    <x v="6"/>
    <x v="0"/>
    <s v="Tinto"/>
    <n v="1310075.52"/>
    <n v="419896"/>
    <x v="1"/>
  </r>
  <r>
    <x v="1"/>
    <s v="Europa"/>
    <s v="Unión Europea"/>
    <x v="42"/>
    <s v="Unión Europea"/>
    <s v="Unión Europea Paises Bajos"/>
    <x v="57"/>
    <x v="8"/>
    <x v="0"/>
    <s v="Blanco"/>
    <n v="68876"/>
    <n v="8610"/>
    <x v="1"/>
  </r>
  <r>
    <x v="1"/>
    <s v="Europa"/>
    <s v="Unión Europea"/>
    <x v="42"/>
    <s v="Unión Europea"/>
    <s v="Unión Europea Paises Bajos"/>
    <x v="57"/>
    <x v="8"/>
    <x v="0"/>
    <s v="Tinto"/>
    <n v="35520"/>
    <n v="4440"/>
    <x v="1"/>
  </r>
  <r>
    <x v="1"/>
    <s v="Europa"/>
    <s v="Unión Europea"/>
    <x v="42"/>
    <s v="Unión Europea"/>
    <s v="Unión Europea Paises Bajos"/>
    <x v="35"/>
    <x v="4"/>
    <x v="0"/>
    <s v="Blanco"/>
    <n v="386833.69999999995"/>
    <n v="331210"/>
    <x v="1"/>
  </r>
  <r>
    <x v="1"/>
    <s v="Europa"/>
    <s v="Unión Europea"/>
    <x v="42"/>
    <s v="Unión Europea"/>
    <s v="Unión Europea Paises Bajos"/>
    <x v="35"/>
    <x v="4"/>
    <x v="0"/>
    <s v="Tinto"/>
    <n v="831795.43"/>
    <n v="323634"/>
    <x v="1"/>
  </r>
  <r>
    <x v="1"/>
    <s v="Europa"/>
    <s v="Unión Europea"/>
    <x v="42"/>
    <s v="Unión Europea"/>
    <s v="Unión Europea Paises Bajos"/>
    <x v="87"/>
    <x v="13"/>
    <x v="0"/>
    <s v="Blanco"/>
    <n v="11265"/>
    <n v="832.49999999999989"/>
    <x v="1"/>
  </r>
  <r>
    <x v="1"/>
    <s v="Europa"/>
    <s v="Unión Europea"/>
    <x v="42"/>
    <s v="Unión Europea"/>
    <s v="Unión Europea Paises Bajos"/>
    <x v="87"/>
    <x v="13"/>
    <x v="0"/>
    <s v="Tinto"/>
    <n v="990"/>
    <n v="67.5"/>
    <x v="1"/>
  </r>
  <r>
    <x v="1"/>
    <s v="Europa"/>
    <s v="Unión Europea"/>
    <x v="42"/>
    <s v="Unión Europea"/>
    <s v="Unión Europea Paises Bajos"/>
    <x v="58"/>
    <x v="13"/>
    <x v="0"/>
    <s v="Blanco"/>
    <n v="8460.14"/>
    <n v="589"/>
    <x v="1"/>
  </r>
  <r>
    <x v="1"/>
    <s v="Europa"/>
    <s v="Unión Europea"/>
    <x v="42"/>
    <s v="Unión Europea"/>
    <s v="Unión Europea Paises Bajos"/>
    <x v="58"/>
    <x v="13"/>
    <x v="0"/>
    <s v="Tinto"/>
    <n v="3939.46"/>
    <n v="274"/>
    <x v="1"/>
  </r>
  <r>
    <x v="1"/>
    <s v="Europa"/>
    <s v="Unión Europea"/>
    <x v="42"/>
    <s v="Unión Europea"/>
    <s v="Unión Europea Paises Bajos"/>
    <x v="36"/>
    <x v="4"/>
    <x v="2"/>
    <s v="Blanco"/>
    <n v="12144.8"/>
    <n v="893"/>
    <x v="1"/>
  </r>
  <r>
    <x v="1"/>
    <s v="Europa"/>
    <s v="Unión Europea"/>
    <x v="42"/>
    <s v="Unión Europea"/>
    <s v="Unión Europea Paises Bajos"/>
    <x v="36"/>
    <x v="4"/>
    <x v="2"/>
    <s v="Tinto"/>
    <n v="6106.4000000000005"/>
    <n v="449"/>
    <x v="1"/>
  </r>
  <r>
    <x v="1"/>
    <s v="Europa"/>
    <s v="Unión Europea"/>
    <x v="42"/>
    <s v="Unión Europea"/>
    <s v="Unión Europea Paises Bajos"/>
    <x v="75"/>
    <x v="3"/>
    <x v="3"/>
    <s v="Blanco"/>
    <n v="7653.96"/>
    <n v="2268"/>
    <x v="1"/>
  </r>
  <r>
    <x v="1"/>
    <s v="Europa"/>
    <s v="Unión Europea"/>
    <x v="42"/>
    <s v="Unión Europea"/>
    <s v="Unión Europea Paises Bajos"/>
    <x v="75"/>
    <x v="3"/>
    <x v="3"/>
    <s v="Rosado"/>
    <n v="16647.72"/>
    <n v="5976"/>
    <x v="1"/>
  </r>
  <r>
    <x v="1"/>
    <s v="Europa"/>
    <s v="Unión Europea"/>
    <x v="42"/>
    <s v="Unión Europea"/>
    <s v="Unión Europea Paises Bajos"/>
    <x v="75"/>
    <x v="3"/>
    <x v="3"/>
    <s v="Tinto"/>
    <n v="2433.84"/>
    <n v="342"/>
    <x v="1"/>
  </r>
  <r>
    <x v="1"/>
    <s v="Europa"/>
    <s v="Unión Europea"/>
    <x v="42"/>
    <s v="Unión Europea"/>
    <s v="Unión Europea Paises Bajos"/>
    <x v="37"/>
    <x v="9"/>
    <x v="0"/>
    <s v="Blanco"/>
    <n v="4833.4599999999991"/>
    <n v="510.5"/>
    <x v="1"/>
  </r>
  <r>
    <x v="1"/>
    <s v="Europa"/>
    <s v="Unión Europea"/>
    <x v="42"/>
    <s v="Unión Europea"/>
    <s v="Unión Europea Paises Bajos"/>
    <x v="37"/>
    <x v="9"/>
    <x v="0"/>
    <s v="Tinto"/>
    <n v="26588.959999999999"/>
    <n v="2205.25"/>
    <x v="1"/>
  </r>
  <r>
    <x v="1"/>
    <s v="Europa"/>
    <s v="Unión Europea"/>
    <x v="42"/>
    <s v="Unión Europea"/>
    <s v="Unión Europea Paises Bajos"/>
    <x v="38"/>
    <x v="10"/>
    <x v="0"/>
    <s v="Blanco"/>
    <n v="30745.8"/>
    <n v="10602"/>
    <x v="1"/>
  </r>
  <r>
    <x v="1"/>
    <s v="Europa"/>
    <s v="Unión Europea"/>
    <x v="42"/>
    <s v="Unión Europea"/>
    <s v="Unión Europea Paises Bajos"/>
    <x v="38"/>
    <x v="10"/>
    <x v="0"/>
    <s v="Rosado"/>
    <n v="3184.2"/>
    <n v="1098"/>
    <x v="1"/>
  </r>
  <r>
    <x v="1"/>
    <s v="Europa"/>
    <s v="Unión Europea"/>
    <x v="42"/>
    <s v="Unión Europea"/>
    <s v="Unión Europea Paises Bajos"/>
    <x v="38"/>
    <x v="10"/>
    <x v="0"/>
    <s v="Tinto"/>
    <n v="1099793.1000000001"/>
    <n v="379239"/>
    <x v="1"/>
  </r>
  <r>
    <x v="1"/>
    <s v="Europa"/>
    <s v="Unión Europea"/>
    <x v="43"/>
    <s v="Unión Europea"/>
    <s v="Unión Europea Polonia"/>
    <x v="9"/>
    <x v="3"/>
    <x v="2"/>
    <s v="Blanco"/>
    <n v="90"/>
    <n v="3"/>
    <x v="1"/>
  </r>
  <r>
    <x v="1"/>
    <s v="Europa"/>
    <s v="Unión Europea"/>
    <x v="43"/>
    <s v="Unión Europea"/>
    <s v="Unión Europea Polonia"/>
    <x v="9"/>
    <x v="3"/>
    <x v="2"/>
    <s v="Tinto"/>
    <n v="10853.339999999998"/>
    <n v="476.25"/>
    <x v="1"/>
  </r>
  <r>
    <x v="1"/>
    <s v="Europa"/>
    <s v="Unión Europea"/>
    <x v="43"/>
    <s v="Unión Europea"/>
    <s v="Unión Europea Polonia"/>
    <x v="62"/>
    <x v="1"/>
    <x v="0"/>
    <s v="Blanco"/>
    <n v="3958.5"/>
    <n v="454.5"/>
    <x v="1"/>
  </r>
  <r>
    <x v="1"/>
    <s v="Europa"/>
    <s v="Unión Europea"/>
    <x v="43"/>
    <s v="Unión Europea"/>
    <s v="Unión Europea Polonia"/>
    <x v="62"/>
    <x v="1"/>
    <x v="0"/>
    <s v="Tinto"/>
    <n v="179"/>
    <n v="18.75"/>
    <x v="1"/>
  </r>
  <r>
    <x v="1"/>
    <s v="Europa"/>
    <s v="Unión Europea"/>
    <x v="43"/>
    <s v="Unión Europea"/>
    <s v="Unión Europea Polonia"/>
    <x v="10"/>
    <x v="4"/>
    <x v="0"/>
    <s v="Blanco"/>
    <n v="11735.03"/>
    <n v="3714.5"/>
    <x v="1"/>
  </r>
  <r>
    <x v="1"/>
    <s v="Europa"/>
    <s v="Unión Europea"/>
    <x v="43"/>
    <s v="Unión Europea"/>
    <s v="Unión Europea Polonia"/>
    <x v="10"/>
    <x v="4"/>
    <x v="0"/>
    <s v="Rosado"/>
    <n v="1367.6"/>
    <n v="313"/>
    <x v="1"/>
  </r>
  <r>
    <x v="1"/>
    <s v="Europa"/>
    <s v="Unión Europea"/>
    <x v="43"/>
    <s v="Unión Europea"/>
    <s v="Unión Europea Polonia"/>
    <x v="10"/>
    <x v="4"/>
    <x v="0"/>
    <s v="Tinto"/>
    <n v="74218.100000000006"/>
    <n v="21321"/>
    <x v="1"/>
  </r>
  <r>
    <x v="1"/>
    <s v="Europa"/>
    <s v="Unión Europea"/>
    <x v="43"/>
    <s v="Unión Europea"/>
    <s v="Unión Europea Polonia"/>
    <x v="11"/>
    <x v="0"/>
    <x v="2"/>
    <s v="Tinto"/>
    <n v="7642.75"/>
    <n v="1278"/>
    <x v="1"/>
  </r>
  <r>
    <x v="1"/>
    <s v="Europa"/>
    <s v="Unión Europea"/>
    <x v="43"/>
    <s v="Unión Europea"/>
    <s v="Unión Europea Polonia"/>
    <x v="39"/>
    <x v="3"/>
    <x v="0"/>
    <s v="Blanco"/>
    <n v="16080"/>
    <n v="1340"/>
    <x v="1"/>
  </r>
  <r>
    <x v="1"/>
    <s v="Europa"/>
    <s v="Unión Europea"/>
    <x v="43"/>
    <s v="Unión Europea"/>
    <s v="Unión Europea Polonia"/>
    <x v="39"/>
    <x v="3"/>
    <x v="0"/>
    <s v="Tinto"/>
    <n v="13812"/>
    <n v="1151"/>
    <x v="1"/>
  </r>
  <r>
    <x v="1"/>
    <s v="Europa"/>
    <s v="Unión Europea"/>
    <x v="43"/>
    <s v="Unión Europea"/>
    <s v="Unión Europea Polonia"/>
    <x v="42"/>
    <x v="11"/>
    <x v="0"/>
    <s v="Rosado"/>
    <n v="462"/>
    <n v="45"/>
    <x v="1"/>
  </r>
  <r>
    <x v="1"/>
    <s v="Europa"/>
    <s v="Unión Europea"/>
    <x v="43"/>
    <s v="Unión Europea"/>
    <s v="Unión Europea Polonia"/>
    <x v="42"/>
    <x v="11"/>
    <x v="0"/>
    <s v="Tinto"/>
    <n v="953.4"/>
    <n v="63"/>
    <x v="1"/>
  </r>
  <r>
    <x v="1"/>
    <s v="Europa"/>
    <s v="Unión Europea"/>
    <x v="43"/>
    <s v="Unión Europea"/>
    <s v="Unión Europea Polonia"/>
    <x v="12"/>
    <x v="5"/>
    <x v="2"/>
    <s v="Blanco"/>
    <n v="3291"/>
    <n v="428"/>
    <x v="1"/>
  </r>
  <r>
    <x v="1"/>
    <s v="Europa"/>
    <s v="Unión Europea"/>
    <x v="43"/>
    <s v="Unión Europea"/>
    <s v="Unión Europea Polonia"/>
    <x v="12"/>
    <x v="5"/>
    <x v="2"/>
    <s v="Tinto"/>
    <n v="856.84"/>
    <n v="135"/>
    <x v="1"/>
  </r>
  <r>
    <x v="1"/>
    <s v="Europa"/>
    <s v="Unión Europea"/>
    <x v="43"/>
    <s v="Unión Europea"/>
    <s v="Unión Europea Polonia"/>
    <x v="44"/>
    <x v="10"/>
    <x v="0"/>
    <s v="Blanco"/>
    <n v="11907.2"/>
    <n v="7574"/>
    <x v="1"/>
  </r>
  <r>
    <x v="1"/>
    <s v="Europa"/>
    <s v="Unión Europea"/>
    <x v="43"/>
    <s v="Unión Europea"/>
    <s v="Unión Europea Polonia"/>
    <x v="44"/>
    <x v="10"/>
    <x v="0"/>
    <s v="Rosado"/>
    <n v="1764"/>
    <n v="1080"/>
    <x v="1"/>
  </r>
  <r>
    <x v="1"/>
    <s v="Europa"/>
    <s v="Unión Europea"/>
    <x v="43"/>
    <s v="Unión Europea"/>
    <s v="Unión Europea Polonia"/>
    <x v="44"/>
    <x v="10"/>
    <x v="0"/>
    <s v="Tinto"/>
    <n v="13670.3"/>
    <n v="5773"/>
    <x v="1"/>
  </r>
  <r>
    <x v="1"/>
    <s v="Europa"/>
    <s v="Unión Europea"/>
    <x v="43"/>
    <s v="Unión Europea"/>
    <s v="Unión Europea Polonia"/>
    <x v="13"/>
    <x v="0"/>
    <x v="0"/>
    <s v="Blanco"/>
    <n v="2000"/>
    <n v="1000"/>
    <x v="1"/>
  </r>
  <r>
    <x v="1"/>
    <s v="Europa"/>
    <s v="Unión Europea"/>
    <x v="43"/>
    <s v="Unión Europea"/>
    <s v="Unión Europea Polonia"/>
    <x v="13"/>
    <x v="0"/>
    <x v="0"/>
    <s v="Espumoso blanco"/>
    <n v="8400"/>
    <n v="4200"/>
    <x v="1"/>
  </r>
  <r>
    <x v="1"/>
    <s v="Europa"/>
    <s v="Unión Europea"/>
    <x v="43"/>
    <s v="Unión Europea"/>
    <s v="Unión Europea Polonia"/>
    <x v="13"/>
    <x v="0"/>
    <x v="0"/>
    <s v="Tinto"/>
    <n v="69593.75"/>
    <n v="29082"/>
    <x v="1"/>
  </r>
  <r>
    <x v="1"/>
    <s v="Europa"/>
    <s v="Unión Europea"/>
    <x v="43"/>
    <s v="Unión Europea"/>
    <s v="Unión Europea Polonia"/>
    <x v="14"/>
    <x v="0"/>
    <x v="0"/>
    <s v="Blanco"/>
    <n v="11291.213043210864"/>
    <n v="4714"/>
    <x v="1"/>
  </r>
  <r>
    <x v="1"/>
    <s v="Europa"/>
    <s v="Unión Europea"/>
    <x v="43"/>
    <s v="Unión Europea"/>
    <s v="Unión Europea Polonia"/>
    <x v="14"/>
    <x v="0"/>
    <x v="0"/>
    <s v="Rosado"/>
    <n v="4646.7868697134227"/>
    <n v="1939.9999999999998"/>
    <x v="1"/>
  </r>
  <r>
    <x v="1"/>
    <s v="Europa"/>
    <s v="Unión Europea"/>
    <x v="43"/>
    <s v="Unión Europea"/>
    <s v="Unión Europea Polonia"/>
    <x v="14"/>
    <x v="0"/>
    <x v="0"/>
    <s v="Tinto"/>
    <n v="656176.60627377452"/>
    <n v="273949"/>
    <x v="1"/>
  </r>
  <r>
    <x v="1"/>
    <s v="Europa"/>
    <s v="Unión Europea"/>
    <x v="43"/>
    <s v="Unión Europea"/>
    <s v="Unión Europea Polonia"/>
    <x v="64"/>
    <x v="4"/>
    <x v="0"/>
    <s v="Blanco"/>
    <n v="15750"/>
    <n v="3735"/>
    <x v="1"/>
  </r>
  <r>
    <x v="1"/>
    <s v="Europa"/>
    <s v="Unión Europea"/>
    <x v="43"/>
    <s v="Unión Europea"/>
    <s v="Unión Europea Polonia"/>
    <x v="0"/>
    <x v="0"/>
    <x v="0"/>
    <s v="Blanco"/>
    <n v="56305.46"/>
    <n v="28629.000000000004"/>
    <x v="1"/>
  </r>
  <r>
    <x v="1"/>
    <s v="Europa"/>
    <s v="Unión Europea"/>
    <x v="43"/>
    <s v="Unión Europea"/>
    <s v="Unión Europea Polonia"/>
    <x v="0"/>
    <x v="0"/>
    <x v="0"/>
    <s v="Rosado"/>
    <n v="77014.28"/>
    <n v="30907"/>
    <x v="1"/>
  </r>
  <r>
    <x v="1"/>
    <s v="Europa"/>
    <s v="Unión Europea"/>
    <x v="43"/>
    <s v="Unión Europea"/>
    <s v="Unión Europea Polonia"/>
    <x v="0"/>
    <x v="0"/>
    <x v="0"/>
    <s v="Tinto"/>
    <n v="254776.95999999999"/>
    <n v="109164.00000000001"/>
    <x v="1"/>
  </r>
  <r>
    <x v="1"/>
    <s v="Europa"/>
    <s v="Unión Europea"/>
    <x v="43"/>
    <s v="Unión Europea"/>
    <s v="Unión Europea Polonia"/>
    <x v="1"/>
    <x v="1"/>
    <x v="0"/>
    <s v="Blanco"/>
    <n v="669662.51"/>
    <n v="185426.75"/>
    <x v="1"/>
  </r>
  <r>
    <x v="1"/>
    <s v="Europa"/>
    <s v="Unión Europea"/>
    <x v="43"/>
    <s v="Unión Europea"/>
    <s v="Unión Europea Polonia"/>
    <x v="1"/>
    <x v="1"/>
    <x v="0"/>
    <s v="Rosado"/>
    <n v="40472.400000000001"/>
    <n v="9365.25"/>
    <x v="1"/>
  </r>
  <r>
    <x v="1"/>
    <s v="Europa"/>
    <s v="Unión Europea"/>
    <x v="43"/>
    <s v="Unión Europea"/>
    <s v="Unión Europea Polonia"/>
    <x v="1"/>
    <x v="1"/>
    <x v="0"/>
    <s v="Tinto"/>
    <n v="68468.47"/>
    <n v="22734.75"/>
    <x v="1"/>
  </r>
  <r>
    <x v="1"/>
    <s v="Europa"/>
    <s v="Unión Europea"/>
    <x v="43"/>
    <s v="Unión Europea"/>
    <s v="Unión Europea Polonia"/>
    <x v="2"/>
    <x v="2"/>
    <x v="0"/>
    <s v="Espumoso blanco"/>
    <n v="12613061.130000001"/>
    <n v="1987600"/>
    <x v="1"/>
  </r>
  <r>
    <x v="1"/>
    <s v="Europa"/>
    <s v="Unión Europea"/>
    <x v="43"/>
    <s v="Unión Europea"/>
    <s v="Unión Europea Polonia"/>
    <x v="45"/>
    <x v="3"/>
    <x v="0"/>
    <s v="Rosado"/>
    <n v="392.00000000000006"/>
    <n v="112.00000000000001"/>
    <x v="1"/>
  </r>
  <r>
    <x v="1"/>
    <s v="Europa"/>
    <s v="Unión Europea"/>
    <x v="43"/>
    <s v="Unión Europea"/>
    <s v="Unión Europea Polonia"/>
    <x v="45"/>
    <x v="3"/>
    <x v="0"/>
    <s v="Tinto"/>
    <n v="21168"/>
    <n v="5292"/>
    <x v="1"/>
  </r>
  <r>
    <x v="1"/>
    <s v="Europa"/>
    <s v="Unión Europea"/>
    <x v="43"/>
    <s v="Unión Europea"/>
    <s v="Unión Europea Polonia"/>
    <x v="16"/>
    <x v="1"/>
    <x v="0"/>
    <s v="Blanco"/>
    <n v="13197.4"/>
    <n v="924.75"/>
    <x v="1"/>
  </r>
  <r>
    <x v="1"/>
    <s v="Europa"/>
    <s v="Unión Europea"/>
    <x v="43"/>
    <s v="Unión Europea"/>
    <s v="Unión Europea Polonia"/>
    <x v="16"/>
    <x v="1"/>
    <x v="0"/>
    <s v="Rosado"/>
    <n v="5.23"/>
    <n v="2.25"/>
    <x v="1"/>
  </r>
  <r>
    <x v="1"/>
    <s v="Europa"/>
    <s v="Unión Europea"/>
    <x v="43"/>
    <s v="Unión Europea"/>
    <s v="Unión Europea Polonia"/>
    <x v="16"/>
    <x v="1"/>
    <x v="0"/>
    <s v="Tinto"/>
    <n v="5121.66"/>
    <n v="925.50000000000011"/>
    <x v="1"/>
  </r>
  <r>
    <x v="1"/>
    <s v="Europa"/>
    <s v="Unión Europea"/>
    <x v="43"/>
    <s v="Unión Europea"/>
    <s v="Unión Europea Polonia"/>
    <x v="17"/>
    <x v="1"/>
    <x v="0"/>
    <s v="Blanco"/>
    <n v="4838"/>
    <n v="1075"/>
    <x v="1"/>
  </r>
  <r>
    <x v="1"/>
    <s v="Europa"/>
    <s v="Unión Europea"/>
    <x v="43"/>
    <s v="Unión Europea"/>
    <s v="Unión Europea Polonia"/>
    <x v="17"/>
    <x v="1"/>
    <x v="0"/>
    <s v="Tinto"/>
    <n v="7451"/>
    <n v="1498"/>
    <x v="1"/>
  </r>
  <r>
    <x v="1"/>
    <s v="Europa"/>
    <s v="Unión Europea"/>
    <x v="43"/>
    <s v="Unión Europea"/>
    <s v="Unión Europea Polonia"/>
    <x v="68"/>
    <x v="4"/>
    <x v="2"/>
    <s v="Blanco"/>
    <n v="623.22"/>
    <n v="126"/>
    <x v="1"/>
  </r>
  <r>
    <x v="1"/>
    <s v="Europa"/>
    <s v="Unión Europea"/>
    <x v="43"/>
    <s v="Unión Europea"/>
    <s v="Unión Europea Polonia"/>
    <x v="68"/>
    <x v="4"/>
    <x v="2"/>
    <s v="Rosado"/>
    <n v="118.44"/>
    <n v="27"/>
    <x v="1"/>
  </r>
  <r>
    <x v="1"/>
    <s v="Europa"/>
    <s v="Unión Europea"/>
    <x v="43"/>
    <s v="Unión Europea"/>
    <s v="Unión Europea Polonia"/>
    <x v="68"/>
    <x v="4"/>
    <x v="2"/>
    <s v="Tinto"/>
    <n v="941.88"/>
    <n v="135"/>
    <x v="1"/>
  </r>
  <r>
    <x v="1"/>
    <s v="Europa"/>
    <s v="Unión Europea"/>
    <x v="43"/>
    <s v="Unión Europea"/>
    <s v="Unión Europea Polonia"/>
    <x v="18"/>
    <x v="1"/>
    <x v="0"/>
    <s v="Blanco"/>
    <n v="319.60000000000002"/>
    <n v="68"/>
    <x v="1"/>
  </r>
  <r>
    <x v="1"/>
    <s v="Europa"/>
    <s v="Unión Europea"/>
    <x v="43"/>
    <s v="Unión Europea"/>
    <s v="Unión Europea Polonia"/>
    <x v="18"/>
    <x v="1"/>
    <x v="0"/>
    <s v="Licor blanco"/>
    <n v="408"/>
    <n v="51"/>
    <x v="1"/>
  </r>
  <r>
    <x v="1"/>
    <s v="Europa"/>
    <s v="Unión Europea"/>
    <x v="43"/>
    <s v="Unión Europea"/>
    <s v="Unión Europea Polonia"/>
    <x v="18"/>
    <x v="1"/>
    <x v="0"/>
    <s v="Rosado"/>
    <n v="112.8"/>
    <n v="24"/>
    <x v="1"/>
  </r>
  <r>
    <x v="1"/>
    <s v="Europa"/>
    <s v="Unión Europea"/>
    <x v="43"/>
    <s v="Unión Europea"/>
    <s v="Unión Europea Polonia"/>
    <x v="18"/>
    <x v="1"/>
    <x v="0"/>
    <s v="Tinto"/>
    <n v="10424.92"/>
    <n v="806"/>
    <x v="1"/>
  </r>
  <r>
    <x v="1"/>
    <s v="Europa"/>
    <s v="Unión Europea"/>
    <x v="43"/>
    <s v="Unión Europea"/>
    <s v="Unión Europea Polonia"/>
    <x v="47"/>
    <x v="12"/>
    <x v="0"/>
    <s v="Blanco"/>
    <n v="1723.5"/>
    <n v="225"/>
    <x v="1"/>
  </r>
  <r>
    <x v="1"/>
    <s v="Europa"/>
    <s v="Unión Europea"/>
    <x v="43"/>
    <s v="Unión Europea"/>
    <s v="Unión Europea Polonia"/>
    <x v="59"/>
    <x v="4"/>
    <x v="2"/>
    <s v="Tinto"/>
    <n v="1750"/>
    <n v="100"/>
    <x v="1"/>
  </r>
  <r>
    <x v="1"/>
    <s v="Europa"/>
    <s v="Unión Europea"/>
    <x v="43"/>
    <s v="Unión Europea"/>
    <s v="Unión Europea Polonia"/>
    <x v="48"/>
    <x v="13"/>
    <x v="3"/>
    <s v="Blanco"/>
    <n v="2359.8000000000002"/>
    <n v="204.99999999999997"/>
    <x v="1"/>
  </r>
  <r>
    <x v="1"/>
    <s v="Europa"/>
    <s v="Unión Europea"/>
    <x v="43"/>
    <s v="Unión Europea"/>
    <s v="Unión Europea Polonia"/>
    <x v="48"/>
    <x v="13"/>
    <x v="3"/>
    <s v="Tinto"/>
    <n v="666.9"/>
    <n v="51"/>
    <x v="1"/>
  </r>
  <r>
    <x v="1"/>
    <s v="Europa"/>
    <s v="Unión Europea"/>
    <x v="43"/>
    <s v="Unión Europea"/>
    <s v="Unión Europea Polonia"/>
    <x v="19"/>
    <x v="7"/>
    <x v="0"/>
    <s v="Licor blanco"/>
    <n v="110860"/>
    <n v="22172"/>
    <x v="1"/>
  </r>
  <r>
    <x v="1"/>
    <s v="Europa"/>
    <s v="Unión Europea"/>
    <x v="43"/>
    <s v="Unión Europea"/>
    <s v="Unión Europea Polonia"/>
    <x v="20"/>
    <x v="2"/>
    <x v="0"/>
    <s v="Blanco"/>
    <n v="328053.10312500002"/>
    <n v="119836.75"/>
    <x v="1"/>
  </r>
  <r>
    <x v="1"/>
    <s v="Europa"/>
    <s v="Unión Europea"/>
    <x v="43"/>
    <s v="Unión Europea"/>
    <s v="Unión Europea Polonia"/>
    <x v="20"/>
    <x v="2"/>
    <x v="0"/>
    <s v="Otros vinos"/>
    <n v="615.9375"/>
    <n v="225"/>
    <x v="1"/>
  </r>
  <r>
    <x v="1"/>
    <s v="Europa"/>
    <s v="Unión Europea"/>
    <x v="43"/>
    <s v="Unión Europea"/>
    <s v="Unión Europea Polonia"/>
    <x v="20"/>
    <x v="2"/>
    <x v="0"/>
    <s v="Rosado"/>
    <n v="4370.4187499999998"/>
    <n v="1596.5"/>
    <x v="1"/>
  </r>
  <r>
    <x v="1"/>
    <s v="Europa"/>
    <s v="Unión Europea"/>
    <x v="43"/>
    <s v="Unión Europea"/>
    <s v="Unión Europea Polonia"/>
    <x v="20"/>
    <x v="2"/>
    <x v="0"/>
    <s v="Tinto"/>
    <n v="416473.66875000001"/>
    <n v="152136.5"/>
    <x v="1"/>
  </r>
  <r>
    <x v="1"/>
    <s v="Europa"/>
    <s v="Unión Europea"/>
    <x v="43"/>
    <s v="Unión Europea"/>
    <s v="Unión Europea Polonia"/>
    <x v="86"/>
    <x v="4"/>
    <x v="2"/>
    <s v="Tinto"/>
    <n v="10320"/>
    <n v="860"/>
    <x v="1"/>
  </r>
  <r>
    <x v="1"/>
    <s v="Europa"/>
    <s v="Unión Europea"/>
    <x v="43"/>
    <s v="Unión Europea"/>
    <s v="Unión Europea Polonia"/>
    <x v="21"/>
    <x v="4"/>
    <x v="0"/>
    <s v="Blanco"/>
    <n v="88652.5"/>
    <n v="35461"/>
    <x v="1"/>
  </r>
  <r>
    <x v="1"/>
    <s v="Europa"/>
    <s v="Unión Europea"/>
    <x v="43"/>
    <s v="Unión Europea"/>
    <s v="Unión Europea Polonia"/>
    <x v="21"/>
    <x v="4"/>
    <x v="0"/>
    <s v="Espumoso blanco"/>
    <n v="112.5"/>
    <n v="45"/>
    <x v="1"/>
  </r>
  <r>
    <x v="1"/>
    <s v="Europa"/>
    <s v="Unión Europea"/>
    <x v="43"/>
    <s v="Unión Europea"/>
    <s v="Unión Europea Polonia"/>
    <x v="21"/>
    <x v="4"/>
    <x v="0"/>
    <s v="Rosado"/>
    <n v="575"/>
    <n v="229.99999999999997"/>
    <x v="1"/>
  </r>
  <r>
    <x v="1"/>
    <s v="Europa"/>
    <s v="Unión Europea"/>
    <x v="43"/>
    <s v="Unión Europea"/>
    <s v="Unión Europea Polonia"/>
    <x v="21"/>
    <x v="4"/>
    <x v="0"/>
    <s v="Tinto"/>
    <n v="869815"/>
    <n v="347926"/>
    <x v="1"/>
  </r>
  <r>
    <x v="1"/>
    <s v="Europa"/>
    <s v="Unión Europea"/>
    <x v="43"/>
    <s v="Unión Europea"/>
    <s v="Unión Europea Polonia"/>
    <x v="50"/>
    <x v="6"/>
    <x v="2"/>
    <s v="Blanco"/>
    <n v="1789"/>
    <n v="200"/>
    <x v="1"/>
  </r>
  <r>
    <x v="1"/>
    <s v="Europa"/>
    <s v="Unión Europea"/>
    <x v="43"/>
    <s v="Unión Europea"/>
    <s v="Unión Europea Polonia"/>
    <x v="50"/>
    <x v="6"/>
    <x v="2"/>
    <s v="Tinto"/>
    <n v="2804"/>
    <n v="200"/>
    <x v="1"/>
  </r>
  <r>
    <x v="1"/>
    <s v="Europa"/>
    <s v="Unión Europea"/>
    <x v="43"/>
    <s v="Unión Europea"/>
    <s v="Unión Europea Polonia"/>
    <x v="51"/>
    <x v="7"/>
    <x v="0"/>
    <s v="Licor blanco"/>
    <n v="64701"/>
    <n v="6300"/>
    <x v="1"/>
  </r>
  <r>
    <x v="1"/>
    <s v="Europa"/>
    <s v="Unión Europea"/>
    <x v="43"/>
    <s v="Unión Europea"/>
    <s v="Unión Europea Polonia"/>
    <x v="52"/>
    <x v="4"/>
    <x v="0"/>
    <s v="Blanco"/>
    <n v="15913"/>
    <n v="13289"/>
    <x v="1"/>
  </r>
  <r>
    <x v="1"/>
    <s v="Europa"/>
    <s v="Unión Europea"/>
    <x v="43"/>
    <s v="Unión Europea"/>
    <s v="Unión Europea Polonia"/>
    <x v="52"/>
    <x v="4"/>
    <x v="0"/>
    <s v="Rosado"/>
    <n v="3807.75"/>
    <n v="3115"/>
    <x v="1"/>
  </r>
  <r>
    <x v="1"/>
    <s v="Europa"/>
    <s v="Unión Europea"/>
    <x v="43"/>
    <s v="Unión Europea"/>
    <s v="Unión Europea Polonia"/>
    <x v="52"/>
    <x v="4"/>
    <x v="0"/>
    <s v="Tinto"/>
    <n v="34941"/>
    <n v="22087"/>
    <x v="1"/>
  </r>
  <r>
    <x v="1"/>
    <s v="Europa"/>
    <s v="Unión Europea"/>
    <x v="43"/>
    <s v="Unión Europea"/>
    <s v="Unión Europea Polonia"/>
    <x v="22"/>
    <x v="7"/>
    <x v="0"/>
    <s v="Licor blanco"/>
    <n v="11430"/>
    <n v="2286"/>
    <x v="1"/>
  </r>
  <r>
    <x v="1"/>
    <s v="Europa"/>
    <s v="Unión Europea"/>
    <x v="43"/>
    <s v="Unión Europea"/>
    <s v="Unión Europea Polonia"/>
    <x v="71"/>
    <x v="4"/>
    <x v="0"/>
    <s v="Tinto"/>
    <n v="6894"/>
    <n v="675"/>
    <x v="1"/>
  </r>
  <r>
    <x v="1"/>
    <s v="Europa"/>
    <s v="Unión Europea"/>
    <x v="43"/>
    <s v="Unión Europea"/>
    <s v="Unión Europea Polonia"/>
    <x v="23"/>
    <x v="8"/>
    <x v="0"/>
    <s v="Blanco"/>
    <n v="1175.52"/>
    <n v="247.5"/>
    <x v="1"/>
  </r>
  <r>
    <x v="1"/>
    <s v="Europa"/>
    <s v="Unión Europea"/>
    <x v="43"/>
    <s v="Unión Europea"/>
    <s v="Unión Europea Polonia"/>
    <x v="24"/>
    <x v="7"/>
    <x v="0"/>
    <s v="Blanco"/>
    <n v="3686.09"/>
    <n v="547"/>
    <x v="1"/>
  </r>
  <r>
    <x v="1"/>
    <s v="Europa"/>
    <s v="Unión Europea"/>
    <x v="43"/>
    <s v="Unión Europea"/>
    <s v="Unión Europea Polonia"/>
    <x v="24"/>
    <x v="7"/>
    <x v="0"/>
    <s v="Licor blanco"/>
    <n v="30791.200000000001"/>
    <n v="928.99999999999989"/>
    <x v="1"/>
  </r>
  <r>
    <x v="1"/>
    <s v="Europa"/>
    <s v="Unión Europea"/>
    <x v="43"/>
    <s v="Unión Europea"/>
    <s v="Unión Europea Polonia"/>
    <x v="25"/>
    <x v="1"/>
    <x v="0"/>
    <s v="Blanco"/>
    <n v="7603.8"/>
    <n v="1511.25"/>
    <x v="1"/>
  </r>
  <r>
    <x v="1"/>
    <s v="Europa"/>
    <s v="Unión Europea"/>
    <x v="43"/>
    <s v="Unión Europea"/>
    <s v="Unión Europea Polonia"/>
    <x v="25"/>
    <x v="1"/>
    <x v="0"/>
    <s v="Rosado"/>
    <n v="2390.3000000000002"/>
    <n v="348"/>
    <x v="1"/>
  </r>
  <r>
    <x v="1"/>
    <s v="Europa"/>
    <s v="Unión Europea"/>
    <x v="43"/>
    <s v="Unión Europea"/>
    <s v="Unión Europea Polonia"/>
    <x v="25"/>
    <x v="1"/>
    <x v="0"/>
    <s v="Tinto"/>
    <n v="46761.1"/>
    <n v="6692.25"/>
    <x v="1"/>
  </r>
  <r>
    <x v="1"/>
    <s v="Europa"/>
    <s v="Unión Europea"/>
    <x v="43"/>
    <s v="Unión Europea"/>
    <s v="Unión Europea Polonia"/>
    <x v="26"/>
    <x v="5"/>
    <x v="0"/>
    <s v="Blanco"/>
    <n v="66911.199999999997"/>
    <n v="83639"/>
    <x v="1"/>
  </r>
  <r>
    <x v="1"/>
    <s v="Europa"/>
    <s v="Unión Europea"/>
    <x v="43"/>
    <s v="Unión Europea"/>
    <s v="Unión Europea Polonia"/>
    <x v="26"/>
    <x v="5"/>
    <x v="0"/>
    <s v="Rosado"/>
    <n v="24919.4"/>
    <n v="26510.000000000004"/>
    <x v="1"/>
  </r>
  <r>
    <x v="1"/>
    <s v="Europa"/>
    <s v="Unión Europea"/>
    <x v="43"/>
    <s v="Unión Europea"/>
    <s v="Unión Europea Polonia"/>
    <x v="26"/>
    <x v="5"/>
    <x v="0"/>
    <s v="Tinto"/>
    <n v="16621.2"/>
    <n v="30780"/>
    <x v="1"/>
  </r>
  <r>
    <x v="1"/>
    <s v="Europa"/>
    <s v="Unión Europea"/>
    <x v="43"/>
    <s v="Unión Europea"/>
    <s v="Unión Europea Polonia"/>
    <x v="28"/>
    <x v="5"/>
    <x v="2"/>
    <s v="Blanco"/>
    <n v="433.44330580000002"/>
    <n v="18.75"/>
    <x v="1"/>
  </r>
  <r>
    <x v="1"/>
    <s v="Europa"/>
    <s v="Unión Europea"/>
    <x v="43"/>
    <s v="Unión Europea"/>
    <s v="Unión Europea Polonia"/>
    <x v="28"/>
    <x v="5"/>
    <x v="2"/>
    <s v="Tinto"/>
    <n v="2854.814793"/>
    <n v="163.5"/>
    <x v="1"/>
  </r>
  <r>
    <x v="1"/>
    <s v="Europa"/>
    <s v="Unión Europea"/>
    <x v="43"/>
    <s v="Unión Europea"/>
    <s v="Unión Europea Polonia"/>
    <x v="41"/>
    <x v="4"/>
    <x v="2"/>
    <s v="Tinto"/>
    <n v="2835"/>
    <n v="315"/>
    <x v="1"/>
  </r>
  <r>
    <x v="1"/>
    <s v="Europa"/>
    <s v="Unión Europea"/>
    <x v="43"/>
    <s v="Unión Europea"/>
    <s v="Unión Europea Polonia"/>
    <x v="3"/>
    <x v="1"/>
    <x v="0"/>
    <s v="Blanco"/>
    <n v="194231.79473950397"/>
    <n v="25037.75"/>
    <x v="1"/>
  </r>
  <r>
    <x v="1"/>
    <s v="Europa"/>
    <s v="Unión Europea"/>
    <x v="43"/>
    <s v="Unión Europea"/>
    <s v="Unión Europea Polonia"/>
    <x v="3"/>
    <x v="1"/>
    <x v="0"/>
    <s v="Espumoso blanco"/>
    <n v="2208"/>
    <n v="276"/>
    <x v="1"/>
  </r>
  <r>
    <x v="1"/>
    <s v="Europa"/>
    <s v="Unión Europea"/>
    <x v="43"/>
    <s v="Unión Europea"/>
    <s v="Unión Europea Polonia"/>
    <x v="3"/>
    <x v="1"/>
    <x v="0"/>
    <s v="Rosado"/>
    <n v="24943.300908319998"/>
    <n v="1494.75"/>
    <x v="1"/>
  </r>
  <r>
    <x v="1"/>
    <s v="Europa"/>
    <s v="Unión Europea"/>
    <x v="43"/>
    <s v="Unión Europea"/>
    <s v="Unión Europea Polonia"/>
    <x v="3"/>
    <x v="1"/>
    <x v="0"/>
    <s v="Tinto"/>
    <n v="90547.493032470986"/>
    <n v="6814.5"/>
    <x v="1"/>
  </r>
  <r>
    <x v="1"/>
    <s v="Europa"/>
    <s v="Unión Europea"/>
    <x v="43"/>
    <s v="Unión Europea"/>
    <s v="Unión Europea Polonia"/>
    <x v="4"/>
    <x v="1"/>
    <x v="1"/>
    <s v="Blanco"/>
    <n v="11374"/>
    <n v="649"/>
    <x v="1"/>
  </r>
  <r>
    <x v="1"/>
    <s v="Europa"/>
    <s v="Unión Europea"/>
    <x v="43"/>
    <s v="Unión Europea"/>
    <s v="Unión Europea Polonia"/>
    <x v="4"/>
    <x v="1"/>
    <x v="1"/>
    <s v="Rosado"/>
    <n v="810"/>
    <n v="45"/>
    <x v="1"/>
  </r>
  <r>
    <x v="1"/>
    <s v="Europa"/>
    <s v="Unión Europea"/>
    <x v="43"/>
    <s v="Unión Europea"/>
    <s v="Unión Europea Polonia"/>
    <x v="4"/>
    <x v="1"/>
    <x v="1"/>
    <s v="Tinto"/>
    <n v="122783"/>
    <n v="8474"/>
    <x v="1"/>
  </r>
  <r>
    <x v="1"/>
    <s v="Europa"/>
    <s v="Unión Europea"/>
    <x v="43"/>
    <s v="Unión Europea"/>
    <s v="Unión Europea Polonia"/>
    <x v="29"/>
    <x v="8"/>
    <x v="0"/>
    <s v="Blanco"/>
    <n v="310263.93"/>
    <n v="36495.5"/>
    <x v="1"/>
  </r>
  <r>
    <x v="1"/>
    <s v="Europa"/>
    <s v="Unión Europea"/>
    <x v="43"/>
    <s v="Unión Europea"/>
    <s v="Unión Europea Polonia"/>
    <x v="30"/>
    <x v="8"/>
    <x v="0"/>
    <s v="Blanco"/>
    <n v="896"/>
    <n v="112.00000000000001"/>
    <x v="1"/>
  </r>
  <r>
    <x v="1"/>
    <s v="Europa"/>
    <s v="Unión Europea"/>
    <x v="43"/>
    <s v="Unión Europea"/>
    <s v="Unión Europea Polonia"/>
    <x v="30"/>
    <x v="8"/>
    <x v="0"/>
    <s v="Tinto"/>
    <n v="132"/>
    <n v="16.5"/>
    <x v="1"/>
  </r>
  <r>
    <x v="1"/>
    <s v="Europa"/>
    <s v="Unión Europea"/>
    <x v="43"/>
    <s v="Unión Europea"/>
    <s v="Unión Europea Polonia"/>
    <x v="53"/>
    <x v="8"/>
    <x v="0"/>
    <s v="Blanco"/>
    <n v="23676.82"/>
    <n v="3383"/>
    <x v="1"/>
  </r>
  <r>
    <x v="1"/>
    <s v="Europa"/>
    <s v="Unión Europea"/>
    <x v="43"/>
    <s v="Unión Europea"/>
    <s v="Unión Europea Polonia"/>
    <x v="53"/>
    <x v="8"/>
    <x v="0"/>
    <s v="Espumoso blanco"/>
    <n v="280.8"/>
    <n v="36"/>
    <x v="1"/>
  </r>
  <r>
    <x v="1"/>
    <s v="Europa"/>
    <s v="Unión Europea"/>
    <x v="43"/>
    <s v="Unión Europea"/>
    <s v="Unión Europea Polonia"/>
    <x v="53"/>
    <x v="8"/>
    <x v="0"/>
    <s v="Tinto"/>
    <n v="1183"/>
    <n v="195"/>
    <x v="1"/>
  </r>
  <r>
    <x v="1"/>
    <s v="Europa"/>
    <s v="Unión Europea"/>
    <x v="43"/>
    <s v="Unión Europea"/>
    <s v="Unión Europea Polonia"/>
    <x v="5"/>
    <x v="3"/>
    <x v="0"/>
    <s v="Tinto"/>
    <n v="1043577.86"/>
    <n v="87068.96"/>
    <x v="1"/>
  </r>
  <r>
    <x v="1"/>
    <s v="Europa"/>
    <s v="Unión Europea"/>
    <x v="43"/>
    <s v="Unión Europea"/>
    <s v="Unión Europea Polonia"/>
    <x v="73"/>
    <x v="15"/>
    <x v="0"/>
    <s v="Tinto"/>
    <n v="220"/>
    <n v="100"/>
    <x v="1"/>
  </r>
  <r>
    <x v="1"/>
    <s v="Europa"/>
    <s v="Unión Europea"/>
    <x v="43"/>
    <s v="Unión Europea"/>
    <s v="Unión Europea Polonia"/>
    <x v="31"/>
    <x v="4"/>
    <x v="0"/>
    <s v="Tinto"/>
    <n v="103712.4"/>
    <n v="47142"/>
    <x v="1"/>
  </r>
  <r>
    <x v="1"/>
    <s v="Europa"/>
    <s v="Unión Europea"/>
    <x v="43"/>
    <s v="Unión Europea"/>
    <s v="Unión Europea Polonia"/>
    <x v="6"/>
    <x v="2"/>
    <x v="1"/>
    <s v="Blanco"/>
    <n v="531158.48"/>
    <n v="122021"/>
    <x v="1"/>
  </r>
  <r>
    <x v="1"/>
    <s v="Europa"/>
    <s v="Unión Europea"/>
    <x v="43"/>
    <s v="Unión Europea"/>
    <s v="Unión Europea Polonia"/>
    <x v="6"/>
    <x v="2"/>
    <x v="1"/>
    <s v="Rosado"/>
    <n v="81141.83"/>
    <n v="31769.000000000007"/>
    <x v="1"/>
  </r>
  <r>
    <x v="1"/>
    <s v="Europa"/>
    <s v="Unión Europea"/>
    <x v="43"/>
    <s v="Unión Europea"/>
    <s v="Unión Europea Polonia"/>
    <x v="6"/>
    <x v="2"/>
    <x v="1"/>
    <s v="Tinto"/>
    <n v="3680066.84"/>
    <n v="918320.99999999988"/>
    <x v="1"/>
  </r>
  <r>
    <x v="1"/>
    <s v="Europa"/>
    <s v="Unión Europea"/>
    <x v="43"/>
    <s v="Unión Europea"/>
    <s v="Unión Europea Polonia"/>
    <x v="7"/>
    <x v="3"/>
    <x v="0"/>
    <s v="Blanco"/>
    <n v="235740.706666666"/>
    <n v="88846.5"/>
    <x v="1"/>
  </r>
  <r>
    <x v="1"/>
    <s v="Europa"/>
    <s v="Unión Europea"/>
    <x v="43"/>
    <s v="Unión Europea"/>
    <s v="Unión Europea Polonia"/>
    <x v="7"/>
    <x v="3"/>
    <x v="0"/>
    <s v="Espumoso blanco"/>
    <n v="333.84"/>
    <n v="103.49999999999999"/>
    <x v="1"/>
  </r>
  <r>
    <x v="1"/>
    <s v="Europa"/>
    <s v="Unión Europea"/>
    <x v="43"/>
    <s v="Unión Europea"/>
    <s v="Unión Europea Polonia"/>
    <x v="7"/>
    <x v="3"/>
    <x v="0"/>
    <s v="Rosado"/>
    <n v="288.89999999999998"/>
    <n v="90"/>
    <x v="1"/>
  </r>
  <r>
    <x v="1"/>
    <s v="Europa"/>
    <s v="Unión Europea"/>
    <x v="43"/>
    <s v="Unión Europea"/>
    <s v="Unión Europea Polonia"/>
    <x v="55"/>
    <x v="7"/>
    <x v="0"/>
    <s v="Blanco"/>
    <n v="283.36"/>
    <n v="23"/>
    <x v="1"/>
  </r>
  <r>
    <x v="1"/>
    <s v="Europa"/>
    <s v="Unión Europea"/>
    <x v="43"/>
    <s v="Unión Europea"/>
    <s v="Unión Europea Polonia"/>
    <x v="55"/>
    <x v="7"/>
    <x v="0"/>
    <s v="Tinto"/>
    <n v="4718.5600000000004"/>
    <n v="383"/>
    <x v="1"/>
  </r>
  <r>
    <x v="1"/>
    <s v="Europa"/>
    <s v="Unión Europea"/>
    <x v="43"/>
    <s v="Unión Europea"/>
    <s v="Unión Europea Polonia"/>
    <x v="56"/>
    <x v="0"/>
    <x v="0"/>
    <s v="Blanco"/>
    <n v="47775"/>
    <n v="13650"/>
    <x v="1"/>
  </r>
  <r>
    <x v="1"/>
    <s v="Europa"/>
    <s v="Unión Europea"/>
    <x v="43"/>
    <s v="Unión Europea"/>
    <s v="Unión Europea Polonia"/>
    <x v="56"/>
    <x v="0"/>
    <x v="0"/>
    <s v="Rosado"/>
    <n v="91"/>
    <n v="26"/>
    <x v="1"/>
  </r>
  <r>
    <x v="1"/>
    <s v="Europa"/>
    <s v="Unión Europea"/>
    <x v="43"/>
    <s v="Unión Europea"/>
    <s v="Unión Europea Polonia"/>
    <x v="56"/>
    <x v="0"/>
    <x v="0"/>
    <s v="Tinto"/>
    <n v="30478"/>
    <n v="8708"/>
    <x v="1"/>
  </r>
  <r>
    <x v="1"/>
    <s v="Europa"/>
    <s v="Unión Europea"/>
    <x v="43"/>
    <s v="Unión Europea"/>
    <s v="Unión Europea Polonia"/>
    <x v="32"/>
    <x v="1"/>
    <x v="0"/>
    <s v="Blanco"/>
    <n v="7128"/>
    <n v="1368"/>
    <x v="1"/>
  </r>
  <r>
    <x v="1"/>
    <s v="Europa"/>
    <s v="Unión Europea"/>
    <x v="43"/>
    <s v="Unión Europea"/>
    <s v="Unión Europea Polonia"/>
    <x v="32"/>
    <x v="1"/>
    <x v="0"/>
    <s v="Espumoso blanco"/>
    <n v="1499"/>
    <n v="292.5"/>
    <x v="1"/>
  </r>
  <r>
    <x v="1"/>
    <s v="Europa"/>
    <s v="Unión Europea"/>
    <x v="43"/>
    <s v="Unión Europea"/>
    <s v="Unión Europea Polonia"/>
    <x v="32"/>
    <x v="1"/>
    <x v="0"/>
    <s v="Rosado"/>
    <n v="55"/>
    <n v="18"/>
    <x v="1"/>
  </r>
  <r>
    <x v="1"/>
    <s v="Europa"/>
    <s v="Unión Europea"/>
    <x v="43"/>
    <s v="Unión Europea"/>
    <s v="Unión Europea Polonia"/>
    <x v="32"/>
    <x v="1"/>
    <x v="0"/>
    <s v="Tinto"/>
    <n v="13833"/>
    <n v="2853"/>
    <x v="1"/>
  </r>
  <r>
    <x v="1"/>
    <s v="Europa"/>
    <s v="Unión Europea"/>
    <x v="43"/>
    <s v="Unión Europea"/>
    <s v="Unión Europea Polonia"/>
    <x v="33"/>
    <x v="1"/>
    <x v="0"/>
    <s v="Blanco"/>
    <n v="13978.28"/>
    <n v="2309"/>
    <x v="1"/>
  </r>
  <r>
    <x v="1"/>
    <s v="Europa"/>
    <s v="Unión Europea"/>
    <x v="43"/>
    <s v="Unión Europea"/>
    <s v="Unión Europea Polonia"/>
    <x v="33"/>
    <x v="1"/>
    <x v="0"/>
    <s v="Rosado"/>
    <n v="139.24"/>
    <n v="23"/>
    <x v="1"/>
  </r>
  <r>
    <x v="1"/>
    <s v="Europa"/>
    <s v="Unión Europea"/>
    <x v="43"/>
    <s v="Unión Europea"/>
    <s v="Unión Europea Polonia"/>
    <x v="33"/>
    <x v="1"/>
    <x v="0"/>
    <s v="Tinto"/>
    <n v="10551.81"/>
    <n v="1743"/>
    <x v="1"/>
  </r>
  <r>
    <x v="1"/>
    <s v="Europa"/>
    <s v="Unión Europea"/>
    <x v="43"/>
    <s v="Unión Europea"/>
    <s v="Unión Europea Polonia"/>
    <x v="60"/>
    <x v="3"/>
    <x v="0"/>
    <s v="Tinto"/>
    <n v="3296.73"/>
    <n v="747"/>
    <x v="1"/>
  </r>
  <r>
    <x v="1"/>
    <s v="Europa"/>
    <s v="Unión Europea"/>
    <x v="43"/>
    <s v="Unión Europea"/>
    <s v="Unión Europea Polonia"/>
    <x v="8"/>
    <x v="3"/>
    <x v="0"/>
    <s v="Tinto"/>
    <n v="66000"/>
    <n v="14281"/>
    <x v="1"/>
  </r>
  <r>
    <x v="1"/>
    <s v="Europa"/>
    <s v="Unión Europea"/>
    <x v="43"/>
    <s v="Unión Europea"/>
    <s v="Unión Europea Polonia"/>
    <x v="61"/>
    <x v="4"/>
    <x v="0"/>
    <s v="Blanco"/>
    <n v="56071.02"/>
    <n v="16522"/>
    <x v="1"/>
  </r>
  <r>
    <x v="1"/>
    <s v="Europa"/>
    <s v="Unión Europea"/>
    <x v="43"/>
    <s v="Unión Europea"/>
    <s v="Unión Europea Polonia"/>
    <x v="61"/>
    <x v="4"/>
    <x v="0"/>
    <s v="Tinto"/>
    <n v="153473.16"/>
    <n v="34805.000000000007"/>
    <x v="1"/>
  </r>
  <r>
    <x v="1"/>
    <s v="Europa"/>
    <s v="Unión Europea"/>
    <x v="43"/>
    <s v="Unión Europea"/>
    <s v="Unión Europea Polonia"/>
    <x v="34"/>
    <x v="6"/>
    <x v="0"/>
    <s v="Blanco"/>
    <n v="721200.48"/>
    <n v="231154"/>
    <x v="1"/>
  </r>
  <r>
    <x v="1"/>
    <s v="Europa"/>
    <s v="Unión Europea"/>
    <x v="43"/>
    <s v="Unión Europea"/>
    <s v="Unión Europea Polonia"/>
    <x v="34"/>
    <x v="6"/>
    <x v="0"/>
    <s v="Rosado"/>
    <n v="18545.28"/>
    <n v="5944"/>
    <x v="1"/>
  </r>
  <r>
    <x v="1"/>
    <s v="Europa"/>
    <s v="Unión Europea"/>
    <x v="43"/>
    <s v="Unión Europea"/>
    <s v="Unión Europea Polonia"/>
    <x v="34"/>
    <x v="6"/>
    <x v="0"/>
    <s v="Tinto"/>
    <n v="748718.87999999989"/>
    <n v="239973.99999999997"/>
    <x v="1"/>
  </r>
  <r>
    <x v="1"/>
    <s v="Europa"/>
    <s v="Unión Europea"/>
    <x v="43"/>
    <s v="Unión Europea"/>
    <s v="Unión Europea Polonia"/>
    <x v="57"/>
    <x v="8"/>
    <x v="0"/>
    <s v="Blanco"/>
    <n v="7920"/>
    <n v="990"/>
    <x v="1"/>
  </r>
  <r>
    <x v="1"/>
    <s v="Europa"/>
    <s v="Unión Europea"/>
    <x v="43"/>
    <s v="Unión Europea"/>
    <s v="Unión Europea Polonia"/>
    <x v="57"/>
    <x v="8"/>
    <x v="0"/>
    <s v="Tinto"/>
    <n v="2232"/>
    <n v="279"/>
    <x v="1"/>
  </r>
  <r>
    <x v="1"/>
    <s v="Europa"/>
    <s v="Unión Europea"/>
    <x v="43"/>
    <s v="Unión Europea"/>
    <s v="Unión Europea Polonia"/>
    <x v="35"/>
    <x v="4"/>
    <x v="0"/>
    <s v="Blanco"/>
    <n v="870"/>
    <n v="300"/>
    <x v="1"/>
  </r>
  <r>
    <x v="1"/>
    <s v="Europa"/>
    <s v="Unión Europea"/>
    <x v="43"/>
    <s v="Unión Europea"/>
    <s v="Unión Europea Polonia"/>
    <x v="35"/>
    <x v="4"/>
    <x v="0"/>
    <s v="Tinto"/>
    <n v="19068.75"/>
    <n v="9338"/>
    <x v="1"/>
  </r>
  <r>
    <x v="1"/>
    <s v="Europa"/>
    <s v="Unión Europea"/>
    <x v="43"/>
    <s v="Unión Europea"/>
    <s v="Unión Europea Polonia"/>
    <x v="58"/>
    <x v="13"/>
    <x v="0"/>
    <s v="Blanco"/>
    <n v="7754.62"/>
    <n v="468"/>
    <x v="1"/>
  </r>
  <r>
    <x v="1"/>
    <s v="Europa"/>
    <s v="Unión Europea"/>
    <x v="43"/>
    <s v="Unión Europea"/>
    <s v="Unión Europea Polonia"/>
    <x v="58"/>
    <x v="13"/>
    <x v="0"/>
    <s v="Tinto"/>
    <n v="447.38"/>
    <n v="27"/>
    <x v="1"/>
  </r>
  <r>
    <x v="1"/>
    <s v="Europa"/>
    <s v="Unión Europea"/>
    <x v="43"/>
    <s v="Unión Europea"/>
    <s v="Unión Europea Polonia"/>
    <x v="36"/>
    <x v="4"/>
    <x v="2"/>
    <s v="Blanco"/>
    <n v="13.6"/>
    <n v="1"/>
    <x v="1"/>
  </r>
  <r>
    <x v="1"/>
    <s v="Europa"/>
    <s v="Unión Europea"/>
    <x v="43"/>
    <s v="Unión Europea"/>
    <s v="Unión Europea Polonia"/>
    <x v="36"/>
    <x v="4"/>
    <x v="2"/>
    <s v="Tinto"/>
    <n v="1373.6"/>
    <n v="101"/>
    <x v="1"/>
  </r>
  <r>
    <x v="1"/>
    <s v="Europa"/>
    <s v="Unión Europea"/>
    <x v="43"/>
    <s v="Unión Europea"/>
    <s v="Unión Europea Polonia"/>
    <x v="75"/>
    <x v="3"/>
    <x v="3"/>
    <s v="Blanco"/>
    <n v="454.28"/>
    <n v="135"/>
    <x v="1"/>
  </r>
  <r>
    <x v="1"/>
    <s v="Europa"/>
    <s v="Unión Europea"/>
    <x v="43"/>
    <s v="Unión Europea"/>
    <s v="Unión Europea Polonia"/>
    <x v="75"/>
    <x v="3"/>
    <x v="3"/>
    <s v="Rosado"/>
    <n v="312.63"/>
    <n v="90"/>
    <x v="1"/>
  </r>
  <r>
    <x v="1"/>
    <s v="Europa"/>
    <s v="Unión Europea"/>
    <x v="43"/>
    <s v="Unión Europea"/>
    <s v="Unión Europea Polonia"/>
    <x v="75"/>
    <x v="3"/>
    <x v="3"/>
    <s v="Tinto"/>
    <n v="398.19"/>
    <n v="54"/>
    <x v="1"/>
  </r>
  <r>
    <x v="1"/>
    <s v="Europa"/>
    <s v="Unión Europea"/>
    <x v="43"/>
    <s v="Unión Europea"/>
    <s v="Unión Europea Polonia"/>
    <x v="37"/>
    <x v="9"/>
    <x v="0"/>
    <s v="Blanco"/>
    <n v="1930.8"/>
    <n v="271"/>
    <x v="1"/>
  </r>
  <r>
    <x v="1"/>
    <s v="Europa"/>
    <s v="Unión Europea"/>
    <x v="43"/>
    <s v="Unión Europea"/>
    <s v="Unión Europea Polonia"/>
    <x v="37"/>
    <x v="9"/>
    <x v="0"/>
    <s v="Tinto"/>
    <n v="8057.9500000000007"/>
    <n v="754"/>
    <x v="1"/>
  </r>
  <r>
    <x v="1"/>
    <s v="Europa"/>
    <s v="Unión Europea"/>
    <x v="43"/>
    <s v="Unión Europea"/>
    <s v="Unión Europea Polonia"/>
    <x v="38"/>
    <x v="10"/>
    <x v="0"/>
    <s v="Blanco"/>
    <n v="14027.3"/>
    <n v="4837"/>
    <x v="1"/>
  </r>
  <r>
    <x v="1"/>
    <s v="Europa"/>
    <s v="Unión Europea"/>
    <x v="43"/>
    <s v="Unión Europea"/>
    <s v="Unión Europea Polonia"/>
    <x v="38"/>
    <x v="10"/>
    <x v="0"/>
    <s v="Rosado"/>
    <n v="1748.7"/>
    <n v="603"/>
    <x v="1"/>
  </r>
  <r>
    <x v="1"/>
    <s v="Europa"/>
    <s v="Unión Europea"/>
    <x v="43"/>
    <s v="Unión Europea"/>
    <s v="Unión Europea Polonia"/>
    <x v="38"/>
    <x v="10"/>
    <x v="0"/>
    <s v="Tinto"/>
    <n v="52951.1"/>
    <n v="18259"/>
    <x v="1"/>
  </r>
  <r>
    <x v="1"/>
    <s v="Europa"/>
    <s v="Unión Europea"/>
    <x v="44"/>
    <s v="Unión Europea"/>
    <s v="Unión Europea Portugal"/>
    <x v="9"/>
    <x v="3"/>
    <x v="2"/>
    <s v="Blanco"/>
    <n v="218.2"/>
    <n v="4.5"/>
    <x v="1"/>
  </r>
  <r>
    <x v="1"/>
    <s v="Europa"/>
    <s v="Unión Europea"/>
    <x v="44"/>
    <s v="Unión Europea"/>
    <s v="Unión Europea Portugal"/>
    <x v="9"/>
    <x v="3"/>
    <x v="2"/>
    <s v="Tinto"/>
    <n v="2043.8000000000002"/>
    <n v="41.25"/>
    <x v="1"/>
  </r>
  <r>
    <x v="1"/>
    <s v="Europa"/>
    <s v="Unión Europea"/>
    <x v="44"/>
    <s v="Unión Europea"/>
    <s v="Unión Europea Portugal"/>
    <x v="39"/>
    <x v="3"/>
    <x v="0"/>
    <s v="Blanco"/>
    <n v="2604"/>
    <n v="217"/>
    <x v="1"/>
  </r>
  <r>
    <x v="1"/>
    <s v="Europa"/>
    <s v="Unión Europea"/>
    <x v="44"/>
    <s v="Unión Europea"/>
    <s v="Unión Europea Portugal"/>
    <x v="39"/>
    <x v="3"/>
    <x v="0"/>
    <s v="Tinto"/>
    <n v="13452.000000000002"/>
    <n v="1121"/>
    <x v="1"/>
  </r>
  <r>
    <x v="1"/>
    <s v="Europa"/>
    <s v="Unión Europea"/>
    <x v="44"/>
    <s v="Unión Europea"/>
    <s v="Unión Europea Portugal"/>
    <x v="14"/>
    <x v="0"/>
    <x v="0"/>
    <s v="Tinto"/>
    <n v="28.743011565237666"/>
    <n v="12"/>
    <x v="1"/>
  </r>
  <r>
    <x v="1"/>
    <s v="Europa"/>
    <s v="Unión Europea"/>
    <x v="44"/>
    <s v="Unión Europea"/>
    <s v="Unión Europea Portugal"/>
    <x v="0"/>
    <x v="0"/>
    <x v="0"/>
    <s v="Blanco"/>
    <n v="195.91"/>
    <n v="74"/>
    <x v="1"/>
  </r>
  <r>
    <x v="1"/>
    <s v="Europa"/>
    <s v="Unión Europea"/>
    <x v="44"/>
    <s v="Unión Europea"/>
    <s v="Unión Europea Portugal"/>
    <x v="0"/>
    <x v="0"/>
    <x v="0"/>
    <s v="Rosado"/>
    <n v="1.87"/>
    <n v="0"/>
    <x v="1"/>
  </r>
  <r>
    <x v="1"/>
    <s v="Europa"/>
    <s v="Unión Europea"/>
    <x v="44"/>
    <s v="Unión Europea"/>
    <s v="Unión Europea Portugal"/>
    <x v="0"/>
    <x v="0"/>
    <x v="0"/>
    <s v="Tinto"/>
    <n v="307.46000000000004"/>
    <n v="115.99999999999999"/>
    <x v="1"/>
  </r>
  <r>
    <x v="1"/>
    <s v="Europa"/>
    <s v="Unión Europea"/>
    <x v="44"/>
    <s v="Unión Europea"/>
    <s v="Unión Europea Portugal"/>
    <x v="1"/>
    <x v="1"/>
    <x v="0"/>
    <s v="Blanco"/>
    <n v="3920.1800000000003"/>
    <n v="944.99999999999989"/>
    <x v="1"/>
  </r>
  <r>
    <x v="1"/>
    <s v="Europa"/>
    <s v="Unión Europea"/>
    <x v="44"/>
    <s v="Unión Europea"/>
    <s v="Unión Europea Portugal"/>
    <x v="1"/>
    <x v="1"/>
    <x v="0"/>
    <s v="Tinto"/>
    <n v="8916.75"/>
    <n v="2070"/>
    <x v="1"/>
  </r>
  <r>
    <x v="1"/>
    <s v="Europa"/>
    <s v="Unión Europea"/>
    <x v="44"/>
    <s v="Unión Europea"/>
    <s v="Unión Europea Portugal"/>
    <x v="2"/>
    <x v="2"/>
    <x v="0"/>
    <s v="Espumoso blanco"/>
    <n v="1233807.1599999999"/>
    <n v="260500"/>
    <x v="1"/>
  </r>
  <r>
    <x v="1"/>
    <s v="Europa"/>
    <s v="Unión Europea"/>
    <x v="44"/>
    <s v="Unión Europea"/>
    <s v="Unión Europea Portugal"/>
    <x v="16"/>
    <x v="1"/>
    <x v="0"/>
    <s v="Tinto"/>
    <n v="3363"/>
    <n v="324"/>
    <x v="1"/>
  </r>
  <r>
    <x v="1"/>
    <s v="Europa"/>
    <s v="Unión Europea"/>
    <x v="44"/>
    <s v="Unión Europea"/>
    <s v="Unión Europea Portugal"/>
    <x v="88"/>
    <x v="13"/>
    <x v="0"/>
    <s v="Blanco"/>
    <n v="6210"/>
    <n v="306"/>
    <x v="1"/>
  </r>
  <r>
    <x v="1"/>
    <s v="Europa"/>
    <s v="Unión Europea"/>
    <x v="44"/>
    <s v="Unión Europea"/>
    <s v="Unión Europea Portugal"/>
    <x v="88"/>
    <x v="13"/>
    <x v="0"/>
    <s v="Tinto"/>
    <n v="3150"/>
    <n v="157.5"/>
    <x v="1"/>
  </r>
  <r>
    <x v="1"/>
    <s v="Europa"/>
    <s v="Unión Europea"/>
    <x v="44"/>
    <s v="Unión Europea"/>
    <s v="Unión Europea Portugal"/>
    <x v="18"/>
    <x v="1"/>
    <x v="0"/>
    <s v="Blanco"/>
    <n v="329"/>
    <n v="70"/>
    <x v="1"/>
  </r>
  <r>
    <x v="1"/>
    <s v="Europa"/>
    <s v="Unión Europea"/>
    <x v="44"/>
    <s v="Unión Europea"/>
    <s v="Unión Europea Portugal"/>
    <x v="18"/>
    <x v="1"/>
    <x v="0"/>
    <s v="Licor blanco"/>
    <n v="225"/>
    <n v="45"/>
    <x v="1"/>
  </r>
  <r>
    <x v="1"/>
    <s v="Europa"/>
    <s v="Unión Europea"/>
    <x v="44"/>
    <s v="Unión Europea"/>
    <s v="Unión Europea Portugal"/>
    <x v="69"/>
    <x v="13"/>
    <x v="0"/>
    <s v="Tinto"/>
    <n v="11947"/>
    <n v="796"/>
    <x v="1"/>
  </r>
  <r>
    <x v="1"/>
    <s v="Europa"/>
    <s v="Unión Europea"/>
    <x v="44"/>
    <s v="Unión Europea"/>
    <s v="Unión Europea Portugal"/>
    <x v="19"/>
    <x v="7"/>
    <x v="0"/>
    <s v="Licor blanco"/>
    <n v="242230"/>
    <n v="48446"/>
    <x v="1"/>
  </r>
  <r>
    <x v="1"/>
    <s v="Europa"/>
    <s v="Unión Europea"/>
    <x v="44"/>
    <s v="Unión Europea"/>
    <s v="Unión Europea Portugal"/>
    <x v="20"/>
    <x v="2"/>
    <x v="0"/>
    <s v="Blanco"/>
    <n v="1108.6875"/>
    <n v="405"/>
    <x v="1"/>
  </r>
  <r>
    <x v="1"/>
    <s v="Europa"/>
    <s v="Unión Europea"/>
    <x v="44"/>
    <s v="Unión Europea"/>
    <s v="Unión Europea Portugal"/>
    <x v="20"/>
    <x v="2"/>
    <x v="0"/>
    <s v="Tinto"/>
    <n v="6578.2125000000005"/>
    <n v="2403"/>
    <x v="1"/>
  </r>
  <r>
    <x v="1"/>
    <s v="Europa"/>
    <s v="Unión Europea"/>
    <x v="44"/>
    <s v="Unión Europea"/>
    <s v="Unión Europea Portugal"/>
    <x v="21"/>
    <x v="4"/>
    <x v="0"/>
    <s v="Blanco"/>
    <n v="7730"/>
    <n v="3092"/>
    <x v="1"/>
  </r>
  <r>
    <x v="1"/>
    <s v="Europa"/>
    <s v="Unión Europea"/>
    <x v="44"/>
    <s v="Unión Europea"/>
    <s v="Unión Europea Portugal"/>
    <x v="21"/>
    <x v="4"/>
    <x v="0"/>
    <s v="Rosado"/>
    <n v="3082.5"/>
    <n v="1233"/>
    <x v="1"/>
  </r>
  <r>
    <x v="1"/>
    <s v="Europa"/>
    <s v="Unión Europea"/>
    <x v="44"/>
    <s v="Unión Europea"/>
    <s v="Unión Europea Portugal"/>
    <x v="21"/>
    <x v="4"/>
    <x v="0"/>
    <s v="Tinto"/>
    <n v="9240"/>
    <n v="3696"/>
    <x v="1"/>
  </r>
  <r>
    <x v="1"/>
    <s v="Europa"/>
    <s v="Unión Europea"/>
    <x v="44"/>
    <s v="Unión Europea"/>
    <s v="Unión Europea Portugal"/>
    <x v="52"/>
    <x v="4"/>
    <x v="0"/>
    <s v="Blanco"/>
    <n v="281"/>
    <n v="100"/>
    <x v="1"/>
  </r>
  <r>
    <x v="1"/>
    <s v="Europa"/>
    <s v="Unión Europea"/>
    <x v="44"/>
    <s v="Unión Europea"/>
    <s v="Unión Europea Portugal"/>
    <x v="52"/>
    <x v="4"/>
    <x v="0"/>
    <s v="Espumoso blanco"/>
    <n v="338"/>
    <n v="100"/>
    <x v="1"/>
  </r>
  <r>
    <x v="1"/>
    <s v="Europa"/>
    <s v="Unión Europea"/>
    <x v="44"/>
    <s v="Unión Europea"/>
    <s v="Unión Europea Portugal"/>
    <x v="52"/>
    <x v="4"/>
    <x v="0"/>
    <s v="Tinto"/>
    <n v="3281"/>
    <n v="559"/>
    <x v="1"/>
  </r>
  <r>
    <x v="1"/>
    <s v="Europa"/>
    <s v="Unión Europea"/>
    <x v="44"/>
    <s v="Unión Europea"/>
    <s v="Unión Europea Portugal"/>
    <x v="22"/>
    <x v="7"/>
    <x v="0"/>
    <s v="Licor blanco"/>
    <n v="1383.75"/>
    <n v="277"/>
    <x v="1"/>
  </r>
  <r>
    <x v="1"/>
    <s v="Europa"/>
    <s v="Unión Europea"/>
    <x v="44"/>
    <s v="Unión Europea"/>
    <s v="Unión Europea Portugal"/>
    <x v="71"/>
    <x v="4"/>
    <x v="0"/>
    <s v="Tinto"/>
    <n v="1685.6"/>
    <n v="131"/>
    <x v="1"/>
  </r>
  <r>
    <x v="1"/>
    <s v="Europa"/>
    <s v="Unión Europea"/>
    <x v="44"/>
    <s v="Unión Europea"/>
    <s v="Unión Europea Portugal"/>
    <x v="24"/>
    <x v="7"/>
    <x v="0"/>
    <s v="Blanco"/>
    <n v="5100"/>
    <n v="3003"/>
    <x v="1"/>
  </r>
  <r>
    <x v="1"/>
    <s v="Europa"/>
    <s v="Unión Europea"/>
    <x v="44"/>
    <s v="Unión Europea"/>
    <s v="Unión Europea Portugal"/>
    <x v="24"/>
    <x v="7"/>
    <x v="0"/>
    <s v="Licor blanco"/>
    <n v="1105"/>
    <n v="5051.75"/>
    <x v="1"/>
  </r>
  <r>
    <x v="1"/>
    <s v="Europa"/>
    <s v="Unión Europea"/>
    <x v="44"/>
    <s v="Unión Europea"/>
    <s v="Unión Europea Portugal"/>
    <x v="25"/>
    <x v="1"/>
    <x v="0"/>
    <s v="Blanco"/>
    <n v="549"/>
    <n v="47.25"/>
    <x v="1"/>
  </r>
  <r>
    <x v="1"/>
    <s v="Europa"/>
    <s v="Unión Europea"/>
    <x v="44"/>
    <s v="Unión Europea"/>
    <s v="Unión Europea Portugal"/>
    <x v="25"/>
    <x v="1"/>
    <x v="0"/>
    <s v="Rosado"/>
    <n v="5303"/>
    <n v="15"/>
    <x v="1"/>
  </r>
  <r>
    <x v="1"/>
    <s v="Europa"/>
    <s v="Unión Europea"/>
    <x v="44"/>
    <s v="Unión Europea"/>
    <s v="Unión Europea Portugal"/>
    <x v="25"/>
    <x v="1"/>
    <x v="0"/>
    <s v="Tinto"/>
    <n v="22131.599999999999"/>
    <n v="5243.25"/>
    <x v="1"/>
  </r>
  <r>
    <x v="1"/>
    <s v="Europa"/>
    <s v="Unión Europea"/>
    <x v="44"/>
    <s v="Unión Europea"/>
    <s v="Unión Europea Portugal"/>
    <x v="26"/>
    <x v="5"/>
    <x v="0"/>
    <s v="Blanco"/>
    <n v="882.4"/>
    <n v="1103"/>
    <x v="1"/>
  </r>
  <r>
    <x v="1"/>
    <s v="Europa"/>
    <s v="Unión Europea"/>
    <x v="44"/>
    <s v="Unión Europea"/>
    <s v="Unión Europea Portugal"/>
    <x v="26"/>
    <x v="5"/>
    <x v="0"/>
    <s v="Rosado"/>
    <n v="18.8"/>
    <n v="20"/>
    <x v="1"/>
  </r>
  <r>
    <x v="1"/>
    <s v="Europa"/>
    <s v="Unión Europea"/>
    <x v="44"/>
    <s v="Unión Europea"/>
    <s v="Unión Europea Portugal"/>
    <x v="26"/>
    <x v="5"/>
    <x v="0"/>
    <s v="Tinto"/>
    <n v="97.74"/>
    <n v="181"/>
    <x v="1"/>
  </r>
  <r>
    <x v="1"/>
    <s v="Europa"/>
    <s v="Unión Europea"/>
    <x v="44"/>
    <s v="Unión Europea"/>
    <s v="Unión Europea Portugal"/>
    <x v="28"/>
    <x v="5"/>
    <x v="2"/>
    <s v="Blanco"/>
    <n v="2793.13"/>
    <n v="135.75"/>
    <x v="1"/>
  </r>
  <r>
    <x v="1"/>
    <s v="Europa"/>
    <s v="Unión Europea"/>
    <x v="44"/>
    <s v="Unión Europea"/>
    <s v="Unión Europea Portugal"/>
    <x v="28"/>
    <x v="5"/>
    <x v="2"/>
    <s v="Tinto"/>
    <n v="10677.04826"/>
    <n v="789.75"/>
    <x v="1"/>
  </r>
  <r>
    <x v="1"/>
    <s v="Europa"/>
    <s v="Unión Europea"/>
    <x v="44"/>
    <s v="Unión Europea"/>
    <s v="Unión Europea Portugal"/>
    <x v="3"/>
    <x v="1"/>
    <x v="0"/>
    <s v="Blanco"/>
    <n v="9760.7999999999993"/>
    <n v="435.75"/>
    <x v="1"/>
  </r>
  <r>
    <x v="1"/>
    <s v="Europa"/>
    <s v="Unión Europea"/>
    <x v="44"/>
    <s v="Unión Europea"/>
    <s v="Unión Europea Portugal"/>
    <x v="3"/>
    <x v="1"/>
    <x v="0"/>
    <s v="Espumoso blanco"/>
    <n v="9.5"/>
    <n v="1.5"/>
    <x v="1"/>
  </r>
  <r>
    <x v="1"/>
    <s v="Europa"/>
    <s v="Unión Europea"/>
    <x v="44"/>
    <s v="Unión Europea"/>
    <s v="Unión Europea Portugal"/>
    <x v="3"/>
    <x v="1"/>
    <x v="0"/>
    <s v="Espumoso tinto/rosado"/>
    <n v="9.5"/>
    <n v="1.5"/>
    <x v="1"/>
  </r>
  <r>
    <x v="1"/>
    <s v="Europa"/>
    <s v="Unión Europea"/>
    <x v="44"/>
    <s v="Unión Europea"/>
    <s v="Unión Europea Portugal"/>
    <x v="3"/>
    <x v="1"/>
    <x v="0"/>
    <s v="Rosado"/>
    <n v="761.4"/>
    <n v="90"/>
    <x v="1"/>
  </r>
  <r>
    <x v="1"/>
    <s v="Europa"/>
    <s v="Unión Europea"/>
    <x v="44"/>
    <s v="Unión Europea"/>
    <s v="Unión Europea Portugal"/>
    <x v="3"/>
    <x v="1"/>
    <x v="0"/>
    <s v="Tinto"/>
    <n v="12767.7733333"/>
    <n v="165.5"/>
    <x v="1"/>
  </r>
  <r>
    <x v="1"/>
    <s v="Europa"/>
    <s v="Unión Europea"/>
    <x v="44"/>
    <s v="Unión Europea"/>
    <s v="Unión Europea Portugal"/>
    <x v="4"/>
    <x v="1"/>
    <x v="1"/>
    <s v="Blanco"/>
    <n v="6334"/>
    <n v="475"/>
    <x v="1"/>
  </r>
  <r>
    <x v="1"/>
    <s v="Europa"/>
    <s v="Unión Europea"/>
    <x v="44"/>
    <s v="Unión Europea"/>
    <s v="Unión Europea Portugal"/>
    <x v="4"/>
    <x v="1"/>
    <x v="1"/>
    <s v="Tinto"/>
    <n v="30465"/>
    <n v="1600"/>
    <x v="1"/>
  </r>
  <r>
    <x v="1"/>
    <s v="Europa"/>
    <s v="Unión Europea"/>
    <x v="44"/>
    <s v="Unión Europea"/>
    <s v="Unión Europea Portugal"/>
    <x v="29"/>
    <x v="8"/>
    <x v="0"/>
    <s v="Blanco"/>
    <n v="62287.76"/>
    <n v="5842.9000000000005"/>
    <x v="1"/>
  </r>
  <r>
    <x v="1"/>
    <s v="Europa"/>
    <s v="Unión Europea"/>
    <x v="44"/>
    <s v="Unión Europea"/>
    <s v="Unión Europea Portugal"/>
    <x v="30"/>
    <x v="8"/>
    <x v="0"/>
    <s v="Blanco"/>
    <n v="5760"/>
    <n v="720"/>
    <x v="1"/>
  </r>
  <r>
    <x v="1"/>
    <s v="Europa"/>
    <s v="Unión Europea"/>
    <x v="44"/>
    <s v="Unión Europea"/>
    <s v="Unión Europea Portugal"/>
    <x v="30"/>
    <x v="8"/>
    <x v="0"/>
    <s v="Tinto"/>
    <n v="28101.200000000001"/>
    <n v="3512.65"/>
    <x v="1"/>
  </r>
  <r>
    <x v="1"/>
    <s v="Europa"/>
    <s v="Unión Europea"/>
    <x v="44"/>
    <s v="Unión Europea"/>
    <s v="Unión Europea Portugal"/>
    <x v="53"/>
    <x v="8"/>
    <x v="0"/>
    <s v="Blanco"/>
    <n v="2770.56"/>
    <n v="176"/>
    <x v="1"/>
  </r>
  <r>
    <x v="1"/>
    <s v="Europa"/>
    <s v="Unión Europea"/>
    <x v="44"/>
    <s v="Unión Europea"/>
    <s v="Unión Europea Portugal"/>
    <x v="5"/>
    <x v="3"/>
    <x v="0"/>
    <s v="Tinto"/>
    <n v="1520056.89"/>
    <n v="38834.25"/>
    <x v="1"/>
  </r>
  <r>
    <x v="1"/>
    <s v="Europa"/>
    <s v="Unión Europea"/>
    <x v="44"/>
    <s v="Unión Europea"/>
    <s v="Unión Europea Portugal"/>
    <x v="6"/>
    <x v="2"/>
    <x v="1"/>
    <s v="Blanco"/>
    <n v="76740.17"/>
    <n v="7881"/>
    <x v="1"/>
  </r>
  <r>
    <x v="1"/>
    <s v="Europa"/>
    <s v="Unión Europea"/>
    <x v="44"/>
    <s v="Unión Europea"/>
    <s v="Unión Europea Portugal"/>
    <x v="6"/>
    <x v="2"/>
    <x v="1"/>
    <s v="Rosado"/>
    <n v="11917.49"/>
    <n v="2293"/>
    <x v="1"/>
  </r>
  <r>
    <x v="1"/>
    <s v="Europa"/>
    <s v="Unión Europea"/>
    <x v="44"/>
    <s v="Unión Europea"/>
    <s v="Unión Europea Portugal"/>
    <x v="6"/>
    <x v="2"/>
    <x v="1"/>
    <s v="Tinto"/>
    <n v="690463.06"/>
    <n v="56002"/>
    <x v="1"/>
  </r>
  <r>
    <x v="1"/>
    <s v="Europa"/>
    <s v="Unión Europea"/>
    <x v="44"/>
    <s v="Unión Europea"/>
    <s v="Unión Europea Portugal"/>
    <x v="7"/>
    <x v="3"/>
    <x v="0"/>
    <s v="Blanco"/>
    <n v="31916.946666666601"/>
    <n v="12029.25"/>
    <x v="1"/>
  </r>
  <r>
    <x v="1"/>
    <s v="Europa"/>
    <s v="Unión Europea"/>
    <x v="44"/>
    <s v="Unión Europea"/>
    <s v="Unión Europea Portugal"/>
    <x v="7"/>
    <x v="3"/>
    <x v="0"/>
    <s v="Espumoso blanco"/>
    <n v="119.4"/>
    <n v="45"/>
    <x v="1"/>
  </r>
  <r>
    <x v="1"/>
    <s v="Europa"/>
    <s v="Unión Europea"/>
    <x v="44"/>
    <s v="Unión Europea"/>
    <s v="Unión Europea Portugal"/>
    <x v="54"/>
    <x v="3"/>
    <x v="3"/>
    <s v="Tinto"/>
    <n v="2354"/>
    <n v="325"/>
    <x v="1"/>
  </r>
  <r>
    <x v="1"/>
    <s v="Europa"/>
    <s v="Unión Europea"/>
    <x v="44"/>
    <s v="Unión Europea"/>
    <s v="Unión Europea Portugal"/>
    <x v="56"/>
    <x v="0"/>
    <x v="0"/>
    <s v="Blanco"/>
    <n v="955.5"/>
    <n v="273"/>
    <x v="1"/>
  </r>
  <r>
    <x v="1"/>
    <s v="Europa"/>
    <s v="Unión Europea"/>
    <x v="44"/>
    <s v="Unión Europea"/>
    <s v="Unión Europea Portugal"/>
    <x v="56"/>
    <x v="0"/>
    <x v="0"/>
    <s v="Tinto"/>
    <n v="773.5"/>
    <n v="221"/>
    <x v="1"/>
  </r>
  <r>
    <x v="1"/>
    <s v="Europa"/>
    <s v="Unión Europea"/>
    <x v="44"/>
    <s v="Unión Europea"/>
    <s v="Unión Europea Portugal"/>
    <x v="33"/>
    <x v="1"/>
    <x v="0"/>
    <s v="Blanco"/>
    <n v="178.98"/>
    <n v="32"/>
    <x v="1"/>
  </r>
  <r>
    <x v="1"/>
    <s v="Europa"/>
    <s v="Unión Europea"/>
    <x v="44"/>
    <s v="Unión Europea"/>
    <s v="Unión Europea Portugal"/>
    <x v="33"/>
    <x v="1"/>
    <x v="0"/>
    <s v="Tinto"/>
    <n v="151.02000000000001"/>
    <n v="27"/>
    <x v="1"/>
  </r>
  <r>
    <x v="1"/>
    <s v="Europa"/>
    <s v="Unión Europea"/>
    <x v="44"/>
    <s v="Unión Europea"/>
    <s v="Unión Europea Portugal"/>
    <x v="8"/>
    <x v="3"/>
    <x v="0"/>
    <s v="Tinto"/>
    <n v="6250"/>
    <n v="1619.0000000000002"/>
    <x v="1"/>
  </r>
  <r>
    <x v="1"/>
    <s v="Europa"/>
    <s v="Unión Europea"/>
    <x v="44"/>
    <s v="Unión Europea"/>
    <s v="Unión Europea Portugal"/>
    <x v="34"/>
    <x v="6"/>
    <x v="0"/>
    <s v="Blanco"/>
    <n v="56.160000000000004"/>
    <n v="18"/>
    <x v="1"/>
  </r>
  <r>
    <x v="1"/>
    <s v="Europa"/>
    <s v="Unión Europea"/>
    <x v="44"/>
    <s v="Unión Europea"/>
    <s v="Unión Europea Portugal"/>
    <x v="34"/>
    <x v="6"/>
    <x v="0"/>
    <s v="Rosado"/>
    <n v="1797.1200000000001"/>
    <n v="576"/>
    <x v="1"/>
  </r>
  <r>
    <x v="1"/>
    <s v="Europa"/>
    <s v="Unión Europea"/>
    <x v="44"/>
    <s v="Unión Europea"/>
    <s v="Unión Europea Portugal"/>
    <x v="34"/>
    <x v="6"/>
    <x v="0"/>
    <s v="Tinto"/>
    <n v="140.4"/>
    <n v="45"/>
    <x v="1"/>
  </r>
  <r>
    <x v="1"/>
    <s v="Europa"/>
    <s v="Unión Europea"/>
    <x v="44"/>
    <s v="Unión Europea"/>
    <s v="Unión Europea Portugal"/>
    <x v="57"/>
    <x v="8"/>
    <x v="0"/>
    <s v="Blanco"/>
    <n v="72"/>
    <n v="9"/>
    <x v="1"/>
  </r>
  <r>
    <x v="1"/>
    <s v="Europa"/>
    <s v="Unión Europea"/>
    <x v="44"/>
    <s v="Unión Europea"/>
    <s v="Unión Europea Portugal"/>
    <x v="35"/>
    <x v="4"/>
    <x v="0"/>
    <s v="Tinto"/>
    <n v="3548.8"/>
    <n v="1238"/>
    <x v="1"/>
  </r>
  <r>
    <x v="1"/>
    <s v="Europa"/>
    <s v="Unión Europea"/>
    <x v="44"/>
    <s v="Unión Europea"/>
    <s v="Unión Europea Portugal"/>
    <x v="58"/>
    <x v="13"/>
    <x v="0"/>
    <s v="Blanco"/>
    <n v="12504.64"/>
    <n v="711"/>
    <x v="1"/>
  </r>
  <r>
    <x v="1"/>
    <s v="Europa"/>
    <s v="Unión Europea"/>
    <x v="44"/>
    <s v="Unión Europea"/>
    <s v="Unión Europea Portugal"/>
    <x v="58"/>
    <x v="13"/>
    <x v="0"/>
    <s v="Tinto"/>
    <n v="5355.36"/>
    <n v="305"/>
    <x v="1"/>
  </r>
  <r>
    <x v="1"/>
    <s v="Europa"/>
    <s v="Unión Europea"/>
    <x v="44"/>
    <s v="Unión Europea"/>
    <s v="Unión Europea Portugal"/>
    <x v="37"/>
    <x v="9"/>
    <x v="0"/>
    <s v="Tinto"/>
    <n v="7230.8"/>
    <n v="388.25"/>
    <x v="1"/>
  </r>
  <r>
    <x v="1"/>
    <s v="Europa"/>
    <s v="Unión Europea"/>
    <x v="44"/>
    <s v="Unión Europea"/>
    <s v="Unión Europea Portugal"/>
    <x v="38"/>
    <x v="10"/>
    <x v="0"/>
    <s v="Blanco"/>
    <n v="391.5"/>
    <n v="135"/>
    <x v="1"/>
  </r>
  <r>
    <x v="1"/>
    <s v="Europa"/>
    <s v="Unión Europea"/>
    <x v="44"/>
    <s v="Unión Europea"/>
    <s v="Unión Europea Portugal"/>
    <x v="38"/>
    <x v="10"/>
    <x v="0"/>
    <s v="Rosado"/>
    <n v="156.6"/>
    <n v="54"/>
    <x v="1"/>
  </r>
  <r>
    <x v="1"/>
    <s v="Europa"/>
    <s v="Unión Europea"/>
    <x v="44"/>
    <s v="Unión Europea"/>
    <s v="Unión Europea Portugal"/>
    <x v="38"/>
    <x v="10"/>
    <x v="0"/>
    <s v="Tinto"/>
    <n v="1133.9000000000001"/>
    <n v="391"/>
    <x v="1"/>
  </r>
  <r>
    <x v="1"/>
    <s v="Europa"/>
    <s v="Unión Europea"/>
    <x v="45"/>
    <s v="Unión Europea"/>
    <s v="Unión Europea Rumania"/>
    <x v="9"/>
    <x v="3"/>
    <x v="2"/>
    <s v="Blanco"/>
    <n v="218.18"/>
    <n v="4.5"/>
    <x v="1"/>
  </r>
  <r>
    <x v="1"/>
    <s v="Europa"/>
    <s v="Unión Europea"/>
    <x v="45"/>
    <s v="Unión Europea"/>
    <s v="Unión Europea Rumania"/>
    <x v="9"/>
    <x v="3"/>
    <x v="2"/>
    <s v="Tinto"/>
    <n v="510.75"/>
    <n v="15"/>
    <x v="1"/>
  </r>
  <r>
    <x v="1"/>
    <s v="Europa"/>
    <s v="Unión Europea"/>
    <x v="45"/>
    <s v="Unión Europea"/>
    <s v="Unión Europea Rumania"/>
    <x v="10"/>
    <x v="4"/>
    <x v="0"/>
    <s v="Tinto"/>
    <n v="53292"/>
    <n v="11160"/>
    <x v="1"/>
  </r>
  <r>
    <x v="1"/>
    <s v="Europa"/>
    <s v="Unión Europea"/>
    <x v="45"/>
    <s v="Unión Europea"/>
    <s v="Unión Europea Rumania"/>
    <x v="39"/>
    <x v="3"/>
    <x v="0"/>
    <s v="Blanco"/>
    <n v="1080"/>
    <n v="90"/>
    <x v="1"/>
  </r>
  <r>
    <x v="1"/>
    <s v="Europa"/>
    <s v="Unión Europea"/>
    <x v="45"/>
    <s v="Unión Europea"/>
    <s v="Unión Europea Rumania"/>
    <x v="39"/>
    <x v="3"/>
    <x v="0"/>
    <s v="Tinto"/>
    <n v="2280"/>
    <n v="190"/>
    <x v="1"/>
  </r>
  <r>
    <x v="1"/>
    <s v="Europa"/>
    <s v="Unión Europea"/>
    <x v="45"/>
    <s v="Unión Europea"/>
    <s v="Unión Europea Rumania"/>
    <x v="13"/>
    <x v="0"/>
    <x v="0"/>
    <s v="Blanco"/>
    <n v="200"/>
    <n v="100"/>
    <x v="1"/>
  </r>
  <r>
    <x v="1"/>
    <s v="Europa"/>
    <s v="Unión Europea"/>
    <x v="45"/>
    <s v="Unión Europea"/>
    <s v="Unión Europea Rumania"/>
    <x v="13"/>
    <x v="0"/>
    <x v="0"/>
    <s v="Espumoso blanco"/>
    <n v="8400"/>
    <n v="4200"/>
    <x v="1"/>
  </r>
  <r>
    <x v="1"/>
    <s v="Europa"/>
    <s v="Unión Europea"/>
    <x v="45"/>
    <s v="Unión Europea"/>
    <s v="Unión Europea Rumania"/>
    <x v="13"/>
    <x v="0"/>
    <x v="0"/>
    <s v="Tinto"/>
    <n v="10800"/>
    <n v="5400"/>
    <x v="1"/>
  </r>
  <r>
    <x v="1"/>
    <s v="Europa"/>
    <s v="Unión Europea"/>
    <x v="45"/>
    <s v="Unión Europea"/>
    <s v="Unión Europea Rumania"/>
    <x v="1"/>
    <x v="1"/>
    <x v="0"/>
    <s v="Blanco"/>
    <n v="22772.43"/>
    <n v="5672.75"/>
    <x v="1"/>
  </r>
  <r>
    <x v="1"/>
    <s v="Europa"/>
    <s v="Unión Europea"/>
    <x v="45"/>
    <s v="Unión Europea"/>
    <s v="Unión Europea Rumania"/>
    <x v="1"/>
    <x v="1"/>
    <x v="0"/>
    <s v="Rosado"/>
    <n v="6924.9299999999994"/>
    <n v="1620"/>
    <x v="1"/>
  </r>
  <r>
    <x v="1"/>
    <s v="Europa"/>
    <s v="Unión Europea"/>
    <x v="45"/>
    <s v="Unión Europea"/>
    <s v="Unión Europea Rumania"/>
    <x v="1"/>
    <x v="1"/>
    <x v="0"/>
    <s v="Tinto"/>
    <n v="657.63"/>
    <n v="162"/>
    <x v="1"/>
  </r>
  <r>
    <x v="1"/>
    <s v="Europa"/>
    <s v="Unión Europea"/>
    <x v="45"/>
    <s v="Unión Europea"/>
    <s v="Unión Europea Rumania"/>
    <x v="2"/>
    <x v="2"/>
    <x v="0"/>
    <s v="Espumoso blanco"/>
    <n v="671196.86"/>
    <n v="118800"/>
    <x v="1"/>
  </r>
  <r>
    <x v="1"/>
    <s v="Europa"/>
    <s v="Unión Europea"/>
    <x v="45"/>
    <s v="Unión Europea"/>
    <s v="Unión Europea Rumania"/>
    <x v="16"/>
    <x v="1"/>
    <x v="0"/>
    <s v="Blanco"/>
    <n v="221"/>
    <n v="36.75"/>
    <x v="1"/>
  </r>
  <r>
    <x v="1"/>
    <s v="Europa"/>
    <s v="Unión Europea"/>
    <x v="45"/>
    <s v="Unión Europea"/>
    <s v="Unión Europea Rumania"/>
    <x v="16"/>
    <x v="1"/>
    <x v="0"/>
    <s v="Tinto"/>
    <n v="128"/>
    <n v="19.5"/>
    <x v="1"/>
  </r>
  <r>
    <x v="1"/>
    <s v="Europa"/>
    <s v="Unión Europea"/>
    <x v="45"/>
    <s v="Unión Europea"/>
    <s v="Unión Europea Rumania"/>
    <x v="18"/>
    <x v="1"/>
    <x v="0"/>
    <s v="Tinto"/>
    <n v="513.6"/>
    <n v="90"/>
    <x v="1"/>
  </r>
  <r>
    <x v="1"/>
    <s v="Europa"/>
    <s v="Unión Europea"/>
    <x v="45"/>
    <s v="Unión Europea"/>
    <s v="Unión Europea Rumania"/>
    <x v="19"/>
    <x v="7"/>
    <x v="0"/>
    <s v="Licor blanco"/>
    <n v="10375"/>
    <n v="2075"/>
    <x v="1"/>
  </r>
  <r>
    <x v="1"/>
    <s v="Europa"/>
    <s v="Unión Europea"/>
    <x v="45"/>
    <s v="Unión Europea"/>
    <s v="Unión Europea Rumania"/>
    <x v="20"/>
    <x v="2"/>
    <x v="0"/>
    <s v="Blanco"/>
    <n v="1650.7125000000001"/>
    <n v="603"/>
    <x v="1"/>
  </r>
  <r>
    <x v="1"/>
    <s v="Europa"/>
    <s v="Unión Europea"/>
    <x v="45"/>
    <s v="Unión Europea"/>
    <s v="Unión Europea Rumania"/>
    <x v="20"/>
    <x v="2"/>
    <x v="0"/>
    <s v="Rosado"/>
    <n v="1724.625"/>
    <n v="630"/>
    <x v="1"/>
  </r>
  <r>
    <x v="1"/>
    <s v="Europa"/>
    <s v="Unión Europea"/>
    <x v="45"/>
    <s v="Unión Europea"/>
    <s v="Unión Europea Rumania"/>
    <x v="20"/>
    <x v="2"/>
    <x v="0"/>
    <s v="Tinto"/>
    <n v="26244.412500000002"/>
    <n v="9587"/>
    <x v="1"/>
  </r>
  <r>
    <x v="1"/>
    <s v="Europa"/>
    <s v="Unión Europea"/>
    <x v="45"/>
    <s v="Unión Europea"/>
    <s v="Unión Europea Rumania"/>
    <x v="52"/>
    <x v="4"/>
    <x v="0"/>
    <s v="Blanco"/>
    <n v="2916"/>
    <n v="938"/>
    <x v="1"/>
  </r>
  <r>
    <x v="1"/>
    <s v="Europa"/>
    <s v="Unión Europea"/>
    <x v="45"/>
    <s v="Unión Europea"/>
    <s v="Unión Europea Rumania"/>
    <x v="52"/>
    <x v="4"/>
    <x v="0"/>
    <s v="Espumoso blanco"/>
    <n v="331"/>
    <n v="100"/>
    <x v="1"/>
  </r>
  <r>
    <x v="1"/>
    <s v="Europa"/>
    <s v="Unión Europea"/>
    <x v="45"/>
    <s v="Unión Europea"/>
    <s v="Unión Europea Rumania"/>
    <x v="52"/>
    <x v="4"/>
    <x v="0"/>
    <s v="Tinto"/>
    <n v="6995.5"/>
    <n v="792.5"/>
    <x v="1"/>
  </r>
  <r>
    <x v="1"/>
    <s v="Europa"/>
    <s v="Unión Europea"/>
    <x v="45"/>
    <s v="Unión Europea"/>
    <s v="Unión Europea Rumania"/>
    <x v="22"/>
    <x v="7"/>
    <x v="0"/>
    <s v="Licor blanco"/>
    <n v="225"/>
    <n v="45"/>
    <x v="1"/>
  </r>
  <r>
    <x v="1"/>
    <s v="Europa"/>
    <s v="Unión Europea"/>
    <x v="45"/>
    <s v="Unión Europea"/>
    <s v="Unión Europea Rumania"/>
    <x v="25"/>
    <x v="1"/>
    <x v="0"/>
    <s v="Blanco"/>
    <n v="1628"/>
    <n v="369"/>
    <x v="1"/>
  </r>
  <r>
    <x v="1"/>
    <s v="Europa"/>
    <s v="Unión Europea"/>
    <x v="45"/>
    <s v="Unión Europea"/>
    <s v="Unión Europea Rumania"/>
    <x v="25"/>
    <x v="1"/>
    <x v="0"/>
    <s v="Rosado"/>
    <n v="351"/>
    <n v="90"/>
    <x v="1"/>
  </r>
  <r>
    <x v="1"/>
    <s v="Europa"/>
    <s v="Unión Europea"/>
    <x v="45"/>
    <s v="Unión Europea"/>
    <s v="Unión Europea Rumania"/>
    <x v="25"/>
    <x v="1"/>
    <x v="0"/>
    <s v="Tinto"/>
    <n v="2461.16"/>
    <n v="146.25"/>
    <x v="1"/>
  </r>
  <r>
    <x v="1"/>
    <s v="Europa"/>
    <s v="Unión Europea"/>
    <x v="45"/>
    <s v="Unión Europea"/>
    <s v="Unión Europea Rumania"/>
    <x v="26"/>
    <x v="5"/>
    <x v="0"/>
    <s v="Blanco"/>
    <n v="1533.6"/>
    <n v="1917.0000000000002"/>
    <x v="1"/>
  </r>
  <r>
    <x v="1"/>
    <s v="Europa"/>
    <s v="Unión Europea"/>
    <x v="45"/>
    <s v="Unión Europea"/>
    <s v="Unión Europea Rumania"/>
    <x v="26"/>
    <x v="5"/>
    <x v="0"/>
    <s v="Tinto"/>
    <n v="224.1"/>
    <n v="415.00000000000006"/>
    <x v="1"/>
  </r>
  <r>
    <x v="1"/>
    <s v="Europa"/>
    <s v="Unión Europea"/>
    <x v="45"/>
    <s v="Unión Europea"/>
    <s v="Unión Europea Rumania"/>
    <x v="28"/>
    <x v="5"/>
    <x v="2"/>
    <s v="Blanco"/>
    <n v="1610.52"/>
    <n v="64.5"/>
    <x v="1"/>
  </r>
  <r>
    <x v="1"/>
    <s v="Europa"/>
    <s v="Unión Europea"/>
    <x v="45"/>
    <s v="Unión Europea"/>
    <s v="Unión Europea Rumania"/>
    <x v="28"/>
    <x v="5"/>
    <x v="2"/>
    <s v="Tinto"/>
    <n v="889.9"/>
    <n v="42"/>
    <x v="1"/>
  </r>
  <r>
    <x v="1"/>
    <s v="Europa"/>
    <s v="Unión Europea"/>
    <x v="45"/>
    <s v="Unión Europea"/>
    <s v="Unión Europea Rumania"/>
    <x v="41"/>
    <x v="4"/>
    <x v="2"/>
    <s v="Tinto"/>
    <n v="486"/>
    <n v="54"/>
    <x v="1"/>
  </r>
  <r>
    <x v="1"/>
    <s v="Europa"/>
    <s v="Unión Europea"/>
    <x v="45"/>
    <s v="Unión Europea"/>
    <s v="Unión Europea Rumania"/>
    <x v="3"/>
    <x v="1"/>
    <x v="0"/>
    <s v="Blanco"/>
    <n v="12104.4"/>
    <n v="589.5"/>
    <x v="1"/>
  </r>
  <r>
    <x v="1"/>
    <s v="Europa"/>
    <s v="Unión Europea"/>
    <x v="45"/>
    <s v="Unión Europea"/>
    <s v="Unión Europea Rumania"/>
    <x v="3"/>
    <x v="1"/>
    <x v="0"/>
    <s v="Rosado"/>
    <n v="1642.68"/>
    <n v="117"/>
    <x v="1"/>
  </r>
  <r>
    <x v="1"/>
    <s v="Europa"/>
    <s v="Unión Europea"/>
    <x v="45"/>
    <s v="Unión Europea"/>
    <s v="Unión Europea Rumania"/>
    <x v="3"/>
    <x v="1"/>
    <x v="0"/>
    <s v="Tinto"/>
    <n v="6866.7381820000001"/>
    <n v="121.50000000000001"/>
    <x v="1"/>
  </r>
  <r>
    <x v="1"/>
    <s v="Europa"/>
    <s v="Unión Europea"/>
    <x v="45"/>
    <s v="Unión Europea"/>
    <s v="Unión Europea Rumania"/>
    <x v="29"/>
    <x v="8"/>
    <x v="0"/>
    <s v="Blanco"/>
    <n v="42064.37"/>
    <n v="3867"/>
    <x v="1"/>
  </r>
  <r>
    <x v="1"/>
    <s v="Europa"/>
    <s v="Unión Europea"/>
    <x v="45"/>
    <s v="Unión Europea"/>
    <s v="Unión Europea Rumania"/>
    <x v="5"/>
    <x v="3"/>
    <x v="0"/>
    <s v="Tinto"/>
    <n v="118616.72"/>
    <n v="4903.5"/>
    <x v="1"/>
  </r>
  <r>
    <x v="1"/>
    <s v="Europa"/>
    <s v="Unión Europea"/>
    <x v="45"/>
    <s v="Unión Europea"/>
    <s v="Unión Europea Rumania"/>
    <x v="6"/>
    <x v="2"/>
    <x v="1"/>
    <s v="Blanco"/>
    <n v="21841.39"/>
    <n v="2899"/>
    <x v="1"/>
  </r>
  <r>
    <x v="1"/>
    <s v="Europa"/>
    <s v="Unión Europea"/>
    <x v="45"/>
    <s v="Unión Europea"/>
    <s v="Unión Europea Rumania"/>
    <x v="6"/>
    <x v="2"/>
    <x v="1"/>
    <s v="Rosado"/>
    <n v="14512.99"/>
    <n v="5554"/>
    <x v="1"/>
  </r>
  <r>
    <x v="1"/>
    <s v="Europa"/>
    <s v="Unión Europea"/>
    <x v="45"/>
    <s v="Unión Europea"/>
    <s v="Unión Europea Rumania"/>
    <x v="6"/>
    <x v="2"/>
    <x v="1"/>
    <s v="Tinto"/>
    <n v="154030.83000000002"/>
    <n v="27542"/>
    <x v="1"/>
  </r>
  <r>
    <x v="1"/>
    <s v="Europa"/>
    <s v="Unión Europea"/>
    <x v="45"/>
    <s v="Unión Europea"/>
    <s v="Unión Europea Rumania"/>
    <x v="7"/>
    <x v="3"/>
    <x v="0"/>
    <s v="Blanco"/>
    <n v="23158.293333333299"/>
    <n v="8727.75"/>
    <x v="1"/>
  </r>
  <r>
    <x v="1"/>
    <s v="Europa"/>
    <s v="Unión Europea"/>
    <x v="45"/>
    <s v="Unión Europea"/>
    <s v="Unión Europea Rumania"/>
    <x v="56"/>
    <x v="0"/>
    <x v="0"/>
    <s v="Blanco"/>
    <n v="630"/>
    <n v="180"/>
    <x v="1"/>
  </r>
  <r>
    <x v="1"/>
    <s v="Europa"/>
    <s v="Unión Europea"/>
    <x v="45"/>
    <s v="Unión Europea"/>
    <s v="Unión Europea Rumania"/>
    <x v="56"/>
    <x v="0"/>
    <x v="0"/>
    <s v="Rosado"/>
    <n v="913.5"/>
    <n v="261"/>
    <x v="1"/>
  </r>
  <r>
    <x v="1"/>
    <s v="Europa"/>
    <s v="Unión Europea"/>
    <x v="45"/>
    <s v="Unión Europea"/>
    <s v="Unión Europea Rumania"/>
    <x v="56"/>
    <x v="0"/>
    <x v="0"/>
    <s v="Tinto"/>
    <n v="763"/>
    <n v="218.00000000000003"/>
    <x v="1"/>
  </r>
  <r>
    <x v="1"/>
    <s v="Europa"/>
    <s v="Unión Europea"/>
    <x v="45"/>
    <s v="Unión Europea"/>
    <s v="Unión Europea Rumania"/>
    <x v="8"/>
    <x v="3"/>
    <x v="0"/>
    <s v="Tinto"/>
    <n v="1550"/>
    <n v="180"/>
    <x v="1"/>
  </r>
  <r>
    <x v="1"/>
    <s v="Europa"/>
    <s v="Unión Europea"/>
    <x v="45"/>
    <s v="Unión Europea"/>
    <s v="Unión Europea Rumania"/>
    <x v="61"/>
    <x v="4"/>
    <x v="0"/>
    <s v="Blanco"/>
    <n v="1269.9000000000001"/>
    <n v="384.75"/>
    <x v="1"/>
  </r>
  <r>
    <x v="1"/>
    <s v="Europa"/>
    <s v="Unión Europea"/>
    <x v="45"/>
    <s v="Unión Europea"/>
    <s v="Unión Europea Rumania"/>
    <x v="61"/>
    <x v="4"/>
    <x v="0"/>
    <s v="Tinto"/>
    <n v="160.5"/>
    <n v="24.75"/>
    <x v="1"/>
  </r>
  <r>
    <x v="1"/>
    <s v="Europa"/>
    <s v="Unión Europea"/>
    <x v="45"/>
    <s v="Unión Europea"/>
    <s v="Unión Europea Rumania"/>
    <x v="34"/>
    <x v="6"/>
    <x v="0"/>
    <s v="Blanco"/>
    <n v="5082.4800000000005"/>
    <n v="1629"/>
    <x v="1"/>
  </r>
  <r>
    <x v="1"/>
    <s v="Europa"/>
    <s v="Unión Europea"/>
    <x v="45"/>
    <s v="Unión Europea"/>
    <s v="Unión Europea Rumania"/>
    <x v="34"/>
    <x v="6"/>
    <x v="0"/>
    <s v="Rosado"/>
    <n v="5419.4400000000005"/>
    <n v="1737"/>
    <x v="1"/>
  </r>
  <r>
    <x v="1"/>
    <s v="Europa"/>
    <s v="Unión Europea"/>
    <x v="45"/>
    <s v="Unión Europea"/>
    <s v="Unión Europea Rumania"/>
    <x v="34"/>
    <x v="6"/>
    <x v="0"/>
    <s v="Tinto"/>
    <n v="10526.880000000001"/>
    <n v="3374"/>
    <x v="1"/>
  </r>
  <r>
    <x v="1"/>
    <s v="Europa"/>
    <s v="Unión Europea"/>
    <x v="45"/>
    <s v="Unión Europea"/>
    <s v="Unión Europea Rumania"/>
    <x v="35"/>
    <x v="4"/>
    <x v="0"/>
    <s v="Blanco"/>
    <n v="1450"/>
    <n v="500"/>
    <x v="1"/>
  </r>
  <r>
    <x v="1"/>
    <s v="Europa"/>
    <s v="Unión Europea"/>
    <x v="45"/>
    <s v="Unión Europea"/>
    <s v="Unión Europea Rumania"/>
    <x v="35"/>
    <x v="4"/>
    <x v="0"/>
    <s v="Tinto"/>
    <n v="37.799999999999997"/>
    <n v="14.000000000000002"/>
    <x v="1"/>
  </r>
  <r>
    <x v="1"/>
    <s v="Europa"/>
    <s v="Unión Europea"/>
    <x v="45"/>
    <s v="Unión Europea"/>
    <s v="Unión Europea Rumania"/>
    <x v="38"/>
    <x v="10"/>
    <x v="0"/>
    <s v="Blanco"/>
    <n v="522"/>
    <n v="180"/>
    <x v="1"/>
  </r>
  <r>
    <x v="1"/>
    <s v="Europa"/>
    <s v="Unión Europea"/>
    <x v="45"/>
    <s v="Unión Europea"/>
    <s v="Unión Europea Rumania"/>
    <x v="38"/>
    <x v="10"/>
    <x v="0"/>
    <s v="Tinto"/>
    <n v="559.70000000000005"/>
    <n v="193"/>
    <x v="1"/>
  </r>
  <r>
    <x v="1"/>
    <s v="Europa"/>
    <s v="Unión Europea"/>
    <x v="46"/>
    <s v="Unión Europea"/>
    <s v="Unión Europea Eslovaquia, Republica"/>
    <x v="62"/>
    <x v="1"/>
    <x v="0"/>
    <s v="Espumoso blanco"/>
    <n v="228"/>
    <n v="45"/>
    <x v="1"/>
  </r>
  <r>
    <x v="1"/>
    <s v="Europa"/>
    <s v="Unión Europea"/>
    <x v="46"/>
    <s v="Unión Europea"/>
    <s v="Unión Europea Eslovaquia, Republica"/>
    <x v="39"/>
    <x v="3"/>
    <x v="0"/>
    <s v="Blanco"/>
    <n v="2724"/>
    <n v="227"/>
    <x v="1"/>
  </r>
  <r>
    <x v="1"/>
    <s v="Europa"/>
    <s v="Unión Europea"/>
    <x v="46"/>
    <s v="Unión Europea"/>
    <s v="Unión Europea Eslovaquia, Republica"/>
    <x v="13"/>
    <x v="0"/>
    <x v="0"/>
    <s v="Blanco"/>
    <n v="400"/>
    <n v="200"/>
    <x v="1"/>
  </r>
  <r>
    <x v="1"/>
    <s v="Europa"/>
    <s v="Unión Europea"/>
    <x v="46"/>
    <s v="Unión Europea"/>
    <s v="Unión Europea Eslovaquia, Republica"/>
    <x v="13"/>
    <x v="0"/>
    <x v="0"/>
    <s v="Espumoso blanco"/>
    <n v="6800"/>
    <n v="3400"/>
    <x v="1"/>
  </r>
  <r>
    <x v="1"/>
    <s v="Europa"/>
    <s v="Unión Europea"/>
    <x v="46"/>
    <s v="Unión Europea"/>
    <s v="Unión Europea Eslovaquia, Republica"/>
    <x v="13"/>
    <x v="0"/>
    <x v="0"/>
    <s v="Tinto"/>
    <n v="6800"/>
    <n v="3400"/>
    <x v="1"/>
  </r>
  <r>
    <x v="1"/>
    <s v="Europa"/>
    <s v="Unión Europea"/>
    <x v="46"/>
    <s v="Unión Europea"/>
    <s v="Unión Europea Eslovaquia, Republica"/>
    <x v="0"/>
    <x v="0"/>
    <x v="0"/>
    <s v="Blanco"/>
    <n v="14636.1"/>
    <n v="5895"/>
    <x v="1"/>
  </r>
  <r>
    <x v="1"/>
    <s v="Europa"/>
    <s v="Unión Europea"/>
    <x v="46"/>
    <s v="Unión Europea"/>
    <s v="Unión Europea Eslovaquia, Republica"/>
    <x v="0"/>
    <x v="0"/>
    <x v="0"/>
    <s v="Rosado"/>
    <n v="4500"/>
    <n v="1800"/>
    <x v="1"/>
  </r>
  <r>
    <x v="1"/>
    <s v="Europa"/>
    <s v="Unión Europea"/>
    <x v="46"/>
    <s v="Unión Europea"/>
    <s v="Unión Europea Eslovaquia, Republica"/>
    <x v="0"/>
    <x v="0"/>
    <x v="0"/>
    <s v="Tinto"/>
    <n v="42489.34"/>
    <n v="17316"/>
    <x v="1"/>
  </r>
  <r>
    <x v="1"/>
    <s v="Europa"/>
    <s v="Unión Europea"/>
    <x v="46"/>
    <s v="Unión Europea"/>
    <s v="Unión Europea Eslovaquia, Republica"/>
    <x v="1"/>
    <x v="1"/>
    <x v="0"/>
    <s v="Blanco"/>
    <n v="5039.66"/>
    <n v="921.9799999999999"/>
    <x v="1"/>
  </r>
  <r>
    <x v="1"/>
    <s v="Europa"/>
    <s v="Unión Europea"/>
    <x v="46"/>
    <s v="Unión Europea"/>
    <s v="Unión Europea Eslovaquia, Republica"/>
    <x v="1"/>
    <x v="1"/>
    <x v="0"/>
    <s v="Rosado"/>
    <n v="108"/>
    <n v="28.499999999999996"/>
    <x v="1"/>
  </r>
  <r>
    <x v="1"/>
    <s v="Europa"/>
    <s v="Unión Europea"/>
    <x v="46"/>
    <s v="Unión Europea"/>
    <s v="Unión Europea Eslovaquia, Republica"/>
    <x v="1"/>
    <x v="1"/>
    <x v="0"/>
    <s v="Tinto"/>
    <n v="5567.0099999999993"/>
    <n v="908.76"/>
    <x v="1"/>
  </r>
  <r>
    <x v="1"/>
    <s v="Europa"/>
    <s v="Unión Europea"/>
    <x v="46"/>
    <s v="Unión Europea"/>
    <s v="Unión Europea Eslovaquia, Republica"/>
    <x v="2"/>
    <x v="2"/>
    <x v="0"/>
    <s v="Espumoso blanco"/>
    <n v="115743.67"/>
    <n v="28200"/>
    <x v="1"/>
  </r>
  <r>
    <x v="1"/>
    <s v="Europa"/>
    <s v="Unión Europea"/>
    <x v="46"/>
    <s v="Unión Europea"/>
    <s v="Unión Europea Eslovaquia, Republica"/>
    <x v="45"/>
    <x v="3"/>
    <x v="0"/>
    <s v="Rosado"/>
    <n v="612.5"/>
    <n v="175"/>
    <x v="1"/>
  </r>
  <r>
    <x v="1"/>
    <s v="Europa"/>
    <s v="Unión Europea"/>
    <x v="46"/>
    <s v="Unión Europea"/>
    <s v="Unión Europea Eslovaquia, Republica"/>
    <x v="45"/>
    <x v="3"/>
    <x v="0"/>
    <s v="Tinto"/>
    <n v="2888"/>
    <n v="722"/>
    <x v="1"/>
  </r>
  <r>
    <x v="1"/>
    <s v="Europa"/>
    <s v="Unión Europea"/>
    <x v="46"/>
    <s v="Unión Europea"/>
    <s v="Unión Europea Eslovaquia, Republica"/>
    <x v="16"/>
    <x v="1"/>
    <x v="0"/>
    <s v="Blanco"/>
    <n v="216"/>
    <n v="36"/>
    <x v="1"/>
  </r>
  <r>
    <x v="1"/>
    <s v="Europa"/>
    <s v="Unión Europea"/>
    <x v="46"/>
    <s v="Unión Europea"/>
    <s v="Unión Europea Eslovaquia, Republica"/>
    <x v="16"/>
    <x v="1"/>
    <x v="0"/>
    <s v="Tinto"/>
    <n v="383"/>
    <n v="58.5"/>
    <x v="1"/>
  </r>
  <r>
    <x v="1"/>
    <s v="Europa"/>
    <s v="Unión Europea"/>
    <x v="46"/>
    <s v="Unión Europea"/>
    <s v="Unión Europea Eslovaquia, Republica"/>
    <x v="18"/>
    <x v="1"/>
    <x v="0"/>
    <s v="Blanco"/>
    <n v="1191.5899999999999"/>
    <n v="270"/>
    <x v="1"/>
  </r>
  <r>
    <x v="1"/>
    <s v="Europa"/>
    <s v="Unión Europea"/>
    <x v="46"/>
    <s v="Unión Europea"/>
    <s v="Unión Europea Eslovaquia, Republica"/>
    <x v="18"/>
    <x v="1"/>
    <x v="0"/>
    <s v="Tinto"/>
    <n v="4461.0600000000004"/>
    <n v="612"/>
    <x v="1"/>
  </r>
  <r>
    <x v="1"/>
    <s v="Europa"/>
    <s v="Unión Europea"/>
    <x v="46"/>
    <s v="Unión Europea"/>
    <s v="Unión Europea Eslovaquia, Republica"/>
    <x v="47"/>
    <x v="12"/>
    <x v="0"/>
    <s v="Blanco"/>
    <n v="2068.1999999999998"/>
    <n v="270"/>
    <x v="1"/>
  </r>
  <r>
    <x v="1"/>
    <s v="Europa"/>
    <s v="Unión Europea"/>
    <x v="46"/>
    <s v="Unión Europea"/>
    <s v="Unión Europea Eslovaquia, Republica"/>
    <x v="19"/>
    <x v="7"/>
    <x v="0"/>
    <s v="Licor blanco"/>
    <n v="8875"/>
    <n v="1775"/>
    <x v="1"/>
  </r>
  <r>
    <x v="1"/>
    <s v="Europa"/>
    <s v="Unión Europea"/>
    <x v="46"/>
    <s v="Unión Europea"/>
    <s v="Unión Europea Eslovaquia, Republica"/>
    <x v="20"/>
    <x v="2"/>
    <x v="0"/>
    <s v="Tinto"/>
    <n v="7144.875"/>
    <n v="2610"/>
    <x v="1"/>
  </r>
  <r>
    <x v="1"/>
    <s v="Europa"/>
    <s v="Unión Europea"/>
    <x v="46"/>
    <s v="Unión Europea"/>
    <s v="Unión Europea Eslovaquia, Republica"/>
    <x v="21"/>
    <x v="4"/>
    <x v="0"/>
    <s v="Blanco"/>
    <n v="1487.5"/>
    <n v="595"/>
    <x v="1"/>
  </r>
  <r>
    <x v="1"/>
    <s v="Europa"/>
    <s v="Unión Europea"/>
    <x v="46"/>
    <s v="Unión Europea"/>
    <s v="Unión Europea Eslovaquia, Republica"/>
    <x v="21"/>
    <x v="4"/>
    <x v="0"/>
    <s v="Rosado"/>
    <n v="270"/>
    <n v="108"/>
    <x v="1"/>
  </r>
  <r>
    <x v="1"/>
    <s v="Europa"/>
    <s v="Unión Europea"/>
    <x v="46"/>
    <s v="Unión Europea"/>
    <s v="Unión Europea Eslovaquia, Republica"/>
    <x v="21"/>
    <x v="4"/>
    <x v="0"/>
    <s v="Tinto"/>
    <n v="102165"/>
    <n v="40866"/>
    <x v="1"/>
  </r>
  <r>
    <x v="1"/>
    <s v="Europa"/>
    <s v="Unión Europea"/>
    <x v="46"/>
    <s v="Unión Europea"/>
    <s v="Unión Europea Eslovaquia, Republica"/>
    <x v="52"/>
    <x v="4"/>
    <x v="0"/>
    <s v="Blanco"/>
    <n v="150"/>
    <n v="50"/>
    <x v="1"/>
  </r>
  <r>
    <x v="1"/>
    <s v="Europa"/>
    <s v="Unión Europea"/>
    <x v="46"/>
    <s v="Unión Europea"/>
    <s v="Unión Europea Eslovaquia, Republica"/>
    <x v="52"/>
    <x v="4"/>
    <x v="0"/>
    <s v="Tinto"/>
    <n v="972"/>
    <n v="324"/>
    <x v="1"/>
  </r>
  <r>
    <x v="1"/>
    <s v="Europa"/>
    <s v="Unión Europea"/>
    <x v="46"/>
    <s v="Unión Europea"/>
    <s v="Unión Europea Eslovaquia, Republica"/>
    <x v="22"/>
    <x v="7"/>
    <x v="0"/>
    <s v="Licor blanco"/>
    <n v="60"/>
    <n v="12"/>
    <x v="1"/>
  </r>
  <r>
    <x v="1"/>
    <s v="Europa"/>
    <s v="Unión Europea"/>
    <x v="46"/>
    <s v="Unión Europea"/>
    <s v="Unión Europea Eslovaquia, Republica"/>
    <x v="71"/>
    <x v="4"/>
    <x v="0"/>
    <s v="Tinto"/>
    <n v="1200"/>
    <n v="280"/>
    <x v="1"/>
  </r>
  <r>
    <x v="1"/>
    <s v="Europa"/>
    <s v="Unión Europea"/>
    <x v="46"/>
    <s v="Unión Europea"/>
    <s v="Unión Europea Eslovaquia, Republica"/>
    <x v="26"/>
    <x v="5"/>
    <x v="0"/>
    <s v="Blanco"/>
    <n v="396"/>
    <n v="495"/>
    <x v="1"/>
  </r>
  <r>
    <x v="1"/>
    <s v="Europa"/>
    <s v="Unión Europea"/>
    <x v="46"/>
    <s v="Unión Europea"/>
    <s v="Unión Europea Eslovaquia, Republica"/>
    <x v="26"/>
    <x v="5"/>
    <x v="0"/>
    <s v="Rosado"/>
    <n v="77.08"/>
    <n v="82"/>
    <x v="1"/>
  </r>
  <r>
    <x v="1"/>
    <s v="Europa"/>
    <s v="Unión Europea"/>
    <x v="46"/>
    <s v="Unión Europea"/>
    <s v="Unión Europea Eslovaquia, Republica"/>
    <x v="26"/>
    <x v="5"/>
    <x v="0"/>
    <s v="Tinto"/>
    <n v="226.8"/>
    <n v="420"/>
    <x v="1"/>
  </r>
  <r>
    <x v="1"/>
    <s v="Europa"/>
    <s v="Unión Europea"/>
    <x v="46"/>
    <s v="Unión Europea"/>
    <s v="Unión Europea Eslovaquia, Republica"/>
    <x v="3"/>
    <x v="1"/>
    <x v="0"/>
    <s v="Blanco"/>
    <n v="1315.8"/>
    <n v="135"/>
    <x v="1"/>
  </r>
  <r>
    <x v="1"/>
    <s v="Europa"/>
    <s v="Unión Europea"/>
    <x v="46"/>
    <s v="Unión Europea"/>
    <s v="Unión Europea Eslovaquia, Republica"/>
    <x v="3"/>
    <x v="1"/>
    <x v="0"/>
    <s v="Tinto"/>
    <n v="5574.4"/>
    <n v="144"/>
    <x v="1"/>
  </r>
  <r>
    <x v="1"/>
    <s v="Europa"/>
    <s v="Unión Europea"/>
    <x v="46"/>
    <s v="Unión Europea"/>
    <s v="Unión Europea Eslovaquia, Republica"/>
    <x v="4"/>
    <x v="1"/>
    <x v="1"/>
    <s v="Blanco"/>
    <n v="504"/>
    <n v="14.000000000000002"/>
    <x v="1"/>
  </r>
  <r>
    <x v="1"/>
    <s v="Europa"/>
    <s v="Unión Europea"/>
    <x v="46"/>
    <s v="Unión Europea"/>
    <s v="Unión Europea Eslovaquia, Republica"/>
    <x v="4"/>
    <x v="1"/>
    <x v="1"/>
    <s v="Tinto"/>
    <n v="3307"/>
    <n v="213"/>
    <x v="1"/>
  </r>
  <r>
    <x v="1"/>
    <s v="Europa"/>
    <s v="Unión Europea"/>
    <x v="46"/>
    <s v="Unión Europea"/>
    <s v="Unión Europea Eslovaquia, Republica"/>
    <x v="29"/>
    <x v="8"/>
    <x v="0"/>
    <s v="Blanco"/>
    <n v="21904.959999999999"/>
    <n v="2007"/>
    <x v="1"/>
  </r>
  <r>
    <x v="1"/>
    <s v="Europa"/>
    <s v="Unión Europea"/>
    <x v="46"/>
    <s v="Unión Europea"/>
    <s v="Unión Europea Eslovaquia, Republica"/>
    <x v="53"/>
    <x v="8"/>
    <x v="0"/>
    <s v="Blanco"/>
    <n v="1998"/>
    <n v="360"/>
    <x v="1"/>
  </r>
  <r>
    <x v="1"/>
    <s v="Europa"/>
    <s v="Unión Europea"/>
    <x v="46"/>
    <s v="Unión Europea"/>
    <s v="Unión Europea Eslovaquia, Republica"/>
    <x v="53"/>
    <x v="8"/>
    <x v="0"/>
    <s v="Espumoso blanco"/>
    <n v="315"/>
    <n v="45"/>
    <x v="1"/>
  </r>
  <r>
    <x v="1"/>
    <s v="Europa"/>
    <s v="Unión Europea"/>
    <x v="46"/>
    <s v="Unión Europea"/>
    <s v="Unión Europea Eslovaquia, Republica"/>
    <x v="53"/>
    <x v="8"/>
    <x v="0"/>
    <s v="Tinto"/>
    <n v="228"/>
    <n v="45"/>
    <x v="1"/>
  </r>
  <r>
    <x v="1"/>
    <s v="Europa"/>
    <s v="Unión Europea"/>
    <x v="46"/>
    <s v="Unión Europea"/>
    <s v="Unión Europea Eslovaquia, Republica"/>
    <x v="5"/>
    <x v="3"/>
    <x v="0"/>
    <s v="Tinto"/>
    <n v="168092.05"/>
    <n v="7402"/>
    <x v="1"/>
  </r>
  <r>
    <x v="1"/>
    <s v="Europa"/>
    <s v="Unión Europea"/>
    <x v="46"/>
    <s v="Unión Europea"/>
    <s v="Unión Europea Eslovaquia, Republica"/>
    <x v="6"/>
    <x v="2"/>
    <x v="1"/>
    <s v="Blanco"/>
    <n v="49843.4"/>
    <n v="12936.999999999998"/>
    <x v="1"/>
  </r>
  <r>
    <x v="1"/>
    <s v="Europa"/>
    <s v="Unión Europea"/>
    <x v="46"/>
    <s v="Unión Europea"/>
    <s v="Unión Europea Eslovaquia, Republica"/>
    <x v="6"/>
    <x v="2"/>
    <x v="1"/>
    <s v="Rosado"/>
    <n v="63735.07"/>
    <n v="26052"/>
    <x v="1"/>
  </r>
  <r>
    <x v="1"/>
    <s v="Europa"/>
    <s v="Unión Europea"/>
    <x v="46"/>
    <s v="Unión Europea"/>
    <s v="Unión Europea Eslovaquia, Republica"/>
    <x v="6"/>
    <x v="2"/>
    <x v="1"/>
    <s v="Tinto"/>
    <n v="348130.31"/>
    <n v="74621.000000000015"/>
    <x v="1"/>
  </r>
  <r>
    <x v="1"/>
    <s v="Europa"/>
    <s v="Unión Europea"/>
    <x v="46"/>
    <s v="Unión Europea"/>
    <s v="Unión Europea Eslovaquia, Republica"/>
    <x v="7"/>
    <x v="3"/>
    <x v="0"/>
    <s v="Blanco"/>
    <n v="4571.69333333333"/>
    <n v="1722.75"/>
    <x v="1"/>
  </r>
  <r>
    <x v="1"/>
    <s v="Europa"/>
    <s v="Unión Europea"/>
    <x v="46"/>
    <s v="Unión Europea"/>
    <s v="Unión Europea Eslovaquia, Republica"/>
    <x v="56"/>
    <x v="0"/>
    <x v="0"/>
    <s v="Rosado"/>
    <n v="19687.5"/>
    <n v="5625"/>
    <x v="1"/>
  </r>
  <r>
    <x v="1"/>
    <s v="Europa"/>
    <s v="Unión Europea"/>
    <x v="46"/>
    <s v="Unión Europea"/>
    <s v="Unión Europea Eslovaquia, Republica"/>
    <x v="56"/>
    <x v="0"/>
    <x v="0"/>
    <s v="Tinto"/>
    <n v="7560"/>
    <n v="2160"/>
    <x v="1"/>
  </r>
  <r>
    <x v="1"/>
    <s v="Europa"/>
    <s v="Unión Europea"/>
    <x v="46"/>
    <s v="Unión Europea"/>
    <s v="Unión Europea Eslovaquia, Republica"/>
    <x v="33"/>
    <x v="1"/>
    <x v="0"/>
    <s v="Blanco"/>
    <n v="314.23"/>
    <n v="54"/>
    <x v="1"/>
  </r>
  <r>
    <x v="1"/>
    <s v="Europa"/>
    <s v="Unión Europea"/>
    <x v="46"/>
    <s v="Unión Europea"/>
    <s v="Unión Europea Eslovaquia, Republica"/>
    <x v="33"/>
    <x v="1"/>
    <x v="0"/>
    <s v="Rosado"/>
    <n v="104.74"/>
    <n v="18"/>
    <x v="1"/>
  </r>
  <r>
    <x v="1"/>
    <s v="Europa"/>
    <s v="Unión Europea"/>
    <x v="46"/>
    <s v="Unión Europea"/>
    <s v="Unión Europea Eslovaquia, Republica"/>
    <x v="33"/>
    <x v="1"/>
    <x v="0"/>
    <s v="Tinto"/>
    <n v="314.23"/>
    <n v="54"/>
    <x v="1"/>
  </r>
  <r>
    <x v="1"/>
    <s v="Europa"/>
    <s v="Unión Europea"/>
    <x v="46"/>
    <s v="Unión Europea"/>
    <s v="Unión Europea Eslovaquia, Republica"/>
    <x v="8"/>
    <x v="3"/>
    <x v="0"/>
    <s v="Tinto"/>
    <n v="15780"/>
    <n v="1589"/>
    <x v="1"/>
  </r>
  <r>
    <x v="1"/>
    <s v="Europa"/>
    <s v="Unión Europea"/>
    <x v="46"/>
    <s v="Unión Europea"/>
    <s v="Unión Europea Eslovaquia, Republica"/>
    <x v="34"/>
    <x v="6"/>
    <x v="0"/>
    <s v="Blanco"/>
    <n v="2159.04"/>
    <n v="692"/>
    <x v="1"/>
  </r>
  <r>
    <x v="1"/>
    <s v="Europa"/>
    <s v="Unión Europea"/>
    <x v="46"/>
    <s v="Unión Europea"/>
    <s v="Unión Europea Eslovaquia, Republica"/>
    <x v="34"/>
    <x v="6"/>
    <x v="0"/>
    <s v="Rosado"/>
    <n v="436.8"/>
    <n v="140"/>
    <x v="1"/>
  </r>
  <r>
    <x v="1"/>
    <s v="Europa"/>
    <s v="Unión Europea"/>
    <x v="46"/>
    <s v="Unión Europea"/>
    <s v="Unión Europea Eslovaquia, Republica"/>
    <x v="34"/>
    <x v="6"/>
    <x v="0"/>
    <s v="Tinto"/>
    <n v="2093.52"/>
    <n v="671"/>
    <x v="1"/>
  </r>
  <r>
    <x v="1"/>
    <s v="Europa"/>
    <s v="Unión Europea"/>
    <x v="46"/>
    <s v="Unión Europea"/>
    <s v="Unión Europea Eslovaquia, Republica"/>
    <x v="35"/>
    <x v="4"/>
    <x v="0"/>
    <s v="Blanco"/>
    <n v="74397.240000000005"/>
    <n v="64125"/>
    <x v="1"/>
  </r>
  <r>
    <x v="1"/>
    <s v="Europa"/>
    <s v="Unión Europea"/>
    <x v="46"/>
    <s v="Unión Europea"/>
    <s v="Unión Europea Eslovaquia, Republica"/>
    <x v="35"/>
    <x v="4"/>
    <x v="0"/>
    <s v="Rosado"/>
    <n v="25228.99"/>
    <n v="11241"/>
    <x v="1"/>
  </r>
  <r>
    <x v="1"/>
    <s v="Europa"/>
    <s v="Unión Europea"/>
    <x v="46"/>
    <s v="Unión Europea"/>
    <s v="Unión Europea Eslovaquia, Republica"/>
    <x v="35"/>
    <x v="4"/>
    <x v="0"/>
    <s v="Tinto"/>
    <n v="121482.85"/>
    <n v="42188"/>
    <x v="1"/>
  </r>
  <r>
    <x v="1"/>
    <s v="Europa"/>
    <s v="Unión Europea"/>
    <x v="46"/>
    <s v="Unión Europea"/>
    <s v="Unión Europea Eslovaquia, Republica"/>
    <x v="38"/>
    <x v="10"/>
    <x v="0"/>
    <s v="Blanco"/>
    <n v="2.9"/>
    <n v="1"/>
    <x v="1"/>
  </r>
  <r>
    <x v="1"/>
    <s v="Europa"/>
    <s v="Unión Europea"/>
    <x v="46"/>
    <s v="Unión Europea"/>
    <s v="Unión Europea Eslovaquia, Republica"/>
    <x v="38"/>
    <x v="10"/>
    <x v="0"/>
    <s v="Tinto"/>
    <n v="8.6999999999999993"/>
    <n v="3"/>
    <x v="1"/>
  </r>
  <r>
    <x v="1"/>
    <s v="Europa"/>
    <s v="Unión Europea"/>
    <x v="47"/>
    <s v="Unión Europea"/>
    <s v="Unión Europea Eslovenia"/>
    <x v="1"/>
    <x v="1"/>
    <x v="0"/>
    <s v="Blanco"/>
    <n v="378"/>
    <n v="90"/>
    <x v="1"/>
  </r>
  <r>
    <x v="1"/>
    <s v="Europa"/>
    <s v="Unión Europea"/>
    <x v="47"/>
    <s v="Unión Europea"/>
    <s v="Unión Europea Eslovenia"/>
    <x v="1"/>
    <x v="1"/>
    <x v="0"/>
    <s v="Tinto"/>
    <n v="1874.25"/>
    <n v="315"/>
    <x v="1"/>
  </r>
  <r>
    <x v="1"/>
    <s v="Europa"/>
    <s v="Unión Europea"/>
    <x v="47"/>
    <s v="Unión Europea"/>
    <s v="Unión Europea Eslovenia"/>
    <x v="2"/>
    <x v="2"/>
    <x v="0"/>
    <s v="Espumoso blanco"/>
    <n v="103768.35"/>
    <n v="31000"/>
    <x v="1"/>
  </r>
  <r>
    <x v="1"/>
    <s v="Europa"/>
    <s v="Unión Europea"/>
    <x v="47"/>
    <s v="Unión Europea"/>
    <s v="Unión Europea Eslovenia"/>
    <x v="19"/>
    <x v="7"/>
    <x v="0"/>
    <s v="Licor blanco"/>
    <n v="3625"/>
    <n v="725"/>
    <x v="1"/>
  </r>
  <r>
    <x v="1"/>
    <s v="Europa"/>
    <s v="Unión Europea"/>
    <x v="47"/>
    <s v="Unión Europea"/>
    <s v="Unión Europea Eslovenia"/>
    <x v="26"/>
    <x v="5"/>
    <x v="0"/>
    <s v="Blanco"/>
    <n v="8"/>
    <n v="10"/>
    <x v="1"/>
  </r>
  <r>
    <x v="1"/>
    <s v="Europa"/>
    <s v="Unión Europea"/>
    <x v="47"/>
    <s v="Unión Europea"/>
    <s v="Unión Europea Eslovenia"/>
    <x v="26"/>
    <x v="5"/>
    <x v="0"/>
    <s v="Tinto"/>
    <n v="2790.72"/>
    <n v="5168"/>
    <x v="1"/>
  </r>
  <r>
    <x v="1"/>
    <s v="Europa"/>
    <s v="Unión Europea"/>
    <x v="47"/>
    <s v="Unión Europea"/>
    <s v="Unión Europea Eslovenia"/>
    <x v="3"/>
    <x v="1"/>
    <x v="0"/>
    <s v="Blanco"/>
    <n v="723.33"/>
    <n v="85.5"/>
    <x v="1"/>
  </r>
  <r>
    <x v="1"/>
    <s v="Europa"/>
    <s v="Unión Europea"/>
    <x v="47"/>
    <s v="Unión Europea"/>
    <s v="Unión Europea Eslovenia"/>
    <x v="3"/>
    <x v="1"/>
    <x v="0"/>
    <s v="Rosado"/>
    <n v="304.56"/>
    <n v="36"/>
    <x v="1"/>
  </r>
  <r>
    <x v="1"/>
    <s v="Europa"/>
    <s v="Unión Europea"/>
    <x v="47"/>
    <s v="Unión Europea"/>
    <s v="Unión Europea Eslovenia"/>
    <x v="3"/>
    <x v="1"/>
    <x v="0"/>
    <s v="Tinto"/>
    <n v="799.47"/>
    <n v="94.5"/>
    <x v="1"/>
  </r>
  <r>
    <x v="1"/>
    <s v="Europa"/>
    <s v="Unión Europea"/>
    <x v="47"/>
    <s v="Unión Europea"/>
    <s v="Unión Europea Eslovenia"/>
    <x v="29"/>
    <x v="8"/>
    <x v="0"/>
    <s v="Blanco"/>
    <n v="4400.6899999999996"/>
    <n v="270.75"/>
    <x v="1"/>
  </r>
  <r>
    <x v="1"/>
    <s v="Europa"/>
    <s v="Unión Europea"/>
    <x v="47"/>
    <s v="Unión Europea"/>
    <s v="Unión Europea Eslovenia"/>
    <x v="5"/>
    <x v="3"/>
    <x v="0"/>
    <s v="Tinto"/>
    <n v="54655.85"/>
    <n v="1446.75"/>
    <x v="1"/>
  </r>
  <r>
    <x v="1"/>
    <s v="Europa"/>
    <s v="Unión Europea"/>
    <x v="47"/>
    <s v="Unión Europea"/>
    <s v="Unión Europea Eslovenia"/>
    <x v="6"/>
    <x v="2"/>
    <x v="1"/>
    <s v="Blanco"/>
    <n v="2204.15"/>
    <n v="103"/>
    <x v="1"/>
  </r>
  <r>
    <x v="1"/>
    <s v="Europa"/>
    <s v="Unión Europea"/>
    <x v="47"/>
    <s v="Unión Europea"/>
    <s v="Unión Europea Eslovenia"/>
    <x v="6"/>
    <x v="2"/>
    <x v="1"/>
    <s v="Rosado"/>
    <n v="77.040000000000006"/>
    <n v="18"/>
    <x v="1"/>
  </r>
  <r>
    <x v="1"/>
    <s v="Europa"/>
    <s v="Unión Europea"/>
    <x v="47"/>
    <s v="Unión Europea"/>
    <s v="Unión Europea Eslovenia"/>
    <x v="6"/>
    <x v="2"/>
    <x v="1"/>
    <s v="Tinto"/>
    <n v="100668.57"/>
    <n v="21348"/>
    <x v="1"/>
  </r>
  <r>
    <x v="1"/>
    <s v="Europa"/>
    <s v="Unión Europea"/>
    <x v="47"/>
    <s v="Unión Europea"/>
    <s v="Unión Europea Eslovenia"/>
    <x v="7"/>
    <x v="3"/>
    <x v="0"/>
    <s v="Blanco"/>
    <n v="1477.9066666666599"/>
    <n v="556.5"/>
    <x v="1"/>
  </r>
  <r>
    <x v="1"/>
    <s v="Europa"/>
    <s v="Unión Europea"/>
    <x v="47"/>
    <s v="Unión Europea"/>
    <s v="Unión Europea Eslovenia"/>
    <x v="56"/>
    <x v="0"/>
    <x v="0"/>
    <s v="Tinto"/>
    <n v="395.5"/>
    <n v="112.99999999999999"/>
    <x v="1"/>
  </r>
  <r>
    <x v="1"/>
    <s v="Europa"/>
    <s v="Unión Europea"/>
    <x v="47"/>
    <s v="Unión Europea"/>
    <s v="Unión Europea Eslovenia"/>
    <x v="8"/>
    <x v="3"/>
    <x v="0"/>
    <s v="Tinto"/>
    <n v="350"/>
    <n v="69"/>
    <x v="1"/>
  </r>
  <r>
    <x v="1"/>
    <s v="Europa"/>
    <s v="Unión Europea"/>
    <x v="47"/>
    <s v="Unión Europea"/>
    <s v="Unión Europea Eslovenia"/>
    <x v="34"/>
    <x v="6"/>
    <x v="0"/>
    <s v="Blanco"/>
    <n v="6318"/>
    <n v="2025"/>
    <x v="1"/>
  </r>
  <r>
    <x v="1"/>
    <s v="Europa"/>
    <s v="Unión Europea"/>
    <x v="47"/>
    <s v="Unión Europea"/>
    <s v="Unión Europea Eslovenia"/>
    <x v="34"/>
    <x v="6"/>
    <x v="0"/>
    <s v="Tinto"/>
    <n v="14738.880000000001"/>
    <n v="4724"/>
    <x v="1"/>
  </r>
  <r>
    <x v="1"/>
    <s v="Europa"/>
    <s v="Unión Europea"/>
    <x v="47"/>
    <s v="Unión Europea"/>
    <s v="Unión Europea Eslovenia"/>
    <x v="35"/>
    <x v="4"/>
    <x v="0"/>
    <s v="Blanco"/>
    <n v="9578.25"/>
    <n v="8438"/>
    <x v="1"/>
  </r>
  <r>
    <x v="1"/>
    <s v="Europa"/>
    <s v="Unión Europea"/>
    <x v="47"/>
    <s v="Unión Europea"/>
    <s v="Unión Europea Eslovenia"/>
    <x v="37"/>
    <x v="9"/>
    <x v="0"/>
    <s v="Blanco"/>
    <n v="201"/>
    <n v="22.5"/>
    <x v="1"/>
  </r>
  <r>
    <x v="1"/>
    <s v="Europa"/>
    <s v="Unión Europea"/>
    <x v="47"/>
    <s v="Unión Europea"/>
    <s v="Unión Europea Eslovenia"/>
    <x v="37"/>
    <x v="9"/>
    <x v="0"/>
    <s v="Tinto"/>
    <n v="531"/>
    <n v="67.5"/>
    <x v="1"/>
  </r>
  <r>
    <x v="1"/>
    <s v="Europa"/>
    <s v="Unión Europea"/>
    <x v="48"/>
    <s v="Unión Europea"/>
    <s v="Unión Europea Suecia"/>
    <x v="62"/>
    <x v="1"/>
    <x v="0"/>
    <s v="Blanco"/>
    <n v="8400"/>
    <n v="630"/>
    <x v="1"/>
  </r>
  <r>
    <x v="1"/>
    <s v="Europa"/>
    <s v="Unión Europea"/>
    <x v="48"/>
    <s v="Unión Europea"/>
    <s v="Unión Europea Suecia"/>
    <x v="62"/>
    <x v="1"/>
    <x v="0"/>
    <s v="Tinto"/>
    <n v="9240"/>
    <n v="630"/>
    <x v="1"/>
  </r>
  <r>
    <x v="1"/>
    <s v="Europa"/>
    <s v="Unión Europea"/>
    <x v="48"/>
    <s v="Unión Europea"/>
    <s v="Unión Europea Suecia"/>
    <x v="10"/>
    <x v="4"/>
    <x v="0"/>
    <s v="Tinto"/>
    <n v="260600"/>
    <n v="131300"/>
    <x v="1"/>
  </r>
  <r>
    <x v="1"/>
    <s v="Europa"/>
    <s v="Unión Europea"/>
    <x v="48"/>
    <s v="Unión Europea"/>
    <s v="Unión Europea Suecia"/>
    <x v="77"/>
    <x v="12"/>
    <x v="0"/>
    <s v="Blanco"/>
    <n v="2400"/>
    <n v="600"/>
    <x v="1"/>
  </r>
  <r>
    <x v="1"/>
    <s v="Europa"/>
    <s v="Unión Europea"/>
    <x v="48"/>
    <s v="Unión Europea"/>
    <s v="Unión Europea Suecia"/>
    <x v="39"/>
    <x v="3"/>
    <x v="0"/>
    <s v="Blanco"/>
    <n v="45096"/>
    <n v="3758"/>
    <x v="1"/>
  </r>
  <r>
    <x v="1"/>
    <s v="Europa"/>
    <s v="Unión Europea"/>
    <x v="48"/>
    <s v="Unión Europea"/>
    <s v="Unión Europea Suecia"/>
    <x v="39"/>
    <x v="3"/>
    <x v="0"/>
    <s v="Tinto"/>
    <n v="116700"/>
    <n v="9725"/>
    <x v="1"/>
  </r>
  <r>
    <x v="1"/>
    <s v="Europa"/>
    <s v="Unión Europea"/>
    <x v="48"/>
    <s v="Unión Europea"/>
    <s v="Unión Europea Suecia"/>
    <x v="42"/>
    <x v="11"/>
    <x v="0"/>
    <s v="Blanco"/>
    <n v="912"/>
    <n v="90"/>
    <x v="1"/>
  </r>
  <r>
    <x v="1"/>
    <s v="Europa"/>
    <s v="Unión Europea"/>
    <x v="48"/>
    <s v="Unión Europea"/>
    <s v="Unión Europea Suecia"/>
    <x v="42"/>
    <x v="11"/>
    <x v="0"/>
    <s v="Tinto"/>
    <n v="66074.2"/>
    <n v="5508"/>
    <x v="1"/>
  </r>
  <r>
    <x v="1"/>
    <s v="Europa"/>
    <s v="Unión Europea"/>
    <x v="48"/>
    <s v="Unión Europea"/>
    <s v="Unión Europea Suecia"/>
    <x v="43"/>
    <x v="12"/>
    <x v="0"/>
    <s v="Blanco"/>
    <n v="16449.615000000002"/>
    <n v="1774.5"/>
    <x v="1"/>
  </r>
  <r>
    <x v="1"/>
    <s v="Europa"/>
    <s v="Unión Europea"/>
    <x v="48"/>
    <s v="Unión Europea"/>
    <s v="Unión Europea Suecia"/>
    <x v="43"/>
    <x v="12"/>
    <x v="0"/>
    <s v="Tinto"/>
    <n v="2369"/>
    <n v="229.99999999999997"/>
    <x v="1"/>
  </r>
  <r>
    <x v="1"/>
    <s v="Europa"/>
    <s v="Unión Europea"/>
    <x v="48"/>
    <s v="Unión Europea"/>
    <s v="Unión Europea Suecia"/>
    <x v="13"/>
    <x v="0"/>
    <x v="0"/>
    <s v="Blanco"/>
    <n v="200"/>
    <n v="100"/>
    <x v="1"/>
  </r>
  <r>
    <x v="1"/>
    <s v="Europa"/>
    <s v="Unión Europea"/>
    <x v="48"/>
    <s v="Unión Europea"/>
    <s v="Unión Europea Suecia"/>
    <x v="13"/>
    <x v="0"/>
    <x v="0"/>
    <s v="Espumoso blanco"/>
    <n v="46800"/>
    <n v="23400"/>
    <x v="1"/>
  </r>
  <r>
    <x v="1"/>
    <s v="Europa"/>
    <s v="Unión Europea"/>
    <x v="48"/>
    <s v="Unión Europea"/>
    <s v="Unión Europea Suecia"/>
    <x v="13"/>
    <x v="0"/>
    <x v="0"/>
    <s v="Tinto"/>
    <n v="15384"/>
    <n v="6209"/>
    <x v="1"/>
  </r>
  <r>
    <x v="1"/>
    <s v="Europa"/>
    <s v="Unión Europea"/>
    <x v="48"/>
    <s v="Unión Europea"/>
    <s v="Unión Europea Suecia"/>
    <x v="14"/>
    <x v="0"/>
    <x v="0"/>
    <s v="Tinto"/>
    <n v="15015.828291872911"/>
    <n v="6269"/>
    <x v="1"/>
  </r>
  <r>
    <x v="1"/>
    <s v="Europa"/>
    <s v="Unión Europea"/>
    <x v="48"/>
    <s v="Unión Europea"/>
    <s v="Unión Europea Suecia"/>
    <x v="0"/>
    <x v="0"/>
    <x v="0"/>
    <s v="Blanco"/>
    <n v="5954.25"/>
    <n v="2816"/>
    <x v="1"/>
  </r>
  <r>
    <x v="1"/>
    <s v="Europa"/>
    <s v="Unión Europea"/>
    <x v="48"/>
    <s v="Unión Europea"/>
    <s v="Unión Europea Suecia"/>
    <x v="0"/>
    <x v="0"/>
    <x v="0"/>
    <s v="Rosado"/>
    <n v="726.6"/>
    <n v="301"/>
    <x v="1"/>
  </r>
  <r>
    <x v="1"/>
    <s v="Europa"/>
    <s v="Unión Europea"/>
    <x v="48"/>
    <s v="Unión Europea"/>
    <s v="Unión Europea Suecia"/>
    <x v="0"/>
    <x v="0"/>
    <x v="0"/>
    <s v="Tinto"/>
    <n v="16585.5"/>
    <n v="6691"/>
    <x v="1"/>
  </r>
  <r>
    <x v="1"/>
    <s v="Europa"/>
    <s v="Unión Europea"/>
    <x v="48"/>
    <s v="Unión Europea"/>
    <s v="Unión Europea Suecia"/>
    <x v="1"/>
    <x v="1"/>
    <x v="0"/>
    <s v="Blanco"/>
    <n v="453487.67"/>
    <n v="162515.63"/>
    <x v="1"/>
  </r>
  <r>
    <x v="1"/>
    <s v="Europa"/>
    <s v="Unión Europea"/>
    <x v="48"/>
    <s v="Unión Europea"/>
    <s v="Unión Europea Suecia"/>
    <x v="1"/>
    <x v="1"/>
    <x v="0"/>
    <s v="Rosado"/>
    <n v="1062.6500000000001"/>
    <n v="234"/>
    <x v="1"/>
  </r>
  <r>
    <x v="1"/>
    <s v="Europa"/>
    <s v="Unión Europea"/>
    <x v="48"/>
    <s v="Unión Europea"/>
    <s v="Unión Europea Suecia"/>
    <x v="1"/>
    <x v="1"/>
    <x v="0"/>
    <s v="Tinto"/>
    <n v="1478191.3"/>
    <n v="530777.51"/>
    <x v="1"/>
  </r>
  <r>
    <x v="1"/>
    <s v="Europa"/>
    <s v="Unión Europea"/>
    <x v="48"/>
    <s v="Unión Europea"/>
    <s v="Unión Europea Suecia"/>
    <x v="2"/>
    <x v="2"/>
    <x v="0"/>
    <s v="Espumoso blanco"/>
    <n v="28755017.18"/>
    <n v="8059700"/>
    <x v="1"/>
  </r>
  <r>
    <x v="1"/>
    <s v="Europa"/>
    <s v="Unión Europea"/>
    <x v="48"/>
    <s v="Unión Europea"/>
    <s v="Unión Europea Suecia"/>
    <x v="45"/>
    <x v="3"/>
    <x v="0"/>
    <s v="Rosado"/>
    <n v="1260"/>
    <n v="360"/>
    <x v="1"/>
  </r>
  <r>
    <x v="1"/>
    <s v="Europa"/>
    <s v="Unión Europea"/>
    <x v="48"/>
    <s v="Unión Europea"/>
    <s v="Unión Europea Suecia"/>
    <x v="45"/>
    <x v="3"/>
    <x v="0"/>
    <s v="Tinto"/>
    <n v="33156"/>
    <n v="8289"/>
    <x v="1"/>
  </r>
  <r>
    <x v="1"/>
    <s v="Europa"/>
    <s v="Unión Europea"/>
    <x v="48"/>
    <s v="Unión Europea"/>
    <s v="Unión Europea Suecia"/>
    <x v="16"/>
    <x v="1"/>
    <x v="0"/>
    <s v="Blanco"/>
    <n v="3013"/>
    <n v="273"/>
    <x v="1"/>
  </r>
  <r>
    <x v="1"/>
    <s v="Europa"/>
    <s v="Unión Europea"/>
    <x v="48"/>
    <s v="Unión Europea"/>
    <s v="Unión Europea Suecia"/>
    <x v="16"/>
    <x v="1"/>
    <x v="0"/>
    <s v="Tinto"/>
    <n v="9575.56"/>
    <n v="1375.5"/>
    <x v="1"/>
  </r>
  <r>
    <x v="1"/>
    <s v="Europa"/>
    <s v="Unión Europea"/>
    <x v="48"/>
    <s v="Unión Europea"/>
    <s v="Unión Europea Suecia"/>
    <x v="17"/>
    <x v="1"/>
    <x v="0"/>
    <s v="Blanco"/>
    <n v="7408"/>
    <n v="1539"/>
    <x v="1"/>
  </r>
  <r>
    <x v="1"/>
    <s v="Europa"/>
    <s v="Unión Europea"/>
    <x v="48"/>
    <s v="Unión Europea"/>
    <s v="Unión Europea Suecia"/>
    <x v="17"/>
    <x v="1"/>
    <x v="0"/>
    <s v="Rosado"/>
    <n v="995"/>
    <n v="57.999999999999993"/>
    <x v="1"/>
  </r>
  <r>
    <x v="1"/>
    <s v="Europa"/>
    <s v="Unión Europea"/>
    <x v="48"/>
    <s v="Unión Europea"/>
    <s v="Unión Europea Suecia"/>
    <x v="17"/>
    <x v="1"/>
    <x v="0"/>
    <s v="Tinto"/>
    <n v="10357"/>
    <n v="1614"/>
    <x v="1"/>
  </r>
  <r>
    <x v="1"/>
    <s v="Europa"/>
    <s v="Unión Europea"/>
    <x v="48"/>
    <s v="Unión Europea"/>
    <s v="Unión Europea Suecia"/>
    <x v="80"/>
    <x v="4"/>
    <x v="2"/>
    <s v="Tinto"/>
    <n v="2568"/>
    <n v="360"/>
    <x v="1"/>
  </r>
  <r>
    <x v="1"/>
    <s v="Europa"/>
    <s v="Unión Europea"/>
    <x v="48"/>
    <s v="Unión Europea"/>
    <s v="Unión Europea Suecia"/>
    <x v="18"/>
    <x v="1"/>
    <x v="0"/>
    <s v="Tinto"/>
    <n v="196485.4"/>
    <n v="30635.000000000004"/>
    <x v="1"/>
  </r>
  <r>
    <x v="1"/>
    <s v="Europa"/>
    <s v="Unión Europea"/>
    <x v="48"/>
    <s v="Unión Europea"/>
    <s v="Unión Europea Suecia"/>
    <x v="47"/>
    <x v="12"/>
    <x v="0"/>
    <s v="Blanco"/>
    <n v="22719.56"/>
    <n v="2966"/>
    <x v="1"/>
  </r>
  <r>
    <x v="1"/>
    <s v="Europa"/>
    <s v="Unión Europea"/>
    <x v="48"/>
    <s v="Unión Europea"/>
    <s v="Unión Europea Suecia"/>
    <x v="47"/>
    <x v="12"/>
    <x v="0"/>
    <s v="Rosado"/>
    <n v="43432.2"/>
    <n v="5670"/>
    <x v="1"/>
  </r>
  <r>
    <x v="1"/>
    <s v="Europa"/>
    <s v="Unión Europea"/>
    <x v="48"/>
    <s v="Unión Europea"/>
    <s v="Unión Europea Suecia"/>
    <x v="48"/>
    <x v="13"/>
    <x v="3"/>
    <s v="Blanco"/>
    <n v="6158.25"/>
    <n v="536"/>
    <x v="1"/>
  </r>
  <r>
    <x v="1"/>
    <s v="Europa"/>
    <s v="Unión Europea"/>
    <x v="48"/>
    <s v="Unión Europea"/>
    <s v="Unión Europea Suecia"/>
    <x v="48"/>
    <x v="13"/>
    <x v="3"/>
    <s v="Tinto"/>
    <n v="2983.5"/>
    <n v="229.99999999999997"/>
    <x v="1"/>
  </r>
  <r>
    <x v="1"/>
    <s v="Europa"/>
    <s v="Unión Europea"/>
    <x v="48"/>
    <s v="Unión Europea"/>
    <s v="Unión Europea Suecia"/>
    <x v="19"/>
    <x v="7"/>
    <x v="0"/>
    <s v="Licor blanco"/>
    <n v="562180"/>
    <n v="112435.99999999999"/>
    <x v="1"/>
  </r>
  <r>
    <x v="1"/>
    <s v="Europa"/>
    <s v="Unión Europea"/>
    <x v="48"/>
    <s v="Unión Europea"/>
    <s v="Unión Europea Suecia"/>
    <x v="20"/>
    <x v="2"/>
    <x v="0"/>
    <s v="Blanco"/>
    <n v="17031.356250000001"/>
    <n v="6221.5"/>
    <x v="1"/>
  </r>
  <r>
    <x v="1"/>
    <s v="Europa"/>
    <s v="Unión Europea"/>
    <x v="48"/>
    <s v="Unión Europea"/>
    <s v="Unión Europea Suecia"/>
    <x v="20"/>
    <x v="2"/>
    <x v="0"/>
    <s v="Licor tinto/rosado"/>
    <n v="90.337500000000006"/>
    <n v="33"/>
    <x v="1"/>
  </r>
  <r>
    <x v="1"/>
    <s v="Europa"/>
    <s v="Unión Europea"/>
    <x v="48"/>
    <s v="Unión Europea"/>
    <s v="Unión Europea Suecia"/>
    <x v="20"/>
    <x v="2"/>
    <x v="0"/>
    <s v="Rosado"/>
    <n v="14811.24375"/>
    <n v="5410.5"/>
    <x v="1"/>
  </r>
  <r>
    <x v="1"/>
    <s v="Europa"/>
    <s v="Unión Europea"/>
    <x v="48"/>
    <s v="Unión Europea"/>
    <s v="Unión Europea Suecia"/>
    <x v="20"/>
    <x v="2"/>
    <x v="0"/>
    <s v="Tinto"/>
    <n v="674186.02500000002"/>
    <n v="246278.00000000003"/>
    <x v="1"/>
  </r>
  <r>
    <x v="1"/>
    <s v="Europa"/>
    <s v="Unión Europea"/>
    <x v="48"/>
    <s v="Unión Europea"/>
    <s v="Unión Europea Suecia"/>
    <x v="21"/>
    <x v="4"/>
    <x v="0"/>
    <s v="Blanco"/>
    <n v="152060"/>
    <n v="60824"/>
    <x v="1"/>
  </r>
  <r>
    <x v="1"/>
    <s v="Europa"/>
    <s v="Unión Europea"/>
    <x v="48"/>
    <s v="Unión Europea"/>
    <s v="Unión Europea Suecia"/>
    <x v="21"/>
    <x v="4"/>
    <x v="0"/>
    <s v="Rosado"/>
    <n v="10350"/>
    <n v="4140"/>
    <x v="1"/>
  </r>
  <r>
    <x v="1"/>
    <s v="Europa"/>
    <s v="Unión Europea"/>
    <x v="48"/>
    <s v="Unión Europea"/>
    <s v="Unión Europea Suecia"/>
    <x v="21"/>
    <x v="4"/>
    <x v="0"/>
    <s v="Tinto"/>
    <n v="110227.5"/>
    <n v="44091"/>
    <x v="1"/>
  </r>
  <r>
    <x v="1"/>
    <s v="Europa"/>
    <s v="Unión Europea"/>
    <x v="48"/>
    <s v="Unión Europea"/>
    <s v="Unión Europea Suecia"/>
    <x v="70"/>
    <x v="4"/>
    <x v="2"/>
    <s v="Tinto"/>
    <n v="479.86"/>
    <n v="59"/>
    <x v="1"/>
  </r>
  <r>
    <x v="1"/>
    <s v="Europa"/>
    <s v="Unión Europea"/>
    <x v="48"/>
    <s v="Unión Europea"/>
    <s v="Unión Europea Suecia"/>
    <x v="51"/>
    <x v="7"/>
    <x v="0"/>
    <s v="Blanco"/>
    <n v="1869.1399999999999"/>
    <n v="182"/>
    <x v="1"/>
  </r>
  <r>
    <x v="1"/>
    <s v="Europa"/>
    <s v="Unión Europea"/>
    <x v="48"/>
    <s v="Unión Europea"/>
    <s v="Unión Europea Suecia"/>
    <x v="52"/>
    <x v="4"/>
    <x v="0"/>
    <s v="Espumoso blanco"/>
    <n v="882"/>
    <n v="100"/>
    <x v="1"/>
  </r>
  <r>
    <x v="1"/>
    <s v="Europa"/>
    <s v="Unión Europea"/>
    <x v="48"/>
    <s v="Unión Europea"/>
    <s v="Unión Europea Suecia"/>
    <x v="52"/>
    <x v="4"/>
    <x v="0"/>
    <s v="Espumoso tinto/rosado"/>
    <n v="882"/>
    <n v="100"/>
    <x v="1"/>
  </r>
  <r>
    <x v="1"/>
    <s v="Europa"/>
    <s v="Unión Europea"/>
    <x v="48"/>
    <s v="Unión Europea"/>
    <s v="Unión Europea Suecia"/>
    <x v="52"/>
    <x v="4"/>
    <x v="0"/>
    <s v="Tinto"/>
    <n v="6100"/>
    <n v="10000"/>
    <x v="1"/>
  </r>
  <r>
    <x v="1"/>
    <s v="Europa"/>
    <s v="Unión Europea"/>
    <x v="48"/>
    <s v="Unión Europea"/>
    <s v="Unión Europea Suecia"/>
    <x v="22"/>
    <x v="7"/>
    <x v="0"/>
    <s v="Licor blanco"/>
    <n v="53820"/>
    <n v="10764"/>
    <x v="1"/>
  </r>
  <r>
    <x v="1"/>
    <s v="Europa"/>
    <s v="Unión Europea"/>
    <x v="48"/>
    <s v="Unión Europea"/>
    <s v="Unión Europea Suecia"/>
    <x v="71"/>
    <x v="4"/>
    <x v="0"/>
    <s v="Blanco"/>
    <n v="1800"/>
    <n v="400"/>
    <x v="1"/>
  </r>
  <r>
    <x v="1"/>
    <s v="Europa"/>
    <s v="Unión Europea"/>
    <x v="48"/>
    <s v="Unión Europea"/>
    <s v="Unión Europea Suecia"/>
    <x v="71"/>
    <x v="4"/>
    <x v="0"/>
    <s v="Tinto"/>
    <n v="6000"/>
    <n v="1900"/>
    <x v="1"/>
  </r>
  <r>
    <x v="1"/>
    <s v="Europa"/>
    <s v="Unión Europea"/>
    <x v="48"/>
    <s v="Unión Europea"/>
    <s v="Unión Europea Suecia"/>
    <x v="23"/>
    <x v="8"/>
    <x v="0"/>
    <s v="Blanco"/>
    <n v="10987.32"/>
    <n v="2318"/>
    <x v="1"/>
  </r>
  <r>
    <x v="1"/>
    <s v="Europa"/>
    <s v="Unión Europea"/>
    <x v="48"/>
    <s v="Unión Europea"/>
    <s v="Unión Europea Suecia"/>
    <x v="23"/>
    <x v="8"/>
    <x v="0"/>
    <s v="Tinto"/>
    <n v="3839.4"/>
    <n v="810"/>
    <x v="1"/>
  </r>
  <r>
    <x v="1"/>
    <s v="Europa"/>
    <s v="Unión Europea"/>
    <x v="48"/>
    <s v="Unión Europea"/>
    <s v="Unión Europea Suecia"/>
    <x v="24"/>
    <x v="7"/>
    <x v="0"/>
    <s v="Blanco"/>
    <n v="3461.94"/>
    <n v="418.49999999999994"/>
    <x v="1"/>
  </r>
  <r>
    <x v="1"/>
    <s v="Europa"/>
    <s v="Unión Europea"/>
    <x v="48"/>
    <s v="Unión Europea"/>
    <s v="Unión Europea Suecia"/>
    <x v="24"/>
    <x v="7"/>
    <x v="0"/>
    <s v="Licor blanco"/>
    <n v="26226.309999999998"/>
    <n v="1871"/>
    <x v="1"/>
  </r>
  <r>
    <x v="1"/>
    <s v="Europa"/>
    <s v="Unión Europea"/>
    <x v="48"/>
    <s v="Unión Europea"/>
    <s v="Unión Europea Suecia"/>
    <x v="25"/>
    <x v="1"/>
    <x v="0"/>
    <s v="Blanco"/>
    <n v="6018.24"/>
    <n v="797.25"/>
    <x v="1"/>
  </r>
  <r>
    <x v="1"/>
    <s v="Europa"/>
    <s v="Unión Europea"/>
    <x v="48"/>
    <s v="Unión Europea"/>
    <s v="Unión Europea Suecia"/>
    <x v="25"/>
    <x v="1"/>
    <x v="0"/>
    <s v="Rosado"/>
    <n v="188343.3"/>
    <n v="747.75"/>
    <x v="1"/>
  </r>
  <r>
    <x v="1"/>
    <s v="Europa"/>
    <s v="Unión Europea"/>
    <x v="48"/>
    <s v="Unión Europea"/>
    <s v="Unión Europea Suecia"/>
    <x v="25"/>
    <x v="1"/>
    <x v="0"/>
    <s v="Tinto"/>
    <n v="529145.98"/>
    <n v="141903.75"/>
    <x v="1"/>
  </r>
  <r>
    <x v="1"/>
    <s v="Europa"/>
    <s v="Unión Europea"/>
    <x v="48"/>
    <s v="Unión Europea"/>
    <s v="Unión Europea Suecia"/>
    <x v="26"/>
    <x v="5"/>
    <x v="0"/>
    <s v="Blanco"/>
    <n v="2416.8000000000002"/>
    <n v="3021"/>
    <x v="1"/>
  </r>
  <r>
    <x v="1"/>
    <s v="Europa"/>
    <s v="Unión Europea"/>
    <x v="48"/>
    <s v="Unión Europea"/>
    <s v="Unión Europea Suecia"/>
    <x v="26"/>
    <x v="5"/>
    <x v="0"/>
    <s v="Rosado"/>
    <n v="3620.88"/>
    <n v="3852.0000000000005"/>
    <x v="1"/>
  </r>
  <r>
    <x v="1"/>
    <s v="Europa"/>
    <s v="Unión Europea"/>
    <x v="48"/>
    <s v="Unión Europea"/>
    <s v="Unión Europea Suecia"/>
    <x v="26"/>
    <x v="5"/>
    <x v="0"/>
    <s v="Tinto"/>
    <n v="14091.3"/>
    <n v="26095"/>
    <x v="1"/>
  </r>
  <r>
    <x v="1"/>
    <s v="Europa"/>
    <s v="Unión Europea"/>
    <x v="48"/>
    <s v="Unión Europea"/>
    <s v="Unión Europea Suecia"/>
    <x v="28"/>
    <x v="5"/>
    <x v="2"/>
    <s v="Tinto"/>
    <n v="13720.32"/>
    <n v="794.25"/>
    <x v="1"/>
  </r>
  <r>
    <x v="1"/>
    <s v="Europa"/>
    <s v="Unión Europea"/>
    <x v="48"/>
    <s v="Unión Europea"/>
    <s v="Unión Europea Suecia"/>
    <x v="41"/>
    <x v="4"/>
    <x v="2"/>
    <s v="Tinto"/>
    <n v="6480"/>
    <n v="720"/>
    <x v="1"/>
  </r>
  <r>
    <x v="1"/>
    <s v="Europa"/>
    <s v="Unión Europea"/>
    <x v="48"/>
    <s v="Unión Europea"/>
    <s v="Unión Europea Suecia"/>
    <x v="3"/>
    <x v="1"/>
    <x v="0"/>
    <s v="Aguja tinto/rosado"/>
    <n v="39"/>
    <n v="4.5"/>
    <x v="1"/>
  </r>
  <r>
    <x v="1"/>
    <s v="Europa"/>
    <s v="Unión Europea"/>
    <x v="48"/>
    <s v="Unión Europea"/>
    <s v="Unión Europea Suecia"/>
    <x v="3"/>
    <x v="1"/>
    <x v="0"/>
    <s v="Blanco"/>
    <n v="400358.64503004006"/>
    <n v="53867.499999999993"/>
    <x v="1"/>
  </r>
  <r>
    <x v="1"/>
    <s v="Europa"/>
    <s v="Unión Europea"/>
    <x v="48"/>
    <s v="Unión Europea"/>
    <s v="Unión Europea Suecia"/>
    <x v="3"/>
    <x v="1"/>
    <x v="0"/>
    <s v="Espumoso blanco"/>
    <n v="1755360.88"/>
    <n v="247002"/>
    <x v="1"/>
  </r>
  <r>
    <x v="1"/>
    <s v="Europa"/>
    <s v="Unión Europea"/>
    <x v="48"/>
    <s v="Unión Europea"/>
    <s v="Unión Europea Suecia"/>
    <x v="3"/>
    <x v="1"/>
    <x v="0"/>
    <s v="Espumoso tinto/rosado"/>
    <n v="556747.19999999995"/>
    <n v="31826.25"/>
    <x v="1"/>
  </r>
  <r>
    <x v="1"/>
    <s v="Europa"/>
    <s v="Unión Europea"/>
    <x v="48"/>
    <s v="Unión Europea"/>
    <s v="Unión Europea Suecia"/>
    <x v="3"/>
    <x v="1"/>
    <x v="0"/>
    <s v="Rosado"/>
    <n v="1712510.364525293"/>
    <n v="181829.25"/>
    <x v="1"/>
  </r>
  <r>
    <x v="1"/>
    <s v="Europa"/>
    <s v="Unión Europea"/>
    <x v="48"/>
    <s v="Unión Europea"/>
    <s v="Unión Europea Suecia"/>
    <x v="3"/>
    <x v="1"/>
    <x v="0"/>
    <s v="Tinto"/>
    <n v="289827.72623377299"/>
    <n v="27624.5"/>
    <x v="1"/>
  </r>
  <r>
    <x v="1"/>
    <s v="Europa"/>
    <s v="Unión Europea"/>
    <x v="48"/>
    <s v="Unión Europea"/>
    <s v="Unión Europea Suecia"/>
    <x v="72"/>
    <x v="11"/>
    <x v="0"/>
    <s v="Blanco"/>
    <n v="775.86"/>
    <n v="59"/>
    <x v="1"/>
  </r>
  <r>
    <x v="1"/>
    <s v="Europa"/>
    <s v="Unión Europea"/>
    <x v="48"/>
    <s v="Unión Europea"/>
    <s v="Unión Europea Suecia"/>
    <x v="72"/>
    <x v="11"/>
    <x v="0"/>
    <s v="Tinto"/>
    <n v="10000.36"/>
    <n v="1183"/>
    <x v="1"/>
  </r>
  <r>
    <x v="1"/>
    <s v="Europa"/>
    <s v="Unión Europea"/>
    <x v="48"/>
    <s v="Unión Europea"/>
    <s v="Unión Europea Suecia"/>
    <x v="4"/>
    <x v="1"/>
    <x v="1"/>
    <s v="Blanco"/>
    <n v="30082"/>
    <n v="2236"/>
    <x v="1"/>
  </r>
  <r>
    <x v="1"/>
    <s v="Europa"/>
    <s v="Unión Europea"/>
    <x v="48"/>
    <s v="Unión Europea"/>
    <s v="Unión Europea Suecia"/>
    <x v="4"/>
    <x v="1"/>
    <x v="1"/>
    <s v="Licor tinto/rosado"/>
    <n v="868"/>
    <n v="25"/>
    <x v="1"/>
  </r>
  <r>
    <x v="1"/>
    <s v="Europa"/>
    <s v="Unión Europea"/>
    <x v="48"/>
    <s v="Unión Europea"/>
    <s v="Unión Europea Suecia"/>
    <x v="4"/>
    <x v="1"/>
    <x v="1"/>
    <s v="Tinto"/>
    <n v="402449"/>
    <n v="31723"/>
    <x v="1"/>
  </r>
  <r>
    <x v="1"/>
    <s v="Europa"/>
    <s v="Unión Europea"/>
    <x v="48"/>
    <s v="Unión Europea"/>
    <s v="Unión Europea Suecia"/>
    <x v="29"/>
    <x v="8"/>
    <x v="0"/>
    <s v="Blanco"/>
    <n v="1889551.47"/>
    <n v="258589.23"/>
    <x v="1"/>
  </r>
  <r>
    <x v="1"/>
    <s v="Europa"/>
    <s v="Unión Europea"/>
    <x v="48"/>
    <s v="Unión Europea"/>
    <s v="Unión Europea Suecia"/>
    <x v="30"/>
    <x v="8"/>
    <x v="0"/>
    <s v="Blanco"/>
    <n v="6540"/>
    <n v="817.50000000000011"/>
    <x v="1"/>
  </r>
  <r>
    <x v="1"/>
    <s v="Europa"/>
    <s v="Unión Europea"/>
    <x v="48"/>
    <s v="Unión Europea"/>
    <s v="Unión Europea Suecia"/>
    <x v="30"/>
    <x v="8"/>
    <x v="0"/>
    <s v="Tinto"/>
    <n v="136750"/>
    <n v="17093.75"/>
    <x v="1"/>
  </r>
  <r>
    <x v="1"/>
    <s v="Europa"/>
    <s v="Unión Europea"/>
    <x v="48"/>
    <s v="Unión Europea"/>
    <s v="Unión Europea Suecia"/>
    <x v="53"/>
    <x v="8"/>
    <x v="0"/>
    <s v="Blanco"/>
    <n v="33860.400000000001"/>
    <n v="5486"/>
    <x v="1"/>
  </r>
  <r>
    <x v="1"/>
    <s v="Europa"/>
    <s v="Unión Europea"/>
    <x v="48"/>
    <s v="Unión Europea"/>
    <s v="Unión Europea Suecia"/>
    <x v="53"/>
    <x v="8"/>
    <x v="0"/>
    <s v="Tinto"/>
    <n v="12540"/>
    <n v="1530"/>
    <x v="1"/>
  </r>
  <r>
    <x v="1"/>
    <s v="Europa"/>
    <s v="Unión Europea"/>
    <x v="48"/>
    <s v="Unión Europea"/>
    <s v="Unión Europea Suecia"/>
    <x v="5"/>
    <x v="3"/>
    <x v="0"/>
    <s v="Tinto"/>
    <n v="4581420.16"/>
    <n v="487559.75"/>
    <x v="1"/>
  </r>
  <r>
    <x v="1"/>
    <s v="Europa"/>
    <s v="Unión Europea"/>
    <x v="48"/>
    <s v="Unión Europea"/>
    <s v="Unión Europea Suecia"/>
    <x v="6"/>
    <x v="2"/>
    <x v="1"/>
    <s v="Blanco"/>
    <n v="765392.45"/>
    <n v="181922"/>
    <x v="1"/>
  </r>
  <r>
    <x v="1"/>
    <s v="Europa"/>
    <s v="Unión Europea"/>
    <x v="48"/>
    <s v="Unión Europea"/>
    <s v="Unión Europea Suecia"/>
    <x v="6"/>
    <x v="2"/>
    <x v="1"/>
    <s v="Rosado"/>
    <n v="93455.189999999988"/>
    <n v="16346"/>
    <x v="1"/>
  </r>
  <r>
    <x v="1"/>
    <s v="Europa"/>
    <s v="Unión Europea"/>
    <x v="48"/>
    <s v="Unión Europea"/>
    <s v="Unión Europea Suecia"/>
    <x v="6"/>
    <x v="2"/>
    <x v="1"/>
    <s v="Tinto"/>
    <n v="16663060.59"/>
    <n v="2457799"/>
    <x v="1"/>
  </r>
  <r>
    <x v="1"/>
    <s v="Europa"/>
    <s v="Unión Europea"/>
    <x v="48"/>
    <s v="Unión Europea"/>
    <s v="Unión Europea Suecia"/>
    <x v="7"/>
    <x v="3"/>
    <x v="0"/>
    <s v="Blanco"/>
    <n v="155503.07999999999"/>
    <n v="50817.75"/>
    <x v="1"/>
  </r>
  <r>
    <x v="1"/>
    <s v="Europa"/>
    <s v="Unión Europea"/>
    <x v="48"/>
    <s v="Unión Europea"/>
    <s v="Unión Europea Suecia"/>
    <x v="54"/>
    <x v="3"/>
    <x v="3"/>
    <s v="Blanco"/>
    <n v="1537"/>
    <n v="179"/>
    <x v="1"/>
  </r>
  <r>
    <x v="1"/>
    <s v="Europa"/>
    <s v="Unión Europea"/>
    <x v="48"/>
    <s v="Unión Europea"/>
    <s v="Unión Europea Suecia"/>
    <x v="54"/>
    <x v="3"/>
    <x v="3"/>
    <s v="Tinto"/>
    <n v="643"/>
    <n v="92.25"/>
    <x v="1"/>
  </r>
  <r>
    <x v="1"/>
    <s v="Europa"/>
    <s v="Unión Europea"/>
    <x v="48"/>
    <s v="Unión Europea"/>
    <s v="Unión Europea Suecia"/>
    <x v="55"/>
    <x v="7"/>
    <x v="0"/>
    <s v="Tinto"/>
    <n v="4718.5600000000004"/>
    <n v="383"/>
    <x v="1"/>
  </r>
  <r>
    <x v="1"/>
    <s v="Europa"/>
    <s v="Unión Europea"/>
    <x v="48"/>
    <s v="Unión Europea"/>
    <s v="Unión Europea Suecia"/>
    <x v="56"/>
    <x v="0"/>
    <x v="0"/>
    <s v="Blanco"/>
    <n v="10227"/>
    <n v="2922"/>
    <x v="1"/>
  </r>
  <r>
    <x v="1"/>
    <s v="Europa"/>
    <s v="Unión Europea"/>
    <x v="48"/>
    <s v="Unión Europea"/>
    <s v="Unión Europea Suecia"/>
    <x v="56"/>
    <x v="0"/>
    <x v="0"/>
    <s v="Rosado"/>
    <n v="836.5"/>
    <n v="239"/>
    <x v="1"/>
  </r>
  <r>
    <x v="1"/>
    <s v="Europa"/>
    <s v="Unión Europea"/>
    <x v="48"/>
    <s v="Unión Europea"/>
    <s v="Unión Europea Suecia"/>
    <x v="56"/>
    <x v="0"/>
    <x v="0"/>
    <s v="Tinto"/>
    <n v="4963"/>
    <n v="1418"/>
    <x v="1"/>
  </r>
  <r>
    <x v="1"/>
    <s v="Europa"/>
    <s v="Unión Europea"/>
    <x v="48"/>
    <s v="Unión Europea"/>
    <s v="Unión Europea Suecia"/>
    <x v="32"/>
    <x v="1"/>
    <x v="0"/>
    <s v="Blanco"/>
    <n v="382"/>
    <n v="99"/>
    <x v="1"/>
  </r>
  <r>
    <x v="1"/>
    <s v="Europa"/>
    <s v="Unión Europea"/>
    <x v="48"/>
    <s v="Unión Europea"/>
    <s v="Unión Europea Suecia"/>
    <x v="33"/>
    <x v="1"/>
    <x v="0"/>
    <s v="Blanco"/>
    <n v="5212.54"/>
    <n v="986.99999999999989"/>
    <x v="1"/>
  </r>
  <r>
    <x v="1"/>
    <s v="Europa"/>
    <s v="Unión Europea"/>
    <x v="48"/>
    <s v="Unión Europea"/>
    <s v="Unión Europea Suecia"/>
    <x v="33"/>
    <x v="1"/>
    <x v="0"/>
    <s v="Tinto"/>
    <n v="170540.23"/>
    <n v="32292"/>
    <x v="1"/>
  </r>
  <r>
    <x v="1"/>
    <s v="Europa"/>
    <s v="Unión Europea"/>
    <x v="48"/>
    <s v="Unión Europea"/>
    <s v="Unión Europea Suecia"/>
    <x v="60"/>
    <x v="3"/>
    <x v="0"/>
    <s v="Tinto"/>
    <n v="3177.57"/>
    <n v="720"/>
    <x v="1"/>
  </r>
  <r>
    <x v="1"/>
    <s v="Europa"/>
    <s v="Unión Europea"/>
    <x v="48"/>
    <s v="Unión Europea"/>
    <s v="Unión Europea Suecia"/>
    <x v="8"/>
    <x v="3"/>
    <x v="0"/>
    <s v="Tinto"/>
    <n v="57000"/>
    <n v="13144"/>
    <x v="1"/>
  </r>
  <r>
    <x v="1"/>
    <s v="Europa"/>
    <s v="Unión Europea"/>
    <x v="48"/>
    <s v="Unión Europea"/>
    <s v="Unión Europea Suecia"/>
    <x v="61"/>
    <x v="4"/>
    <x v="0"/>
    <s v="Tinto"/>
    <n v="1514.7"/>
    <n v="446"/>
    <x v="1"/>
  </r>
  <r>
    <x v="1"/>
    <s v="Europa"/>
    <s v="Unión Europea"/>
    <x v="48"/>
    <s v="Unión Europea"/>
    <s v="Unión Europea Suecia"/>
    <x v="34"/>
    <x v="6"/>
    <x v="0"/>
    <s v="Blanco"/>
    <n v="177053.76"/>
    <n v="56748"/>
    <x v="1"/>
  </r>
  <r>
    <x v="1"/>
    <s v="Europa"/>
    <s v="Unión Europea"/>
    <x v="48"/>
    <s v="Unión Europea"/>
    <s v="Unión Europea Suecia"/>
    <x v="34"/>
    <x v="6"/>
    <x v="0"/>
    <s v="Rosado"/>
    <n v="27636.959999999999"/>
    <n v="8858"/>
    <x v="1"/>
  </r>
  <r>
    <x v="1"/>
    <s v="Europa"/>
    <s v="Unión Europea"/>
    <x v="48"/>
    <s v="Unión Europea"/>
    <s v="Unión Europea Suecia"/>
    <x v="34"/>
    <x v="6"/>
    <x v="0"/>
    <s v="Tinto"/>
    <n v="280771.92"/>
    <n v="89991"/>
    <x v="1"/>
  </r>
  <r>
    <x v="1"/>
    <s v="Europa"/>
    <s v="Unión Europea"/>
    <x v="48"/>
    <s v="Unión Europea"/>
    <s v="Unión Europea Suecia"/>
    <x v="57"/>
    <x v="8"/>
    <x v="0"/>
    <s v="Blanco"/>
    <n v="65484"/>
    <n v="8186"/>
    <x v="1"/>
  </r>
  <r>
    <x v="1"/>
    <s v="Europa"/>
    <s v="Unión Europea"/>
    <x v="48"/>
    <s v="Unión Europea"/>
    <s v="Unión Europea Suecia"/>
    <x v="57"/>
    <x v="8"/>
    <x v="0"/>
    <s v="Tinto"/>
    <n v="4.32"/>
    <n v="54"/>
    <x v="1"/>
  </r>
  <r>
    <x v="1"/>
    <s v="Europa"/>
    <s v="Unión Europea"/>
    <x v="48"/>
    <s v="Unión Europea"/>
    <s v="Unión Europea Suecia"/>
    <x v="35"/>
    <x v="4"/>
    <x v="0"/>
    <s v="Tinto"/>
    <n v="288145.59999999998"/>
    <n v="115174"/>
    <x v="1"/>
  </r>
  <r>
    <x v="1"/>
    <s v="Europa"/>
    <s v="Unión Europea"/>
    <x v="48"/>
    <s v="Unión Europea"/>
    <s v="Unión Europea Suecia"/>
    <x v="58"/>
    <x v="13"/>
    <x v="0"/>
    <s v="Blanco"/>
    <n v="11317.5"/>
    <n v="787"/>
    <x v="1"/>
  </r>
  <r>
    <x v="1"/>
    <s v="Europa"/>
    <s v="Unión Europea"/>
    <x v="48"/>
    <s v="Unión Europea"/>
    <s v="Unión Europea Suecia"/>
    <x v="58"/>
    <x v="13"/>
    <x v="0"/>
    <s v="Tinto"/>
    <n v="11317.5"/>
    <n v="788"/>
    <x v="1"/>
  </r>
  <r>
    <x v="1"/>
    <s v="Europa"/>
    <s v="Unión Europea"/>
    <x v="48"/>
    <s v="Unión Europea"/>
    <s v="Unión Europea Suecia"/>
    <x v="36"/>
    <x v="4"/>
    <x v="2"/>
    <s v="Blanco"/>
    <n v="924.80000000000007"/>
    <n v="68"/>
    <x v="1"/>
  </r>
  <r>
    <x v="1"/>
    <s v="Europa"/>
    <s v="Unión Europea"/>
    <x v="48"/>
    <s v="Unión Europea"/>
    <s v="Unión Europea Suecia"/>
    <x v="36"/>
    <x v="4"/>
    <x v="2"/>
    <s v="Tinto"/>
    <n v="3794.4"/>
    <n v="279"/>
    <x v="1"/>
  </r>
  <r>
    <x v="1"/>
    <s v="Europa"/>
    <s v="Unión Europea"/>
    <x v="48"/>
    <s v="Unión Europea"/>
    <s v="Unión Europea Suecia"/>
    <x v="37"/>
    <x v="9"/>
    <x v="0"/>
    <s v="Blanco"/>
    <n v="15632.7"/>
    <n v="5146"/>
    <x v="1"/>
  </r>
  <r>
    <x v="1"/>
    <s v="Europa"/>
    <s v="Unión Europea"/>
    <x v="48"/>
    <s v="Unión Europea"/>
    <s v="Unión Europea Suecia"/>
    <x v="37"/>
    <x v="9"/>
    <x v="0"/>
    <s v="Tinto"/>
    <n v="227337.04"/>
    <n v="38418"/>
    <x v="1"/>
  </r>
  <r>
    <x v="1"/>
    <s v="Europa"/>
    <s v="Unión Europea"/>
    <x v="48"/>
    <s v="Unión Europea"/>
    <s v="Unión Europea Suecia"/>
    <x v="38"/>
    <x v="10"/>
    <x v="0"/>
    <s v="Blanco"/>
    <n v="2479.5"/>
    <n v="855.00000000000011"/>
    <x v="1"/>
  </r>
  <r>
    <x v="1"/>
    <s v="Europa"/>
    <s v="Unión Europea"/>
    <x v="48"/>
    <s v="Unión Europea"/>
    <s v="Unión Europea Suecia"/>
    <x v="38"/>
    <x v="10"/>
    <x v="0"/>
    <s v="Rosado"/>
    <n v="9526.5"/>
    <n v="3285"/>
    <x v="1"/>
  </r>
  <r>
    <x v="1"/>
    <s v="Europa"/>
    <s v="Unión Europea"/>
    <x v="48"/>
    <s v="Unión Europea"/>
    <s v="Unión Europea Suecia"/>
    <x v="38"/>
    <x v="10"/>
    <x v="0"/>
    <s v="Tinto"/>
    <n v="15541.1"/>
    <n v="5359"/>
    <x v="1"/>
  </r>
  <r>
    <x v="1"/>
    <s v="Europa"/>
    <s v="Unión Europea"/>
    <x v="49"/>
    <s v="Unión Europea"/>
    <s v="Unión Europea - UE (sin especificar)"/>
    <x v="77"/>
    <x v="12"/>
    <x v="0"/>
    <s v="Blanco"/>
    <n v="6000"/>
    <n v="1500"/>
    <x v="1"/>
  </r>
  <r>
    <x v="1"/>
    <s v="Europa"/>
    <s v="Unión Europea"/>
    <x v="49"/>
    <s v="Unión Europea"/>
    <s v="Unión Europea - UE (sin especificar)"/>
    <x v="12"/>
    <x v="5"/>
    <x v="2"/>
    <s v="Blanco"/>
    <n v="73193"/>
    <n v="9518"/>
    <x v="1"/>
  </r>
  <r>
    <x v="1"/>
    <s v="Europa"/>
    <s v="Unión Europea"/>
    <x v="49"/>
    <s v="Unión Europea"/>
    <s v="Unión Europea - UE (sin especificar)"/>
    <x v="12"/>
    <x v="5"/>
    <x v="2"/>
    <s v="Tinto"/>
    <n v="17568"/>
    <n v="2768"/>
    <x v="1"/>
  </r>
  <r>
    <x v="1"/>
    <s v="Europa"/>
    <s v="Unión Europea"/>
    <x v="49"/>
    <s v="Unión Europea"/>
    <s v="Unión Europea - UE (sin especificar)"/>
    <x v="13"/>
    <x v="0"/>
    <x v="0"/>
    <s v="Aguja blanco"/>
    <n v="3.8"/>
    <n v="0.75"/>
    <x v="1"/>
  </r>
  <r>
    <x v="1"/>
    <s v="Europa"/>
    <s v="Unión Europea"/>
    <x v="49"/>
    <s v="Unión Europea"/>
    <s v="Unión Europea - UE (sin especificar)"/>
    <x v="13"/>
    <x v="0"/>
    <x v="0"/>
    <s v="Aguja tinto/rosado"/>
    <n v="7.5"/>
    <n v="1.5"/>
    <x v="1"/>
  </r>
  <r>
    <x v="1"/>
    <s v="Europa"/>
    <s v="Unión Europea"/>
    <x v="49"/>
    <s v="Unión Europea"/>
    <s v="Unión Europea - UE (sin especificar)"/>
    <x v="13"/>
    <x v="0"/>
    <x v="0"/>
    <s v="Blanco"/>
    <n v="47440"/>
    <n v="23700"/>
    <x v="1"/>
  </r>
  <r>
    <x v="1"/>
    <s v="Europa"/>
    <s v="Unión Europea"/>
    <x v="49"/>
    <s v="Unión Europea"/>
    <s v="Unión Europea - UE (sin especificar)"/>
    <x v="13"/>
    <x v="0"/>
    <x v="0"/>
    <s v="Espumoso blanco"/>
    <n v="1068400"/>
    <n v="534200"/>
    <x v="1"/>
  </r>
  <r>
    <x v="1"/>
    <s v="Europa"/>
    <s v="Unión Europea"/>
    <x v="49"/>
    <s v="Unión Europea"/>
    <s v="Unión Europea - UE (sin especificar)"/>
    <x v="13"/>
    <x v="0"/>
    <x v="0"/>
    <s v="Tinto"/>
    <n v="11466.5"/>
    <n v="5705.25"/>
    <x v="1"/>
  </r>
  <r>
    <x v="1"/>
    <s v="Europa"/>
    <s v="Unión Europea"/>
    <x v="49"/>
    <s v="Unión Europea"/>
    <s v="Unión Europea - UE (sin especificar)"/>
    <x v="65"/>
    <x v="14"/>
    <x v="3"/>
    <s v="Blanco"/>
    <n v="493930"/>
    <n v="49393"/>
    <x v="1"/>
  </r>
  <r>
    <x v="1"/>
    <s v="Europa"/>
    <s v="Unión Europea"/>
    <x v="49"/>
    <s v="Unión Europea"/>
    <s v="Unión Europea - UE (sin especificar)"/>
    <x v="65"/>
    <x v="14"/>
    <x v="3"/>
    <s v="Tinto"/>
    <n v="374700"/>
    <n v="37470"/>
    <x v="1"/>
  </r>
  <r>
    <x v="1"/>
    <s v="Europa"/>
    <s v="Unión Europea"/>
    <x v="49"/>
    <s v="Unión Europea"/>
    <s v="Unión Europea - UE (sin especificar)"/>
    <x v="1"/>
    <x v="1"/>
    <x v="0"/>
    <s v="Blanco"/>
    <n v="100756.51000000001"/>
    <n v="20857.5"/>
    <x v="1"/>
  </r>
  <r>
    <x v="1"/>
    <s v="Europa"/>
    <s v="Unión Europea"/>
    <x v="49"/>
    <s v="Unión Europea"/>
    <s v="Unión Europea - UE (sin especificar)"/>
    <x v="1"/>
    <x v="1"/>
    <x v="0"/>
    <s v="Rosado"/>
    <n v="34347.42"/>
    <n v="8509.5"/>
    <x v="1"/>
  </r>
  <r>
    <x v="1"/>
    <s v="Europa"/>
    <s v="Unión Europea"/>
    <x v="49"/>
    <s v="Unión Europea"/>
    <s v="Unión Europea - UE (sin especificar)"/>
    <x v="1"/>
    <x v="1"/>
    <x v="0"/>
    <s v="Tinto"/>
    <n v="372594.01999999996"/>
    <n v="95336.88"/>
    <x v="1"/>
  </r>
  <r>
    <x v="1"/>
    <s v="Europa"/>
    <s v="Unión Europea"/>
    <x v="49"/>
    <s v="Unión Europea"/>
    <s v="Unión Europea - UE (sin especificar)"/>
    <x v="15"/>
    <x v="6"/>
    <x v="2"/>
    <s v="Blanco"/>
    <n v="990"/>
    <n v="95"/>
    <x v="1"/>
  </r>
  <r>
    <x v="1"/>
    <s v="Europa"/>
    <s v="Unión Europea"/>
    <x v="49"/>
    <s v="Unión Europea"/>
    <s v="Unión Europea - UE (sin especificar)"/>
    <x v="15"/>
    <x v="6"/>
    <x v="2"/>
    <s v="Tinto"/>
    <n v="2758.2"/>
    <n v="216"/>
    <x v="1"/>
  </r>
  <r>
    <x v="1"/>
    <s v="Europa"/>
    <s v="Unión Europea"/>
    <x v="49"/>
    <s v="Unión Europea"/>
    <s v="Unión Europea - UE (sin especificar)"/>
    <x v="89"/>
    <x v="7"/>
    <x v="0"/>
    <s v="Blanco"/>
    <n v="1667"/>
    <n v="247.00000000000003"/>
    <x v="1"/>
  </r>
  <r>
    <x v="1"/>
    <s v="Europa"/>
    <s v="Unión Europea"/>
    <x v="49"/>
    <s v="Unión Europea"/>
    <s v="Unión Europea - UE (sin especificar)"/>
    <x v="89"/>
    <x v="7"/>
    <x v="0"/>
    <s v="Tinto"/>
    <n v="5435"/>
    <n v="832"/>
    <x v="1"/>
  </r>
  <r>
    <x v="1"/>
    <s v="Europa"/>
    <s v="Unión Europea"/>
    <x v="49"/>
    <s v="Unión Europea"/>
    <s v="Unión Europea - UE (sin especificar)"/>
    <x v="83"/>
    <x v="3"/>
    <x v="0"/>
    <s v="Blanco"/>
    <n v="62081.5"/>
    <n v="9551"/>
    <x v="1"/>
  </r>
  <r>
    <x v="1"/>
    <s v="Europa"/>
    <s v="Unión Europea"/>
    <x v="49"/>
    <s v="Unión Europea"/>
    <s v="Unión Europea - UE (sin especificar)"/>
    <x v="83"/>
    <x v="3"/>
    <x v="0"/>
    <s v="Rosado"/>
    <n v="18167.5"/>
    <n v="2795"/>
    <x v="1"/>
  </r>
  <r>
    <x v="1"/>
    <s v="Europa"/>
    <s v="Unión Europea"/>
    <x v="49"/>
    <s v="Unión Europea"/>
    <s v="Unión Europea - UE (sin especificar)"/>
    <x v="83"/>
    <x v="3"/>
    <x v="0"/>
    <s v="Tinto"/>
    <n v="29354"/>
    <n v="4516"/>
    <x v="1"/>
  </r>
  <r>
    <x v="1"/>
    <s v="Europa"/>
    <s v="Unión Europea"/>
    <x v="49"/>
    <s v="Unión Europea"/>
    <s v="Unión Europea - UE (sin especificar)"/>
    <x v="52"/>
    <x v="4"/>
    <x v="0"/>
    <s v="Blanco"/>
    <n v="10500"/>
    <n v="3000"/>
    <x v="1"/>
  </r>
  <r>
    <x v="1"/>
    <s v="Europa"/>
    <s v="Unión Europea"/>
    <x v="49"/>
    <s v="Unión Europea"/>
    <s v="Unión Europea - UE (sin especificar)"/>
    <x v="52"/>
    <x v="4"/>
    <x v="0"/>
    <s v="Tinto"/>
    <n v="10500"/>
    <n v="3000"/>
    <x v="1"/>
  </r>
  <r>
    <x v="1"/>
    <s v="Europa"/>
    <s v="Unión Europea"/>
    <x v="49"/>
    <s v="Unión Europea"/>
    <s v="Unión Europea - UE (sin especificar)"/>
    <x v="56"/>
    <x v="0"/>
    <x v="0"/>
    <s v="Blanco"/>
    <n v="198219"/>
    <n v="56634"/>
    <x v="1"/>
  </r>
  <r>
    <x v="1"/>
    <s v="Europa"/>
    <s v="Unión Europea"/>
    <x v="49"/>
    <s v="Unión Europea"/>
    <s v="Unión Europea - UE (sin especificar)"/>
    <x v="56"/>
    <x v="0"/>
    <x v="0"/>
    <s v="Rosado"/>
    <n v="18361"/>
    <n v="5246"/>
    <x v="1"/>
  </r>
  <r>
    <x v="1"/>
    <s v="Europa"/>
    <s v="Unión Europea"/>
    <x v="49"/>
    <s v="Unión Europea"/>
    <s v="Unión Europea - UE (sin especificar)"/>
    <x v="56"/>
    <x v="0"/>
    <x v="0"/>
    <s v="Tinto"/>
    <n v="38976"/>
    <n v="11136"/>
    <x v="1"/>
  </r>
  <r>
    <x v="1"/>
    <s v="Europa"/>
    <s v="Unión Europea"/>
    <x v="49"/>
    <s v="Unión Europea"/>
    <s v="Unión Europea - UE (sin especificar)"/>
    <x v="57"/>
    <x v="8"/>
    <x v="0"/>
    <s v="Blanco"/>
    <n v="184"/>
    <n v="23"/>
    <x v="1"/>
  </r>
  <r>
    <x v="1"/>
    <s v="Europa"/>
    <s v="Unión Europea"/>
    <x v="49"/>
    <s v="Unión Europea"/>
    <s v="Unión Europea - UE (sin especificar)"/>
    <x v="35"/>
    <x v="4"/>
    <x v="0"/>
    <s v="Tinto"/>
    <n v="1961.23"/>
    <n v="560"/>
    <x v="1"/>
  </r>
  <r>
    <x v="0"/>
    <s v="Africa"/>
    <s v="Africa"/>
    <x v="50"/>
    <s v="África"/>
    <s v="África Argelia"/>
    <x v="3"/>
    <x v="1"/>
    <x v="0"/>
    <s v="Blanco"/>
    <n v="670.32"/>
    <n v="128.25"/>
    <x v="2"/>
  </r>
  <r>
    <x v="0"/>
    <s v="Africa"/>
    <s v="Africa"/>
    <x v="50"/>
    <s v="África"/>
    <s v="África Argelia"/>
    <x v="3"/>
    <x v="1"/>
    <x v="0"/>
    <s v="Tinto"/>
    <n v="1577.08"/>
    <n v="267"/>
    <x v="2"/>
  </r>
  <r>
    <x v="0"/>
    <s v="Africa"/>
    <s v="Africa"/>
    <x v="50"/>
    <s v="África"/>
    <s v="África Argelia"/>
    <x v="6"/>
    <x v="2"/>
    <x v="1"/>
    <s v="Tinto"/>
    <n v="214.92"/>
    <n v="27"/>
    <x v="2"/>
  </r>
  <r>
    <x v="0"/>
    <s v="Africa"/>
    <s v="Africa"/>
    <x v="51"/>
    <s v="África"/>
    <s v="África Angola"/>
    <x v="1"/>
    <x v="1"/>
    <x v="0"/>
    <s v="Blanco"/>
    <n v="767.34"/>
    <n v="229.5"/>
    <x v="2"/>
  </r>
  <r>
    <x v="0"/>
    <s v="Africa"/>
    <s v="Africa"/>
    <x v="51"/>
    <s v="África"/>
    <s v="África Angola"/>
    <x v="1"/>
    <x v="1"/>
    <x v="0"/>
    <s v="Tinto"/>
    <n v="9157.3799999999992"/>
    <n v="2398.5"/>
    <x v="2"/>
  </r>
  <r>
    <x v="0"/>
    <s v="Africa"/>
    <s v="Africa"/>
    <x v="51"/>
    <s v="África"/>
    <s v="África Angola"/>
    <x v="20"/>
    <x v="2"/>
    <x v="0"/>
    <s v="Rosado"/>
    <n v="30796.875"/>
    <n v="11250"/>
    <x v="2"/>
  </r>
  <r>
    <x v="0"/>
    <s v="Africa"/>
    <s v="Africa"/>
    <x v="51"/>
    <s v="África"/>
    <s v="África Angola"/>
    <x v="20"/>
    <x v="2"/>
    <x v="0"/>
    <s v="Tinto"/>
    <n v="35716.162499999999"/>
    <n v="13047"/>
    <x v="2"/>
  </r>
  <r>
    <x v="0"/>
    <s v="Africa"/>
    <s v="Africa"/>
    <x v="51"/>
    <s v="África"/>
    <s v="África Angola"/>
    <x v="3"/>
    <x v="1"/>
    <x v="0"/>
    <s v="Blanco"/>
    <n v="1620"/>
    <n v="135"/>
    <x v="2"/>
  </r>
  <r>
    <x v="0"/>
    <s v="Africa"/>
    <s v="Africa"/>
    <x v="51"/>
    <s v="África"/>
    <s v="África Angola"/>
    <x v="3"/>
    <x v="1"/>
    <x v="0"/>
    <s v="Tinto"/>
    <n v="6768"/>
    <n v="752"/>
    <x v="2"/>
  </r>
  <r>
    <x v="0"/>
    <s v="Africa"/>
    <s v="Africa"/>
    <x v="51"/>
    <s v="África"/>
    <s v="África Angola"/>
    <x v="5"/>
    <x v="3"/>
    <x v="0"/>
    <s v="Tinto"/>
    <n v="31305.599999999999"/>
    <n v="3258"/>
    <x v="2"/>
  </r>
  <r>
    <x v="0"/>
    <s v="Africa"/>
    <s v="Africa"/>
    <x v="51"/>
    <s v="África"/>
    <s v="África Angola"/>
    <x v="6"/>
    <x v="2"/>
    <x v="1"/>
    <s v="Tinto"/>
    <n v="25364.7"/>
    <n v="3906"/>
    <x v="2"/>
  </r>
  <r>
    <x v="0"/>
    <s v="Africa"/>
    <s v="Africa"/>
    <x v="51"/>
    <s v="África"/>
    <s v="África Angola"/>
    <x v="33"/>
    <x v="1"/>
    <x v="0"/>
    <s v="Blanco"/>
    <n v="1076.04"/>
    <n v="225"/>
    <x v="2"/>
  </r>
  <r>
    <x v="0"/>
    <s v="Africa"/>
    <s v="Africa"/>
    <x v="51"/>
    <s v="África"/>
    <s v="África Angola"/>
    <x v="33"/>
    <x v="1"/>
    <x v="0"/>
    <s v="Tinto"/>
    <n v="1076.04"/>
    <n v="225"/>
    <x v="2"/>
  </r>
  <r>
    <x v="0"/>
    <s v="Africa"/>
    <s v="Africa"/>
    <x v="52"/>
    <s v="África"/>
    <s v="África Camerun"/>
    <x v="2"/>
    <x v="2"/>
    <x v="0"/>
    <s v="Espumoso blanco"/>
    <n v="705"/>
    <n v="200"/>
    <x v="2"/>
  </r>
  <r>
    <x v="0"/>
    <s v="Africa"/>
    <s v="Africa"/>
    <x v="52"/>
    <s v="África"/>
    <s v="África Camerun"/>
    <x v="20"/>
    <x v="2"/>
    <x v="0"/>
    <s v="Tinto"/>
    <n v="2463.75"/>
    <n v="900"/>
    <x v="2"/>
  </r>
  <r>
    <x v="0"/>
    <s v="Africa"/>
    <s v="Africa"/>
    <x v="52"/>
    <s v="África"/>
    <s v="África Camerun"/>
    <x v="21"/>
    <x v="4"/>
    <x v="0"/>
    <s v="Blanco"/>
    <n v="12937.5"/>
    <n v="5175"/>
    <x v="2"/>
  </r>
  <r>
    <x v="0"/>
    <s v="Africa"/>
    <s v="Africa"/>
    <x v="52"/>
    <s v="África"/>
    <s v="África Camerun"/>
    <x v="21"/>
    <x v="4"/>
    <x v="0"/>
    <s v="Tinto"/>
    <n v="19125"/>
    <n v="7650"/>
    <x v="2"/>
  </r>
  <r>
    <x v="0"/>
    <s v="Africa"/>
    <s v="Africa"/>
    <x v="52"/>
    <s v="África"/>
    <s v="África Camerun"/>
    <x v="52"/>
    <x v="4"/>
    <x v="0"/>
    <s v="Blanco"/>
    <n v="5292"/>
    <n v="800"/>
    <x v="2"/>
  </r>
  <r>
    <x v="0"/>
    <s v="Africa"/>
    <s v="Africa"/>
    <x v="52"/>
    <s v="África"/>
    <s v="África Camerun"/>
    <x v="52"/>
    <x v="4"/>
    <x v="0"/>
    <s v="Rosado"/>
    <n v="1386"/>
    <n v="400"/>
    <x v="2"/>
  </r>
  <r>
    <x v="0"/>
    <s v="Africa"/>
    <s v="Africa"/>
    <x v="52"/>
    <s v="África"/>
    <s v="África Camerun"/>
    <x v="52"/>
    <x v="4"/>
    <x v="0"/>
    <s v="Tinto"/>
    <n v="22392"/>
    <n v="4200"/>
    <x v="2"/>
  </r>
  <r>
    <x v="0"/>
    <s v="Africa"/>
    <s v="Africa"/>
    <x v="52"/>
    <s v="África"/>
    <s v="África Camerun"/>
    <x v="25"/>
    <x v="1"/>
    <x v="0"/>
    <s v="Tinto"/>
    <n v="762"/>
    <n v="180"/>
    <x v="2"/>
  </r>
  <r>
    <x v="0"/>
    <s v="Africa"/>
    <s v="Africa"/>
    <x v="52"/>
    <s v="África"/>
    <s v="África Camerun"/>
    <x v="5"/>
    <x v="3"/>
    <x v="0"/>
    <s v="Tinto"/>
    <n v="2442"/>
    <n v="360"/>
    <x v="2"/>
  </r>
  <r>
    <x v="0"/>
    <s v="Africa"/>
    <s v="Africa"/>
    <x v="52"/>
    <s v="África"/>
    <s v="África Camerun"/>
    <x v="6"/>
    <x v="2"/>
    <x v="1"/>
    <s v="Tinto"/>
    <n v="13912.460000000001"/>
    <n v="3025"/>
    <x v="2"/>
  </r>
  <r>
    <x v="0"/>
    <s v="Africa"/>
    <s v="Africa"/>
    <x v="52"/>
    <s v="África"/>
    <s v="África Camerun"/>
    <x v="8"/>
    <x v="3"/>
    <x v="0"/>
    <s v="Tinto"/>
    <n v="6500"/>
    <n v="1386"/>
    <x v="2"/>
  </r>
  <r>
    <x v="0"/>
    <s v="Africa"/>
    <s v="Africa"/>
    <x v="52"/>
    <s v="África"/>
    <s v="África Camerun"/>
    <x v="35"/>
    <x v="4"/>
    <x v="0"/>
    <s v="Tinto"/>
    <n v="2559.4"/>
    <n v="900"/>
    <x v="2"/>
  </r>
  <r>
    <x v="0"/>
    <s v="Africa"/>
    <s v="Africa"/>
    <x v="52"/>
    <s v="África"/>
    <s v="África Camerun"/>
    <x v="38"/>
    <x v="10"/>
    <x v="0"/>
    <s v="Blanco"/>
    <n v="652.5"/>
    <n v="225"/>
    <x v="2"/>
  </r>
  <r>
    <x v="0"/>
    <s v="Africa"/>
    <s v="Africa"/>
    <x v="52"/>
    <s v="África"/>
    <s v="África Camerun"/>
    <x v="38"/>
    <x v="10"/>
    <x v="0"/>
    <s v="Tinto"/>
    <n v="16965"/>
    <n v="5850"/>
    <x v="2"/>
  </r>
  <r>
    <x v="0"/>
    <s v="Africa"/>
    <s v="Africa"/>
    <x v="53"/>
    <s v="África"/>
    <s v="África Cabo Verde"/>
    <x v="7"/>
    <x v="3"/>
    <x v="0"/>
    <s v="Blanco"/>
    <n v="448.41333333333336"/>
    <n v="169"/>
    <x v="2"/>
  </r>
  <r>
    <x v="0"/>
    <s v="Africa"/>
    <s v="Africa"/>
    <x v="54"/>
    <s v="África"/>
    <s v="África Comoras"/>
    <x v="2"/>
    <x v="2"/>
    <x v="0"/>
    <s v="Espumoso blanco"/>
    <n v="6120"/>
    <n v="1500"/>
    <x v="2"/>
  </r>
  <r>
    <x v="0"/>
    <s v="Africa"/>
    <s v="Africa"/>
    <x v="55"/>
    <s v="África"/>
    <s v="África Mayotte"/>
    <x v="35"/>
    <x v="4"/>
    <x v="0"/>
    <s v="Tinto"/>
    <n v="2804.51"/>
    <n v="1463"/>
    <x v="2"/>
  </r>
  <r>
    <x v="0"/>
    <s v="Africa"/>
    <s v="Africa"/>
    <x v="56"/>
    <s v="África"/>
    <s v="África Congo"/>
    <x v="2"/>
    <x v="2"/>
    <x v="0"/>
    <s v="Espumoso blanco"/>
    <n v="5057"/>
    <n v="1300"/>
    <x v="2"/>
  </r>
  <r>
    <x v="0"/>
    <s v="Africa"/>
    <s v="Africa"/>
    <x v="56"/>
    <s v="África"/>
    <s v="África Congo"/>
    <x v="20"/>
    <x v="2"/>
    <x v="0"/>
    <s v="Rosado"/>
    <n v="309.33749999999998"/>
    <n v="112.99999999999999"/>
    <x v="2"/>
  </r>
  <r>
    <x v="0"/>
    <s v="Africa"/>
    <s v="Africa"/>
    <x v="56"/>
    <s v="África"/>
    <s v="África Congo"/>
    <x v="20"/>
    <x v="2"/>
    <x v="0"/>
    <s v="Tinto"/>
    <n v="20492.924999999999"/>
    <n v="7486"/>
    <x v="2"/>
  </r>
  <r>
    <x v="0"/>
    <s v="Africa"/>
    <s v="Africa"/>
    <x v="56"/>
    <s v="África"/>
    <s v="África Congo"/>
    <x v="5"/>
    <x v="3"/>
    <x v="0"/>
    <s v="Tinto"/>
    <n v="122"/>
    <n v="9"/>
    <x v="2"/>
  </r>
  <r>
    <x v="0"/>
    <s v="Africa"/>
    <s v="Africa"/>
    <x v="56"/>
    <s v="África"/>
    <s v="África Congo"/>
    <x v="6"/>
    <x v="2"/>
    <x v="1"/>
    <s v="Blanco"/>
    <n v="88.22"/>
    <n v="22"/>
    <x v="2"/>
  </r>
  <r>
    <x v="0"/>
    <s v="Africa"/>
    <s v="Africa"/>
    <x v="56"/>
    <s v="África"/>
    <s v="África Congo"/>
    <x v="6"/>
    <x v="2"/>
    <x v="1"/>
    <s v="Tinto"/>
    <n v="88.22"/>
    <n v="22"/>
    <x v="2"/>
  </r>
  <r>
    <x v="0"/>
    <s v="Africa"/>
    <s v="Africa"/>
    <x v="57"/>
    <s v="África"/>
    <s v="África Benin"/>
    <x v="20"/>
    <x v="2"/>
    <x v="0"/>
    <s v="Blanco"/>
    <n v="2981.1375000000003"/>
    <n v="1089"/>
    <x v="2"/>
  </r>
  <r>
    <x v="0"/>
    <s v="Africa"/>
    <s v="Africa"/>
    <x v="57"/>
    <s v="África"/>
    <s v="África Benin"/>
    <x v="20"/>
    <x v="2"/>
    <x v="0"/>
    <s v="Tinto"/>
    <n v="29244.712499999998"/>
    <n v="10683"/>
    <x v="2"/>
  </r>
  <r>
    <x v="0"/>
    <s v="Africa"/>
    <s v="Africa"/>
    <x v="57"/>
    <s v="África"/>
    <s v="África Benin"/>
    <x v="34"/>
    <x v="6"/>
    <x v="0"/>
    <s v="Blanco"/>
    <n v="5616"/>
    <n v="1800"/>
    <x v="2"/>
  </r>
  <r>
    <x v="0"/>
    <s v="Africa"/>
    <s v="Africa"/>
    <x v="57"/>
    <s v="África"/>
    <s v="África Benin"/>
    <x v="34"/>
    <x v="6"/>
    <x v="0"/>
    <s v="Tinto"/>
    <n v="14742"/>
    <n v="4725"/>
    <x v="2"/>
  </r>
  <r>
    <x v="0"/>
    <s v="Africa"/>
    <s v="Africa"/>
    <x v="58"/>
    <s v="África"/>
    <s v="África Guinea Ecuatorial"/>
    <x v="10"/>
    <x v="4"/>
    <x v="0"/>
    <s v="Tinto"/>
    <n v="549"/>
    <n v="135"/>
    <x v="2"/>
  </r>
  <r>
    <x v="0"/>
    <s v="Africa"/>
    <s v="Africa"/>
    <x v="58"/>
    <s v="África"/>
    <s v="África Guinea Ecuatorial"/>
    <x v="13"/>
    <x v="0"/>
    <x v="0"/>
    <s v="Tinto"/>
    <n v="292.8"/>
    <n v="72"/>
    <x v="2"/>
  </r>
  <r>
    <x v="0"/>
    <s v="Africa"/>
    <s v="Africa"/>
    <x v="58"/>
    <s v="África"/>
    <s v="África Guinea Ecuatorial"/>
    <x v="2"/>
    <x v="2"/>
    <x v="0"/>
    <s v="Espumoso blanco"/>
    <n v="23374"/>
    <n v="7500"/>
    <x v="2"/>
  </r>
  <r>
    <x v="0"/>
    <s v="Africa"/>
    <s v="Africa"/>
    <x v="58"/>
    <s v="África"/>
    <s v="África Guinea Ecuatorial"/>
    <x v="80"/>
    <x v="4"/>
    <x v="2"/>
    <s v="Tinto"/>
    <n v="696"/>
    <n v="63"/>
    <x v="2"/>
  </r>
  <r>
    <x v="0"/>
    <s v="Africa"/>
    <s v="Africa"/>
    <x v="58"/>
    <s v="África"/>
    <s v="África Guinea Ecuatorial"/>
    <x v="20"/>
    <x v="2"/>
    <x v="0"/>
    <s v="Blanco"/>
    <n v="49.274999999999999"/>
    <n v="18"/>
    <x v="2"/>
  </r>
  <r>
    <x v="0"/>
    <s v="Africa"/>
    <s v="Africa"/>
    <x v="58"/>
    <s v="África"/>
    <s v="África Guinea Ecuatorial"/>
    <x v="20"/>
    <x v="2"/>
    <x v="0"/>
    <s v="Tinto"/>
    <n v="2217.375"/>
    <n v="810"/>
    <x v="2"/>
  </r>
  <r>
    <x v="0"/>
    <s v="Africa"/>
    <s v="Africa"/>
    <x v="58"/>
    <s v="África"/>
    <s v="África Guinea Ecuatorial"/>
    <x v="21"/>
    <x v="4"/>
    <x v="0"/>
    <s v="Blanco"/>
    <n v="1947.5"/>
    <n v="779"/>
    <x v="2"/>
  </r>
  <r>
    <x v="0"/>
    <s v="Africa"/>
    <s v="Africa"/>
    <x v="58"/>
    <s v="África"/>
    <s v="África Guinea Ecuatorial"/>
    <x v="21"/>
    <x v="4"/>
    <x v="0"/>
    <s v="Rosado"/>
    <n v="1285"/>
    <n v="514"/>
    <x v="2"/>
  </r>
  <r>
    <x v="0"/>
    <s v="Africa"/>
    <s v="Africa"/>
    <x v="58"/>
    <s v="África"/>
    <s v="África Guinea Ecuatorial"/>
    <x v="21"/>
    <x v="4"/>
    <x v="0"/>
    <s v="Tinto"/>
    <n v="5175"/>
    <n v="2070"/>
    <x v="2"/>
  </r>
  <r>
    <x v="0"/>
    <s v="Africa"/>
    <s v="Africa"/>
    <x v="58"/>
    <s v="África"/>
    <s v="África Guinea Ecuatorial"/>
    <x v="52"/>
    <x v="4"/>
    <x v="0"/>
    <s v="Tinto"/>
    <n v="7532.01"/>
    <n v="7820"/>
    <x v="2"/>
  </r>
  <r>
    <x v="0"/>
    <s v="Africa"/>
    <s v="Africa"/>
    <x v="58"/>
    <s v="África"/>
    <s v="África Guinea Ecuatorial"/>
    <x v="5"/>
    <x v="3"/>
    <x v="0"/>
    <s v="Tinto"/>
    <n v="102174.63"/>
    <n v="13826.249999999998"/>
    <x v="2"/>
  </r>
  <r>
    <x v="0"/>
    <s v="Africa"/>
    <s v="Africa"/>
    <x v="58"/>
    <s v="África"/>
    <s v="África Guinea Ecuatorial"/>
    <x v="7"/>
    <x v="3"/>
    <x v="0"/>
    <s v="Blanco"/>
    <n v="2041.74"/>
    <n v="769.5"/>
    <x v="2"/>
  </r>
  <r>
    <x v="0"/>
    <s v="Africa"/>
    <s v="Africa"/>
    <x v="58"/>
    <s v="África"/>
    <s v="África Guinea Ecuatorial"/>
    <x v="61"/>
    <x v="4"/>
    <x v="0"/>
    <s v="Blanco"/>
    <n v="1719"/>
    <n v="675"/>
    <x v="2"/>
  </r>
  <r>
    <x v="0"/>
    <s v="Africa"/>
    <s v="Africa"/>
    <x v="58"/>
    <s v="África"/>
    <s v="África Guinea Ecuatorial"/>
    <x v="61"/>
    <x v="4"/>
    <x v="0"/>
    <s v="Tinto"/>
    <n v="55008"/>
    <n v="20960"/>
    <x v="2"/>
  </r>
  <r>
    <x v="0"/>
    <s v="Africa"/>
    <s v="Africa"/>
    <x v="59"/>
    <s v="África"/>
    <s v="África Etiopia"/>
    <x v="20"/>
    <x v="2"/>
    <x v="0"/>
    <s v="Blanco"/>
    <n v="73.912500000000009"/>
    <n v="27"/>
    <x v="2"/>
  </r>
  <r>
    <x v="0"/>
    <s v="Africa"/>
    <s v="Africa"/>
    <x v="59"/>
    <s v="África"/>
    <s v="África Etiopia"/>
    <x v="20"/>
    <x v="2"/>
    <x v="0"/>
    <s v="Rosado"/>
    <n v="123.1875"/>
    <n v="45"/>
    <x v="2"/>
  </r>
  <r>
    <x v="0"/>
    <s v="Africa"/>
    <s v="Africa"/>
    <x v="59"/>
    <s v="África"/>
    <s v="África Etiopia"/>
    <x v="20"/>
    <x v="2"/>
    <x v="0"/>
    <s v="Tinto"/>
    <n v="147.82500000000002"/>
    <n v="54"/>
    <x v="2"/>
  </r>
  <r>
    <x v="0"/>
    <s v="Africa"/>
    <s v="Africa"/>
    <x v="59"/>
    <s v="África"/>
    <s v="África Etiopia"/>
    <x v="6"/>
    <x v="2"/>
    <x v="1"/>
    <s v="Rosado"/>
    <n v="939.96"/>
    <n v="252"/>
    <x v="2"/>
  </r>
  <r>
    <x v="0"/>
    <s v="Africa"/>
    <s v="Africa"/>
    <x v="59"/>
    <s v="África"/>
    <s v="África Etiopia"/>
    <x v="6"/>
    <x v="2"/>
    <x v="1"/>
    <s v="Tinto"/>
    <n v="26468.03"/>
    <n v="3872"/>
    <x v="2"/>
  </r>
  <r>
    <x v="0"/>
    <s v="Africa"/>
    <s v="Africa"/>
    <x v="60"/>
    <s v="África"/>
    <s v="África Gabon"/>
    <x v="5"/>
    <x v="3"/>
    <x v="0"/>
    <s v="Tinto"/>
    <n v="1070"/>
    <n v="90"/>
    <x v="2"/>
  </r>
  <r>
    <x v="0"/>
    <s v="Africa"/>
    <s v="Africa"/>
    <x v="60"/>
    <s v="África"/>
    <s v="África Gabon"/>
    <x v="34"/>
    <x v="6"/>
    <x v="0"/>
    <s v="Tinto"/>
    <n v="16988.400000000001"/>
    <n v="5445"/>
    <x v="2"/>
  </r>
  <r>
    <x v="0"/>
    <s v="Africa"/>
    <s v="Africa"/>
    <x v="60"/>
    <s v="África"/>
    <s v="África Gabon"/>
    <x v="35"/>
    <x v="4"/>
    <x v="0"/>
    <s v="Tinto"/>
    <n v="2160"/>
    <n v="900"/>
    <x v="2"/>
  </r>
  <r>
    <x v="0"/>
    <s v="Africa"/>
    <s v="Africa"/>
    <x v="61"/>
    <s v="África"/>
    <s v="África Gambia"/>
    <x v="2"/>
    <x v="2"/>
    <x v="0"/>
    <s v="Espumoso blanco"/>
    <n v="1318"/>
    <n v="500"/>
    <x v="2"/>
  </r>
  <r>
    <x v="0"/>
    <s v="Africa"/>
    <s v="Africa"/>
    <x v="61"/>
    <s v="África"/>
    <s v="África Gambia"/>
    <x v="5"/>
    <x v="3"/>
    <x v="0"/>
    <s v="Tinto"/>
    <n v="54240.959999999999"/>
    <n v="553.5"/>
    <x v="2"/>
  </r>
  <r>
    <x v="0"/>
    <s v="Africa"/>
    <s v="Africa"/>
    <x v="61"/>
    <s v="África"/>
    <s v="África Gambia"/>
    <x v="6"/>
    <x v="2"/>
    <x v="1"/>
    <s v="Tinto"/>
    <n v="14452.740000000002"/>
    <n v="378"/>
    <x v="2"/>
  </r>
  <r>
    <x v="0"/>
    <s v="Africa"/>
    <s v="Africa"/>
    <x v="61"/>
    <s v="África"/>
    <s v="África Gambia"/>
    <x v="8"/>
    <x v="3"/>
    <x v="0"/>
    <s v="Tinto"/>
    <n v="96"/>
    <n v="18"/>
    <x v="2"/>
  </r>
  <r>
    <x v="0"/>
    <s v="Africa"/>
    <s v="Africa"/>
    <x v="62"/>
    <s v="África"/>
    <s v="África Ghana"/>
    <x v="10"/>
    <x v="4"/>
    <x v="0"/>
    <s v="Tinto"/>
    <n v="2311.5"/>
    <n v="360"/>
    <x v="2"/>
  </r>
  <r>
    <x v="0"/>
    <s v="Africa"/>
    <s v="Africa"/>
    <x v="62"/>
    <s v="África"/>
    <s v="África Ghana"/>
    <x v="13"/>
    <x v="0"/>
    <x v="0"/>
    <s v="Tinto"/>
    <n v="2639.3"/>
    <n v="360"/>
    <x v="2"/>
  </r>
  <r>
    <x v="0"/>
    <s v="Africa"/>
    <s v="Africa"/>
    <x v="62"/>
    <s v="África"/>
    <s v="África Ghana"/>
    <x v="14"/>
    <x v="0"/>
    <x v="0"/>
    <s v="Tinto"/>
    <n v="340.43112522073375"/>
    <n v="90"/>
    <x v="2"/>
  </r>
  <r>
    <x v="0"/>
    <s v="Africa"/>
    <s v="Africa"/>
    <x v="62"/>
    <s v="África"/>
    <s v="África Ghana"/>
    <x v="1"/>
    <x v="1"/>
    <x v="0"/>
    <s v="Blanco"/>
    <n v="1069.2"/>
    <n v="270"/>
    <x v="2"/>
  </r>
  <r>
    <x v="0"/>
    <s v="Africa"/>
    <s v="Africa"/>
    <x v="62"/>
    <s v="África"/>
    <s v="África Ghana"/>
    <x v="2"/>
    <x v="2"/>
    <x v="0"/>
    <s v="Espumoso blanco"/>
    <n v="20406.240000000002"/>
    <n v="4800"/>
    <x v="2"/>
  </r>
  <r>
    <x v="0"/>
    <s v="Africa"/>
    <s v="Africa"/>
    <x v="62"/>
    <s v="África"/>
    <s v="África Ghana"/>
    <x v="16"/>
    <x v="1"/>
    <x v="0"/>
    <s v="Rosado"/>
    <n v="5.9"/>
    <n v="2.25"/>
    <x v="2"/>
  </r>
  <r>
    <x v="0"/>
    <s v="Africa"/>
    <s v="Africa"/>
    <x v="62"/>
    <s v="África"/>
    <s v="África Ghana"/>
    <x v="20"/>
    <x v="2"/>
    <x v="0"/>
    <s v="Blanco"/>
    <n v="1971"/>
    <n v="720"/>
    <x v="2"/>
  </r>
  <r>
    <x v="0"/>
    <s v="Africa"/>
    <s v="Africa"/>
    <x v="62"/>
    <s v="África"/>
    <s v="África Ghana"/>
    <x v="20"/>
    <x v="2"/>
    <x v="0"/>
    <s v="Rosado"/>
    <n v="1182.6000000000001"/>
    <n v="432"/>
    <x v="2"/>
  </r>
  <r>
    <x v="0"/>
    <s v="Africa"/>
    <s v="Africa"/>
    <x v="62"/>
    <s v="África"/>
    <s v="África Ghana"/>
    <x v="20"/>
    <x v="2"/>
    <x v="0"/>
    <s v="Tinto"/>
    <n v="149345.68124999999"/>
    <n v="54555.499999999993"/>
    <x v="2"/>
  </r>
  <r>
    <x v="0"/>
    <s v="Africa"/>
    <s v="Africa"/>
    <x v="62"/>
    <s v="África"/>
    <s v="África Ghana"/>
    <x v="21"/>
    <x v="4"/>
    <x v="0"/>
    <s v="Blanco"/>
    <n v="417.5"/>
    <n v="167"/>
    <x v="2"/>
  </r>
  <r>
    <x v="0"/>
    <s v="Africa"/>
    <s v="Africa"/>
    <x v="62"/>
    <s v="África"/>
    <s v="África Ghana"/>
    <x v="21"/>
    <x v="4"/>
    <x v="0"/>
    <s v="Tinto"/>
    <n v="990"/>
    <n v="396"/>
    <x v="2"/>
  </r>
  <r>
    <x v="0"/>
    <s v="Africa"/>
    <s v="Africa"/>
    <x v="62"/>
    <s v="África"/>
    <s v="África Ghana"/>
    <x v="25"/>
    <x v="1"/>
    <x v="0"/>
    <s v="Tinto"/>
    <n v="876"/>
    <n v="90"/>
    <x v="2"/>
  </r>
  <r>
    <x v="0"/>
    <s v="Africa"/>
    <s v="Africa"/>
    <x v="62"/>
    <s v="África"/>
    <s v="África Ghana"/>
    <x v="3"/>
    <x v="1"/>
    <x v="0"/>
    <s v="Blanco"/>
    <n v="4089.6"/>
    <n v="270"/>
    <x v="2"/>
  </r>
  <r>
    <x v="0"/>
    <s v="Africa"/>
    <s v="Africa"/>
    <x v="62"/>
    <s v="África"/>
    <s v="África Ghana"/>
    <x v="3"/>
    <x v="1"/>
    <x v="0"/>
    <s v="Tinto"/>
    <n v="1647.9"/>
    <n v="22.5"/>
    <x v="2"/>
  </r>
  <r>
    <x v="0"/>
    <s v="Africa"/>
    <s v="Africa"/>
    <x v="62"/>
    <s v="África"/>
    <s v="África Ghana"/>
    <x v="4"/>
    <x v="1"/>
    <x v="1"/>
    <s v="Tinto"/>
    <n v="1816"/>
    <n v="68"/>
    <x v="2"/>
  </r>
  <r>
    <x v="0"/>
    <s v="Africa"/>
    <s v="Africa"/>
    <x v="62"/>
    <s v="África"/>
    <s v="África Ghana"/>
    <x v="30"/>
    <x v="8"/>
    <x v="0"/>
    <s v="Tinto"/>
    <n v="1480"/>
    <n v="185"/>
    <x v="2"/>
  </r>
  <r>
    <x v="0"/>
    <s v="Africa"/>
    <s v="Africa"/>
    <x v="62"/>
    <s v="África"/>
    <s v="África Ghana"/>
    <x v="5"/>
    <x v="3"/>
    <x v="0"/>
    <s v="Tinto"/>
    <n v="758"/>
    <n v="67.5"/>
    <x v="2"/>
  </r>
  <r>
    <x v="0"/>
    <s v="Africa"/>
    <s v="Africa"/>
    <x v="62"/>
    <s v="África"/>
    <s v="África Ghana"/>
    <x v="6"/>
    <x v="2"/>
    <x v="1"/>
    <s v="Blanco"/>
    <n v="785.2"/>
    <n v="302"/>
    <x v="2"/>
  </r>
  <r>
    <x v="0"/>
    <s v="Africa"/>
    <s v="Africa"/>
    <x v="62"/>
    <s v="África"/>
    <s v="África Ghana"/>
    <x v="6"/>
    <x v="2"/>
    <x v="1"/>
    <s v="Tinto"/>
    <n v="4122.1400000000003"/>
    <n v="1485"/>
    <x v="2"/>
  </r>
  <r>
    <x v="0"/>
    <s v="Africa"/>
    <s v="Africa"/>
    <x v="62"/>
    <s v="África"/>
    <s v="África Ghana"/>
    <x v="7"/>
    <x v="3"/>
    <x v="0"/>
    <s v="Blanco"/>
    <n v="1611.9"/>
    <n v="607.5"/>
    <x v="2"/>
  </r>
  <r>
    <x v="0"/>
    <s v="Africa"/>
    <s v="Africa"/>
    <x v="62"/>
    <s v="África"/>
    <s v="África Ghana"/>
    <x v="34"/>
    <x v="6"/>
    <x v="0"/>
    <s v="Blanco"/>
    <n v="8480.16"/>
    <n v="2718"/>
    <x v="2"/>
  </r>
  <r>
    <x v="0"/>
    <s v="Africa"/>
    <s v="Africa"/>
    <x v="62"/>
    <s v="África"/>
    <s v="África Ghana"/>
    <x v="34"/>
    <x v="6"/>
    <x v="0"/>
    <s v="Rosado"/>
    <n v="2808"/>
    <n v="900"/>
    <x v="2"/>
  </r>
  <r>
    <x v="0"/>
    <s v="Africa"/>
    <s v="Africa"/>
    <x v="62"/>
    <s v="África"/>
    <s v="África Ghana"/>
    <x v="34"/>
    <x v="6"/>
    <x v="0"/>
    <s v="Tinto"/>
    <n v="85784.400000000009"/>
    <n v="27495"/>
    <x v="2"/>
  </r>
  <r>
    <x v="0"/>
    <s v="Africa"/>
    <s v="Africa"/>
    <x v="63"/>
    <s v="África"/>
    <s v="África Guinea"/>
    <x v="14"/>
    <x v="0"/>
    <x v="0"/>
    <s v="Tinto"/>
    <n v="102.12933756622012"/>
    <n v="27"/>
    <x v="2"/>
  </r>
  <r>
    <x v="0"/>
    <s v="Africa"/>
    <s v="Africa"/>
    <x v="63"/>
    <s v="África"/>
    <s v="África Guinea"/>
    <x v="70"/>
    <x v="4"/>
    <x v="2"/>
    <s v="Tinto"/>
    <n v="993.6"/>
    <n v="108"/>
    <x v="2"/>
  </r>
  <r>
    <x v="0"/>
    <s v="Africa"/>
    <s v="Africa"/>
    <x v="63"/>
    <s v="África"/>
    <s v="África Guinea"/>
    <x v="5"/>
    <x v="3"/>
    <x v="0"/>
    <s v="Tinto"/>
    <n v="3981.28"/>
    <n v="540"/>
    <x v="2"/>
  </r>
  <r>
    <x v="0"/>
    <s v="Africa"/>
    <s v="Africa"/>
    <x v="63"/>
    <s v="África"/>
    <s v="África Guinea"/>
    <x v="6"/>
    <x v="2"/>
    <x v="1"/>
    <s v="Blanco"/>
    <n v="427.04999999999995"/>
    <n v="180"/>
    <x v="2"/>
  </r>
  <r>
    <x v="0"/>
    <s v="Africa"/>
    <s v="Africa"/>
    <x v="63"/>
    <s v="África"/>
    <s v="África Guinea"/>
    <x v="6"/>
    <x v="2"/>
    <x v="1"/>
    <s v="Rosado"/>
    <n v="611.58999999999992"/>
    <n v="181"/>
    <x v="2"/>
  </r>
  <r>
    <x v="0"/>
    <s v="Africa"/>
    <s v="Africa"/>
    <x v="63"/>
    <s v="África"/>
    <s v="África Guinea"/>
    <x v="6"/>
    <x v="2"/>
    <x v="1"/>
    <s v="Tinto"/>
    <n v="93968.73"/>
    <n v="42359"/>
    <x v="2"/>
  </r>
  <r>
    <x v="0"/>
    <s v="Africa"/>
    <s v="Africa"/>
    <x v="63"/>
    <s v="África"/>
    <s v="África Guinea"/>
    <x v="8"/>
    <x v="3"/>
    <x v="0"/>
    <s v="Tinto"/>
    <n v="1240"/>
    <n v="338"/>
    <x v="2"/>
  </r>
  <r>
    <x v="0"/>
    <s v="Africa"/>
    <s v="Africa"/>
    <x v="63"/>
    <s v="África"/>
    <s v="África Guinea"/>
    <x v="35"/>
    <x v="4"/>
    <x v="0"/>
    <s v="Blanco"/>
    <n v="142.5"/>
    <n v="90"/>
    <x v="2"/>
  </r>
  <r>
    <x v="0"/>
    <s v="Africa"/>
    <s v="Africa"/>
    <x v="63"/>
    <s v="África"/>
    <s v="África Guinea"/>
    <x v="35"/>
    <x v="4"/>
    <x v="0"/>
    <s v="Rosado"/>
    <n v="71.25"/>
    <n v="45"/>
    <x v="2"/>
  </r>
  <r>
    <x v="0"/>
    <s v="Africa"/>
    <s v="Africa"/>
    <x v="63"/>
    <s v="África"/>
    <s v="África Guinea"/>
    <x v="35"/>
    <x v="4"/>
    <x v="0"/>
    <s v="Tinto"/>
    <n v="2004.96"/>
    <n v="743"/>
    <x v="2"/>
  </r>
  <r>
    <x v="0"/>
    <s v="Africa"/>
    <s v="Africa"/>
    <x v="64"/>
    <s v="África"/>
    <s v="África Costa de Marfil"/>
    <x v="14"/>
    <x v="0"/>
    <x v="0"/>
    <s v="Tinto"/>
    <n v="197450.05262802556"/>
    <n v="52200"/>
    <x v="2"/>
  </r>
  <r>
    <x v="0"/>
    <s v="Africa"/>
    <s v="Africa"/>
    <x v="64"/>
    <s v="África"/>
    <s v="África Costa de Marfil"/>
    <x v="0"/>
    <x v="0"/>
    <x v="0"/>
    <s v="Blanco"/>
    <n v="162"/>
    <n v="90"/>
    <x v="2"/>
  </r>
  <r>
    <x v="0"/>
    <s v="Africa"/>
    <s v="Africa"/>
    <x v="64"/>
    <s v="África"/>
    <s v="África Costa de Marfil"/>
    <x v="0"/>
    <x v="0"/>
    <x v="0"/>
    <s v="Rosado"/>
    <n v="162"/>
    <n v="90"/>
    <x v="2"/>
  </r>
  <r>
    <x v="0"/>
    <s v="Africa"/>
    <s v="Africa"/>
    <x v="64"/>
    <s v="África"/>
    <s v="África Costa de Marfil"/>
    <x v="0"/>
    <x v="0"/>
    <x v="0"/>
    <s v="Tinto"/>
    <n v="1595.7"/>
    <n v="888.00000000000011"/>
    <x v="2"/>
  </r>
  <r>
    <x v="0"/>
    <s v="Africa"/>
    <s v="Africa"/>
    <x v="64"/>
    <s v="África"/>
    <s v="África Costa de Marfil"/>
    <x v="2"/>
    <x v="2"/>
    <x v="0"/>
    <s v="Espumoso blanco"/>
    <n v="37188"/>
    <n v="7600"/>
    <x v="2"/>
  </r>
  <r>
    <x v="0"/>
    <s v="Africa"/>
    <s v="Africa"/>
    <x v="64"/>
    <s v="África"/>
    <s v="África Costa de Marfil"/>
    <x v="17"/>
    <x v="1"/>
    <x v="0"/>
    <s v="Tinto"/>
    <n v="515"/>
    <n v="117"/>
    <x v="2"/>
  </r>
  <r>
    <x v="0"/>
    <s v="Africa"/>
    <s v="Africa"/>
    <x v="64"/>
    <s v="África"/>
    <s v="África Costa de Marfil"/>
    <x v="20"/>
    <x v="2"/>
    <x v="0"/>
    <s v="Tinto"/>
    <n v="132388.23750000002"/>
    <n v="48361"/>
    <x v="2"/>
  </r>
  <r>
    <x v="0"/>
    <s v="Africa"/>
    <s v="Africa"/>
    <x v="64"/>
    <s v="África"/>
    <s v="África Costa de Marfil"/>
    <x v="5"/>
    <x v="3"/>
    <x v="0"/>
    <s v="Tinto"/>
    <n v="2011.34"/>
    <n v="225"/>
    <x v="2"/>
  </r>
  <r>
    <x v="0"/>
    <s v="Africa"/>
    <s v="Africa"/>
    <x v="64"/>
    <s v="África"/>
    <s v="África Costa de Marfil"/>
    <x v="6"/>
    <x v="2"/>
    <x v="1"/>
    <s v="Blanco"/>
    <n v="1459.08"/>
    <n v="171.00000000000003"/>
    <x v="2"/>
  </r>
  <r>
    <x v="0"/>
    <s v="Africa"/>
    <s v="Africa"/>
    <x v="64"/>
    <s v="África"/>
    <s v="África Costa de Marfil"/>
    <x v="6"/>
    <x v="2"/>
    <x v="1"/>
    <s v="Rosado"/>
    <n v="435.68"/>
    <n v="112.00000000000001"/>
    <x v="2"/>
  </r>
  <r>
    <x v="0"/>
    <s v="Africa"/>
    <s v="Africa"/>
    <x v="64"/>
    <s v="África"/>
    <s v="África Costa de Marfil"/>
    <x v="6"/>
    <x v="2"/>
    <x v="1"/>
    <s v="Tinto"/>
    <n v="19245.510000000002"/>
    <n v="2114"/>
    <x v="2"/>
  </r>
  <r>
    <x v="0"/>
    <s v="Africa"/>
    <s v="Africa"/>
    <x v="64"/>
    <s v="África"/>
    <s v="África Costa de Marfil"/>
    <x v="35"/>
    <x v="4"/>
    <x v="0"/>
    <s v="Blanco"/>
    <n v="3142.04"/>
    <n v="1350"/>
    <x v="2"/>
  </r>
  <r>
    <x v="0"/>
    <s v="Africa"/>
    <s v="Africa"/>
    <x v="64"/>
    <s v="África"/>
    <s v="África Costa de Marfil"/>
    <x v="35"/>
    <x v="4"/>
    <x v="0"/>
    <s v="Rosado"/>
    <n v="1047.6300000000001"/>
    <n v="450"/>
    <x v="2"/>
  </r>
  <r>
    <x v="0"/>
    <s v="Africa"/>
    <s v="Africa"/>
    <x v="64"/>
    <s v="África"/>
    <s v="África Costa de Marfil"/>
    <x v="35"/>
    <x v="4"/>
    <x v="0"/>
    <s v="Tinto"/>
    <n v="4987.93"/>
    <n v="1800"/>
    <x v="2"/>
  </r>
  <r>
    <x v="0"/>
    <s v="Africa"/>
    <s v="Africa"/>
    <x v="65"/>
    <s v="África"/>
    <s v="África Kenya"/>
    <x v="1"/>
    <x v="1"/>
    <x v="0"/>
    <s v="Blanco"/>
    <n v="1.4"/>
    <n v="135"/>
    <x v="2"/>
  </r>
  <r>
    <x v="0"/>
    <s v="Africa"/>
    <s v="Africa"/>
    <x v="65"/>
    <s v="África"/>
    <s v="África Kenya"/>
    <x v="1"/>
    <x v="1"/>
    <x v="0"/>
    <s v="Tinto"/>
    <n v="1.4"/>
    <n v="135"/>
    <x v="2"/>
  </r>
  <r>
    <x v="0"/>
    <s v="Africa"/>
    <s v="Africa"/>
    <x v="65"/>
    <s v="África"/>
    <s v="África Kenya"/>
    <x v="2"/>
    <x v="2"/>
    <x v="0"/>
    <s v="Espumoso blanco"/>
    <n v="21062.21"/>
    <n v="2900"/>
    <x v="2"/>
  </r>
  <r>
    <x v="0"/>
    <s v="Africa"/>
    <s v="Africa"/>
    <x v="65"/>
    <s v="África"/>
    <s v="África Kenya"/>
    <x v="3"/>
    <x v="1"/>
    <x v="0"/>
    <s v="Rosado"/>
    <n v="609.12"/>
    <n v="72"/>
    <x v="2"/>
  </r>
  <r>
    <x v="0"/>
    <s v="Africa"/>
    <s v="Africa"/>
    <x v="65"/>
    <s v="África"/>
    <s v="África Kenya"/>
    <x v="5"/>
    <x v="3"/>
    <x v="0"/>
    <s v="Tinto"/>
    <n v="10009.799999999999"/>
    <n v="1557"/>
    <x v="2"/>
  </r>
  <r>
    <x v="0"/>
    <s v="Africa"/>
    <s v="Africa"/>
    <x v="65"/>
    <s v="África"/>
    <s v="África Kenya"/>
    <x v="6"/>
    <x v="2"/>
    <x v="1"/>
    <s v="Blanco"/>
    <n v="3091.0099999999998"/>
    <n v="528.99999999999989"/>
    <x v="2"/>
  </r>
  <r>
    <x v="0"/>
    <s v="Africa"/>
    <s v="Africa"/>
    <x v="65"/>
    <s v="África"/>
    <s v="África Kenya"/>
    <x v="6"/>
    <x v="2"/>
    <x v="1"/>
    <s v="Rosado"/>
    <n v="1040.92"/>
    <n v="176"/>
    <x v="2"/>
  </r>
  <r>
    <x v="0"/>
    <s v="Africa"/>
    <s v="Africa"/>
    <x v="65"/>
    <s v="África"/>
    <s v="África Kenya"/>
    <x v="6"/>
    <x v="2"/>
    <x v="1"/>
    <s v="Tinto"/>
    <n v="50852.35"/>
    <n v="6772.0000000000009"/>
    <x v="2"/>
  </r>
  <r>
    <x v="0"/>
    <s v="Africa"/>
    <s v="Africa"/>
    <x v="65"/>
    <s v="África"/>
    <s v="África Kenya"/>
    <x v="8"/>
    <x v="3"/>
    <x v="0"/>
    <s v="Tinto"/>
    <n v="650"/>
    <n v="158"/>
    <x v="2"/>
  </r>
  <r>
    <x v="0"/>
    <s v="Africa"/>
    <s v="Africa"/>
    <x v="65"/>
    <s v="África"/>
    <s v="África Kenya"/>
    <x v="61"/>
    <x v="4"/>
    <x v="0"/>
    <s v="Tinto"/>
    <n v="1152.9000000000001"/>
    <n v="283"/>
    <x v="2"/>
  </r>
  <r>
    <x v="0"/>
    <s v="Africa"/>
    <s v="Africa"/>
    <x v="65"/>
    <s v="África"/>
    <s v="África Kenya"/>
    <x v="34"/>
    <x v="6"/>
    <x v="0"/>
    <s v="Blanco"/>
    <n v="1404"/>
    <n v="450"/>
    <x v="2"/>
  </r>
  <r>
    <x v="0"/>
    <s v="Africa"/>
    <s v="Africa"/>
    <x v="65"/>
    <s v="África"/>
    <s v="África Kenya"/>
    <x v="34"/>
    <x v="6"/>
    <x v="0"/>
    <s v="Rosado"/>
    <n v="1404"/>
    <n v="450"/>
    <x v="2"/>
  </r>
  <r>
    <x v="0"/>
    <s v="Africa"/>
    <s v="Africa"/>
    <x v="65"/>
    <s v="África"/>
    <s v="África Kenya"/>
    <x v="35"/>
    <x v="4"/>
    <x v="0"/>
    <s v="Blanco"/>
    <n v="3220"/>
    <n v="2300"/>
    <x v="2"/>
  </r>
  <r>
    <x v="0"/>
    <s v="Africa"/>
    <s v="Africa"/>
    <x v="65"/>
    <s v="África"/>
    <s v="África Kenya"/>
    <x v="35"/>
    <x v="4"/>
    <x v="0"/>
    <s v="Tinto"/>
    <n v="3620"/>
    <n v="2290"/>
    <x v="2"/>
  </r>
  <r>
    <x v="0"/>
    <s v="Africa"/>
    <s v="Africa"/>
    <x v="66"/>
    <s v="África"/>
    <s v="África Liberia"/>
    <x v="2"/>
    <x v="2"/>
    <x v="0"/>
    <s v="Espumoso blanco"/>
    <n v="3488.4"/>
    <n v="600"/>
    <x v="2"/>
  </r>
  <r>
    <x v="0"/>
    <s v="Africa"/>
    <s v="Africa"/>
    <x v="66"/>
    <s v="África"/>
    <s v="África Liberia"/>
    <x v="6"/>
    <x v="2"/>
    <x v="1"/>
    <s v="Tinto"/>
    <n v="2705.4"/>
    <n v="360"/>
    <x v="2"/>
  </r>
  <r>
    <x v="0"/>
    <s v="Africa"/>
    <s v="Africa"/>
    <x v="66"/>
    <s v="África"/>
    <s v="África Liberia"/>
    <x v="34"/>
    <x v="6"/>
    <x v="0"/>
    <s v="Blanco"/>
    <n v="2146.56"/>
    <n v="688"/>
    <x v="2"/>
  </r>
  <r>
    <x v="0"/>
    <s v="Africa"/>
    <s v="Africa"/>
    <x v="66"/>
    <s v="África"/>
    <s v="África Liberia"/>
    <x v="34"/>
    <x v="6"/>
    <x v="0"/>
    <s v="Rosado"/>
    <n v="1335.3600000000001"/>
    <n v="428"/>
    <x v="2"/>
  </r>
  <r>
    <x v="0"/>
    <s v="Africa"/>
    <s v="Africa"/>
    <x v="66"/>
    <s v="África"/>
    <s v="África Liberia"/>
    <x v="34"/>
    <x v="6"/>
    <x v="0"/>
    <s v="Tinto"/>
    <n v="1909.44"/>
    <n v="612"/>
    <x v="2"/>
  </r>
  <r>
    <x v="0"/>
    <s v="Africa"/>
    <s v="Africa"/>
    <x v="66"/>
    <s v="África"/>
    <s v="África Liberia"/>
    <x v="35"/>
    <x v="4"/>
    <x v="0"/>
    <s v="Blanco"/>
    <n v="4562.32"/>
    <n v="1350"/>
    <x v="2"/>
  </r>
  <r>
    <x v="0"/>
    <s v="Africa"/>
    <s v="Africa"/>
    <x v="67"/>
    <s v="África"/>
    <s v="África Malawi"/>
    <x v="3"/>
    <x v="1"/>
    <x v="0"/>
    <s v="Blanco"/>
    <n v="685.26"/>
    <n v="81"/>
    <x v="2"/>
  </r>
  <r>
    <x v="0"/>
    <s v="Africa"/>
    <s v="Africa"/>
    <x v="67"/>
    <s v="África"/>
    <s v="África Malawi"/>
    <x v="3"/>
    <x v="1"/>
    <x v="0"/>
    <s v="Rosado"/>
    <n v="685.26"/>
    <n v="81"/>
    <x v="2"/>
  </r>
  <r>
    <x v="0"/>
    <s v="Africa"/>
    <s v="Africa"/>
    <x v="68"/>
    <s v="África"/>
    <s v="África Mauritania"/>
    <x v="2"/>
    <x v="2"/>
    <x v="0"/>
    <s v="Espumoso blanco"/>
    <n v="1062"/>
    <n v="100"/>
    <x v="2"/>
  </r>
  <r>
    <x v="0"/>
    <s v="Africa"/>
    <s v="Africa"/>
    <x v="69"/>
    <s v="África"/>
    <s v="África Mauricio"/>
    <x v="1"/>
    <x v="1"/>
    <x v="0"/>
    <s v="Blanco"/>
    <n v="2039.67"/>
    <n v="535.5"/>
    <x v="2"/>
  </r>
  <r>
    <x v="0"/>
    <s v="Africa"/>
    <s v="Africa"/>
    <x v="69"/>
    <s v="África"/>
    <s v="África Mauricio"/>
    <x v="1"/>
    <x v="1"/>
    <x v="0"/>
    <s v="Tinto"/>
    <n v="3893.1800000000003"/>
    <n v="742.5"/>
    <x v="2"/>
  </r>
  <r>
    <x v="0"/>
    <s v="Africa"/>
    <s v="Africa"/>
    <x v="69"/>
    <s v="África"/>
    <s v="África Mauricio"/>
    <x v="19"/>
    <x v="7"/>
    <x v="0"/>
    <s v="Licor blanco"/>
    <n v="495"/>
    <n v="99"/>
    <x v="2"/>
  </r>
  <r>
    <x v="0"/>
    <s v="Africa"/>
    <s v="Africa"/>
    <x v="69"/>
    <s v="África"/>
    <s v="África Mauricio"/>
    <x v="4"/>
    <x v="1"/>
    <x v="1"/>
    <s v="Tinto"/>
    <n v="6440"/>
    <n v="603"/>
    <x v="2"/>
  </r>
  <r>
    <x v="0"/>
    <s v="Africa"/>
    <s v="Africa"/>
    <x v="69"/>
    <s v="África"/>
    <s v="África Mauricio"/>
    <x v="5"/>
    <x v="3"/>
    <x v="0"/>
    <s v="Tinto"/>
    <n v="177496"/>
    <n v="3900"/>
    <x v="2"/>
  </r>
  <r>
    <x v="0"/>
    <s v="Africa"/>
    <s v="Africa"/>
    <x v="69"/>
    <s v="África"/>
    <s v="África Mauricio"/>
    <x v="6"/>
    <x v="2"/>
    <x v="1"/>
    <s v="Tinto"/>
    <n v="21300.79"/>
    <n v="2206"/>
    <x v="2"/>
  </r>
  <r>
    <x v="0"/>
    <s v="Africa"/>
    <s v="Africa"/>
    <x v="69"/>
    <s v="África"/>
    <s v="África Mauricio"/>
    <x v="8"/>
    <x v="3"/>
    <x v="0"/>
    <s v="Tinto"/>
    <n v="420"/>
    <n v="80"/>
    <x v="2"/>
  </r>
  <r>
    <x v="0"/>
    <s v="Africa"/>
    <s v="Africa"/>
    <x v="69"/>
    <s v="África"/>
    <s v="África Mauricio"/>
    <x v="35"/>
    <x v="4"/>
    <x v="0"/>
    <s v="Blanco"/>
    <n v="3830.4"/>
    <n v="1796"/>
    <x v="2"/>
  </r>
  <r>
    <x v="0"/>
    <s v="Africa"/>
    <s v="Africa"/>
    <x v="69"/>
    <s v="África"/>
    <s v="África Mauricio"/>
    <x v="35"/>
    <x v="4"/>
    <x v="0"/>
    <s v="Rosado"/>
    <n v="1248"/>
    <n v="585"/>
    <x v="2"/>
  </r>
  <r>
    <x v="0"/>
    <s v="Africa"/>
    <s v="Africa"/>
    <x v="69"/>
    <s v="África"/>
    <s v="África Mauricio"/>
    <x v="35"/>
    <x v="4"/>
    <x v="0"/>
    <s v="Tinto"/>
    <n v="4320"/>
    <n v="2025"/>
    <x v="2"/>
  </r>
  <r>
    <x v="0"/>
    <s v="Africa"/>
    <s v="Africa"/>
    <x v="70"/>
    <s v="África"/>
    <s v="África Marruecos"/>
    <x v="1"/>
    <x v="1"/>
    <x v="0"/>
    <s v="Blanco"/>
    <n v="133119"/>
    <n v="27900"/>
    <x v="2"/>
  </r>
  <r>
    <x v="0"/>
    <s v="Africa"/>
    <s v="Africa"/>
    <x v="70"/>
    <s v="África"/>
    <s v="África Marruecos"/>
    <x v="2"/>
    <x v="2"/>
    <x v="0"/>
    <s v="Espumoso blanco"/>
    <n v="99940"/>
    <n v="24600"/>
    <x v="2"/>
  </r>
  <r>
    <x v="0"/>
    <s v="Africa"/>
    <s v="Africa"/>
    <x v="70"/>
    <s v="África"/>
    <s v="África Marruecos"/>
    <x v="17"/>
    <x v="1"/>
    <x v="0"/>
    <s v="Blanco"/>
    <n v="1848"/>
    <n v="360"/>
    <x v="2"/>
  </r>
  <r>
    <x v="0"/>
    <s v="Africa"/>
    <s v="Africa"/>
    <x v="70"/>
    <s v="África"/>
    <s v="África Marruecos"/>
    <x v="19"/>
    <x v="7"/>
    <x v="0"/>
    <s v="Licor blanco"/>
    <n v="675"/>
    <n v="135"/>
    <x v="2"/>
  </r>
  <r>
    <x v="0"/>
    <s v="Africa"/>
    <s v="Africa"/>
    <x v="70"/>
    <s v="África"/>
    <s v="África Marruecos"/>
    <x v="20"/>
    <x v="2"/>
    <x v="0"/>
    <s v="Rosado"/>
    <n v="5173.875"/>
    <n v="1889.9999999999998"/>
    <x v="2"/>
  </r>
  <r>
    <x v="0"/>
    <s v="Africa"/>
    <s v="Africa"/>
    <x v="70"/>
    <s v="África"/>
    <s v="África Marruecos"/>
    <x v="20"/>
    <x v="2"/>
    <x v="0"/>
    <s v="Tinto"/>
    <n v="32827.415625000001"/>
    <n v="11991.75"/>
    <x v="2"/>
  </r>
  <r>
    <x v="0"/>
    <s v="Africa"/>
    <s v="Africa"/>
    <x v="70"/>
    <s v="África"/>
    <s v="África Marruecos"/>
    <x v="4"/>
    <x v="1"/>
    <x v="1"/>
    <s v="Tinto"/>
    <n v="2160"/>
    <n v="270"/>
    <x v="2"/>
  </r>
  <r>
    <x v="0"/>
    <s v="Africa"/>
    <s v="Africa"/>
    <x v="70"/>
    <s v="África"/>
    <s v="África Marruecos"/>
    <x v="5"/>
    <x v="3"/>
    <x v="0"/>
    <s v="Tinto"/>
    <n v="148197.70000000001"/>
    <n v="7845"/>
    <x v="2"/>
  </r>
  <r>
    <x v="0"/>
    <s v="Africa"/>
    <s v="Africa"/>
    <x v="70"/>
    <s v="África"/>
    <s v="África Marruecos"/>
    <x v="6"/>
    <x v="2"/>
    <x v="1"/>
    <s v="Blanco"/>
    <n v="199995.61"/>
    <n v="46783"/>
    <x v="2"/>
  </r>
  <r>
    <x v="0"/>
    <s v="Africa"/>
    <s v="Africa"/>
    <x v="70"/>
    <s v="África"/>
    <s v="África Marruecos"/>
    <x v="6"/>
    <x v="2"/>
    <x v="1"/>
    <s v="Rosado"/>
    <n v="36679.949999999997"/>
    <n v="8055"/>
    <x v="2"/>
  </r>
  <r>
    <x v="0"/>
    <s v="Africa"/>
    <s v="Africa"/>
    <x v="70"/>
    <s v="África"/>
    <s v="África Marruecos"/>
    <x v="6"/>
    <x v="2"/>
    <x v="1"/>
    <s v="Tinto"/>
    <n v="1097601.1499999999"/>
    <n v="138785"/>
    <x v="2"/>
  </r>
  <r>
    <x v="0"/>
    <s v="Africa"/>
    <s v="Africa"/>
    <x v="70"/>
    <s v="África"/>
    <s v="África Marruecos"/>
    <x v="7"/>
    <x v="3"/>
    <x v="0"/>
    <s v="Blanco"/>
    <n v="51688.26"/>
    <n v="19480.5"/>
    <x v="2"/>
  </r>
  <r>
    <x v="0"/>
    <s v="Africa"/>
    <s v="Africa"/>
    <x v="70"/>
    <s v="África"/>
    <s v="África Marruecos"/>
    <x v="8"/>
    <x v="3"/>
    <x v="0"/>
    <s v="Tinto"/>
    <n v="890"/>
    <n v="183"/>
    <x v="2"/>
  </r>
  <r>
    <x v="0"/>
    <s v="Africa"/>
    <s v="Africa"/>
    <x v="70"/>
    <s v="África"/>
    <s v="África Marruecos"/>
    <x v="35"/>
    <x v="4"/>
    <x v="0"/>
    <s v="Tinto"/>
    <n v="7817.99"/>
    <n v="1800"/>
    <x v="2"/>
  </r>
  <r>
    <x v="0"/>
    <s v="Africa"/>
    <s v="Africa"/>
    <x v="71"/>
    <s v="África"/>
    <s v="África Mozambique"/>
    <x v="35"/>
    <x v="4"/>
    <x v="0"/>
    <s v="Tinto"/>
    <n v="5034.9799999999996"/>
    <n v="2160"/>
    <x v="2"/>
  </r>
  <r>
    <x v="0"/>
    <s v="Africa"/>
    <s v="Africa"/>
    <x v="72"/>
    <s v="África"/>
    <s v="África Namibia"/>
    <x v="6"/>
    <x v="2"/>
    <x v="1"/>
    <s v="Tinto"/>
    <n v="140157"/>
    <n v="1800"/>
    <x v="2"/>
  </r>
  <r>
    <x v="0"/>
    <s v="Africa"/>
    <s v="Africa"/>
    <x v="73"/>
    <s v="África"/>
    <s v="África Nigeria"/>
    <x v="13"/>
    <x v="0"/>
    <x v="0"/>
    <s v="Tinto"/>
    <n v="6458.4"/>
    <n v="2691"/>
    <x v="2"/>
  </r>
  <r>
    <x v="0"/>
    <s v="Africa"/>
    <s v="Africa"/>
    <x v="73"/>
    <s v="África"/>
    <s v="África Nigeria"/>
    <x v="1"/>
    <x v="1"/>
    <x v="0"/>
    <s v="Blanco"/>
    <n v="340.42"/>
    <n v="450"/>
    <x v="2"/>
  </r>
  <r>
    <x v="0"/>
    <s v="Africa"/>
    <s v="Africa"/>
    <x v="73"/>
    <s v="África"/>
    <s v="África Nigeria"/>
    <x v="2"/>
    <x v="2"/>
    <x v="0"/>
    <s v="Espumoso blanco"/>
    <n v="168333.7"/>
    <n v="35600"/>
    <x v="2"/>
  </r>
  <r>
    <x v="0"/>
    <s v="Africa"/>
    <s v="Africa"/>
    <x v="73"/>
    <s v="África"/>
    <s v="África Nigeria"/>
    <x v="16"/>
    <x v="1"/>
    <x v="0"/>
    <s v="Blanco"/>
    <n v="4095"/>
    <n v="1575"/>
    <x v="2"/>
  </r>
  <r>
    <x v="0"/>
    <s v="Africa"/>
    <s v="Africa"/>
    <x v="73"/>
    <s v="África"/>
    <s v="África Nigeria"/>
    <x v="16"/>
    <x v="1"/>
    <x v="0"/>
    <s v="Tinto"/>
    <n v="17996"/>
    <n v="5855.25"/>
    <x v="2"/>
  </r>
  <r>
    <x v="0"/>
    <s v="Africa"/>
    <s v="Africa"/>
    <x v="73"/>
    <s v="África"/>
    <s v="África Nigeria"/>
    <x v="19"/>
    <x v="7"/>
    <x v="0"/>
    <s v="Licor blanco"/>
    <n v="10"/>
    <n v="2"/>
    <x v="2"/>
  </r>
  <r>
    <x v="0"/>
    <s v="Africa"/>
    <s v="Africa"/>
    <x v="73"/>
    <s v="África"/>
    <s v="África Nigeria"/>
    <x v="20"/>
    <x v="2"/>
    <x v="0"/>
    <s v="Tinto"/>
    <n v="12478.893750000001"/>
    <n v="4558.5"/>
    <x v="2"/>
  </r>
  <r>
    <x v="0"/>
    <s v="Africa"/>
    <s v="Africa"/>
    <x v="73"/>
    <s v="África"/>
    <s v="África Nigeria"/>
    <x v="24"/>
    <x v="7"/>
    <x v="0"/>
    <s v="Licor blanco"/>
    <n v="20544.66"/>
    <n v="5598"/>
    <x v="2"/>
  </r>
  <r>
    <x v="0"/>
    <s v="Africa"/>
    <s v="Africa"/>
    <x v="73"/>
    <s v="África"/>
    <s v="África Nigeria"/>
    <x v="5"/>
    <x v="3"/>
    <x v="0"/>
    <s v="Tinto"/>
    <n v="21457.82"/>
    <n v="2117"/>
    <x v="2"/>
  </r>
  <r>
    <x v="0"/>
    <s v="Africa"/>
    <s v="Africa"/>
    <x v="73"/>
    <s v="África"/>
    <s v="África Nigeria"/>
    <x v="6"/>
    <x v="2"/>
    <x v="1"/>
    <s v="Blanco"/>
    <n v="10417.68"/>
    <n v="3833.9999999999995"/>
    <x v="2"/>
  </r>
  <r>
    <x v="0"/>
    <s v="Africa"/>
    <s v="Africa"/>
    <x v="73"/>
    <s v="África"/>
    <s v="África Nigeria"/>
    <x v="6"/>
    <x v="2"/>
    <x v="1"/>
    <s v="Rosado"/>
    <n v="7993.26"/>
    <n v="3303"/>
    <x v="2"/>
  </r>
  <r>
    <x v="0"/>
    <s v="Africa"/>
    <s v="Africa"/>
    <x v="73"/>
    <s v="África"/>
    <s v="África Nigeria"/>
    <x v="6"/>
    <x v="2"/>
    <x v="1"/>
    <s v="Tinto"/>
    <n v="89906.58"/>
    <n v="34614"/>
    <x v="2"/>
  </r>
  <r>
    <x v="0"/>
    <s v="Africa"/>
    <s v="Africa"/>
    <x v="73"/>
    <s v="África"/>
    <s v="África Nigeria"/>
    <x v="7"/>
    <x v="3"/>
    <x v="0"/>
    <s v="Blanco"/>
    <n v="859.68"/>
    <n v="324"/>
    <x v="2"/>
  </r>
  <r>
    <x v="0"/>
    <s v="Africa"/>
    <s v="Africa"/>
    <x v="73"/>
    <s v="África"/>
    <s v="África Nigeria"/>
    <x v="34"/>
    <x v="6"/>
    <x v="0"/>
    <s v="Blanco"/>
    <n v="16848"/>
    <n v="5400"/>
    <x v="2"/>
  </r>
  <r>
    <x v="0"/>
    <s v="Africa"/>
    <s v="Africa"/>
    <x v="73"/>
    <s v="África"/>
    <s v="África Nigeria"/>
    <x v="34"/>
    <x v="6"/>
    <x v="0"/>
    <s v="Rosado"/>
    <n v="7020"/>
    <n v="2250"/>
    <x v="2"/>
  </r>
  <r>
    <x v="0"/>
    <s v="Africa"/>
    <s v="Africa"/>
    <x v="74"/>
    <s v="África"/>
    <s v="África Guinea-Bissau"/>
    <x v="2"/>
    <x v="2"/>
    <x v="0"/>
    <s v="Espumoso blanco"/>
    <n v="1233"/>
    <n v="400"/>
    <x v="2"/>
  </r>
  <r>
    <x v="0"/>
    <s v="Africa"/>
    <s v="Africa"/>
    <x v="74"/>
    <s v="África"/>
    <s v="África Guinea-Bissau"/>
    <x v="20"/>
    <x v="2"/>
    <x v="0"/>
    <s v="Blanco"/>
    <n v="800.71875"/>
    <n v="292.5"/>
    <x v="2"/>
  </r>
  <r>
    <x v="0"/>
    <s v="Africa"/>
    <s v="Africa"/>
    <x v="74"/>
    <s v="África"/>
    <s v="África Guinea-Bissau"/>
    <x v="20"/>
    <x v="2"/>
    <x v="0"/>
    <s v="Rosado"/>
    <n v="246.375"/>
    <n v="90"/>
    <x v="2"/>
  </r>
  <r>
    <x v="0"/>
    <s v="Africa"/>
    <s v="Africa"/>
    <x v="74"/>
    <s v="África"/>
    <s v="África Guinea-Bissau"/>
    <x v="20"/>
    <x v="2"/>
    <x v="0"/>
    <s v="Tinto"/>
    <n v="4755.0375000000004"/>
    <n v="1737"/>
    <x v="2"/>
  </r>
  <r>
    <x v="0"/>
    <s v="Africa"/>
    <s v="Africa"/>
    <x v="74"/>
    <s v="África"/>
    <s v="África Guinea-Bissau"/>
    <x v="5"/>
    <x v="3"/>
    <x v="0"/>
    <s v="Tinto"/>
    <n v="305"/>
    <n v="18"/>
    <x v="2"/>
  </r>
  <r>
    <x v="0"/>
    <s v="Africa"/>
    <s v="Africa"/>
    <x v="75"/>
    <s v="África"/>
    <s v="África Reunion"/>
    <x v="2"/>
    <x v="2"/>
    <x v="0"/>
    <s v="Espumoso blanco"/>
    <n v="22492.46"/>
    <n v="7700"/>
    <x v="2"/>
  </r>
  <r>
    <x v="0"/>
    <s v="Africa"/>
    <s v="Africa"/>
    <x v="75"/>
    <s v="África"/>
    <s v="África Reunion"/>
    <x v="25"/>
    <x v="1"/>
    <x v="0"/>
    <s v="Blanco"/>
    <n v="631"/>
    <n v="117"/>
    <x v="2"/>
  </r>
  <r>
    <x v="0"/>
    <s v="Africa"/>
    <s v="Africa"/>
    <x v="75"/>
    <s v="África"/>
    <s v="África Reunion"/>
    <x v="25"/>
    <x v="1"/>
    <x v="0"/>
    <s v="Rosado"/>
    <n v="1550"/>
    <n v="327.75"/>
    <x v="2"/>
  </r>
  <r>
    <x v="0"/>
    <s v="Africa"/>
    <s v="Africa"/>
    <x v="75"/>
    <s v="África"/>
    <s v="África Reunion"/>
    <x v="25"/>
    <x v="1"/>
    <x v="0"/>
    <s v="Tinto"/>
    <n v="4384"/>
    <n v="1080"/>
    <x v="2"/>
  </r>
  <r>
    <x v="0"/>
    <s v="Africa"/>
    <s v="Africa"/>
    <x v="76"/>
    <s v="África"/>
    <s v="África Rwanda"/>
    <x v="0"/>
    <x v="0"/>
    <x v="0"/>
    <s v="Tinto"/>
    <n v="20109"/>
    <n v="8100"/>
    <x v="2"/>
  </r>
  <r>
    <x v="0"/>
    <s v="Africa"/>
    <s v="Africa"/>
    <x v="76"/>
    <s v="África"/>
    <s v="África Rwanda"/>
    <x v="2"/>
    <x v="2"/>
    <x v="0"/>
    <s v="Espumoso blanco"/>
    <n v="34237.589999999997"/>
    <n v="6700"/>
    <x v="2"/>
  </r>
  <r>
    <x v="0"/>
    <s v="Africa"/>
    <s v="Africa"/>
    <x v="76"/>
    <s v="África"/>
    <s v="África Rwanda"/>
    <x v="6"/>
    <x v="2"/>
    <x v="1"/>
    <s v="Blanco"/>
    <n v="133.11000000000001"/>
    <n v="27"/>
    <x v="2"/>
  </r>
  <r>
    <x v="0"/>
    <s v="Africa"/>
    <s v="Africa"/>
    <x v="76"/>
    <s v="África"/>
    <s v="África Rwanda"/>
    <x v="6"/>
    <x v="2"/>
    <x v="1"/>
    <s v="Rosado"/>
    <n v="177.48"/>
    <n v="36"/>
    <x v="2"/>
  </r>
  <r>
    <x v="0"/>
    <s v="Africa"/>
    <s v="Africa"/>
    <x v="76"/>
    <s v="África"/>
    <s v="África Rwanda"/>
    <x v="6"/>
    <x v="2"/>
    <x v="1"/>
    <s v="Tinto"/>
    <n v="3541.32"/>
    <n v="432"/>
    <x v="2"/>
  </r>
  <r>
    <x v="0"/>
    <s v="Africa"/>
    <s v="Africa"/>
    <x v="76"/>
    <s v="África"/>
    <s v="África Rwanda"/>
    <x v="57"/>
    <x v="8"/>
    <x v="0"/>
    <s v="Blanco"/>
    <n v="288"/>
    <n v="36"/>
    <x v="2"/>
  </r>
  <r>
    <x v="0"/>
    <s v="Africa"/>
    <s v="Africa"/>
    <x v="76"/>
    <s v="África"/>
    <s v="África Rwanda"/>
    <x v="57"/>
    <x v="8"/>
    <x v="0"/>
    <s v="Tinto"/>
    <n v="360"/>
    <n v="45"/>
    <x v="2"/>
  </r>
  <r>
    <x v="0"/>
    <s v="Africa"/>
    <s v="Africa"/>
    <x v="77"/>
    <s v="África"/>
    <s v="África Senegal"/>
    <x v="2"/>
    <x v="2"/>
    <x v="0"/>
    <s v="Espumoso blanco"/>
    <n v="22590"/>
    <n v="6100"/>
    <x v="2"/>
  </r>
  <r>
    <x v="0"/>
    <s v="Africa"/>
    <s v="Africa"/>
    <x v="77"/>
    <s v="África"/>
    <s v="África Senegal"/>
    <x v="20"/>
    <x v="2"/>
    <x v="0"/>
    <s v="Tinto"/>
    <n v="13.6875"/>
    <n v="5"/>
    <x v="2"/>
  </r>
  <r>
    <x v="0"/>
    <s v="Africa"/>
    <s v="Africa"/>
    <x v="78"/>
    <s v="África"/>
    <s v="África Seychelles"/>
    <x v="19"/>
    <x v="7"/>
    <x v="0"/>
    <s v="Licor blanco"/>
    <n v="610"/>
    <n v="122"/>
    <x v="2"/>
  </r>
  <r>
    <x v="0"/>
    <s v="Africa"/>
    <s v="Africa"/>
    <x v="78"/>
    <s v="África"/>
    <s v="África Seychelles"/>
    <x v="5"/>
    <x v="3"/>
    <x v="0"/>
    <s v="Tinto"/>
    <n v="28814"/>
    <n v="181.5"/>
    <x v="2"/>
  </r>
  <r>
    <x v="0"/>
    <s v="Africa"/>
    <s v="Africa"/>
    <x v="78"/>
    <s v="África"/>
    <s v="África Seychelles"/>
    <x v="6"/>
    <x v="2"/>
    <x v="1"/>
    <s v="Blanco"/>
    <n v="502.44"/>
    <n v="158"/>
    <x v="2"/>
  </r>
  <r>
    <x v="0"/>
    <s v="Africa"/>
    <s v="Africa"/>
    <x v="78"/>
    <s v="África"/>
    <s v="África Seychelles"/>
    <x v="6"/>
    <x v="2"/>
    <x v="1"/>
    <s v="Tinto"/>
    <n v="5465.02"/>
    <n v="626.00000000000011"/>
    <x v="2"/>
  </r>
  <r>
    <x v="0"/>
    <s v="Africa"/>
    <s v="Africa"/>
    <x v="78"/>
    <s v="África"/>
    <s v="África Seychelles"/>
    <x v="8"/>
    <x v="3"/>
    <x v="0"/>
    <s v="Tinto"/>
    <n v="150"/>
    <n v="56.000000000000007"/>
    <x v="2"/>
  </r>
  <r>
    <x v="0"/>
    <s v="Africa"/>
    <s v="Africa"/>
    <x v="78"/>
    <s v="África"/>
    <s v="África Seychelles"/>
    <x v="34"/>
    <x v="6"/>
    <x v="0"/>
    <s v="Blanco"/>
    <n v="14040"/>
    <n v="4500"/>
    <x v="2"/>
  </r>
  <r>
    <x v="0"/>
    <s v="Africa"/>
    <s v="Africa"/>
    <x v="78"/>
    <s v="África"/>
    <s v="África Seychelles"/>
    <x v="34"/>
    <x v="6"/>
    <x v="0"/>
    <s v="Rosado"/>
    <n v="14040"/>
    <n v="4500"/>
    <x v="2"/>
  </r>
  <r>
    <x v="0"/>
    <s v="Africa"/>
    <s v="Africa"/>
    <x v="79"/>
    <s v="África"/>
    <s v="África Somalia"/>
    <x v="16"/>
    <x v="1"/>
    <x v="0"/>
    <s v="Blanco"/>
    <n v="396"/>
    <n v="27"/>
    <x v="2"/>
  </r>
  <r>
    <x v="0"/>
    <s v="Africa"/>
    <s v="Africa"/>
    <x v="79"/>
    <s v="África"/>
    <s v="África Somalia"/>
    <x v="16"/>
    <x v="1"/>
    <x v="0"/>
    <s v="Tinto"/>
    <n v="1500"/>
    <n v="63"/>
    <x v="2"/>
  </r>
  <r>
    <x v="0"/>
    <s v="Africa"/>
    <s v="Africa"/>
    <x v="80"/>
    <s v="África"/>
    <s v="África Sudafrica"/>
    <x v="13"/>
    <x v="0"/>
    <x v="0"/>
    <s v="Tinto"/>
    <n v="2925"/>
    <n v="1500"/>
    <x v="2"/>
  </r>
  <r>
    <x v="0"/>
    <s v="Africa"/>
    <s v="Africa"/>
    <x v="80"/>
    <s v="África"/>
    <s v="África Sudafrica"/>
    <x v="1"/>
    <x v="1"/>
    <x v="0"/>
    <s v="Blanco"/>
    <n v="67378"/>
    <n v="19629"/>
    <x v="2"/>
  </r>
  <r>
    <x v="0"/>
    <s v="Africa"/>
    <s v="Africa"/>
    <x v="80"/>
    <s v="África"/>
    <s v="África Sudafrica"/>
    <x v="1"/>
    <x v="1"/>
    <x v="0"/>
    <s v="Rosado"/>
    <n v="22192"/>
    <n v="5976"/>
    <x v="2"/>
  </r>
  <r>
    <x v="0"/>
    <s v="Africa"/>
    <s v="Africa"/>
    <x v="80"/>
    <s v="África"/>
    <s v="África Sudafrica"/>
    <x v="1"/>
    <x v="1"/>
    <x v="0"/>
    <s v="Tinto"/>
    <n v="243449"/>
    <n v="65304"/>
    <x v="2"/>
  </r>
  <r>
    <x v="0"/>
    <s v="Africa"/>
    <s v="Africa"/>
    <x v="80"/>
    <s v="África"/>
    <s v="África Sudafrica"/>
    <x v="2"/>
    <x v="2"/>
    <x v="0"/>
    <s v="Espumoso blanco"/>
    <n v="13474"/>
    <n v="1800"/>
    <x v="2"/>
  </r>
  <r>
    <x v="0"/>
    <s v="Africa"/>
    <s v="Africa"/>
    <x v="80"/>
    <s v="África"/>
    <s v="África Sudafrica"/>
    <x v="17"/>
    <x v="1"/>
    <x v="0"/>
    <s v="Blanco"/>
    <n v="3427"/>
    <n v="827.99999999999989"/>
    <x v="2"/>
  </r>
  <r>
    <x v="0"/>
    <s v="Africa"/>
    <s v="Africa"/>
    <x v="80"/>
    <s v="África"/>
    <s v="África Sudafrica"/>
    <x v="17"/>
    <x v="1"/>
    <x v="0"/>
    <s v="Tinto"/>
    <n v="2400"/>
    <n v="720"/>
    <x v="2"/>
  </r>
  <r>
    <x v="0"/>
    <s v="Africa"/>
    <s v="Africa"/>
    <x v="80"/>
    <s v="África"/>
    <s v="África Sudafrica"/>
    <x v="19"/>
    <x v="7"/>
    <x v="0"/>
    <s v="Licor blanco"/>
    <n v="3805"/>
    <n v="761"/>
    <x v="2"/>
  </r>
  <r>
    <x v="0"/>
    <s v="Africa"/>
    <s v="Africa"/>
    <x v="80"/>
    <s v="África"/>
    <s v="África Sudafrica"/>
    <x v="29"/>
    <x v="8"/>
    <x v="0"/>
    <s v="Blanco"/>
    <n v="6454.94"/>
    <n v="252"/>
    <x v="2"/>
  </r>
  <r>
    <x v="0"/>
    <s v="Africa"/>
    <s v="Africa"/>
    <x v="80"/>
    <s v="África"/>
    <s v="África Sudafrica"/>
    <x v="5"/>
    <x v="3"/>
    <x v="0"/>
    <s v="Tinto"/>
    <n v="96474"/>
    <n v="666"/>
    <x v="2"/>
  </r>
  <r>
    <x v="0"/>
    <s v="Africa"/>
    <s v="Africa"/>
    <x v="80"/>
    <s v="África"/>
    <s v="África Sudafrica"/>
    <x v="6"/>
    <x v="2"/>
    <x v="1"/>
    <s v="Blanco"/>
    <n v="3049.42"/>
    <n v="290.99999999999994"/>
    <x v="2"/>
  </r>
  <r>
    <x v="0"/>
    <s v="Africa"/>
    <s v="Africa"/>
    <x v="80"/>
    <s v="África"/>
    <s v="África Sudafrica"/>
    <x v="6"/>
    <x v="2"/>
    <x v="1"/>
    <s v="Rosado"/>
    <n v="400"/>
    <n v="50"/>
    <x v="2"/>
  </r>
  <r>
    <x v="0"/>
    <s v="Africa"/>
    <s v="Africa"/>
    <x v="80"/>
    <s v="África"/>
    <s v="África Sudafrica"/>
    <x v="6"/>
    <x v="2"/>
    <x v="1"/>
    <s v="Tinto"/>
    <n v="79065.95"/>
    <n v="3726.9999999999995"/>
    <x v="2"/>
  </r>
  <r>
    <x v="0"/>
    <s v="Africa"/>
    <s v="Africa"/>
    <x v="80"/>
    <s v="África"/>
    <s v="África Sudafrica"/>
    <x v="8"/>
    <x v="3"/>
    <x v="0"/>
    <s v="Tinto"/>
    <n v="800"/>
    <n v="161"/>
    <x v="2"/>
  </r>
  <r>
    <x v="0"/>
    <s v="Africa"/>
    <s v="Africa"/>
    <x v="81"/>
    <s v="África"/>
    <s v="África Togo"/>
    <x v="1"/>
    <x v="1"/>
    <x v="0"/>
    <s v="Blanco"/>
    <n v="710"/>
    <n v="450"/>
    <x v="2"/>
  </r>
  <r>
    <x v="0"/>
    <s v="Africa"/>
    <s v="Africa"/>
    <x v="81"/>
    <s v="África"/>
    <s v="África Togo"/>
    <x v="1"/>
    <x v="1"/>
    <x v="0"/>
    <s v="Tinto"/>
    <n v="3607"/>
    <n v="2286"/>
    <x v="2"/>
  </r>
  <r>
    <x v="0"/>
    <s v="Africa"/>
    <s v="Africa"/>
    <x v="81"/>
    <s v="África"/>
    <s v="África Togo"/>
    <x v="2"/>
    <x v="2"/>
    <x v="0"/>
    <s v="Espumoso blanco"/>
    <n v="41481"/>
    <n v="12800"/>
    <x v="2"/>
  </r>
  <r>
    <x v="0"/>
    <s v="Africa"/>
    <s v="Africa"/>
    <x v="81"/>
    <s v="África"/>
    <s v="África Togo"/>
    <x v="20"/>
    <x v="2"/>
    <x v="0"/>
    <s v="Tinto"/>
    <n v="18171.524999999998"/>
    <n v="6638"/>
    <x v="2"/>
  </r>
  <r>
    <x v="0"/>
    <s v="Africa"/>
    <s v="Africa"/>
    <x v="81"/>
    <s v="África"/>
    <s v="África Togo"/>
    <x v="5"/>
    <x v="3"/>
    <x v="0"/>
    <s v="Tinto"/>
    <n v="3254.56"/>
    <n v="80.25"/>
    <x v="2"/>
  </r>
  <r>
    <x v="0"/>
    <s v="Africa"/>
    <s v="Africa"/>
    <x v="81"/>
    <s v="África"/>
    <s v="África Togo"/>
    <x v="34"/>
    <x v="6"/>
    <x v="0"/>
    <s v="Tinto"/>
    <n v="11934"/>
    <n v="3825"/>
    <x v="2"/>
  </r>
  <r>
    <x v="0"/>
    <s v="Africa"/>
    <s v="Africa"/>
    <x v="81"/>
    <s v="África"/>
    <s v="África Togo"/>
    <x v="35"/>
    <x v="4"/>
    <x v="0"/>
    <s v="Blanco"/>
    <n v="247.35"/>
    <n v="112.99999999999999"/>
    <x v="2"/>
  </r>
  <r>
    <x v="0"/>
    <s v="Africa"/>
    <s v="Africa"/>
    <x v="81"/>
    <s v="África"/>
    <s v="África Togo"/>
    <x v="35"/>
    <x v="4"/>
    <x v="0"/>
    <s v="Rosado"/>
    <n v="679.09"/>
    <n v="338"/>
    <x v="2"/>
  </r>
  <r>
    <x v="0"/>
    <s v="Africa"/>
    <s v="Africa"/>
    <x v="81"/>
    <s v="África"/>
    <s v="África Togo"/>
    <x v="35"/>
    <x v="4"/>
    <x v="0"/>
    <s v="Tinto"/>
    <n v="6779.23"/>
    <n v="2970"/>
    <x v="2"/>
  </r>
  <r>
    <x v="0"/>
    <s v="Africa"/>
    <s v="Africa"/>
    <x v="82"/>
    <s v="África"/>
    <s v="África Tunez"/>
    <x v="5"/>
    <x v="3"/>
    <x v="0"/>
    <s v="Tinto"/>
    <n v="28.26"/>
    <n v="3.01"/>
    <x v="2"/>
  </r>
  <r>
    <x v="0"/>
    <s v="Africa"/>
    <s v="Africa"/>
    <x v="83"/>
    <s v="África"/>
    <s v="África Uganda"/>
    <x v="2"/>
    <x v="2"/>
    <x v="0"/>
    <s v="Espumoso blanco"/>
    <n v="17865"/>
    <n v="5500"/>
    <x v="2"/>
  </r>
  <r>
    <x v="0"/>
    <s v="Africa"/>
    <s v="Africa"/>
    <x v="83"/>
    <s v="África"/>
    <s v="África Uganda"/>
    <x v="3"/>
    <x v="1"/>
    <x v="0"/>
    <s v="Blanco"/>
    <n v="6.3449999999999998"/>
    <n v="0.75"/>
    <x v="2"/>
  </r>
  <r>
    <x v="0"/>
    <s v="Africa"/>
    <s v="Africa"/>
    <x v="83"/>
    <s v="África"/>
    <s v="África Uganda"/>
    <x v="3"/>
    <x v="1"/>
    <x v="0"/>
    <s v="Tinto"/>
    <n v="6.3449999999999998"/>
    <n v="0.75"/>
    <x v="2"/>
  </r>
  <r>
    <x v="0"/>
    <s v="Africa"/>
    <s v="Africa"/>
    <x v="83"/>
    <s v="África"/>
    <s v="África Uganda"/>
    <x v="6"/>
    <x v="2"/>
    <x v="1"/>
    <s v="Tinto"/>
    <n v="357.75"/>
    <n v="135"/>
    <x v="2"/>
  </r>
  <r>
    <x v="0"/>
    <s v="Africa"/>
    <s v="Africa"/>
    <x v="83"/>
    <s v="África"/>
    <s v="África Uganda"/>
    <x v="7"/>
    <x v="3"/>
    <x v="0"/>
    <s v="Blanco"/>
    <n v="119.4"/>
    <n v="45"/>
    <x v="2"/>
  </r>
  <r>
    <x v="0"/>
    <s v="Africa"/>
    <s v="Africa"/>
    <x v="83"/>
    <s v="África"/>
    <s v="África Uganda"/>
    <x v="35"/>
    <x v="4"/>
    <x v="0"/>
    <s v="Tinto"/>
    <n v="536.79"/>
    <n v="225"/>
    <x v="2"/>
  </r>
  <r>
    <x v="0"/>
    <s v="Africa"/>
    <s v="Africa"/>
    <x v="84"/>
    <s v="África"/>
    <s v="África Egipto"/>
    <x v="1"/>
    <x v="1"/>
    <x v="0"/>
    <s v="Tinto"/>
    <n v="2196"/>
    <n v="450"/>
    <x v="2"/>
  </r>
  <r>
    <x v="0"/>
    <s v="Africa"/>
    <s v="Africa"/>
    <x v="84"/>
    <s v="África"/>
    <s v="África Egipto"/>
    <x v="4"/>
    <x v="1"/>
    <x v="1"/>
    <s v="Tinto"/>
    <n v="2742"/>
    <n v="112.99999999999999"/>
    <x v="2"/>
  </r>
  <r>
    <x v="0"/>
    <s v="Africa"/>
    <s v="Africa"/>
    <x v="84"/>
    <s v="África"/>
    <s v="África Egipto"/>
    <x v="5"/>
    <x v="3"/>
    <x v="0"/>
    <s v="Tinto"/>
    <n v="3667.5"/>
    <n v="337.5"/>
    <x v="2"/>
  </r>
  <r>
    <x v="0"/>
    <s v="Africa"/>
    <s v="Africa"/>
    <x v="84"/>
    <s v="África"/>
    <s v="África Egipto"/>
    <x v="6"/>
    <x v="2"/>
    <x v="1"/>
    <s v="Tinto"/>
    <n v="3370.5"/>
    <n v="450"/>
    <x v="2"/>
  </r>
  <r>
    <x v="0"/>
    <s v="Africa"/>
    <s v="Africa"/>
    <x v="85"/>
    <s v="África"/>
    <s v="África Tanzania, Rep Unida de"/>
    <x v="2"/>
    <x v="2"/>
    <x v="0"/>
    <s v="Espumoso blanco"/>
    <n v="162751"/>
    <n v="33100"/>
    <x v="2"/>
  </r>
  <r>
    <x v="0"/>
    <s v="Africa"/>
    <s v="Africa"/>
    <x v="85"/>
    <s v="África"/>
    <s v="África Tanzania, Rep Unida de"/>
    <x v="16"/>
    <x v="1"/>
    <x v="0"/>
    <s v="Blanco"/>
    <n v="1634"/>
    <n v="171"/>
    <x v="2"/>
  </r>
  <r>
    <x v="0"/>
    <s v="Africa"/>
    <s v="Africa"/>
    <x v="85"/>
    <s v="África"/>
    <s v="África Tanzania, Rep Unida de"/>
    <x v="16"/>
    <x v="1"/>
    <x v="0"/>
    <s v="Rosado"/>
    <n v="122"/>
    <n v="9"/>
    <x v="2"/>
  </r>
  <r>
    <x v="0"/>
    <s v="Africa"/>
    <s v="Africa"/>
    <x v="85"/>
    <s v="África"/>
    <s v="África Tanzania, Rep Unida de"/>
    <x v="16"/>
    <x v="1"/>
    <x v="0"/>
    <s v="Tinto"/>
    <n v="713"/>
    <n v="63"/>
    <x v="2"/>
  </r>
  <r>
    <x v="0"/>
    <s v="Africa"/>
    <s v="Africa"/>
    <x v="85"/>
    <s v="África"/>
    <s v="África Tanzania, Rep Unida de"/>
    <x v="19"/>
    <x v="7"/>
    <x v="0"/>
    <s v="Licor blanco"/>
    <n v="2700"/>
    <n v="540"/>
    <x v="2"/>
  </r>
  <r>
    <x v="0"/>
    <s v="Africa"/>
    <s v="Africa"/>
    <x v="85"/>
    <s v="África"/>
    <s v="África Tanzania, Rep Unida de"/>
    <x v="5"/>
    <x v="3"/>
    <x v="0"/>
    <s v="Tinto"/>
    <n v="1059"/>
    <n v="225"/>
    <x v="2"/>
  </r>
  <r>
    <x v="0"/>
    <s v="Africa"/>
    <s v="Africa"/>
    <x v="85"/>
    <s v="África"/>
    <s v="África Tanzania, Rep Unida de"/>
    <x v="6"/>
    <x v="2"/>
    <x v="1"/>
    <s v="Blanco"/>
    <n v="2563.65"/>
    <n v="495"/>
    <x v="2"/>
  </r>
  <r>
    <x v="0"/>
    <s v="Africa"/>
    <s v="Africa"/>
    <x v="85"/>
    <s v="África"/>
    <s v="África Tanzania, Rep Unida de"/>
    <x v="6"/>
    <x v="2"/>
    <x v="1"/>
    <s v="Rosado"/>
    <n v="692.55"/>
    <n v="135"/>
    <x v="2"/>
  </r>
  <r>
    <x v="0"/>
    <s v="Africa"/>
    <s v="Africa"/>
    <x v="85"/>
    <s v="África"/>
    <s v="África Tanzania, Rep Unida de"/>
    <x v="6"/>
    <x v="2"/>
    <x v="1"/>
    <s v="Tinto"/>
    <n v="10346.959999999999"/>
    <n v="1957.9999999999998"/>
    <x v="2"/>
  </r>
  <r>
    <x v="0"/>
    <s v="Africa"/>
    <s v="Africa"/>
    <x v="85"/>
    <s v="África"/>
    <s v="África Tanzania, Rep Unida de"/>
    <x v="35"/>
    <x v="4"/>
    <x v="0"/>
    <s v="Tinto"/>
    <n v="1349.7"/>
    <n v="401"/>
    <x v="2"/>
  </r>
  <r>
    <x v="0"/>
    <s v="Africa"/>
    <s v="Africa"/>
    <x v="86"/>
    <s v="África"/>
    <s v="África Burkina Faso"/>
    <x v="2"/>
    <x v="2"/>
    <x v="0"/>
    <s v="Espumoso blanco"/>
    <n v="292"/>
    <n v="100"/>
    <x v="2"/>
  </r>
  <r>
    <x v="0"/>
    <s v="Africa"/>
    <s v="Africa"/>
    <x v="86"/>
    <s v="África"/>
    <s v="África Burkina Faso"/>
    <x v="34"/>
    <x v="6"/>
    <x v="0"/>
    <s v="Tinto"/>
    <n v="24919.440000000002"/>
    <n v="7987"/>
    <x v="2"/>
  </r>
  <r>
    <x v="0"/>
    <s v="Africa"/>
    <s v="Africa"/>
    <x v="86"/>
    <s v="África"/>
    <s v="África Burkina Faso"/>
    <x v="35"/>
    <x v="4"/>
    <x v="0"/>
    <s v="Tinto"/>
    <n v="3078.31"/>
    <n v="1350"/>
    <x v="2"/>
  </r>
  <r>
    <x v="0"/>
    <s v="Africa"/>
    <s v="Africa"/>
    <x v="87"/>
    <s v="África"/>
    <s v="África Zambia"/>
    <x v="17"/>
    <x v="1"/>
    <x v="0"/>
    <s v="Tinto"/>
    <n v="1188"/>
    <n v="135"/>
    <x v="2"/>
  </r>
  <r>
    <x v="0"/>
    <s v="Africa"/>
    <s v="Africa"/>
    <x v="87"/>
    <s v="África"/>
    <s v="África Zambia"/>
    <x v="3"/>
    <x v="1"/>
    <x v="0"/>
    <s v="Blanco"/>
    <n v="647.19000000000005"/>
    <n v="76.5"/>
    <x v="2"/>
  </r>
  <r>
    <x v="0"/>
    <s v="Africa"/>
    <s v="Africa"/>
    <x v="87"/>
    <s v="África"/>
    <s v="África Zambia"/>
    <x v="3"/>
    <x v="1"/>
    <x v="0"/>
    <s v="Rosado"/>
    <n v="647.19000000000005"/>
    <n v="76.5"/>
    <x v="2"/>
  </r>
  <r>
    <x v="0"/>
    <s v="Africa"/>
    <s v="Africa"/>
    <x v="88"/>
    <s v="África"/>
    <s v="África - Resto África"/>
    <x v="29"/>
    <x v="8"/>
    <x v="0"/>
    <s v="Blanco"/>
    <n v="67174.070000000007"/>
    <n v="6592.5"/>
    <x v="2"/>
  </r>
  <r>
    <x v="0"/>
    <s v="Africa"/>
    <s v="Africa"/>
    <x v="88"/>
    <s v="África"/>
    <s v="África - Resto África"/>
    <x v="56"/>
    <x v="0"/>
    <x v="0"/>
    <s v="Blanco"/>
    <n v="157.5"/>
    <n v="45"/>
    <x v="2"/>
  </r>
  <r>
    <x v="0"/>
    <s v="Asia"/>
    <s v="Asia"/>
    <x v="89"/>
    <s v="Asia"/>
    <s v="Asia Azerbaidjan"/>
    <x v="2"/>
    <x v="2"/>
    <x v="0"/>
    <s v="Espumoso blanco"/>
    <n v="413"/>
    <n v="200"/>
    <x v="3"/>
  </r>
  <r>
    <x v="0"/>
    <s v="Asia"/>
    <s v="Asia"/>
    <x v="89"/>
    <s v="Asia"/>
    <s v="Asia Azerbaidjan"/>
    <x v="19"/>
    <x v="7"/>
    <x v="0"/>
    <s v="Licor blanco"/>
    <n v="7315"/>
    <n v="1463"/>
    <x v="3"/>
  </r>
  <r>
    <x v="0"/>
    <s v="Asia"/>
    <s v="Asia"/>
    <x v="89"/>
    <s v="Asia"/>
    <s v="Asia Azerbaidjan"/>
    <x v="21"/>
    <x v="4"/>
    <x v="0"/>
    <s v="Blanco"/>
    <n v="31500"/>
    <n v="12600"/>
    <x v="3"/>
  </r>
  <r>
    <x v="0"/>
    <s v="Asia"/>
    <s v="Asia"/>
    <x v="89"/>
    <s v="Asia"/>
    <s v="Asia Azerbaidjan"/>
    <x v="5"/>
    <x v="3"/>
    <x v="0"/>
    <s v="Tinto"/>
    <n v="35630"/>
    <n v="351"/>
    <x v="3"/>
  </r>
  <r>
    <x v="0"/>
    <s v="Asia"/>
    <s v="Asia"/>
    <x v="89"/>
    <s v="Asia"/>
    <s v="Asia Azerbaidjan"/>
    <x v="6"/>
    <x v="2"/>
    <x v="1"/>
    <s v="Blanco"/>
    <n v="1066.5"/>
    <n v="225"/>
    <x v="3"/>
  </r>
  <r>
    <x v="0"/>
    <s v="Asia"/>
    <s v="Asia"/>
    <x v="89"/>
    <s v="Asia"/>
    <s v="Asia Azerbaidjan"/>
    <x v="6"/>
    <x v="2"/>
    <x v="1"/>
    <s v="Rosado"/>
    <n v="577.79999999999995"/>
    <n v="180"/>
    <x v="3"/>
  </r>
  <r>
    <x v="0"/>
    <s v="Asia"/>
    <s v="Asia"/>
    <x v="89"/>
    <s v="Asia"/>
    <s v="Asia Azerbaidjan"/>
    <x v="6"/>
    <x v="2"/>
    <x v="1"/>
    <s v="Tinto"/>
    <n v="12122.28"/>
    <n v="2038.0000000000002"/>
    <x v="3"/>
  </r>
  <r>
    <x v="0"/>
    <s v="Asia"/>
    <s v="Asia"/>
    <x v="89"/>
    <s v="Asia"/>
    <s v="Asia Azerbaidjan"/>
    <x v="8"/>
    <x v="3"/>
    <x v="0"/>
    <s v="Tinto"/>
    <n v="1100"/>
    <n v="225"/>
    <x v="3"/>
  </r>
  <r>
    <x v="0"/>
    <s v="Asia"/>
    <s v="Asia"/>
    <x v="90"/>
    <s v="Asia"/>
    <s v="Asia Bahrein"/>
    <x v="1"/>
    <x v="1"/>
    <x v="0"/>
    <s v="Blanco"/>
    <n v="4726.93"/>
    <n v="1237.5"/>
    <x v="3"/>
  </r>
  <r>
    <x v="0"/>
    <s v="Asia"/>
    <s v="Asia"/>
    <x v="90"/>
    <s v="Asia"/>
    <s v="Asia Bahrein"/>
    <x v="1"/>
    <x v="1"/>
    <x v="0"/>
    <s v="Rosado"/>
    <n v="5761.5499999999993"/>
    <n v="1035"/>
    <x v="3"/>
  </r>
  <r>
    <x v="0"/>
    <s v="Asia"/>
    <s v="Asia"/>
    <x v="90"/>
    <s v="Asia"/>
    <s v="Asia Bahrein"/>
    <x v="1"/>
    <x v="1"/>
    <x v="0"/>
    <s v="Tinto"/>
    <n v="12367.779999999999"/>
    <n v="3082.5"/>
    <x v="3"/>
  </r>
  <r>
    <x v="0"/>
    <s v="Asia"/>
    <s v="Asia"/>
    <x v="90"/>
    <s v="Asia"/>
    <s v="Asia Bahrein"/>
    <x v="2"/>
    <x v="2"/>
    <x v="0"/>
    <s v="Espumoso blanco"/>
    <n v="9789"/>
    <n v="2100"/>
    <x v="3"/>
  </r>
  <r>
    <x v="0"/>
    <s v="Asia"/>
    <s v="Asia"/>
    <x v="90"/>
    <s v="Asia"/>
    <s v="Asia Bahrein"/>
    <x v="19"/>
    <x v="7"/>
    <x v="0"/>
    <s v="Licor blanco"/>
    <n v="1305"/>
    <n v="261"/>
    <x v="3"/>
  </r>
  <r>
    <x v="0"/>
    <s v="Asia"/>
    <s v="Asia"/>
    <x v="90"/>
    <s v="Asia"/>
    <s v="Asia Bahrein"/>
    <x v="3"/>
    <x v="1"/>
    <x v="0"/>
    <s v="Tinto"/>
    <n v="3119.4"/>
    <n v="45"/>
    <x v="3"/>
  </r>
  <r>
    <x v="0"/>
    <s v="Asia"/>
    <s v="Asia"/>
    <x v="90"/>
    <s v="Asia"/>
    <s v="Asia Bahrein"/>
    <x v="4"/>
    <x v="1"/>
    <x v="1"/>
    <s v="Tinto"/>
    <n v="2899"/>
    <n v="135"/>
    <x v="3"/>
  </r>
  <r>
    <x v="0"/>
    <s v="Asia"/>
    <s v="Asia"/>
    <x v="90"/>
    <s v="Asia"/>
    <s v="Asia Bahrein"/>
    <x v="5"/>
    <x v="3"/>
    <x v="0"/>
    <s v="Tinto"/>
    <n v="4056.69"/>
    <n v="337.5"/>
    <x v="3"/>
  </r>
  <r>
    <x v="0"/>
    <s v="Asia"/>
    <s v="Asia"/>
    <x v="90"/>
    <s v="Asia"/>
    <s v="Asia Bahrein"/>
    <x v="6"/>
    <x v="2"/>
    <x v="1"/>
    <s v="Blanco"/>
    <n v="962.31000000000006"/>
    <n v="292.00000000000006"/>
    <x v="3"/>
  </r>
  <r>
    <x v="0"/>
    <s v="Asia"/>
    <s v="Asia"/>
    <x v="90"/>
    <s v="Asia"/>
    <s v="Asia Bahrein"/>
    <x v="6"/>
    <x v="2"/>
    <x v="1"/>
    <s v="Rosado"/>
    <n v="73.83"/>
    <n v="23"/>
    <x v="3"/>
  </r>
  <r>
    <x v="0"/>
    <s v="Asia"/>
    <s v="Asia"/>
    <x v="90"/>
    <s v="Asia"/>
    <s v="Asia Bahrein"/>
    <x v="6"/>
    <x v="2"/>
    <x v="1"/>
    <s v="Tinto"/>
    <n v="22646.959999999999"/>
    <n v="4321"/>
    <x v="3"/>
  </r>
  <r>
    <x v="0"/>
    <s v="Asia"/>
    <s v="Asia"/>
    <x v="90"/>
    <s v="Asia"/>
    <s v="Asia Bahrein"/>
    <x v="7"/>
    <x v="3"/>
    <x v="0"/>
    <s v="Blanco"/>
    <n v="835.8"/>
    <n v="315"/>
    <x v="3"/>
  </r>
  <r>
    <x v="0"/>
    <s v="Asia"/>
    <s v="Asia"/>
    <x v="91"/>
    <s v="Asia"/>
    <s v="Asia Armenia"/>
    <x v="2"/>
    <x v="2"/>
    <x v="0"/>
    <s v="Espumoso blanco"/>
    <n v="69871.5"/>
    <n v="20400"/>
    <x v="3"/>
  </r>
  <r>
    <x v="0"/>
    <s v="Asia"/>
    <s v="Asia"/>
    <x v="91"/>
    <s v="Asia"/>
    <s v="Asia Armenia"/>
    <x v="19"/>
    <x v="7"/>
    <x v="0"/>
    <s v="Licor blanco"/>
    <n v="1260"/>
    <n v="252"/>
    <x v="3"/>
  </r>
  <r>
    <x v="0"/>
    <s v="Asia"/>
    <s v="Asia"/>
    <x v="91"/>
    <s v="Asia"/>
    <s v="Asia Armenia"/>
    <x v="20"/>
    <x v="2"/>
    <x v="0"/>
    <s v="Tinto"/>
    <n v="59471.503125000003"/>
    <n v="21724.75"/>
    <x v="3"/>
  </r>
  <r>
    <x v="0"/>
    <s v="Asia"/>
    <s v="Asia"/>
    <x v="91"/>
    <s v="Asia"/>
    <s v="Asia Armenia"/>
    <x v="21"/>
    <x v="4"/>
    <x v="0"/>
    <s v="Tinto"/>
    <n v="4595"/>
    <n v="1838"/>
    <x v="3"/>
  </r>
  <r>
    <x v="0"/>
    <s v="Asia"/>
    <s v="Asia"/>
    <x v="91"/>
    <s v="Asia"/>
    <s v="Asia Armenia"/>
    <x v="5"/>
    <x v="3"/>
    <x v="0"/>
    <s v="Tinto"/>
    <n v="3476.6"/>
    <n v="275.25"/>
    <x v="3"/>
  </r>
  <r>
    <x v="0"/>
    <s v="Asia"/>
    <s v="Asia"/>
    <x v="91"/>
    <s v="Asia"/>
    <s v="Asia Armenia"/>
    <x v="8"/>
    <x v="3"/>
    <x v="0"/>
    <s v="Tinto"/>
    <n v="2745"/>
    <n v="563"/>
    <x v="3"/>
  </r>
  <r>
    <x v="0"/>
    <s v="Asia"/>
    <s v="Asia"/>
    <x v="91"/>
    <s v="Asia"/>
    <s v="Asia Armenia"/>
    <x v="35"/>
    <x v="4"/>
    <x v="0"/>
    <s v="Blanco"/>
    <n v="790.5"/>
    <n v="383"/>
    <x v="3"/>
  </r>
  <r>
    <x v="0"/>
    <s v="Asia"/>
    <s v="Asia"/>
    <x v="91"/>
    <s v="Asia"/>
    <s v="Asia Armenia"/>
    <x v="35"/>
    <x v="4"/>
    <x v="0"/>
    <s v="Rosado"/>
    <n v="697.5"/>
    <n v="338"/>
    <x v="3"/>
  </r>
  <r>
    <x v="0"/>
    <s v="Asia"/>
    <s v="Asia"/>
    <x v="91"/>
    <s v="Asia"/>
    <s v="Asia Armenia"/>
    <x v="35"/>
    <x v="4"/>
    <x v="0"/>
    <s v="Tinto"/>
    <n v="3742.5"/>
    <n v="1485"/>
    <x v="3"/>
  </r>
  <r>
    <x v="0"/>
    <s v="Asia"/>
    <s v="Asia"/>
    <x v="92"/>
    <s v="Asia"/>
    <s v="Asia Bhutan"/>
    <x v="6"/>
    <x v="2"/>
    <x v="1"/>
    <s v="Blanco"/>
    <n v="2635.2"/>
    <n v="360"/>
    <x v="3"/>
  </r>
  <r>
    <x v="0"/>
    <s v="Asia"/>
    <s v="Asia"/>
    <x v="92"/>
    <s v="Asia"/>
    <s v="Asia Bhutan"/>
    <x v="6"/>
    <x v="2"/>
    <x v="1"/>
    <s v="Tinto"/>
    <n v="20537.75"/>
    <n v="947.00000000000011"/>
    <x v="3"/>
  </r>
  <r>
    <x v="0"/>
    <s v="Asia"/>
    <s v="Asia"/>
    <x v="93"/>
    <s v="Asia"/>
    <s v="Asia Camboya"/>
    <x v="1"/>
    <x v="1"/>
    <x v="0"/>
    <s v="Rosado"/>
    <n v="1208.25"/>
    <n v="225"/>
    <x v="3"/>
  </r>
  <r>
    <x v="0"/>
    <s v="Asia"/>
    <s v="Asia"/>
    <x v="93"/>
    <s v="Asia"/>
    <s v="Asia Camboya"/>
    <x v="1"/>
    <x v="1"/>
    <x v="0"/>
    <s v="Tinto"/>
    <n v="965.25"/>
    <n v="225"/>
    <x v="3"/>
  </r>
  <r>
    <x v="0"/>
    <s v="Asia"/>
    <s v="Asia"/>
    <x v="93"/>
    <s v="Asia"/>
    <s v="Asia Camboya"/>
    <x v="2"/>
    <x v="2"/>
    <x v="0"/>
    <s v="Espumoso blanco"/>
    <n v="5288"/>
    <n v="2000"/>
    <x v="3"/>
  </r>
  <r>
    <x v="0"/>
    <s v="Asia"/>
    <s v="Asia"/>
    <x v="93"/>
    <s v="Asia"/>
    <s v="Asia Camboya"/>
    <x v="19"/>
    <x v="7"/>
    <x v="0"/>
    <s v="Licor blanco"/>
    <n v="655"/>
    <n v="131"/>
    <x v="3"/>
  </r>
  <r>
    <x v="0"/>
    <s v="Asia"/>
    <s v="Asia"/>
    <x v="93"/>
    <s v="Asia"/>
    <s v="Asia Camboya"/>
    <x v="21"/>
    <x v="4"/>
    <x v="0"/>
    <s v="Blanco"/>
    <n v="4252.5"/>
    <n v="1701.0000000000002"/>
    <x v="3"/>
  </r>
  <r>
    <x v="0"/>
    <s v="Asia"/>
    <s v="Asia"/>
    <x v="93"/>
    <s v="Asia"/>
    <s v="Asia Camboya"/>
    <x v="21"/>
    <x v="4"/>
    <x v="0"/>
    <s v="Tinto"/>
    <n v="105480"/>
    <n v="42192"/>
    <x v="3"/>
  </r>
  <r>
    <x v="0"/>
    <s v="Asia"/>
    <s v="Asia"/>
    <x v="93"/>
    <s v="Asia"/>
    <s v="Asia Camboya"/>
    <x v="52"/>
    <x v="4"/>
    <x v="0"/>
    <s v="Tinto"/>
    <n v="415.2"/>
    <n v="225"/>
    <x v="3"/>
  </r>
  <r>
    <x v="0"/>
    <s v="Asia"/>
    <s v="Asia"/>
    <x v="93"/>
    <s v="Asia"/>
    <s v="Asia Camboya"/>
    <x v="41"/>
    <x v="4"/>
    <x v="2"/>
    <s v="Tinto"/>
    <n v="810"/>
    <n v="90"/>
    <x v="3"/>
  </r>
  <r>
    <x v="0"/>
    <s v="Asia"/>
    <s v="Asia"/>
    <x v="93"/>
    <s v="Asia"/>
    <s v="Asia Camboya"/>
    <x v="5"/>
    <x v="3"/>
    <x v="0"/>
    <s v="Tinto"/>
    <n v="24084.6"/>
    <n v="1190.25"/>
    <x v="3"/>
  </r>
  <r>
    <x v="0"/>
    <s v="Asia"/>
    <s v="Asia"/>
    <x v="93"/>
    <s v="Asia"/>
    <s v="Asia Camboya"/>
    <x v="6"/>
    <x v="2"/>
    <x v="1"/>
    <s v="Blanco"/>
    <n v="85.68"/>
    <n v="18"/>
    <x v="3"/>
  </r>
  <r>
    <x v="0"/>
    <s v="Asia"/>
    <s v="Asia"/>
    <x v="93"/>
    <s v="Asia"/>
    <s v="Asia Camboya"/>
    <x v="6"/>
    <x v="2"/>
    <x v="1"/>
    <s v="Rosado"/>
    <n v="722.25"/>
    <n v="162"/>
    <x v="3"/>
  </r>
  <r>
    <x v="0"/>
    <s v="Asia"/>
    <s v="Asia"/>
    <x v="93"/>
    <s v="Asia"/>
    <s v="Asia Camboya"/>
    <x v="6"/>
    <x v="2"/>
    <x v="1"/>
    <s v="Tinto"/>
    <n v="25407.15"/>
    <n v="3604.9999999999995"/>
    <x v="3"/>
  </r>
  <r>
    <x v="0"/>
    <s v="Asia"/>
    <s v="Asia"/>
    <x v="93"/>
    <s v="Asia"/>
    <s v="Asia Camboya"/>
    <x v="7"/>
    <x v="3"/>
    <x v="0"/>
    <s v="Blanco"/>
    <n v="2423.8200000000002"/>
    <n v="913.5"/>
    <x v="3"/>
  </r>
  <r>
    <x v="0"/>
    <s v="Asia"/>
    <s v="Asia"/>
    <x v="94"/>
    <s v="Asia"/>
    <s v="Asia Sri Lanka"/>
    <x v="0"/>
    <x v="0"/>
    <x v="0"/>
    <s v="Blanco"/>
    <n v="34176.379999999997"/>
    <n v="12276"/>
    <x v="3"/>
  </r>
  <r>
    <x v="0"/>
    <s v="Asia"/>
    <s v="Asia"/>
    <x v="94"/>
    <s v="Asia"/>
    <s v="Asia Sri Lanka"/>
    <x v="1"/>
    <x v="1"/>
    <x v="0"/>
    <s v="Blanco"/>
    <n v="17563.46"/>
    <n v="5471.6399999999994"/>
    <x v="3"/>
  </r>
  <r>
    <x v="0"/>
    <s v="Asia"/>
    <s v="Asia"/>
    <x v="94"/>
    <s v="Asia"/>
    <s v="Asia Sri Lanka"/>
    <x v="1"/>
    <x v="1"/>
    <x v="0"/>
    <s v="Tinto"/>
    <n v="13503.09"/>
    <n v="3985.8"/>
    <x v="3"/>
  </r>
  <r>
    <x v="0"/>
    <s v="Asia"/>
    <s v="Asia"/>
    <x v="94"/>
    <s v="Asia"/>
    <s v="Asia Sri Lanka"/>
    <x v="2"/>
    <x v="2"/>
    <x v="0"/>
    <s v="Espumoso blanco"/>
    <n v="33147.4"/>
    <n v="7800"/>
    <x v="3"/>
  </r>
  <r>
    <x v="0"/>
    <s v="Asia"/>
    <s v="Asia"/>
    <x v="94"/>
    <s v="Asia"/>
    <s v="Asia Sri Lanka"/>
    <x v="16"/>
    <x v="1"/>
    <x v="0"/>
    <s v="Blanco"/>
    <n v="810"/>
    <n v="135"/>
    <x v="3"/>
  </r>
  <r>
    <x v="0"/>
    <s v="Asia"/>
    <s v="Asia"/>
    <x v="94"/>
    <s v="Asia"/>
    <s v="Asia Sri Lanka"/>
    <x v="3"/>
    <x v="1"/>
    <x v="0"/>
    <s v="Blanco"/>
    <n v="4378.05"/>
    <n v="517.5"/>
    <x v="3"/>
  </r>
  <r>
    <x v="0"/>
    <s v="Asia"/>
    <s v="Asia"/>
    <x v="94"/>
    <s v="Asia"/>
    <s v="Asia Sri Lanka"/>
    <x v="3"/>
    <x v="1"/>
    <x v="0"/>
    <s v="Rosado"/>
    <n v="1142.0999999999999"/>
    <n v="135"/>
    <x v="3"/>
  </r>
  <r>
    <x v="0"/>
    <s v="Asia"/>
    <s v="Asia"/>
    <x v="94"/>
    <s v="Asia"/>
    <s v="Asia Sri Lanka"/>
    <x v="3"/>
    <x v="1"/>
    <x v="0"/>
    <s v="Tinto"/>
    <n v="37027.199999999997"/>
    <n v="630"/>
    <x v="3"/>
  </r>
  <r>
    <x v="0"/>
    <s v="Asia"/>
    <s v="Asia"/>
    <x v="94"/>
    <s v="Asia"/>
    <s v="Asia Sri Lanka"/>
    <x v="5"/>
    <x v="3"/>
    <x v="0"/>
    <s v="Tinto"/>
    <n v="3078"/>
    <n v="297"/>
    <x v="3"/>
  </r>
  <r>
    <x v="0"/>
    <s v="Asia"/>
    <s v="Asia"/>
    <x v="94"/>
    <s v="Asia"/>
    <s v="Asia Sri Lanka"/>
    <x v="6"/>
    <x v="2"/>
    <x v="1"/>
    <s v="Tinto"/>
    <n v="8200.07"/>
    <n v="711.99999999999989"/>
    <x v="3"/>
  </r>
  <r>
    <x v="0"/>
    <s v="Asia"/>
    <s v="Asia"/>
    <x v="95"/>
    <s v="Asia"/>
    <s v="Asia China"/>
    <x v="9"/>
    <x v="3"/>
    <x v="2"/>
    <s v="Blanco"/>
    <n v="1350"/>
    <n v="45"/>
    <x v="3"/>
  </r>
  <r>
    <x v="0"/>
    <s v="Asia"/>
    <s v="Asia"/>
    <x v="95"/>
    <s v="Asia"/>
    <s v="Asia China"/>
    <x v="9"/>
    <x v="3"/>
    <x v="2"/>
    <s v="Tinto"/>
    <n v="24616.799999999999"/>
    <n v="1017"/>
    <x v="3"/>
  </r>
  <r>
    <x v="0"/>
    <s v="Asia"/>
    <s v="Asia"/>
    <x v="95"/>
    <s v="Asia"/>
    <s v="Asia China"/>
    <x v="10"/>
    <x v="4"/>
    <x v="0"/>
    <s v="Blanco"/>
    <n v="1680"/>
    <n v="450"/>
    <x v="3"/>
  </r>
  <r>
    <x v="0"/>
    <s v="Asia"/>
    <s v="Asia"/>
    <x v="95"/>
    <s v="Asia"/>
    <s v="Asia China"/>
    <x v="10"/>
    <x v="4"/>
    <x v="0"/>
    <s v="Tinto"/>
    <n v="182575.86"/>
    <n v="41543"/>
    <x v="3"/>
  </r>
  <r>
    <x v="0"/>
    <s v="Asia"/>
    <s v="Asia"/>
    <x v="95"/>
    <s v="Asia"/>
    <s v="Asia China"/>
    <x v="11"/>
    <x v="0"/>
    <x v="2"/>
    <s v="Tinto"/>
    <n v="5280"/>
    <n v="990"/>
    <x v="3"/>
  </r>
  <r>
    <x v="0"/>
    <s v="Asia"/>
    <s v="Asia"/>
    <x v="95"/>
    <s v="Asia"/>
    <s v="Asia China"/>
    <x v="39"/>
    <x v="3"/>
    <x v="0"/>
    <s v="Blanco"/>
    <n v="10643.999999999998"/>
    <n v="886.99999999999989"/>
    <x v="3"/>
  </r>
  <r>
    <x v="0"/>
    <s v="Asia"/>
    <s v="Asia"/>
    <x v="95"/>
    <s v="Asia"/>
    <s v="Asia China"/>
    <x v="39"/>
    <x v="3"/>
    <x v="0"/>
    <s v="Tinto"/>
    <n v="206916"/>
    <n v="17243"/>
    <x v="3"/>
  </r>
  <r>
    <x v="0"/>
    <s v="Asia"/>
    <s v="Asia"/>
    <x v="95"/>
    <s v="Asia"/>
    <s v="Asia China"/>
    <x v="12"/>
    <x v="5"/>
    <x v="2"/>
    <s v="Tinto"/>
    <n v="29431"/>
    <n v="2520"/>
    <x v="3"/>
  </r>
  <r>
    <x v="0"/>
    <s v="Asia"/>
    <s v="Asia"/>
    <x v="95"/>
    <s v="Asia"/>
    <s v="Asia China"/>
    <x v="13"/>
    <x v="0"/>
    <x v="0"/>
    <s v="Blanco"/>
    <n v="9105"/>
    <n v="4425"/>
    <x v="3"/>
  </r>
  <r>
    <x v="0"/>
    <s v="Asia"/>
    <s v="Asia"/>
    <x v="95"/>
    <s v="Asia"/>
    <s v="Asia China"/>
    <x v="13"/>
    <x v="0"/>
    <x v="0"/>
    <s v="Espumoso blanco"/>
    <n v="108600"/>
    <n v="54300"/>
    <x v="3"/>
  </r>
  <r>
    <x v="0"/>
    <s v="Asia"/>
    <s v="Asia"/>
    <x v="95"/>
    <s v="Asia"/>
    <s v="Asia China"/>
    <x v="13"/>
    <x v="0"/>
    <x v="0"/>
    <s v="Tinto"/>
    <n v="92790"/>
    <n v="42891"/>
    <x v="3"/>
  </r>
  <r>
    <x v="0"/>
    <s v="Asia"/>
    <s v="Asia"/>
    <x v="95"/>
    <s v="Asia"/>
    <s v="Asia China"/>
    <x v="14"/>
    <x v="0"/>
    <x v="0"/>
    <s v="Blanco"/>
    <n v="31418.010289815713"/>
    <n v="8306"/>
    <x v="3"/>
  </r>
  <r>
    <x v="0"/>
    <s v="Asia"/>
    <s v="Asia"/>
    <x v="95"/>
    <s v="Asia"/>
    <s v="Asia China"/>
    <x v="14"/>
    <x v="0"/>
    <x v="0"/>
    <s v="Tinto"/>
    <n v="890662.38777888962"/>
    <n v="235465"/>
    <x v="3"/>
  </r>
  <r>
    <x v="0"/>
    <s v="Asia"/>
    <s v="Asia"/>
    <x v="95"/>
    <s v="Asia"/>
    <s v="Asia China"/>
    <x v="64"/>
    <x v="4"/>
    <x v="0"/>
    <s v="Blanco"/>
    <n v="6300"/>
    <n v="2250"/>
    <x v="3"/>
  </r>
  <r>
    <x v="0"/>
    <s v="Asia"/>
    <s v="Asia"/>
    <x v="95"/>
    <s v="Asia"/>
    <s v="Asia China"/>
    <x v="0"/>
    <x v="0"/>
    <x v="0"/>
    <s v="Blanco"/>
    <n v="74077.150000000009"/>
    <n v="31568"/>
    <x v="3"/>
  </r>
  <r>
    <x v="0"/>
    <s v="Asia"/>
    <s v="Asia"/>
    <x v="95"/>
    <s v="Asia"/>
    <s v="Asia China"/>
    <x v="0"/>
    <x v="0"/>
    <x v="0"/>
    <s v="Licor blanco"/>
    <n v="2853.6"/>
    <n v="696"/>
    <x v="3"/>
  </r>
  <r>
    <x v="0"/>
    <s v="Asia"/>
    <s v="Asia"/>
    <x v="95"/>
    <s v="Asia"/>
    <s v="Asia China"/>
    <x v="0"/>
    <x v="0"/>
    <x v="0"/>
    <s v="Rosado"/>
    <n v="2245"/>
    <n v="898"/>
    <x v="3"/>
  </r>
  <r>
    <x v="0"/>
    <s v="Asia"/>
    <s v="Asia"/>
    <x v="95"/>
    <s v="Asia"/>
    <s v="Asia China"/>
    <x v="0"/>
    <x v="0"/>
    <x v="0"/>
    <s v="Tinto"/>
    <n v="451598.51"/>
    <n v="183939"/>
    <x v="3"/>
  </r>
  <r>
    <x v="0"/>
    <s v="Asia"/>
    <s v="Asia"/>
    <x v="95"/>
    <s v="Asia"/>
    <s v="Asia China"/>
    <x v="1"/>
    <x v="1"/>
    <x v="0"/>
    <s v="Blanco"/>
    <n v="8144.76"/>
    <n v="3023"/>
    <x v="3"/>
  </r>
  <r>
    <x v="0"/>
    <s v="Asia"/>
    <s v="Asia"/>
    <x v="95"/>
    <s v="Asia"/>
    <s v="Asia China"/>
    <x v="1"/>
    <x v="1"/>
    <x v="0"/>
    <s v="Rosado"/>
    <n v="421.56"/>
    <n v="112.5"/>
    <x v="3"/>
  </r>
  <r>
    <x v="0"/>
    <s v="Asia"/>
    <s v="Asia"/>
    <x v="95"/>
    <s v="Asia"/>
    <s v="Asia China"/>
    <x v="1"/>
    <x v="1"/>
    <x v="0"/>
    <s v="Tinto"/>
    <n v="385180.58"/>
    <n v="79347"/>
    <x v="3"/>
  </r>
  <r>
    <x v="0"/>
    <s v="Asia"/>
    <s v="Asia"/>
    <x v="95"/>
    <s v="Asia"/>
    <s v="Asia China"/>
    <x v="2"/>
    <x v="2"/>
    <x v="0"/>
    <s v="Espumoso blanco"/>
    <n v="1132896.3999999999"/>
    <n v="281000"/>
    <x v="3"/>
  </r>
  <r>
    <x v="0"/>
    <s v="Asia"/>
    <s v="Asia"/>
    <x v="95"/>
    <s v="Asia"/>
    <s v="Asia China"/>
    <x v="16"/>
    <x v="1"/>
    <x v="0"/>
    <s v="Blanco"/>
    <n v="3394.8"/>
    <n v="234"/>
    <x v="3"/>
  </r>
  <r>
    <x v="0"/>
    <s v="Asia"/>
    <s v="Asia"/>
    <x v="95"/>
    <s v="Asia"/>
    <s v="Asia China"/>
    <x v="16"/>
    <x v="1"/>
    <x v="0"/>
    <s v="Tinto"/>
    <n v="17727.599999999999"/>
    <n v="806.25"/>
    <x v="3"/>
  </r>
  <r>
    <x v="0"/>
    <s v="Asia"/>
    <s v="Asia"/>
    <x v="95"/>
    <s v="Asia"/>
    <s v="Asia China"/>
    <x v="68"/>
    <x v="4"/>
    <x v="2"/>
    <s v="Blanco"/>
    <n v="9418.5"/>
    <n v="2362.5"/>
    <x v="3"/>
  </r>
  <r>
    <x v="0"/>
    <s v="Asia"/>
    <s v="Asia"/>
    <x v="95"/>
    <s v="Asia"/>
    <s v="Asia China"/>
    <x v="68"/>
    <x v="4"/>
    <x v="2"/>
    <s v="Rosado"/>
    <n v="4485"/>
    <n v="1125"/>
    <x v="3"/>
  </r>
  <r>
    <x v="0"/>
    <s v="Asia"/>
    <s v="Asia"/>
    <x v="95"/>
    <s v="Asia"/>
    <s v="Asia China"/>
    <x v="68"/>
    <x v="4"/>
    <x v="2"/>
    <s v="Tinto"/>
    <n v="16779.599999999999"/>
    <n v="2970"/>
    <x v="3"/>
  </r>
  <r>
    <x v="0"/>
    <s v="Asia"/>
    <s v="Asia"/>
    <x v="95"/>
    <s v="Asia"/>
    <s v="Asia China"/>
    <x v="18"/>
    <x v="1"/>
    <x v="0"/>
    <s v="Tinto"/>
    <n v="21862.14"/>
    <n v="5444"/>
    <x v="3"/>
  </r>
  <r>
    <x v="0"/>
    <s v="Asia"/>
    <s v="Asia"/>
    <x v="95"/>
    <s v="Asia"/>
    <s v="Asia China"/>
    <x v="48"/>
    <x v="13"/>
    <x v="3"/>
    <s v="Blanco"/>
    <n v="24964.2"/>
    <n v="2171"/>
    <x v="3"/>
  </r>
  <r>
    <x v="0"/>
    <s v="Asia"/>
    <s v="Asia"/>
    <x v="95"/>
    <s v="Asia"/>
    <s v="Asia China"/>
    <x v="48"/>
    <x v="13"/>
    <x v="3"/>
    <s v="Tinto"/>
    <n v="18813.599999999999"/>
    <n v="1447"/>
    <x v="3"/>
  </r>
  <r>
    <x v="0"/>
    <s v="Asia"/>
    <s v="Asia"/>
    <x v="95"/>
    <s v="Asia"/>
    <s v="Asia China"/>
    <x v="19"/>
    <x v="7"/>
    <x v="0"/>
    <s v="Licor blanco"/>
    <n v="152380"/>
    <n v="30476"/>
    <x v="3"/>
  </r>
  <r>
    <x v="0"/>
    <s v="Asia"/>
    <s v="Asia"/>
    <x v="95"/>
    <s v="Asia"/>
    <s v="Asia China"/>
    <x v="20"/>
    <x v="2"/>
    <x v="0"/>
    <s v="Blanco"/>
    <n v="15959.625"/>
    <n v="5830"/>
    <x v="3"/>
  </r>
  <r>
    <x v="0"/>
    <s v="Asia"/>
    <s v="Asia"/>
    <x v="95"/>
    <s v="Asia"/>
    <s v="Asia China"/>
    <x v="20"/>
    <x v="2"/>
    <x v="0"/>
    <s v="Rosado"/>
    <n v="2586.9375"/>
    <n v="944.99999999999989"/>
    <x v="3"/>
  </r>
  <r>
    <x v="0"/>
    <s v="Asia"/>
    <s v="Asia"/>
    <x v="95"/>
    <s v="Asia"/>
    <s v="Asia China"/>
    <x v="20"/>
    <x v="2"/>
    <x v="0"/>
    <s v="Tinto"/>
    <n v="736352.59687499993"/>
    <n v="268987.25"/>
    <x v="3"/>
  </r>
  <r>
    <x v="0"/>
    <s v="Asia"/>
    <s v="Asia"/>
    <x v="95"/>
    <s v="Asia"/>
    <s v="Asia China"/>
    <x v="21"/>
    <x v="4"/>
    <x v="0"/>
    <s v="Blanco"/>
    <n v="78472.5"/>
    <n v="31389"/>
    <x v="3"/>
  </r>
  <r>
    <x v="0"/>
    <s v="Asia"/>
    <s v="Asia"/>
    <x v="95"/>
    <s v="Asia"/>
    <s v="Asia China"/>
    <x v="21"/>
    <x v="4"/>
    <x v="0"/>
    <s v="Rosado"/>
    <n v="1857.5"/>
    <n v="743"/>
    <x v="3"/>
  </r>
  <r>
    <x v="0"/>
    <s v="Asia"/>
    <s v="Asia"/>
    <x v="95"/>
    <s v="Asia"/>
    <s v="Asia China"/>
    <x v="21"/>
    <x v="4"/>
    <x v="0"/>
    <s v="Tinto"/>
    <n v="787485"/>
    <n v="314994"/>
    <x v="3"/>
  </r>
  <r>
    <x v="0"/>
    <s v="Asia"/>
    <s v="Asia"/>
    <x v="95"/>
    <s v="Asia"/>
    <s v="Asia China"/>
    <x v="70"/>
    <x v="4"/>
    <x v="2"/>
    <s v="Tinto"/>
    <n v="5506.2"/>
    <n v="598"/>
    <x v="3"/>
  </r>
  <r>
    <x v="0"/>
    <s v="Asia"/>
    <s v="Asia"/>
    <x v="95"/>
    <s v="Asia"/>
    <s v="Asia China"/>
    <x v="52"/>
    <x v="4"/>
    <x v="0"/>
    <s v="Blanco"/>
    <n v="11241"/>
    <n v="1857"/>
    <x v="3"/>
  </r>
  <r>
    <x v="0"/>
    <s v="Asia"/>
    <s v="Asia"/>
    <x v="95"/>
    <s v="Asia"/>
    <s v="Asia China"/>
    <x v="52"/>
    <x v="4"/>
    <x v="0"/>
    <s v="Rosado"/>
    <n v="11038"/>
    <n v="2520"/>
    <x v="3"/>
  </r>
  <r>
    <x v="0"/>
    <s v="Asia"/>
    <s v="Asia"/>
    <x v="95"/>
    <s v="Asia"/>
    <s v="Asia China"/>
    <x v="52"/>
    <x v="4"/>
    <x v="0"/>
    <s v="Tinto"/>
    <n v="90417.2"/>
    <n v="36010"/>
    <x v="3"/>
  </r>
  <r>
    <x v="0"/>
    <s v="Asia"/>
    <s v="Asia"/>
    <x v="95"/>
    <s v="Asia"/>
    <s v="Asia China"/>
    <x v="22"/>
    <x v="7"/>
    <x v="0"/>
    <s v="Licor blanco"/>
    <n v="6300"/>
    <n v="1260"/>
    <x v="3"/>
  </r>
  <r>
    <x v="0"/>
    <s v="Asia"/>
    <s v="Asia"/>
    <x v="95"/>
    <s v="Asia"/>
    <s v="Asia China"/>
    <x v="24"/>
    <x v="7"/>
    <x v="0"/>
    <s v="Blanco"/>
    <n v="1984.5"/>
    <n v="225"/>
    <x v="3"/>
  </r>
  <r>
    <x v="0"/>
    <s v="Asia"/>
    <s v="Asia"/>
    <x v="95"/>
    <s v="Asia"/>
    <s v="Asia China"/>
    <x v="24"/>
    <x v="7"/>
    <x v="0"/>
    <s v="Licor blanco"/>
    <n v="47622.96"/>
    <n v="11906"/>
    <x v="3"/>
  </r>
  <r>
    <x v="0"/>
    <s v="Asia"/>
    <s v="Asia"/>
    <x v="95"/>
    <s v="Asia"/>
    <s v="Asia China"/>
    <x v="25"/>
    <x v="1"/>
    <x v="0"/>
    <s v="Blanco"/>
    <n v="5644"/>
    <n v="585.75"/>
    <x v="3"/>
  </r>
  <r>
    <x v="0"/>
    <s v="Asia"/>
    <s v="Asia"/>
    <x v="95"/>
    <s v="Asia"/>
    <s v="Asia China"/>
    <x v="25"/>
    <x v="1"/>
    <x v="0"/>
    <s v="Licor blanco"/>
    <n v="2836.51"/>
    <n v="379.5"/>
    <x v="3"/>
  </r>
  <r>
    <x v="0"/>
    <s v="Asia"/>
    <s v="Asia"/>
    <x v="95"/>
    <s v="Asia"/>
    <s v="Asia China"/>
    <x v="25"/>
    <x v="1"/>
    <x v="0"/>
    <s v="Rosado"/>
    <n v="2745"/>
    <n v="225"/>
    <x v="3"/>
  </r>
  <r>
    <x v="0"/>
    <s v="Asia"/>
    <s v="Asia"/>
    <x v="95"/>
    <s v="Asia"/>
    <s v="Asia China"/>
    <x v="25"/>
    <x v="1"/>
    <x v="0"/>
    <s v="Tinto"/>
    <n v="24571.7"/>
    <n v="1673.9999999999998"/>
    <x v="3"/>
  </r>
  <r>
    <x v="0"/>
    <s v="Asia"/>
    <s v="Asia"/>
    <x v="95"/>
    <s v="Asia"/>
    <s v="Asia China"/>
    <x v="26"/>
    <x v="5"/>
    <x v="0"/>
    <s v="Blanco"/>
    <n v="19795.2"/>
    <n v="24744"/>
    <x v="3"/>
  </r>
  <r>
    <x v="0"/>
    <s v="Asia"/>
    <s v="Asia"/>
    <x v="95"/>
    <s v="Asia"/>
    <s v="Asia China"/>
    <x v="26"/>
    <x v="5"/>
    <x v="0"/>
    <s v="Rosado"/>
    <n v="1286.8599999999999"/>
    <n v="1369"/>
    <x v="3"/>
  </r>
  <r>
    <x v="0"/>
    <s v="Asia"/>
    <s v="Asia"/>
    <x v="95"/>
    <s v="Asia"/>
    <s v="Asia China"/>
    <x v="26"/>
    <x v="5"/>
    <x v="0"/>
    <s v="Tinto"/>
    <n v="192572.64"/>
    <n v="356616"/>
    <x v="3"/>
  </r>
  <r>
    <x v="0"/>
    <s v="Asia"/>
    <s v="Asia"/>
    <x v="95"/>
    <s v="Asia"/>
    <s v="Asia China"/>
    <x v="28"/>
    <x v="5"/>
    <x v="2"/>
    <s v="Blanco"/>
    <n v="4034.4"/>
    <n v="891"/>
    <x v="3"/>
  </r>
  <r>
    <x v="0"/>
    <s v="Asia"/>
    <s v="Asia"/>
    <x v="95"/>
    <s v="Asia"/>
    <s v="Asia China"/>
    <x v="28"/>
    <x v="5"/>
    <x v="2"/>
    <s v="Tinto"/>
    <n v="13886.38"/>
    <n v="2938.5"/>
    <x v="3"/>
  </r>
  <r>
    <x v="0"/>
    <s v="Asia"/>
    <s v="Asia"/>
    <x v="95"/>
    <s v="Asia"/>
    <s v="Asia China"/>
    <x v="3"/>
    <x v="1"/>
    <x v="0"/>
    <s v="Blanco"/>
    <n v="27660.328503409997"/>
    <n v="3301.2500000000005"/>
    <x v="3"/>
  </r>
  <r>
    <x v="0"/>
    <s v="Asia"/>
    <s v="Asia"/>
    <x v="95"/>
    <s v="Asia"/>
    <s v="Asia China"/>
    <x v="3"/>
    <x v="1"/>
    <x v="0"/>
    <s v="Rosado"/>
    <n v="3164.04"/>
    <n v="374"/>
    <x v="3"/>
  </r>
  <r>
    <x v="0"/>
    <s v="Asia"/>
    <s v="Asia"/>
    <x v="95"/>
    <s v="Asia"/>
    <s v="Asia China"/>
    <x v="3"/>
    <x v="1"/>
    <x v="0"/>
    <s v="Tinto"/>
    <n v="174522.63577570004"/>
    <n v="22905.25"/>
    <x v="3"/>
  </r>
  <r>
    <x v="0"/>
    <s v="Asia"/>
    <s v="Asia"/>
    <x v="95"/>
    <s v="Asia"/>
    <s v="Asia China"/>
    <x v="4"/>
    <x v="1"/>
    <x v="1"/>
    <s v="Blanco"/>
    <n v="14675"/>
    <n v="721.3"/>
    <x v="3"/>
  </r>
  <r>
    <x v="0"/>
    <s v="Asia"/>
    <s v="Asia"/>
    <x v="95"/>
    <s v="Asia"/>
    <s v="Asia China"/>
    <x v="4"/>
    <x v="1"/>
    <x v="1"/>
    <s v="Rosado"/>
    <n v="960"/>
    <n v="45"/>
    <x v="3"/>
  </r>
  <r>
    <x v="0"/>
    <s v="Asia"/>
    <s v="Asia"/>
    <x v="95"/>
    <s v="Asia"/>
    <s v="Asia China"/>
    <x v="4"/>
    <x v="1"/>
    <x v="1"/>
    <s v="Tinto"/>
    <n v="514132"/>
    <n v="38841"/>
    <x v="3"/>
  </r>
  <r>
    <x v="0"/>
    <s v="Asia"/>
    <s v="Asia"/>
    <x v="95"/>
    <s v="Asia"/>
    <s v="Asia China"/>
    <x v="29"/>
    <x v="8"/>
    <x v="0"/>
    <s v="Blanco"/>
    <n v="119020.54"/>
    <n v="12925.75"/>
    <x v="3"/>
  </r>
  <r>
    <x v="0"/>
    <s v="Asia"/>
    <s v="Asia"/>
    <x v="95"/>
    <s v="Asia"/>
    <s v="Asia China"/>
    <x v="30"/>
    <x v="8"/>
    <x v="0"/>
    <s v="Blanco"/>
    <n v="1008"/>
    <n v="126"/>
    <x v="3"/>
  </r>
  <r>
    <x v="0"/>
    <s v="Asia"/>
    <s v="Asia"/>
    <x v="95"/>
    <s v="Asia"/>
    <s v="Asia China"/>
    <x v="30"/>
    <x v="8"/>
    <x v="0"/>
    <s v="Tinto"/>
    <n v="1008"/>
    <n v="126"/>
    <x v="3"/>
  </r>
  <r>
    <x v="0"/>
    <s v="Asia"/>
    <s v="Asia"/>
    <x v="95"/>
    <s v="Asia"/>
    <s v="Asia China"/>
    <x v="53"/>
    <x v="8"/>
    <x v="0"/>
    <s v="Blanco"/>
    <n v="19314"/>
    <n v="2119"/>
    <x v="3"/>
  </r>
  <r>
    <x v="0"/>
    <s v="Asia"/>
    <s v="Asia"/>
    <x v="95"/>
    <s v="Asia"/>
    <s v="Asia China"/>
    <x v="53"/>
    <x v="8"/>
    <x v="0"/>
    <s v="Tinto"/>
    <n v="120"/>
    <n v="23"/>
    <x v="3"/>
  </r>
  <r>
    <x v="0"/>
    <s v="Asia"/>
    <s v="Asia"/>
    <x v="95"/>
    <s v="Asia"/>
    <s v="Asia China"/>
    <x v="5"/>
    <x v="3"/>
    <x v="0"/>
    <s v="Tinto"/>
    <n v="3444192.4"/>
    <n v="251635.74"/>
    <x v="3"/>
  </r>
  <r>
    <x v="0"/>
    <s v="Asia"/>
    <s v="Asia"/>
    <x v="95"/>
    <s v="Asia"/>
    <s v="Asia China"/>
    <x v="73"/>
    <x v="15"/>
    <x v="0"/>
    <s v="Tinto"/>
    <n v="24480"/>
    <n v="13600"/>
    <x v="3"/>
  </r>
  <r>
    <x v="0"/>
    <s v="Asia"/>
    <s v="Asia"/>
    <x v="95"/>
    <s v="Asia"/>
    <s v="Asia China"/>
    <x v="31"/>
    <x v="4"/>
    <x v="0"/>
    <s v="Tinto"/>
    <n v="5340"/>
    <n v="1863"/>
    <x v="3"/>
  </r>
  <r>
    <x v="0"/>
    <s v="Asia"/>
    <s v="Asia"/>
    <x v="95"/>
    <s v="Asia"/>
    <s v="Asia China"/>
    <x v="6"/>
    <x v="2"/>
    <x v="1"/>
    <s v="Blanco"/>
    <n v="659499.77"/>
    <n v="126421"/>
    <x v="3"/>
  </r>
  <r>
    <x v="0"/>
    <s v="Asia"/>
    <s v="Asia"/>
    <x v="95"/>
    <s v="Asia"/>
    <s v="Asia China"/>
    <x v="6"/>
    <x v="2"/>
    <x v="1"/>
    <s v="Rosado"/>
    <n v="26059.94"/>
    <n v="5646"/>
    <x v="3"/>
  </r>
  <r>
    <x v="0"/>
    <s v="Asia"/>
    <s v="Asia"/>
    <x v="95"/>
    <s v="Asia"/>
    <s v="Asia China"/>
    <x v="6"/>
    <x v="2"/>
    <x v="1"/>
    <s v="Tinto"/>
    <n v="7214593.5099999979"/>
    <n v="811203.99999999988"/>
    <x v="3"/>
  </r>
  <r>
    <x v="0"/>
    <s v="Asia"/>
    <s v="Asia"/>
    <x v="95"/>
    <s v="Asia"/>
    <s v="Asia China"/>
    <x v="7"/>
    <x v="3"/>
    <x v="0"/>
    <s v="Blanco"/>
    <n v="264625.76"/>
    <n v="75824.25"/>
    <x v="3"/>
  </r>
  <r>
    <x v="0"/>
    <s v="Asia"/>
    <s v="Asia"/>
    <x v="95"/>
    <s v="Asia"/>
    <s v="Asia China"/>
    <x v="56"/>
    <x v="0"/>
    <x v="0"/>
    <s v="Rosado"/>
    <n v="26222"/>
    <n v="7492"/>
    <x v="3"/>
  </r>
  <r>
    <x v="0"/>
    <s v="Asia"/>
    <s v="Asia"/>
    <x v="95"/>
    <s v="Asia"/>
    <s v="Asia China"/>
    <x v="56"/>
    <x v="0"/>
    <x v="0"/>
    <s v="Tinto"/>
    <n v="161098"/>
    <n v="46028"/>
    <x v="3"/>
  </r>
  <r>
    <x v="0"/>
    <s v="Asia"/>
    <s v="Asia"/>
    <x v="95"/>
    <s v="Asia"/>
    <s v="Asia China"/>
    <x v="32"/>
    <x v="1"/>
    <x v="0"/>
    <s v="Blanco"/>
    <n v="1021"/>
    <n v="349.5"/>
    <x v="3"/>
  </r>
  <r>
    <x v="0"/>
    <s v="Asia"/>
    <s v="Asia"/>
    <x v="95"/>
    <s v="Asia"/>
    <s v="Asia China"/>
    <x v="32"/>
    <x v="1"/>
    <x v="0"/>
    <s v="Tinto"/>
    <n v="14801"/>
    <n v="2749.5"/>
    <x v="3"/>
  </r>
  <r>
    <x v="0"/>
    <s v="Asia"/>
    <s v="Asia"/>
    <x v="95"/>
    <s v="Asia"/>
    <s v="Asia China"/>
    <x v="33"/>
    <x v="1"/>
    <x v="0"/>
    <s v="Blanco"/>
    <n v="5237.4399999999996"/>
    <n v="1301"/>
    <x v="3"/>
  </r>
  <r>
    <x v="0"/>
    <s v="Asia"/>
    <s v="Asia"/>
    <x v="95"/>
    <s v="Asia"/>
    <s v="Asia China"/>
    <x v="33"/>
    <x v="1"/>
    <x v="0"/>
    <s v="Tinto"/>
    <n v="19210.64"/>
    <n v="4772"/>
    <x v="3"/>
  </r>
  <r>
    <x v="0"/>
    <s v="Asia"/>
    <s v="Asia"/>
    <x v="95"/>
    <s v="Asia"/>
    <s v="Asia China"/>
    <x v="60"/>
    <x v="3"/>
    <x v="0"/>
    <s v="Tinto"/>
    <n v="4540.83"/>
    <n v="720"/>
    <x v="3"/>
  </r>
  <r>
    <x v="0"/>
    <s v="Asia"/>
    <s v="Asia"/>
    <x v="95"/>
    <s v="Asia"/>
    <s v="Asia China"/>
    <x v="8"/>
    <x v="3"/>
    <x v="0"/>
    <s v="Tinto"/>
    <n v="222120"/>
    <n v="45641"/>
    <x v="3"/>
  </r>
  <r>
    <x v="0"/>
    <s v="Asia"/>
    <s v="Asia"/>
    <x v="95"/>
    <s v="Asia"/>
    <s v="Asia China"/>
    <x v="61"/>
    <x v="4"/>
    <x v="0"/>
    <s v="Blanco"/>
    <n v="23688"/>
    <n v="11034"/>
    <x v="3"/>
  </r>
  <r>
    <x v="0"/>
    <s v="Asia"/>
    <s v="Asia"/>
    <x v="95"/>
    <s v="Asia"/>
    <s v="Asia China"/>
    <x v="61"/>
    <x v="4"/>
    <x v="0"/>
    <s v="Tinto"/>
    <n v="75488.149999999994"/>
    <n v="30578"/>
    <x v="3"/>
  </r>
  <r>
    <x v="0"/>
    <s v="Asia"/>
    <s v="Asia"/>
    <x v="95"/>
    <s v="Asia"/>
    <s v="Asia China"/>
    <x v="34"/>
    <x v="6"/>
    <x v="0"/>
    <s v="Blanco"/>
    <n v="29836.560000000001"/>
    <n v="9563"/>
    <x v="3"/>
  </r>
  <r>
    <x v="0"/>
    <s v="Asia"/>
    <s v="Asia"/>
    <x v="95"/>
    <s v="Asia"/>
    <s v="Asia China"/>
    <x v="34"/>
    <x v="6"/>
    <x v="0"/>
    <s v="Tinto"/>
    <n v="577783.44000000006"/>
    <n v="185187"/>
    <x v="3"/>
  </r>
  <r>
    <x v="0"/>
    <s v="Asia"/>
    <s v="Asia"/>
    <x v="95"/>
    <s v="Asia"/>
    <s v="Asia China"/>
    <x v="35"/>
    <x v="4"/>
    <x v="0"/>
    <s v="Blanco"/>
    <n v="31670"/>
    <n v="19225"/>
    <x v="3"/>
  </r>
  <r>
    <x v="0"/>
    <s v="Asia"/>
    <s v="Asia"/>
    <x v="95"/>
    <s v="Asia"/>
    <s v="Asia China"/>
    <x v="35"/>
    <x v="4"/>
    <x v="0"/>
    <s v="Rosado"/>
    <n v="862.5"/>
    <n v="563"/>
    <x v="3"/>
  </r>
  <r>
    <x v="0"/>
    <s v="Asia"/>
    <s v="Asia"/>
    <x v="95"/>
    <s v="Asia"/>
    <s v="Asia China"/>
    <x v="35"/>
    <x v="4"/>
    <x v="0"/>
    <s v="Tinto"/>
    <n v="244736.24"/>
    <n v="152712"/>
    <x v="3"/>
  </r>
  <r>
    <x v="0"/>
    <s v="Asia"/>
    <s v="Asia"/>
    <x v="95"/>
    <s v="Asia"/>
    <s v="Asia China"/>
    <x v="58"/>
    <x v="13"/>
    <x v="0"/>
    <s v="Blanco"/>
    <n v="8129.48"/>
    <n v="468"/>
    <x v="3"/>
  </r>
  <r>
    <x v="0"/>
    <s v="Asia"/>
    <s v="Asia"/>
    <x v="95"/>
    <s v="Asia"/>
    <s v="Asia China"/>
    <x v="58"/>
    <x v="13"/>
    <x v="0"/>
    <s v="Tinto"/>
    <n v="1172.52"/>
    <n v="68"/>
    <x v="3"/>
  </r>
  <r>
    <x v="0"/>
    <s v="Asia"/>
    <s v="Asia"/>
    <x v="95"/>
    <s v="Asia"/>
    <s v="Asia China"/>
    <x v="36"/>
    <x v="4"/>
    <x v="2"/>
    <s v="Blanco"/>
    <n v="6609.6"/>
    <n v="486.00000000000006"/>
    <x v="3"/>
  </r>
  <r>
    <x v="0"/>
    <s v="Asia"/>
    <s v="Asia"/>
    <x v="95"/>
    <s v="Asia"/>
    <s v="Asia China"/>
    <x v="36"/>
    <x v="4"/>
    <x v="2"/>
    <s v="Tinto"/>
    <n v="200600"/>
    <n v="14750"/>
    <x v="3"/>
  </r>
  <r>
    <x v="0"/>
    <s v="Asia"/>
    <s v="Asia"/>
    <x v="95"/>
    <s v="Asia"/>
    <s v="Asia China"/>
    <x v="37"/>
    <x v="9"/>
    <x v="0"/>
    <s v="Blanco"/>
    <n v="1275"/>
    <n v="45"/>
    <x v="3"/>
  </r>
  <r>
    <x v="0"/>
    <s v="Asia"/>
    <s v="Asia"/>
    <x v="95"/>
    <s v="Asia"/>
    <s v="Asia China"/>
    <x v="37"/>
    <x v="9"/>
    <x v="0"/>
    <s v="Tinto"/>
    <n v="38352"/>
    <n v="1606.5"/>
    <x v="3"/>
  </r>
  <r>
    <x v="0"/>
    <s v="Asia"/>
    <s v="Asia"/>
    <x v="95"/>
    <s v="Asia"/>
    <s v="Asia China"/>
    <x v="38"/>
    <x v="10"/>
    <x v="0"/>
    <s v="Blanco"/>
    <n v="34802.9"/>
    <n v="12001"/>
    <x v="3"/>
  </r>
  <r>
    <x v="0"/>
    <s v="Asia"/>
    <s v="Asia"/>
    <x v="95"/>
    <s v="Asia"/>
    <s v="Asia China"/>
    <x v="38"/>
    <x v="10"/>
    <x v="0"/>
    <s v="Licor tinto/rosado"/>
    <n v="8.6999999999999993"/>
    <n v="3"/>
    <x v="3"/>
  </r>
  <r>
    <x v="0"/>
    <s v="Asia"/>
    <s v="Asia"/>
    <x v="95"/>
    <s v="Asia"/>
    <s v="Asia China"/>
    <x v="38"/>
    <x v="10"/>
    <x v="0"/>
    <s v="Rosado"/>
    <n v="664.1"/>
    <n v="229"/>
    <x v="3"/>
  </r>
  <r>
    <x v="0"/>
    <s v="Asia"/>
    <s v="Asia"/>
    <x v="95"/>
    <s v="Asia"/>
    <s v="Asia China"/>
    <x v="38"/>
    <x v="10"/>
    <x v="0"/>
    <s v="Tinto"/>
    <n v="139829.29999999999"/>
    <n v="48217"/>
    <x v="3"/>
  </r>
  <r>
    <x v="0"/>
    <s v="Asia"/>
    <s v="Asia"/>
    <x v="96"/>
    <s v="Asia"/>
    <s v="Asia Taiwan"/>
    <x v="9"/>
    <x v="3"/>
    <x v="2"/>
    <s v="Tinto"/>
    <n v="12960"/>
    <n v="180"/>
    <x v="3"/>
  </r>
  <r>
    <x v="0"/>
    <s v="Asia"/>
    <s v="Asia"/>
    <x v="96"/>
    <s v="Asia"/>
    <s v="Asia Taiwan"/>
    <x v="10"/>
    <x v="4"/>
    <x v="0"/>
    <s v="Blanco"/>
    <n v="648.85"/>
    <n v="190"/>
    <x v="3"/>
  </r>
  <r>
    <x v="0"/>
    <s v="Asia"/>
    <s v="Asia"/>
    <x v="96"/>
    <s v="Asia"/>
    <s v="Asia Taiwan"/>
    <x v="10"/>
    <x v="4"/>
    <x v="0"/>
    <s v="Rosado"/>
    <n v="7"/>
    <n v="5"/>
    <x v="3"/>
  </r>
  <r>
    <x v="0"/>
    <s v="Asia"/>
    <s v="Asia"/>
    <x v="96"/>
    <s v="Asia"/>
    <s v="Asia Taiwan"/>
    <x v="10"/>
    <x v="4"/>
    <x v="0"/>
    <s v="Tinto"/>
    <n v="83580.5"/>
    <n v="30426"/>
    <x v="3"/>
  </r>
  <r>
    <x v="0"/>
    <s v="Asia"/>
    <s v="Asia"/>
    <x v="96"/>
    <s v="Asia"/>
    <s v="Asia Taiwan"/>
    <x v="13"/>
    <x v="0"/>
    <x v="0"/>
    <s v="Blanco"/>
    <n v="10600"/>
    <n v="5300"/>
    <x v="3"/>
  </r>
  <r>
    <x v="0"/>
    <s v="Asia"/>
    <s v="Asia"/>
    <x v="96"/>
    <s v="Asia"/>
    <s v="Asia Taiwan"/>
    <x v="13"/>
    <x v="0"/>
    <x v="0"/>
    <s v="Espumoso blanco"/>
    <n v="106800"/>
    <n v="53400"/>
    <x v="3"/>
  </r>
  <r>
    <x v="0"/>
    <s v="Asia"/>
    <s v="Asia"/>
    <x v="96"/>
    <s v="Asia"/>
    <s v="Asia Taiwan"/>
    <x v="13"/>
    <x v="0"/>
    <x v="0"/>
    <s v="Tinto"/>
    <n v="110108.25"/>
    <n v="49053"/>
    <x v="3"/>
  </r>
  <r>
    <x v="0"/>
    <s v="Asia"/>
    <s v="Asia"/>
    <x v="96"/>
    <s v="Asia"/>
    <s v="Asia Taiwan"/>
    <x v="64"/>
    <x v="4"/>
    <x v="0"/>
    <s v="Blanco"/>
    <n v="315"/>
    <n v="112.5"/>
    <x v="3"/>
  </r>
  <r>
    <x v="0"/>
    <s v="Asia"/>
    <s v="Asia"/>
    <x v="96"/>
    <s v="Asia"/>
    <s v="Asia Taiwan"/>
    <x v="64"/>
    <x v="4"/>
    <x v="0"/>
    <s v="Tinto"/>
    <n v="870"/>
    <n v="337.5"/>
    <x v="3"/>
  </r>
  <r>
    <x v="0"/>
    <s v="Asia"/>
    <s v="Asia"/>
    <x v="96"/>
    <s v="Asia"/>
    <s v="Asia Taiwan"/>
    <x v="0"/>
    <x v="0"/>
    <x v="0"/>
    <s v="Blanco"/>
    <n v="3162.5699999999997"/>
    <n v="960"/>
    <x v="3"/>
  </r>
  <r>
    <x v="0"/>
    <s v="Asia"/>
    <s v="Asia"/>
    <x v="96"/>
    <s v="Asia"/>
    <s v="Asia Taiwan"/>
    <x v="0"/>
    <x v="0"/>
    <x v="0"/>
    <s v="Tinto"/>
    <n v="38952.030000000006"/>
    <n v="16311.000000000002"/>
    <x v="3"/>
  </r>
  <r>
    <x v="0"/>
    <s v="Asia"/>
    <s v="Asia"/>
    <x v="96"/>
    <s v="Asia"/>
    <s v="Asia Taiwan"/>
    <x v="1"/>
    <x v="1"/>
    <x v="0"/>
    <s v="Blanco"/>
    <n v="47518.29"/>
    <n v="10161"/>
    <x v="3"/>
  </r>
  <r>
    <x v="0"/>
    <s v="Asia"/>
    <s v="Asia"/>
    <x v="96"/>
    <s v="Asia"/>
    <s v="Asia Taiwan"/>
    <x v="1"/>
    <x v="1"/>
    <x v="0"/>
    <s v="Rosado"/>
    <n v="556.91999999999996"/>
    <n v="117.75"/>
    <x v="3"/>
  </r>
  <r>
    <x v="0"/>
    <s v="Asia"/>
    <s v="Asia"/>
    <x v="96"/>
    <s v="Asia"/>
    <s v="Asia Taiwan"/>
    <x v="1"/>
    <x v="1"/>
    <x v="0"/>
    <s v="Tinto"/>
    <n v="102975.25"/>
    <n v="17213.75"/>
    <x v="3"/>
  </r>
  <r>
    <x v="0"/>
    <s v="Asia"/>
    <s v="Asia"/>
    <x v="96"/>
    <s v="Asia"/>
    <s v="Asia Taiwan"/>
    <x v="2"/>
    <x v="2"/>
    <x v="0"/>
    <s v="Espumoso blanco"/>
    <n v="463171.53"/>
    <n v="94200"/>
    <x v="3"/>
  </r>
  <r>
    <x v="0"/>
    <s v="Asia"/>
    <s v="Asia"/>
    <x v="96"/>
    <s v="Asia"/>
    <s v="Asia Taiwan"/>
    <x v="80"/>
    <x v="4"/>
    <x v="2"/>
    <s v="Tinto"/>
    <n v="15359"/>
    <n v="1444"/>
    <x v="3"/>
  </r>
  <r>
    <x v="0"/>
    <s v="Asia"/>
    <s v="Asia"/>
    <x v="96"/>
    <s v="Asia"/>
    <s v="Asia Taiwan"/>
    <x v="18"/>
    <x v="1"/>
    <x v="0"/>
    <s v="Tinto"/>
    <n v="3131.1"/>
    <n v="473.00000000000006"/>
    <x v="3"/>
  </r>
  <r>
    <x v="0"/>
    <s v="Asia"/>
    <s v="Asia"/>
    <x v="96"/>
    <s v="Asia"/>
    <s v="Asia Taiwan"/>
    <x v="47"/>
    <x v="12"/>
    <x v="0"/>
    <s v="Blanco"/>
    <n v="2412.9"/>
    <n v="315"/>
    <x v="3"/>
  </r>
  <r>
    <x v="0"/>
    <s v="Asia"/>
    <s v="Asia"/>
    <x v="96"/>
    <s v="Asia"/>
    <s v="Asia Taiwan"/>
    <x v="47"/>
    <x v="12"/>
    <x v="0"/>
    <s v="Espumoso blanco"/>
    <n v="360"/>
    <n v="45"/>
    <x v="3"/>
  </r>
  <r>
    <x v="0"/>
    <s v="Asia"/>
    <s v="Asia"/>
    <x v="96"/>
    <s v="Asia"/>
    <s v="Asia Taiwan"/>
    <x v="19"/>
    <x v="7"/>
    <x v="0"/>
    <s v="Licor blanco"/>
    <n v="32860"/>
    <n v="6572"/>
    <x v="3"/>
  </r>
  <r>
    <x v="0"/>
    <s v="Asia"/>
    <s v="Asia"/>
    <x v="96"/>
    <s v="Asia"/>
    <s v="Asia Taiwan"/>
    <x v="20"/>
    <x v="2"/>
    <x v="0"/>
    <s v="Tinto"/>
    <n v="113447.47500000001"/>
    <n v="41442"/>
    <x v="3"/>
  </r>
  <r>
    <x v="0"/>
    <s v="Asia"/>
    <s v="Asia"/>
    <x v="96"/>
    <s v="Asia"/>
    <s v="Asia Taiwan"/>
    <x v="86"/>
    <x v="4"/>
    <x v="2"/>
    <s v="Tinto"/>
    <n v="6960"/>
    <n v="580"/>
    <x v="3"/>
  </r>
  <r>
    <x v="0"/>
    <s v="Asia"/>
    <s v="Asia"/>
    <x v="96"/>
    <s v="Asia"/>
    <s v="Asia Taiwan"/>
    <x v="21"/>
    <x v="4"/>
    <x v="0"/>
    <s v="Blanco"/>
    <n v="700"/>
    <n v="280"/>
    <x v="3"/>
  </r>
  <r>
    <x v="0"/>
    <s v="Asia"/>
    <s v="Asia"/>
    <x v="96"/>
    <s v="Asia"/>
    <s v="Asia Taiwan"/>
    <x v="21"/>
    <x v="4"/>
    <x v="0"/>
    <s v="Tinto"/>
    <n v="21477.5"/>
    <n v="8591"/>
    <x v="3"/>
  </r>
  <r>
    <x v="0"/>
    <s v="Asia"/>
    <s v="Asia"/>
    <x v="96"/>
    <s v="Asia"/>
    <s v="Asia Taiwan"/>
    <x v="51"/>
    <x v="7"/>
    <x v="0"/>
    <s v="Blanco"/>
    <n v="1109.1599999999999"/>
    <n v="108"/>
    <x v="3"/>
  </r>
  <r>
    <x v="0"/>
    <s v="Asia"/>
    <s v="Asia"/>
    <x v="96"/>
    <s v="Asia"/>
    <s v="Asia Taiwan"/>
    <x v="52"/>
    <x v="4"/>
    <x v="0"/>
    <s v="Blanco"/>
    <n v="1260"/>
    <n v="562"/>
    <x v="3"/>
  </r>
  <r>
    <x v="0"/>
    <s v="Asia"/>
    <s v="Asia"/>
    <x v="96"/>
    <s v="Asia"/>
    <s v="Asia Taiwan"/>
    <x v="52"/>
    <x v="4"/>
    <x v="0"/>
    <s v="Tinto"/>
    <n v="1348"/>
    <n v="562"/>
    <x v="3"/>
  </r>
  <r>
    <x v="0"/>
    <s v="Asia"/>
    <s v="Asia"/>
    <x v="96"/>
    <s v="Asia"/>
    <s v="Asia Taiwan"/>
    <x v="22"/>
    <x v="7"/>
    <x v="0"/>
    <s v="Licor blanco"/>
    <n v="2310"/>
    <n v="462"/>
    <x v="3"/>
  </r>
  <r>
    <x v="0"/>
    <s v="Asia"/>
    <s v="Asia"/>
    <x v="96"/>
    <s v="Asia"/>
    <s v="Asia Taiwan"/>
    <x v="24"/>
    <x v="7"/>
    <x v="0"/>
    <s v="Licor blanco"/>
    <n v="694.98"/>
    <n v="360"/>
    <x v="3"/>
  </r>
  <r>
    <x v="0"/>
    <s v="Asia"/>
    <s v="Asia"/>
    <x v="96"/>
    <s v="Asia"/>
    <s v="Asia Taiwan"/>
    <x v="25"/>
    <x v="1"/>
    <x v="0"/>
    <s v="Blanco"/>
    <n v="720"/>
    <n v="135"/>
    <x v="3"/>
  </r>
  <r>
    <x v="0"/>
    <s v="Asia"/>
    <s v="Asia"/>
    <x v="96"/>
    <s v="Asia"/>
    <s v="Asia Taiwan"/>
    <x v="25"/>
    <x v="1"/>
    <x v="0"/>
    <s v="Tinto"/>
    <n v="4759"/>
    <n v="742.5"/>
    <x v="3"/>
  </r>
  <r>
    <x v="0"/>
    <s v="Asia"/>
    <s v="Asia"/>
    <x v="96"/>
    <s v="Asia"/>
    <s v="Asia Taiwan"/>
    <x v="26"/>
    <x v="5"/>
    <x v="0"/>
    <s v="Blanco"/>
    <n v="4196.8"/>
    <n v="5246"/>
    <x v="3"/>
  </r>
  <r>
    <x v="0"/>
    <s v="Asia"/>
    <s v="Asia"/>
    <x v="96"/>
    <s v="Asia"/>
    <s v="Asia Taiwan"/>
    <x v="26"/>
    <x v="5"/>
    <x v="0"/>
    <s v="Rosado"/>
    <n v="1034"/>
    <n v="1100"/>
    <x v="3"/>
  </r>
  <r>
    <x v="0"/>
    <s v="Asia"/>
    <s v="Asia"/>
    <x v="96"/>
    <s v="Asia"/>
    <s v="Asia Taiwan"/>
    <x v="26"/>
    <x v="5"/>
    <x v="0"/>
    <s v="Tinto"/>
    <n v="9553.68"/>
    <n v="17692"/>
    <x v="3"/>
  </r>
  <r>
    <x v="0"/>
    <s v="Asia"/>
    <s v="Asia"/>
    <x v="96"/>
    <s v="Asia"/>
    <s v="Asia Taiwan"/>
    <x v="28"/>
    <x v="5"/>
    <x v="2"/>
    <s v="Blanco"/>
    <n v="1571.4"/>
    <n v="67.5"/>
    <x v="3"/>
  </r>
  <r>
    <x v="0"/>
    <s v="Asia"/>
    <s v="Asia"/>
    <x v="96"/>
    <s v="Asia"/>
    <s v="Asia Taiwan"/>
    <x v="28"/>
    <x v="5"/>
    <x v="2"/>
    <s v="Tinto"/>
    <n v="2880.9"/>
    <n v="247.5"/>
    <x v="3"/>
  </r>
  <r>
    <x v="0"/>
    <s v="Asia"/>
    <s v="Asia"/>
    <x v="96"/>
    <s v="Asia"/>
    <s v="Asia Taiwan"/>
    <x v="41"/>
    <x v="4"/>
    <x v="2"/>
    <s v="Tinto"/>
    <n v="648"/>
    <n v="90"/>
    <x v="3"/>
  </r>
  <r>
    <x v="0"/>
    <s v="Asia"/>
    <s v="Asia"/>
    <x v="96"/>
    <s v="Asia"/>
    <s v="Asia Taiwan"/>
    <x v="3"/>
    <x v="1"/>
    <x v="0"/>
    <s v="Blanco"/>
    <n v="49122.98351151"/>
    <n v="2954.75"/>
    <x v="3"/>
  </r>
  <r>
    <x v="0"/>
    <s v="Asia"/>
    <s v="Asia"/>
    <x v="96"/>
    <s v="Asia"/>
    <s v="Asia Taiwan"/>
    <x v="3"/>
    <x v="1"/>
    <x v="0"/>
    <s v="Rosado"/>
    <n v="575.28"/>
    <n v="68"/>
    <x v="3"/>
  </r>
  <r>
    <x v="0"/>
    <s v="Asia"/>
    <s v="Asia"/>
    <x v="96"/>
    <s v="Asia"/>
    <s v="Asia Taiwan"/>
    <x v="3"/>
    <x v="1"/>
    <x v="0"/>
    <s v="Tinto"/>
    <n v="86185.436297399996"/>
    <n v="2283"/>
    <x v="3"/>
  </r>
  <r>
    <x v="0"/>
    <s v="Asia"/>
    <s v="Asia"/>
    <x v="96"/>
    <s v="Asia"/>
    <s v="Asia Taiwan"/>
    <x v="4"/>
    <x v="1"/>
    <x v="1"/>
    <s v="Blanco"/>
    <n v="1717"/>
    <n v="45"/>
    <x v="3"/>
  </r>
  <r>
    <x v="0"/>
    <s v="Asia"/>
    <s v="Asia"/>
    <x v="96"/>
    <s v="Asia"/>
    <s v="Asia Taiwan"/>
    <x v="4"/>
    <x v="1"/>
    <x v="1"/>
    <s v="Tinto"/>
    <n v="21762"/>
    <n v="969.99999999999989"/>
    <x v="3"/>
  </r>
  <r>
    <x v="0"/>
    <s v="Asia"/>
    <s v="Asia"/>
    <x v="96"/>
    <s v="Asia"/>
    <s v="Asia Taiwan"/>
    <x v="29"/>
    <x v="8"/>
    <x v="0"/>
    <s v="Blanco"/>
    <n v="21306"/>
    <n v="2376"/>
    <x v="3"/>
  </r>
  <r>
    <x v="0"/>
    <s v="Asia"/>
    <s v="Asia"/>
    <x v="96"/>
    <s v="Asia"/>
    <s v="Asia Taiwan"/>
    <x v="30"/>
    <x v="8"/>
    <x v="0"/>
    <s v="Blanco"/>
    <n v="2160"/>
    <n v="270"/>
    <x v="3"/>
  </r>
  <r>
    <x v="0"/>
    <s v="Asia"/>
    <s v="Asia"/>
    <x v="96"/>
    <s v="Asia"/>
    <s v="Asia Taiwan"/>
    <x v="30"/>
    <x v="8"/>
    <x v="0"/>
    <s v="Tinto"/>
    <n v="7992"/>
    <n v="999"/>
    <x v="3"/>
  </r>
  <r>
    <x v="0"/>
    <s v="Asia"/>
    <s v="Asia"/>
    <x v="96"/>
    <s v="Asia"/>
    <s v="Asia Taiwan"/>
    <x v="5"/>
    <x v="3"/>
    <x v="0"/>
    <s v="Tinto"/>
    <n v="264569.48"/>
    <n v="10735.35"/>
    <x v="3"/>
  </r>
  <r>
    <x v="0"/>
    <s v="Asia"/>
    <s v="Asia"/>
    <x v="96"/>
    <s v="Asia"/>
    <s v="Asia Taiwan"/>
    <x v="6"/>
    <x v="2"/>
    <x v="1"/>
    <s v="Blanco"/>
    <n v="71597.739999999991"/>
    <n v="11027.999999999998"/>
    <x v="3"/>
  </r>
  <r>
    <x v="0"/>
    <s v="Asia"/>
    <s v="Asia"/>
    <x v="96"/>
    <s v="Asia"/>
    <s v="Asia Taiwan"/>
    <x v="6"/>
    <x v="2"/>
    <x v="1"/>
    <s v="Rosado"/>
    <n v="2993.85"/>
    <n v="765"/>
    <x v="3"/>
  </r>
  <r>
    <x v="0"/>
    <s v="Asia"/>
    <s v="Asia"/>
    <x v="96"/>
    <s v="Asia"/>
    <s v="Asia Taiwan"/>
    <x v="6"/>
    <x v="2"/>
    <x v="1"/>
    <s v="Tinto"/>
    <n v="1249554.56"/>
    <n v="197075.99999999997"/>
    <x v="3"/>
  </r>
  <r>
    <x v="0"/>
    <s v="Asia"/>
    <s v="Asia"/>
    <x v="96"/>
    <s v="Asia"/>
    <s v="Asia Taiwan"/>
    <x v="7"/>
    <x v="3"/>
    <x v="0"/>
    <s v="Blanco"/>
    <n v="19348.77"/>
    <n v="7292.25"/>
    <x v="3"/>
  </r>
  <r>
    <x v="0"/>
    <s v="Asia"/>
    <s v="Asia"/>
    <x v="96"/>
    <s v="Asia"/>
    <s v="Asia Taiwan"/>
    <x v="32"/>
    <x v="1"/>
    <x v="0"/>
    <s v="Blanco"/>
    <n v="54"/>
    <n v="4.5"/>
    <x v="3"/>
  </r>
  <r>
    <x v="0"/>
    <s v="Asia"/>
    <s v="Asia"/>
    <x v="96"/>
    <s v="Asia"/>
    <s v="Asia Taiwan"/>
    <x v="32"/>
    <x v="1"/>
    <x v="0"/>
    <s v="Tinto"/>
    <n v="25"/>
    <n v="2.25"/>
    <x v="3"/>
  </r>
  <r>
    <x v="0"/>
    <s v="Asia"/>
    <s v="Asia"/>
    <x v="96"/>
    <s v="Asia"/>
    <s v="Asia Taiwan"/>
    <x v="33"/>
    <x v="1"/>
    <x v="0"/>
    <s v="Blanco"/>
    <n v="3275.24"/>
    <n v="491"/>
    <x v="3"/>
  </r>
  <r>
    <x v="0"/>
    <s v="Asia"/>
    <s v="Asia"/>
    <x v="96"/>
    <s v="Asia"/>
    <s v="Asia Taiwan"/>
    <x v="33"/>
    <x v="1"/>
    <x v="0"/>
    <s v="Tinto"/>
    <n v="6036.84"/>
    <n v="905.00000000000011"/>
    <x v="3"/>
  </r>
  <r>
    <x v="0"/>
    <s v="Asia"/>
    <s v="Asia"/>
    <x v="96"/>
    <s v="Asia"/>
    <s v="Asia Taiwan"/>
    <x v="8"/>
    <x v="3"/>
    <x v="0"/>
    <s v="Tinto"/>
    <n v="10500"/>
    <n v="392"/>
    <x v="3"/>
  </r>
  <r>
    <x v="0"/>
    <s v="Asia"/>
    <s v="Asia"/>
    <x v="96"/>
    <s v="Asia"/>
    <s v="Asia Taiwan"/>
    <x v="34"/>
    <x v="6"/>
    <x v="0"/>
    <s v="Blanco"/>
    <n v="3606.7200000000003"/>
    <n v="1156"/>
    <x v="3"/>
  </r>
  <r>
    <x v="0"/>
    <s v="Asia"/>
    <s v="Asia"/>
    <x v="96"/>
    <s v="Asia"/>
    <s v="Asia Taiwan"/>
    <x v="34"/>
    <x v="6"/>
    <x v="0"/>
    <s v="Rosado"/>
    <n v="6.24"/>
    <n v="2"/>
    <x v="3"/>
  </r>
  <r>
    <x v="0"/>
    <s v="Asia"/>
    <s v="Asia"/>
    <x v="96"/>
    <s v="Asia"/>
    <s v="Asia Taiwan"/>
    <x v="34"/>
    <x v="6"/>
    <x v="0"/>
    <s v="Tinto"/>
    <n v="16969.68"/>
    <n v="5439"/>
    <x v="3"/>
  </r>
  <r>
    <x v="0"/>
    <s v="Asia"/>
    <s v="Asia"/>
    <x v="96"/>
    <s v="Asia"/>
    <s v="Asia Taiwan"/>
    <x v="38"/>
    <x v="10"/>
    <x v="0"/>
    <s v="Blanco"/>
    <n v="3132"/>
    <n v="1080"/>
    <x v="3"/>
  </r>
  <r>
    <x v="0"/>
    <s v="Asia"/>
    <s v="Asia"/>
    <x v="96"/>
    <s v="Asia"/>
    <s v="Asia Taiwan"/>
    <x v="38"/>
    <x v="10"/>
    <x v="0"/>
    <s v="Tinto"/>
    <n v="15529.5"/>
    <n v="5355"/>
    <x v="3"/>
  </r>
  <r>
    <x v="0"/>
    <s v="Asia"/>
    <s v="Asia"/>
    <x v="97"/>
    <s v="Asia"/>
    <s v="Asia Georgia"/>
    <x v="9"/>
    <x v="3"/>
    <x v="2"/>
    <s v="Tinto"/>
    <n v="50913.9"/>
    <n v="2520"/>
    <x v="3"/>
  </r>
  <r>
    <x v="0"/>
    <s v="Asia"/>
    <s v="Asia"/>
    <x v="97"/>
    <s v="Asia"/>
    <s v="Asia Georgia"/>
    <x v="62"/>
    <x v="1"/>
    <x v="0"/>
    <s v="Blanco"/>
    <n v="1985"/>
    <n v="202.5"/>
    <x v="3"/>
  </r>
  <r>
    <x v="0"/>
    <s v="Asia"/>
    <s v="Asia"/>
    <x v="97"/>
    <s v="Asia"/>
    <s v="Asia Georgia"/>
    <x v="62"/>
    <x v="1"/>
    <x v="0"/>
    <s v="Tinto"/>
    <n v="1367"/>
    <n v="135"/>
    <x v="3"/>
  </r>
  <r>
    <x v="0"/>
    <s v="Asia"/>
    <s v="Asia"/>
    <x v="97"/>
    <s v="Asia"/>
    <s v="Asia Georgia"/>
    <x v="42"/>
    <x v="11"/>
    <x v="0"/>
    <s v="Tinto"/>
    <n v="65971.38"/>
    <n v="5413"/>
    <x v="3"/>
  </r>
  <r>
    <x v="0"/>
    <s v="Asia"/>
    <s v="Asia"/>
    <x v="97"/>
    <s v="Asia"/>
    <s v="Asia Georgia"/>
    <x v="14"/>
    <x v="0"/>
    <x v="0"/>
    <s v="Tinto"/>
    <n v="14752.015426231794"/>
    <n v="3900"/>
    <x v="3"/>
  </r>
  <r>
    <x v="0"/>
    <s v="Asia"/>
    <s v="Asia"/>
    <x v="97"/>
    <s v="Asia"/>
    <s v="Asia Georgia"/>
    <x v="1"/>
    <x v="1"/>
    <x v="0"/>
    <s v="Rosado"/>
    <n v="535.5"/>
    <n v="112.5"/>
    <x v="3"/>
  </r>
  <r>
    <x v="0"/>
    <s v="Asia"/>
    <s v="Asia"/>
    <x v="97"/>
    <s v="Asia"/>
    <s v="Asia Georgia"/>
    <x v="1"/>
    <x v="1"/>
    <x v="0"/>
    <s v="Tinto"/>
    <n v="1239.75"/>
    <n v="225"/>
    <x v="3"/>
  </r>
  <r>
    <x v="0"/>
    <s v="Asia"/>
    <s v="Asia"/>
    <x v="97"/>
    <s v="Asia"/>
    <s v="Asia Georgia"/>
    <x v="2"/>
    <x v="2"/>
    <x v="0"/>
    <s v="Espumoso blanco"/>
    <n v="8741.83"/>
    <n v="1700"/>
    <x v="3"/>
  </r>
  <r>
    <x v="0"/>
    <s v="Asia"/>
    <s v="Asia"/>
    <x v="97"/>
    <s v="Asia"/>
    <s v="Asia Georgia"/>
    <x v="19"/>
    <x v="7"/>
    <x v="0"/>
    <s v="Licor blanco"/>
    <n v="1330"/>
    <n v="266"/>
    <x v="3"/>
  </r>
  <r>
    <x v="0"/>
    <s v="Asia"/>
    <s v="Asia"/>
    <x v="97"/>
    <s v="Asia"/>
    <s v="Asia Georgia"/>
    <x v="20"/>
    <x v="2"/>
    <x v="0"/>
    <s v="Blanco"/>
    <n v="1404.3374999999999"/>
    <n v="513"/>
    <x v="3"/>
  </r>
  <r>
    <x v="0"/>
    <s v="Asia"/>
    <s v="Asia"/>
    <x v="97"/>
    <s v="Asia"/>
    <s v="Asia Georgia"/>
    <x v="20"/>
    <x v="2"/>
    <x v="0"/>
    <s v="Rosado"/>
    <n v="6.1593749999999998"/>
    <n v="2.25"/>
    <x v="3"/>
  </r>
  <r>
    <x v="0"/>
    <s v="Asia"/>
    <s v="Asia"/>
    <x v="97"/>
    <s v="Asia"/>
    <s v="Asia Georgia"/>
    <x v="20"/>
    <x v="2"/>
    <x v="0"/>
    <s v="Tinto"/>
    <n v="394.2"/>
    <n v="144"/>
    <x v="3"/>
  </r>
  <r>
    <x v="0"/>
    <s v="Asia"/>
    <s v="Asia"/>
    <x v="97"/>
    <s v="Asia"/>
    <s v="Asia Georgia"/>
    <x v="3"/>
    <x v="1"/>
    <x v="0"/>
    <s v="Blanco"/>
    <n v="2088.3243243000002"/>
    <n v="211.50000000000003"/>
    <x v="3"/>
  </r>
  <r>
    <x v="0"/>
    <s v="Asia"/>
    <s v="Asia"/>
    <x v="97"/>
    <s v="Asia"/>
    <s v="Asia Georgia"/>
    <x v="3"/>
    <x v="1"/>
    <x v="0"/>
    <s v="Espumoso blanco"/>
    <n v="1218.24"/>
    <n v="144"/>
    <x v="3"/>
  </r>
  <r>
    <x v="0"/>
    <s v="Asia"/>
    <s v="Asia"/>
    <x v="97"/>
    <s v="Asia"/>
    <s v="Asia Georgia"/>
    <x v="3"/>
    <x v="1"/>
    <x v="0"/>
    <s v="Tinto"/>
    <n v="434.7"/>
    <n v="22.5"/>
    <x v="3"/>
  </r>
  <r>
    <x v="0"/>
    <s v="Asia"/>
    <s v="Asia"/>
    <x v="97"/>
    <s v="Asia"/>
    <s v="Asia Georgia"/>
    <x v="4"/>
    <x v="1"/>
    <x v="1"/>
    <s v="Blanco"/>
    <n v="116"/>
    <n v="5"/>
    <x v="3"/>
  </r>
  <r>
    <x v="0"/>
    <s v="Asia"/>
    <s v="Asia"/>
    <x v="97"/>
    <s v="Asia"/>
    <s v="Asia Georgia"/>
    <x v="4"/>
    <x v="1"/>
    <x v="1"/>
    <s v="Tinto"/>
    <n v="1543"/>
    <n v="54"/>
    <x v="3"/>
  </r>
  <r>
    <x v="0"/>
    <s v="Asia"/>
    <s v="Asia"/>
    <x v="97"/>
    <s v="Asia"/>
    <s v="Asia Georgia"/>
    <x v="5"/>
    <x v="3"/>
    <x v="0"/>
    <s v="Tinto"/>
    <n v="71135"/>
    <n v="781.5"/>
    <x v="3"/>
  </r>
  <r>
    <x v="0"/>
    <s v="Asia"/>
    <s v="Asia"/>
    <x v="97"/>
    <s v="Asia"/>
    <s v="Asia Georgia"/>
    <x v="6"/>
    <x v="2"/>
    <x v="1"/>
    <s v="Blanco"/>
    <n v="4356.16"/>
    <n v="813.00000000000011"/>
    <x v="3"/>
  </r>
  <r>
    <x v="0"/>
    <s v="Asia"/>
    <s v="Asia"/>
    <x v="97"/>
    <s v="Asia"/>
    <s v="Asia Georgia"/>
    <x v="6"/>
    <x v="2"/>
    <x v="1"/>
    <s v="Rosado"/>
    <n v="1183.21"/>
    <n v="271"/>
    <x v="3"/>
  </r>
  <r>
    <x v="0"/>
    <s v="Asia"/>
    <s v="Asia"/>
    <x v="97"/>
    <s v="Asia"/>
    <s v="Asia Georgia"/>
    <x v="6"/>
    <x v="2"/>
    <x v="1"/>
    <s v="Tinto"/>
    <n v="145337.70000000001"/>
    <n v="15536.000000000002"/>
    <x v="3"/>
  </r>
  <r>
    <x v="0"/>
    <s v="Asia"/>
    <s v="Asia"/>
    <x v="97"/>
    <s v="Asia"/>
    <s v="Asia Georgia"/>
    <x v="7"/>
    <x v="3"/>
    <x v="0"/>
    <s v="Blanco"/>
    <n v="1767.12"/>
    <n v="666"/>
    <x v="3"/>
  </r>
  <r>
    <x v="0"/>
    <s v="Asia"/>
    <s v="Asia"/>
    <x v="97"/>
    <s v="Asia"/>
    <s v="Asia Georgia"/>
    <x v="38"/>
    <x v="10"/>
    <x v="0"/>
    <s v="Blanco"/>
    <n v="89.9"/>
    <n v="31"/>
    <x v="3"/>
  </r>
  <r>
    <x v="0"/>
    <s v="Asia"/>
    <s v="Asia"/>
    <x v="97"/>
    <s v="Asia"/>
    <s v="Asia Georgia"/>
    <x v="38"/>
    <x v="10"/>
    <x v="0"/>
    <s v="Tinto"/>
    <n v="417.6"/>
    <n v="144"/>
    <x v="3"/>
  </r>
  <r>
    <x v="0"/>
    <s v="Asia"/>
    <s v="Asia"/>
    <x v="98"/>
    <s v="Asia"/>
    <s v="Asia Hong Kong"/>
    <x v="9"/>
    <x v="3"/>
    <x v="2"/>
    <s v="Blanco"/>
    <n v="218.18"/>
    <n v="4.5"/>
    <x v="3"/>
  </r>
  <r>
    <x v="0"/>
    <s v="Asia"/>
    <s v="Asia"/>
    <x v="98"/>
    <s v="Asia"/>
    <s v="Asia Hong Kong"/>
    <x v="9"/>
    <x v="3"/>
    <x v="2"/>
    <s v="Tinto"/>
    <n v="1524.79"/>
    <n v="12"/>
    <x v="3"/>
  </r>
  <r>
    <x v="0"/>
    <s v="Asia"/>
    <s v="Asia"/>
    <x v="98"/>
    <s v="Asia"/>
    <s v="Asia Hong Kong"/>
    <x v="62"/>
    <x v="1"/>
    <x v="0"/>
    <s v="Blanco"/>
    <n v="4236"/>
    <n v="378"/>
    <x v="3"/>
  </r>
  <r>
    <x v="0"/>
    <s v="Asia"/>
    <s v="Asia"/>
    <x v="98"/>
    <s v="Asia"/>
    <s v="Asia Hong Kong"/>
    <x v="62"/>
    <x v="1"/>
    <x v="0"/>
    <s v="Espumoso blanco"/>
    <n v="168"/>
    <n v="18"/>
    <x v="3"/>
  </r>
  <r>
    <x v="0"/>
    <s v="Asia"/>
    <s v="Asia"/>
    <x v="98"/>
    <s v="Asia"/>
    <s v="Asia Hong Kong"/>
    <x v="62"/>
    <x v="1"/>
    <x v="0"/>
    <s v="Tinto"/>
    <n v="2640"/>
    <n v="225"/>
    <x v="3"/>
  </r>
  <r>
    <x v="0"/>
    <s v="Asia"/>
    <s v="Asia"/>
    <x v="98"/>
    <s v="Asia"/>
    <s v="Asia Hong Kong"/>
    <x v="10"/>
    <x v="4"/>
    <x v="0"/>
    <s v="Tinto"/>
    <n v="262862.82"/>
    <n v="74764"/>
    <x v="3"/>
  </r>
  <r>
    <x v="0"/>
    <s v="Asia"/>
    <s v="Asia"/>
    <x v="98"/>
    <s v="Asia"/>
    <s v="Asia Hong Kong"/>
    <x v="78"/>
    <x v="3"/>
    <x v="0"/>
    <s v="Tinto"/>
    <n v="5"/>
    <n v="0.75"/>
    <x v="3"/>
  </r>
  <r>
    <x v="0"/>
    <s v="Asia"/>
    <s v="Asia"/>
    <x v="98"/>
    <s v="Asia"/>
    <s v="Asia Hong Kong"/>
    <x v="13"/>
    <x v="0"/>
    <x v="0"/>
    <s v="Tinto"/>
    <n v="6077.32"/>
    <n v="1260"/>
    <x v="3"/>
  </r>
  <r>
    <x v="0"/>
    <s v="Asia"/>
    <s v="Asia"/>
    <x v="98"/>
    <s v="Asia"/>
    <s v="Asia Hong Kong"/>
    <x v="14"/>
    <x v="0"/>
    <x v="0"/>
    <s v="Blanco"/>
    <n v="1675.6776496976115"/>
    <n v="443"/>
    <x v="3"/>
  </r>
  <r>
    <x v="0"/>
    <s v="Asia"/>
    <s v="Asia"/>
    <x v="98"/>
    <s v="Asia"/>
    <s v="Asia Hong Kong"/>
    <x v="14"/>
    <x v="0"/>
    <x v="0"/>
    <s v="Rosado"/>
    <n v="782.99158800768748"/>
    <n v="206.99999999999997"/>
    <x v="3"/>
  </r>
  <r>
    <x v="0"/>
    <s v="Asia"/>
    <s v="Asia"/>
    <x v="98"/>
    <s v="Asia"/>
    <s v="Asia Hong Kong"/>
    <x v="14"/>
    <x v="0"/>
    <x v="0"/>
    <s v="Tinto"/>
    <n v="48133.178538153741"/>
    <n v="12725"/>
    <x v="3"/>
  </r>
  <r>
    <x v="0"/>
    <s v="Asia"/>
    <s v="Asia"/>
    <x v="98"/>
    <s v="Asia"/>
    <s v="Asia Hong Kong"/>
    <x v="64"/>
    <x v="4"/>
    <x v="0"/>
    <s v="Blanco"/>
    <n v="3717"/>
    <n v="1327.5"/>
    <x v="3"/>
  </r>
  <r>
    <x v="0"/>
    <s v="Asia"/>
    <s v="Asia"/>
    <x v="98"/>
    <s v="Asia"/>
    <s v="Asia Hong Kong"/>
    <x v="64"/>
    <x v="4"/>
    <x v="0"/>
    <s v="Tinto"/>
    <n v="4158"/>
    <n v="1485"/>
    <x v="3"/>
  </r>
  <r>
    <x v="0"/>
    <s v="Asia"/>
    <s v="Asia"/>
    <x v="98"/>
    <s v="Asia"/>
    <s v="Asia Hong Kong"/>
    <x v="0"/>
    <x v="0"/>
    <x v="0"/>
    <s v="Blanco"/>
    <n v="25734"/>
    <n v="6241"/>
    <x v="3"/>
  </r>
  <r>
    <x v="0"/>
    <s v="Asia"/>
    <s v="Asia"/>
    <x v="98"/>
    <s v="Asia"/>
    <s v="Asia Hong Kong"/>
    <x v="0"/>
    <x v="0"/>
    <x v="0"/>
    <s v="Rosado"/>
    <n v="544.32000000000005"/>
    <n v="67"/>
    <x v="3"/>
  </r>
  <r>
    <x v="0"/>
    <s v="Asia"/>
    <s v="Asia"/>
    <x v="98"/>
    <s v="Asia"/>
    <s v="Asia Hong Kong"/>
    <x v="0"/>
    <x v="0"/>
    <x v="0"/>
    <s v="Tinto"/>
    <n v="96299.49"/>
    <n v="36133"/>
    <x v="3"/>
  </r>
  <r>
    <x v="0"/>
    <s v="Asia"/>
    <s v="Asia"/>
    <x v="98"/>
    <s v="Asia"/>
    <s v="Asia Hong Kong"/>
    <x v="1"/>
    <x v="1"/>
    <x v="0"/>
    <s v="Blanco"/>
    <n v="22650.239999999998"/>
    <n v="4638.75"/>
    <x v="3"/>
  </r>
  <r>
    <x v="0"/>
    <s v="Asia"/>
    <s v="Asia"/>
    <x v="98"/>
    <s v="Asia"/>
    <s v="Asia Hong Kong"/>
    <x v="1"/>
    <x v="1"/>
    <x v="0"/>
    <s v="Rosado"/>
    <n v="3936.05"/>
    <n v="779.25"/>
    <x v="3"/>
  </r>
  <r>
    <x v="0"/>
    <s v="Asia"/>
    <s v="Asia"/>
    <x v="98"/>
    <s v="Asia"/>
    <s v="Asia Hong Kong"/>
    <x v="1"/>
    <x v="1"/>
    <x v="0"/>
    <s v="Tinto"/>
    <n v="79234.97"/>
    <n v="17594.25"/>
    <x v="3"/>
  </r>
  <r>
    <x v="0"/>
    <s v="Asia"/>
    <s v="Asia"/>
    <x v="98"/>
    <s v="Asia"/>
    <s v="Asia Hong Kong"/>
    <x v="2"/>
    <x v="2"/>
    <x v="0"/>
    <s v="Espumoso blanco"/>
    <n v="343318.89"/>
    <n v="74900"/>
    <x v="3"/>
  </r>
  <r>
    <x v="0"/>
    <s v="Asia"/>
    <s v="Asia"/>
    <x v="98"/>
    <s v="Asia"/>
    <s v="Asia Hong Kong"/>
    <x v="16"/>
    <x v="1"/>
    <x v="0"/>
    <s v="Blanco"/>
    <n v="968.69"/>
    <n v="45.75"/>
    <x v="3"/>
  </r>
  <r>
    <x v="0"/>
    <s v="Asia"/>
    <s v="Asia"/>
    <x v="98"/>
    <s v="Asia"/>
    <s v="Asia Hong Kong"/>
    <x v="16"/>
    <x v="1"/>
    <x v="0"/>
    <s v="Tinto"/>
    <n v="10552.31"/>
    <n v="207.75"/>
    <x v="3"/>
  </r>
  <r>
    <x v="0"/>
    <s v="Asia"/>
    <s v="Asia"/>
    <x v="98"/>
    <s v="Asia"/>
    <s v="Asia Hong Kong"/>
    <x v="17"/>
    <x v="1"/>
    <x v="0"/>
    <s v="Blanco"/>
    <n v="2664"/>
    <n v="270"/>
    <x v="3"/>
  </r>
  <r>
    <x v="0"/>
    <s v="Asia"/>
    <s v="Asia"/>
    <x v="98"/>
    <s v="Asia"/>
    <s v="Asia Hong Kong"/>
    <x v="18"/>
    <x v="1"/>
    <x v="0"/>
    <s v="Tinto"/>
    <n v="6892.8"/>
    <n v="630"/>
    <x v="3"/>
  </r>
  <r>
    <x v="0"/>
    <s v="Asia"/>
    <s v="Asia"/>
    <x v="98"/>
    <s v="Asia"/>
    <s v="Asia Hong Kong"/>
    <x v="19"/>
    <x v="7"/>
    <x v="0"/>
    <s v="Licor blanco"/>
    <n v="36105"/>
    <n v="7220.9999999999991"/>
    <x v="3"/>
  </r>
  <r>
    <x v="0"/>
    <s v="Asia"/>
    <s v="Asia"/>
    <x v="98"/>
    <s v="Asia"/>
    <s v="Asia Hong Kong"/>
    <x v="20"/>
    <x v="2"/>
    <x v="0"/>
    <s v="Blanco"/>
    <n v="1355.0625"/>
    <n v="495"/>
    <x v="3"/>
  </r>
  <r>
    <x v="0"/>
    <s v="Asia"/>
    <s v="Asia"/>
    <x v="98"/>
    <s v="Asia"/>
    <s v="Asia Hong Kong"/>
    <x v="20"/>
    <x v="2"/>
    <x v="0"/>
    <s v="Rosado"/>
    <n v="123.1875"/>
    <n v="45"/>
    <x v="3"/>
  </r>
  <r>
    <x v="0"/>
    <s v="Asia"/>
    <s v="Asia"/>
    <x v="98"/>
    <s v="Asia"/>
    <s v="Asia Hong Kong"/>
    <x v="20"/>
    <x v="2"/>
    <x v="0"/>
    <s v="Tinto"/>
    <n v="13831.21875"/>
    <n v="5052.5"/>
    <x v="3"/>
  </r>
  <r>
    <x v="0"/>
    <s v="Asia"/>
    <s v="Asia"/>
    <x v="98"/>
    <s v="Asia"/>
    <s v="Asia Hong Kong"/>
    <x v="86"/>
    <x v="4"/>
    <x v="2"/>
    <s v="Tinto"/>
    <n v="6720"/>
    <n v="560"/>
    <x v="3"/>
  </r>
  <r>
    <x v="0"/>
    <s v="Asia"/>
    <s v="Asia"/>
    <x v="98"/>
    <s v="Asia"/>
    <s v="Asia Hong Kong"/>
    <x v="21"/>
    <x v="4"/>
    <x v="0"/>
    <s v="Blanco"/>
    <n v="13500"/>
    <n v="5400"/>
    <x v="3"/>
  </r>
  <r>
    <x v="0"/>
    <s v="Asia"/>
    <s v="Asia"/>
    <x v="98"/>
    <s v="Asia"/>
    <s v="Asia Hong Kong"/>
    <x v="21"/>
    <x v="4"/>
    <x v="0"/>
    <s v="Tinto"/>
    <n v="113695"/>
    <n v="45478"/>
    <x v="3"/>
  </r>
  <r>
    <x v="0"/>
    <s v="Asia"/>
    <s v="Asia"/>
    <x v="98"/>
    <s v="Asia"/>
    <s v="Asia Hong Kong"/>
    <x v="52"/>
    <x v="4"/>
    <x v="0"/>
    <s v="Blanco"/>
    <n v="3600"/>
    <n v="135"/>
    <x v="3"/>
  </r>
  <r>
    <x v="0"/>
    <s v="Asia"/>
    <s v="Asia"/>
    <x v="98"/>
    <s v="Asia"/>
    <s v="Asia Hong Kong"/>
    <x v="22"/>
    <x v="7"/>
    <x v="0"/>
    <s v="Licor blanco"/>
    <n v="2160"/>
    <n v="432"/>
    <x v="3"/>
  </r>
  <r>
    <x v="0"/>
    <s v="Asia"/>
    <s v="Asia"/>
    <x v="98"/>
    <s v="Asia"/>
    <s v="Asia Hong Kong"/>
    <x v="71"/>
    <x v="4"/>
    <x v="0"/>
    <s v="Tinto"/>
    <n v="6720"/>
    <n v="585"/>
    <x v="3"/>
  </r>
  <r>
    <x v="0"/>
    <s v="Asia"/>
    <s v="Asia"/>
    <x v="98"/>
    <s v="Asia"/>
    <s v="Asia Hong Kong"/>
    <x v="24"/>
    <x v="7"/>
    <x v="0"/>
    <s v="Licor blanco"/>
    <n v="2300.2199999999998"/>
    <n v="59"/>
    <x v="3"/>
  </r>
  <r>
    <x v="0"/>
    <s v="Asia"/>
    <s v="Asia"/>
    <x v="98"/>
    <s v="Asia"/>
    <s v="Asia Hong Kong"/>
    <x v="25"/>
    <x v="1"/>
    <x v="0"/>
    <s v="Tinto"/>
    <n v="3290"/>
    <n v="585"/>
    <x v="3"/>
  </r>
  <r>
    <x v="0"/>
    <s v="Asia"/>
    <s v="Asia"/>
    <x v="98"/>
    <s v="Asia"/>
    <s v="Asia Hong Kong"/>
    <x v="26"/>
    <x v="5"/>
    <x v="0"/>
    <s v="Blanco"/>
    <n v="1997.6"/>
    <n v="2497"/>
    <x v="3"/>
  </r>
  <r>
    <x v="0"/>
    <s v="Asia"/>
    <s v="Asia"/>
    <x v="98"/>
    <s v="Asia"/>
    <s v="Asia Hong Kong"/>
    <x v="26"/>
    <x v="5"/>
    <x v="0"/>
    <s v="Rosado"/>
    <n v="444.62"/>
    <n v="473.00000000000006"/>
    <x v="3"/>
  </r>
  <r>
    <x v="0"/>
    <s v="Asia"/>
    <s v="Asia"/>
    <x v="98"/>
    <s v="Asia"/>
    <s v="Asia Hong Kong"/>
    <x v="26"/>
    <x v="5"/>
    <x v="0"/>
    <s v="Tinto"/>
    <n v="2310.12"/>
    <n v="4278"/>
    <x v="3"/>
  </r>
  <r>
    <x v="0"/>
    <s v="Asia"/>
    <s v="Asia"/>
    <x v="98"/>
    <s v="Asia"/>
    <s v="Asia Hong Kong"/>
    <x v="3"/>
    <x v="1"/>
    <x v="0"/>
    <s v="Blanco"/>
    <n v="29189.989880240002"/>
    <n v="1716.75"/>
    <x v="3"/>
  </r>
  <r>
    <x v="0"/>
    <s v="Asia"/>
    <s v="Asia"/>
    <x v="98"/>
    <s v="Asia"/>
    <s v="Asia Hong Kong"/>
    <x v="3"/>
    <x v="1"/>
    <x v="0"/>
    <s v="Rosado"/>
    <n v="1376.865"/>
    <n v="162.75"/>
    <x v="3"/>
  </r>
  <r>
    <x v="0"/>
    <s v="Asia"/>
    <s v="Asia"/>
    <x v="98"/>
    <s v="Asia"/>
    <s v="Asia Hong Kong"/>
    <x v="3"/>
    <x v="1"/>
    <x v="0"/>
    <s v="Tinto"/>
    <n v="81159.068110739987"/>
    <n v="1427.25"/>
    <x v="3"/>
  </r>
  <r>
    <x v="0"/>
    <s v="Asia"/>
    <s v="Asia"/>
    <x v="98"/>
    <s v="Asia"/>
    <s v="Asia Hong Kong"/>
    <x v="4"/>
    <x v="1"/>
    <x v="1"/>
    <s v="Blanco"/>
    <n v="11163"/>
    <n v="394"/>
    <x v="3"/>
  </r>
  <r>
    <x v="0"/>
    <s v="Asia"/>
    <s v="Asia"/>
    <x v="98"/>
    <s v="Asia"/>
    <s v="Asia Hong Kong"/>
    <x v="4"/>
    <x v="1"/>
    <x v="1"/>
    <s v="Tinto"/>
    <n v="87089"/>
    <n v="5040"/>
    <x v="3"/>
  </r>
  <r>
    <x v="0"/>
    <s v="Asia"/>
    <s v="Asia"/>
    <x v="98"/>
    <s v="Asia"/>
    <s v="Asia Hong Kong"/>
    <x v="29"/>
    <x v="8"/>
    <x v="0"/>
    <s v="Blanco"/>
    <n v="129276.83"/>
    <n v="13044.5"/>
    <x v="3"/>
  </r>
  <r>
    <x v="0"/>
    <s v="Asia"/>
    <s v="Asia"/>
    <x v="98"/>
    <s v="Asia"/>
    <s v="Asia Hong Kong"/>
    <x v="30"/>
    <x v="8"/>
    <x v="0"/>
    <s v="Blanco"/>
    <n v="2190"/>
    <n v="273.75"/>
    <x v="3"/>
  </r>
  <r>
    <x v="0"/>
    <s v="Asia"/>
    <s v="Asia"/>
    <x v="98"/>
    <s v="Asia"/>
    <s v="Asia Hong Kong"/>
    <x v="30"/>
    <x v="8"/>
    <x v="0"/>
    <s v="Tinto"/>
    <n v="14396"/>
    <n v="1799.5"/>
    <x v="3"/>
  </r>
  <r>
    <x v="0"/>
    <s v="Asia"/>
    <s v="Asia"/>
    <x v="98"/>
    <s v="Asia"/>
    <s v="Asia Hong Kong"/>
    <x v="5"/>
    <x v="3"/>
    <x v="0"/>
    <s v="Tinto"/>
    <n v="1186698.33"/>
    <n v="33534.5"/>
    <x v="3"/>
  </r>
  <r>
    <x v="0"/>
    <s v="Asia"/>
    <s v="Asia"/>
    <x v="98"/>
    <s v="Asia"/>
    <s v="Asia Hong Kong"/>
    <x v="7"/>
    <x v="3"/>
    <x v="0"/>
    <s v="Blanco"/>
    <n v="44614.8"/>
    <n v="9720"/>
    <x v="3"/>
  </r>
  <r>
    <x v="0"/>
    <s v="Asia"/>
    <s v="Asia"/>
    <x v="98"/>
    <s v="Asia"/>
    <s v="Asia Hong Kong"/>
    <x v="7"/>
    <x v="3"/>
    <x v="0"/>
    <s v="Espumoso blanco"/>
    <n v="1757.97"/>
    <n v="382.5"/>
    <x v="3"/>
  </r>
  <r>
    <x v="0"/>
    <s v="Asia"/>
    <s v="Asia"/>
    <x v="98"/>
    <s v="Asia"/>
    <s v="Asia Hong Kong"/>
    <x v="8"/>
    <x v="3"/>
    <x v="0"/>
    <s v="Tinto"/>
    <n v="124330"/>
    <n v="19478"/>
    <x v="3"/>
  </r>
  <r>
    <x v="0"/>
    <s v="Asia"/>
    <s v="Asia"/>
    <x v="98"/>
    <s v="Asia"/>
    <s v="Asia Hong Kong"/>
    <x v="34"/>
    <x v="6"/>
    <x v="0"/>
    <s v="Blanco"/>
    <n v="2162.16"/>
    <n v="693"/>
    <x v="3"/>
  </r>
  <r>
    <x v="0"/>
    <s v="Asia"/>
    <s v="Asia"/>
    <x v="98"/>
    <s v="Asia"/>
    <s v="Asia Hong Kong"/>
    <x v="34"/>
    <x v="6"/>
    <x v="0"/>
    <s v="Rosado"/>
    <n v="745.68000000000006"/>
    <n v="239"/>
    <x v="3"/>
  </r>
  <r>
    <x v="0"/>
    <s v="Asia"/>
    <s v="Asia"/>
    <x v="98"/>
    <s v="Asia"/>
    <s v="Asia Hong Kong"/>
    <x v="34"/>
    <x v="6"/>
    <x v="0"/>
    <s v="Tinto"/>
    <n v="7678.3200000000006"/>
    <n v="2461"/>
    <x v="3"/>
  </r>
  <r>
    <x v="0"/>
    <s v="Asia"/>
    <s v="Asia"/>
    <x v="98"/>
    <s v="Asia"/>
    <s v="Asia Hong Kong"/>
    <x v="35"/>
    <x v="4"/>
    <x v="0"/>
    <s v="Rosado"/>
    <n v="765"/>
    <n v="338"/>
    <x v="3"/>
  </r>
  <r>
    <x v="0"/>
    <s v="Asia"/>
    <s v="Asia"/>
    <x v="98"/>
    <s v="Asia"/>
    <s v="Asia Hong Kong"/>
    <x v="35"/>
    <x v="4"/>
    <x v="0"/>
    <s v="Tinto"/>
    <n v="4605"/>
    <n v="1238"/>
    <x v="3"/>
  </r>
  <r>
    <x v="0"/>
    <s v="Asia"/>
    <s v="Asia"/>
    <x v="98"/>
    <s v="Asia"/>
    <s v="Asia Hong Kong"/>
    <x v="38"/>
    <x v="10"/>
    <x v="0"/>
    <s v="Blanco"/>
    <n v="1890.8"/>
    <n v="652"/>
    <x v="3"/>
  </r>
  <r>
    <x v="0"/>
    <s v="Asia"/>
    <s v="Asia"/>
    <x v="98"/>
    <s v="Asia"/>
    <s v="Asia Hong Kong"/>
    <x v="38"/>
    <x v="10"/>
    <x v="0"/>
    <s v="Tinto"/>
    <n v="6264"/>
    <n v="2160"/>
    <x v="3"/>
  </r>
  <r>
    <x v="0"/>
    <s v="Asia"/>
    <s v="Asia"/>
    <x v="99"/>
    <s v="Asia"/>
    <s v="Asia India"/>
    <x v="14"/>
    <x v="0"/>
    <x v="0"/>
    <s v="Blanco"/>
    <n v="34765.583021152932"/>
    <n v="9191"/>
    <x v="3"/>
  </r>
  <r>
    <x v="0"/>
    <s v="Asia"/>
    <s v="Asia"/>
    <x v="99"/>
    <s v="Asia"/>
    <s v="Asia India"/>
    <x v="14"/>
    <x v="0"/>
    <x v="0"/>
    <s v="Rosado"/>
    <n v="17380.900226547459"/>
    <n v="4595"/>
    <x v="3"/>
  </r>
  <r>
    <x v="0"/>
    <s v="Asia"/>
    <s v="Asia"/>
    <x v="99"/>
    <s v="Asia"/>
    <s v="Asia India"/>
    <x v="14"/>
    <x v="0"/>
    <x v="0"/>
    <s v="Tinto"/>
    <n v="102931.24199451784"/>
    <n v="27212"/>
    <x v="3"/>
  </r>
  <r>
    <x v="0"/>
    <s v="Asia"/>
    <s v="Asia"/>
    <x v="99"/>
    <s v="Asia"/>
    <s v="Asia India"/>
    <x v="0"/>
    <x v="0"/>
    <x v="0"/>
    <s v="Blanco"/>
    <n v="562.5"/>
    <n v="225"/>
    <x v="3"/>
  </r>
  <r>
    <x v="0"/>
    <s v="Asia"/>
    <s v="Asia"/>
    <x v="99"/>
    <s v="Asia"/>
    <s v="Asia India"/>
    <x v="0"/>
    <x v="0"/>
    <x v="0"/>
    <s v="Rosado"/>
    <n v="337.5"/>
    <n v="135"/>
    <x v="3"/>
  </r>
  <r>
    <x v="0"/>
    <s v="Asia"/>
    <s v="Asia"/>
    <x v="99"/>
    <s v="Asia"/>
    <s v="Asia India"/>
    <x v="0"/>
    <x v="0"/>
    <x v="0"/>
    <s v="Tinto"/>
    <n v="1462.5"/>
    <n v="585"/>
    <x v="3"/>
  </r>
  <r>
    <x v="0"/>
    <s v="Asia"/>
    <s v="Asia"/>
    <x v="99"/>
    <s v="Asia"/>
    <s v="Asia India"/>
    <x v="1"/>
    <x v="1"/>
    <x v="0"/>
    <s v="Blanco"/>
    <n v="591"/>
    <n v="225"/>
    <x v="3"/>
  </r>
  <r>
    <x v="0"/>
    <s v="Asia"/>
    <s v="Asia"/>
    <x v="99"/>
    <s v="Asia"/>
    <s v="Asia India"/>
    <x v="1"/>
    <x v="1"/>
    <x v="0"/>
    <s v="Tinto"/>
    <n v="1133.4000000000001"/>
    <n v="689"/>
    <x v="3"/>
  </r>
  <r>
    <x v="0"/>
    <s v="Asia"/>
    <s v="Asia"/>
    <x v="99"/>
    <s v="Asia"/>
    <s v="Asia India"/>
    <x v="2"/>
    <x v="2"/>
    <x v="0"/>
    <s v="Espumoso blanco"/>
    <n v="11297.89"/>
    <n v="3200"/>
    <x v="3"/>
  </r>
  <r>
    <x v="0"/>
    <s v="Asia"/>
    <s v="Asia"/>
    <x v="99"/>
    <s v="Asia"/>
    <s v="Asia India"/>
    <x v="19"/>
    <x v="7"/>
    <x v="0"/>
    <s v="Licor blanco"/>
    <n v="10215"/>
    <n v="2043"/>
    <x v="3"/>
  </r>
  <r>
    <x v="0"/>
    <s v="Asia"/>
    <s v="Asia"/>
    <x v="99"/>
    <s v="Asia"/>
    <s v="Asia India"/>
    <x v="20"/>
    <x v="2"/>
    <x v="0"/>
    <s v="Blanco"/>
    <n v="1724.625"/>
    <n v="630"/>
    <x v="3"/>
  </r>
  <r>
    <x v="0"/>
    <s v="Asia"/>
    <s v="Asia"/>
    <x v="99"/>
    <s v="Asia"/>
    <s v="Asia India"/>
    <x v="20"/>
    <x v="2"/>
    <x v="0"/>
    <s v="Tinto"/>
    <n v="1724.625"/>
    <n v="630"/>
    <x v="3"/>
  </r>
  <r>
    <x v="0"/>
    <s v="Asia"/>
    <s v="Asia"/>
    <x v="99"/>
    <s v="Asia"/>
    <s v="Asia India"/>
    <x v="3"/>
    <x v="1"/>
    <x v="0"/>
    <s v="Blanco"/>
    <n v="3807"/>
    <n v="450"/>
    <x v="3"/>
  </r>
  <r>
    <x v="0"/>
    <s v="Asia"/>
    <s v="Asia"/>
    <x v="99"/>
    <s v="Asia"/>
    <s v="Asia India"/>
    <x v="3"/>
    <x v="1"/>
    <x v="0"/>
    <s v="Rosado"/>
    <n v="380.7"/>
    <n v="45"/>
    <x v="3"/>
  </r>
  <r>
    <x v="0"/>
    <s v="Asia"/>
    <s v="Asia"/>
    <x v="99"/>
    <s v="Asia"/>
    <s v="Asia India"/>
    <x v="29"/>
    <x v="8"/>
    <x v="0"/>
    <s v="Blanco"/>
    <n v="2400"/>
    <n v="225"/>
    <x v="3"/>
  </r>
  <r>
    <x v="0"/>
    <s v="Asia"/>
    <s v="Asia"/>
    <x v="99"/>
    <s v="Asia"/>
    <s v="Asia India"/>
    <x v="5"/>
    <x v="3"/>
    <x v="0"/>
    <s v="Tinto"/>
    <n v="2779.66"/>
    <n v="324"/>
    <x v="3"/>
  </r>
  <r>
    <x v="0"/>
    <s v="Asia"/>
    <s v="Asia"/>
    <x v="99"/>
    <s v="Asia"/>
    <s v="Asia India"/>
    <x v="6"/>
    <x v="2"/>
    <x v="1"/>
    <s v="Blanco"/>
    <n v="14722.2"/>
    <n v="5904"/>
    <x v="3"/>
  </r>
  <r>
    <x v="0"/>
    <s v="Asia"/>
    <s v="Asia"/>
    <x v="99"/>
    <s v="Asia"/>
    <s v="Asia India"/>
    <x v="6"/>
    <x v="2"/>
    <x v="1"/>
    <s v="Tinto"/>
    <n v="170035.23"/>
    <n v="37364"/>
    <x v="3"/>
  </r>
  <r>
    <x v="0"/>
    <s v="Asia"/>
    <s v="Asia"/>
    <x v="99"/>
    <s v="Asia"/>
    <s v="Asia India"/>
    <x v="38"/>
    <x v="10"/>
    <x v="0"/>
    <s v="Tinto"/>
    <n v="1499.3"/>
    <n v="517"/>
    <x v="3"/>
  </r>
  <r>
    <x v="0"/>
    <s v="Asia"/>
    <s v="Asia"/>
    <x v="100"/>
    <s v="Asia"/>
    <s v="Asia Indonesia"/>
    <x v="1"/>
    <x v="1"/>
    <x v="0"/>
    <s v="Blanco"/>
    <n v="6167.34"/>
    <n v="2187"/>
    <x v="3"/>
  </r>
  <r>
    <x v="0"/>
    <s v="Asia"/>
    <s v="Asia"/>
    <x v="100"/>
    <s v="Asia"/>
    <s v="Asia Indonesia"/>
    <x v="1"/>
    <x v="1"/>
    <x v="0"/>
    <s v="Rosado"/>
    <n v="3180"/>
    <n v="1125"/>
    <x v="3"/>
  </r>
  <r>
    <x v="0"/>
    <s v="Asia"/>
    <s v="Asia"/>
    <x v="100"/>
    <s v="Asia"/>
    <s v="Asia Indonesia"/>
    <x v="1"/>
    <x v="1"/>
    <x v="0"/>
    <s v="Tinto"/>
    <n v="11244.48"/>
    <n v="3978"/>
    <x v="3"/>
  </r>
  <r>
    <x v="0"/>
    <s v="Asia"/>
    <s v="Asia"/>
    <x v="100"/>
    <s v="Asia"/>
    <s v="Asia Indonesia"/>
    <x v="2"/>
    <x v="2"/>
    <x v="0"/>
    <s v="Espumoso blanco"/>
    <n v="58940.53"/>
    <n v="13400"/>
    <x v="3"/>
  </r>
  <r>
    <x v="0"/>
    <s v="Asia"/>
    <s v="Asia"/>
    <x v="100"/>
    <s v="Asia"/>
    <s v="Asia Indonesia"/>
    <x v="19"/>
    <x v="7"/>
    <x v="0"/>
    <s v="Licor blanco"/>
    <n v="29700"/>
    <n v="5940"/>
    <x v="3"/>
  </r>
  <r>
    <x v="0"/>
    <s v="Asia"/>
    <s v="Asia"/>
    <x v="100"/>
    <s v="Asia"/>
    <s v="Asia Indonesia"/>
    <x v="3"/>
    <x v="1"/>
    <x v="0"/>
    <s v="Tinto"/>
    <n v="1903.5"/>
    <n v="225"/>
    <x v="3"/>
  </r>
  <r>
    <x v="0"/>
    <s v="Asia"/>
    <s v="Asia"/>
    <x v="100"/>
    <s v="Asia"/>
    <s v="Asia Indonesia"/>
    <x v="4"/>
    <x v="1"/>
    <x v="1"/>
    <s v="Blanco"/>
    <n v="4296"/>
    <n v="194"/>
    <x v="3"/>
  </r>
  <r>
    <x v="0"/>
    <s v="Asia"/>
    <s v="Asia"/>
    <x v="100"/>
    <s v="Asia"/>
    <s v="Asia Indonesia"/>
    <x v="4"/>
    <x v="1"/>
    <x v="1"/>
    <s v="Tinto"/>
    <n v="22638"/>
    <n v="877.99999999999989"/>
    <x v="3"/>
  </r>
  <r>
    <x v="0"/>
    <s v="Asia"/>
    <s v="Asia"/>
    <x v="100"/>
    <s v="Asia"/>
    <s v="Asia Indonesia"/>
    <x v="5"/>
    <x v="3"/>
    <x v="0"/>
    <s v="Tinto"/>
    <n v="60778.2"/>
    <n v="5304"/>
    <x v="3"/>
  </r>
  <r>
    <x v="0"/>
    <s v="Asia"/>
    <s v="Asia"/>
    <x v="100"/>
    <s v="Asia"/>
    <s v="Asia Indonesia"/>
    <x v="6"/>
    <x v="2"/>
    <x v="1"/>
    <s v="Blanco"/>
    <n v="14565.599999999999"/>
    <n v="2664"/>
    <x v="3"/>
  </r>
  <r>
    <x v="0"/>
    <s v="Asia"/>
    <s v="Asia"/>
    <x v="100"/>
    <s v="Asia"/>
    <s v="Asia Indonesia"/>
    <x v="6"/>
    <x v="2"/>
    <x v="1"/>
    <s v="Rosado"/>
    <n v="4914.7"/>
    <n v="1003.0000000000001"/>
    <x v="3"/>
  </r>
  <r>
    <x v="0"/>
    <s v="Asia"/>
    <s v="Asia"/>
    <x v="100"/>
    <s v="Asia"/>
    <s v="Asia Indonesia"/>
    <x v="6"/>
    <x v="2"/>
    <x v="1"/>
    <s v="Tinto"/>
    <n v="111287.73000000001"/>
    <n v="13633.000000000002"/>
    <x v="3"/>
  </r>
  <r>
    <x v="0"/>
    <s v="Asia"/>
    <s v="Asia"/>
    <x v="100"/>
    <s v="Asia"/>
    <s v="Asia Indonesia"/>
    <x v="7"/>
    <x v="3"/>
    <x v="0"/>
    <s v="Blanco"/>
    <n v="7044.6"/>
    <n v="2655"/>
    <x v="3"/>
  </r>
  <r>
    <x v="0"/>
    <s v="Asia"/>
    <s v="Asia"/>
    <x v="100"/>
    <s v="Asia"/>
    <s v="Asia Indonesia"/>
    <x v="34"/>
    <x v="6"/>
    <x v="0"/>
    <s v="Blanco"/>
    <n v="4914"/>
    <n v="1575"/>
    <x v="3"/>
  </r>
  <r>
    <x v="0"/>
    <s v="Asia"/>
    <s v="Asia"/>
    <x v="100"/>
    <s v="Asia"/>
    <s v="Asia Indonesia"/>
    <x v="34"/>
    <x v="6"/>
    <x v="0"/>
    <s v="Rosado"/>
    <n v="2808"/>
    <n v="900"/>
    <x v="3"/>
  </r>
  <r>
    <x v="0"/>
    <s v="Asia"/>
    <s v="Asia"/>
    <x v="100"/>
    <s v="Asia"/>
    <s v="Asia Indonesia"/>
    <x v="34"/>
    <x v="6"/>
    <x v="0"/>
    <s v="Tinto"/>
    <n v="7091.76"/>
    <n v="2273"/>
    <x v="3"/>
  </r>
  <r>
    <x v="0"/>
    <s v="Asia"/>
    <s v="Asia"/>
    <x v="101"/>
    <s v="Asia"/>
    <s v="Asia Irán (Rep.Islamica de)"/>
    <x v="19"/>
    <x v="7"/>
    <x v="0"/>
    <s v="Licor blanco"/>
    <n v="990"/>
    <n v="198"/>
    <x v="3"/>
  </r>
  <r>
    <x v="0"/>
    <s v="Asia"/>
    <s v="Asia"/>
    <x v="101"/>
    <s v="Asia"/>
    <s v="Asia Irán (Rep.Islamica de)"/>
    <x v="22"/>
    <x v="7"/>
    <x v="0"/>
    <s v="Licor blanco"/>
    <n v="1059"/>
    <n v="212"/>
    <x v="3"/>
  </r>
  <r>
    <x v="0"/>
    <s v="Asia"/>
    <s v="Asia"/>
    <x v="102"/>
    <s v="Asia"/>
    <s v="Asia Irak"/>
    <x v="2"/>
    <x v="2"/>
    <x v="0"/>
    <s v="Espumoso blanco"/>
    <n v="948"/>
    <n v="200"/>
    <x v="3"/>
  </r>
  <r>
    <x v="0"/>
    <s v="Asia"/>
    <s v="Asia"/>
    <x v="102"/>
    <s v="Asia"/>
    <s v="Asia Irak"/>
    <x v="6"/>
    <x v="2"/>
    <x v="1"/>
    <s v="Blanco"/>
    <n v="1790.34"/>
    <n v="563"/>
    <x v="3"/>
  </r>
  <r>
    <x v="0"/>
    <s v="Asia"/>
    <s v="Asia"/>
    <x v="102"/>
    <s v="Asia"/>
    <s v="Asia Irak"/>
    <x v="6"/>
    <x v="2"/>
    <x v="1"/>
    <s v="Rosado"/>
    <n v="3071.35"/>
    <n v="732"/>
    <x v="3"/>
  </r>
  <r>
    <x v="0"/>
    <s v="Asia"/>
    <s v="Asia"/>
    <x v="102"/>
    <s v="Asia"/>
    <s v="Asia Irak"/>
    <x v="6"/>
    <x v="2"/>
    <x v="1"/>
    <s v="Tinto"/>
    <n v="24841.160000000003"/>
    <n v="3844.9999999999995"/>
    <x v="3"/>
  </r>
  <r>
    <x v="0"/>
    <s v="Asia"/>
    <s v="Asia"/>
    <x v="102"/>
    <s v="Asia"/>
    <s v="Asia Irak"/>
    <x v="7"/>
    <x v="3"/>
    <x v="0"/>
    <s v="Blanco"/>
    <n v="835.8"/>
    <n v="315"/>
    <x v="3"/>
  </r>
  <r>
    <x v="0"/>
    <s v="Asia"/>
    <s v="Asia"/>
    <x v="103"/>
    <s v="Asia"/>
    <s v="Asia Israel"/>
    <x v="9"/>
    <x v="3"/>
    <x v="2"/>
    <s v="Tinto"/>
    <n v="540.92000000000007"/>
    <n v="7.5"/>
    <x v="3"/>
  </r>
  <r>
    <x v="0"/>
    <s v="Asia"/>
    <s v="Asia"/>
    <x v="103"/>
    <s v="Asia"/>
    <s v="Asia Israel"/>
    <x v="62"/>
    <x v="1"/>
    <x v="0"/>
    <s v="Blanco"/>
    <n v="113"/>
    <n v="22.5"/>
    <x v="3"/>
  </r>
  <r>
    <x v="0"/>
    <s v="Asia"/>
    <s v="Asia"/>
    <x v="103"/>
    <s v="Asia"/>
    <s v="Asia Israel"/>
    <x v="10"/>
    <x v="4"/>
    <x v="0"/>
    <s v="Tinto"/>
    <n v="818.35"/>
    <n v="94"/>
    <x v="3"/>
  </r>
  <r>
    <x v="0"/>
    <s v="Asia"/>
    <s v="Asia"/>
    <x v="103"/>
    <s v="Asia"/>
    <s v="Asia Israel"/>
    <x v="14"/>
    <x v="0"/>
    <x v="0"/>
    <s v="Blanco"/>
    <n v="7186.8793102154896"/>
    <n v="1900"/>
    <x v="3"/>
  </r>
  <r>
    <x v="0"/>
    <s v="Asia"/>
    <s v="Asia"/>
    <x v="103"/>
    <s v="Asia"/>
    <s v="Asia Israel"/>
    <x v="1"/>
    <x v="1"/>
    <x v="0"/>
    <s v="Blanco"/>
    <n v="39910.649999999994"/>
    <n v="9393.5"/>
    <x v="3"/>
  </r>
  <r>
    <x v="0"/>
    <s v="Asia"/>
    <s v="Asia"/>
    <x v="103"/>
    <s v="Asia"/>
    <s v="Asia Israel"/>
    <x v="1"/>
    <x v="1"/>
    <x v="0"/>
    <s v="Rosado"/>
    <n v="6204.24"/>
    <n v="1512"/>
    <x v="3"/>
  </r>
  <r>
    <x v="0"/>
    <s v="Asia"/>
    <s v="Asia"/>
    <x v="103"/>
    <s v="Asia"/>
    <s v="Asia Israel"/>
    <x v="1"/>
    <x v="1"/>
    <x v="0"/>
    <s v="Tinto"/>
    <n v="21546.77"/>
    <n v="4473"/>
    <x v="3"/>
  </r>
  <r>
    <x v="0"/>
    <s v="Asia"/>
    <s v="Asia"/>
    <x v="103"/>
    <s v="Asia"/>
    <s v="Asia Israel"/>
    <x v="2"/>
    <x v="2"/>
    <x v="0"/>
    <s v="Espumoso blanco"/>
    <n v="2077895.4"/>
    <n v="663400"/>
    <x v="3"/>
  </r>
  <r>
    <x v="0"/>
    <s v="Asia"/>
    <s v="Asia"/>
    <x v="103"/>
    <s v="Asia"/>
    <s v="Asia Israel"/>
    <x v="47"/>
    <x v="12"/>
    <x v="0"/>
    <s v="Blanco"/>
    <n v="23784"/>
    <n v="3105"/>
    <x v="3"/>
  </r>
  <r>
    <x v="0"/>
    <s v="Asia"/>
    <s v="Asia"/>
    <x v="103"/>
    <s v="Asia"/>
    <s v="Asia Israel"/>
    <x v="47"/>
    <x v="12"/>
    <x v="0"/>
    <s v="Espumoso blanco"/>
    <n v="2448"/>
    <n v="306"/>
    <x v="3"/>
  </r>
  <r>
    <x v="0"/>
    <s v="Asia"/>
    <s v="Asia"/>
    <x v="103"/>
    <s v="Asia"/>
    <s v="Asia Israel"/>
    <x v="47"/>
    <x v="12"/>
    <x v="0"/>
    <s v="Rosado"/>
    <n v="10341"/>
    <n v="1350"/>
    <x v="3"/>
  </r>
  <r>
    <x v="0"/>
    <s v="Asia"/>
    <s v="Asia"/>
    <x v="103"/>
    <s v="Asia"/>
    <s v="Asia Israel"/>
    <x v="48"/>
    <x v="13"/>
    <x v="3"/>
    <s v="Blanco"/>
    <n v="4926.6000000000004"/>
    <n v="428"/>
    <x v="3"/>
  </r>
  <r>
    <x v="0"/>
    <s v="Asia"/>
    <s v="Asia"/>
    <x v="103"/>
    <s v="Asia"/>
    <s v="Asia Israel"/>
    <x v="48"/>
    <x v="13"/>
    <x v="3"/>
    <s v="Tinto"/>
    <n v="982.8"/>
    <n v="76"/>
    <x v="3"/>
  </r>
  <r>
    <x v="0"/>
    <s v="Asia"/>
    <s v="Asia"/>
    <x v="103"/>
    <s v="Asia"/>
    <s v="Asia Israel"/>
    <x v="19"/>
    <x v="7"/>
    <x v="0"/>
    <s v="Licor blanco"/>
    <n v="29125"/>
    <n v="5825"/>
    <x v="3"/>
  </r>
  <r>
    <x v="0"/>
    <s v="Asia"/>
    <s v="Asia"/>
    <x v="103"/>
    <s v="Asia"/>
    <s v="Asia Israel"/>
    <x v="20"/>
    <x v="2"/>
    <x v="0"/>
    <s v="Tinto"/>
    <n v="20059.03125"/>
    <n v="7327.5000000000009"/>
    <x v="3"/>
  </r>
  <r>
    <x v="0"/>
    <s v="Asia"/>
    <s v="Asia"/>
    <x v="103"/>
    <s v="Asia"/>
    <s v="Asia Israel"/>
    <x v="21"/>
    <x v="4"/>
    <x v="0"/>
    <s v="Blanco"/>
    <n v="10517.5"/>
    <n v="4207"/>
    <x v="3"/>
  </r>
  <r>
    <x v="0"/>
    <s v="Asia"/>
    <s v="Asia"/>
    <x v="103"/>
    <s v="Asia"/>
    <s v="Asia Israel"/>
    <x v="21"/>
    <x v="4"/>
    <x v="0"/>
    <s v="Rosado"/>
    <n v="1260"/>
    <n v="504"/>
    <x v="3"/>
  </r>
  <r>
    <x v="0"/>
    <s v="Asia"/>
    <s v="Asia"/>
    <x v="103"/>
    <s v="Asia"/>
    <s v="Asia Israel"/>
    <x v="21"/>
    <x v="4"/>
    <x v="0"/>
    <s v="Tinto"/>
    <n v="26477.5"/>
    <n v="10591"/>
    <x v="3"/>
  </r>
  <r>
    <x v="0"/>
    <s v="Asia"/>
    <s v="Asia"/>
    <x v="103"/>
    <s v="Asia"/>
    <s v="Asia Israel"/>
    <x v="52"/>
    <x v="4"/>
    <x v="0"/>
    <s v="Blanco"/>
    <n v="1154.0999999999999"/>
    <n v="1110"/>
    <x v="3"/>
  </r>
  <r>
    <x v="0"/>
    <s v="Asia"/>
    <s v="Asia"/>
    <x v="103"/>
    <s v="Asia"/>
    <s v="Asia Israel"/>
    <x v="52"/>
    <x v="4"/>
    <x v="0"/>
    <s v="Rosado"/>
    <n v="80"/>
    <n v="80"/>
    <x v="3"/>
  </r>
  <r>
    <x v="0"/>
    <s v="Asia"/>
    <s v="Asia"/>
    <x v="103"/>
    <s v="Asia"/>
    <s v="Asia Israel"/>
    <x v="52"/>
    <x v="4"/>
    <x v="0"/>
    <s v="Tinto"/>
    <n v="1000"/>
    <n v="950"/>
    <x v="3"/>
  </r>
  <r>
    <x v="0"/>
    <s v="Asia"/>
    <s v="Asia"/>
    <x v="103"/>
    <s v="Asia"/>
    <s v="Asia Israel"/>
    <x v="22"/>
    <x v="7"/>
    <x v="0"/>
    <s v="Licor blanco"/>
    <n v="3337.5"/>
    <n v="668"/>
    <x v="3"/>
  </r>
  <r>
    <x v="0"/>
    <s v="Asia"/>
    <s v="Asia"/>
    <x v="103"/>
    <s v="Asia"/>
    <s v="Asia Israel"/>
    <x v="71"/>
    <x v="4"/>
    <x v="0"/>
    <s v="Tinto"/>
    <n v="200.4"/>
    <n v="18"/>
    <x v="3"/>
  </r>
  <r>
    <x v="0"/>
    <s v="Asia"/>
    <s v="Asia"/>
    <x v="103"/>
    <s v="Asia"/>
    <s v="Asia Israel"/>
    <x v="23"/>
    <x v="8"/>
    <x v="0"/>
    <s v="Blanco"/>
    <n v="5654.82"/>
    <n v="1193"/>
    <x v="3"/>
  </r>
  <r>
    <x v="0"/>
    <s v="Asia"/>
    <s v="Asia"/>
    <x v="103"/>
    <s v="Asia"/>
    <s v="Asia Israel"/>
    <x v="25"/>
    <x v="1"/>
    <x v="0"/>
    <s v="Blanco"/>
    <n v="35197"/>
    <n v="2319.75"/>
    <x v="3"/>
  </r>
  <r>
    <x v="0"/>
    <s v="Asia"/>
    <s v="Asia"/>
    <x v="103"/>
    <s v="Asia"/>
    <s v="Asia Israel"/>
    <x v="25"/>
    <x v="1"/>
    <x v="0"/>
    <s v="Rosado"/>
    <n v="8064"/>
    <n v="1800"/>
    <x v="3"/>
  </r>
  <r>
    <x v="0"/>
    <s v="Asia"/>
    <s v="Asia"/>
    <x v="103"/>
    <s v="Asia"/>
    <s v="Asia Israel"/>
    <x v="25"/>
    <x v="1"/>
    <x v="0"/>
    <s v="Tinto"/>
    <n v="50684"/>
    <n v="2848.5"/>
    <x v="3"/>
  </r>
  <r>
    <x v="0"/>
    <s v="Asia"/>
    <s v="Asia"/>
    <x v="103"/>
    <s v="Asia"/>
    <s v="Asia Israel"/>
    <x v="26"/>
    <x v="5"/>
    <x v="0"/>
    <s v="Blanco"/>
    <n v="10896.8"/>
    <n v="13621"/>
    <x v="3"/>
  </r>
  <r>
    <x v="0"/>
    <s v="Asia"/>
    <s v="Asia"/>
    <x v="103"/>
    <s v="Asia"/>
    <s v="Asia Israel"/>
    <x v="26"/>
    <x v="5"/>
    <x v="0"/>
    <s v="Tinto"/>
    <n v="3052.08"/>
    <n v="5652"/>
    <x v="3"/>
  </r>
  <r>
    <x v="0"/>
    <s v="Asia"/>
    <s v="Asia"/>
    <x v="103"/>
    <s v="Asia"/>
    <s v="Asia Israel"/>
    <x v="3"/>
    <x v="1"/>
    <x v="0"/>
    <s v="Blanco"/>
    <n v="20240.4789972"/>
    <n v="1930.9999999999998"/>
    <x v="3"/>
  </r>
  <r>
    <x v="0"/>
    <s v="Asia"/>
    <s v="Asia"/>
    <x v="103"/>
    <s v="Asia"/>
    <s v="Asia Israel"/>
    <x v="3"/>
    <x v="1"/>
    <x v="0"/>
    <s v="Rosado"/>
    <n v="3925.44"/>
    <n v="463.99999999999994"/>
    <x v="3"/>
  </r>
  <r>
    <x v="0"/>
    <s v="Asia"/>
    <s v="Asia"/>
    <x v="103"/>
    <s v="Asia"/>
    <s v="Asia Israel"/>
    <x v="3"/>
    <x v="1"/>
    <x v="0"/>
    <s v="Tinto"/>
    <n v="3396.0000001999997"/>
    <n v="495"/>
    <x v="3"/>
  </r>
  <r>
    <x v="0"/>
    <s v="Asia"/>
    <s v="Asia"/>
    <x v="103"/>
    <s v="Asia"/>
    <s v="Asia Israel"/>
    <x v="4"/>
    <x v="1"/>
    <x v="1"/>
    <s v="Blanco"/>
    <n v="17"/>
    <n v="1"/>
    <x v="3"/>
  </r>
  <r>
    <x v="0"/>
    <s v="Asia"/>
    <s v="Asia"/>
    <x v="103"/>
    <s v="Asia"/>
    <s v="Asia Israel"/>
    <x v="4"/>
    <x v="1"/>
    <x v="1"/>
    <s v="Tinto"/>
    <n v="19029"/>
    <n v="1696"/>
    <x v="3"/>
  </r>
  <r>
    <x v="0"/>
    <s v="Asia"/>
    <s v="Asia"/>
    <x v="103"/>
    <s v="Asia"/>
    <s v="Asia Israel"/>
    <x v="30"/>
    <x v="8"/>
    <x v="0"/>
    <s v="Blanco"/>
    <n v="4320"/>
    <n v="540"/>
    <x v="3"/>
  </r>
  <r>
    <x v="0"/>
    <s v="Asia"/>
    <s v="Asia"/>
    <x v="103"/>
    <s v="Asia"/>
    <s v="Asia Israel"/>
    <x v="30"/>
    <x v="8"/>
    <x v="0"/>
    <s v="Tinto"/>
    <n v="3184"/>
    <n v="398"/>
    <x v="3"/>
  </r>
  <r>
    <x v="0"/>
    <s v="Asia"/>
    <s v="Asia"/>
    <x v="103"/>
    <s v="Asia"/>
    <s v="Asia Israel"/>
    <x v="5"/>
    <x v="3"/>
    <x v="0"/>
    <s v="Tinto"/>
    <n v="190370.92"/>
    <n v="15841.999999999998"/>
    <x v="3"/>
  </r>
  <r>
    <x v="0"/>
    <s v="Asia"/>
    <s v="Asia"/>
    <x v="103"/>
    <s v="Asia"/>
    <s v="Asia Israel"/>
    <x v="31"/>
    <x v="4"/>
    <x v="0"/>
    <s v="Tinto"/>
    <n v="940"/>
    <n v="337"/>
    <x v="3"/>
  </r>
  <r>
    <x v="0"/>
    <s v="Asia"/>
    <s v="Asia"/>
    <x v="103"/>
    <s v="Asia"/>
    <s v="Asia Israel"/>
    <x v="6"/>
    <x v="2"/>
    <x v="1"/>
    <s v="Blanco"/>
    <n v="238420.80000000002"/>
    <n v="53463"/>
    <x v="3"/>
  </r>
  <r>
    <x v="0"/>
    <s v="Asia"/>
    <s v="Asia"/>
    <x v="103"/>
    <s v="Asia"/>
    <s v="Asia Israel"/>
    <x v="6"/>
    <x v="2"/>
    <x v="1"/>
    <s v="Rosado"/>
    <n v="185435.69"/>
    <n v="41718.999999999993"/>
    <x v="3"/>
  </r>
  <r>
    <x v="0"/>
    <s v="Asia"/>
    <s v="Asia"/>
    <x v="103"/>
    <s v="Asia"/>
    <s v="Asia Israel"/>
    <x v="6"/>
    <x v="2"/>
    <x v="1"/>
    <s v="Tinto"/>
    <n v="866456.53"/>
    <n v="134297.00000000003"/>
    <x v="3"/>
  </r>
  <r>
    <x v="0"/>
    <s v="Asia"/>
    <s v="Asia"/>
    <x v="103"/>
    <s v="Asia"/>
    <s v="Asia Israel"/>
    <x v="7"/>
    <x v="3"/>
    <x v="0"/>
    <s v="Blanco"/>
    <n v="34614.060000000005"/>
    <n v="13045.500000000002"/>
    <x v="3"/>
  </r>
  <r>
    <x v="0"/>
    <s v="Asia"/>
    <s v="Asia"/>
    <x v="103"/>
    <s v="Asia"/>
    <s v="Asia Israel"/>
    <x v="8"/>
    <x v="3"/>
    <x v="0"/>
    <s v="Tinto"/>
    <n v="420"/>
    <n v="90"/>
    <x v="3"/>
  </r>
  <r>
    <x v="0"/>
    <s v="Asia"/>
    <s v="Asia"/>
    <x v="103"/>
    <s v="Asia"/>
    <s v="Asia Israel"/>
    <x v="34"/>
    <x v="6"/>
    <x v="0"/>
    <s v="Blanco"/>
    <n v="8636.16"/>
    <n v="2768"/>
    <x v="3"/>
  </r>
  <r>
    <x v="0"/>
    <s v="Asia"/>
    <s v="Asia"/>
    <x v="103"/>
    <s v="Asia"/>
    <s v="Asia Israel"/>
    <x v="34"/>
    <x v="6"/>
    <x v="0"/>
    <s v="Rosado"/>
    <n v="17646.72"/>
    <n v="5656"/>
    <x v="3"/>
  </r>
  <r>
    <x v="0"/>
    <s v="Asia"/>
    <s v="Asia"/>
    <x v="103"/>
    <s v="Asia"/>
    <s v="Asia Israel"/>
    <x v="34"/>
    <x v="6"/>
    <x v="0"/>
    <s v="Tinto"/>
    <n v="9653.2800000000007"/>
    <n v="3094"/>
    <x v="3"/>
  </r>
  <r>
    <x v="0"/>
    <s v="Asia"/>
    <s v="Asia"/>
    <x v="103"/>
    <s v="Asia"/>
    <s v="Asia Israel"/>
    <x v="58"/>
    <x v="13"/>
    <x v="0"/>
    <s v="Blanco"/>
    <n v="4296.1499999999996"/>
    <n v="288"/>
    <x v="3"/>
  </r>
  <r>
    <x v="0"/>
    <s v="Asia"/>
    <s v="Asia"/>
    <x v="103"/>
    <s v="Asia"/>
    <s v="Asia Israel"/>
    <x v="58"/>
    <x v="13"/>
    <x v="0"/>
    <s v="Tinto"/>
    <n v="3624.87"/>
    <n v="243.00000000000003"/>
    <x v="3"/>
  </r>
  <r>
    <x v="0"/>
    <s v="Asia"/>
    <s v="Asia"/>
    <x v="103"/>
    <s v="Asia"/>
    <s v="Asia Israel"/>
    <x v="37"/>
    <x v="9"/>
    <x v="0"/>
    <s v="Blanco"/>
    <n v="4927.4399999999996"/>
    <n v="400"/>
    <x v="3"/>
  </r>
  <r>
    <x v="0"/>
    <s v="Asia"/>
    <s v="Asia"/>
    <x v="103"/>
    <s v="Asia"/>
    <s v="Asia Israel"/>
    <x v="37"/>
    <x v="9"/>
    <x v="0"/>
    <s v="Tinto"/>
    <n v="582.12"/>
    <n v="100"/>
    <x v="3"/>
  </r>
  <r>
    <x v="0"/>
    <s v="Asia"/>
    <s v="Asia"/>
    <x v="103"/>
    <s v="Asia"/>
    <s v="Asia Israel"/>
    <x v="38"/>
    <x v="10"/>
    <x v="0"/>
    <s v="Tinto"/>
    <n v="85019.3"/>
    <n v="29317.399999999998"/>
    <x v="3"/>
  </r>
  <r>
    <x v="0"/>
    <s v="Asia"/>
    <s v="Asia"/>
    <x v="104"/>
    <s v="Asia"/>
    <s v="Asia Japón"/>
    <x v="9"/>
    <x v="3"/>
    <x v="2"/>
    <s v="Tinto"/>
    <n v="9810"/>
    <n v="450"/>
    <x v="3"/>
  </r>
  <r>
    <x v="0"/>
    <s v="Asia"/>
    <s v="Asia"/>
    <x v="104"/>
    <s v="Asia"/>
    <s v="Asia Japón"/>
    <x v="62"/>
    <x v="1"/>
    <x v="0"/>
    <s v="Blanco"/>
    <n v="5205"/>
    <n v="1512"/>
    <x v="3"/>
  </r>
  <r>
    <x v="0"/>
    <s v="Asia"/>
    <s v="Asia"/>
    <x v="104"/>
    <s v="Asia"/>
    <s v="Asia Japón"/>
    <x v="62"/>
    <x v="1"/>
    <x v="0"/>
    <s v="Espumoso blanco"/>
    <n v="3430"/>
    <n v="567"/>
    <x v="3"/>
  </r>
  <r>
    <x v="0"/>
    <s v="Asia"/>
    <s v="Asia"/>
    <x v="104"/>
    <s v="Asia"/>
    <s v="Asia Japón"/>
    <x v="10"/>
    <x v="4"/>
    <x v="0"/>
    <s v="Blanco"/>
    <n v="14616"/>
    <n v="5940"/>
    <x v="3"/>
  </r>
  <r>
    <x v="0"/>
    <s v="Asia"/>
    <s v="Asia"/>
    <x v="104"/>
    <s v="Asia"/>
    <s v="Asia Japón"/>
    <x v="10"/>
    <x v="4"/>
    <x v="0"/>
    <s v="Rosado"/>
    <n v="8748"/>
    <n v="3240"/>
    <x v="3"/>
  </r>
  <r>
    <x v="0"/>
    <s v="Asia"/>
    <s v="Asia"/>
    <x v="104"/>
    <s v="Asia"/>
    <s v="Asia Japón"/>
    <x v="10"/>
    <x v="4"/>
    <x v="0"/>
    <s v="Tinto"/>
    <n v="245608.1"/>
    <n v="62113"/>
    <x v="3"/>
  </r>
  <r>
    <x v="0"/>
    <s v="Asia"/>
    <s v="Asia"/>
    <x v="104"/>
    <s v="Asia"/>
    <s v="Asia Japón"/>
    <x v="39"/>
    <x v="3"/>
    <x v="0"/>
    <s v="Blanco"/>
    <n v="28944"/>
    <n v="2412"/>
    <x v="3"/>
  </r>
  <r>
    <x v="0"/>
    <s v="Asia"/>
    <s v="Asia"/>
    <x v="104"/>
    <s v="Asia"/>
    <s v="Asia Japón"/>
    <x v="39"/>
    <x v="3"/>
    <x v="0"/>
    <s v="Rosado"/>
    <n v="32400"/>
    <n v="2700"/>
    <x v="3"/>
  </r>
  <r>
    <x v="0"/>
    <s v="Asia"/>
    <s v="Asia"/>
    <x v="104"/>
    <s v="Asia"/>
    <s v="Asia Japón"/>
    <x v="39"/>
    <x v="3"/>
    <x v="0"/>
    <s v="Tinto"/>
    <n v="185220"/>
    <n v="15435"/>
    <x v="3"/>
  </r>
  <r>
    <x v="0"/>
    <s v="Asia"/>
    <s v="Asia"/>
    <x v="104"/>
    <s v="Asia"/>
    <s v="Asia Japón"/>
    <x v="42"/>
    <x v="11"/>
    <x v="0"/>
    <s v="Blanco"/>
    <n v="4816"/>
    <n v="360"/>
    <x v="3"/>
  </r>
  <r>
    <x v="0"/>
    <s v="Asia"/>
    <s v="Asia"/>
    <x v="104"/>
    <s v="Asia"/>
    <s v="Asia Japón"/>
    <x v="42"/>
    <x v="11"/>
    <x v="0"/>
    <s v="Tinto"/>
    <n v="1143"/>
    <n v="135"/>
    <x v="3"/>
  </r>
  <r>
    <x v="0"/>
    <s v="Asia"/>
    <s v="Asia"/>
    <x v="104"/>
    <s v="Asia"/>
    <s v="Asia Japón"/>
    <x v="43"/>
    <x v="12"/>
    <x v="0"/>
    <s v="Blanco"/>
    <n v="32815.800000000003"/>
    <n v="3375"/>
    <x v="3"/>
  </r>
  <r>
    <x v="0"/>
    <s v="Asia"/>
    <s v="Asia"/>
    <x v="104"/>
    <s v="Asia"/>
    <s v="Asia Japón"/>
    <x v="43"/>
    <x v="12"/>
    <x v="0"/>
    <s v="Otros vinos"/>
    <n v="927"/>
    <n v="90"/>
    <x v="3"/>
  </r>
  <r>
    <x v="0"/>
    <s v="Asia"/>
    <s v="Asia"/>
    <x v="104"/>
    <s v="Asia"/>
    <s v="Asia Japón"/>
    <x v="43"/>
    <x v="12"/>
    <x v="0"/>
    <s v="Rosado"/>
    <n v="618"/>
    <n v="60"/>
    <x v="3"/>
  </r>
  <r>
    <x v="0"/>
    <s v="Asia"/>
    <s v="Asia"/>
    <x v="104"/>
    <s v="Asia"/>
    <s v="Asia Japón"/>
    <x v="43"/>
    <x v="12"/>
    <x v="0"/>
    <s v="Tinto"/>
    <n v="5747.4"/>
    <n v="585"/>
    <x v="3"/>
  </r>
  <r>
    <x v="0"/>
    <s v="Asia"/>
    <s v="Asia"/>
    <x v="104"/>
    <s v="Asia"/>
    <s v="Asia Japón"/>
    <x v="12"/>
    <x v="5"/>
    <x v="2"/>
    <s v="Tinto"/>
    <n v="9308"/>
    <n v="797"/>
    <x v="3"/>
  </r>
  <r>
    <x v="0"/>
    <s v="Asia"/>
    <s v="Asia"/>
    <x v="104"/>
    <s v="Asia"/>
    <s v="Asia Japón"/>
    <x v="44"/>
    <x v="10"/>
    <x v="0"/>
    <s v="Blanco"/>
    <n v="1493.28"/>
    <n v="540"/>
    <x v="3"/>
  </r>
  <r>
    <x v="0"/>
    <s v="Asia"/>
    <s v="Asia"/>
    <x v="104"/>
    <s v="Asia"/>
    <s v="Asia Japón"/>
    <x v="44"/>
    <x v="10"/>
    <x v="0"/>
    <s v="Tinto"/>
    <n v="5046.3"/>
    <n v="944.99999999999989"/>
    <x v="3"/>
  </r>
  <r>
    <x v="0"/>
    <s v="Asia"/>
    <s v="Asia"/>
    <x v="104"/>
    <s v="Asia"/>
    <s v="Asia Japón"/>
    <x v="13"/>
    <x v="0"/>
    <x v="0"/>
    <s v="Aguja tinto/rosado"/>
    <n v="560"/>
    <n v="112.00000000000001"/>
    <x v="3"/>
  </r>
  <r>
    <x v="0"/>
    <s v="Asia"/>
    <s v="Asia"/>
    <x v="104"/>
    <s v="Asia"/>
    <s v="Asia Japón"/>
    <x v="13"/>
    <x v="0"/>
    <x v="0"/>
    <s v="Blanco"/>
    <n v="15644.52"/>
    <n v="4347"/>
    <x v="3"/>
  </r>
  <r>
    <x v="0"/>
    <s v="Asia"/>
    <s v="Asia"/>
    <x v="104"/>
    <s v="Asia"/>
    <s v="Asia Japón"/>
    <x v="13"/>
    <x v="0"/>
    <x v="0"/>
    <s v="Rosado"/>
    <n v="1722.24"/>
    <n v="432"/>
    <x v="3"/>
  </r>
  <r>
    <x v="0"/>
    <s v="Asia"/>
    <s v="Asia"/>
    <x v="104"/>
    <s v="Asia"/>
    <s v="Asia Japón"/>
    <x v="13"/>
    <x v="0"/>
    <x v="0"/>
    <s v="Tinto"/>
    <n v="139510.62"/>
    <n v="33272.5"/>
    <x v="3"/>
  </r>
  <r>
    <x v="0"/>
    <s v="Asia"/>
    <s v="Asia"/>
    <x v="104"/>
    <s v="Asia"/>
    <s v="Asia Japón"/>
    <x v="14"/>
    <x v="0"/>
    <x v="0"/>
    <s v="Blanco"/>
    <n v="78639.589925989494"/>
    <n v="20790"/>
    <x v="3"/>
  </r>
  <r>
    <x v="0"/>
    <s v="Asia"/>
    <s v="Asia"/>
    <x v="104"/>
    <s v="Asia"/>
    <s v="Asia Japón"/>
    <x v="14"/>
    <x v="0"/>
    <x v="0"/>
    <s v="Rosado"/>
    <n v="25437.770190104824"/>
    <n v="6725"/>
    <x v="3"/>
  </r>
  <r>
    <x v="0"/>
    <s v="Asia"/>
    <s v="Asia"/>
    <x v="104"/>
    <s v="Asia"/>
    <s v="Asia Japón"/>
    <x v="14"/>
    <x v="0"/>
    <x v="0"/>
    <s v="Tinto"/>
    <n v="169020.27110403628"/>
    <n v="44684"/>
    <x v="3"/>
  </r>
  <r>
    <x v="0"/>
    <s v="Asia"/>
    <s v="Asia"/>
    <x v="104"/>
    <s v="Asia"/>
    <s v="Asia Japón"/>
    <x v="64"/>
    <x v="4"/>
    <x v="0"/>
    <s v="Blanco"/>
    <n v="4855"/>
    <n v="1070"/>
    <x v="3"/>
  </r>
  <r>
    <x v="0"/>
    <s v="Asia"/>
    <s v="Asia"/>
    <x v="104"/>
    <s v="Asia"/>
    <s v="Asia Japón"/>
    <x v="64"/>
    <x v="4"/>
    <x v="0"/>
    <s v="Tinto"/>
    <n v="2268"/>
    <n v="498"/>
    <x v="3"/>
  </r>
  <r>
    <x v="0"/>
    <s v="Asia"/>
    <s v="Asia"/>
    <x v="104"/>
    <s v="Asia"/>
    <s v="Asia Japón"/>
    <x v="85"/>
    <x v="4"/>
    <x v="2"/>
    <s v="Tinto"/>
    <n v="8595"/>
    <n v="1500"/>
    <x v="3"/>
  </r>
  <r>
    <x v="0"/>
    <s v="Asia"/>
    <s v="Asia"/>
    <x v="104"/>
    <s v="Asia"/>
    <s v="Asia Japón"/>
    <x v="0"/>
    <x v="0"/>
    <x v="0"/>
    <s v="Blanco"/>
    <n v="114854.5"/>
    <n v="73092"/>
    <x v="3"/>
  </r>
  <r>
    <x v="0"/>
    <s v="Asia"/>
    <s v="Asia"/>
    <x v="104"/>
    <s v="Asia"/>
    <s v="Asia Japón"/>
    <x v="0"/>
    <x v="0"/>
    <x v="0"/>
    <s v="Rosado"/>
    <n v="1324.8"/>
    <n v="541"/>
    <x v="3"/>
  </r>
  <r>
    <x v="0"/>
    <s v="Asia"/>
    <s v="Asia"/>
    <x v="104"/>
    <s v="Asia"/>
    <s v="Asia Japón"/>
    <x v="0"/>
    <x v="0"/>
    <x v="0"/>
    <s v="Tinto"/>
    <n v="338047.72"/>
    <n v="197013"/>
    <x v="3"/>
  </r>
  <r>
    <x v="0"/>
    <s v="Asia"/>
    <s v="Asia"/>
    <x v="104"/>
    <s v="Asia"/>
    <s v="Asia Japón"/>
    <x v="1"/>
    <x v="1"/>
    <x v="0"/>
    <s v="Blanco"/>
    <n v="1198939.99"/>
    <n v="299564.75"/>
    <x v="3"/>
  </r>
  <r>
    <x v="0"/>
    <s v="Asia"/>
    <s v="Asia"/>
    <x v="104"/>
    <s v="Asia"/>
    <s v="Asia Japón"/>
    <x v="1"/>
    <x v="1"/>
    <x v="0"/>
    <s v="Rosado"/>
    <n v="41850"/>
    <n v="9694.5"/>
    <x v="3"/>
  </r>
  <r>
    <x v="0"/>
    <s v="Asia"/>
    <s v="Asia"/>
    <x v="104"/>
    <s v="Asia"/>
    <s v="Asia Japón"/>
    <x v="1"/>
    <x v="1"/>
    <x v="0"/>
    <s v="Tinto"/>
    <n v="1036978.76"/>
    <n v="302534.40000000002"/>
    <x v="3"/>
  </r>
  <r>
    <x v="0"/>
    <s v="Asia"/>
    <s v="Asia"/>
    <x v="104"/>
    <s v="Asia"/>
    <s v="Asia Japón"/>
    <x v="2"/>
    <x v="2"/>
    <x v="0"/>
    <s v="Espumoso blanco"/>
    <n v="27927535.890000001"/>
    <n v="6970000"/>
    <x v="3"/>
  </r>
  <r>
    <x v="0"/>
    <s v="Asia"/>
    <s v="Asia"/>
    <x v="104"/>
    <s v="Asia"/>
    <s v="Asia Japón"/>
    <x v="79"/>
    <x v="3"/>
    <x v="3"/>
    <s v="Tinto"/>
    <n v="13500"/>
    <n v="3000"/>
    <x v="3"/>
  </r>
  <r>
    <x v="0"/>
    <s v="Asia"/>
    <s v="Asia"/>
    <x v="104"/>
    <s v="Asia"/>
    <s v="Asia Japón"/>
    <x v="15"/>
    <x v="6"/>
    <x v="2"/>
    <s v="Blanco"/>
    <n v="3360"/>
    <n v="315"/>
    <x v="3"/>
  </r>
  <r>
    <x v="0"/>
    <s v="Asia"/>
    <s v="Asia"/>
    <x v="104"/>
    <s v="Asia"/>
    <s v="Asia Japón"/>
    <x v="15"/>
    <x v="6"/>
    <x v="2"/>
    <s v="Tinto"/>
    <n v="3510"/>
    <n v="293"/>
    <x v="3"/>
  </r>
  <r>
    <x v="0"/>
    <s v="Asia"/>
    <s v="Asia"/>
    <x v="104"/>
    <s v="Asia"/>
    <s v="Asia Japón"/>
    <x v="16"/>
    <x v="1"/>
    <x v="0"/>
    <s v="Blanco"/>
    <n v="30181.25"/>
    <n v="2575.5"/>
    <x v="3"/>
  </r>
  <r>
    <x v="0"/>
    <s v="Asia"/>
    <s v="Asia"/>
    <x v="104"/>
    <s v="Asia"/>
    <s v="Asia Japón"/>
    <x v="16"/>
    <x v="1"/>
    <x v="0"/>
    <s v="Tinto"/>
    <n v="3735.1099999999997"/>
    <n v="220.5"/>
    <x v="3"/>
  </r>
  <r>
    <x v="0"/>
    <s v="Asia"/>
    <s v="Asia"/>
    <x v="104"/>
    <s v="Asia"/>
    <s v="Asia Japón"/>
    <x v="46"/>
    <x v="7"/>
    <x v="0"/>
    <s v="Blanco"/>
    <n v="3600"/>
    <n v="900"/>
    <x v="3"/>
  </r>
  <r>
    <x v="0"/>
    <s v="Asia"/>
    <s v="Asia"/>
    <x v="104"/>
    <s v="Asia"/>
    <s v="Asia Japón"/>
    <x v="17"/>
    <x v="1"/>
    <x v="0"/>
    <s v="Blanco"/>
    <n v="266025"/>
    <n v="82386"/>
    <x v="3"/>
  </r>
  <r>
    <x v="0"/>
    <s v="Asia"/>
    <s v="Asia"/>
    <x v="104"/>
    <s v="Asia"/>
    <s v="Asia Japón"/>
    <x v="17"/>
    <x v="1"/>
    <x v="0"/>
    <s v="Tinto"/>
    <n v="29464"/>
    <n v="3708"/>
    <x v="3"/>
  </r>
  <r>
    <x v="0"/>
    <s v="Asia"/>
    <s v="Asia"/>
    <x v="104"/>
    <s v="Asia"/>
    <s v="Asia Japón"/>
    <x v="80"/>
    <x v="4"/>
    <x v="2"/>
    <s v="Blanco"/>
    <n v="4373.3999999999996"/>
    <n v="333"/>
    <x v="3"/>
  </r>
  <r>
    <x v="0"/>
    <s v="Asia"/>
    <s v="Asia"/>
    <x v="104"/>
    <s v="Asia"/>
    <s v="Asia Japón"/>
    <x v="80"/>
    <x v="4"/>
    <x v="2"/>
    <s v="Tinto"/>
    <n v="11863"/>
    <n v="1075"/>
    <x v="3"/>
  </r>
  <r>
    <x v="0"/>
    <s v="Asia"/>
    <s v="Asia"/>
    <x v="104"/>
    <s v="Asia"/>
    <s v="Asia Japón"/>
    <x v="67"/>
    <x v="6"/>
    <x v="2"/>
    <s v="Tinto"/>
    <n v="6135.9960000000001"/>
    <n v="600"/>
    <x v="3"/>
  </r>
  <r>
    <x v="0"/>
    <s v="Asia"/>
    <s v="Asia"/>
    <x v="104"/>
    <s v="Asia"/>
    <s v="Asia Japón"/>
    <x v="68"/>
    <x v="4"/>
    <x v="2"/>
    <s v="Blanco"/>
    <n v="10305.31"/>
    <n v="1980"/>
    <x v="3"/>
  </r>
  <r>
    <x v="0"/>
    <s v="Asia"/>
    <s v="Asia"/>
    <x v="104"/>
    <s v="Asia"/>
    <s v="Asia Japón"/>
    <x v="68"/>
    <x v="4"/>
    <x v="2"/>
    <s v="Tinto"/>
    <n v="10413"/>
    <n v="1820"/>
    <x v="3"/>
  </r>
  <r>
    <x v="0"/>
    <s v="Asia"/>
    <s v="Asia"/>
    <x v="104"/>
    <s v="Asia"/>
    <s v="Asia Japón"/>
    <x v="18"/>
    <x v="1"/>
    <x v="0"/>
    <s v="Blanco"/>
    <n v="315"/>
    <n v="45"/>
    <x v="3"/>
  </r>
  <r>
    <x v="0"/>
    <s v="Asia"/>
    <s v="Asia"/>
    <x v="104"/>
    <s v="Asia"/>
    <s v="Asia Japón"/>
    <x v="18"/>
    <x v="1"/>
    <x v="0"/>
    <s v="Tinto"/>
    <n v="10073"/>
    <n v="814"/>
    <x v="3"/>
  </r>
  <r>
    <x v="0"/>
    <s v="Asia"/>
    <s v="Asia"/>
    <x v="104"/>
    <s v="Asia"/>
    <s v="Asia Japón"/>
    <x v="47"/>
    <x v="12"/>
    <x v="0"/>
    <s v="Blanco"/>
    <n v="193750.38"/>
    <n v="25281"/>
    <x v="3"/>
  </r>
  <r>
    <x v="0"/>
    <s v="Asia"/>
    <s v="Asia"/>
    <x v="104"/>
    <s v="Asia"/>
    <s v="Asia Japón"/>
    <x v="47"/>
    <x v="12"/>
    <x v="0"/>
    <s v="Espumoso blanco"/>
    <n v="2520"/>
    <n v="315"/>
    <x v="3"/>
  </r>
  <r>
    <x v="0"/>
    <s v="Asia"/>
    <s v="Asia"/>
    <x v="104"/>
    <s v="Asia"/>
    <s v="Asia Japón"/>
    <x v="47"/>
    <x v="12"/>
    <x v="0"/>
    <s v="Rosado"/>
    <n v="36538.199999999997"/>
    <n v="4770"/>
    <x v="3"/>
  </r>
  <r>
    <x v="0"/>
    <s v="Asia"/>
    <s v="Asia"/>
    <x v="104"/>
    <s v="Asia"/>
    <s v="Asia Japón"/>
    <x v="47"/>
    <x v="12"/>
    <x v="0"/>
    <s v="Tinto"/>
    <n v="2926.12"/>
    <n v="382"/>
    <x v="3"/>
  </r>
  <r>
    <x v="0"/>
    <s v="Asia"/>
    <s v="Asia"/>
    <x v="104"/>
    <s v="Asia"/>
    <s v="Asia Japón"/>
    <x v="59"/>
    <x v="4"/>
    <x v="2"/>
    <s v="Tinto"/>
    <n v="1050"/>
    <n v="50"/>
    <x v="3"/>
  </r>
  <r>
    <x v="0"/>
    <s v="Asia"/>
    <s v="Asia"/>
    <x v="104"/>
    <s v="Asia"/>
    <s v="Asia Japón"/>
    <x v="48"/>
    <x v="13"/>
    <x v="3"/>
    <s v="Blanco"/>
    <n v="18216"/>
    <n v="1584"/>
    <x v="3"/>
  </r>
  <r>
    <x v="0"/>
    <s v="Asia"/>
    <s v="Asia"/>
    <x v="104"/>
    <s v="Asia"/>
    <s v="Asia Japón"/>
    <x v="48"/>
    <x v="13"/>
    <x v="3"/>
    <s v="Tinto"/>
    <n v="5148"/>
    <n v="396"/>
    <x v="3"/>
  </r>
  <r>
    <x v="0"/>
    <s v="Asia"/>
    <s v="Asia"/>
    <x v="104"/>
    <s v="Asia"/>
    <s v="Asia Japón"/>
    <x v="19"/>
    <x v="7"/>
    <x v="0"/>
    <s v="Licor blanco"/>
    <n v="503775"/>
    <n v="100755"/>
    <x v="3"/>
  </r>
  <r>
    <x v="0"/>
    <s v="Asia"/>
    <s v="Asia"/>
    <x v="104"/>
    <s v="Asia"/>
    <s v="Asia Japón"/>
    <x v="20"/>
    <x v="2"/>
    <x v="0"/>
    <s v="Blanco"/>
    <n v="63559.275000000001"/>
    <n v="23218"/>
    <x v="3"/>
  </r>
  <r>
    <x v="0"/>
    <s v="Asia"/>
    <s v="Asia"/>
    <x v="104"/>
    <s v="Asia"/>
    <s v="Asia Japón"/>
    <x v="20"/>
    <x v="2"/>
    <x v="0"/>
    <s v="Licor tinto/rosado"/>
    <n v="309.33749999999998"/>
    <n v="112.99999999999999"/>
    <x v="3"/>
  </r>
  <r>
    <x v="0"/>
    <s v="Asia"/>
    <s v="Asia"/>
    <x v="104"/>
    <s v="Asia"/>
    <s v="Asia Japón"/>
    <x v="20"/>
    <x v="2"/>
    <x v="0"/>
    <s v="Rosado"/>
    <n v="6134.7375000000002"/>
    <n v="2241"/>
    <x v="3"/>
  </r>
  <r>
    <x v="0"/>
    <s v="Asia"/>
    <s v="Asia"/>
    <x v="104"/>
    <s v="Asia"/>
    <s v="Asia Japón"/>
    <x v="20"/>
    <x v="2"/>
    <x v="0"/>
    <s v="Tinto"/>
    <n v="1089411.39375"/>
    <n v="397958.5"/>
    <x v="3"/>
  </r>
  <r>
    <x v="0"/>
    <s v="Asia"/>
    <s v="Asia"/>
    <x v="104"/>
    <s v="Asia"/>
    <s v="Asia Japón"/>
    <x v="86"/>
    <x v="4"/>
    <x v="2"/>
    <s v="Tinto"/>
    <n v="284090"/>
    <n v="21160"/>
    <x v="3"/>
  </r>
  <r>
    <x v="0"/>
    <s v="Asia"/>
    <s v="Asia"/>
    <x v="104"/>
    <s v="Asia"/>
    <s v="Asia Japón"/>
    <x v="21"/>
    <x v="4"/>
    <x v="0"/>
    <s v="Blanco"/>
    <n v="546350"/>
    <n v="218540"/>
    <x v="3"/>
  </r>
  <r>
    <x v="0"/>
    <s v="Asia"/>
    <s v="Asia"/>
    <x v="104"/>
    <s v="Asia"/>
    <s v="Asia Japón"/>
    <x v="21"/>
    <x v="4"/>
    <x v="0"/>
    <s v="Rosado"/>
    <n v="5625"/>
    <n v="2250"/>
    <x v="3"/>
  </r>
  <r>
    <x v="0"/>
    <s v="Asia"/>
    <s v="Asia"/>
    <x v="104"/>
    <s v="Asia"/>
    <s v="Asia Japón"/>
    <x v="21"/>
    <x v="4"/>
    <x v="0"/>
    <s v="Tinto"/>
    <n v="1331930"/>
    <n v="532772"/>
    <x v="3"/>
  </r>
  <r>
    <x v="0"/>
    <s v="Asia"/>
    <s v="Asia"/>
    <x v="104"/>
    <s v="Asia"/>
    <s v="Asia Japón"/>
    <x v="50"/>
    <x v="6"/>
    <x v="2"/>
    <s v="Tinto"/>
    <n v="2880"/>
    <n v="500"/>
    <x v="3"/>
  </r>
  <r>
    <x v="0"/>
    <s v="Asia"/>
    <s v="Asia"/>
    <x v="104"/>
    <s v="Asia"/>
    <s v="Asia Japón"/>
    <x v="52"/>
    <x v="4"/>
    <x v="0"/>
    <s v="Blanco"/>
    <n v="38582.160000000003"/>
    <n v="29031.5"/>
    <x v="3"/>
  </r>
  <r>
    <x v="0"/>
    <s v="Asia"/>
    <s v="Asia"/>
    <x v="104"/>
    <s v="Asia"/>
    <s v="Asia Japón"/>
    <x v="52"/>
    <x v="4"/>
    <x v="0"/>
    <s v="Rosado"/>
    <n v="231"/>
    <n v="46.5"/>
    <x v="3"/>
  </r>
  <r>
    <x v="0"/>
    <s v="Asia"/>
    <s v="Asia"/>
    <x v="104"/>
    <s v="Asia"/>
    <s v="Asia Japón"/>
    <x v="52"/>
    <x v="4"/>
    <x v="0"/>
    <s v="Tinto"/>
    <n v="36398"/>
    <n v="8779.5"/>
    <x v="3"/>
  </r>
  <r>
    <x v="0"/>
    <s v="Asia"/>
    <s v="Asia"/>
    <x v="104"/>
    <s v="Asia"/>
    <s v="Asia Japón"/>
    <x v="22"/>
    <x v="7"/>
    <x v="0"/>
    <s v="Licor blanco"/>
    <n v="166980"/>
    <n v="33396"/>
    <x v="3"/>
  </r>
  <r>
    <x v="0"/>
    <s v="Asia"/>
    <s v="Asia"/>
    <x v="104"/>
    <s v="Asia"/>
    <s v="Asia Japón"/>
    <x v="23"/>
    <x v="8"/>
    <x v="0"/>
    <s v="Blanco"/>
    <n v="2559.6"/>
    <n v="540"/>
    <x v="3"/>
  </r>
  <r>
    <x v="0"/>
    <s v="Asia"/>
    <s v="Asia"/>
    <x v="104"/>
    <s v="Asia"/>
    <s v="Asia Japón"/>
    <x v="24"/>
    <x v="7"/>
    <x v="0"/>
    <s v="Licor blanco"/>
    <n v="137970.59"/>
    <n v="46647.35"/>
    <x v="3"/>
  </r>
  <r>
    <x v="0"/>
    <s v="Asia"/>
    <s v="Asia"/>
    <x v="104"/>
    <s v="Asia"/>
    <s v="Asia Japón"/>
    <x v="25"/>
    <x v="1"/>
    <x v="0"/>
    <s v="Blanco"/>
    <n v="37160"/>
    <n v="7586.25"/>
    <x v="3"/>
  </r>
  <r>
    <x v="0"/>
    <s v="Asia"/>
    <s v="Asia"/>
    <x v="104"/>
    <s v="Asia"/>
    <s v="Asia Japón"/>
    <x v="25"/>
    <x v="1"/>
    <x v="0"/>
    <s v="Rosado"/>
    <n v="4143"/>
    <n v="606.75"/>
    <x v="3"/>
  </r>
  <r>
    <x v="0"/>
    <s v="Asia"/>
    <s v="Asia"/>
    <x v="104"/>
    <s v="Asia"/>
    <s v="Asia Japón"/>
    <x v="25"/>
    <x v="1"/>
    <x v="0"/>
    <s v="Tinto"/>
    <n v="89324"/>
    <n v="14977.5"/>
    <x v="3"/>
  </r>
  <r>
    <x v="0"/>
    <s v="Asia"/>
    <s v="Asia"/>
    <x v="104"/>
    <s v="Asia"/>
    <s v="Asia Japón"/>
    <x v="26"/>
    <x v="5"/>
    <x v="0"/>
    <s v="Blanco"/>
    <n v="25056.799999999999"/>
    <n v="31320.999999999996"/>
    <x v="3"/>
  </r>
  <r>
    <x v="0"/>
    <s v="Asia"/>
    <s v="Asia"/>
    <x v="104"/>
    <s v="Asia"/>
    <s v="Asia Japón"/>
    <x v="26"/>
    <x v="5"/>
    <x v="0"/>
    <s v="Licor blanco"/>
    <n v="72"/>
    <n v="90"/>
    <x v="3"/>
  </r>
  <r>
    <x v="0"/>
    <s v="Asia"/>
    <s v="Asia"/>
    <x v="104"/>
    <s v="Asia"/>
    <s v="Asia Japón"/>
    <x v="26"/>
    <x v="5"/>
    <x v="0"/>
    <s v="Rosado"/>
    <n v="2651.74"/>
    <n v="2821"/>
    <x v="3"/>
  </r>
  <r>
    <x v="0"/>
    <s v="Asia"/>
    <s v="Asia"/>
    <x v="104"/>
    <s v="Asia"/>
    <s v="Asia Japón"/>
    <x v="26"/>
    <x v="5"/>
    <x v="0"/>
    <s v="Tinto"/>
    <n v="29510.46"/>
    <n v="54649"/>
    <x v="3"/>
  </r>
  <r>
    <x v="0"/>
    <s v="Asia"/>
    <s v="Asia"/>
    <x v="104"/>
    <s v="Asia"/>
    <s v="Asia Japón"/>
    <x v="41"/>
    <x v="4"/>
    <x v="2"/>
    <s v="Tinto"/>
    <n v="7695"/>
    <n v="855.00000000000011"/>
    <x v="3"/>
  </r>
  <r>
    <x v="0"/>
    <s v="Asia"/>
    <s v="Asia"/>
    <x v="104"/>
    <s v="Asia"/>
    <s v="Asia Japón"/>
    <x v="3"/>
    <x v="1"/>
    <x v="0"/>
    <s v="Blanco"/>
    <n v="239220.10588333802"/>
    <n v="31986.75"/>
    <x v="3"/>
  </r>
  <r>
    <x v="0"/>
    <s v="Asia"/>
    <s v="Asia"/>
    <x v="104"/>
    <s v="Asia"/>
    <s v="Asia Japón"/>
    <x v="3"/>
    <x v="1"/>
    <x v="0"/>
    <s v="Espumoso blanco"/>
    <n v="16146"/>
    <n v="2018.25"/>
    <x v="3"/>
  </r>
  <r>
    <x v="0"/>
    <s v="Asia"/>
    <s v="Asia"/>
    <x v="104"/>
    <s v="Asia"/>
    <s v="Asia Japón"/>
    <x v="3"/>
    <x v="1"/>
    <x v="0"/>
    <s v="Espumoso tinto/rosado"/>
    <n v="3616.65"/>
    <n v="427.50000000000006"/>
    <x v="3"/>
  </r>
  <r>
    <x v="0"/>
    <s v="Asia"/>
    <s v="Asia"/>
    <x v="104"/>
    <s v="Asia"/>
    <s v="Asia Japón"/>
    <x v="3"/>
    <x v="1"/>
    <x v="0"/>
    <s v="Rosado"/>
    <n v="28496.31578863"/>
    <n v="1400.25"/>
    <x v="3"/>
  </r>
  <r>
    <x v="0"/>
    <s v="Asia"/>
    <s v="Asia"/>
    <x v="104"/>
    <s v="Asia"/>
    <s v="Asia Japón"/>
    <x v="3"/>
    <x v="1"/>
    <x v="0"/>
    <s v="Tinto"/>
    <n v="188266.24757140796"/>
    <n v="19373.5"/>
    <x v="3"/>
  </r>
  <r>
    <x v="0"/>
    <s v="Asia"/>
    <s v="Asia"/>
    <x v="104"/>
    <s v="Asia"/>
    <s v="Asia Japón"/>
    <x v="92"/>
    <x v="5"/>
    <x v="2"/>
    <s v="Tinto"/>
    <n v="2235.2399999999998"/>
    <n v="200"/>
    <x v="3"/>
  </r>
  <r>
    <x v="0"/>
    <s v="Asia"/>
    <s v="Asia"/>
    <x v="104"/>
    <s v="Asia"/>
    <s v="Asia Japón"/>
    <x v="4"/>
    <x v="1"/>
    <x v="1"/>
    <s v="Blanco"/>
    <n v="22957"/>
    <n v="938.00000000000011"/>
    <x v="3"/>
  </r>
  <r>
    <x v="0"/>
    <s v="Asia"/>
    <s v="Asia"/>
    <x v="104"/>
    <s v="Asia"/>
    <s v="Asia Japón"/>
    <x v="4"/>
    <x v="1"/>
    <x v="1"/>
    <s v="Rosado"/>
    <n v="1381"/>
    <n v="92"/>
    <x v="3"/>
  </r>
  <r>
    <x v="0"/>
    <s v="Asia"/>
    <s v="Asia"/>
    <x v="104"/>
    <s v="Asia"/>
    <s v="Asia Japón"/>
    <x v="4"/>
    <x v="1"/>
    <x v="1"/>
    <s v="Tinto"/>
    <n v="101855"/>
    <n v="6299"/>
    <x v="3"/>
  </r>
  <r>
    <x v="0"/>
    <s v="Asia"/>
    <s v="Asia"/>
    <x v="104"/>
    <s v="Asia"/>
    <s v="Asia Japón"/>
    <x v="29"/>
    <x v="8"/>
    <x v="0"/>
    <s v="Blanco"/>
    <n v="625701.09"/>
    <n v="74792"/>
    <x v="3"/>
  </r>
  <r>
    <x v="0"/>
    <s v="Asia"/>
    <s v="Asia"/>
    <x v="104"/>
    <s v="Asia"/>
    <s v="Asia Japón"/>
    <x v="30"/>
    <x v="8"/>
    <x v="0"/>
    <s v="Blanco"/>
    <n v="2916"/>
    <n v="364.5"/>
    <x v="3"/>
  </r>
  <r>
    <x v="0"/>
    <s v="Asia"/>
    <s v="Asia"/>
    <x v="104"/>
    <s v="Asia"/>
    <s v="Asia Japón"/>
    <x v="30"/>
    <x v="8"/>
    <x v="0"/>
    <s v="Tinto"/>
    <n v="12056"/>
    <n v="1507"/>
    <x v="3"/>
  </r>
  <r>
    <x v="0"/>
    <s v="Asia"/>
    <s v="Asia"/>
    <x v="104"/>
    <s v="Asia"/>
    <s v="Asia Japón"/>
    <x v="53"/>
    <x v="8"/>
    <x v="0"/>
    <s v="Blanco"/>
    <n v="37800.959999999999"/>
    <n v="3338.0000000000005"/>
    <x v="3"/>
  </r>
  <r>
    <x v="0"/>
    <s v="Asia"/>
    <s v="Asia"/>
    <x v="104"/>
    <s v="Asia"/>
    <s v="Asia Japón"/>
    <x v="53"/>
    <x v="8"/>
    <x v="0"/>
    <s v="Tinto"/>
    <n v="912"/>
    <n v="41"/>
    <x v="3"/>
  </r>
  <r>
    <x v="0"/>
    <s v="Asia"/>
    <s v="Asia"/>
    <x v="104"/>
    <s v="Asia"/>
    <s v="Asia Japón"/>
    <x v="5"/>
    <x v="3"/>
    <x v="0"/>
    <s v="Tinto"/>
    <n v="1075369.22"/>
    <n v="71533.25"/>
    <x v="3"/>
  </r>
  <r>
    <x v="0"/>
    <s v="Asia"/>
    <s v="Asia"/>
    <x v="104"/>
    <s v="Asia"/>
    <s v="Asia Japón"/>
    <x v="31"/>
    <x v="4"/>
    <x v="0"/>
    <s v="Tinto"/>
    <n v="5937"/>
    <n v="2048"/>
    <x v="3"/>
  </r>
  <r>
    <x v="0"/>
    <s v="Asia"/>
    <s v="Asia"/>
    <x v="104"/>
    <s v="Asia"/>
    <s v="Asia Japón"/>
    <x v="93"/>
    <x v="4"/>
    <x v="2"/>
    <s v="Tinto"/>
    <n v="3403.93"/>
    <n v="211"/>
    <x v="3"/>
  </r>
  <r>
    <x v="0"/>
    <s v="Asia"/>
    <s v="Asia"/>
    <x v="104"/>
    <s v="Asia"/>
    <s v="Asia Japón"/>
    <x v="6"/>
    <x v="2"/>
    <x v="1"/>
    <s v="Blanco"/>
    <n v="335176.07"/>
    <n v="61053"/>
    <x v="3"/>
  </r>
  <r>
    <x v="0"/>
    <s v="Asia"/>
    <s v="Asia"/>
    <x v="104"/>
    <s v="Asia"/>
    <s v="Asia Japón"/>
    <x v="6"/>
    <x v="2"/>
    <x v="1"/>
    <s v="Rosado"/>
    <n v="35142.550000000003"/>
    <n v="7488.9999999999982"/>
    <x v="3"/>
  </r>
  <r>
    <x v="0"/>
    <s v="Asia"/>
    <s v="Asia"/>
    <x v="104"/>
    <s v="Asia"/>
    <s v="Asia Japón"/>
    <x v="6"/>
    <x v="2"/>
    <x v="1"/>
    <s v="Tinto"/>
    <n v="3017894.4000000004"/>
    <n v="484083"/>
    <x v="3"/>
  </r>
  <r>
    <x v="0"/>
    <s v="Asia"/>
    <s v="Asia"/>
    <x v="104"/>
    <s v="Asia"/>
    <s v="Asia Japón"/>
    <x v="7"/>
    <x v="3"/>
    <x v="0"/>
    <s v="Blanco"/>
    <n v="454193.72"/>
    <n v="152413.5"/>
    <x v="3"/>
  </r>
  <r>
    <x v="0"/>
    <s v="Asia"/>
    <s v="Asia"/>
    <x v="104"/>
    <s v="Asia"/>
    <s v="Asia Japón"/>
    <x v="7"/>
    <x v="3"/>
    <x v="0"/>
    <s v="Espumoso blanco"/>
    <n v="5364"/>
    <n v="1800"/>
    <x v="3"/>
  </r>
  <r>
    <x v="0"/>
    <s v="Asia"/>
    <s v="Asia"/>
    <x v="104"/>
    <s v="Asia"/>
    <s v="Asia Japón"/>
    <x v="7"/>
    <x v="3"/>
    <x v="0"/>
    <s v="Licor blanco"/>
    <n v="670.5"/>
    <n v="225"/>
    <x v="3"/>
  </r>
  <r>
    <x v="0"/>
    <s v="Asia"/>
    <s v="Asia"/>
    <x v="104"/>
    <s v="Asia"/>
    <s v="Asia Japón"/>
    <x v="7"/>
    <x v="3"/>
    <x v="0"/>
    <s v="Tinto"/>
    <n v="6705"/>
    <n v="2250"/>
    <x v="3"/>
  </r>
  <r>
    <x v="0"/>
    <s v="Asia"/>
    <s v="Asia"/>
    <x v="104"/>
    <s v="Asia"/>
    <s v="Asia Japón"/>
    <x v="54"/>
    <x v="3"/>
    <x v="3"/>
    <s v="Tinto"/>
    <n v="102840"/>
    <n v="4515"/>
    <x v="3"/>
  </r>
  <r>
    <x v="0"/>
    <s v="Asia"/>
    <s v="Asia"/>
    <x v="104"/>
    <s v="Asia"/>
    <s v="Asia Japón"/>
    <x v="56"/>
    <x v="0"/>
    <x v="0"/>
    <s v="Blanco"/>
    <n v="29771"/>
    <n v="8506"/>
    <x v="3"/>
  </r>
  <r>
    <x v="0"/>
    <s v="Asia"/>
    <s v="Asia"/>
    <x v="104"/>
    <s v="Asia"/>
    <s v="Asia Japón"/>
    <x v="56"/>
    <x v="0"/>
    <x v="0"/>
    <s v="Rosado"/>
    <n v="2877"/>
    <n v="822.00000000000011"/>
    <x v="3"/>
  </r>
  <r>
    <x v="0"/>
    <s v="Asia"/>
    <s v="Asia"/>
    <x v="104"/>
    <s v="Asia"/>
    <s v="Asia Japón"/>
    <x v="56"/>
    <x v="0"/>
    <x v="0"/>
    <s v="Tinto"/>
    <n v="66129"/>
    <n v="18894"/>
    <x v="3"/>
  </r>
  <r>
    <x v="0"/>
    <s v="Asia"/>
    <s v="Asia"/>
    <x v="104"/>
    <s v="Asia"/>
    <s v="Asia Japón"/>
    <x v="32"/>
    <x v="1"/>
    <x v="0"/>
    <s v="Blanco"/>
    <n v="10173"/>
    <n v="2205"/>
    <x v="3"/>
  </r>
  <r>
    <x v="0"/>
    <s v="Asia"/>
    <s v="Asia"/>
    <x v="104"/>
    <s v="Asia"/>
    <s v="Asia Japón"/>
    <x v="32"/>
    <x v="1"/>
    <x v="0"/>
    <s v="Tinto"/>
    <n v="13502"/>
    <n v="4051.5"/>
    <x v="3"/>
  </r>
  <r>
    <x v="0"/>
    <s v="Asia"/>
    <s v="Asia"/>
    <x v="104"/>
    <s v="Asia"/>
    <s v="Asia Japón"/>
    <x v="33"/>
    <x v="1"/>
    <x v="0"/>
    <s v="Blanco"/>
    <n v="9848.5300000000007"/>
    <n v="1450"/>
    <x v="3"/>
  </r>
  <r>
    <x v="0"/>
    <s v="Asia"/>
    <s v="Asia"/>
    <x v="104"/>
    <s v="Asia"/>
    <s v="Asia Japón"/>
    <x v="33"/>
    <x v="1"/>
    <x v="0"/>
    <s v="Tinto"/>
    <n v="23636.48"/>
    <n v="3479.9999999999995"/>
    <x v="3"/>
  </r>
  <r>
    <x v="0"/>
    <s v="Asia"/>
    <s v="Asia"/>
    <x v="104"/>
    <s v="Asia"/>
    <s v="Asia Japón"/>
    <x v="8"/>
    <x v="3"/>
    <x v="0"/>
    <s v="Tinto"/>
    <n v="110250"/>
    <n v="33443"/>
    <x v="3"/>
  </r>
  <r>
    <x v="0"/>
    <s v="Asia"/>
    <s v="Asia"/>
    <x v="104"/>
    <s v="Asia"/>
    <s v="Asia Japón"/>
    <x v="61"/>
    <x v="4"/>
    <x v="0"/>
    <s v="Blanco"/>
    <n v="22667.279999999999"/>
    <n v="9531"/>
    <x v="3"/>
  </r>
  <r>
    <x v="0"/>
    <s v="Asia"/>
    <s v="Asia"/>
    <x v="104"/>
    <s v="Asia"/>
    <s v="Asia Japón"/>
    <x v="61"/>
    <x v="4"/>
    <x v="0"/>
    <s v="Tinto"/>
    <n v="39107.78"/>
    <n v="14904"/>
    <x v="3"/>
  </r>
  <r>
    <x v="0"/>
    <s v="Asia"/>
    <s v="Asia"/>
    <x v="104"/>
    <s v="Asia"/>
    <s v="Asia Japón"/>
    <x v="34"/>
    <x v="6"/>
    <x v="0"/>
    <s v="Blanco"/>
    <n v="447092.88"/>
    <n v="143299"/>
    <x v="3"/>
  </r>
  <r>
    <x v="0"/>
    <s v="Asia"/>
    <s v="Asia"/>
    <x v="104"/>
    <s v="Asia"/>
    <s v="Asia Japón"/>
    <x v="34"/>
    <x v="6"/>
    <x v="0"/>
    <s v="Rosado"/>
    <n v="89974.56"/>
    <n v="28838"/>
    <x v="3"/>
  </r>
  <r>
    <x v="0"/>
    <s v="Asia"/>
    <s v="Asia"/>
    <x v="104"/>
    <s v="Asia"/>
    <s v="Asia Japón"/>
    <x v="34"/>
    <x v="6"/>
    <x v="0"/>
    <s v="Tinto"/>
    <n v="650357.76000000001"/>
    <n v="208448"/>
    <x v="3"/>
  </r>
  <r>
    <x v="0"/>
    <s v="Asia"/>
    <s v="Asia"/>
    <x v="104"/>
    <s v="Asia"/>
    <s v="Asia Japón"/>
    <x v="57"/>
    <x v="8"/>
    <x v="0"/>
    <s v="Blanco"/>
    <n v="38160"/>
    <n v="4770"/>
    <x v="3"/>
  </r>
  <r>
    <x v="0"/>
    <s v="Asia"/>
    <s v="Asia"/>
    <x v="104"/>
    <s v="Asia"/>
    <s v="Asia Japón"/>
    <x v="57"/>
    <x v="8"/>
    <x v="0"/>
    <s v="Tinto"/>
    <n v="23584"/>
    <n v="2948"/>
    <x v="3"/>
  </r>
  <r>
    <x v="0"/>
    <s v="Asia"/>
    <s v="Asia"/>
    <x v="104"/>
    <s v="Asia"/>
    <s v="Asia Japón"/>
    <x v="35"/>
    <x v="4"/>
    <x v="0"/>
    <s v="Blanco"/>
    <n v="164787.16"/>
    <n v="116519"/>
    <x v="3"/>
  </r>
  <r>
    <x v="0"/>
    <s v="Asia"/>
    <s v="Asia"/>
    <x v="104"/>
    <s v="Asia"/>
    <s v="Asia Japón"/>
    <x v="35"/>
    <x v="4"/>
    <x v="0"/>
    <s v="Tinto"/>
    <n v="517908.57999999996"/>
    <n v="328977"/>
    <x v="3"/>
  </r>
  <r>
    <x v="0"/>
    <s v="Asia"/>
    <s v="Asia"/>
    <x v="104"/>
    <s v="Asia"/>
    <s v="Asia Japón"/>
    <x v="58"/>
    <x v="13"/>
    <x v="0"/>
    <s v="Rosado"/>
    <n v="805.2"/>
    <n v="30"/>
    <x v="3"/>
  </r>
  <r>
    <x v="0"/>
    <s v="Asia"/>
    <s v="Asia"/>
    <x v="104"/>
    <s v="Asia"/>
    <s v="Asia Japón"/>
    <x v="58"/>
    <x v="13"/>
    <x v="0"/>
    <s v="Tinto"/>
    <n v="1509.75"/>
    <n v="56.000000000000007"/>
    <x v="3"/>
  </r>
  <r>
    <x v="0"/>
    <s v="Asia"/>
    <s v="Asia"/>
    <x v="104"/>
    <s v="Asia"/>
    <s v="Asia Japón"/>
    <x v="75"/>
    <x v="3"/>
    <x v="3"/>
    <s v="Rosado"/>
    <n v="1404.14"/>
    <n v="270"/>
    <x v="3"/>
  </r>
  <r>
    <x v="0"/>
    <s v="Asia"/>
    <s v="Asia"/>
    <x v="104"/>
    <s v="Asia"/>
    <s v="Asia Japón"/>
    <x v="75"/>
    <x v="3"/>
    <x v="3"/>
    <s v="Tinto"/>
    <n v="1663.44"/>
    <n v="225"/>
    <x v="3"/>
  </r>
  <r>
    <x v="0"/>
    <s v="Asia"/>
    <s v="Asia"/>
    <x v="104"/>
    <s v="Asia"/>
    <s v="Asia Japón"/>
    <x v="38"/>
    <x v="10"/>
    <x v="0"/>
    <s v="Blanco"/>
    <n v="39150"/>
    <n v="13500"/>
    <x v="3"/>
  </r>
  <r>
    <x v="0"/>
    <s v="Asia"/>
    <s v="Asia"/>
    <x v="104"/>
    <s v="Asia"/>
    <s v="Asia Japón"/>
    <x v="38"/>
    <x v="10"/>
    <x v="0"/>
    <s v="Rosado"/>
    <n v="9918"/>
    <n v="3420.0000000000005"/>
    <x v="3"/>
  </r>
  <r>
    <x v="0"/>
    <s v="Asia"/>
    <s v="Asia"/>
    <x v="104"/>
    <s v="Asia"/>
    <s v="Asia Japón"/>
    <x v="38"/>
    <x v="10"/>
    <x v="0"/>
    <s v="Tinto"/>
    <n v="220571.1"/>
    <n v="76059"/>
    <x v="3"/>
  </r>
  <r>
    <x v="0"/>
    <s v="Asia"/>
    <s v="Asia"/>
    <x v="105"/>
    <s v="Asia"/>
    <s v="Asia Kazajistan"/>
    <x v="10"/>
    <x v="4"/>
    <x v="0"/>
    <s v="Tinto"/>
    <n v="2100"/>
    <n v="180"/>
    <x v="3"/>
  </r>
  <r>
    <x v="0"/>
    <s v="Asia"/>
    <s v="Asia"/>
    <x v="105"/>
    <s v="Asia"/>
    <s v="Asia Kazajistan"/>
    <x v="2"/>
    <x v="2"/>
    <x v="0"/>
    <s v="Espumoso blanco"/>
    <n v="73430.559999999998"/>
    <n v="21600"/>
    <x v="3"/>
  </r>
  <r>
    <x v="0"/>
    <s v="Asia"/>
    <s v="Asia"/>
    <x v="105"/>
    <s v="Asia"/>
    <s v="Asia Kazajistan"/>
    <x v="16"/>
    <x v="1"/>
    <x v="0"/>
    <s v="Blanco"/>
    <n v="741"/>
    <n v="90"/>
    <x v="3"/>
  </r>
  <r>
    <x v="0"/>
    <s v="Asia"/>
    <s v="Asia"/>
    <x v="105"/>
    <s v="Asia"/>
    <s v="Asia Kazajistan"/>
    <x v="47"/>
    <x v="12"/>
    <x v="0"/>
    <s v="Blanco"/>
    <n v="1723.5"/>
    <n v="225"/>
    <x v="3"/>
  </r>
  <r>
    <x v="0"/>
    <s v="Asia"/>
    <s v="Asia"/>
    <x v="105"/>
    <s v="Asia"/>
    <s v="Asia Kazajistan"/>
    <x v="19"/>
    <x v="7"/>
    <x v="0"/>
    <s v="Licor blanco"/>
    <n v="4540"/>
    <n v="908"/>
    <x v="3"/>
  </r>
  <r>
    <x v="0"/>
    <s v="Asia"/>
    <s v="Asia"/>
    <x v="105"/>
    <s v="Asia"/>
    <s v="Asia Kazajistan"/>
    <x v="52"/>
    <x v="4"/>
    <x v="0"/>
    <s v="Blanco"/>
    <n v="1240"/>
    <n v="135"/>
    <x v="3"/>
  </r>
  <r>
    <x v="0"/>
    <s v="Asia"/>
    <s v="Asia"/>
    <x v="105"/>
    <s v="Asia"/>
    <s v="Asia Kazajistan"/>
    <x v="22"/>
    <x v="7"/>
    <x v="0"/>
    <s v="Licor blanco"/>
    <n v="3150"/>
    <n v="630"/>
    <x v="3"/>
  </r>
  <r>
    <x v="0"/>
    <s v="Asia"/>
    <s v="Asia"/>
    <x v="105"/>
    <s v="Asia"/>
    <s v="Asia Kazajistan"/>
    <x v="26"/>
    <x v="5"/>
    <x v="0"/>
    <s v="Blanco"/>
    <n v="72"/>
    <n v="90"/>
    <x v="3"/>
  </r>
  <r>
    <x v="0"/>
    <s v="Asia"/>
    <s v="Asia"/>
    <x v="105"/>
    <s v="Asia"/>
    <s v="Asia Kazajistan"/>
    <x v="26"/>
    <x v="5"/>
    <x v="0"/>
    <s v="Rosado"/>
    <n v="101.52"/>
    <n v="108"/>
    <x v="3"/>
  </r>
  <r>
    <x v="0"/>
    <s v="Asia"/>
    <s v="Asia"/>
    <x v="105"/>
    <s v="Asia"/>
    <s v="Asia Kazajistan"/>
    <x v="26"/>
    <x v="5"/>
    <x v="0"/>
    <s v="Tinto"/>
    <n v="187.38"/>
    <n v="347"/>
    <x v="3"/>
  </r>
  <r>
    <x v="0"/>
    <s v="Asia"/>
    <s v="Asia"/>
    <x v="105"/>
    <s v="Asia"/>
    <s v="Asia Kazajistan"/>
    <x v="28"/>
    <x v="5"/>
    <x v="2"/>
    <s v="Blanco"/>
    <n v="1428.3"/>
    <n v="67.5"/>
    <x v="3"/>
  </r>
  <r>
    <x v="0"/>
    <s v="Asia"/>
    <s v="Asia"/>
    <x v="105"/>
    <s v="Asia"/>
    <s v="Asia Kazajistan"/>
    <x v="28"/>
    <x v="5"/>
    <x v="2"/>
    <s v="Tinto"/>
    <n v="574.79999999999995"/>
    <n v="22.5"/>
    <x v="3"/>
  </r>
  <r>
    <x v="0"/>
    <s v="Asia"/>
    <s v="Asia"/>
    <x v="105"/>
    <s v="Asia"/>
    <s v="Asia Kazajistan"/>
    <x v="3"/>
    <x v="1"/>
    <x v="0"/>
    <s v="Blanco"/>
    <n v="5862.78"/>
    <n v="693"/>
    <x v="3"/>
  </r>
  <r>
    <x v="0"/>
    <s v="Asia"/>
    <s v="Asia"/>
    <x v="105"/>
    <s v="Asia"/>
    <s v="Asia Kazajistan"/>
    <x v="4"/>
    <x v="1"/>
    <x v="1"/>
    <s v="Tinto"/>
    <n v="3339"/>
    <n v="142"/>
    <x v="3"/>
  </r>
  <r>
    <x v="0"/>
    <s v="Asia"/>
    <s v="Asia"/>
    <x v="105"/>
    <s v="Asia"/>
    <s v="Asia Kazajistan"/>
    <x v="29"/>
    <x v="8"/>
    <x v="0"/>
    <s v="Blanco"/>
    <n v="25808.91"/>
    <n v="3019.5"/>
    <x v="3"/>
  </r>
  <r>
    <x v="0"/>
    <s v="Asia"/>
    <s v="Asia"/>
    <x v="105"/>
    <s v="Asia"/>
    <s v="Asia Kazajistan"/>
    <x v="5"/>
    <x v="3"/>
    <x v="0"/>
    <s v="Tinto"/>
    <n v="27808.29"/>
    <n v="2682"/>
    <x v="3"/>
  </r>
  <r>
    <x v="0"/>
    <s v="Asia"/>
    <s v="Asia"/>
    <x v="105"/>
    <s v="Asia"/>
    <s v="Asia Kazajistan"/>
    <x v="6"/>
    <x v="2"/>
    <x v="1"/>
    <s v="Blanco"/>
    <n v="21816.52"/>
    <n v="5939"/>
    <x v="3"/>
  </r>
  <r>
    <x v="0"/>
    <s v="Asia"/>
    <s v="Asia"/>
    <x v="105"/>
    <s v="Asia"/>
    <s v="Asia Kazajistan"/>
    <x v="6"/>
    <x v="2"/>
    <x v="1"/>
    <s v="Rosado"/>
    <n v="2321.1"/>
    <n v="630"/>
    <x v="3"/>
  </r>
  <r>
    <x v="0"/>
    <s v="Asia"/>
    <s v="Asia"/>
    <x v="105"/>
    <s v="Asia"/>
    <s v="Asia Kazajistan"/>
    <x v="6"/>
    <x v="2"/>
    <x v="1"/>
    <s v="Tinto"/>
    <n v="38595.050000000003"/>
    <n v="4698"/>
    <x v="3"/>
  </r>
  <r>
    <x v="0"/>
    <s v="Asia"/>
    <s v="Asia"/>
    <x v="105"/>
    <s v="Asia"/>
    <s v="Asia Kazajistan"/>
    <x v="7"/>
    <x v="3"/>
    <x v="0"/>
    <s v="Blanco"/>
    <n v="4268.5499999999993"/>
    <n v="1608.7499999999998"/>
    <x v="3"/>
  </r>
  <r>
    <x v="0"/>
    <s v="Asia"/>
    <s v="Asia"/>
    <x v="105"/>
    <s v="Asia"/>
    <s v="Asia Kazajistan"/>
    <x v="8"/>
    <x v="3"/>
    <x v="0"/>
    <s v="Tinto"/>
    <n v="3000"/>
    <n v="600"/>
    <x v="3"/>
  </r>
  <r>
    <x v="0"/>
    <s v="Asia"/>
    <s v="Asia"/>
    <x v="105"/>
    <s v="Asia"/>
    <s v="Asia Kazajistan"/>
    <x v="35"/>
    <x v="4"/>
    <x v="0"/>
    <s v="Blanco"/>
    <n v="2862"/>
    <n v="1350"/>
    <x v="3"/>
  </r>
  <r>
    <x v="0"/>
    <s v="Asia"/>
    <s v="Asia"/>
    <x v="105"/>
    <s v="Asia"/>
    <s v="Asia Kazajistan"/>
    <x v="35"/>
    <x v="4"/>
    <x v="0"/>
    <s v="Rosado"/>
    <n v="1908"/>
    <n v="900"/>
    <x v="3"/>
  </r>
  <r>
    <x v="0"/>
    <s v="Asia"/>
    <s v="Asia"/>
    <x v="105"/>
    <s v="Asia"/>
    <s v="Asia Kazajistan"/>
    <x v="35"/>
    <x v="4"/>
    <x v="0"/>
    <s v="Tinto"/>
    <n v="930"/>
    <n v="450"/>
    <x v="3"/>
  </r>
  <r>
    <x v="0"/>
    <s v="Asia"/>
    <s v="Asia"/>
    <x v="105"/>
    <s v="Asia"/>
    <s v="Asia Kazajistan"/>
    <x v="37"/>
    <x v="9"/>
    <x v="0"/>
    <s v="Tinto"/>
    <n v="927"/>
    <n v="20.25"/>
    <x v="3"/>
  </r>
  <r>
    <x v="0"/>
    <s v="Asia"/>
    <s v="Asia"/>
    <x v="105"/>
    <s v="Asia"/>
    <s v="Asia Kazajistan"/>
    <x v="38"/>
    <x v="10"/>
    <x v="0"/>
    <s v="Tinto"/>
    <n v="1305"/>
    <n v="450"/>
    <x v="3"/>
  </r>
  <r>
    <x v="0"/>
    <s v="Asia"/>
    <s v="Asia"/>
    <x v="106"/>
    <s v="Asia"/>
    <s v="Asia Jordania"/>
    <x v="2"/>
    <x v="2"/>
    <x v="0"/>
    <s v="Espumoso blanco"/>
    <n v="5559.4"/>
    <n v="800"/>
    <x v="3"/>
  </r>
  <r>
    <x v="0"/>
    <s v="Asia"/>
    <s v="Asia"/>
    <x v="106"/>
    <s v="Asia"/>
    <s v="Asia Jordania"/>
    <x v="19"/>
    <x v="7"/>
    <x v="0"/>
    <s v="Licor blanco"/>
    <n v="1170"/>
    <n v="234"/>
    <x v="3"/>
  </r>
  <r>
    <x v="0"/>
    <s v="Asia"/>
    <s v="Asia"/>
    <x v="106"/>
    <s v="Asia"/>
    <s v="Asia Jordania"/>
    <x v="4"/>
    <x v="1"/>
    <x v="1"/>
    <s v="Tinto"/>
    <n v="828"/>
    <n v="104"/>
    <x v="3"/>
  </r>
  <r>
    <x v="0"/>
    <s v="Asia"/>
    <s v="Asia"/>
    <x v="106"/>
    <s v="Asia"/>
    <s v="Asia Jordania"/>
    <x v="5"/>
    <x v="3"/>
    <x v="0"/>
    <s v="Tinto"/>
    <n v="30264.86"/>
    <n v="582.5"/>
    <x v="3"/>
  </r>
  <r>
    <x v="0"/>
    <s v="Asia"/>
    <s v="Asia"/>
    <x v="106"/>
    <s v="Asia"/>
    <s v="Asia Jordania"/>
    <x v="6"/>
    <x v="2"/>
    <x v="1"/>
    <s v="Blanco"/>
    <n v="2765.3199999999997"/>
    <n v="424"/>
    <x v="3"/>
  </r>
  <r>
    <x v="0"/>
    <s v="Asia"/>
    <s v="Asia"/>
    <x v="106"/>
    <s v="Asia"/>
    <s v="Asia Jordania"/>
    <x v="6"/>
    <x v="2"/>
    <x v="1"/>
    <s v="Rosado"/>
    <n v="1534.86"/>
    <n v="306"/>
    <x v="3"/>
  </r>
  <r>
    <x v="0"/>
    <s v="Asia"/>
    <s v="Asia"/>
    <x v="106"/>
    <s v="Asia"/>
    <s v="Asia Jordania"/>
    <x v="6"/>
    <x v="2"/>
    <x v="1"/>
    <s v="Tinto"/>
    <n v="39420.239999999998"/>
    <n v="2604.9999999999995"/>
    <x v="3"/>
  </r>
  <r>
    <x v="0"/>
    <s v="Asia"/>
    <s v="Asia"/>
    <x v="106"/>
    <s v="Asia"/>
    <s v="Asia Jordania"/>
    <x v="7"/>
    <x v="3"/>
    <x v="0"/>
    <s v="Blanco"/>
    <n v="1042.76"/>
    <n v="393"/>
    <x v="3"/>
  </r>
  <r>
    <x v="0"/>
    <s v="Asia"/>
    <s v="Asia"/>
    <x v="106"/>
    <s v="Asia"/>
    <s v="Asia Jordania"/>
    <x v="8"/>
    <x v="3"/>
    <x v="0"/>
    <s v="Tinto"/>
    <n v="225"/>
    <n v="45"/>
    <x v="3"/>
  </r>
  <r>
    <x v="0"/>
    <s v="Asia"/>
    <s v="Asia"/>
    <x v="106"/>
    <s v="Asia"/>
    <s v="Asia Jordania"/>
    <x v="57"/>
    <x v="8"/>
    <x v="0"/>
    <s v="Blanco"/>
    <n v="288"/>
    <n v="36"/>
    <x v="3"/>
  </r>
  <r>
    <x v="0"/>
    <s v="Asia"/>
    <s v="Asia"/>
    <x v="106"/>
    <s v="Asia"/>
    <s v="Asia Jordania"/>
    <x v="57"/>
    <x v="8"/>
    <x v="0"/>
    <s v="Tinto"/>
    <n v="288"/>
    <n v="36"/>
    <x v="3"/>
  </r>
  <r>
    <x v="0"/>
    <s v="Asia"/>
    <s v="Asia"/>
    <x v="107"/>
    <s v="Asia"/>
    <s v="Asia Corea, Rep.Pop.Dem.de"/>
    <x v="11"/>
    <x v="0"/>
    <x v="2"/>
    <s v="Tinto"/>
    <n v="17334"/>
    <n v="3114"/>
    <x v="3"/>
  </r>
  <r>
    <x v="0"/>
    <s v="Asia"/>
    <s v="Asia"/>
    <x v="107"/>
    <s v="Asia"/>
    <s v="Asia Corea, Rep.Pop.Dem.de"/>
    <x v="2"/>
    <x v="2"/>
    <x v="0"/>
    <s v="Espumoso blanco"/>
    <n v="333796.87"/>
    <n v="54000"/>
    <x v="3"/>
  </r>
  <r>
    <x v="0"/>
    <s v="Asia"/>
    <s v="Asia"/>
    <x v="107"/>
    <s v="Asia"/>
    <s v="Asia Corea, Rep.Pop.Dem.de"/>
    <x v="16"/>
    <x v="1"/>
    <x v="0"/>
    <s v="Tinto"/>
    <n v="4202"/>
    <n v="630"/>
    <x v="3"/>
  </r>
  <r>
    <x v="0"/>
    <s v="Asia"/>
    <s v="Asia"/>
    <x v="107"/>
    <s v="Asia"/>
    <s v="Asia Corea, Rep.Pop.Dem.de"/>
    <x v="21"/>
    <x v="4"/>
    <x v="0"/>
    <s v="Blanco"/>
    <n v="1780"/>
    <n v="712"/>
    <x v="3"/>
  </r>
  <r>
    <x v="0"/>
    <s v="Asia"/>
    <s v="Asia"/>
    <x v="107"/>
    <s v="Asia"/>
    <s v="Asia Corea, Rep.Pop.Dem.de"/>
    <x v="21"/>
    <x v="4"/>
    <x v="0"/>
    <s v="Tinto"/>
    <n v="395"/>
    <n v="158"/>
    <x v="3"/>
  </r>
  <r>
    <x v="0"/>
    <s v="Asia"/>
    <s v="Asia"/>
    <x v="107"/>
    <s v="Asia"/>
    <s v="Asia Corea, Rep.Pop.Dem.de"/>
    <x v="3"/>
    <x v="1"/>
    <x v="0"/>
    <s v="Blanco"/>
    <n v="77015.61"/>
    <n v="9103.5"/>
    <x v="3"/>
  </r>
  <r>
    <x v="0"/>
    <s v="Asia"/>
    <s v="Asia"/>
    <x v="107"/>
    <s v="Asia"/>
    <s v="Asia Corea, Rep.Pop.Dem.de"/>
    <x v="3"/>
    <x v="1"/>
    <x v="0"/>
    <s v="Tinto"/>
    <n v="7424.28"/>
    <n v="184.5"/>
    <x v="3"/>
  </r>
  <r>
    <x v="0"/>
    <s v="Asia"/>
    <s v="Asia"/>
    <x v="107"/>
    <s v="Asia"/>
    <s v="Asia Corea, Rep.Pop.Dem.de"/>
    <x v="30"/>
    <x v="8"/>
    <x v="0"/>
    <s v="Blanco"/>
    <n v="900"/>
    <n v="112.5"/>
    <x v="3"/>
  </r>
  <r>
    <x v="0"/>
    <s v="Asia"/>
    <s v="Asia"/>
    <x v="107"/>
    <s v="Asia"/>
    <s v="Asia Corea, Rep.Pop.Dem.de"/>
    <x v="5"/>
    <x v="3"/>
    <x v="0"/>
    <s v="Tinto"/>
    <n v="105786"/>
    <n v="886.5"/>
    <x v="3"/>
  </r>
  <r>
    <x v="0"/>
    <s v="Asia"/>
    <s v="Asia"/>
    <x v="107"/>
    <s v="Asia"/>
    <s v="Asia Corea, Rep.Pop.Dem.de"/>
    <x v="56"/>
    <x v="0"/>
    <x v="0"/>
    <s v="Blanco"/>
    <n v="19138"/>
    <n v="5468"/>
    <x v="3"/>
  </r>
  <r>
    <x v="0"/>
    <s v="Asia"/>
    <s v="Asia"/>
    <x v="107"/>
    <s v="Asia"/>
    <s v="Asia Corea, Rep.Pop.Dem.de"/>
    <x v="56"/>
    <x v="0"/>
    <x v="0"/>
    <s v="Tinto"/>
    <n v="25473"/>
    <n v="7278"/>
    <x v="3"/>
  </r>
  <r>
    <x v="0"/>
    <s v="Asia"/>
    <s v="Asia"/>
    <x v="107"/>
    <s v="Asia"/>
    <s v="Asia Corea, Rep.Pop.Dem.de"/>
    <x v="8"/>
    <x v="3"/>
    <x v="0"/>
    <s v="Tinto"/>
    <n v="36890"/>
    <n v="7070"/>
    <x v="3"/>
  </r>
  <r>
    <x v="0"/>
    <s v="Asia"/>
    <s v="Asia"/>
    <x v="108"/>
    <s v="Asia"/>
    <s v="Asia Corea, Republica de"/>
    <x v="9"/>
    <x v="3"/>
    <x v="2"/>
    <s v="Blanco"/>
    <n v="3510"/>
    <n v="117"/>
    <x v="3"/>
  </r>
  <r>
    <x v="0"/>
    <s v="Asia"/>
    <s v="Asia"/>
    <x v="108"/>
    <s v="Asia"/>
    <s v="Asia Corea, Republica de"/>
    <x v="9"/>
    <x v="3"/>
    <x v="2"/>
    <s v="Tinto"/>
    <n v="24377.35"/>
    <n v="965"/>
    <x v="3"/>
  </r>
  <r>
    <x v="0"/>
    <s v="Asia"/>
    <s v="Asia"/>
    <x v="108"/>
    <s v="Asia"/>
    <s v="Asia Corea, Republica de"/>
    <x v="62"/>
    <x v="1"/>
    <x v="0"/>
    <s v="Blanco"/>
    <n v="9051"/>
    <n v="1170"/>
    <x v="3"/>
  </r>
  <r>
    <x v="0"/>
    <s v="Asia"/>
    <s v="Asia"/>
    <x v="108"/>
    <s v="Asia"/>
    <s v="Asia Corea, Republica de"/>
    <x v="10"/>
    <x v="4"/>
    <x v="0"/>
    <s v="Tinto"/>
    <n v="179437.62"/>
    <n v="32497"/>
    <x v="3"/>
  </r>
  <r>
    <x v="0"/>
    <s v="Asia"/>
    <s v="Asia"/>
    <x v="108"/>
    <s v="Asia"/>
    <s v="Asia Corea, Republica de"/>
    <x v="39"/>
    <x v="3"/>
    <x v="0"/>
    <s v="Blanco"/>
    <n v="1140"/>
    <n v="95"/>
    <x v="3"/>
  </r>
  <r>
    <x v="0"/>
    <s v="Asia"/>
    <s v="Asia"/>
    <x v="108"/>
    <s v="Asia"/>
    <s v="Asia Corea, Republica de"/>
    <x v="39"/>
    <x v="3"/>
    <x v="0"/>
    <s v="Tinto"/>
    <n v="40824.000000000007"/>
    <n v="3402.0000000000005"/>
    <x v="3"/>
  </r>
  <r>
    <x v="0"/>
    <s v="Asia"/>
    <s v="Asia"/>
    <x v="108"/>
    <s v="Asia"/>
    <s v="Asia Corea, Republica de"/>
    <x v="12"/>
    <x v="5"/>
    <x v="2"/>
    <s v="Tinto"/>
    <n v="5255"/>
    <n v="450"/>
    <x v="3"/>
  </r>
  <r>
    <x v="0"/>
    <s v="Asia"/>
    <s v="Asia"/>
    <x v="108"/>
    <s v="Asia"/>
    <s v="Asia Corea, Republica de"/>
    <x v="44"/>
    <x v="10"/>
    <x v="0"/>
    <s v="Tinto"/>
    <n v="3960"/>
    <n v="828"/>
    <x v="3"/>
  </r>
  <r>
    <x v="0"/>
    <s v="Asia"/>
    <s v="Asia"/>
    <x v="108"/>
    <s v="Asia"/>
    <s v="Asia Corea, Republica de"/>
    <x v="13"/>
    <x v="0"/>
    <x v="0"/>
    <s v="Tinto"/>
    <n v="23794"/>
    <n v="7228"/>
    <x v="3"/>
  </r>
  <r>
    <x v="0"/>
    <s v="Asia"/>
    <s v="Asia"/>
    <x v="108"/>
    <s v="Asia"/>
    <s v="Asia Corea, Republica de"/>
    <x v="14"/>
    <x v="0"/>
    <x v="0"/>
    <s v="Blanco"/>
    <n v="2269.5408348048913"/>
    <n v="600"/>
    <x v="3"/>
  </r>
  <r>
    <x v="0"/>
    <s v="Asia"/>
    <s v="Asia"/>
    <x v="108"/>
    <s v="Asia"/>
    <s v="Asia Corea, Republica de"/>
    <x v="14"/>
    <x v="0"/>
    <x v="0"/>
    <s v="Tinto"/>
    <n v="37114.557785175988"/>
    <n v="9812"/>
    <x v="3"/>
  </r>
  <r>
    <x v="0"/>
    <s v="Asia"/>
    <s v="Asia"/>
    <x v="108"/>
    <s v="Asia"/>
    <s v="Asia Corea, Republica de"/>
    <x v="64"/>
    <x v="4"/>
    <x v="0"/>
    <s v="Tinto"/>
    <n v="9375"/>
    <n v="3375"/>
    <x v="3"/>
  </r>
  <r>
    <x v="0"/>
    <s v="Asia"/>
    <s v="Asia"/>
    <x v="108"/>
    <s v="Asia"/>
    <s v="Asia Corea, Republica de"/>
    <x v="0"/>
    <x v="0"/>
    <x v="0"/>
    <s v="Blanco"/>
    <n v="8517.0800000000017"/>
    <n v="2528"/>
    <x v="3"/>
  </r>
  <r>
    <x v="0"/>
    <s v="Asia"/>
    <s v="Asia"/>
    <x v="108"/>
    <s v="Asia"/>
    <s v="Asia Corea, Republica de"/>
    <x v="0"/>
    <x v="0"/>
    <x v="0"/>
    <s v="Rosado"/>
    <n v="373.92"/>
    <n v="49"/>
    <x v="3"/>
  </r>
  <r>
    <x v="0"/>
    <s v="Asia"/>
    <s v="Asia"/>
    <x v="108"/>
    <s v="Asia"/>
    <s v="Asia Corea, Republica de"/>
    <x v="0"/>
    <x v="0"/>
    <x v="0"/>
    <s v="Tinto"/>
    <n v="241277.12000000002"/>
    <n v="113869"/>
    <x v="3"/>
  </r>
  <r>
    <x v="0"/>
    <s v="Asia"/>
    <s v="Asia"/>
    <x v="108"/>
    <s v="Asia"/>
    <s v="Asia Corea, Republica de"/>
    <x v="1"/>
    <x v="1"/>
    <x v="0"/>
    <s v="Blanco"/>
    <n v="5035.8"/>
    <n v="1533"/>
    <x v="3"/>
  </r>
  <r>
    <x v="0"/>
    <s v="Asia"/>
    <s v="Asia"/>
    <x v="108"/>
    <s v="Asia"/>
    <s v="Asia Corea, Republica de"/>
    <x v="1"/>
    <x v="1"/>
    <x v="0"/>
    <s v="Tinto"/>
    <n v="56230.479999999996"/>
    <n v="13513.14"/>
    <x v="3"/>
  </r>
  <r>
    <x v="0"/>
    <s v="Asia"/>
    <s v="Asia"/>
    <x v="108"/>
    <s v="Asia"/>
    <s v="Asia Corea, Republica de"/>
    <x v="2"/>
    <x v="2"/>
    <x v="0"/>
    <s v="Espumoso blanco"/>
    <n v="2222891.71"/>
    <n v="511500"/>
    <x v="3"/>
  </r>
  <r>
    <x v="0"/>
    <s v="Asia"/>
    <s v="Asia"/>
    <x v="108"/>
    <s v="Asia"/>
    <s v="Asia Corea, Republica de"/>
    <x v="45"/>
    <x v="3"/>
    <x v="0"/>
    <s v="Tinto"/>
    <n v="6096"/>
    <n v="1524"/>
    <x v="3"/>
  </r>
  <r>
    <x v="0"/>
    <s v="Asia"/>
    <s v="Asia"/>
    <x v="108"/>
    <s v="Asia"/>
    <s v="Asia Corea, Republica de"/>
    <x v="16"/>
    <x v="1"/>
    <x v="0"/>
    <s v="Blanco"/>
    <n v="14643"/>
    <n v="450"/>
    <x v="3"/>
  </r>
  <r>
    <x v="0"/>
    <s v="Asia"/>
    <s v="Asia"/>
    <x v="108"/>
    <s v="Asia"/>
    <s v="Asia Corea, Republica de"/>
    <x v="16"/>
    <x v="1"/>
    <x v="0"/>
    <s v="Rosado"/>
    <n v="2.61"/>
    <n v="1.5"/>
    <x v="3"/>
  </r>
  <r>
    <x v="0"/>
    <s v="Asia"/>
    <s v="Asia"/>
    <x v="108"/>
    <s v="Asia"/>
    <s v="Asia Corea, Republica de"/>
    <x v="16"/>
    <x v="1"/>
    <x v="0"/>
    <s v="Tinto"/>
    <n v="6705"/>
    <n v="676.5"/>
    <x v="3"/>
  </r>
  <r>
    <x v="0"/>
    <s v="Asia"/>
    <s v="Asia"/>
    <x v="108"/>
    <s v="Asia"/>
    <s v="Asia Corea, Republica de"/>
    <x v="17"/>
    <x v="1"/>
    <x v="0"/>
    <s v="Blanco"/>
    <n v="3654"/>
    <n v="540"/>
    <x v="3"/>
  </r>
  <r>
    <x v="0"/>
    <s v="Asia"/>
    <s v="Asia"/>
    <x v="108"/>
    <s v="Asia"/>
    <s v="Asia Corea, Republica de"/>
    <x v="17"/>
    <x v="1"/>
    <x v="0"/>
    <s v="Tinto"/>
    <n v="4656"/>
    <n v="455"/>
    <x v="3"/>
  </r>
  <r>
    <x v="0"/>
    <s v="Asia"/>
    <s v="Asia"/>
    <x v="108"/>
    <s v="Asia"/>
    <s v="Asia Corea, Republica de"/>
    <x v="67"/>
    <x v="6"/>
    <x v="2"/>
    <s v="Tinto"/>
    <n v="4090.6640000000002"/>
    <n v="400"/>
    <x v="3"/>
  </r>
  <r>
    <x v="0"/>
    <s v="Asia"/>
    <s v="Asia"/>
    <x v="108"/>
    <s v="Asia"/>
    <s v="Asia Corea, Republica de"/>
    <x v="18"/>
    <x v="1"/>
    <x v="0"/>
    <s v="Tinto"/>
    <n v="111780.6"/>
    <n v="11844"/>
    <x v="3"/>
  </r>
  <r>
    <x v="0"/>
    <s v="Asia"/>
    <s v="Asia"/>
    <x v="108"/>
    <s v="Asia"/>
    <s v="Asia Corea, Republica de"/>
    <x v="47"/>
    <x v="12"/>
    <x v="0"/>
    <s v="Blanco"/>
    <n v="9636.2800000000007"/>
    <n v="1258"/>
    <x v="3"/>
  </r>
  <r>
    <x v="0"/>
    <s v="Asia"/>
    <s v="Asia"/>
    <x v="108"/>
    <s v="Asia"/>
    <s v="Asia Corea, Republica de"/>
    <x v="47"/>
    <x v="12"/>
    <x v="0"/>
    <s v="Espumoso blanco"/>
    <n v="16"/>
    <n v="2"/>
    <x v="3"/>
  </r>
  <r>
    <x v="0"/>
    <s v="Asia"/>
    <s v="Asia"/>
    <x v="108"/>
    <s v="Asia"/>
    <s v="Asia Corea, Republica de"/>
    <x v="47"/>
    <x v="12"/>
    <x v="0"/>
    <s v="Otros vinos"/>
    <n v="480"/>
    <n v="60"/>
    <x v="3"/>
  </r>
  <r>
    <x v="0"/>
    <s v="Asia"/>
    <s v="Asia"/>
    <x v="108"/>
    <s v="Asia"/>
    <s v="Asia Corea, Republica de"/>
    <x v="47"/>
    <x v="12"/>
    <x v="0"/>
    <s v="Rosado"/>
    <n v="15.31"/>
    <n v="2"/>
    <x v="3"/>
  </r>
  <r>
    <x v="0"/>
    <s v="Asia"/>
    <s v="Asia"/>
    <x v="108"/>
    <s v="Asia"/>
    <s v="Asia Corea, Republica de"/>
    <x v="59"/>
    <x v="4"/>
    <x v="2"/>
    <s v="Tinto"/>
    <n v="1050"/>
    <n v="50"/>
    <x v="3"/>
  </r>
  <r>
    <x v="0"/>
    <s v="Asia"/>
    <s v="Asia"/>
    <x v="108"/>
    <s v="Asia"/>
    <s v="Asia Corea, Republica de"/>
    <x v="19"/>
    <x v="7"/>
    <x v="0"/>
    <s v="Licor blanco"/>
    <n v="79110"/>
    <n v="15822"/>
    <x v="3"/>
  </r>
  <r>
    <x v="0"/>
    <s v="Asia"/>
    <s v="Asia"/>
    <x v="108"/>
    <s v="Asia"/>
    <s v="Asia Corea, Republica de"/>
    <x v="20"/>
    <x v="2"/>
    <x v="0"/>
    <s v="Blanco"/>
    <n v="24491.043750000001"/>
    <n v="8946.5"/>
    <x v="3"/>
  </r>
  <r>
    <x v="0"/>
    <s v="Asia"/>
    <s v="Asia"/>
    <x v="108"/>
    <s v="Asia"/>
    <s v="Asia Corea, Republica de"/>
    <x v="20"/>
    <x v="2"/>
    <x v="0"/>
    <s v="Rosado"/>
    <n v="615.9375"/>
    <n v="225"/>
    <x v="3"/>
  </r>
  <r>
    <x v="0"/>
    <s v="Asia"/>
    <s v="Asia"/>
    <x v="108"/>
    <s v="Asia"/>
    <s v="Asia Corea, Republica de"/>
    <x v="20"/>
    <x v="2"/>
    <x v="0"/>
    <s v="Tinto"/>
    <n v="654293.98124999995"/>
    <n v="239011.49999999997"/>
    <x v="3"/>
  </r>
  <r>
    <x v="0"/>
    <s v="Asia"/>
    <s v="Asia"/>
    <x v="108"/>
    <s v="Asia"/>
    <s v="Asia Corea, Republica de"/>
    <x v="21"/>
    <x v="4"/>
    <x v="0"/>
    <s v="Blanco"/>
    <n v="23547.5"/>
    <n v="9419"/>
    <x v="3"/>
  </r>
  <r>
    <x v="0"/>
    <s v="Asia"/>
    <s v="Asia"/>
    <x v="108"/>
    <s v="Asia"/>
    <s v="Asia Corea, Republica de"/>
    <x v="21"/>
    <x v="4"/>
    <x v="0"/>
    <s v="Rosado"/>
    <n v="710"/>
    <n v="284"/>
    <x v="3"/>
  </r>
  <r>
    <x v="0"/>
    <s v="Asia"/>
    <s v="Asia"/>
    <x v="108"/>
    <s v="Asia"/>
    <s v="Asia Corea, Republica de"/>
    <x v="21"/>
    <x v="4"/>
    <x v="0"/>
    <s v="Tinto"/>
    <n v="59257.5"/>
    <n v="23703"/>
    <x v="3"/>
  </r>
  <r>
    <x v="0"/>
    <s v="Asia"/>
    <s v="Asia"/>
    <x v="108"/>
    <s v="Asia"/>
    <s v="Asia Corea, Republica de"/>
    <x v="71"/>
    <x v="4"/>
    <x v="0"/>
    <s v="Tinto"/>
    <n v="10164"/>
    <n v="738"/>
    <x v="3"/>
  </r>
  <r>
    <x v="0"/>
    <s v="Asia"/>
    <s v="Asia"/>
    <x v="108"/>
    <s v="Asia"/>
    <s v="Asia Corea, Republica de"/>
    <x v="24"/>
    <x v="7"/>
    <x v="0"/>
    <s v="Licor blanco"/>
    <n v="6745.68"/>
    <n v="1944.0000000000002"/>
    <x v="3"/>
  </r>
  <r>
    <x v="0"/>
    <s v="Asia"/>
    <s v="Asia"/>
    <x v="108"/>
    <s v="Asia"/>
    <s v="Asia Corea, Republica de"/>
    <x v="25"/>
    <x v="1"/>
    <x v="0"/>
    <s v="Blanco"/>
    <n v="2818"/>
    <n v="203.25000000000003"/>
    <x v="3"/>
  </r>
  <r>
    <x v="0"/>
    <s v="Asia"/>
    <s v="Asia"/>
    <x v="108"/>
    <s v="Asia"/>
    <s v="Asia Corea, Republica de"/>
    <x v="25"/>
    <x v="1"/>
    <x v="0"/>
    <s v="Rosado"/>
    <n v="530"/>
    <n v="76.5"/>
    <x v="3"/>
  </r>
  <r>
    <x v="0"/>
    <s v="Asia"/>
    <s v="Asia"/>
    <x v="108"/>
    <s v="Asia"/>
    <s v="Asia Corea, Republica de"/>
    <x v="25"/>
    <x v="1"/>
    <x v="0"/>
    <s v="Tinto"/>
    <n v="9498"/>
    <n v="653.25"/>
    <x v="3"/>
  </r>
  <r>
    <x v="0"/>
    <s v="Asia"/>
    <s v="Asia"/>
    <x v="108"/>
    <s v="Asia"/>
    <s v="Asia Corea, Republica de"/>
    <x v="26"/>
    <x v="5"/>
    <x v="0"/>
    <s v="Blanco"/>
    <n v="1667.2"/>
    <n v="2084"/>
    <x v="3"/>
  </r>
  <r>
    <x v="0"/>
    <s v="Asia"/>
    <s v="Asia"/>
    <x v="108"/>
    <s v="Asia"/>
    <s v="Asia Corea, Republica de"/>
    <x v="26"/>
    <x v="5"/>
    <x v="0"/>
    <s v="Licor blanco"/>
    <n v="60"/>
    <n v="75"/>
    <x v="3"/>
  </r>
  <r>
    <x v="0"/>
    <s v="Asia"/>
    <s v="Asia"/>
    <x v="108"/>
    <s v="Asia"/>
    <s v="Asia Corea, Republica de"/>
    <x v="26"/>
    <x v="5"/>
    <x v="0"/>
    <s v="Tinto"/>
    <n v="20517.3"/>
    <n v="37995"/>
    <x v="3"/>
  </r>
  <r>
    <x v="0"/>
    <s v="Asia"/>
    <s v="Asia"/>
    <x v="108"/>
    <s v="Asia"/>
    <s v="Asia Corea, Republica de"/>
    <x v="27"/>
    <x v="5"/>
    <x v="2"/>
    <s v="Tinto"/>
    <n v="78120"/>
    <n v="13544.999999999998"/>
    <x v="3"/>
  </r>
  <r>
    <x v="0"/>
    <s v="Asia"/>
    <s v="Asia"/>
    <x v="108"/>
    <s v="Asia"/>
    <s v="Asia Corea, Republica de"/>
    <x v="4"/>
    <x v="1"/>
    <x v="1"/>
    <s v="Tinto"/>
    <n v="46672"/>
    <n v="2007"/>
    <x v="3"/>
  </r>
  <r>
    <x v="0"/>
    <s v="Asia"/>
    <s v="Asia"/>
    <x v="108"/>
    <s v="Asia"/>
    <s v="Asia Corea, Republica de"/>
    <x v="29"/>
    <x v="8"/>
    <x v="0"/>
    <s v="Blanco"/>
    <n v="325022.3"/>
    <n v="32418"/>
    <x v="3"/>
  </r>
  <r>
    <x v="0"/>
    <s v="Asia"/>
    <s v="Asia"/>
    <x v="108"/>
    <s v="Asia"/>
    <s v="Asia Corea, Republica de"/>
    <x v="30"/>
    <x v="8"/>
    <x v="0"/>
    <s v="Tinto"/>
    <n v="1080"/>
    <n v="135"/>
    <x v="3"/>
  </r>
  <r>
    <x v="0"/>
    <s v="Asia"/>
    <s v="Asia"/>
    <x v="108"/>
    <s v="Asia"/>
    <s v="Asia Corea, Republica de"/>
    <x v="53"/>
    <x v="8"/>
    <x v="0"/>
    <s v="Blanco"/>
    <n v="9249.6"/>
    <n v="1845"/>
    <x v="3"/>
  </r>
  <r>
    <x v="0"/>
    <s v="Asia"/>
    <s v="Asia"/>
    <x v="108"/>
    <s v="Asia"/>
    <s v="Asia Corea, Republica de"/>
    <x v="5"/>
    <x v="3"/>
    <x v="0"/>
    <s v="Tinto"/>
    <n v="944686.57"/>
    <n v="65337"/>
    <x v="3"/>
  </r>
  <r>
    <x v="0"/>
    <s v="Asia"/>
    <s v="Asia"/>
    <x v="108"/>
    <s v="Asia"/>
    <s v="Asia Corea, Republica de"/>
    <x v="73"/>
    <x v="15"/>
    <x v="0"/>
    <s v="Blanco"/>
    <n v="2275"/>
    <n v="1300"/>
    <x v="3"/>
  </r>
  <r>
    <x v="0"/>
    <s v="Asia"/>
    <s v="Asia"/>
    <x v="108"/>
    <s v="Asia"/>
    <s v="Asia Corea, Republica de"/>
    <x v="73"/>
    <x v="15"/>
    <x v="0"/>
    <s v="Tinto"/>
    <n v="18720"/>
    <n v="10400"/>
    <x v="3"/>
  </r>
  <r>
    <x v="0"/>
    <s v="Asia"/>
    <s v="Asia"/>
    <x v="108"/>
    <s v="Asia"/>
    <s v="Asia Corea, Republica de"/>
    <x v="6"/>
    <x v="2"/>
    <x v="1"/>
    <s v="Blanco"/>
    <n v="94382.79"/>
    <n v="20854"/>
    <x v="3"/>
  </r>
  <r>
    <x v="0"/>
    <s v="Asia"/>
    <s v="Asia"/>
    <x v="108"/>
    <s v="Asia"/>
    <s v="Asia Corea, Republica de"/>
    <x v="6"/>
    <x v="2"/>
    <x v="1"/>
    <s v="Rosado"/>
    <n v="2142"/>
    <n v="180"/>
    <x v="3"/>
  </r>
  <r>
    <x v="0"/>
    <s v="Asia"/>
    <s v="Asia"/>
    <x v="108"/>
    <s v="Asia"/>
    <s v="Asia Corea, Republica de"/>
    <x v="6"/>
    <x v="2"/>
    <x v="1"/>
    <s v="Tinto"/>
    <n v="1772207.2999999998"/>
    <n v="185120.99999999997"/>
    <x v="3"/>
  </r>
  <r>
    <x v="0"/>
    <s v="Asia"/>
    <s v="Asia"/>
    <x v="108"/>
    <s v="Asia"/>
    <s v="Asia Corea, Republica de"/>
    <x v="7"/>
    <x v="3"/>
    <x v="0"/>
    <s v="Blanco"/>
    <n v="190582.3"/>
    <n v="71827.5"/>
    <x v="3"/>
  </r>
  <r>
    <x v="0"/>
    <s v="Asia"/>
    <s v="Asia"/>
    <x v="108"/>
    <s v="Asia"/>
    <s v="Asia Corea, Republica de"/>
    <x v="61"/>
    <x v="4"/>
    <x v="0"/>
    <s v="Blanco"/>
    <n v="5616"/>
    <n v="779"/>
    <x v="3"/>
  </r>
  <r>
    <x v="0"/>
    <s v="Asia"/>
    <s v="Asia"/>
    <x v="108"/>
    <s v="Asia"/>
    <s v="Asia Corea, Republica de"/>
    <x v="34"/>
    <x v="6"/>
    <x v="0"/>
    <s v="Blanco"/>
    <n v="4998.24"/>
    <n v="1602"/>
    <x v="3"/>
  </r>
  <r>
    <x v="0"/>
    <s v="Asia"/>
    <s v="Asia"/>
    <x v="108"/>
    <s v="Asia"/>
    <s v="Asia Corea, Republica de"/>
    <x v="34"/>
    <x v="6"/>
    <x v="0"/>
    <s v="Tinto"/>
    <n v="340900.56000000006"/>
    <n v="109263.00000000001"/>
    <x v="3"/>
  </r>
  <r>
    <x v="0"/>
    <s v="Asia"/>
    <s v="Asia"/>
    <x v="108"/>
    <s v="Asia"/>
    <s v="Asia Corea, Republica de"/>
    <x v="57"/>
    <x v="8"/>
    <x v="0"/>
    <s v="Blanco"/>
    <n v="2704"/>
    <n v="338"/>
    <x v="3"/>
  </r>
  <r>
    <x v="0"/>
    <s v="Asia"/>
    <s v="Asia"/>
    <x v="108"/>
    <s v="Asia"/>
    <s v="Asia Corea, Republica de"/>
    <x v="57"/>
    <x v="8"/>
    <x v="0"/>
    <s v="Tinto"/>
    <n v="1623.9999999999998"/>
    <n v="202.99999999999997"/>
    <x v="3"/>
  </r>
  <r>
    <x v="0"/>
    <s v="Asia"/>
    <s v="Asia"/>
    <x v="108"/>
    <s v="Asia"/>
    <s v="Asia Corea, Republica de"/>
    <x v="35"/>
    <x v="4"/>
    <x v="0"/>
    <s v="Blanco"/>
    <n v="3080"/>
    <n v="2200"/>
    <x v="3"/>
  </r>
  <r>
    <x v="0"/>
    <s v="Asia"/>
    <s v="Asia"/>
    <x v="108"/>
    <s v="Asia"/>
    <s v="Asia Corea, Republica de"/>
    <x v="35"/>
    <x v="4"/>
    <x v="0"/>
    <s v="Tinto"/>
    <n v="5460"/>
    <n v="3900"/>
    <x v="3"/>
  </r>
  <r>
    <x v="0"/>
    <s v="Asia"/>
    <s v="Asia"/>
    <x v="108"/>
    <s v="Asia"/>
    <s v="Asia Corea, Republica de"/>
    <x v="58"/>
    <x v="13"/>
    <x v="0"/>
    <s v="Blanco"/>
    <n v="4160"/>
    <n v="180"/>
    <x v="3"/>
  </r>
  <r>
    <x v="0"/>
    <s v="Asia"/>
    <s v="Asia"/>
    <x v="108"/>
    <s v="Asia"/>
    <s v="Asia Corea, Republica de"/>
    <x v="58"/>
    <x v="13"/>
    <x v="0"/>
    <s v="Tinto"/>
    <n v="2080"/>
    <n v="90"/>
    <x v="3"/>
  </r>
  <r>
    <x v="0"/>
    <s v="Asia"/>
    <s v="Asia"/>
    <x v="108"/>
    <s v="Asia"/>
    <s v="Asia Corea, Republica de"/>
    <x v="37"/>
    <x v="9"/>
    <x v="0"/>
    <s v="Blanco"/>
    <n v="612"/>
    <n v="68.25"/>
    <x v="3"/>
  </r>
  <r>
    <x v="0"/>
    <s v="Asia"/>
    <s v="Asia"/>
    <x v="108"/>
    <s v="Asia"/>
    <s v="Asia Corea, Republica de"/>
    <x v="37"/>
    <x v="9"/>
    <x v="0"/>
    <s v="Tinto"/>
    <n v="3219"/>
    <n v="243"/>
    <x v="3"/>
  </r>
  <r>
    <x v="0"/>
    <s v="Asia"/>
    <s v="Asia"/>
    <x v="108"/>
    <s v="Asia"/>
    <s v="Asia Corea, Republica de"/>
    <x v="38"/>
    <x v="10"/>
    <x v="0"/>
    <s v="Blanco"/>
    <n v="9720.7999999999993"/>
    <n v="3352.0000000000005"/>
    <x v="3"/>
  </r>
  <r>
    <x v="0"/>
    <s v="Asia"/>
    <s v="Asia"/>
    <x v="108"/>
    <s v="Asia"/>
    <s v="Asia Corea, Republica de"/>
    <x v="38"/>
    <x v="10"/>
    <x v="0"/>
    <s v="Tinto"/>
    <n v="73509.2"/>
    <n v="25348"/>
    <x v="3"/>
  </r>
  <r>
    <x v="0"/>
    <s v="Asia"/>
    <s v="Asia"/>
    <x v="109"/>
    <s v="Asia"/>
    <s v="Asia Kirguizistan"/>
    <x v="1"/>
    <x v="1"/>
    <x v="0"/>
    <s v="Blanco"/>
    <n v="75637.820000000007"/>
    <n v="19775.580000000002"/>
    <x v="3"/>
  </r>
  <r>
    <x v="0"/>
    <s v="Asia"/>
    <s v="Asia"/>
    <x v="109"/>
    <s v="Asia"/>
    <s v="Asia Kirguizistan"/>
    <x v="1"/>
    <x v="1"/>
    <x v="0"/>
    <s v="Rosado"/>
    <n v="1499.4"/>
    <n v="315"/>
    <x v="3"/>
  </r>
  <r>
    <x v="0"/>
    <s v="Asia"/>
    <s v="Asia"/>
    <x v="109"/>
    <s v="Asia"/>
    <s v="Asia Kirguizistan"/>
    <x v="1"/>
    <x v="1"/>
    <x v="0"/>
    <s v="Tinto"/>
    <n v="22875.1"/>
    <n v="4768.5600000000004"/>
    <x v="3"/>
  </r>
  <r>
    <x v="0"/>
    <s v="Asia"/>
    <s v="Asia"/>
    <x v="109"/>
    <s v="Asia"/>
    <s v="Asia Kirguizistan"/>
    <x v="2"/>
    <x v="2"/>
    <x v="0"/>
    <s v="Espumoso blanco"/>
    <n v="18892"/>
    <n v="4700"/>
    <x v="3"/>
  </r>
  <r>
    <x v="0"/>
    <s v="Asia"/>
    <s v="Asia"/>
    <x v="109"/>
    <s v="Asia"/>
    <s v="Asia Kirguizistan"/>
    <x v="3"/>
    <x v="1"/>
    <x v="0"/>
    <s v="Blanco"/>
    <n v="7400.25"/>
    <n v="517.5"/>
    <x v="3"/>
  </r>
  <r>
    <x v="0"/>
    <s v="Asia"/>
    <s v="Asia"/>
    <x v="109"/>
    <s v="Asia"/>
    <s v="Asia Kirguizistan"/>
    <x v="3"/>
    <x v="1"/>
    <x v="0"/>
    <s v="Rosado"/>
    <n v="761.4"/>
    <n v="90"/>
    <x v="3"/>
  </r>
  <r>
    <x v="0"/>
    <s v="Asia"/>
    <s v="Asia"/>
    <x v="109"/>
    <s v="Asia"/>
    <s v="Asia Kirguizistan"/>
    <x v="3"/>
    <x v="1"/>
    <x v="0"/>
    <s v="Tinto"/>
    <n v="4706.3999999999996"/>
    <n v="90"/>
    <x v="3"/>
  </r>
  <r>
    <x v="0"/>
    <s v="Asia"/>
    <s v="Asia"/>
    <x v="109"/>
    <s v="Asia"/>
    <s v="Asia Kirguizistan"/>
    <x v="4"/>
    <x v="1"/>
    <x v="1"/>
    <s v="Tinto"/>
    <n v="3259"/>
    <n v="158"/>
    <x v="3"/>
  </r>
  <r>
    <x v="0"/>
    <s v="Asia"/>
    <s v="Asia"/>
    <x v="109"/>
    <s v="Asia"/>
    <s v="Asia Kirguizistan"/>
    <x v="5"/>
    <x v="3"/>
    <x v="0"/>
    <s v="Tinto"/>
    <n v="3309"/>
    <n v="306"/>
    <x v="3"/>
  </r>
  <r>
    <x v="0"/>
    <s v="Asia"/>
    <s v="Asia"/>
    <x v="109"/>
    <s v="Asia"/>
    <s v="Asia Kirguizistan"/>
    <x v="34"/>
    <x v="6"/>
    <x v="0"/>
    <s v="Blanco"/>
    <n v="8745.36"/>
    <n v="2803"/>
    <x v="3"/>
  </r>
  <r>
    <x v="0"/>
    <s v="Asia"/>
    <s v="Asia"/>
    <x v="109"/>
    <s v="Asia"/>
    <s v="Asia Kirguizistan"/>
    <x v="34"/>
    <x v="6"/>
    <x v="0"/>
    <s v="Rosado"/>
    <n v="2215.2000000000003"/>
    <n v="710"/>
    <x v="3"/>
  </r>
  <r>
    <x v="0"/>
    <s v="Asia"/>
    <s v="Asia"/>
    <x v="109"/>
    <s v="Asia"/>
    <s v="Asia Kirguizistan"/>
    <x v="34"/>
    <x v="6"/>
    <x v="0"/>
    <s v="Tinto"/>
    <n v="8689.2000000000007"/>
    <n v="2785"/>
    <x v="3"/>
  </r>
  <r>
    <x v="0"/>
    <s v="Asia"/>
    <s v="Asia"/>
    <x v="110"/>
    <s v="Asia"/>
    <s v="Asia Laos, Rep.Pop.Dem.de"/>
    <x v="10"/>
    <x v="4"/>
    <x v="0"/>
    <s v="Tinto"/>
    <n v="3324"/>
    <n v="720"/>
    <x v="3"/>
  </r>
  <r>
    <x v="0"/>
    <s v="Asia"/>
    <s v="Asia"/>
    <x v="110"/>
    <s v="Asia"/>
    <s v="Asia Laos, Rep.Pop.Dem.de"/>
    <x v="14"/>
    <x v="0"/>
    <x v="0"/>
    <s v="Tinto"/>
    <n v="1191.508938272568"/>
    <n v="315"/>
    <x v="3"/>
  </r>
  <r>
    <x v="0"/>
    <s v="Asia"/>
    <s v="Asia"/>
    <x v="110"/>
    <s v="Asia"/>
    <s v="Asia Laos, Rep.Pop.Dem.de"/>
    <x v="1"/>
    <x v="1"/>
    <x v="0"/>
    <s v="Blanco"/>
    <n v="492"/>
    <n v="180"/>
    <x v="3"/>
  </r>
  <r>
    <x v="0"/>
    <s v="Asia"/>
    <s v="Asia"/>
    <x v="110"/>
    <s v="Asia"/>
    <s v="Asia Laos, Rep.Pop.Dem.de"/>
    <x v="1"/>
    <x v="1"/>
    <x v="0"/>
    <s v="Tinto"/>
    <n v="1230"/>
    <n v="450"/>
    <x v="3"/>
  </r>
  <r>
    <x v="0"/>
    <s v="Asia"/>
    <s v="Asia"/>
    <x v="110"/>
    <s v="Asia"/>
    <s v="Asia Laos, Rep.Pop.Dem.de"/>
    <x v="2"/>
    <x v="2"/>
    <x v="0"/>
    <s v="Espumoso blanco"/>
    <n v="17453.099999999999"/>
    <n v="3100"/>
    <x v="3"/>
  </r>
  <r>
    <x v="0"/>
    <s v="Asia"/>
    <s v="Asia"/>
    <x v="110"/>
    <s v="Asia"/>
    <s v="Asia Laos, Rep.Pop.Dem.de"/>
    <x v="20"/>
    <x v="2"/>
    <x v="0"/>
    <s v="Blanco"/>
    <n v="18108.5625"/>
    <n v="6615.0000000000009"/>
    <x v="3"/>
  </r>
  <r>
    <x v="0"/>
    <s v="Asia"/>
    <s v="Asia"/>
    <x v="110"/>
    <s v="Asia"/>
    <s v="Asia Laos, Rep.Pop.Dem.de"/>
    <x v="20"/>
    <x v="2"/>
    <x v="0"/>
    <s v="Tinto"/>
    <n v="27741.825000000001"/>
    <n v="10134"/>
    <x v="3"/>
  </r>
  <r>
    <x v="0"/>
    <s v="Asia"/>
    <s v="Asia"/>
    <x v="110"/>
    <s v="Asia"/>
    <s v="Asia Laos, Rep.Pop.Dem.de"/>
    <x v="21"/>
    <x v="4"/>
    <x v="0"/>
    <s v="Blanco"/>
    <n v="382.5"/>
    <n v="153"/>
    <x v="3"/>
  </r>
  <r>
    <x v="0"/>
    <s v="Asia"/>
    <s v="Asia"/>
    <x v="110"/>
    <s v="Asia"/>
    <s v="Asia Laos, Rep.Pop.Dem.de"/>
    <x v="52"/>
    <x v="4"/>
    <x v="0"/>
    <s v="Blanco"/>
    <n v="1005"/>
    <n v="225"/>
    <x v="3"/>
  </r>
  <r>
    <x v="0"/>
    <s v="Asia"/>
    <s v="Asia"/>
    <x v="110"/>
    <s v="Asia"/>
    <s v="Asia Laos, Rep.Pop.Dem.de"/>
    <x v="52"/>
    <x v="4"/>
    <x v="0"/>
    <s v="Tinto"/>
    <n v="8910"/>
    <n v="1530"/>
    <x v="3"/>
  </r>
  <r>
    <x v="0"/>
    <s v="Asia"/>
    <s v="Asia"/>
    <x v="110"/>
    <s v="Asia"/>
    <s v="Asia Laos, Rep.Pop.Dem.de"/>
    <x v="7"/>
    <x v="3"/>
    <x v="0"/>
    <s v="Blanco"/>
    <n v="477.6"/>
    <n v="180"/>
    <x v="3"/>
  </r>
  <r>
    <x v="0"/>
    <s v="Asia"/>
    <s v="Asia"/>
    <x v="110"/>
    <s v="Asia"/>
    <s v="Asia Laos, Rep.Pop.Dem.de"/>
    <x v="34"/>
    <x v="6"/>
    <x v="0"/>
    <s v="Blanco"/>
    <n v="561.6"/>
    <n v="180"/>
    <x v="3"/>
  </r>
  <r>
    <x v="0"/>
    <s v="Asia"/>
    <s v="Asia"/>
    <x v="111"/>
    <s v="Asia"/>
    <s v="Asia Libano"/>
    <x v="1"/>
    <x v="1"/>
    <x v="0"/>
    <s v="Tinto"/>
    <n v="8399.42"/>
    <n v="1530"/>
    <x v="3"/>
  </r>
  <r>
    <x v="0"/>
    <s v="Asia"/>
    <s v="Asia"/>
    <x v="111"/>
    <s v="Asia"/>
    <s v="Asia Libano"/>
    <x v="2"/>
    <x v="2"/>
    <x v="0"/>
    <s v="Espumoso blanco"/>
    <n v="116832"/>
    <n v="23100"/>
    <x v="3"/>
  </r>
  <r>
    <x v="0"/>
    <s v="Asia"/>
    <s v="Asia"/>
    <x v="111"/>
    <s v="Asia"/>
    <s v="Asia Libano"/>
    <x v="5"/>
    <x v="3"/>
    <x v="0"/>
    <s v="Tinto"/>
    <n v="40631.78"/>
    <n v="2583"/>
    <x v="3"/>
  </r>
  <r>
    <x v="0"/>
    <s v="Asia"/>
    <s v="Asia"/>
    <x v="111"/>
    <s v="Asia"/>
    <s v="Asia Libano"/>
    <x v="6"/>
    <x v="2"/>
    <x v="1"/>
    <s v="Blanco"/>
    <n v="17010"/>
    <n v="4725"/>
    <x v="3"/>
  </r>
  <r>
    <x v="0"/>
    <s v="Asia"/>
    <s v="Asia"/>
    <x v="111"/>
    <s v="Asia"/>
    <s v="Asia Libano"/>
    <x v="6"/>
    <x v="2"/>
    <x v="1"/>
    <s v="Rosado"/>
    <n v="479.7"/>
    <n v="90"/>
    <x v="3"/>
  </r>
  <r>
    <x v="0"/>
    <s v="Asia"/>
    <s v="Asia"/>
    <x v="111"/>
    <s v="Asia"/>
    <s v="Asia Libano"/>
    <x v="6"/>
    <x v="2"/>
    <x v="1"/>
    <s v="Tinto"/>
    <n v="24832.71"/>
    <n v="5733"/>
    <x v="3"/>
  </r>
  <r>
    <x v="0"/>
    <s v="Asia"/>
    <s v="Asia"/>
    <x v="111"/>
    <s v="Asia"/>
    <s v="Asia Libano"/>
    <x v="7"/>
    <x v="3"/>
    <x v="0"/>
    <s v="Blanco"/>
    <n v="895.5"/>
    <n v="337.5"/>
    <x v="3"/>
  </r>
  <r>
    <x v="0"/>
    <s v="Asia"/>
    <s v="Asia"/>
    <x v="111"/>
    <s v="Asia"/>
    <s v="Asia Libano"/>
    <x v="37"/>
    <x v="9"/>
    <x v="0"/>
    <s v="Tinto"/>
    <n v="591"/>
    <n v="11.25"/>
    <x v="3"/>
  </r>
  <r>
    <x v="0"/>
    <s v="Asia"/>
    <s v="Asia"/>
    <x v="112"/>
    <s v="Asia"/>
    <s v="Asia Macao"/>
    <x v="1"/>
    <x v="1"/>
    <x v="0"/>
    <s v="Tinto"/>
    <n v="3420"/>
    <n v="450"/>
    <x v="3"/>
  </r>
  <r>
    <x v="0"/>
    <s v="Asia"/>
    <s v="Asia"/>
    <x v="112"/>
    <s v="Asia"/>
    <s v="Asia Macao"/>
    <x v="2"/>
    <x v="2"/>
    <x v="0"/>
    <s v="Espumoso blanco"/>
    <n v="1344"/>
    <n v="300"/>
    <x v="3"/>
  </r>
  <r>
    <x v="0"/>
    <s v="Asia"/>
    <s v="Asia"/>
    <x v="112"/>
    <s v="Asia"/>
    <s v="Asia Macao"/>
    <x v="20"/>
    <x v="2"/>
    <x v="0"/>
    <s v="Tinto"/>
    <n v="3556.0125000000003"/>
    <n v="1299"/>
    <x v="3"/>
  </r>
  <r>
    <x v="0"/>
    <s v="Asia"/>
    <s v="Asia"/>
    <x v="112"/>
    <s v="Asia"/>
    <s v="Asia Macao"/>
    <x v="5"/>
    <x v="3"/>
    <x v="0"/>
    <s v="Tinto"/>
    <n v="2143.1999999999998"/>
    <n v="90"/>
    <x v="3"/>
  </r>
  <r>
    <x v="0"/>
    <s v="Asia"/>
    <s v="Asia"/>
    <x v="113"/>
    <s v="Asia"/>
    <s v="Asia Malasia"/>
    <x v="9"/>
    <x v="3"/>
    <x v="2"/>
    <s v="Blanco"/>
    <n v="1350"/>
    <n v="45"/>
    <x v="3"/>
  </r>
  <r>
    <x v="0"/>
    <s v="Asia"/>
    <s v="Asia"/>
    <x v="113"/>
    <s v="Asia"/>
    <s v="Asia Malasia"/>
    <x v="9"/>
    <x v="3"/>
    <x v="2"/>
    <s v="Tinto"/>
    <n v="14133"/>
    <n v="360"/>
    <x v="3"/>
  </r>
  <r>
    <x v="0"/>
    <s v="Asia"/>
    <s v="Asia"/>
    <x v="113"/>
    <s v="Asia"/>
    <s v="Asia Malasia"/>
    <x v="10"/>
    <x v="4"/>
    <x v="0"/>
    <s v="Blanco"/>
    <n v="1666.6"/>
    <n v="684"/>
    <x v="3"/>
  </r>
  <r>
    <x v="0"/>
    <s v="Asia"/>
    <s v="Asia"/>
    <x v="113"/>
    <s v="Asia"/>
    <s v="Asia Malasia"/>
    <x v="10"/>
    <x v="4"/>
    <x v="0"/>
    <s v="Tinto"/>
    <n v="4956"/>
    <n v="1152"/>
    <x v="3"/>
  </r>
  <r>
    <x v="0"/>
    <s v="Asia"/>
    <s v="Asia"/>
    <x v="113"/>
    <s v="Asia"/>
    <s v="Asia Malasia"/>
    <x v="12"/>
    <x v="5"/>
    <x v="2"/>
    <s v="Tinto"/>
    <n v="525"/>
    <n v="45"/>
    <x v="3"/>
  </r>
  <r>
    <x v="0"/>
    <s v="Asia"/>
    <s v="Asia"/>
    <x v="113"/>
    <s v="Asia"/>
    <s v="Asia Malasia"/>
    <x v="14"/>
    <x v="0"/>
    <x v="0"/>
    <s v="Tinto"/>
    <n v="4482.343148739661"/>
    <n v="1185"/>
    <x v="3"/>
  </r>
  <r>
    <x v="0"/>
    <s v="Asia"/>
    <s v="Asia"/>
    <x v="113"/>
    <s v="Asia"/>
    <s v="Asia Malasia"/>
    <x v="0"/>
    <x v="0"/>
    <x v="0"/>
    <s v="Tinto"/>
    <n v="8891.9399999999987"/>
    <n v="2244"/>
    <x v="3"/>
  </r>
  <r>
    <x v="0"/>
    <s v="Asia"/>
    <s v="Asia"/>
    <x v="113"/>
    <s v="Asia"/>
    <s v="Asia Malasia"/>
    <x v="1"/>
    <x v="1"/>
    <x v="0"/>
    <s v="Blanco"/>
    <n v="15573"/>
    <n v="5967"/>
    <x v="3"/>
  </r>
  <r>
    <x v="0"/>
    <s v="Asia"/>
    <s v="Asia"/>
    <x v="113"/>
    <s v="Asia"/>
    <s v="Asia Malasia"/>
    <x v="1"/>
    <x v="1"/>
    <x v="0"/>
    <s v="Rosado"/>
    <n v="5610"/>
    <n v="2115"/>
    <x v="3"/>
  </r>
  <r>
    <x v="0"/>
    <s v="Asia"/>
    <s v="Asia"/>
    <x v="113"/>
    <s v="Asia"/>
    <s v="Asia Malasia"/>
    <x v="1"/>
    <x v="1"/>
    <x v="0"/>
    <s v="Tinto"/>
    <n v="34325.699999999997"/>
    <n v="10323"/>
    <x v="3"/>
  </r>
  <r>
    <x v="0"/>
    <s v="Asia"/>
    <s v="Asia"/>
    <x v="113"/>
    <s v="Asia"/>
    <s v="Asia Malasia"/>
    <x v="2"/>
    <x v="2"/>
    <x v="0"/>
    <s v="Espumoso blanco"/>
    <n v="53890.75"/>
    <n v="11300"/>
    <x v="3"/>
  </r>
  <r>
    <x v="0"/>
    <s v="Asia"/>
    <s v="Asia"/>
    <x v="113"/>
    <s v="Asia"/>
    <s v="Asia Malasia"/>
    <x v="16"/>
    <x v="1"/>
    <x v="0"/>
    <s v="Tinto"/>
    <n v="3978"/>
    <n v="612"/>
    <x v="3"/>
  </r>
  <r>
    <x v="0"/>
    <s v="Asia"/>
    <s v="Asia"/>
    <x v="113"/>
    <s v="Asia"/>
    <s v="Asia Malasia"/>
    <x v="17"/>
    <x v="1"/>
    <x v="0"/>
    <s v="Blanco"/>
    <n v="480"/>
    <n v="90"/>
    <x v="3"/>
  </r>
  <r>
    <x v="0"/>
    <s v="Asia"/>
    <s v="Asia"/>
    <x v="113"/>
    <s v="Asia"/>
    <s v="Asia Malasia"/>
    <x v="17"/>
    <x v="1"/>
    <x v="0"/>
    <s v="Tinto"/>
    <n v="480"/>
    <n v="90"/>
    <x v="3"/>
  </r>
  <r>
    <x v="0"/>
    <s v="Asia"/>
    <s v="Asia"/>
    <x v="113"/>
    <s v="Asia"/>
    <s v="Asia Malasia"/>
    <x v="48"/>
    <x v="13"/>
    <x v="3"/>
    <s v="Blanco"/>
    <n v="4530.71"/>
    <n v="394"/>
    <x v="3"/>
  </r>
  <r>
    <x v="0"/>
    <s v="Asia"/>
    <s v="Asia"/>
    <x v="113"/>
    <s v="Asia"/>
    <s v="Asia Malasia"/>
    <x v="48"/>
    <x v="13"/>
    <x v="3"/>
    <s v="Tinto"/>
    <n v="903.83"/>
    <n v="70"/>
    <x v="3"/>
  </r>
  <r>
    <x v="0"/>
    <s v="Asia"/>
    <s v="Asia"/>
    <x v="113"/>
    <s v="Asia"/>
    <s v="Asia Malasia"/>
    <x v="19"/>
    <x v="7"/>
    <x v="0"/>
    <s v="Licor blanco"/>
    <n v="5550"/>
    <n v="1110"/>
    <x v="3"/>
  </r>
  <r>
    <x v="0"/>
    <s v="Asia"/>
    <s v="Asia"/>
    <x v="113"/>
    <s v="Asia"/>
    <s v="Asia Malasia"/>
    <x v="20"/>
    <x v="2"/>
    <x v="0"/>
    <s v="Blanco"/>
    <n v="5.4750000000000005"/>
    <n v="2"/>
    <x v="3"/>
  </r>
  <r>
    <x v="0"/>
    <s v="Asia"/>
    <s v="Asia"/>
    <x v="113"/>
    <s v="Asia"/>
    <s v="Asia Malasia"/>
    <x v="20"/>
    <x v="2"/>
    <x v="0"/>
    <s v="Rosado"/>
    <n v="5.4750000000000005"/>
    <n v="2"/>
    <x v="3"/>
  </r>
  <r>
    <x v="0"/>
    <s v="Asia"/>
    <s v="Asia"/>
    <x v="113"/>
    <s v="Asia"/>
    <s v="Asia Malasia"/>
    <x v="20"/>
    <x v="2"/>
    <x v="0"/>
    <s v="Tinto"/>
    <n v="936.22500000000002"/>
    <n v="342"/>
    <x v="3"/>
  </r>
  <r>
    <x v="0"/>
    <s v="Asia"/>
    <s v="Asia"/>
    <x v="113"/>
    <s v="Asia"/>
    <s v="Asia Malasia"/>
    <x v="21"/>
    <x v="4"/>
    <x v="0"/>
    <s v="Blanco"/>
    <n v="4500"/>
    <n v="1800"/>
    <x v="3"/>
  </r>
  <r>
    <x v="0"/>
    <s v="Asia"/>
    <s v="Asia"/>
    <x v="113"/>
    <s v="Asia"/>
    <s v="Asia Malasia"/>
    <x v="21"/>
    <x v="4"/>
    <x v="0"/>
    <s v="Tinto"/>
    <n v="7597.5"/>
    <n v="3039"/>
    <x v="3"/>
  </r>
  <r>
    <x v="0"/>
    <s v="Asia"/>
    <s v="Asia"/>
    <x v="113"/>
    <s v="Asia"/>
    <s v="Asia Malasia"/>
    <x v="22"/>
    <x v="7"/>
    <x v="0"/>
    <s v="Licor blanco"/>
    <n v="340"/>
    <n v="68"/>
    <x v="3"/>
  </r>
  <r>
    <x v="0"/>
    <s v="Asia"/>
    <s v="Asia"/>
    <x v="113"/>
    <s v="Asia"/>
    <s v="Asia Malasia"/>
    <x v="24"/>
    <x v="7"/>
    <x v="0"/>
    <s v="Blanco"/>
    <n v="111.51"/>
    <n v="27"/>
    <x v="3"/>
  </r>
  <r>
    <x v="0"/>
    <s v="Asia"/>
    <s v="Asia"/>
    <x v="113"/>
    <s v="Asia"/>
    <s v="Asia Malasia"/>
    <x v="24"/>
    <x v="7"/>
    <x v="0"/>
    <s v="Licor blanco"/>
    <n v="2176.35"/>
    <n v="101"/>
    <x v="3"/>
  </r>
  <r>
    <x v="0"/>
    <s v="Asia"/>
    <s v="Asia"/>
    <x v="113"/>
    <s v="Asia"/>
    <s v="Asia Malasia"/>
    <x v="25"/>
    <x v="1"/>
    <x v="0"/>
    <s v="Tinto"/>
    <n v="5678"/>
    <n v="630"/>
    <x v="3"/>
  </r>
  <r>
    <x v="0"/>
    <s v="Asia"/>
    <s v="Asia"/>
    <x v="113"/>
    <s v="Asia"/>
    <s v="Asia Malasia"/>
    <x v="26"/>
    <x v="5"/>
    <x v="0"/>
    <s v="Blanco"/>
    <n v="72"/>
    <n v="90"/>
    <x v="3"/>
  </r>
  <r>
    <x v="0"/>
    <s v="Asia"/>
    <s v="Asia"/>
    <x v="113"/>
    <s v="Asia"/>
    <s v="Asia Malasia"/>
    <x v="26"/>
    <x v="5"/>
    <x v="0"/>
    <s v="Rosado"/>
    <n v="791.48"/>
    <n v="842"/>
    <x v="3"/>
  </r>
  <r>
    <x v="0"/>
    <s v="Asia"/>
    <s v="Asia"/>
    <x v="113"/>
    <s v="Asia"/>
    <s v="Asia Malasia"/>
    <x v="26"/>
    <x v="5"/>
    <x v="0"/>
    <s v="Tinto"/>
    <n v="8363.52"/>
    <n v="15488"/>
    <x v="3"/>
  </r>
  <r>
    <x v="0"/>
    <s v="Asia"/>
    <s v="Asia"/>
    <x v="113"/>
    <s v="Asia"/>
    <s v="Asia Malasia"/>
    <x v="27"/>
    <x v="5"/>
    <x v="2"/>
    <s v="Blanco"/>
    <n v="720"/>
    <n v="127"/>
    <x v="3"/>
  </r>
  <r>
    <x v="0"/>
    <s v="Asia"/>
    <s v="Asia"/>
    <x v="113"/>
    <s v="Asia"/>
    <s v="Asia Malasia"/>
    <x v="27"/>
    <x v="5"/>
    <x v="2"/>
    <s v="Tinto"/>
    <n v="3510"/>
    <n v="3510"/>
    <x v="3"/>
  </r>
  <r>
    <x v="0"/>
    <s v="Asia"/>
    <s v="Asia"/>
    <x v="113"/>
    <s v="Asia"/>
    <s v="Asia Malasia"/>
    <x v="3"/>
    <x v="1"/>
    <x v="0"/>
    <s v="Blanco"/>
    <n v="3883.14"/>
    <n v="459"/>
    <x v="3"/>
  </r>
  <r>
    <x v="0"/>
    <s v="Asia"/>
    <s v="Asia"/>
    <x v="113"/>
    <s v="Asia"/>
    <s v="Asia Malasia"/>
    <x v="3"/>
    <x v="1"/>
    <x v="0"/>
    <s v="Tinto"/>
    <n v="3007.53"/>
    <n v="355.5"/>
    <x v="3"/>
  </r>
  <r>
    <x v="0"/>
    <s v="Asia"/>
    <s v="Asia"/>
    <x v="113"/>
    <s v="Asia"/>
    <s v="Asia Malasia"/>
    <x v="4"/>
    <x v="1"/>
    <x v="1"/>
    <s v="Blanco"/>
    <n v="4549"/>
    <n v="276"/>
    <x v="3"/>
  </r>
  <r>
    <x v="0"/>
    <s v="Asia"/>
    <s v="Asia"/>
    <x v="113"/>
    <s v="Asia"/>
    <s v="Asia Malasia"/>
    <x v="4"/>
    <x v="1"/>
    <x v="1"/>
    <s v="Tinto"/>
    <n v="15523"/>
    <n v="540"/>
    <x v="3"/>
  </r>
  <r>
    <x v="0"/>
    <s v="Asia"/>
    <s v="Asia"/>
    <x v="113"/>
    <s v="Asia"/>
    <s v="Asia Malasia"/>
    <x v="29"/>
    <x v="8"/>
    <x v="0"/>
    <s v="Blanco"/>
    <n v="19146"/>
    <n v="1215"/>
    <x v="3"/>
  </r>
  <r>
    <x v="0"/>
    <s v="Asia"/>
    <s v="Asia"/>
    <x v="113"/>
    <s v="Asia"/>
    <s v="Asia Malasia"/>
    <x v="30"/>
    <x v="8"/>
    <x v="0"/>
    <s v="Tinto"/>
    <n v="576"/>
    <n v="72"/>
    <x v="3"/>
  </r>
  <r>
    <x v="0"/>
    <s v="Asia"/>
    <s v="Asia"/>
    <x v="113"/>
    <s v="Asia"/>
    <s v="Asia Malasia"/>
    <x v="5"/>
    <x v="3"/>
    <x v="0"/>
    <s v="Tinto"/>
    <n v="136139.76"/>
    <n v="8004.25"/>
    <x v="3"/>
  </r>
  <r>
    <x v="0"/>
    <s v="Asia"/>
    <s v="Asia"/>
    <x v="113"/>
    <s v="Asia"/>
    <s v="Asia Malasia"/>
    <x v="6"/>
    <x v="2"/>
    <x v="1"/>
    <s v="Blanco"/>
    <n v="27138.69"/>
    <n v="3740"/>
    <x v="3"/>
  </r>
  <r>
    <x v="0"/>
    <s v="Asia"/>
    <s v="Asia"/>
    <x v="113"/>
    <s v="Asia"/>
    <s v="Asia Malasia"/>
    <x v="6"/>
    <x v="2"/>
    <x v="1"/>
    <s v="Rosado"/>
    <n v="6222"/>
    <n v="1592.0000000000002"/>
    <x v="3"/>
  </r>
  <r>
    <x v="0"/>
    <s v="Asia"/>
    <s v="Asia"/>
    <x v="113"/>
    <s v="Asia"/>
    <s v="Asia Malasia"/>
    <x v="6"/>
    <x v="2"/>
    <x v="1"/>
    <s v="Tinto"/>
    <n v="522434.02"/>
    <n v="43275.000000000015"/>
    <x v="3"/>
  </r>
  <r>
    <x v="0"/>
    <s v="Asia"/>
    <s v="Asia"/>
    <x v="113"/>
    <s v="Asia"/>
    <s v="Asia Malasia"/>
    <x v="7"/>
    <x v="3"/>
    <x v="0"/>
    <s v="Blanco"/>
    <n v="5995.87"/>
    <n v="2259.75"/>
    <x v="3"/>
  </r>
  <r>
    <x v="0"/>
    <s v="Asia"/>
    <s v="Asia"/>
    <x v="113"/>
    <s v="Asia"/>
    <s v="Asia Malasia"/>
    <x v="8"/>
    <x v="3"/>
    <x v="0"/>
    <s v="Tinto"/>
    <n v="11500"/>
    <n v="2475"/>
    <x v="3"/>
  </r>
  <r>
    <x v="0"/>
    <s v="Asia"/>
    <s v="Asia"/>
    <x v="113"/>
    <s v="Asia"/>
    <s v="Asia Malasia"/>
    <x v="34"/>
    <x v="6"/>
    <x v="0"/>
    <s v="Blanco"/>
    <n v="6.24"/>
    <n v="2"/>
    <x v="3"/>
  </r>
  <r>
    <x v="0"/>
    <s v="Asia"/>
    <s v="Asia"/>
    <x v="113"/>
    <s v="Asia"/>
    <s v="Asia Malasia"/>
    <x v="34"/>
    <x v="6"/>
    <x v="0"/>
    <s v="Rosado"/>
    <n v="3.12"/>
    <n v="1"/>
    <x v="3"/>
  </r>
  <r>
    <x v="0"/>
    <s v="Asia"/>
    <s v="Asia"/>
    <x v="113"/>
    <s v="Asia"/>
    <s v="Asia Malasia"/>
    <x v="34"/>
    <x v="6"/>
    <x v="0"/>
    <s v="Tinto"/>
    <n v="2006.16"/>
    <n v="643"/>
    <x v="3"/>
  </r>
  <r>
    <x v="0"/>
    <s v="Asia"/>
    <s v="Asia"/>
    <x v="113"/>
    <s v="Asia"/>
    <s v="Asia Malasia"/>
    <x v="58"/>
    <x v="13"/>
    <x v="0"/>
    <s v="Blanco"/>
    <n v="8068.82"/>
    <n v="540"/>
    <x v="3"/>
  </r>
  <r>
    <x v="0"/>
    <s v="Asia"/>
    <s v="Asia"/>
    <x v="113"/>
    <s v="Asia"/>
    <s v="Asia Malasia"/>
    <x v="58"/>
    <x v="13"/>
    <x v="0"/>
    <s v="Tinto"/>
    <n v="5177.5"/>
    <n v="346"/>
    <x v="3"/>
  </r>
  <r>
    <x v="0"/>
    <s v="Asia"/>
    <s v="Asia"/>
    <x v="114"/>
    <s v="Asia"/>
    <s v="Asia Maldivas"/>
    <x v="2"/>
    <x v="2"/>
    <x v="0"/>
    <s v="Espumoso blanco"/>
    <n v="97215.64"/>
    <n v="32200"/>
    <x v="3"/>
  </r>
  <r>
    <x v="0"/>
    <s v="Asia"/>
    <s v="Asia"/>
    <x v="114"/>
    <s v="Asia"/>
    <s v="Asia Maldivas"/>
    <x v="19"/>
    <x v="7"/>
    <x v="0"/>
    <s v="Licor blanco"/>
    <n v="1125"/>
    <n v="225"/>
    <x v="3"/>
  </r>
  <r>
    <x v="0"/>
    <s v="Asia"/>
    <s v="Asia"/>
    <x v="114"/>
    <s v="Asia"/>
    <s v="Asia Maldivas"/>
    <x v="23"/>
    <x v="8"/>
    <x v="0"/>
    <s v="Blanco"/>
    <n v="2133"/>
    <n v="450"/>
    <x v="3"/>
  </r>
  <r>
    <x v="0"/>
    <s v="Asia"/>
    <s v="Asia"/>
    <x v="114"/>
    <s v="Asia"/>
    <s v="Asia Maldivas"/>
    <x v="3"/>
    <x v="1"/>
    <x v="0"/>
    <s v="Blanco"/>
    <n v="1916.19"/>
    <n v="226.5"/>
    <x v="3"/>
  </r>
  <r>
    <x v="0"/>
    <s v="Asia"/>
    <s v="Asia"/>
    <x v="114"/>
    <s v="Asia"/>
    <s v="Asia Maldivas"/>
    <x v="3"/>
    <x v="1"/>
    <x v="0"/>
    <s v="Rosado"/>
    <n v="228.42"/>
    <n v="27"/>
    <x v="3"/>
  </r>
  <r>
    <x v="0"/>
    <s v="Asia"/>
    <s v="Asia"/>
    <x v="114"/>
    <s v="Asia"/>
    <s v="Asia Maldivas"/>
    <x v="5"/>
    <x v="3"/>
    <x v="0"/>
    <s v="Tinto"/>
    <n v="11538.6"/>
    <n v="713.25"/>
    <x v="3"/>
  </r>
  <r>
    <x v="0"/>
    <s v="Asia"/>
    <s v="Asia"/>
    <x v="114"/>
    <s v="Asia"/>
    <s v="Asia Maldivas"/>
    <x v="6"/>
    <x v="2"/>
    <x v="1"/>
    <s v="Blanco"/>
    <n v="2458.9"/>
    <n v="376"/>
    <x v="3"/>
  </r>
  <r>
    <x v="0"/>
    <s v="Asia"/>
    <s v="Asia"/>
    <x v="114"/>
    <s v="Asia"/>
    <s v="Asia Maldivas"/>
    <x v="6"/>
    <x v="2"/>
    <x v="1"/>
    <s v="Rosado"/>
    <n v="7212.48"/>
    <n v="1084"/>
    <x v="3"/>
  </r>
  <r>
    <x v="0"/>
    <s v="Asia"/>
    <s v="Asia"/>
    <x v="114"/>
    <s v="Asia"/>
    <s v="Asia Maldivas"/>
    <x v="6"/>
    <x v="2"/>
    <x v="1"/>
    <s v="Tinto"/>
    <n v="37393.79"/>
    <n v="4206.9999999999991"/>
    <x v="3"/>
  </r>
  <r>
    <x v="0"/>
    <s v="Asia"/>
    <s v="Asia"/>
    <x v="114"/>
    <s v="Asia"/>
    <s v="Asia Maldivas"/>
    <x v="7"/>
    <x v="3"/>
    <x v="0"/>
    <s v="Blanco"/>
    <n v="11331.06"/>
    <n v="4270.5"/>
    <x v="3"/>
  </r>
  <r>
    <x v="0"/>
    <s v="Asia"/>
    <s v="Asia"/>
    <x v="114"/>
    <s v="Asia"/>
    <s v="Asia Maldivas"/>
    <x v="8"/>
    <x v="3"/>
    <x v="0"/>
    <s v="Tinto"/>
    <n v="90"/>
    <n v="12"/>
    <x v="3"/>
  </r>
  <r>
    <x v="0"/>
    <s v="Asia"/>
    <s v="Asia"/>
    <x v="115"/>
    <s v="Asia"/>
    <s v="Asia Mongolia"/>
    <x v="0"/>
    <x v="0"/>
    <x v="0"/>
    <s v="Blanco"/>
    <n v="3937.5"/>
    <n v="1575"/>
    <x v="3"/>
  </r>
  <r>
    <x v="0"/>
    <s v="Asia"/>
    <s v="Asia"/>
    <x v="115"/>
    <s v="Asia"/>
    <s v="Asia Mongolia"/>
    <x v="0"/>
    <x v="0"/>
    <x v="0"/>
    <s v="Rosado"/>
    <n v="4275"/>
    <n v="1710.0000000000002"/>
    <x v="3"/>
  </r>
  <r>
    <x v="0"/>
    <s v="Asia"/>
    <s v="Asia"/>
    <x v="115"/>
    <s v="Asia"/>
    <s v="Asia Mongolia"/>
    <x v="0"/>
    <x v="0"/>
    <x v="0"/>
    <s v="Tinto"/>
    <n v="17662.5"/>
    <n v="7065.0000000000009"/>
    <x v="3"/>
  </r>
  <r>
    <x v="0"/>
    <s v="Asia"/>
    <s v="Asia"/>
    <x v="115"/>
    <s v="Asia"/>
    <s v="Asia Mongolia"/>
    <x v="2"/>
    <x v="2"/>
    <x v="0"/>
    <s v="Espumoso blanco"/>
    <n v="108301"/>
    <n v="26900"/>
    <x v="3"/>
  </r>
  <r>
    <x v="0"/>
    <s v="Asia"/>
    <s v="Asia"/>
    <x v="115"/>
    <s v="Asia"/>
    <s v="Asia Mongolia"/>
    <x v="3"/>
    <x v="1"/>
    <x v="0"/>
    <s v="Blanco"/>
    <n v="1128"/>
    <n v="211.50000000000003"/>
    <x v="3"/>
  </r>
  <r>
    <x v="0"/>
    <s v="Asia"/>
    <s v="Asia"/>
    <x v="115"/>
    <s v="Asia"/>
    <s v="Asia Mongolia"/>
    <x v="5"/>
    <x v="3"/>
    <x v="0"/>
    <s v="Tinto"/>
    <n v="10191"/>
    <n v="1651.5"/>
    <x v="3"/>
  </r>
  <r>
    <x v="0"/>
    <s v="Asia"/>
    <s v="Asia"/>
    <x v="115"/>
    <s v="Asia"/>
    <s v="Asia Mongolia"/>
    <x v="6"/>
    <x v="2"/>
    <x v="1"/>
    <s v="Blanco"/>
    <n v="315"/>
    <n v="126"/>
    <x v="3"/>
  </r>
  <r>
    <x v="0"/>
    <s v="Asia"/>
    <s v="Asia"/>
    <x v="115"/>
    <s v="Asia"/>
    <s v="Asia Mongolia"/>
    <x v="6"/>
    <x v="2"/>
    <x v="1"/>
    <s v="Rosado"/>
    <n v="378"/>
    <n v="126"/>
    <x v="3"/>
  </r>
  <r>
    <x v="0"/>
    <s v="Asia"/>
    <s v="Asia"/>
    <x v="115"/>
    <s v="Asia"/>
    <s v="Asia Mongolia"/>
    <x v="6"/>
    <x v="2"/>
    <x v="1"/>
    <s v="Tinto"/>
    <n v="22891.8"/>
    <n v="3648.9999999999995"/>
    <x v="3"/>
  </r>
  <r>
    <x v="0"/>
    <s v="Asia"/>
    <s v="Asia"/>
    <x v="115"/>
    <s v="Asia"/>
    <s v="Asia Mongolia"/>
    <x v="34"/>
    <x v="6"/>
    <x v="0"/>
    <s v="Blanco"/>
    <n v="2808"/>
    <n v="900"/>
    <x v="3"/>
  </r>
  <r>
    <x v="0"/>
    <s v="Asia"/>
    <s v="Asia"/>
    <x v="115"/>
    <s v="Asia"/>
    <s v="Asia Mongolia"/>
    <x v="34"/>
    <x v="6"/>
    <x v="0"/>
    <s v="Rosado"/>
    <n v="2808"/>
    <n v="900"/>
    <x v="3"/>
  </r>
  <r>
    <x v="0"/>
    <s v="Asia"/>
    <s v="Asia"/>
    <x v="115"/>
    <s v="Asia"/>
    <s v="Asia Mongolia"/>
    <x v="34"/>
    <x v="6"/>
    <x v="0"/>
    <s v="Tinto"/>
    <n v="2808"/>
    <n v="900"/>
    <x v="3"/>
  </r>
  <r>
    <x v="0"/>
    <s v="Asia"/>
    <s v="Asia"/>
    <x v="115"/>
    <s v="Asia"/>
    <s v="Asia Mongolia"/>
    <x v="35"/>
    <x v="4"/>
    <x v="0"/>
    <s v="Blanco"/>
    <n v="2550"/>
    <n v="1125"/>
    <x v="3"/>
  </r>
  <r>
    <x v="0"/>
    <s v="Asia"/>
    <s v="Asia"/>
    <x v="115"/>
    <s v="Asia"/>
    <s v="Asia Mongolia"/>
    <x v="35"/>
    <x v="4"/>
    <x v="0"/>
    <s v="Rosado"/>
    <n v="1275"/>
    <n v="563"/>
    <x v="3"/>
  </r>
  <r>
    <x v="0"/>
    <s v="Asia"/>
    <s v="Asia"/>
    <x v="115"/>
    <s v="Asia"/>
    <s v="Asia Mongolia"/>
    <x v="35"/>
    <x v="4"/>
    <x v="0"/>
    <s v="Tinto"/>
    <n v="11850"/>
    <n v="3938.0000000000005"/>
    <x v="3"/>
  </r>
  <r>
    <x v="0"/>
    <s v="Asia"/>
    <s v="Asia"/>
    <x v="116"/>
    <s v="Asia"/>
    <s v="Asia Oman"/>
    <x v="16"/>
    <x v="1"/>
    <x v="0"/>
    <s v="Blanco"/>
    <n v="308"/>
    <n v="36"/>
    <x v="3"/>
  </r>
  <r>
    <x v="0"/>
    <s v="Asia"/>
    <s v="Asia"/>
    <x v="116"/>
    <s v="Asia"/>
    <s v="Asia Oman"/>
    <x v="16"/>
    <x v="1"/>
    <x v="0"/>
    <s v="Rosado"/>
    <n v="183"/>
    <n v="18"/>
    <x v="3"/>
  </r>
  <r>
    <x v="0"/>
    <s v="Asia"/>
    <s v="Asia"/>
    <x v="116"/>
    <s v="Asia"/>
    <s v="Asia Oman"/>
    <x v="16"/>
    <x v="1"/>
    <x v="0"/>
    <s v="Tinto"/>
    <n v="497"/>
    <n v="27"/>
    <x v="3"/>
  </r>
  <r>
    <x v="0"/>
    <s v="Asia"/>
    <s v="Asia"/>
    <x v="116"/>
    <s v="Asia"/>
    <s v="Asia Oman"/>
    <x v="34"/>
    <x v="6"/>
    <x v="0"/>
    <s v="Blanco"/>
    <n v="19331.52"/>
    <n v="6196"/>
    <x v="3"/>
  </r>
  <r>
    <x v="0"/>
    <s v="Asia"/>
    <s v="Asia"/>
    <x v="116"/>
    <s v="Asia"/>
    <s v="Asia Oman"/>
    <x v="34"/>
    <x v="6"/>
    <x v="0"/>
    <s v="Rosado"/>
    <n v="12539.28"/>
    <n v="4019"/>
    <x v="3"/>
  </r>
  <r>
    <x v="0"/>
    <s v="Asia"/>
    <s v="Asia"/>
    <x v="116"/>
    <s v="Asia"/>
    <s v="Asia Oman"/>
    <x v="34"/>
    <x v="6"/>
    <x v="0"/>
    <s v="Tinto"/>
    <n v="1404"/>
    <n v="450"/>
    <x v="3"/>
  </r>
  <r>
    <x v="0"/>
    <s v="Asia"/>
    <s v="Asia"/>
    <x v="117"/>
    <s v="Asia"/>
    <s v="Asia Nepal"/>
    <x v="6"/>
    <x v="2"/>
    <x v="1"/>
    <s v="Blanco"/>
    <n v="1113.21"/>
    <n v="189"/>
    <x v="3"/>
  </r>
  <r>
    <x v="0"/>
    <s v="Asia"/>
    <s v="Asia"/>
    <x v="117"/>
    <s v="Asia"/>
    <s v="Asia Nepal"/>
    <x v="6"/>
    <x v="2"/>
    <x v="1"/>
    <s v="Tinto"/>
    <n v="5990.0400000000009"/>
    <n v="611.99999999999989"/>
    <x v="3"/>
  </r>
  <r>
    <x v="0"/>
    <s v="Asia"/>
    <s v="Asia"/>
    <x v="118"/>
    <s v="Asia"/>
    <s v="Asia Pakistan"/>
    <x v="19"/>
    <x v="7"/>
    <x v="0"/>
    <s v="Licor blanco"/>
    <n v="27000"/>
    <n v="5400"/>
    <x v="3"/>
  </r>
  <r>
    <x v="0"/>
    <s v="Asia"/>
    <s v="Asia"/>
    <x v="119"/>
    <s v="Asia"/>
    <s v="Asia Filipinas"/>
    <x v="9"/>
    <x v="3"/>
    <x v="2"/>
    <s v="Blanco"/>
    <n v="540"/>
    <n v="18"/>
    <x v="3"/>
  </r>
  <r>
    <x v="0"/>
    <s v="Asia"/>
    <s v="Asia"/>
    <x v="119"/>
    <s v="Asia"/>
    <s v="Asia Filipinas"/>
    <x v="9"/>
    <x v="3"/>
    <x v="2"/>
    <s v="Tinto"/>
    <n v="3630.2"/>
    <n v="118.5"/>
    <x v="3"/>
  </r>
  <r>
    <x v="0"/>
    <s v="Asia"/>
    <s v="Asia"/>
    <x v="119"/>
    <s v="Asia"/>
    <s v="Asia Filipinas"/>
    <x v="10"/>
    <x v="4"/>
    <x v="0"/>
    <s v="Tinto"/>
    <n v="13185"/>
    <n v="4320"/>
    <x v="3"/>
  </r>
  <r>
    <x v="0"/>
    <s v="Asia"/>
    <s v="Asia"/>
    <x v="119"/>
    <s v="Asia"/>
    <s v="Asia Filipinas"/>
    <x v="14"/>
    <x v="0"/>
    <x v="0"/>
    <s v="Tinto"/>
    <n v="7678.6131577565493"/>
    <n v="2030"/>
    <x v="3"/>
  </r>
  <r>
    <x v="0"/>
    <s v="Asia"/>
    <s v="Asia"/>
    <x v="119"/>
    <s v="Asia"/>
    <s v="Asia Filipinas"/>
    <x v="0"/>
    <x v="0"/>
    <x v="0"/>
    <s v="Blanco"/>
    <n v="5083.32"/>
    <n v="2818"/>
    <x v="3"/>
  </r>
  <r>
    <x v="0"/>
    <s v="Asia"/>
    <s v="Asia"/>
    <x v="119"/>
    <s v="Asia"/>
    <s v="Asia Filipinas"/>
    <x v="0"/>
    <x v="0"/>
    <x v="0"/>
    <s v="Rosado"/>
    <n v="978"/>
    <n v="562"/>
    <x v="3"/>
  </r>
  <r>
    <x v="0"/>
    <s v="Asia"/>
    <s v="Asia"/>
    <x v="119"/>
    <s v="Asia"/>
    <s v="Asia Filipinas"/>
    <x v="0"/>
    <x v="0"/>
    <x v="0"/>
    <s v="Tinto"/>
    <n v="20425.199999999997"/>
    <n v="8909"/>
    <x v="3"/>
  </r>
  <r>
    <x v="0"/>
    <s v="Asia"/>
    <s v="Asia"/>
    <x v="119"/>
    <s v="Asia"/>
    <s v="Asia Filipinas"/>
    <x v="1"/>
    <x v="1"/>
    <x v="0"/>
    <s v="Blanco"/>
    <n v="8166.3099999999995"/>
    <n v="1963"/>
    <x v="3"/>
  </r>
  <r>
    <x v="0"/>
    <s v="Asia"/>
    <s v="Asia"/>
    <x v="119"/>
    <s v="Asia"/>
    <s v="Asia Filipinas"/>
    <x v="1"/>
    <x v="1"/>
    <x v="0"/>
    <s v="Rosado"/>
    <n v="1962"/>
    <n v="360"/>
    <x v="3"/>
  </r>
  <r>
    <x v="0"/>
    <s v="Asia"/>
    <s v="Asia"/>
    <x v="119"/>
    <s v="Asia"/>
    <s v="Asia Filipinas"/>
    <x v="1"/>
    <x v="1"/>
    <x v="0"/>
    <s v="Tinto"/>
    <n v="63914.47"/>
    <n v="20143"/>
    <x v="3"/>
  </r>
  <r>
    <x v="0"/>
    <s v="Asia"/>
    <s v="Asia"/>
    <x v="119"/>
    <s v="Asia"/>
    <s v="Asia Filipinas"/>
    <x v="2"/>
    <x v="2"/>
    <x v="0"/>
    <s v="Espumoso blanco"/>
    <n v="82102.58"/>
    <n v="16000"/>
    <x v="3"/>
  </r>
  <r>
    <x v="0"/>
    <s v="Asia"/>
    <s v="Asia"/>
    <x v="119"/>
    <s v="Asia"/>
    <s v="Asia Filipinas"/>
    <x v="16"/>
    <x v="1"/>
    <x v="0"/>
    <s v="Blanco"/>
    <n v="10125"/>
    <n v="1687.5"/>
    <x v="3"/>
  </r>
  <r>
    <x v="0"/>
    <s v="Asia"/>
    <s v="Asia"/>
    <x v="119"/>
    <s v="Asia"/>
    <s v="Asia Filipinas"/>
    <x v="16"/>
    <x v="1"/>
    <x v="0"/>
    <s v="Tinto"/>
    <n v="7517"/>
    <n v="1156.5"/>
    <x v="3"/>
  </r>
  <r>
    <x v="0"/>
    <s v="Asia"/>
    <s v="Asia"/>
    <x v="119"/>
    <s v="Asia"/>
    <s v="Asia Filipinas"/>
    <x v="18"/>
    <x v="1"/>
    <x v="0"/>
    <s v="Blanco"/>
    <n v="439"/>
    <n v="45"/>
    <x v="3"/>
  </r>
  <r>
    <x v="0"/>
    <s v="Asia"/>
    <s v="Asia"/>
    <x v="119"/>
    <s v="Asia"/>
    <s v="Asia Filipinas"/>
    <x v="18"/>
    <x v="1"/>
    <x v="0"/>
    <s v="Rosado"/>
    <n v="1056"/>
    <n v="240"/>
    <x v="3"/>
  </r>
  <r>
    <x v="0"/>
    <s v="Asia"/>
    <s v="Asia"/>
    <x v="119"/>
    <s v="Asia"/>
    <s v="Asia Filipinas"/>
    <x v="18"/>
    <x v="1"/>
    <x v="0"/>
    <s v="Tinto"/>
    <n v="11015.6"/>
    <n v="736"/>
    <x v="3"/>
  </r>
  <r>
    <x v="0"/>
    <s v="Asia"/>
    <s v="Asia"/>
    <x v="119"/>
    <s v="Asia"/>
    <s v="Asia Filipinas"/>
    <x v="90"/>
    <x v="4"/>
    <x v="2"/>
    <s v="Blanco"/>
    <n v="680"/>
    <n v="162"/>
    <x v="3"/>
  </r>
  <r>
    <x v="0"/>
    <s v="Asia"/>
    <s v="Asia"/>
    <x v="119"/>
    <s v="Asia"/>
    <s v="Asia Filipinas"/>
    <x v="90"/>
    <x v="4"/>
    <x v="2"/>
    <s v="Tinto"/>
    <n v="470"/>
    <n v="112.5"/>
    <x v="3"/>
  </r>
  <r>
    <x v="0"/>
    <s v="Asia"/>
    <s v="Asia"/>
    <x v="119"/>
    <s v="Asia"/>
    <s v="Asia Filipinas"/>
    <x v="47"/>
    <x v="12"/>
    <x v="0"/>
    <s v="Blanco"/>
    <n v="3447"/>
    <n v="450"/>
    <x v="3"/>
  </r>
  <r>
    <x v="0"/>
    <s v="Asia"/>
    <s v="Asia"/>
    <x v="119"/>
    <s v="Asia"/>
    <s v="Asia Filipinas"/>
    <x v="47"/>
    <x v="12"/>
    <x v="0"/>
    <s v="Rosado"/>
    <n v="689.4"/>
    <n v="90"/>
    <x v="3"/>
  </r>
  <r>
    <x v="0"/>
    <s v="Asia"/>
    <s v="Asia"/>
    <x v="119"/>
    <s v="Asia"/>
    <s v="Asia Filipinas"/>
    <x v="19"/>
    <x v="7"/>
    <x v="0"/>
    <s v="Licor blanco"/>
    <n v="119275"/>
    <n v="23855"/>
    <x v="3"/>
  </r>
  <r>
    <x v="0"/>
    <s v="Asia"/>
    <s v="Asia"/>
    <x v="119"/>
    <s v="Asia"/>
    <s v="Asia Filipinas"/>
    <x v="20"/>
    <x v="2"/>
    <x v="0"/>
    <s v="Blanco"/>
    <n v="6405.75"/>
    <n v="2340"/>
    <x v="3"/>
  </r>
  <r>
    <x v="0"/>
    <s v="Asia"/>
    <s v="Asia"/>
    <x v="119"/>
    <s v="Asia"/>
    <s v="Asia Filipinas"/>
    <x v="20"/>
    <x v="2"/>
    <x v="0"/>
    <s v="Tinto"/>
    <n v="1823.175"/>
    <n v="666"/>
    <x v="3"/>
  </r>
  <r>
    <x v="0"/>
    <s v="Asia"/>
    <s v="Asia"/>
    <x v="119"/>
    <s v="Asia"/>
    <s v="Asia Filipinas"/>
    <x v="21"/>
    <x v="4"/>
    <x v="0"/>
    <s v="Blanco"/>
    <n v="900"/>
    <n v="360"/>
    <x v="3"/>
  </r>
  <r>
    <x v="0"/>
    <s v="Asia"/>
    <s v="Asia"/>
    <x v="119"/>
    <s v="Asia"/>
    <s v="Asia Filipinas"/>
    <x v="21"/>
    <x v="4"/>
    <x v="0"/>
    <s v="Tinto"/>
    <n v="7177.5"/>
    <n v="2871"/>
    <x v="3"/>
  </r>
  <r>
    <x v="0"/>
    <s v="Asia"/>
    <s v="Asia"/>
    <x v="119"/>
    <s v="Asia"/>
    <s v="Asia Filipinas"/>
    <x v="22"/>
    <x v="7"/>
    <x v="0"/>
    <s v="Licor blanco"/>
    <n v="1665"/>
    <n v="333"/>
    <x v="3"/>
  </r>
  <r>
    <x v="0"/>
    <s v="Asia"/>
    <s v="Asia"/>
    <x v="119"/>
    <s v="Asia"/>
    <s v="Asia Filipinas"/>
    <x v="25"/>
    <x v="1"/>
    <x v="0"/>
    <s v="Blanco"/>
    <n v="2151"/>
    <n v="180"/>
    <x v="3"/>
  </r>
  <r>
    <x v="0"/>
    <s v="Asia"/>
    <s v="Asia"/>
    <x v="119"/>
    <s v="Asia"/>
    <s v="Asia Filipinas"/>
    <x v="25"/>
    <x v="1"/>
    <x v="0"/>
    <s v="Rosado"/>
    <n v="1125"/>
    <n v="90"/>
    <x v="3"/>
  </r>
  <r>
    <x v="0"/>
    <s v="Asia"/>
    <s v="Asia"/>
    <x v="119"/>
    <s v="Asia"/>
    <s v="Asia Filipinas"/>
    <x v="25"/>
    <x v="1"/>
    <x v="0"/>
    <s v="Tinto"/>
    <n v="7066"/>
    <n v="476.99999999999994"/>
    <x v="3"/>
  </r>
  <r>
    <x v="0"/>
    <s v="Asia"/>
    <s v="Asia"/>
    <x v="119"/>
    <s v="Asia"/>
    <s v="Asia Filipinas"/>
    <x v="26"/>
    <x v="5"/>
    <x v="0"/>
    <s v="Blanco"/>
    <n v="2547.1999999999998"/>
    <n v="3184"/>
    <x v="3"/>
  </r>
  <r>
    <x v="0"/>
    <s v="Asia"/>
    <s v="Asia"/>
    <x v="119"/>
    <s v="Asia"/>
    <s v="Asia Filipinas"/>
    <x v="26"/>
    <x v="5"/>
    <x v="0"/>
    <s v="Rosado"/>
    <n v="360.02"/>
    <n v="383"/>
    <x v="3"/>
  </r>
  <r>
    <x v="0"/>
    <s v="Asia"/>
    <s v="Asia"/>
    <x v="119"/>
    <s v="Asia"/>
    <s v="Asia Filipinas"/>
    <x v="26"/>
    <x v="5"/>
    <x v="0"/>
    <s v="Tinto"/>
    <n v="16000.2"/>
    <n v="29630"/>
    <x v="3"/>
  </r>
  <r>
    <x v="0"/>
    <s v="Asia"/>
    <s v="Asia"/>
    <x v="119"/>
    <s v="Asia"/>
    <s v="Asia Filipinas"/>
    <x v="3"/>
    <x v="1"/>
    <x v="0"/>
    <s v="Blanco"/>
    <n v="12107.2"/>
    <n v="846.00000000000011"/>
    <x v="3"/>
  </r>
  <r>
    <x v="0"/>
    <s v="Asia"/>
    <s v="Asia"/>
    <x v="119"/>
    <s v="Asia"/>
    <s v="Asia Filipinas"/>
    <x v="3"/>
    <x v="1"/>
    <x v="0"/>
    <s v="Tinto"/>
    <n v="2228.4000000999999"/>
    <n v="206.99999999999997"/>
    <x v="3"/>
  </r>
  <r>
    <x v="0"/>
    <s v="Asia"/>
    <s v="Asia"/>
    <x v="119"/>
    <s v="Asia"/>
    <s v="Asia Filipinas"/>
    <x v="4"/>
    <x v="1"/>
    <x v="1"/>
    <s v="Blanco"/>
    <n v="3320"/>
    <n v="180"/>
    <x v="3"/>
  </r>
  <r>
    <x v="0"/>
    <s v="Asia"/>
    <s v="Asia"/>
    <x v="119"/>
    <s v="Asia"/>
    <s v="Asia Filipinas"/>
    <x v="4"/>
    <x v="1"/>
    <x v="1"/>
    <s v="Tinto"/>
    <n v="31418"/>
    <n v="1895"/>
    <x v="3"/>
  </r>
  <r>
    <x v="0"/>
    <s v="Asia"/>
    <s v="Asia"/>
    <x v="119"/>
    <s v="Asia"/>
    <s v="Asia Filipinas"/>
    <x v="29"/>
    <x v="8"/>
    <x v="0"/>
    <s v="Blanco"/>
    <n v="23391"/>
    <n v="2245"/>
    <x v="3"/>
  </r>
  <r>
    <x v="0"/>
    <s v="Asia"/>
    <s v="Asia"/>
    <x v="119"/>
    <s v="Asia"/>
    <s v="Asia Filipinas"/>
    <x v="30"/>
    <x v="8"/>
    <x v="0"/>
    <s v="Blanco"/>
    <n v="3352"/>
    <n v="419.00000000000006"/>
    <x v="3"/>
  </r>
  <r>
    <x v="0"/>
    <s v="Asia"/>
    <s v="Asia"/>
    <x v="119"/>
    <s v="Asia"/>
    <s v="Asia Filipinas"/>
    <x v="30"/>
    <x v="8"/>
    <x v="0"/>
    <s v="Tinto"/>
    <n v="1656"/>
    <n v="206.99999999999997"/>
    <x v="3"/>
  </r>
  <r>
    <x v="0"/>
    <s v="Asia"/>
    <s v="Asia"/>
    <x v="119"/>
    <s v="Asia"/>
    <s v="Asia Filipinas"/>
    <x v="5"/>
    <x v="3"/>
    <x v="0"/>
    <s v="Tinto"/>
    <n v="349673.26"/>
    <n v="21370.5"/>
    <x v="3"/>
  </r>
  <r>
    <x v="0"/>
    <s v="Asia"/>
    <s v="Asia"/>
    <x v="119"/>
    <s v="Asia"/>
    <s v="Asia Filipinas"/>
    <x v="6"/>
    <x v="2"/>
    <x v="1"/>
    <s v="Blanco"/>
    <n v="29023.7"/>
    <n v="4684"/>
    <x v="3"/>
  </r>
  <r>
    <x v="0"/>
    <s v="Asia"/>
    <s v="Asia"/>
    <x v="119"/>
    <s v="Asia"/>
    <s v="Asia Filipinas"/>
    <x v="6"/>
    <x v="2"/>
    <x v="1"/>
    <s v="Rosado"/>
    <n v="13045.48"/>
    <n v="2556"/>
    <x v="3"/>
  </r>
  <r>
    <x v="0"/>
    <s v="Asia"/>
    <s v="Asia"/>
    <x v="119"/>
    <s v="Asia"/>
    <s v="Asia Filipinas"/>
    <x v="6"/>
    <x v="2"/>
    <x v="1"/>
    <s v="Tinto"/>
    <n v="521541.53999999992"/>
    <n v="53859.000000000015"/>
    <x v="3"/>
  </r>
  <r>
    <x v="0"/>
    <s v="Asia"/>
    <s v="Asia"/>
    <x v="119"/>
    <s v="Asia"/>
    <s v="Asia Filipinas"/>
    <x v="7"/>
    <x v="3"/>
    <x v="0"/>
    <s v="Blanco"/>
    <n v="12626.55"/>
    <n v="4758.75"/>
    <x v="3"/>
  </r>
  <r>
    <x v="0"/>
    <s v="Asia"/>
    <s v="Asia"/>
    <x v="119"/>
    <s v="Asia"/>
    <s v="Asia Filipinas"/>
    <x v="8"/>
    <x v="3"/>
    <x v="0"/>
    <s v="Tinto"/>
    <n v="13620"/>
    <n v="2700"/>
    <x v="3"/>
  </r>
  <r>
    <x v="0"/>
    <s v="Asia"/>
    <s v="Asia"/>
    <x v="119"/>
    <s v="Asia"/>
    <s v="Asia Filipinas"/>
    <x v="34"/>
    <x v="6"/>
    <x v="0"/>
    <s v="Blanco"/>
    <n v="129682.8"/>
    <n v="41565"/>
    <x v="3"/>
  </r>
  <r>
    <x v="0"/>
    <s v="Asia"/>
    <s v="Asia"/>
    <x v="119"/>
    <s v="Asia"/>
    <s v="Asia Filipinas"/>
    <x v="34"/>
    <x v="6"/>
    <x v="0"/>
    <s v="Rosado"/>
    <n v="914.16000000000008"/>
    <n v="293"/>
    <x v="3"/>
  </r>
  <r>
    <x v="0"/>
    <s v="Asia"/>
    <s v="Asia"/>
    <x v="119"/>
    <s v="Asia"/>
    <s v="Asia Filipinas"/>
    <x v="35"/>
    <x v="4"/>
    <x v="0"/>
    <s v="Blanco"/>
    <n v="5030.3999999999996"/>
    <n v="2160"/>
    <x v="3"/>
  </r>
  <r>
    <x v="0"/>
    <s v="Asia"/>
    <s v="Asia"/>
    <x v="119"/>
    <s v="Asia"/>
    <s v="Asia Filipinas"/>
    <x v="35"/>
    <x v="4"/>
    <x v="0"/>
    <s v="Rosado"/>
    <n v="1773.6"/>
    <n v="765"/>
    <x v="3"/>
  </r>
  <r>
    <x v="0"/>
    <s v="Asia"/>
    <s v="Asia"/>
    <x v="119"/>
    <s v="Asia"/>
    <s v="Asia Filipinas"/>
    <x v="35"/>
    <x v="4"/>
    <x v="0"/>
    <s v="Tinto"/>
    <n v="8632.7999999999993"/>
    <n v="3240"/>
    <x v="3"/>
  </r>
  <r>
    <x v="0"/>
    <s v="Asia"/>
    <s v="Asia"/>
    <x v="119"/>
    <s v="Asia"/>
    <s v="Asia Filipinas"/>
    <x v="37"/>
    <x v="9"/>
    <x v="0"/>
    <s v="Blanco"/>
    <n v="1755.6"/>
    <n v="200"/>
    <x v="3"/>
  </r>
  <r>
    <x v="0"/>
    <s v="Asia"/>
    <s v="Asia"/>
    <x v="119"/>
    <s v="Asia"/>
    <s v="Asia Filipinas"/>
    <x v="37"/>
    <x v="9"/>
    <x v="0"/>
    <s v="Tinto"/>
    <n v="4773"/>
    <n v="527"/>
    <x v="3"/>
  </r>
  <r>
    <x v="0"/>
    <s v="Asia"/>
    <s v="Asia"/>
    <x v="119"/>
    <s v="Asia"/>
    <s v="Asia Filipinas"/>
    <x v="38"/>
    <x v="10"/>
    <x v="0"/>
    <s v="Blanco"/>
    <n v="1044"/>
    <n v="360"/>
    <x v="3"/>
  </r>
  <r>
    <x v="0"/>
    <s v="Asia"/>
    <s v="Asia"/>
    <x v="119"/>
    <s v="Asia"/>
    <s v="Asia Filipinas"/>
    <x v="38"/>
    <x v="10"/>
    <x v="0"/>
    <s v="Tinto"/>
    <n v="2856.5"/>
    <n v="985"/>
    <x v="3"/>
  </r>
  <r>
    <x v="0"/>
    <s v="Asia"/>
    <s v="Asia"/>
    <x v="120"/>
    <s v="Asia"/>
    <s v="Asia Qatar"/>
    <x v="9"/>
    <x v="3"/>
    <x v="2"/>
    <s v="Tinto"/>
    <n v="239.67"/>
    <n v="0.75"/>
    <x v="3"/>
  </r>
  <r>
    <x v="0"/>
    <s v="Asia"/>
    <s v="Asia"/>
    <x v="120"/>
    <s v="Asia"/>
    <s v="Asia Qatar"/>
    <x v="1"/>
    <x v="1"/>
    <x v="0"/>
    <s v="Blanco"/>
    <n v="2190.02"/>
    <n v="427.50000000000006"/>
    <x v="3"/>
  </r>
  <r>
    <x v="0"/>
    <s v="Asia"/>
    <s v="Asia"/>
    <x v="120"/>
    <s v="Asia"/>
    <s v="Asia Qatar"/>
    <x v="1"/>
    <x v="1"/>
    <x v="0"/>
    <s v="Tinto"/>
    <n v="27361.15"/>
    <n v="5382"/>
    <x v="3"/>
  </r>
  <r>
    <x v="0"/>
    <s v="Asia"/>
    <s v="Asia"/>
    <x v="120"/>
    <s v="Asia"/>
    <s v="Asia Qatar"/>
    <x v="2"/>
    <x v="2"/>
    <x v="0"/>
    <s v="Espumoso blanco"/>
    <n v="61215"/>
    <n v="16200"/>
    <x v="3"/>
  </r>
  <r>
    <x v="0"/>
    <s v="Asia"/>
    <s v="Asia"/>
    <x v="120"/>
    <s v="Asia"/>
    <s v="Asia Qatar"/>
    <x v="19"/>
    <x v="7"/>
    <x v="0"/>
    <s v="Licor blanco"/>
    <n v="3195"/>
    <n v="639"/>
    <x v="3"/>
  </r>
  <r>
    <x v="0"/>
    <s v="Asia"/>
    <s v="Asia"/>
    <x v="120"/>
    <s v="Asia"/>
    <s v="Asia Qatar"/>
    <x v="3"/>
    <x v="1"/>
    <x v="0"/>
    <s v="Blanco"/>
    <n v="3545.5199999000001"/>
    <n v="342"/>
    <x v="3"/>
  </r>
  <r>
    <x v="0"/>
    <s v="Asia"/>
    <s v="Asia"/>
    <x v="120"/>
    <s v="Asia"/>
    <s v="Asia Qatar"/>
    <x v="3"/>
    <x v="1"/>
    <x v="0"/>
    <s v="Tinto"/>
    <n v="1569.9"/>
    <n v="22.5"/>
    <x v="3"/>
  </r>
  <r>
    <x v="0"/>
    <s v="Asia"/>
    <s v="Asia"/>
    <x v="120"/>
    <s v="Asia"/>
    <s v="Asia Qatar"/>
    <x v="4"/>
    <x v="1"/>
    <x v="1"/>
    <s v="Tinto"/>
    <n v="68"/>
    <n v="5"/>
    <x v="3"/>
  </r>
  <r>
    <x v="0"/>
    <s v="Asia"/>
    <s v="Asia"/>
    <x v="120"/>
    <s v="Asia"/>
    <s v="Asia Qatar"/>
    <x v="5"/>
    <x v="3"/>
    <x v="0"/>
    <s v="Tinto"/>
    <n v="15384.32"/>
    <n v="1507.5"/>
    <x v="3"/>
  </r>
  <r>
    <x v="0"/>
    <s v="Asia"/>
    <s v="Asia"/>
    <x v="120"/>
    <s v="Asia"/>
    <s v="Asia Qatar"/>
    <x v="6"/>
    <x v="2"/>
    <x v="1"/>
    <s v="Blanco"/>
    <n v="5648.85"/>
    <n v="1530"/>
    <x v="3"/>
  </r>
  <r>
    <x v="0"/>
    <s v="Asia"/>
    <s v="Asia"/>
    <x v="120"/>
    <s v="Asia"/>
    <s v="Asia Qatar"/>
    <x v="6"/>
    <x v="2"/>
    <x v="1"/>
    <s v="Rosado"/>
    <n v="8967.6"/>
    <n v="2700"/>
    <x v="3"/>
  </r>
  <r>
    <x v="0"/>
    <s v="Asia"/>
    <s v="Asia"/>
    <x v="120"/>
    <s v="Asia"/>
    <s v="Asia Qatar"/>
    <x v="6"/>
    <x v="2"/>
    <x v="1"/>
    <s v="Tinto"/>
    <n v="27782.63"/>
    <n v="5298.9999999999991"/>
    <x v="3"/>
  </r>
  <r>
    <x v="0"/>
    <s v="Asia"/>
    <s v="Asia"/>
    <x v="120"/>
    <s v="Asia"/>
    <s v="Asia Qatar"/>
    <x v="7"/>
    <x v="3"/>
    <x v="0"/>
    <s v="Blanco"/>
    <n v="2029.8"/>
    <n v="765"/>
    <x v="3"/>
  </r>
  <r>
    <x v="0"/>
    <s v="Asia"/>
    <s v="Asia"/>
    <x v="121"/>
    <s v="Asia"/>
    <s v="Asia Arabia Saudita"/>
    <x v="3"/>
    <x v="1"/>
    <x v="0"/>
    <s v="Blanco"/>
    <n v="304.56"/>
    <n v="36"/>
    <x v="3"/>
  </r>
  <r>
    <x v="0"/>
    <s v="Asia"/>
    <s v="Asia"/>
    <x v="121"/>
    <s v="Asia"/>
    <s v="Asia Arabia Saudita"/>
    <x v="3"/>
    <x v="1"/>
    <x v="0"/>
    <s v="Rosado"/>
    <n v="304.56"/>
    <n v="36"/>
    <x v="3"/>
  </r>
  <r>
    <x v="0"/>
    <s v="Asia"/>
    <s v="Asia"/>
    <x v="121"/>
    <s v="Asia"/>
    <s v="Asia Arabia Saudita"/>
    <x v="4"/>
    <x v="1"/>
    <x v="1"/>
    <s v="Tinto"/>
    <n v="191"/>
    <n v="9"/>
    <x v="3"/>
  </r>
  <r>
    <x v="0"/>
    <s v="Asia"/>
    <s v="Asia"/>
    <x v="121"/>
    <s v="Asia"/>
    <s v="Asia Arabia Saudita"/>
    <x v="5"/>
    <x v="3"/>
    <x v="0"/>
    <s v="Tinto"/>
    <n v="17560"/>
    <n v="2997"/>
    <x v="3"/>
  </r>
  <r>
    <x v="0"/>
    <s v="Asia"/>
    <s v="Asia"/>
    <x v="121"/>
    <s v="Asia"/>
    <s v="Asia Arabia Saudita"/>
    <x v="6"/>
    <x v="2"/>
    <x v="1"/>
    <s v="Blanco"/>
    <n v="60"/>
    <n v="5"/>
    <x v="3"/>
  </r>
  <r>
    <x v="0"/>
    <s v="Asia"/>
    <s v="Asia"/>
    <x v="121"/>
    <s v="Asia"/>
    <s v="Asia Arabia Saudita"/>
    <x v="6"/>
    <x v="2"/>
    <x v="1"/>
    <s v="Tinto"/>
    <n v="95734.459999999992"/>
    <n v="5784"/>
    <x v="3"/>
  </r>
  <r>
    <x v="0"/>
    <s v="Asia"/>
    <s v="Asia"/>
    <x v="122"/>
    <s v="Asia"/>
    <s v="Asia Singapur"/>
    <x v="9"/>
    <x v="3"/>
    <x v="2"/>
    <s v="Blanco"/>
    <n v="2025"/>
    <n v="67.5"/>
    <x v="3"/>
  </r>
  <r>
    <x v="0"/>
    <s v="Asia"/>
    <s v="Asia"/>
    <x v="122"/>
    <s v="Asia"/>
    <s v="Asia Singapur"/>
    <x v="9"/>
    <x v="3"/>
    <x v="2"/>
    <s v="Tinto"/>
    <n v="7035.8"/>
    <n v="160.5"/>
    <x v="3"/>
  </r>
  <r>
    <x v="0"/>
    <s v="Asia"/>
    <s v="Asia"/>
    <x v="122"/>
    <s v="Asia"/>
    <s v="Asia Singapur"/>
    <x v="10"/>
    <x v="4"/>
    <x v="0"/>
    <s v="Tinto"/>
    <n v="381"/>
    <n v="45"/>
    <x v="3"/>
  </r>
  <r>
    <x v="0"/>
    <s v="Asia"/>
    <s v="Asia"/>
    <x v="122"/>
    <s v="Asia"/>
    <s v="Asia Singapur"/>
    <x v="13"/>
    <x v="0"/>
    <x v="0"/>
    <s v="Tinto"/>
    <n v="2871.6"/>
    <n v="531.5"/>
    <x v="3"/>
  </r>
  <r>
    <x v="0"/>
    <s v="Asia"/>
    <s v="Asia"/>
    <x v="122"/>
    <s v="Asia"/>
    <s v="Asia Singapur"/>
    <x v="14"/>
    <x v="0"/>
    <x v="0"/>
    <s v="Tinto"/>
    <n v="2825.5783393320899"/>
    <n v="747"/>
    <x v="3"/>
  </r>
  <r>
    <x v="0"/>
    <s v="Asia"/>
    <s v="Asia"/>
    <x v="122"/>
    <s v="Asia"/>
    <s v="Asia Singapur"/>
    <x v="0"/>
    <x v="0"/>
    <x v="0"/>
    <s v="Blanco"/>
    <n v="1656"/>
    <n v="891"/>
    <x v="3"/>
  </r>
  <r>
    <x v="0"/>
    <s v="Asia"/>
    <s v="Asia"/>
    <x v="122"/>
    <s v="Asia"/>
    <s v="Asia Singapur"/>
    <x v="0"/>
    <x v="0"/>
    <x v="0"/>
    <s v="Rosado"/>
    <n v="11448"/>
    <n v="4599"/>
    <x v="3"/>
  </r>
  <r>
    <x v="0"/>
    <s v="Asia"/>
    <s v="Asia"/>
    <x v="122"/>
    <s v="Asia"/>
    <s v="Asia Singapur"/>
    <x v="0"/>
    <x v="0"/>
    <x v="0"/>
    <s v="Tinto"/>
    <n v="34065.549999999996"/>
    <n v="12888"/>
    <x v="3"/>
  </r>
  <r>
    <x v="0"/>
    <s v="Asia"/>
    <s v="Asia"/>
    <x v="122"/>
    <s v="Asia"/>
    <s v="Asia Singapur"/>
    <x v="1"/>
    <x v="1"/>
    <x v="0"/>
    <s v="Blanco"/>
    <n v="8104.18"/>
    <n v="1664.9999999999998"/>
    <x v="3"/>
  </r>
  <r>
    <x v="0"/>
    <s v="Asia"/>
    <s v="Asia"/>
    <x v="122"/>
    <s v="Asia"/>
    <s v="Asia Singapur"/>
    <x v="1"/>
    <x v="1"/>
    <x v="0"/>
    <s v="Rosado"/>
    <n v="4133"/>
    <n v="756"/>
    <x v="3"/>
  </r>
  <r>
    <x v="0"/>
    <s v="Asia"/>
    <s v="Asia"/>
    <x v="122"/>
    <s v="Asia"/>
    <s v="Asia Singapur"/>
    <x v="1"/>
    <x v="1"/>
    <x v="0"/>
    <s v="Tinto"/>
    <n v="72523.23"/>
    <n v="12955.06"/>
    <x v="3"/>
  </r>
  <r>
    <x v="0"/>
    <s v="Asia"/>
    <s v="Asia"/>
    <x v="122"/>
    <s v="Asia"/>
    <s v="Asia Singapur"/>
    <x v="2"/>
    <x v="2"/>
    <x v="0"/>
    <s v="Espumoso blanco"/>
    <n v="553594.48"/>
    <n v="34800"/>
    <x v="3"/>
  </r>
  <r>
    <x v="0"/>
    <s v="Asia"/>
    <s v="Asia"/>
    <x v="122"/>
    <s v="Asia"/>
    <s v="Asia Singapur"/>
    <x v="15"/>
    <x v="6"/>
    <x v="2"/>
    <s v="Blanco"/>
    <n v="1161.9100000000001"/>
    <n v="112.99999999999999"/>
    <x v="3"/>
  </r>
  <r>
    <x v="0"/>
    <s v="Asia"/>
    <s v="Asia"/>
    <x v="122"/>
    <s v="Asia"/>
    <s v="Asia Singapur"/>
    <x v="15"/>
    <x v="6"/>
    <x v="2"/>
    <s v="Tinto"/>
    <n v="571.88"/>
    <n v="47"/>
    <x v="3"/>
  </r>
  <r>
    <x v="0"/>
    <s v="Asia"/>
    <s v="Asia"/>
    <x v="122"/>
    <s v="Asia"/>
    <s v="Asia Singapur"/>
    <x v="16"/>
    <x v="1"/>
    <x v="0"/>
    <s v="Blanco"/>
    <n v="67.14"/>
    <n v="2.25"/>
    <x v="3"/>
  </r>
  <r>
    <x v="0"/>
    <s v="Asia"/>
    <s v="Asia"/>
    <x v="122"/>
    <s v="Asia"/>
    <s v="Asia Singapur"/>
    <x v="17"/>
    <x v="1"/>
    <x v="0"/>
    <s v="Blanco"/>
    <n v="5711"/>
    <n v="967"/>
    <x v="3"/>
  </r>
  <r>
    <x v="0"/>
    <s v="Asia"/>
    <s v="Asia"/>
    <x v="122"/>
    <s v="Asia"/>
    <s v="Asia Singapur"/>
    <x v="17"/>
    <x v="1"/>
    <x v="0"/>
    <s v="Rosado"/>
    <n v="4133"/>
    <n v="756"/>
    <x v="3"/>
  </r>
  <r>
    <x v="0"/>
    <s v="Asia"/>
    <s v="Asia"/>
    <x v="122"/>
    <s v="Asia"/>
    <s v="Asia Singapur"/>
    <x v="17"/>
    <x v="1"/>
    <x v="0"/>
    <s v="Tinto"/>
    <n v="18842"/>
    <n v="1463"/>
    <x v="3"/>
  </r>
  <r>
    <x v="0"/>
    <s v="Asia"/>
    <s v="Asia"/>
    <x v="122"/>
    <s v="Asia"/>
    <s v="Asia Singapur"/>
    <x v="40"/>
    <x v="4"/>
    <x v="2"/>
    <s v="Tinto"/>
    <n v="2156"/>
    <n v="54"/>
    <x v="3"/>
  </r>
  <r>
    <x v="0"/>
    <s v="Asia"/>
    <s v="Asia"/>
    <x v="122"/>
    <s v="Asia"/>
    <s v="Asia Singapur"/>
    <x v="47"/>
    <x v="12"/>
    <x v="0"/>
    <s v="Blanco"/>
    <n v="459.6"/>
    <n v="60"/>
    <x v="3"/>
  </r>
  <r>
    <x v="0"/>
    <s v="Asia"/>
    <s v="Asia"/>
    <x v="122"/>
    <s v="Asia"/>
    <s v="Asia Singapur"/>
    <x v="47"/>
    <x v="12"/>
    <x v="0"/>
    <s v="Espumoso blanco"/>
    <n v="120"/>
    <n v="15"/>
    <x v="3"/>
  </r>
  <r>
    <x v="0"/>
    <s v="Asia"/>
    <s v="Asia"/>
    <x v="122"/>
    <s v="Asia"/>
    <s v="Asia Singapur"/>
    <x v="47"/>
    <x v="12"/>
    <x v="0"/>
    <s v="Espumoso tinto/rosado"/>
    <n v="120"/>
    <n v="15"/>
    <x v="3"/>
  </r>
  <r>
    <x v="0"/>
    <s v="Asia"/>
    <s v="Asia"/>
    <x v="122"/>
    <s v="Asia"/>
    <s v="Asia Singapur"/>
    <x v="69"/>
    <x v="13"/>
    <x v="0"/>
    <s v="Tinto"/>
    <n v="7560"/>
    <n v="378"/>
    <x v="3"/>
  </r>
  <r>
    <x v="0"/>
    <s v="Asia"/>
    <s v="Asia"/>
    <x v="122"/>
    <s v="Asia"/>
    <s v="Asia Singapur"/>
    <x v="19"/>
    <x v="7"/>
    <x v="0"/>
    <s v="Licor blanco"/>
    <n v="21080"/>
    <n v="4216"/>
    <x v="3"/>
  </r>
  <r>
    <x v="0"/>
    <s v="Asia"/>
    <s v="Asia"/>
    <x v="122"/>
    <s v="Asia"/>
    <s v="Asia Singapur"/>
    <x v="20"/>
    <x v="2"/>
    <x v="0"/>
    <s v="Blanco"/>
    <n v="788.4"/>
    <n v="288"/>
    <x v="3"/>
  </r>
  <r>
    <x v="0"/>
    <s v="Asia"/>
    <s v="Asia"/>
    <x v="122"/>
    <s v="Asia"/>
    <s v="Asia Singapur"/>
    <x v="20"/>
    <x v="2"/>
    <x v="0"/>
    <s v="Tinto"/>
    <n v="13252.237499999999"/>
    <n v="4841"/>
    <x v="3"/>
  </r>
  <r>
    <x v="0"/>
    <s v="Asia"/>
    <s v="Asia"/>
    <x v="122"/>
    <s v="Asia"/>
    <s v="Asia Singapur"/>
    <x v="21"/>
    <x v="4"/>
    <x v="0"/>
    <s v="Blanco"/>
    <n v="1710"/>
    <n v="684"/>
    <x v="3"/>
  </r>
  <r>
    <x v="0"/>
    <s v="Asia"/>
    <s v="Asia"/>
    <x v="122"/>
    <s v="Asia"/>
    <s v="Asia Singapur"/>
    <x v="21"/>
    <x v="4"/>
    <x v="0"/>
    <s v="Tinto"/>
    <n v="26332.5"/>
    <n v="10533"/>
    <x v="3"/>
  </r>
  <r>
    <x v="0"/>
    <s v="Asia"/>
    <s v="Asia"/>
    <x v="122"/>
    <s v="Asia"/>
    <s v="Asia Singapur"/>
    <x v="52"/>
    <x v="4"/>
    <x v="0"/>
    <s v="Blanco"/>
    <n v="504"/>
    <n v="63"/>
    <x v="3"/>
  </r>
  <r>
    <x v="0"/>
    <s v="Asia"/>
    <s v="Asia"/>
    <x v="122"/>
    <s v="Asia"/>
    <s v="Asia Singapur"/>
    <x v="52"/>
    <x v="4"/>
    <x v="0"/>
    <s v="Tinto"/>
    <n v="3923.83"/>
    <n v="450"/>
    <x v="3"/>
  </r>
  <r>
    <x v="0"/>
    <s v="Asia"/>
    <s v="Asia"/>
    <x v="122"/>
    <s v="Asia"/>
    <s v="Asia Singapur"/>
    <x v="22"/>
    <x v="7"/>
    <x v="0"/>
    <s v="Licor blanco"/>
    <n v="10"/>
    <n v="2"/>
    <x v="3"/>
  </r>
  <r>
    <x v="0"/>
    <s v="Asia"/>
    <s v="Asia"/>
    <x v="122"/>
    <s v="Asia"/>
    <s v="Asia Singapur"/>
    <x v="71"/>
    <x v="4"/>
    <x v="0"/>
    <s v="Tinto"/>
    <n v="6085.2"/>
    <n v="454"/>
    <x v="3"/>
  </r>
  <r>
    <x v="0"/>
    <s v="Asia"/>
    <s v="Asia"/>
    <x v="122"/>
    <s v="Asia"/>
    <s v="Asia Singapur"/>
    <x v="24"/>
    <x v="7"/>
    <x v="0"/>
    <s v="Licor blanco"/>
    <n v="13568"/>
    <n v="280"/>
    <x v="3"/>
  </r>
  <r>
    <x v="0"/>
    <s v="Asia"/>
    <s v="Asia"/>
    <x v="122"/>
    <s v="Asia"/>
    <s v="Asia Singapur"/>
    <x v="25"/>
    <x v="1"/>
    <x v="0"/>
    <s v="Blanco"/>
    <n v="1632"/>
    <n v="153"/>
    <x v="3"/>
  </r>
  <r>
    <x v="0"/>
    <s v="Asia"/>
    <s v="Asia"/>
    <x v="122"/>
    <s v="Asia"/>
    <s v="Asia Singapur"/>
    <x v="25"/>
    <x v="1"/>
    <x v="0"/>
    <s v="Tinto"/>
    <n v="17254"/>
    <n v="999.75"/>
    <x v="3"/>
  </r>
  <r>
    <x v="0"/>
    <s v="Asia"/>
    <s v="Asia"/>
    <x v="122"/>
    <s v="Asia"/>
    <s v="Asia Singapur"/>
    <x v="26"/>
    <x v="5"/>
    <x v="0"/>
    <s v="Blanco"/>
    <n v="927.2"/>
    <n v="1159"/>
    <x v="3"/>
  </r>
  <r>
    <x v="0"/>
    <s v="Asia"/>
    <s v="Asia"/>
    <x v="122"/>
    <s v="Asia"/>
    <s v="Asia Singapur"/>
    <x v="26"/>
    <x v="5"/>
    <x v="0"/>
    <s v="Rosado"/>
    <n v="86.48"/>
    <n v="92"/>
    <x v="3"/>
  </r>
  <r>
    <x v="0"/>
    <s v="Asia"/>
    <s v="Asia"/>
    <x v="122"/>
    <s v="Asia"/>
    <s v="Asia Singapur"/>
    <x v="26"/>
    <x v="5"/>
    <x v="0"/>
    <s v="Tinto"/>
    <n v="364.5"/>
    <n v="675"/>
    <x v="3"/>
  </r>
  <r>
    <x v="0"/>
    <s v="Asia"/>
    <s v="Asia"/>
    <x v="122"/>
    <s v="Asia"/>
    <s v="Asia Singapur"/>
    <x v="27"/>
    <x v="5"/>
    <x v="2"/>
    <s v="Blanco"/>
    <n v="2376"/>
    <n v="270"/>
    <x v="3"/>
  </r>
  <r>
    <x v="0"/>
    <s v="Asia"/>
    <s v="Asia"/>
    <x v="122"/>
    <s v="Asia"/>
    <s v="Asia Singapur"/>
    <x v="27"/>
    <x v="5"/>
    <x v="2"/>
    <s v="Tinto"/>
    <n v="2613.6"/>
    <n v="369"/>
    <x v="3"/>
  </r>
  <r>
    <x v="0"/>
    <s v="Asia"/>
    <s v="Asia"/>
    <x v="122"/>
    <s v="Asia"/>
    <s v="Asia Singapur"/>
    <x v="28"/>
    <x v="5"/>
    <x v="2"/>
    <s v="Tinto"/>
    <n v="63750"/>
    <n v="39.75"/>
    <x v="3"/>
  </r>
  <r>
    <x v="0"/>
    <s v="Asia"/>
    <s v="Asia"/>
    <x v="122"/>
    <s v="Asia"/>
    <s v="Asia Singapur"/>
    <x v="41"/>
    <x v="4"/>
    <x v="2"/>
    <s v="Tinto"/>
    <n v="2025"/>
    <n v="225"/>
    <x v="3"/>
  </r>
  <r>
    <x v="0"/>
    <s v="Asia"/>
    <s v="Asia"/>
    <x v="122"/>
    <s v="Asia"/>
    <s v="Asia Singapur"/>
    <x v="3"/>
    <x v="1"/>
    <x v="0"/>
    <s v="Blanco"/>
    <n v="34145.590770269999"/>
    <n v="2045.75"/>
    <x v="3"/>
  </r>
  <r>
    <x v="0"/>
    <s v="Asia"/>
    <s v="Asia"/>
    <x v="122"/>
    <s v="Asia"/>
    <s v="Asia Singapur"/>
    <x v="3"/>
    <x v="1"/>
    <x v="0"/>
    <s v="Espumoso blanco"/>
    <n v="5918.5"/>
    <n v="934.50000000000011"/>
    <x v="3"/>
  </r>
  <r>
    <x v="0"/>
    <s v="Asia"/>
    <s v="Asia"/>
    <x v="122"/>
    <s v="Asia"/>
    <s v="Asia Singapur"/>
    <x v="3"/>
    <x v="1"/>
    <x v="0"/>
    <s v="Espumoso tinto/rosado"/>
    <n v="76"/>
    <n v="12"/>
    <x v="3"/>
  </r>
  <r>
    <x v="0"/>
    <s v="Asia"/>
    <s v="Asia"/>
    <x v="122"/>
    <s v="Asia"/>
    <s v="Asia Singapur"/>
    <x v="3"/>
    <x v="1"/>
    <x v="0"/>
    <s v="Rosado"/>
    <n v="1065.96"/>
    <n v="126"/>
    <x v="3"/>
  </r>
  <r>
    <x v="0"/>
    <s v="Asia"/>
    <s v="Asia"/>
    <x v="122"/>
    <s v="Asia"/>
    <s v="Asia Singapur"/>
    <x v="3"/>
    <x v="1"/>
    <x v="0"/>
    <s v="Tinto"/>
    <n v="16751.64735105"/>
    <n v="666.75"/>
    <x v="3"/>
  </r>
  <r>
    <x v="0"/>
    <s v="Asia"/>
    <s v="Asia"/>
    <x v="122"/>
    <s v="Asia"/>
    <s v="Asia Singapur"/>
    <x v="4"/>
    <x v="1"/>
    <x v="1"/>
    <s v="Blanco"/>
    <n v="1090"/>
    <n v="41"/>
    <x v="3"/>
  </r>
  <r>
    <x v="0"/>
    <s v="Asia"/>
    <s v="Asia"/>
    <x v="122"/>
    <s v="Asia"/>
    <s v="Asia Singapur"/>
    <x v="4"/>
    <x v="1"/>
    <x v="1"/>
    <s v="Rosado"/>
    <n v="198"/>
    <n v="9"/>
    <x v="3"/>
  </r>
  <r>
    <x v="0"/>
    <s v="Asia"/>
    <s v="Asia"/>
    <x v="122"/>
    <s v="Asia"/>
    <s v="Asia Singapur"/>
    <x v="4"/>
    <x v="1"/>
    <x v="1"/>
    <s v="Tinto"/>
    <n v="71651"/>
    <n v="3258"/>
    <x v="3"/>
  </r>
  <r>
    <x v="0"/>
    <s v="Asia"/>
    <s v="Asia"/>
    <x v="122"/>
    <s v="Asia"/>
    <s v="Asia Singapur"/>
    <x v="29"/>
    <x v="8"/>
    <x v="0"/>
    <s v="Blanco"/>
    <n v="76858.34"/>
    <n v="7276.5"/>
    <x v="3"/>
  </r>
  <r>
    <x v="0"/>
    <s v="Asia"/>
    <s v="Asia"/>
    <x v="122"/>
    <s v="Asia"/>
    <s v="Asia Singapur"/>
    <x v="30"/>
    <x v="8"/>
    <x v="0"/>
    <s v="Blanco"/>
    <n v="504"/>
    <n v="63"/>
    <x v="3"/>
  </r>
  <r>
    <x v="0"/>
    <s v="Asia"/>
    <s v="Asia"/>
    <x v="122"/>
    <s v="Asia"/>
    <s v="Asia Singapur"/>
    <x v="30"/>
    <x v="8"/>
    <x v="0"/>
    <s v="Tinto"/>
    <n v="4824"/>
    <n v="603"/>
    <x v="3"/>
  </r>
  <r>
    <x v="0"/>
    <s v="Asia"/>
    <s v="Asia"/>
    <x v="122"/>
    <s v="Asia"/>
    <s v="Asia Singapur"/>
    <x v="5"/>
    <x v="3"/>
    <x v="0"/>
    <s v="Tinto"/>
    <n v="626625.24"/>
    <n v="19548.099999999999"/>
    <x v="3"/>
  </r>
  <r>
    <x v="0"/>
    <s v="Asia"/>
    <s v="Asia"/>
    <x v="122"/>
    <s v="Asia"/>
    <s v="Asia Singapur"/>
    <x v="6"/>
    <x v="2"/>
    <x v="1"/>
    <s v="Blanco"/>
    <n v="51090.9"/>
    <n v="5119"/>
    <x v="3"/>
  </r>
  <r>
    <x v="0"/>
    <s v="Asia"/>
    <s v="Asia"/>
    <x v="122"/>
    <s v="Asia"/>
    <s v="Asia Singapur"/>
    <x v="6"/>
    <x v="2"/>
    <x v="1"/>
    <s v="Rosado"/>
    <n v="5544.1"/>
    <n v="996.00000000000011"/>
    <x v="3"/>
  </r>
  <r>
    <x v="0"/>
    <s v="Asia"/>
    <s v="Asia"/>
    <x v="122"/>
    <s v="Asia"/>
    <s v="Asia Singapur"/>
    <x v="6"/>
    <x v="2"/>
    <x v="1"/>
    <s v="Tinto"/>
    <n v="1097767.1299999999"/>
    <n v="96615.000000000015"/>
    <x v="3"/>
  </r>
  <r>
    <x v="0"/>
    <s v="Asia"/>
    <s v="Asia"/>
    <x v="122"/>
    <s v="Asia"/>
    <s v="Asia Singapur"/>
    <x v="7"/>
    <x v="3"/>
    <x v="0"/>
    <s v="Blanco"/>
    <n v="12732.02"/>
    <n v="4798.5"/>
    <x v="3"/>
  </r>
  <r>
    <x v="0"/>
    <s v="Asia"/>
    <s v="Asia"/>
    <x v="122"/>
    <s v="Asia"/>
    <s v="Asia Singapur"/>
    <x v="55"/>
    <x v="7"/>
    <x v="0"/>
    <s v="Tinto"/>
    <n v="665.28"/>
    <n v="54"/>
    <x v="3"/>
  </r>
  <r>
    <x v="0"/>
    <s v="Asia"/>
    <s v="Asia"/>
    <x v="122"/>
    <s v="Asia"/>
    <s v="Asia Singapur"/>
    <x v="33"/>
    <x v="1"/>
    <x v="0"/>
    <s v="Blanco"/>
    <n v="3055.97"/>
    <n v="495"/>
    <x v="3"/>
  </r>
  <r>
    <x v="0"/>
    <s v="Asia"/>
    <s v="Asia"/>
    <x v="122"/>
    <s v="Asia"/>
    <s v="Asia Singapur"/>
    <x v="33"/>
    <x v="1"/>
    <x v="0"/>
    <s v="Tinto"/>
    <n v="864.31"/>
    <n v="140"/>
    <x v="3"/>
  </r>
  <r>
    <x v="0"/>
    <s v="Asia"/>
    <s v="Asia"/>
    <x v="122"/>
    <s v="Asia"/>
    <s v="Asia Singapur"/>
    <x v="8"/>
    <x v="3"/>
    <x v="0"/>
    <s v="Tinto"/>
    <n v="11500"/>
    <n v="2166"/>
    <x v="3"/>
  </r>
  <r>
    <x v="0"/>
    <s v="Asia"/>
    <s v="Asia"/>
    <x v="122"/>
    <s v="Asia"/>
    <s v="Asia Singapur"/>
    <x v="34"/>
    <x v="6"/>
    <x v="0"/>
    <s v="Blanco"/>
    <n v="424.32"/>
    <n v="136"/>
    <x v="3"/>
  </r>
  <r>
    <x v="0"/>
    <s v="Asia"/>
    <s v="Asia"/>
    <x v="122"/>
    <s v="Asia"/>
    <s v="Asia Singapur"/>
    <x v="34"/>
    <x v="6"/>
    <x v="0"/>
    <s v="Tinto"/>
    <n v="19952.400000000001"/>
    <n v="6395"/>
    <x v="3"/>
  </r>
  <r>
    <x v="0"/>
    <s v="Asia"/>
    <s v="Asia"/>
    <x v="122"/>
    <s v="Asia"/>
    <s v="Asia Singapur"/>
    <x v="35"/>
    <x v="4"/>
    <x v="0"/>
    <s v="Tinto"/>
    <n v="1418.4"/>
    <n v="405"/>
    <x v="3"/>
  </r>
  <r>
    <x v="0"/>
    <s v="Asia"/>
    <s v="Asia"/>
    <x v="122"/>
    <s v="Asia"/>
    <s v="Asia Singapur"/>
    <x v="37"/>
    <x v="9"/>
    <x v="0"/>
    <s v="Tinto"/>
    <n v="2364"/>
    <n v="45"/>
    <x v="3"/>
  </r>
  <r>
    <x v="0"/>
    <s v="Asia"/>
    <s v="Asia"/>
    <x v="122"/>
    <s v="Asia"/>
    <s v="Asia Singapur"/>
    <x v="38"/>
    <x v="10"/>
    <x v="0"/>
    <s v="Tinto"/>
    <n v="820.7"/>
    <n v="283"/>
    <x v="3"/>
  </r>
  <r>
    <x v="0"/>
    <s v="Asia"/>
    <s v="Asia"/>
    <x v="123"/>
    <s v="Asia"/>
    <s v="Asia Viet Nam"/>
    <x v="10"/>
    <x v="4"/>
    <x v="0"/>
    <s v="Tinto"/>
    <n v="796.5"/>
    <n v="204.99999999999997"/>
    <x v="3"/>
  </r>
  <r>
    <x v="0"/>
    <s v="Asia"/>
    <s v="Asia"/>
    <x v="123"/>
    <s v="Asia"/>
    <s v="Asia Viet Nam"/>
    <x v="12"/>
    <x v="5"/>
    <x v="2"/>
    <s v="Tinto"/>
    <n v="21548"/>
    <n v="1845"/>
    <x v="3"/>
  </r>
  <r>
    <x v="0"/>
    <s v="Asia"/>
    <s v="Asia"/>
    <x v="123"/>
    <s v="Asia"/>
    <s v="Asia Viet Nam"/>
    <x v="0"/>
    <x v="0"/>
    <x v="0"/>
    <s v="Blanco"/>
    <n v="8323.2000000000007"/>
    <n v="5251"/>
    <x v="3"/>
  </r>
  <r>
    <x v="0"/>
    <s v="Asia"/>
    <s v="Asia"/>
    <x v="123"/>
    <s v="Asia"/>
    <s v="Asia Viet Nam"/>
    <x v="0"/>
    <x v="0"/>
    <x v="0"/>
    <s v="Tinto"/>
    <n v="14648.4"/>
    <n v="9156"/>
    <x v="3"/>
  </r>
  <r>
    <x v="0"/>
    <s v="Asia"/>
    <s v="Asia"/>
    <x v="123"/>
    <s v="Asia"/>
    <s v="Asia Viet Nam"/>
    <x v="1"/>
    <x v="1"/>
    <x v="0"/>
    <s v="Blanco"/>
    <n v="2824.8"/>
    <n v="585"/>
    <x v="3"/>
  </r>
  <r>
    <x v="0"/>
    <s v="Asia"/>
    <s v="Asia"/>
    <x v="123"/>
    <s v="Asia"/>
    <s v="Asia Viet Nam"/>
    <x v="1"/>
    <x v="1"/>
    <x v="0"/>
    <s v="Tinto"/>
    <n v="3669.8999999999996"/>
    <n v="855.00000000000011"/>
    <x v="3"/>
  </r>
  <r>
    <x v="0"/>
    <s v="Asia"/>
    <s v="Asia"/>
    <x v="123"/>
    <s v="Asia"/>
    <s v="Asia Viet Nam"/>
    <x v="2"/>
    <x v="2"/>
    <x v="0"/>
    <s v="Espumoso blanco"/>
    <n v="47518.57"/>
    <n v="9800"/>
    <x v="3"/>
  </r>
  <r>
    <x v="0"/>
    <s v="Asia"/>
    <s v="Asia"/>
    <x v="123"/>
    <s v="Asia"/>
    <s v="Asia Viet Nam"/>
    <x v="48"/>
    <x v="13"/>
    <x v="3"/>
    <s v="Blanco"/>
    <n v="3079.13"/>
    <n v="268"/>
    <x v="3"/>
  </r>
  <r>
    <x v="0"/>
    <s v="Asia"/>
    <s v="Asia"/>
    <x v="123"/>
    <s v="Asia"/>
    <s v="Asia Viet Nam"/>
    <x v="48"/>
    <x v="13"/>
    <x v="3"/>
    <s v="Tinto"/>
    <n v="614.25"/>
    <n v="47"/>
    <x v="3"/>
  </r>
  <r>
    <x v="0"/>
    <s v="Asia"/>
    <s v="Asia"/>
    <x v="123"/>
    <s v="Asia"/>
    <s v="Asia Viet Nam"/>
    <x v="19"/>
    <x v="7"/>
    <x v="0"/>
    <s v="Licor blanco"/>
    <n v="9175"/>
    <n v="1835.0000000000002"/>
    <x v="3"/>
  </r>
  <r>
    <x v="0"/>
    <s v="Asia"/>
    <s v="Asia"/>
    <x v="123"/>
    <s v="Asia"/>
    <s v="Asia Viet Nam"/>
    <x v="20"/>
    <x v="2"/>
    <x v="0"/>
    <s v="Blanco"/>
    <n v="7760.8125"/>
    <n v="2835"/>
    <x v="3"/>
  </r>
  <r>
    <x v="0"/>
    <s v="Asia"/>
    <s v="Asia"/>
    <x v="123"/>
    <s v="Asia"/>
    <s v="Asia Viet Nam"/>
    <x v="20"/>
    <x v="2"/>
    <x v="0"/>
    <s v="Rosado"/>
    <n v="9855"/>
    <n v="3600"/>
    <x v="3"/>
  </r>
  <r>
    <x v="0"/>
    <s v="Asia"/>
    <s v="Asia"/>
    <x v="123"/>
    <s v="Asia"/>
    <s v="Asia Viet Nam"/>
    <x v="20"/>
    <x v="2"/>
    <x v="0"/>
    <s v="Tinto"/>
    <n v="43225.125"/>
    <n v="15790"/>
    <x v="3"/>
  </r>
  <r>
    <x v="0"/>
    <s v="Asia"/>
    <s v="Asia"/>
    <x v="123"/>
    <s v="Asia"/>
    <s v="Asia Viet Nam"/>
    <x v="21"/>
    <x v="4"/>
    <x v="0"/>
    <s v="Blanco"/>
    <n v="4387.5"/>
    <n v="1755"/>
    <x v="3"/>
  </r>
  <r>
    <x v="0"/>
    <s v="Asia"/>
    <s v="Asia"/>
    <x v="123"/>
    <s v="Asia"/>
    <s v="Asia Viet Nam"/>
    <x v="21"/>
    <x v="4"/>
    <x v="0"/>
    <s v="Tinto"/>
    <n v="25517.5"/>
    <n v="10207"/>
    <x v="3"/>
  </r>
  <r>
    <x v="0"/>
    <s v="Asia"/>
    <s v="Asia"/>
    <x v="123"/>
    <s v="Asia"/>
    <s v="Asia Viet Nam"/>
    <x v="25"/>
    <x v="1"/>
    <x v="0"/>
    <s v="Blanco"/>
    <n v="2569"/>
    <n v="342"/>
    <x v="3"/>
  </r>
  <r>
    <x v="0"/>
    <s v="Asia"/>
    <s v="Asia"/>
    <x v="123"/>
    <s v="Asia"/>
    <s v="Asia Viet Nam"/>
    <x v="25"/>
    <x v="1"/>
    <x v="0"/>
    <s v="Tinto"/>
    <n v="2501"/>
    <n v="333"/>
    <x v="3"/>
  </r>
  <r>
    <x v="0"/>
    <s v="Asia"/>
    <s v="Asia"/>
    <x v="123"/>
    <s v="Asia"/>
    <s v="Asia Viet Nam"/>
    <x v="26"/>
    <x v="5"/>
    <x v="0"/>
    <s v="Tinto"/>
    <n v="3751.38"/>
    <n v="6947"/>
    <x v="3"/>
  </r>
  <r>
    <x v="0"/>
    <s v="Asia"/>
    <s v="Asia"/>
    <x v="123"/>
    <s v="Asia"/>
    <s v="Asia Viet Nam"/>
    <x v="3"/>
    <x v="1"/>
    <x v="0"/>
    <s v="Blanco"/>
    <n v="3526.8"/>
    <n v="450"/>
    <x v="3"/>
  </r>
  <r>
    <x v="0"/>
    <s v="Asia"/>
    <s v="Asia"/>
    <x v="123"/>
    <s v="Asia"/>
    <s v="Asia Viet Nam"/>
    <x v="3"/>
    <x v="1"/>
    <x v="0"/>
    <s v="Tinto"/>
    <n v="17416.396100000002"/>
    <n v="1494"/>
    <x v="3"/>
  </r>
  <r>
    <x v="0"/>
    <s v="Asia"/>
    <s v="Asia"/>
    <x v="123"/>
    <s v="Asia"/>
    <s v="Asia Viet Nam"/>
    <x v="4"/>
    <x v="1"/>
    <x v="1"/>
    <s v="Tinto"/>
    <n v="3629"/>
    <n v="198"/>
    <x v="3"/>
  </r>
  <r>
    <x v="0"/>
    <s v="Asia"/>
    <s v="Asia"/>
    <x v="123"/>
    <s v="Asia"/>
    <s v="Asia Viet Nam"/>
    <x v="5"/>
    <x v="3"/>
    <x v="0"/>
    <s v="Tinto"/>
    <n v="48096.25"/>
    <n v="5717.25"/>
    <x v="3"/>
  </r>
  <r>
    <x v="0"/>
    <s v="Asia"/>
    <s v="Asia"/>
    <x v="123"/>
    <s v="Asia"/>
    <s v="Asia Viet Nam"/>
    <x v="6"/>
    <x v="2"/>
    <x v="1"/>
    <s v="Blanco"/>
    <n v="14631.72"/>
    <n v="2717"/>
    <x v="3"/>
  </r>
  <r>
    <x v="0"/>
    <s v="Asia"/>
    <s v="Asia"/>
    <x v="123"/>
    <s v="Asia"/>
    <s v="Asia Viet Nam"/>
    <x v="6"/>
    <x v="2"/>
    <x v="1"/>
    <s v="Rosado"/>
    <n v="1339.47"/>
    <n v="306"/>
    <x v="3"/>
  </r>
  <r>
    <x v="0"/>
    <s v="Asia"/>
    <s v="Asia"/>
    <x v="123"/>
    <s v="Asia"/>
    <s v="Asia Viet Nam"/>
    <x v="6"/>
    <x v="2"/>
    <x v="1"/>
    <s v="Tinto"/>
    <n v="351540.14"/>
    <n v="36313"/>
    <x v="3"/>
  </r>
  <r>
    <x v="0"/>
    <s v="Asia"/>
    <s v="Asia"/>
    <x v="123"/>
    <s v="Asia"/>
    <s v="Asia Viet Nam"/>
    <x v="7"/>
    <x v="3"/>
    <x v="0"/>
    <s v="Blanco"/>
    <n v="8549.0399999999991"/>
    <n v="3222"/>
    <x v="3"/>
  </r>
  <r>
    <x v="0"/>
    <s v="Asia"/>
    <s v="Asia"/>
    <x v="123"/>
    <s v="Asia"/>
    <s v="Asia Viet Nam"/>
    <x v="38"/>
    <x v="10"/>
    <x v="0"/>
    <s v="Blanco"/>
    <n v="3210.3"/>
    <n v="1107"/>
    <x v="3"/>
  </r>
  <r>
    <x v="0"/>
    <s v="Asia"/>
    <s v="Asia"/>
    <x v="123"/>
    <s v="Asia"/>
    <s v="Asia Viet Nam"/>
    <x v="38"/>
    <x v="10"/>
    <x v="0"/>
    <s v="Rosado"/>
    <n v="2897.1"/>
    <n v="999"/>
    <x v="3"/>
  </r>
  <r>
    <x v="0"/>
    <s v="Asia"/>
    <s v="Asia"/>
    <x v="123"/>
    <s v="Asia"/>
    <s v="Asia Viet Nam"/>
    <x v="38"/>
    <x v="10"/>
    <x v="0"/>
    <s v="Tinto"/>
    <n v="6159.6"/>
    <n v="2124"/>
    <x v="3"/>
  </r>
  <r>
    <x v="0"/>
    <s v="Asia"/>
    <s v="Asia"/>
    <x v="124"/>
    <s v="Asia"/>
    <s v="Asia Tailandia"/>
    <x v="9"/>
    <x v="3"/>
    <x v="2"/>
    <s v="Blanco"/>
    <n v="2700"/>
    <n v="90"/>
    <x v="3"/>
  </r>
  <r>
    <x v="0"/>
    <s v="Asia"/>
    <s v="Asia"/>
    <x v="124"/>
    <s v="Asia"/>
    <s v="Asia Tailandia"/>
    <x v="9"/>
    <x v="3"/>
    <x v="2"/>
    <s v="Tinto"/>
    <n v="16104"/>
    <n v="382.5"/>
    <x v="3"/>
  </r>
  <r>
    <x v="0"/>
    <s v="Asia"/>
    <s v="Asia"/>
    <x v="124"/>
    <s v="Asia"/>
    <s v="Asia Tailandia"/>
    <x v="62"/>
    <x v="1"/>
    <x v="0"/>
    <s v="Blanco"/>
    <n v="379"/>
    <n v="27"/>
    <x v="3"/>
  </r>
  <r>
    <x v="0"/>
    <s v="Asia"/>
    <s v="Asia"/>
    <x v="124"/>
    <s v="Asia"/>
    <s v="Asia Tailandia"/>
    <x v="62"/>
    <x v="1"/>
    <x v="0"/>
    <s v="Tinto"/>
    <n v="694"/>
    <n v="45"/>
    <x v="3"/>
  </r>
  <r>
    <x v="0"/>
    <s v="Asia"/>
    <s v="Asia"/>
    <x v="124"/>
    <s v="Asia"/>
    <s v="Asia Tailandia"/>
    <x v="10"/>
    <x v="4"/>
    <x v="0"/>
    <s v="Blanco"/>
    <n v="19950"/>
    <n v="4275"/>
    <x v="3"/>
  </r>
  <r>
    <x v="0"/>
    <s v="Asia"/>
    <s v="Asia"/>
    <x v="124"/>
    <s v="Asia"/>
    <s v="Asia Tailandia"/>
    <x v="10"/>
    <x v="4"/>
    <x v="0"/>
    <s v="Tinto"/>
    <n v="46593"/>
    <n v="8416"/>
    <x v="3"/>
  </r>
  <r>
    <x v="0"/>
    <s v="Asia"/>
    <s v="Asia"/>
    <x v="124"/>
    <s v="Asia"/>
    <s v="Asia Tailandia"/>
    <x v="0"/>
    <x v="0"/>
    <x v="0"/>
    <s v="Blanco"/>
    <n v="1125"/>
    <n v="450"/>
    <x v="3"/>
  </r>
  <r>
    <x v="0"/>
    <s v="Asia"/>
    <s v="Asia"/>
    <x v="124"/>
    <s v="Asia"/>
    <s v="Asia Tailandia"/>
    <x v="0"/>
    <x v="0"/>
    <x v="0"/>
    <s v="Tinto"/>
    <n v="14241"/>
    <n v="3374"/>
    <x v="3"/>
  </r>
  <r>
    <x v="0"/>
    <s v="Asia"/>
    <s v="Asia"/>
    <x v="124"/>
    <s v="Asia"/>
    <s v="Asia Tailandia"/>
    <x v="1"/>
    <x v="1"/>
    <x v="0"/>
    <s v="Blanco"/>
    <n v="9882.35"/>
    <n v="1602"/>
    <x v="3"/>
  </r>
  <r>
    <x v="0"/>
    <s v="Asia"/>
    <s v="Asia"/>
    <x v="124"/>
    <s v="Asia"/>
    <s v="Asia Tailandia"/>
    <x v="1"/>
    <x v="1"/>
    <x v="0"/>
    <s v="Tinto"/>
    <n v="36681.089999999997"/>
    <n v="4605"/>
    <x v="3"/>
  </r>
  <r>
    <x v="0"/>
    <s v="Asia"/>
    <s v="Asia"/>
    <x v="124"/>
    <s v="Asia"/>
    <s v="Asia Tailandia"/>
    <x v="2"/>
    <x v="2"/>
    <x v="0"/>
    <s v="Espumoso blanco"/>
    <n v="118517.57"/>
    <n v="25300"/>
    <x v="3"/>
  </r>
  <r>
    <x v="0"/>
    <s v="Asia"/>
    <s v="Asia"/>
    <x v="124"/>
    <s v="Asia"/>
    <s v="Asia Tailandia"/>
    <x v="15"/>
    <x v="6"/>
    <x v="2"/>
    <s v="Blanco"/>
    <n v="705.73"/>
    <n v="70"/>
    <x v="3"/>
  </r>
  <r>
    <x v="0"/>
    <s v="Asia"/>
    <s v="Asia"/>
    <x v="124"/>
    <s v="Asia"/>
    <s v="Asia Tailandia"/>
    <x v="18"/>
    <x v="1"/>
    <x v="0"/>
    <s v="Tinto"/>
    <n v="480"/>
    <n v="45"/>
    <x v="3"/>
  </r>
  <r>
    <x v="0"/>
    <s v="Asia"/>
    <s v="Asia"/>
    <x v="124"/>
    <s v="Asia"/>
    <s v="Asia Tailandia"/>
    <x v="47"/>
    <x v="12"/>
    <x v="0"/>
    <s v="Rosado"/>
    <n v="1723.5"/>
    <n v="225"/>
    <x v="3"/>
  </r>
  <r>
    <x v="0"/>
    <s v="Asia"/>
    <s v="Asia"/>
    <x v="124"/>
    <s v="Asia"/>
    <s v="Asia Tailandia"/>
    <x v="69"/>
    <x v="13"/>
    <x v="0"/>
    <s v="Tinto"/>
    <n v="5670"/>
    <n v="283"/>
    <x v="3"/>
  </r>
  <r>
    <x v="0"/>
    <s v="Asia"/>
    <s v="Asia"/>
    <x v="124"/>
    <s v="Asia"/>
    <s v="Asia Tailandia"/>
    <x v="48"/>
    <x v="13"/>
    <x v="3"/>
    <s v="Blanco"/>
    <n v="8611.2000000000007"/>
    <n v="749"/>
    <x v="3"/>
  </r>
  <r>
    <x v="0"/>
    <s v="Asia"/>
    <s v="Asia"/>
    <x v="124"/>
    <s v="Asia"/>
    <s v="Asia Tailandia"/>
    <x v="48"/>
    <x v="13"/>
    <x v="3"/>
    <s v="Tinto"/>
    <n v="2433.6"/>
    <n v="187"/>
    <x v="3"/>
  </r>
  <r>
    <x v="0"/>
    <s v="Asia"/>
    <s v="Asia"/>
    <x v="124"/>
    <s v="Asia"/>
    <s v="Asia Tailandia"/>
    <x v="19"/>
    <x v="7"/>
    <x v="0"/>
    <s v="Licor blanco"/>
    <n v="9675"/>
    <n v="1935.0000000000002"/>
    <x v="3"/>
  </r>
  <r>
    <x v="0"/>
    <s v="Asia"/>
    <s v="Asia"/>
    <x v="124"/>
    <s v="Asia"/>
    <s v="Asia Tailandia"/>
    <x v="20"/>
    <x v="2"/>
    <x v="0"/>
    <s v="Tinto"/>
    <n v="8216.6062500000007"/>
    <n v="3001.5"/>
    <x v="3"/>
  </r>
  <r>
    <x v="0"/>
    <s v="Asia"/>
    <s v="Asia"/>
    <x v="124"/>
    <s v="Asia"/>
    <s v="Asia Tailandia"/>
    <x v="21"/>
    <x v="4"/>
    <x v="0"/>
    <s v="Blanco"/>
    <n v="2.5"/>
    <n v="1"/>
    <x v="3"/>
  </r>
  <r>
    <x v="0"/>
    <s v="Asia"/>
    <s v="Asia"/>
    <x v="124"/>
    <s v="Asia"/>
    <s v="Asia Tailandia"/>
    <x v="21"/>
    <x v="4"/>
    <x v="0"/>
    <s v="Rosado"/>
    <n v="2.5"/>
    <n v="1"/>
    <x v="3"/>
  </r>
  <r>
    <x v="0"/>
    <s v="Asia"/>
    <s v="Asia"/>
    <x v="124"/>
    <s v="Asia"/>
    <s v="Asia Tailandia"/>
    <x v="21"/>
    <x v="4"/>
    <x v="0"/>
    <s v="Tinto"/>
    <n v="1517.5"/>
    <n v="607"/>
    <x v="3"/>
  </r>
  <r>
    <x v="0"/>
    <s v="Asia"/>
    <s v="Asia"/>
    <x v="124"/>
    <s v="Asia"/>
    <s v="Asia Tailandia"/>
    <x v="50"/>
    <x v="6"/>
    <x v="2"/>
    <s v="Tinto"/>
    <n v="11350"/>
    <n v="900"/>
    <x v="3"/>
  </r>
  <r>
    <x v="0"/>
    <s v="Asia"/>
    <s v="Asia"/>
    <x v="124"/>
    <s v="Asia"/>
    <s v="Asia Tailandia"/>
    <x v="25"/>
    <x v="1"/>
    <x v="0"/>
    <s v="Tinto"/>
    <n v="180"/>
    <n v="45"/>
    <x v="3"/>
  </r>
  <r>
    <x v="0"/>
    <s v="Asia"/>
    <s v="Asia"/>
    <x v="124"/>
    <s v="Asia"/>
    <s v="Asia Tailandia"/>
    <x v="26"/>
    <x v="5"/>
    <x v="0"/>
    <s v="Blanco"/>
    <n v="302.39999999999998"/>
    <n v="378"/>
    <x v="3"/>
  </r>
  <r>
    <x v="0"/>
    <s v="Asia"/>
    <s v="Asia"/>
    <x v="124"/>
    <s v="Asia"/>
    <s v="Asia Tailandia"/>
    <x v="26"/>
    <x v="5"/>
    <x v="0"/>
    <s v="Tinto"/>
    <n v="1032.48"/>
    <n v="1912"/>
    <x v="3"/>
  </r>
  <r>
    <x v="0"/>
    <s v="Asia"/>
    <s v="Asia"/>
    <x v="124"/>
    <s v="Asia"/>
    <s v="Asia Tailandia"/>
    <x v="28"/>
    <x v="5"/>
    <x v="2"/>
    <s v="Blanco"/>
    <n v="1904.4"/>
    <n v="90"/>
    <x v="3"/>
  </r>
  <r>
    <x v="0"/>
    <s v="Asia"/>
    <s v="Asia"/>
    <x v="124"/>
    <s v="Asia"/>
    <s v="Asia Tailandia"/>
    <x v="28"/>
    <x v="5"/>
    <x v="2"/>
    <s v="Tinto"/>
    <n v="18025.2"/>
    <n v="944.99999999999989"/>
    <x v="3"/>
  </r>
  <r>
    <x v="0"/>
    <s v="Asia"/>
    <s v="Asia"/>
    <x v="124"/>
    <s v="Asia"/>
    <s v="Asia Tailandia"/>
    <x v="41"/>
    <x v="4"/>
    <x v="2"/>
    <s v="Tinto"/>
    <n v="810"/>
    <n v="90"/>
    <x v="3"/>
  </r>
  <r>
    <x v="0"/>
    <s v="Asia"/>
    <s v="Asia"/>
    <x v="124"/>
    <s v="Asia"/>
    <s v="Asia Tailandia"/>
    <x v="3"/>
    <x v="1"/>
    <x v="0"/>
    <s v="Blanco"/>
    <n v="13476.78"/>
    <n v="1593"/>
    <x v="3"/>
  </r>
  <r>
    <x v="0"/>
    <s v="Asia"/>
    <s v="Asia"/>
    <x v="124"/>
    <s v="Asia"/>
    <s v="Asia Tailandia"/>
    <x v="3"/>
    <x v="1"/>
    <x v="0"/>
    <s v="Tinto"/>
    <n v="74979"/>
    <n v="1012.5"/>
    <x v="3"/>
  </r>
  <r>
    <x v="0"/>
    <s v="Asia"/>
    <s v="Asia"/>
    <x v="124"/>
    <s v="Asia"/>
    <s v="Asia Tailandia"/>
    <x v="4"/>
    <x v="1"/>
    <x v="1"/>
    <s v="Tinto"/>
    <n v="15449"/>
    <n v="1332"/>
    <x v="3"/>
  </r>
  <r>
    <x v="0"/>
    <s v="Asia"/>
    <s v="Asia"/>
    <x v="124"/>
    <s v="Asia"/>
    <s v="Asia Tailandia"/>
    <x v="30"/>
    <x v="8"/>
    <x v="0"/>
    <s v="Tinto"/>
    <n v="2496"/>
    <n v="312"/>
    <x v="3"/>
  </r>
  <r>
    <x v="0"/>
    <s v="Asia"/>
    <s v="Asia"/>
    <x v="124"/>
    <s v="Asia"/>
    <s v="Asia Tailandia"/>
    <x v="5"/>
    <x v="3"/>
    <x v="0"/>
    <s v="Tinto"/>
    <n v="649015.42000000004"/>
    <n v="26537.24"/>
    <x v="3"/>
  </r>
  <r>
    <x v="0"/>
    <s v="Asia"/>
    <s v="Asia"/>
    <x v="124"/>
    <s v="Asia"/>
    <s v="Asia Tailandia"/>
    <x v="6"/>
    <x v="2"/>
    <x v="1"/>
    <s v="Blanco"/>
    <n v="28288.85"/>
    <n v="4223"/>
    <x v="3"/>
  </r>
  <r>
    <x v="0"/>
    <s v="Asia"/>
    <s v="Asia"/>
    <x v="124"/>
    <s v="Asia"/>
    <s v="Asia Tailandia"/>
    <x v="6"/>
    <x v="2"/>
    <x v="1"/>
    <s v="Rosado"/>
    <n v="3206.52"/>
    <n v="567"/>
    <x v="3"/>
  </r>
  <r>
    <x v="0"/>
    <s v="Asia"/>
    <s v="Asia"/>
    <x v="124"/>
    <s v="Asia"/>
    <s v="Asia Tailandia"/>
    <x v="6"/>
    <x v="2"/>
    <x v="1"/>
    <s v="Tinto"/>
    <n v="637592.57999999996"/>
    <n v="92271.999999999985"/>
    <x v="3"/>
  </r>
  <r>
    <x v="0"/>
    <s v="Asia"/>
    <s v="Asia"/>
    <x v="124"/>
    <s v="Asia"/>
    <s v="Asia Tailandia"/>
    <x v="7"/>
    <x v="3"/>
    <x v="0"/>
    <s v="Blanco"/>
    <n v="6105.32"/>
    <n v="2301"/>
    <x v="3"/>
  </r>
  <r>
    <x v="0"/>
    <s v="Asia"/>
    <s v="Asia"/>
    <x v="124"/>
    <s v="Asia"/>
    <s v="Asia Tailandia"/>
    <x v="8"/>
    <x v="3"/>
    <x v="0"/>
    <s v="Tinto"/>
    <n v="85000"/>
    <n v="19250"/>
    <x v="3"/>
  </r>
  <r>
    <x v="0"/>
    <s v="Asia"/>
    <s v="Asia"/>
    <x v="124"/>
    <s v="Asia"/>
    <s v="Asia Tailandia"/>
    <x v="34"/>
    <x v="6"/>
    <x v="0"/>
    <s v="Blanco"/>
    <n v="1425.8400000000001"/>
    <n v="457"/>
    <x v="3"/>
  </r>
  <r>
    <x v="0"/>
    <s v="Asia"/>
    <s v="Asia"/>
    <x v="124"/>
    <s v="Asia"/>
    <s v="Asia Tailandia"/>
    <x v="34"/>
    <x v="6"/>
    <x v="0"/>
    <s v="Rosado"/>
    <n v="140.4"/>
    <n v="45"/>
    <x v="3"/>
  </r>
  <r>
    <x v="0"/>
    <s v="Asia"/>
    <s v="Asia"/>
    <x v="124"/>
    <s v="Asia"/>
    <s v="Asia Tailandia"/>
    <x v="34"/>
    <x v="6"/>
    <x v="0"/>
    <s v="Tinto"/>
    <n v="17309.760000000002"/>
    <n v="5548"/>
    <x v="3"/>
  </r>
  <r>
    <x v="0"/>
    <s v="Asia"/>
    <s v="Asia"/>
    <x v="124"/>
    <s v="Asia"/>
    <s v="Asia Tailandia"/>
    <x v="58"/>
    <x v="13"/>
    <x v="0"/>
    <s v="Blanco"/>
    <n v="1660.6"/>
    <n v="60"/>
    <x v="3"/>
  </r>
  <r>
    <x v="0"/>
    <s v="Asia"/>
    <s v="Asia"/>
    <x v="124"/>
    <s v="Asia"/>
    <s v="Asia Tailandia"/>
    <x v="58"/>
    <x v="13"/>
    <x v="0"/>
    <s v="Tinto"/>
    <n v="1245"/>
    <n v="75"/>
    <x v="3"/>
  </r>
  <r>
    <x v="0"/>
    <s v="Asia"/>
    <s v="Asia"/>
    <x v="124"/>
    <s v="Asia"/>
    <s v="Asia Tailandia"/>
    <x v="37"/>
    <x v="9"/>
    <x v="0"/>
    <s v="Tinto"/>
    <n v="3891"/>
    <n v="236.24999999999997"/>
    <x v="3"/>
  </r>
  <r>
    <x v="0"/>
    <s v="Asia"/>
    <s v="Asia"/>
    <x v="124"/>
    <s v="Asia"/>
    <s v="Asia Tailandia"/>
    <x v="38"/>
    <x v="10"/>
    <x v="0"/>
    <s v="Tinto"/>
    <n v="2740.5"/>
    <n v="944.99999999999989"/>
    <x v="3"/>
  </r>
  <r>
    <x v="0"/>
    <s v="Asia"/>
    <s v="Asia"/>
    <x v="125"/>
    <s v="Asia"/>
    <s v="Asia Emiratos Arabes Unidos"/>
    <x v="9"/>
    <x v="3"/>
    <x v="2"/>
    <s v="Tinto"/>
    <n v="80.16"/>
    <n v="0.75"/>
    <x v="3"/>
  </r>
  <r>
    <x v="0"/>
    <s v="Asia"/>
    <s v="Asia"/>
    <x v="125"/>
    <s v="Asia"/>
    <s v="Asia Emiratos Arabes Unidos"/>
    <x v="14"/>
    <x v="0"/>
    <x v="0"/>
    <s v="Blanco"/>
    <n v="13155.771705752355"/>
    <n v="3478"/>
    <x v="3"/>
  </r>
  <r>
    <x v="0"/>
    <s v="Asia"/>
    <s v="Asia"/>
    <x v="125"/>
    <s v="Asia"/>
    <s v="Asia Emiratos Arabes Unidos"/>
    <x v="14"/>
    <x v="0"/>
    <x v="0"/>
    <s v="Rosado"/>
    <n v="979.68512702411147"/>
    <n v="259"/>
    <x v="3"/>
  </r>
  <r>
    <x v="0"/>
    <s v="Asia"/>
    <s v="Asia"/>
    <x v="125"/>
    <s v="Asia"/>
    <s v="Asia Emiratos Arabes Unidos"/>
    <x v="14"/>
    <x v="0"/>
    <x v="0"/>
    <s v="Tinto"/>
    <n v="116646.8337728554"/>
    <n v="30838"/>
    <x v="3"/>
  </r>
  <r>
    <x v="0"/>
    <s v="Asia"/>
    <s v="Asia"/>
    <x v="125"/>
    <s v="Asia"/>
    <s v="Asia Emiratos Arabes Unidos"/>
    <x v="1"/>
    <x v="1"/>
    <x v="0"/>
    <s v="Blanco"/>
    <n v="76715.27"/>
    <n v="13128.75"/>
    <x v="3"/>
  </r>
  <r>
    <x v="0"/>
    <s v="Asia"/>
    <s v="Asia"/>
    <x v="125"/>
    <s v="Asia"/>
    <s v="Asia Emiratos Arabes Unidos"/>
    <x v="1"/>
    <x v="1"/>
    <x v="0"/>
    <s v="Rosado"/>
    <n v="26999.1"/>
    <n v="5026.5"/>
    <x v="3"/>
  </r>
  <r>
    <x v="0"/>
    <s v="Asia"/>
    <s v="Asia"/>
    <x v="125"/>
    <s v="Asia"/>
    <s v="Asia Emiratos Arabes Unidos"/>
    <x v="1"/>
    <x v="1"/>
    <x v="0"/>
    <s v="Tinto"/>
    <n v="48351.32"/>
    <n v="8799.65"/>
    <x v="3"/>
  </r>
  <r>
    <x v="0"/>
    <s v="Asia"/>
    <s v="Asia"/>
    <x v="125"/>
    <s v="Asia"/>
    <s v="Asia Emiratos Arabes Unidos"/>
    <x v="2"/>
    <x v="2"/>
    <x v="0"/>
    <s v="Espumoso blanco"/>
    <n v="404079.8"/>
    <n v="92800"/>
    <x v="3"/>
  </r>
  <r>
    <x v="0"/>
    <s v="Asia"/>
    <s v="Asia"/>
    <x v="125"/>
    <s v="Asia"/>
    <s v="Asia Emiratos Arabes Unidos"/>
    <x v="18"/>
    <x v="1"/>
    <x v="0"/>
    <s v="Blanco"/>
    <n v="490"/>
    <n v="90"/>
    <x v="3"/>
  </r>
  <r>
    <x v="0"/>
    <s v="Asia"/>
    <s v="Asia"/>
    <x v="125"/>
    <s v="Asia"/>
    <s v="Asia Emiratos Arabes Unidos"/>
    <x v="18"/>
    <x v="1"/>
    <x v="0"/>
    <s v="Rosado"/>
    <n v="490"/>
    <n v="90"/>
    <x v="3"/>
  </r>
  <r>
    <x v="0"/>
    <s v="Asia"/>
    <s v="Asia"/>
    <x v="125"/>
    <s v="Asia"/>
    <s v="Asia Emiratos Arabes Unidos"/>
    <x v="18"/>
    <x v="1"/>
    <x v="0"/>
    <s v="Tinto"/>
    <n v="2705"/>
    <n v="405"/>
    <x v="3"/>
  </r>
  <r>
    <x v="0"/>
    <s v="Asia"/>
    <s v="Asia"/>
    <x v="125"/>
    <s v="Asia"/>
    <s v="Asia Emiratos Arabes Unidos"/>
    <x v="19"/>
    <x v="7"/>
    <x v="0"/>
    <s v="Licor blanco"/>
    <n v="18870"/>
    <n v="3774"/>
    <x v="3"/>
  </r>
  <r>
    <x v="0"/>
    <s v="Asia"/>
    <s v="Asia"/>
    <x v="125"/>
    <s v="Asia"/>
    <s v="Asia Emiratos Arabes Unidos"/>
    <x v="21"/>
    <x v="4"/>
    <x v="0"/>
    <s v="Blanco"/>
    <n v="507.49999999999994"/>
    <n v="202.99999999999997"/>
    <x v="3"/>
  </r>
  <r>
    <x v="0"/>
    <s v="Asia"/>
    <s v="Asia"/>
    <x v="125"/>
    <s v="Asia"/>
    <s v="Asia Emiratos Arabes Unidos"/>
    <x v="21"/>
    <x v="4"/>
    <x v="0"/>
    <s v="Tinto"/>
    <n v="395"/>
    <n v="158"/>
    <x v="3"/>
  </r>
  <r>
    <x v="0"/>
    <s v="Asia"/>
    <s v="Asia"/>
    <x v="125"/>
    <s v="Asia"/>
    <s v="Asia Emiratos Arabes Unidos"/>
    <x v="52"/>
    <x v="4"/>
    <x v="0"/>
    <s v="Blanco"/>
    <n v="792"/>
    <n v="300"/>
    <x v="3"/>
  </r>
  <r>
    <x v="0"/>
    <s v="Asia"/>
    <s v="Asia"/>
    <x v="125"/>
    <s v="Asia"/>
    <s v="Asia Emiratos Arabes Unidos"/>
    <x v="52"/>
    <x v="4"/>
    <x v="0"/>
    <s v="Tinto"/>
    <n v="348"/>
    <n v="100"/>
    <x v="3"/>
  </r>
  <r>
    <x v="0"/>
    <s v="Asia"/>
    <s v="Asia"/>
    <x v="125"/>
    <s v="Asia"/>
    <s v="Asia Emiratos Arabes Unidos"/>
    <x v="25"/>
    <x v="1"/>
    <x v="0"/>
    <s v="Tinto"/>
    <n v="3021"/>
    <n v="49.5"/>
    <x v="3"/>
  </r>
  <r>
    <x v="0"/>
    <s v="Asia"/>
    <s v="Asia"/>
    <x v="125"/>
    <s v="Asia"/>
    <s v="Asia Emiratos Arabes Unidos"/>
    <x v="26"/>
    <x v="5"/>
    <x v="0"/>
    <s v="Blanco"/>
    <n v="4006.4"/>
    <n v="5008"/>
    <x v="3"/>
  </r>
  <r>
    <x v="0"/>
    <s v="Asia"/>
    <s v="Asia"/>
    <x v="125"/>
    <s v="Asia"/>
    <s v="Asia Emiratos Arabes Unidos"/>
    <x v="26"/>
    <x v="5"/>
    <x v="0"/>
    <s v="Rosado"/>
    <n v="237.82"/>
    <n v="252.99999999999997"/>
    <x v="3"/>
  </r>
  <r>
    <x v="0"/>
    <s v="Asia"/>
    <s v="Asia"/>
    <x v="125"/>
    <s v="Asia"/>
    <s v="Asia Emiratos Arabes Unidos"/>
    <x v="26"/>
    <x v="5"/>
    <x v="0"/>
    <s v="Tinto"/>
    <n v="3504.6"/>
    <n v="6490.0000000000009"/>
    <x v="3"/>
  </r>
  <r>
    <x v="0"/>
    <s v="Asia"/>
    <s v="Asia"/>
    <x v="125"/>
    <s v="Asia"/>
    <s v="Asia Emiratos Arabes Unidos"/>
    <x v="41"/>
    <x v="4"/>
    <x v="2"/>
    <s v="Tinto"/>
    <n v="7209"/>
    <n v="801"/>
    <x v="3"/>
  </r>
  <r>
    <x v="0"/>
    <s v="Asia"/>
    <s v="Asia"/>
    <x v="125"/>
    <s v="Asia"/>
    <s v="Asia Emiratos Arabes Unidos"/>
    <x v="3"/>
    <x v="1"/>
    <x v="0"/>
    <s v="Blanco"/>
    <n v="48962.354972000001"/>
    <n v="3095"/>
    <x v="3"/>
  </r>
  <r>
    <x v="0"/>
    <s v="Asia"/>
    <s v="Asia"/>
    <x v="125"/>
    <s v="Asia"/>
    <s v="Asia Emiratos Arabes Unidos"/>
    <x v="3"/>
    <x v="1"/>
    <x v="0"/>
    <s v="Rosado"/>
    <n v="761.4"/>
    <n v="90"/>
    <x v="3"/>
  </r>
  <r>
    <x v="0"/>
    <s v="Asia"/>
    <s v="Asia"/>
    <x v="125"/>
    <s v="Asia"/>
    <s v="Asia Emiratos Arabes Unidos"/>
    <x v="3"/>
    <x v="1"/>
    <x v="0"/>
    <s v="Tinto"/>
    <n v="61052.13"/>
    <n v="2308.5"/>
    <x v="3"/>
  </r>
  <r>
    <x v="0"/>
    <s v="Asia"/>
    <s v="Asia"/>
    <x v="125"/>
    <s v="Asia"/>
    <s v="Asia Emiratos Arabes Unidos"/>
    <x v="4"/>
    <x v="1"/>
    <x v="1"/>
    <s v="Blanco"/>
    <n v="7162"/>
    <n v="272"/>
    <x v="3"/>
  </r>
  <r>
    <x v="0"/>
    <s v="Asia"/>
    <s v="Asia"/>
    <x v="125"/>
    <s v="Asia"/>
    <s v="Asia Emiratos Arabes Unidos"/>
    <x v="4"/>
    <x v="1"/>
    <x v="1"/>
    <s v="Tinto"/>
    <n v="26071"/>
    <n v="1590"/>
    <x v="3"/>
  </r>
  <r>
    <x v="0"/>
    <s v="Asia"/>
    <s v="Asia"/>
    <x v="125"/>
    <s v="Asia"/>
    <s v="Asia Emiratos Arabes Unidos"/>
    <x v="29"/>
    <x v="8"/>
    <x v="0"/>
    <s v="Blanco"/>
    <n v="115218.39"/>
    <n v="11629.5"/>
    <x v="3"/>
  </r>
  <r>
    <x v="0"/>
    <s v="Asia"/>
    <s v="Asia"/>
    <x v="125"/>
    <s v="Asia"/>
    <s v="Asia Emiratos Arabes Unidos"/>
    <x v="5"/>
    <x v="3"/>
    <x v="0"/>
    <s v="Tinto"/>
    <n v="616259.32999999996"/>
    <n v="17863"/>
    <x v="3"/>
  </r>
  <r>
    <x v="0"/>
    <s v="Asia"/>
    <s v="Asia"/>
    <x v="125"/>
    <s v="Asia"/>
    <s v="Asia Emiratos Arabes Unidos"/>
    <x v="6"/>
    <x v="2"/>
    <x v="1"/>
    <s v="Blanco"/>
    <n v="117471.46"/>
    <n v="36621"/>
    <x v="3"/>
  </r>
  <r>
    <x v="0"/>
    <s v="Asia"/>
    <s v="Asia"/>
    <x v="125"/>
    <s v="Asia"/>
    <s v="Asia Emiratos Arabes Unidos"/>
    <x v="6"/>
    <x v="2"/>
    <x v="1"/>
    <s v="Rosado"/>
    <n v="4900.7700000000004"/>
    <n v="1656.0000000000002"/>
    <x v="3"/>
  </r>
  <r>
    <x v="0"/>
    <s v="Asia"/>
    <s v="Asia"/>
    <x v="125"/>
    <s v="Asia"/>
    <s v="Asia Emiratos Arabes Unidos"/>
    <x v="6"/>
    <x v="2"/>
    <x v="1"/>
    <s v="Tinto"/>
    <n v="1583609.49"/>
    <n v="219389.00000000003"/>
    <x v="3"/>
  </r>
  <r>
    <x v="0"/>
    <s v="Asia"/>
    <s v="Asia"/>
    <x v="125"/>
    <s v="Asia"/>
    <s v="Asia Emiratos Arabes Unidos"/>
    <x v="7"/>
    <x v="3"/>
    <x v="0"/>
    <s v="Blanco"/>
    <n v="38162.23000000001"/>
    <n v="14382.750000000002"/>
    <x v="3"/>
  </r>
  <r>
    <x v="0"/>
    <s v="Asia"/>
    <s v="Asia"/>
    <x v="125"/>
    <s v="Asia"/>
    <s v="Asia Emiratos Arabes Unidos"/>
    <x v="7"/>
    <x v="3"/>
    <x v="0"/>
    <s v="Espumoso blanco"/>
    <n v="1623.84"/>
    <n v="612"/>
    <x v="3"/>
  </r>
  <r>
    <x v="0"/>
    <s v="Asia"/>
    <s v="Asia"/>
    <x v="125"/>
    <s v="Asia"/>
    <s v="Asia Emiratos Arabes Unidos"/>
    <x v="8"/>
    <x v="3"/>
    <x v="0"/>
    <s v="Tinto"/>
    <n v="17500"/>
    <n v="3629"/>
    <x v="3"/>
  </r>
  <r>
    <x v="0"/>
    <s v="Asia"/>
    <s v="Asia"/>
    <x v="125"/>
    <s v="Asia"/>
    <s v="Asia Emiratos Arabes Unidos"/>
    <x v="36"/>
    <x v="4"/>
    <x v="2"/>
    <s v="Blanco"/>
    <n v="489.59999999999997"/>
    <n v="36"/>
    <x v="3"/>
  </r>
  <r>
    <x v="0"/>
    <s v="Asia"/>
    <s v="Asia"/>
    <x v="125"/>
    <s v="Asia"/>
    <s v="Asia Emiratos Arabes Unidos"/>
    <x v="36"/>
    <x v="4"/>
    <x v="2"/>
    <s v="Tinto"/>
    <n v="2448"/>
    <n v="180"/>
    <x v="3"/>
  </r>
  <r>
    <x v="0"/>
    <s v="Asia"/>
    <s v="Asia"/>
    <x v="125"/>
    <s v="Asia"/>
    <s v="Asia Emiratos Arabes Unidos"/>
    <x v="37"/>
    <x v="9"/>
    <x v="0"/>
    <s v="Tinto"/>
    <n v="2364"/>
    <n v="45"/>
    <x v="3"/>
  </r>
  <r>
    <x v="0"/>
    <s v="Asia"/>
    <s v="Asia"/>
    <x v="125"/>
    <s v="Asia"/>
    <s v="Asia Emiratos Arabes Unidos"/>
    <x v="38"/>
    <x v="10"/>
    <x v="0"/>
    <s v="Rosado"/>
    <n v="1566"/>
    <n v="540"/>
    <x v="3"/>
  </r>
  <r>
    <x v="0"/>
    <s v="Asia"/>
    <s v="Asia"/>
    <x v="125"/>
    <s v="Asia"/>
    <s v="Asia Emiratos Arabes Unidos"/>
    <x v="38"/>
    <x v="10"/>
    <x v="0"/>
    <s v="Tinto"/>
    <n v="3195.8"/>
    <n v="1102"/>
    <x v="3"/>
  </r>
  <r>
    <x v="0"/>
    <s v="Asia"/>
    <s v="Asia"/>
    <x v="126"/>
    <s v="Asia"/>
    <s v="Asia Turquia"/>
    <x v="0"/>
    <x v="0"/>
    <x v="0"/>
    <s v="Rosado"/>
    <n v="2160"/>
    <n v="864"/>
    <x v="3"/>
  </r>
  <r>
    <x v="0"/>
    <s v="Asia"/>
    <s v="Asia"/>
    <x v="126"/>
    <s v="Asia"/>
    <s v="Asia Turquia"/>
    <x v="0"/>
    <x v="0"/>
    <x v="0"/>
    <s v="Tinto"/>
    <n v="6783.75"/>
    <n v="2713"/>
    <x v="3"/>
  </r>
  <r>
    <x v="0"/>
    <s v="Asia"/>
    <s v="Asia"/>
    <x v="126"/>
    <s v="Asia"/>
    <s v="Asia Turquia"/>
    <x v="1"/>
    <x v="1"/>
    <x v="0"/>
    <s v="Blanco"/>
    <n v="1968"/>
    <n v="450"/>
    <x v="3"/>
  </r>
  <r>
    <x v="0"/>
    <s v="Asia"/>
    <s v="Asia"/>
    <x v="126"/>
    <s v="Asia"/>
    <s v="Asia Turquia"/>
    <x v="1"/>
    <x v="1"/>
    <x v="0"/>
    <s v="Rosado"/>
    <n v="1968"/>
    <n v="450"/>
    <x v="3"/>
  </r>
  <r>
    <x v="0"/>
    <s v="Asia"/>
    <s v="Asia"/>
    <x v="126"/>
    <s v="Asia"/>
    <s v="Asia Turquia"/>
    <x v="1"/>
    <x v="1"/>
    <x v="0"/>
    <s v="Tinto"/>
    <n v="6714"/>
    <n v="1350"/>
    <x v="3"/>
  </r>
  <r>
    <x v="0"/>
    <s v="Asia"/>
    <s v="Asia"/>
    <x v="126"/>
    <s v="Asia"/>
    <s v="Asia Turquia"/>
    <x v="2"/>
    <x v="2"/>
    <x v="0"/>
    <s v="Espumoso blanco"/>
    <n v="5184.6899999999996"/>
    <n v="1000"/>
    <x v="3"/>
  </r>
  <r>
    <x v="0"/>
    <s v="Asia"/>
    <s v="Asia"/>
    <x v="126"/>
    <s v="Asia"/>
    <s v="Asia Turquia"/>
    <x v="47"/>
    <x v="12"/>
    <x v="0"/>
    <s v="Blanco"/>
    <n v="6894"/>
    <n v="900"/>
    <x v="3"/>
  </r>
  <r>
    <x v="0"/>
    <s v="Asia"/>
    <s v="Asia"/>
    <x v="126"/>
    <s v="Asia"/>
    <s v="Asia Turquia"/>
    <x v="21"/>
    <x v="4"/>
    <x v="0"/>
    <s v="Blanco"/>
    <n v="12657.5"/>
    <n v="5063"/>
    <x v="3"/>
  </r>
  <r>
    <x v="0"/>
    <s v="Asia"/>
    <s v="Asia"/>
    <x v="126"/>
    <s v="Asia"/>
    <s v="Asia Turquia"/>
    <x v="21"/>
    <x v="4"/>
    <x v="0"/>
    <s v="Rosado"/>
    <n v="11240"/>
    <n v="4496"/>
    <x v="3"/>
  </r>
  <r>
    <x v="0"/>
    <s v="Asia"/>
    <s v="Asia"/>
    <x v="126"/>
    <s v="Asia"/>
    <s v="Asia Turquia"/>
    <x v="21"/>
    <x v="4"/>
    <x v="0"/>
    <s v="Tinto"/>
    <n v="11250"/>
    <n v="4500"/>
    <x v="3"/>
  </r>
  <r>
    <x v="0"/>
    <s v="Asia"/>
    <s v="Asia"/>
    <x v="126"/>
    <s v="Asia"/>
    <s v="Asia Turquia"/>
    <x v="24"/>
    <x v="7"/>
    <x v="0"/>
    <s v="Licor blanco"/>
    <n v="8422.6200000000008"/>
    <n v="504.3"/>
    <x v="3"/>
  </r>
  <r>
    <x v="0"/>
    <s v="Asia"/>
    <s v="Asia"/>
    <x v="126"/>
    <s v="Asia"/>
    <s v="Asia Turquia"/>
    <x v="25"/>
    <x v="1"/>
    <x v="0"/>
    <s v="Blanco"/>
    <n v="240"/>
    <n v="18"/>
    <x v="3"/>
  </r>
  <r>
    <x v="0"/>
    <s v="Asia"/>
    <s v="Asia"/>
    <x v="126"/>
    <s v="Asia"/>
    <s v="Asia Turquia"/>
    <x v="25"/>
    <x v="1"/>
    <x v="0"/>
    <s v="Tinto"/>
    <n v="2160"/>
    <n v="283.5"/>
    <x v="3"/>
  </r>
  <r>
    <x v="0"/>
    <s v="Asia"/>
    <s v="Asia"/>
    <x v="126"/>
    <s v="Asia"/>
    <s v="Asia Turquia"/>
    <x v="4"/>
    <x v="1"/>
    <x v="1"/>
    <s v="Tinto"/>
    <n v="28500"/>
    <n v="6098"/>
    <x v="3"/>
  </r>
  <r>
    <x v="0"/>
    <s v="Asia"/>
    <s v="Asia"/>
    <x v="126"/>
    <s v="Asia"/>
    <s v="Asia Turquia"/>
    <x v="5"/>
    <x v="3"/>
    <x v="0"/>
    <s v="Tinto"/>
    <n v="49679"/>
    <n v="783"/>
    <x v="3"/>
  </r>
  <r>
    <x v="0"/>
    <s v="Asia"/>
    <s v="Asia"/>
    <x v="126"/>
    <s v="Asia"/>
    <s v="Asia Turquia"/>
    <x v="6"/>
    <x v="2"/>
    <x v="1"/>
    <s v="Blanco"/>
    <n v="793.8"/>
    <n v="270"/>
    <x v="3"/>
  </r>
  <r>
    <x v="0"/>
    <s v="Asia"/>
    <s v="Asia"/>
    <x v="126"/>
    <s v="Asia"/>
    <s v="Asia Turquia"/>
    <x v="6"/>
    <x v="2"/>
    <x v="1"/>
    <s v="Tinto"/>
    <n v="142480.26"/>
    <n v="26945.000000000004"/>
    <x v="3"/>
  </r>
  <r>
    <x v="0"/>
    <s v="Asia"/>
    <s v="Asia"/>
    <x v="126"/>
    <s v="Asia"/>
    <s v="Asia Turquia"/>
    <x v="7"/>
    <x v="3"/>
    <x v="0"/>
    <s v="Blanco"/>
    <n v="1922.34"/>
    <n v="724.5"/>
    <x v="3"/>
  </r>
  <r>
    <x v="0"/>
    <s v="Asia"/>
    <s v="Asia"/>
    <x v="126"/>
    <s v="Asia"/>
    <s v="Asia Turquia"/>
    <x v="8"/>
    <x v="3"/>
    <x v="0"/>
    <s v="Tinto"/>
    <n v="920"/>
    <n v="135"/>
    <x v="3"/>
  </r>
  <r>
    <x v="0"/>
    <s v="Asia"/>
    <s v="Asia"/>
    <x v="126"/>
    <s v="Asia"/>
    <s v="Asia Turquia"/>
    <x v="34"/>
    <x v="6"/>
    <x v="0"/>
    <s v="Blanco"/>
    <n v="25272"/>
    <n v="8100"/>
    <x v="3"/>
  </r>
  <r>
    <x v="0"/>
    <s v="Asia"/>
    <s v="Asia"/>
    <x v="126"/>
    <s v="Asia"/>
    <s v="Asia Turquia"/>
    <x v="34"/>
    <x v="6"/>
    <x v="0"/>
    <s v="Rosado"/>
    <n v="5263.4400000000005"/>
    <n v="1687"/>
    <x v="3"/>
  </r>
  <r>
    <x v="0"/>
    <s v="Asia"/>
    <s v="Asia"/>
    <x v="126"/>
    <s v="Asia"/>
    <s v="Asia Turquia"/>
    <x v="34"/>
    <x v="6"/>
    <x v="0"/>
    <s v="Tinto"/>
    <n v="5896.7999999999993"/>
    <n v="1889.9999999999998"/>
    <x v="3"/>
  </r>
  <r>
    <x v="0"/>
    <s v="Asia"/>
    <s v="Asia"/>
    <x v="126"/>
    <s v="Asia"/>
    <s v="Asia Turquia"/>
    <x v="35"/>
    <x v="4"/>
    <x v="0"/>
    <s v="Blanco"/>
    <n v="140"/>
    <n v="100"/>
    <x v="3"/>
  </r>
  <r>
    <x v="0"/>
    <s v="Asia"/>
    <s v="Asia"/>
    <x v="126"/>
    <s v="Asia"/>
    <s v="Asia Turquia"/>
    <x v="35"/>
    <x v="4"/>
    <x v="0"/>
    <s v="Tinto"/>
    <n v="280"/>
    <n v="200"/>
    <x v="3"/>
  </r>
  <r>
    <x v="0"/>
    <s v="Asia"/>
    <s v="Asia"/>
    <x v="127"/>
    <s v="Asia"/>
    <s v="Asia Turkmenistan"/>
    <x v="6"/>
    <x v="2"/>
    <x v="1"/>
    <s v="Tinto"/>
    <n v="1498.5"/>
    <n v="450"/>
    <x v="3"/>
  </r>
  <r>
    <x v="0"/>
    <s v="Asia"/>
    <s v="Asia"/>
    <x v="127"/>
    <s v="Asia"/>
    <s v="Asia Turkmenistan"/>
    <x v="8"/>
    <x v="3"/>
    <x v="0"/>
    <s v="Tinto"/>
    <n v="2800"/>
    <n v="729"/>
    <x v="3"/>
  </r>
  <r>
    <x v="0"/>
    <s v="Asia"/>
    <s v="Asia"/>
    <x v="128"/>
    <s v="Asia"/>
    <s v="Asia Uzbekistan"/>
    <x v="2"/>
    <x v="2"/>
    <x v="0"/>
    <s v="Espumoso blanco"/>
    <n v="10640"/>
    <n v="2300"/>
    <x v="3"/>
  </r>
  <r>
    <x v="0"/>
    <s v="Asia"/>
    <s v="Asia"/>
    <x v="128"/>
    <s v="Asia"/>
    <s v="Asia Uzbekistan"/>
    <x v="5"/>
    <x v="3"/>
    <x v="0"/>
    <s v="Tinto"/>
    <n v="194053.33"/>
    <n v="3243"/>
    <x v="3"/>
  </r>
  <r>
    <x v="0"/>
    <s v="Asia"/>
    <s v="Asia"/>
    <x v="128"/>
    <s v="Asia"/>
    <s v="Asia Uzbekistan"/>
    <x v="6"/>
    <x v="2"/>
    <x v="1"/>
    <s v="Blanco"/>
    <n v="2552.4"/>
    <n v="333"/>
    <x v="3"/>
  </r>
  <r>
    <x v="0"/>
    <s v="Asia"/>
    <s v="Asia"/>
    <x v="128"/>
    <s v="Asia"/>
    <s v="Asia Uzbekistan"/>
    <x v="6"/>
    <x v="2"/>
    <x v="1"/>
    <s v="Rosado"/>
    <n v="1386"/>
    <n v="270"/>
    <x v="3"/>
  </r>
  <r>
    <x v="0"/>
    <s v="Asia"/>
    <s v="Asia"/>
    <x v="128"/>
    <s v="Asia"/>
    <s v="Asia Uzbekistan"/>
    <x v="6"/>
    <x v="2"/>
    <x v="1"/>
    <s v="Tinto"/>
    <n v="70505.400000000009"/>
    <n v="3232"/>
    <x v="3"/>
  </r>
  <r>
    <x v="0"/>
    <s v="Asia"/>
    <s v="Asia"/>
    <x v="128"/>
    <s v="Asia"/>
    <s v="Asia Uzbekistan"/>
    <x v="7"/>
    <x v="3"/>
    <x v="0"/>
    <s v="Blanco"/>
    <n v="2686.5"/>
    <n v="1012.5"/>
    <x v="3"/>
  </r>
  <r>
    <x v="0"/>
    <s v="Asia"/>
    <s v="Asia"/>
    <x v="128"/>
    <s v="Asia"/>
    <s v="Asia Uzbekistan"/>
    <x v="8"/>
    <x v="3"/>
    <x v="0"/>
    <s v="Tinto"/>
    <n v="4500"/>
    <n v="914"/>
    <x v="3"/>
  </r>
  <r>
    <x v="0"/>
    <s v="Asia"/>
    <s v="Asia"/>
    <x v="129"/>
    <s v="Asia"/>
    <s v="Asia - Resto Asia"/>
    <x v="39"/>
    <x v="3"/>
    <x v="0"/>
    <s v="Blanco"/>
    <n v="17568"/>
    <n v="1464"/>
    <x v="3"/>
  </r>
  <r>
    <x v="0"/>
    <s v="Asia"/>
    <s v="Asia"/>
    <x v="129"/>
    <s v="Asia"/>
    <s v="Asia - Resto Asia"/>
    <x v="39"/>
    <x v="3"/>
    <x v="0"/>
    <s v="Rosado"/>
    <n v="7944"/>
    <n v="662"/>
    <x v="3"/>
  </r>
  <r>
    <x v="0"/>
    <s v="Asia"/>
    <s v="Asia"/>
    <x v="129"/>
    <s v="Asia"/>
    <s v="Asia - Resto Asia"/>
    <x v="39"/>
    <x v="3"/>
    <x v="0"/>
    <s v="Tinto"/>
    <n v="72492"/>
    <n v="6041"/>
    <x v="3"/>
  </r>
  <r>
    <x v="0"/>
    <s v="Asia"/>
    <s v="Asia"/>
    <x v="129"/>
    <s v="Asia"/>
    <s v="Asia - Resto Asia"/>
    <x v="43"/>
    <x v="12"/>
    <x v="0"/>
    <s v="Blanco"/>
    <n v="908.46"/>
    <n v="90"/>
    <x v="3"/>
  </r>
  <r>
    <x v="0"/>
    <s v="Asia"/>
    <s v="Asia"/>
    <x v="129"/>
    <s v="Asia"/>
    <s v="Asia - Resto Asia"/>
    <x v="12"/>
    <x v="5"/>
    <x v="2"/>
    <s v="Blanco"/>
    <n v="5970"/>
    <n v="848"/>
    <x v="3"/>
  </r>
  <r>
    <x v="0"/>
    <s v="Asia"/>
    <s v="Asia"/>
    <x v="129"/>
    <s v="Asia"/>
    <s v="Asia - Resto Asia"/>
    <x v="45"/>
    <x v="3"/>
    <x v="0"/>
    <s v="Rosado"/>
    <n v="1624"/>
    <n v="463.99999999999994"/>
    <x v="3"/>
  </r>
  <r>
    <x v="0"/>
    <s v="Asia"/>
    <s v="Asia"/>
    <x v="129"/>
    <s v="Asia"/>
    <s v="Asia - Resto Asia"/>
    <x v="45"/>
    <x v="3"/>
    <x v="0"/>
    <s v="Tinto"/>
    <n v="21016"/>
    <n v="5254"/>
    <x v="3"/>
  </r>
  <r>
    <x v="0"/>
    <s v="Asia"/>
    <s v="Asia"/>
    <x v="129"/>
    <s v="Asia"/>
    <s v="Asia - Resto Asia"/>
    <x v="67"/>
    <x v="6"/>
    <x v="2"/>
    <s v="Tinto"/>
    <n v="3067.998"/>
    <n v="300"/>
    <x v="3"/>
  </r>
  <r>
    <x v="0"/>
    <s v="Asia"/>
    <s v="Asia"/>
    <x v="129"/>
    <s v="Asia"/>
    <s v="Asia - Resto Asia"/>
    <x v="83"/>
    <x v="3"/>
    <x v="0"/>
    <s v="Blanco"/>
    <n v="5414.5"/>
    <n v="833"/>
    <x v="3"/>
  </r>
  <r>
    <x v="0"/>
    <s v="Asia"/>
    <s v="Asia"/>
    <x v="129"/>
    <s v="Asia"/>
    <s v="Asia - Resto Asia"/>
    <x v="83"/>
    <x v="3"/>
    <x v="0"/>
    <s v="Tinto"/>
    <n v="3809"/>
    <n v="586"/>
    <x v="3"/>
  </r>
  <r>
    <x v="0"/>
    <s v="Asia"/>
    <s v="Asia"/>
    <x v="129"/>
    <s v="Asia"/>
    <s v="Asia - Resto Asia"/>
    <x v="29"/>
    <x v="8"/>
    <x v="0"/>
    <s v="Blanco"/>
    <n v="482352.25"/>
    <n v="59790.993999999999"/>
    <x v="3"/>
  </r>
  <r>
    <x v="0"/>
    <s v="Asia"/>
    <s v="Asia"/>
    <x v="129"/>
    <s v="Asia"/>
    <s v="Asia - Resto Asia"/>
    <x v="53"/>
    <x v="8"/>
    <x v="0"/>
    <s v="Blanco"/>
    <n v="9522.9699999999993"/>
    <n v="1161"/>
    <x v="3"/>
  </r>
  <r>
    <x v="0"/>
    <s v="Asia"/>
    <s v="Asia"/>
    <x v="129"/>
    <s v="Asia"/>
    <s v="Asia - Resto Asia"/>
    <x v="53"/>
    <x v="8"/>
    <x v="0"/>
    <s v="Tinto"/>
    <n v="2220"/>
    <n v="338"/>
    <x v="3"/>
  </r>
  <r>
    <x v="0"/>
    <s v="Asia"/>
    <s v="Asia"/>
    <x v="129"/>
    <s v="Asia"/>
    <s v="Asia - Resto Asia"/>
    <x v="6"/>
    <x v="2"/>
    <x v="1"/>
    <s v="Blanco"/>
    <n v="760.5"/>
    <n v="338"/>
    <x v="3"/>
  </r>
  <r>
    <x v="0"/>
    <s v="Asia"/>
    <s v="Asia"/>
    <x v="129"/>
    <s v="Asia"/>
    <s v="Asia - Resto Asia"/>
    <x v="6"/>
    <x v="2"/>
    <x v="1"/>
    <s v="Tinto"/>
    <n v="5679.44"/>
    <n v="991"/>
    <x v="3"/>
  </r>
  <r>
    <x v="0"/>
    <s v="Asia"/>
    <s v="Asia"/>
    <x v="129"/>
    <s v="Asia"/>
    <s v="Asia - Resto Asia"/>
    <x v="56"/>
    <x v="0"/>
    <x v="0"/>
    <s v="Blanco"/>
    <n v="38118.5"/>
    <n v="10891"/>
    <x v="3"/>
  </r>
  <r>
    <x v="0"/>
    <s v="Asia"/>
    <s v="Asia"/>
    <x v="129"/>
    <s v="Asia"/>
    <s v="Asia - Resto Asia"/>
    <x v="56"/>
    <x v="0"/>
    <x v="0"/>
    <s v="Rosado"/>
    <n v="3563"/>
    <n v="1018"/>
    <x v="3"/>
  </r>
  <r>
    <x v="0"/>
    <s v="Asia"/>
    <s v="Asia"/>
    <x v="129"/>
    <s v="Asia"/>
    <s v="Asia - Resto Asia"/>
    <x v="56"/>
    <x v="0"/>
    <x v="0"/>
    <s v="Tinto"/>
    <n v="53924.5"/>
    <n v="15407"/>
    <x v="3"/>
  </r>
  <r>
    <x v="0"/>
    <s v="Asia"/>
    <s v="Asia"/>
    <x v="129"/>
    <s v="Asia"/>
    <s v="Asia - Resto Asia"/>
    <x v="61"/>
    <x v="4"/>
    <x v="0"/>
    <s v="Blanco"/>
    <n v="299"/>
    <n v="90"/>
    <x v="3"/>
  </r>
  <r>
    <x v="0"/>
    <s v="Asia"/>
    <s v="Asia"/>
    <x v="129"/>
    <s v="Asia"/>
    <s v="Asia - Resto Asia"/>
    <x v="61"/>
    <x v="4"/>
    <x v="0"/>
    <s v="Tinto"/>
    <n v="6950.4"/>
    <n v="1485"/>
    <x v="3"/>
  </r>
  <r>
    <x v="0"/>
    <s v="Asia"/>
    <s v="Asia"/>
    <x v="129"/>
    <s v="Asia"/>
    <s v="Asia - Resto Asia"/>
    <x v="57"/>
    <x v="8"/>
    <x v="0"/>
    <s v="Blanco"/>
    <n v="3936"/>
    <n v="492"/>
    <x v="3"/>
  </r>
  <r>
    <x v="0"/>
    <s v="Oceanía"/>
    <s v="Oceanía"/>
    <x v="130"/>
    <s v="Oceanía"/>
    <s v="Oceanía Australia"/>
    <x v="9"/>
    <x v="3"/>
    <x v="2"/>
    <s v="Tinto"/>
    <n v="80.17"/>
    <n v="1"/>
    <x v="4"/>
  </r>
  <r>
    <x v="0"/>
    <s v="Oceanía"/>
    <s v="Oceanía"/>
    <x v="130"/>
    <s v="Oceanía"/>
    <s v="Oceanía Australia"/>
    <x v="10"/>
    <x v="4"/>
    <x v="0"/>
    <s v="Blanco"/>
    <n v="2691.36"/>
    <n v="657"/>
    <x v="4"/>
  </r>
  <r>
    <x v="0"/>
    <s v="Oceanía"/>
    <s v="Oceanía"/>
    <x v="130"/>
    <s v="Oceanía"/>
    <s v="Oceanía Australia"/>
    <x v="10"/>
    <x v="4"/>
    <x v="0"/>
    <s v="Tinto"/>
    <n v="10939.52"/>
    <n v="2390"/>
    <x v="4"/>
  </r>
  <r>
    <x v="0"/>
    <s v="Oceanía"/>
    <s v="Oceanía"/>
    <x v="130"/>
    <s v="Oceanía"/>
    <s v="Oceanía Australia"/>
    <x v="77"/>
    <x v="12"/>
    <x v="0"/>
    <s v="Blanco"/>
    <n v="2200"/>
    <n v="2200"/>
    <x v="4"/>
  </r>
  <r>
    <x v="0"/>
    <s v="Oceanía"/>
    <s v="Oceanía"/>
    <x v="130"/>
    <s v="Oceanía"/>
    <s v="Oceanía Australia"/>
    <x v="39"/>
    <x v="3"/>
    <x v="0"/>
    <s v="Blanco"/>
    <n v="19872"/>
    <n v="1655.9999999999998"/>
    <x v="4"/>
  </r>
  <r>
    <x v="0"/>
    <s v="Oceanía"/>
    <s v="Oceanía"/>
    <x v="130"/>
    <s v="Oceanía"/>
    <s v="Oceanía Australia"/>
    <x v="39"/>
    <x v="3"/>
    <x v="0"/>
    <s v="Tinto"/>
    <n v="54612"/>
    <n v="4551"/>
    <x v="4"/>
  </r>
  <r>
    <x v="0"/>
    <s v="Oceanía"/>
    <s v="Oceanía"/>
    <x v="130"/>
    <s v="Oceanía"/>
    <s v="Oceanía Australia"/>
    <x v="43"/>
    <x v="12"/>
    <x v="0"/>
    <s v="Blanco"/>
    <n v="24676.74"/>
    <n v="2637"/>
    <x v="4"/>
  </r>
  <r>
    <x v="0"/>
    <s v="Oceanía"/>
    <s v="Oceanía"/>
    <x v="130"/>
    <s v="Oceanía"/>
    <s v="Oceanía Australia"/>
    <x v="44"/>
    <x v="10"/>
    <x v="0"/>
    <s v="Rosado"/>
    <n v="907.2"/>
    <n v="252"/>
    <x v="4"/>
  </r>
  <r>
    <x v="0"/>
    <s v="Oceanía"/>
    <s v="Oceanía"/>
    <x v="130"/>
    <s v="Oceanía"/>
    <s v="Oceanía Australia"/>
    <x v="44"/>
    <x v="10"/>
    <x v="0"/>
    <s v="Tinto"/>
    <n v="739.2"/>
    <n v="252"/>
    <x v="4"/>
  </r>
  <r>
    <x v="0"/>
    <s v="Oceanía"/>
    <s v="Oceanía"/>
    <x v="130"/>
    <s v="Oceanía"/>
    <s v="Oceanía Australia"/>
    <x v="13"/>
    <x v="0"/>
    <x v="0"/>
    <s v="Tinto"/>
    <n v="1863.09"/>
    <n v="500"/>
    <x v="4"/>
  </r>
  <r>
    <x v="0"/>
    <s v="Oceanía"/>
    <s v="Oceanía"/>
    <x v="130"/>
    <s v="Oceanía"/>
    <s v="Oceanía Australia"/>
    <x v="14"/>
    <x v="0"/>
    <x v="0"/>
    <s v="Blanco"/>
    <n v="18.912840290040762"/>
    <n v="5"/>
    <x v="4"/>
  </r>
  <r>
    <x v="0"/>
    <s v="Oceanía"/>
    <s v="Oceanía"/>
    <x v="130"/>
    <s v="Oceanía"/>
    <s v="Oceanía Australia"/>
    <x v="14"/>
    <x v="0"/>
    <x v="0"/>
    <s v="Tinto"/>
    <n v="16159.130743810827"/>
    <n v="4272"/>
    <x v="4"/>
  </r>
  <r>
    <x v="0"/>
    <s v="Oceanía"/>
    <s v="Oceanía"/>
    <x v="130"/>
    <s v="Oceanía"/>
    <s v="Oceanía Australia"/>
    <x v="0"/>
    <x v="0"/>
    <x v="0"/>
    <s v="Blanco"/>
    <n v="5868.6"/>
    <n v="1989"/>
    <x v="4"/>
  </r>
  <r>
    <x v="0"/>
    <s v="Oceanía"/>
    <s v="Oceanía"/>
    <x v="130"/>
    <s v="Oceanía"/>
    <s v="Oceanía Australia"/>
    <x v="0"/>
    <x v="0"/>
    <x v="0"/>
    <s v="Rosado"/>
    <n v="1125"/>
    <n v="450"/>
    <x v="4"/>
  </r>
  <r>
    <x v="0"/>
    <s v="Oceanía"/>
    <s v="Oceanía"/>
    <x v="130"/>
    <s v="Oceanía"/>
    <s v="Oceanía Australia"/>
    <x v="0"/>
    <x v="0"/>
    <x v="0"/>
    <s v="Tinto"/>
    <n v="12600"/>
    <n v="4635"/>
    <x v="4"/>
  </r>
  <r>
    <x v="0"/>
    <s v="Oceanía"/>
    <s v="Oceanía"/>
    <x v="130"/>
    <s v="Oceanía"/>
    <s v="Oceanía Australia"/>
    <x v="1"/>
    <x v="1"/>
    <x v="0"/>
    <s v="Blanco"/>
    <n v="4.34"/>
    <n v="0.75"/>
    <x v="4"/>
  </r>
  <r>
    <x v="0"/>
    <s v="Oceanía"/>
    <s v="Oceanía"/>
    <x v="130"/>
    <s v="Oceanía"/>
    <s v="Oceanía Australia"/>
    <x v="1"/>
    <x v="1"/>
    <x v="0"/>
    <s v="Tinto"/>
    <n v="15877.46"/>
    <n v="3646.5000000000005"/>
    <x v="4"/>
  </r>
  <r>
    <x v="0"/>
    <s v="Oceanía"/>
    <s v="Oceanía"/>
    <x v="130"/>
    <s v="Oceanía"/>
    <s v="Oceanía Australia"/>
    <x v="2"/>
    <x v="2"/>
    <x v="0"/>
    <s v="Espumoso blanco"/>
    <n v="753889.27"/>
    <n v="199600"/>
    <x v="4"/>
  </r>
  <r>
    <x v="0"/>
    <s v="Oceanía"/>
    <s v="Oceanía"/>
    <x v="130"/>
    <s v="Oceanía"/>
    <s v="Oceanía Australia"/>
    <x v="17"/>
    <x v="1"/>
    <x v="0"/>
    <s v="Blanco"/>
    <n v="305"/>
    <n v="45"/>
    <x v="4"/>
  </r>
  <r>
    <x v="0"/>
    <s v="Oceanía"/>
    <s v="Oceanía"/>
    <x v="130"/>
    <s v="Oceanía"/>
    <s v="Oceanía Australia"/>
    <x v="17"/>
    <x v="1"/>
    <x v="0"/>
    <s v="Tinto"/>
    <n v="1292"/>
    <n v="105"/>
    <x v="4"/>
  </r>
  <r>
    <x v="0"/>
    <s v="Oceanía"/>
    <s v="Oceanía"/>
    <x v="130"/>
    <s v="Oceanía"/>
    <s v="Oceanía Australia"/>
    <x v="80"/>
    <x v="4"/>
    <x v="2"/>
    <s v="Blanco"/>
    <n v="783.9"/>
    <n v="58.5"/>
    <x v="4"/>
  </r>
  <r>
    <x v="0"/>
    <s v="Oceanía"/>
    <s v="Oceanía"/>
    <x v="130"/>
    <s v="Oceanía"/>
    <s v="Oceanía Australia"/>
    <x v="80"/>
    <x v="4"/>
    <x v="2"/>
    <s v="Tinto"/>
    <n v="4750"/>
    <n v="391"/>
    <x v="4"/>
  </r>
  <r>
    <x v="0"/>
    <s v="Oceanía"/>
    <s v="Oceanía"/>
    <x v="130"/>
    <s v="Oceanía"/>
    <s v="Oceanía Australia"/>
    <x v="47"/>
    <x v="12"/>
    <x v="0"/>
    <s v="Blanco"/>
    <n v="9996.2999999999993"/>
    <n v="1305"/>
    <x v="4"/>
  </r>
  <r>
    <x v="0"/>
    <s v="Oceanía"/>
    <s v="Oceanía"/>
    <x v="130"/>
    <s v="Oceanía"/>
    <s v="Oceanía Australia"/>
    <x v="69"/>
    <x v="13"/>
    <x v="0"/>
    <s v="Tinto"/>
    <n v="4410"/>
    <n v="220.00000000000003"/>
    <x v="4"/>
  </r>
  <r>
    <x v="0"/>
    <s v="Oceanía"/>
    <s v="Oceanía"/>
    <x v="130"/>
    <s v="Oceanía"/>
    <s v="Oceanía Australia"/>
    <x v="48"/>
    <x v="13"/>
    <x v="3"/>
    <s v="Blanco"/>
    <n v="20358.45"/>
    <n v="1770"/>
    <x v="4"/>
  </r>
  <r>
    <x v="0"/>
    <s v="Oceanía"/>
    <s v="Oceanía"/>
    <x v="130"/>
    <s v="Oceanía"/>
    <s v="Oceanía Australia"/>
    <x v="48"/>
    <x v="13"/>
    <x v="3"/>
    <s v="Tinto"/>
    <n v="9863.1"/>
    <n v="759"/>
    <x v="4"/>
  </r>
  <r>
    <x v="0"/>
    <s v="Oceanía"/>
    <s v="Oceanía"/>
    <x v="130"/>
    <s v="Oceanía"/>
    <s v="Oceanía Australia"/>
    <x v="19"/>
    <x v="7"/>
    <x v="0"/>
    <s v="Licor blanco"/>
    <n v="417210"/>
    <n v="83442"/>
    <x v="4"/>
  </r>
  <r>
    <x v="0"/>
    <s v="Oceanía"/>
    <s v="Oceanía"/>
    <x v="130"/>
    <s v="Oceanía"/>
    <s v="Oceanía Australia"/>
    <x v="20"/>
    <x v="2"/>
    <x v="0"/>
    <s v="Blanco"/>
    <n v="2513.0250000000001"/>
    <n v="918"/>
    <x v="4"/>
  </r>
  <r>
    <x v="0"/>
    <s v="Oceanía"/>
    <s v="Oceanía"/>
    <x v="130"/>
    <s v="Oceanía"/>
    <s v="Oceanía Australia"/>
    <x v="20"/>
    <x v="2"/>
    <x v="0"/>
    <s v="Rosado"/>
    <n v="53.381250000000001"/>
    <n v="19.5"/>
    <x v="4"/>
  </r>
  <r>
    <x v="0"/>
    <s v="Oceanía"/>
    <s v="Oceanía"/>
    <x v="130"/>
    <s v="Oceanía"/>
    <s v="Oceanía Australia"/>
    <x v="20"/>
    <x v="2"/>
    <x v="0"/>
    <s v="Tinto"/>
    <n v="47294.418749999997"/>
    <n v="17276.5"/>
    <x v="4"/>
  </r>
  <r>
    <x v="0"/>
    <s v="Oceanía"/>
    <s v="Oceanía"/>
    <x v="130"/>
    <s v="Oceanía"/>
    <s v="Oceanía Australia"/>
    <x v="52"/>
    <x v="4"/>
    <x v="0"/>
    <s v="Blanco"/>
    <n v="840"/>
    <n v="180"/>
    <x v="4"/>
  </r>
  <r>
    <x v="0"/>
    <s v="Oceanía"/>
    <s v="Oceanía"/>
    <x v="130"/>
    <s v="Oceanía"/>
    <s v="Oceanía Australia"/>
    <x v="52"/>
    <x v="4"/>
    <x v="0"/>
    <s v="Tinto"/>
    <n v="6720"/>
    <n v="1350"/>
    <x v="4"/>
  </r>
  <r>
    <x v="0"/>
    <s v="Oceanía"/>
    <s v="Oceanía"/>
    <x v="130"/>
    <s v="Oceanía"/>
    <s v="Oceanía Australia"/>
    <x v="22"/>
    <x v="7"/>
    <x v="0"/>
    <s v="Licor blanco"/>
    <n v="27337.5"/>
    <n v="5468"/>
    <x v="4"/>
  </r>
  <r>
    <x v="0"/>
    <s v="Oceanía"/>
    <s v="Oceanía"/>
    <x v="130"/>
    <s v="Oceanía"/>
    <s v="Oceanía Australia"/>
    <x v="71"/>
    <x v="4"/>
    <x v="0"/>
    <s v="Tinto"/>
    <n v="23592"/>
    <n v="1872"/>
    <x v="4"/>
  </r>
  <r>
    <x v="0"/>
    <s v="Oceanía"/>
    <s v="Oceanía"/>
    <x v="130"/>
    <s v="Oceanía"/>
    <s v="Oceanía Australia"/>
    <x v="23"/>
    <x v="8"/>
    <x v="0"/>
    <s v="Blanco"/>
    <n v="213.3"/>
    <n v="45"/>
    <x v="4"/>
  </r>
  <r>
    <x v="0"/>
    <s v="Oceanía"/>
    <s v="Oceanía"/>
    <x v="130"/>
    <s v="Oceanía"/>
    <s v="Oceanía Australia"/>
    <x v="24"/>
    <x v="7"/>
    <x v="0"/>
    <s v="Blanco"/>
    <n v="4099.5"/>
    <n v="450"/>
    <x v="4"/>
  </r>
  <r>
    <x v="0"/>
    <s v="Oceanía"/>
    <s v="Oceanía"/>
    <x v="130"/>
    <s v="Oceanía"/>
    <s v="Oceanía Australia"/>
    <x v="24"/>
    <x v="7"/>
    <x v="0"/>
    <s v="Licor blanco"/>
    <n v="20445.310000000001"/>
    <n v="1881"/>
    <x v="4"/>
  </r>
  <r>
    <x v="0"/>
    <s v="Oceanía"/>
    <s v="Oceanía"/>
    <x v="130"/>
    <s v="Oceanía"/>
    <s v="Oceanía Australia"/>
    <x v="25"/>
    <x v="1"/>
    <x v="0"/>
    <s v="Blanco"/>
    <n v="9706.5"/>
    <n v="1238.25"/>
    <x v="4"/>
  </r>
  <r>
    <x v="0"/>
    <s v="Oceanía"/>
    <s v="Oceanía"/>
    <x v="130"/>
    <s v="Oceanía"/>
    <s v="Oceanía Australia"/>
    <x v="25"/>
    <x v="1"/>
    <x v="0"/>
    <s v="Rosado"/>
    <n v="5148"/>
    <n v="1170"/>
    <x v="4"/>
  </r>
  <r>
    <x v="0"/>
    <s v="Oceanía"/>
    <s v="Oceanía"/>
    <x v="130"/>
    <s v="Oceanía"/>
    <s v="Oceanía Australia"/>
    <x v="25"/>
    <x v="1"/>
    <x v="0"/>
    <s v="Tinto"/>
    <n v="18309.5"/>
    <n v="1467"/>
    <x v="4"/>
  </r>
  <r>
    <x v="0"/>
    <s v="Oceanía"/>
    <s v="Oceanía"/>
    <x v="130"/>
    <s v="Oceanía"/>
    <s v="Oceanía Australia"/>
    <x v="26"/>
    <x v="5"/>
    <x v="0"/>
    <s v="Blanco"/>
    <n v="695.2"/>
    <n v="869"/>
    <x v="4"/>
  </r>
  <r>
    <x v="0"/>
    <s v="Oceanía"/>
    <s v="Oceanía"/>
    <x v="130"/>
    <s v="Oceanía"/>
    <s v="Oceanía Australia"/>
    <x v="26"/>
    <x v="5"/>
    <x v="0"/>
    <s v="Rosado"/>
    <n v="9.4"/>
    <n v="10"/>
    <x v="4"/>
  </r>
  <r>
    <x v="0"/>
    <s v="Oceanía"/>
    <s v="Oceanía"/>
    <x v="130"/>
    <s v="Oceanía"/>
    <s v="Oceanía Australia"/>
    <x v="26"/>
    <x v="5"/>
    <x v="0"/>
    <s v="Tinto"/>
    <n v="4494.42"/>
    <n v="8323"/>
    <x v="4"/>
  </r>
  <r>
    <x v="0"/>
    <s v="Oceanía"/>
    <s v="Oceanía"/>
    <x v="130"/>
    <s v="Oceanía"/>
    <s v="Oceanía Australia"/>
    <x v="3"/>
    <x v="1"/>
    <x v="0"/>
    <s v="Blanco"/>
    <n v="85949.05454949"/>
    <n v="5221.5"/>
    <x v="4"/>
  </r>
  <r>
    <x v="0"/>
    <s v="Oceanía"/>
    <s v="Oceanía"/>
    <x v="130"/>
    <s v="Oceanía"/>
    <s v="Oceanía Australia"/>
    <x v="3"/>
    <x v="1"/>
    <x v="0"/>
    <s v="Rosado"/>
    <n v="1140"/>
    <n v="86"/>
    <x v="4"/>
  </r>
  <r>
    <x v="0"/>
    <s v="Oceanía"/>
    <s v="Oceanía"/>
    <x v="130"/>
    <s v="Oceanía"/>
    <s v="Oceanía Australia"/>
    <x v="3"/>
    <x v="1"/>
    <x v="0"/>
    <s v="Tinto"/>
    <n v="920.99999996099996"/>
    <n v="72.75"/>
    <x v="4"/>
  </r>
  <r>
    <x v="0"/>
    <s v="Oceanía"/>
    <s v="Oceanía"/>
    <x v="130"/>
    <s v="Oceanía"/>
    <s v="Oceanía Australia"/>
    <x v="4"/>
    <x v="1"/>
    <x v="1"/>
    <s v="Blanco"/>
    <n v="8688"/>
    <n v="630"/>
    <x v="4"/>
  </r>
  <r>
    <x v="0"/>
    <s v="Oceanía"/>
    <s v="Oceanía"/>
    <x v="130"/>
    <s v="Oceanía"/>
    <s v="Oceanía Australia"/>
    <x v="4"/>
    <x v="1"/>
    <x v="1"/>
    <s v="Tinto"/>
    <n v="36025"/>
    <n v="2551"/>
    <x v="4"/>
  </r>
  <r>
    <x v="0"/>
    <s v="Oceanía"/>
    <s v="Oceanía"/>
    <x v="130"/>
    <s v="Oceanía"/>
    <s v="Oceanía Australia"/>
    <x v="29"/>
    <x v="8"/>
    <x v="0"/>
    <s v="Blanco"/>
    <n v="400359.77"/>
    <n v="52192.499999999993"/>
    <x v="4"/>
  </r>
  <r>
    <x v="0"/>
    <s v="Oceanía"/>
    <s v="Oceanía"/>
    <x v="130"/>
    <s v="Oceanía"/>
    <s v="Oceanía Australia"/>
    <x v="30"/>
    <x v="8"/>
    <x v="0"/>
    <s v="Blanco"/>
    <n v="400"/>
    <n v="50"/>
    <x v="4"/>
  </r>
  <r>
    <x v="0"/>
    <s v="Oceanía"/>
    <s v="Oceanía"/>
    <x v="130"/>
    <s v="Oceanía"/>
    <s v="Oceanía Australia"/>
    <x v="30"/>
    <x v="8"/>
    <x v="0"/>
    <s v="Tinto"/>
    <n v="33860"/>
    <n v="4232.5"/>
    <x v="4"/>
  </r>
  <r>
    <x v="0"/>
    <s v="Oceanía"/>
    <s v="Oceanía"/>
    <x v="130"/>
    <s v="Oceanía"/>
    <s v="Oceanía Australia"/>
    <x v="53"/>
    <x v="8"/>
    <x v="0"/>
    <s v="Blanco"/>
    <n v="7503.9"/>
    <n v="1395"/>
    <x v="4"/>
  </r>
  <r>
    <x v="0"/>
    <s v="Oceanía"/>
    <s v="Oceanía"/>
    <x v="130"/>
    <s v="Oceanía"/>
    <s v="Oceanía Australia"/>
    <x v="53"/>
    <x v="8"/>
    <x v="0"/>
    <s v="Tinto"/>
    <n v="3044.5129999999999"/>
    <n v="720"/>
    <x v="4"/>
  </r>
  <r>
    <x v="0"/>
    <s v="Oceanía"/>
    <s v="Oceanía"/>
    <x v="130"/>
    <s v="Oceanía"/>
    <s v="Oceanía Australia"/>
    <x v="5"/>
    <x v="3"/>
    <x v="0"/>
    <s v="Tinto"/>
    <n v="234267.38"/>
    <n v="12633"/>
    <x v="4"/>
  </r>
  <r>
    <x v="0"/>
    <s v="Oceanía"/>
    <s v="Oceanía"/>
    <x v="130"/>
    <s v="Oceanía"/>
    <s v="Oceanía Australia"/>
    <x v="6"/>
    <x v="2"/>
    <x v="1"/>
    <s v="Blanco"/>
    <n v="81207.53"/>
    <n v="13628"/>
    <x v="4"/>
  </r>
  <r>
    <x v="0"/>
    <s v="Oceanía"/>
    <s v="Oceanía"/>
    <x v="130"/>
    <s v="Oceanía"/>
    <s v="Oceanía Australia"/>
    <x v="6"/>
    <x v="2"/>
    <x v="1"/>
    <s v="Rosado"/>
    <n v="76832.51999999999"/>
    <n v="17515"/>
    <x v="4"/>
  </r>
  <r>
    <x v="0"/>
    <s v="Oceanía"/>
    <s v="Oceanía"/>
    <x v="130"/>
    <s v="Oceanía"/>
    <s v="Oceanía Australia"/>
    <x v="6"/>
    <x v="2"/>
    <x v="1"/>
    <s v="Tinto"/>
    <n v="2876567.63"/>
    <n v="569573"/>
    <x v="4"/>
  </r>
  <r>
    <x v="0"/>
    <s v="Oceanía"/>
    <s v="Oceanía"/>
    <x v="130"/>
    <s v="Oceanía"/>
    <s v="Oceanía Australia"/>
    <x v="7"/>
    <x v="3"/>
    <x v="0"/>
    <s v="Blanco"/>
    <n v="43254.64"/>
    <n v="16302.000000000002"/>
    <x v="4"/>
  </r>
  <r>
    <x v="0"/>
    <s v="Oceanía"/>
    <s v="Oceanía"/>
    <x v="130"/>
    <s v="Oceanía"/>
    <s v="Oceanía Australia"/>
    <x v="56"/>
    <x v="0"/>
    <x v="0"/>
    <s v="Blanco"/>
    <n v="4144"/>
    <n v="1184"/>
    <x v="4"/>
  </r>
  <r>
    <x v="0"/>
    <s v="Oceanía"/>
    <s v="Oceanía"/>
    <x v="130"/>
    <s v="Oceanía"/>
    <s v="Oceanía Australia"/>
    <x v="56"/>
    <x v="0"/>
    <x v="0"/>
    <s v="Tinto"/>
    <n v="7297.5"/>
    <n v="2085"/>
    <x v="4"/>
  </r>
  <r>
    <x v="0"/>
    <s v="Oceanía"/>
    <s v="Oceanía"/>
    <x v="130"/>
    <s v="Oceanía"/>
    <s v="Oceanía Australia"/>
    <x v="33"/>
    <x v="1"/>
    <x v="0"/>
    <s v="Blanco"/>
    <n v="19807.18"/>
    <n v="3020"/>
    <x v="4"/>
  </r>
  <r>
    <x v="0"/>
    <s v="Oceanía"/>
    <s v="Oceanía"/>
    <x v="130"/>
    <s v="Oceanía"/>
    <s v="Oceanía Australia"/>
    <x v="33"/>
    <x v="1"/>
    <x v="0"/>
    <s v="Tinto"/>
    <n v="1075.6199999999999"/>
    <n v="164"/>
    <x v="4"/>
  </r>
  <r>
    <x v="0"/>
    <s v="Oceanía"/>
    <s v="Oceanía"/>
    <x v="130"/>
    <s v="Oceanía"/>
    <s v="Oceanía Australia"/>
    <x v="8"/>
    <x v="3"/>
    <x v="0"/>
    <s v="Tinto"/>
    <n v="24000"/>
    <n v="4919"/>
    <x v="4"/>
  </r>
  <r>
    <x v="0"/>
    <s v="Oceanía"/>
    <s v="Oceanía"/>
    <x v="130"/>
    <s v="Oceanía"/>
    <s v="Oceanía Australia"/>
    <x v="34"/>
    <x v="6"/>
    <x v="0"/>
    <s v="Blanco"/>
    <n v="982.80000000000007"/>
    <n v="315"/>
    <x v="4"/>
  </r>
  <r>
    <x v="0"/>
    <s v="Oceanía"/>
    <s v="Oceanía"/>
    <x v="130"/>
    <s v="Oceanía"/>
    <s v="Oceanía Australia"/>
    <x v="34"/>
    <x v="6"/>
    <x v="0"/>
    <s v="Tinto"/>
    <n v="1770865.2"/>
    <n v="567585"/>
    <x v="4"/>
  </r>
  <r>
    <x v="0"/>
    <s v="Oceanía"/>
    <s v="Oceanía"/>
    <x v="130"/>
    <s v="Oceanía"/>
    <s v="Oceanía Australia"/>
    <x v="57"/>
    <x v="8"/>
    <x v="0"/>
    <s v="Blanco"/>
    <n v="7095.9999999999991"/>
    <n v="886.99999999999989"/>
    <x v="4"/>
  </r>
  <r>
    <x v="0"/>
    <s v="Oceanía"/>
    <s v="Oceanía"/>
    <x v="130"/>
    <s v="Oceanía"/>
    <s v="Oceanía Australia"/>
    <x v="57"/>
    <x v="8"/>
    <x v="0"/>
    <s v="Tinto"/>
    <n v="2272"/>
    <n v="284"/>
    <x v="4"/>
  </r>
  <r>
    <x v="0"/>
    <s v="Oceanía"/>
    <s v="Oceanía"/>
    <x v="130"/>
    <s v="Oceanía"/>
    <s v="Oceanía Australia"/>
    <x v="37"/>
    <x v="9"/>
    <x v="0"/>
    <s v="Blanco"/>
    <n v="2640"/>
    <n v="500"/>
    <x v="4"/>
  </r>
  <r>
    <x v="0"/>
    <s v="Oceanía"/>
    <s v="Oceanía"/>
    <x v="130"/>
    <s v="Oceanía"/>
    <s v="Oceanía Australia"/>
    <x v="37"/>
    <x v="9"/>
    <x v="0"/>
    <s v="Tinto"/>
    <n v="8856"/>
    <n v="503.5"/>
    <x v="4"/>
  </r>
  <r>
    <x v="0"/>
    <s v="Oceanía"/>
    <s v="Oceanía"/>
    <x v="130"/>
    <s v="Oceanía"/>
    <s v="Oceanía Australia"/>
    <x v="38"/>
    <x v="10"/>
    <x v="0"/>
    <s v="Blanco"/>
    <n v="1107.8"/>
    <n v="382"/>
    <x v="4"/>
  </r>
  <r>
    <x v="0"/>
    <s v="Oceanía"/>
    <s v="Oceanía"/>
    <x v="130"/>
    <s v="Oceanía"/>
    <s v="Oceanía Australia"/>
    <x v="38"/>
    <x v="10"/>
    <x v="0"/>
    <s v="Tinto"/>
    <n v="522"/>
    <n v="180"/>
    <x v="4"/>
  </r>
  <r>
    <x v="0"/>
    <s v="Oceanía"/>
    <s v="Oceanía"/>
    <x v="131"/>
    <s v="Oceanía"/>
    <s v="Oceanía Islas Salomon"/>
    <x v="21"/>
    <x v="4"/>
    <x v="0"/>
    <s v="Blanco"/>
    <n v="225"/>
    <n v="90"/>
    <x v="4"/>
  </r>
  <r>
    <x v="0"/>
    <s v="Oceanía"/>
    <s v="Oceanía"/>
    <x v="131"/>
    <s v="Oceanía"/>
    <s v="Oceanía Islas Salomon"/>
    <x v="21"/>
    <x v="4"/>
    <x v="0"/>
    <s v="Tinto"/>
    <n v="900"/>
    <n v="360"/>
    <x v="4"/>
  </r>
  <r>
    <x v="0"/>
    <s v="Oceanía"/>
    <s v="Oceanía"/>
    <x v="132"/>
    <s v="Oceanía"/>
    <s v="Oceanía Nueva Caledonia"/>
    <x v="2"/>
    <x v="2"/>
    <x v="0"/>
    <s v="Espumoso blanco"/>
    <n v="2340"/>
    <n v="500"/>
    <x v="4"/>
  </r>
  <r>
    <x v="0"/>
    <s v="Oceanía"/>
    <s v="Oceanía"/>
    <x v="132"/>
    <s v="Oceanía"/>
    <s v="Oceanía Nueva Caledonia"/>
    <x v="6"/>
    <x v="2"/>
    <x v="1"/>
    <s v="Tinto"/>
    <n v="5491.8"/>
    <n v="185"/>
    <x v="4"/>
  </r>
  <r>
    <x v="0"/>
    <s v="Oceanía"/>
    <s v="Oceanía"/>
    <x v="133"/>
    <s v="Oceanía"/>
    <s v="Oceanía Vanuatu"/>
    <x v="2"/>
    <x v="2"/>
    <x v="0"/>
    <s v="Espumoso blanco"/>
    <n v="1836"/>
    <n v="400"/>
    <x v="4"/>
  </r>
  <r>
    <x v="0"/>
    <s v="Oceanía"/>
    <s v="Oceanía"/>
    <x v="134"/>
    <s v="Oceanía"/>
    <s v="Oceanía Nueva Zelanda"/>
    <x v="10"/>
    <x v="4"/>
    <x v="0"/>
    <s v="Tinto"/>
    <n v="256.2"/>
    <n v="63"/>
    <x v="4"/>
  </r>
  <r>
    <x v="0"/>
    <s v="Oceanía"/>
    <s v="Oceanía"/>
    <x v="134"/>
    <s v="Oceanía"/>
    <s v="Oceanía Nueva Zelanda"/>
    <x v="12"/>
    <x v="5"/>
    <x v="2"/>
    <s v="Tinto"/>
    <n v="1600"/>
    <n v="137"/>
    <x v="4"/>
  </r>
  <r>
    <x v="0"/>
    <s v="Oceanía"/>
    <s v="Oceanía"/>
    <x v="134"/>
    <s v="Oceanía"/>
    <s v="Oceanía Nueva Zelanda"/>
    <x v="13"/>
    <x v="0"/>
    <x v="0"/>
    <s v="Tinto"/>
    <n v="6985.48"/>
    <n v="1525.5"/>
    <x v="4"/>
  </r>
  <r>
    <x v="0"/>
    <s v="Oceanía"/>
    <s v="Oceanía"/>
    <x v="134"/>
    <s v="Oceanía"/>
    <s v="Oceanía Nueva Zelanda"/>
    <x v="14"/>
    <x v="0"/>
    <x v="0"/>
    <s v="Tinto"/>
    <n v="23830.178765451361"/>
    <n v="6300"/>
    <x v="4"/>
  </r>
  <r>
    <x v="0"/>
    <s v="Oceanía"/>
    <s v="Oceanía"/>
    <x v="134"/>
    <s v="Oceanía"/>
    <s v="Oceanía Nueva Zelanda"/>
    <x v="0"/>
    <x v="0"/>
    <x v="0"/>
    <s v="Tinto"/>
    <n v="1558.2"/>
    <n v="535"/>
    <x v="4"/>
  </r>
  <r>
    <x v="0"/>
    <s v="Oceanía"/>
    <s v="Oceanía"/>
    <x v="134"/>
    <s v="Oceanía"/>
    <s v="Oceanía Nueva Zelanda"/>
    <x v="1"/>
    <x v="1"/>
    <x v="0"/>
    <s v="Tinto"/>
    <n v="2779.6499999999996"/>
    <n v="540"/>
    <x v="4"/>
  </r>
  <r>
    <x v="0"/>
    <s v="Oceanía"/>
    <s v="Oceanía"/>
    <x v="134"/>
    <s v="Oceanía"/>
    <s v="Oceanía Nueva Zelanda"/>
    <x v="2"/>
    <x v="2"/>
    <x v="0"/>
    <s v="Espumoso blanco"/>
    <n v="87635.13"/>
    <n v="20000"/>
    <x v="4"/>
  </r>
  <r>
    <x v="0"/>
    <s v="Oceanía"/>
    <s v="Oceanía"/>
    <x v="134"/>
    <s v="Oceanía"/>
    <s v="Oceanía Nueva Zelanda"/>
    <x v="17"/>
    <x v="1"/>
    <x v="0"/>
    <s v="Tinto"/>
    <n v="432"/>
    <n v="54"/>
    <x v="4"/>
  </r>
  <r>
    <x v="0"/>
    <s v="Oceanía"/>
    <s v="Oceanía"/>
    <x v="134"/>
    <s v="Oceanía"/>
    <s v="Oceanía Nueva Zelanda"/>
    <x v="19"/>
    <x v="7"/>
    <x v="0"/>
    <s v="Licor blanco"/>
    <n v="72200"/>
    <n v="14440"/>
    <x v="4"/>
  </r>
  <r>
    <x v="0"/>
    <s v="Oceanía"/>
    <s v="Oceanía"/>
    <x v="134"/>
    <s v="Oceanía"/>
    <s v="Oceanía Nueva Zelanda"/>
    <x v="20"/>
    <x v="2"/>
    <x v="0"/>
    <s v="Licor tinto/rosado"/>
    <n v="205.3125"/>
    <n v="75"/>
    <x v="4"/>
  </r>
  <r>
    <x v="0"/>
    <s v="Oceanía"/>
    <s v="Oceanía"/>
    <x v="134"/>
    <s v="Oceanía"/>
    <s v="Oceanía Nueva Zelanda"/>
    <x v="20"/>
    <x v="2"/>
    <x v="0"/>
    <s v="Rosado"/>
    <n v="911.58749999999998"/>
    <n v="333"/>
    <x v="4"/>
  </r>
  <r>
    <x v="0"/>
    <s v="Oceanía"/>
    <s v="Oceanía"/>
    <x v="134"/>
    <s v="Oceanía"/>
    <s v="Oceanía Nueva Zelanda"/>
    <x v="20"/>
    <x v="2"/>
    <x v="0"/>
    <s v="Tinto"/>
    <n v="32661.112499999999"/>
    <n v="11931"/>
    <x v="4"/>
  </r>
  <r>
    <x v="0"/>
    <s v="Oceanía"/>
    <s v="Oceanía"/>
    <x v="134"/>
    <s v="Oceanía"/>
    <s v="Oceanía Nueva Zelanda"/>
    <x v="22"/>
    <x v="7"/>
    <x v="0"/>
    <s v="Licor blanco"/>
    <n v="3435"/>
    <n v="687"/>
    <x v="4"/>
  </r>
  <r>
    <x v="0"/>
    <s v="Oceanía"/>
    <s v="Oceanía"/>
    <x v="134"/>
    <s v="Oceanía"/>
    <s v="Oceanía Nueva Zelanda"/>
    <x v="24"/>
    <x v="7"/>
    <x v="0"/>
    <s v="Licor blanco"/>
    <n v="4080.44"/>
    <n v="195.75"/>
    <x v="4"/>
  </r>
  <r>
    <x v="0"/>
    <s v="Oceanía"/>
    <s v="Oceanía"/>
    <x v="134"/>
    <s v="Oceanía"/>
    <s v="Oceanía Nueva Zelanda"/>
    <x v="25"/>
    <x v="1"/>
    <x v="0"/>
    <s v="Blanco"/>
    <n v="1244"/>
    <n v="291.75"/>
    <x v="4"/>
  </r>
  <r>
    <x v="0"/>
    <s v="Oceanía"/>
    <s v="Oceanía"/>
    <x v="134"/>
    <s v="Oceanía"/>
    <s v="Oceanía Nueva Zelanda"/>
    <x v="25"/>
    <x v="1"/>
    <x v="0"/>
    <s v="Tinto"/>
    <n v="16455"/>
    <n v="1905"/>
    <x v="4"/>
  </r>
  <r>
    <x v="0"/>
    <s v="Oceanía"/>
    <s v="Oceanía"/>
    <x v="134"/>
    <s v="Oceanía"/>
    <s v="Oceanía Nueva Zelanda"/>
    <x v="26"/>
    <x v="5"/>
    <x v="0"/>
    <s v="Blanco"/>
    <n v="1346.4"/>
    <n v="1682.9999999999998"/>
    <x v="4"/>
  </r>
  <r>
    <x v="0"/>
    <s v="Oceanía"/>
    <s v="Oceanía"/>
    <x v="134"/>
    <s v="Oceanía"/>
    <s v="Oceanía Nueva Zelanda"/>
    <x v="26"/>
    <x v="5"/>
    <x v="0"/>
    <s v="Tinto"/>
    <n v="4069.98"/>
    <n v="7537"/>
    <x v="4"/>
  </r>
  <r>
    <x v="0"/>
    <s v="Oceanía"/>
    <s v="Oceanía"/>
    <x v="134"/>
    <s v="Oceanía"/>
    <s v="Oceanía Nueva Zelanda"/>
    <x v="28"/>
    <x v="5"/>
    <x v="2"/>
    <s v="Blanco"/>
    <n v="91.57"/>
    <n v="4.5"/>
    <x v="4"/>
  </r>
  <r>
    <x v="0"/>
    <s v="Oceanía"/>
    <s v="Oceanía"/>
    <x v="134"/>
    <s v="Oceanía"/>
    <s v="Oceanía Nueva Zelanda"/>
    <x v="28"/>
    <x v="5"/>
    <x v="2"/>
    <s v="Tinto"/>
    <n v="918"/>
    <n v="83.25"/>
    <x v="4"/>
  </r>
  <r>
    <x v="0"/>
    <s v="Oceanía"/>
    <s v="Oceanía"/>
    <x v="134"/>
    <s v="Oceanía"/>
    <s v="Oceanía Nueva Zelanda"/>
    <x v="3"/>
    <x v="1"/>
    <x v="0"/>
    <s v="Blanco"/>
    <n v="729.56"/>
    <n v="91.5"/>
    <x v="4"/>
  </r>
  <r>
    <x v="0"/>
    <s v="Oceanía"/>
    <s v="Oceanía"/>
    <x v="134"/>
    <s v="Oceanía"/>
    <s v="Oceanía Nueva Zelanda"/>
    <x v="3"/>
    <x v="1"/>
    <x v="0"/>
    <s v="Tinto"/>
    <n v="4688.46"/>
    <n v="91.5"/>
    <x v="4"/>
  </r>
  <r>
    <x v="0"/>
    <s v="Oceanía"/>
    <s v="Oceanía"/>
    <x v="134"/>
    <s v="Oceanía"/>
    <s v="Oceanía Nueva Zelanda"/>
    <x v="4"/>
    <x v="1"/>
    <x v="1"/>
    <s v="Tinto"/>
    <n v="363"/>
    <n v="23"/>
    <x v="4"/>
  </r>
  <r>
    <x v="0"/>
    <s v="Oceanía"/>
    <s v="Oceanía"/>
    <x v="134"/>
    <s v="Oceanía"/>
    <s v="Oceanía Nueva Zelanda"/>
    <x v="29"/>
    <x v="8"/>
    <x v="0"/>
    <s v="Blanco"/>
    <n v="45113.96"/>
    <n v="6077.25"/>
    <x v="4"/>
  </r>
  <r>
    <x v="0"/>
    <s v="Oceanía"/>
    <s v="Oceanía"/>
    <x v="134"/>
    <s v="Oceanía"/>
    <s v="Oceanía Nueva Zelanda"/>
    <x v="5"/>
    <x v="3"/>
    <x v="0"/>
    <s v="Tinto"/>
    <n v="62146.03"/>
    <n v="2740.5"/>
    <x v="4"/>
  </r>
  <r>
    <x v="0"/>
    <s v="Oceanía"/>
    <s v="Oceanía"/>
    <x v="134"/>
    <s v="Oceanía"/>
    <s v="Oceanía Nueva Zelanda"/>
    <x v="6"/>
    <x v="2"/>
    <x v="1"/>
    <s v="Blanco"/>
    <n v="18140.88"/>
    <n v="3320.0000000000005"/>
    <x v="4"/>
  </r>
  <r>
    <x v="0"/>
    <s v="Oceanía"/>
    <s v="Oceanía"/>
    <x v="134"/>
    <s v="Oceanía"/>
    <s v="Oceanía Nueva Zelanda"/>
    <x v="6"/>
    <x v="2"/>
    <x v="1"/>
    <s v="Rosado"/>
    <n v="8911.26"/>
    <n v="2106"/>
    <x v="4"/>
  </r>
  <r>
    <x v="0"/>
    <s v="Oceanía"/>
    <s v="Oceanía"/>
    <x v="134"/>
    <s v="Oceanía"/>
    <s v="Oceanía Nueva Zelanda"/>
    <x v="6"/>
    <x v="2"/>
    <x v="1"/>
    <s v="Tinto"/>
    <n v="496376.82"/>
    <n v="88950.000000000015"/>
    <x v="4"/>
  </r>
  <r>
    <x v="0"/>
    <s v="Oceanía"/>
    <s v="Oceanía"/>
    <x v="134"/>
    <s v="Oceanía"/>
    <s v="Oceanía Nueva Zelanda"/>
    <x v="7"/>
    <x v="3"/>
    <x v="0"/>
    <s v="Blanco"/>
    <n v="1791"/>
    <n v="675"/>
    <x v="4"/>
  </r>
  <r>
    <x v="0"/>
    <s v="Oceanía"/>
    <s v="Oceanía"/>
    <x v="134"/>
    <s v="Oceanía"/>
    <s v="Oceanía Nueva Zelanda"/>
    <x v="8"/>
    <x v="3"/>
    <x v="0"/>
    <s v="Tinto"/>
    <n v="450"/>
    <n v="90"/>
    <x v="4"/>
  </r>
  <r>
    <x v="0"/>
    <s v="Oceanía"/>
    <s v="Oceanía"/>
    <x v="134"/>
    <s v="Oceanía"/>
    <s v="Oceanía Nueva Zelanda"/>
    <x v="34"/>
    <x v="6"/>
    <x v="0"/>
    <s v="Blanco"/>
    <n v="786.24"/>
    <n v="252"/>
    <x v="4"/>
  </r>
  <r>
    <x v="0"/>
    <s v="Oceanía"/>
    <s v="Oceanía"/>
    <x v="134"/>
    <s v="Oceanía"/>
    <s v="Oceanía Nueva Zelanda"/>
    <x v="34"/>
    <x v="6"/>
    <x v="0"/>
    <s v="Rosado"/>
    <n v="1179.3600000000001"/>
    <n v="378"/>
    <x v="4"/>
  </r>
  <r>
    <x v="0"/>
    <s v="Oceanía"/>
    <s v="Oceanía"/>
    <x v="134"/>
    <s v="Oceanía"/>
    <s v="Oceanía Nueva Zelanda"/>
    <x v="34"/>
    <x v="6"/>
    <x v="0"/>
    <s v="Tinto"/>
    <n v="4324.32"/>
    <n v="1386"/>
    <x v="4"/>
  </r>
  <r>
    <x v="0"/>
    <s v="Oceanía"/>
    <s v="Oceanía"/>
    <x v="134"/>
    <s v="Oceanía"/>
    <s v="Oceanía Nueva Zelanda"/>
    <x v="57"/>
    <x v="8"/>
    <x v="0"/>
    <s v="Blanco"/>
    <n v="3240"/>
    <n v="405"/>
    <x v="4"/>
  </r>
  <r>
    <x v="0"/>
    <s v="Oceanía"/>
    <s v="Oceanía"/>
    <x v="134"/>
    <s v="Oceanía"/>
    <s v="Oceanía Nueva Zelanda"/>
    <x v="38"/>
    <x v="10"/>
    <x v="0"/>
    <s v="Tinto"/>
    <n v="16010.9"/>
    <n v="5521"/>
    <x v="4"/>
  </r>
  <r>
    <x v="0"/>
    <s v="Oceanía"/>
    <s v="Oceanía"/>
    <x v="135"/>
    <s v="Oceanía"/>
    <s v="Oceanía Papua Nueva Guinea"/>
    <x v="32"/>
    <x v="1"/>
    <x v="0"/>
    <s v="Blanco"/>
    <n v="170"/>
    <n v="27"/>
    <x v="4"/>
  </r>
  <r>
    <x v="0"/>
    <s v="Oceanía"/>
    <s v="Oceanía"/>
    <x v="135"/>
    <s v="Oceanía"/>
    <s v="Oceanía Papua Nueva Guinea"/>
    <x v="32"/>
    <x v="1"/>
    <x v="0"/>
    <s v="Tinto"/>
    <n v="133.19999999999999"/>
    <n v="27"/>
    <x v="4"/>
  </r>
  <r>
    <x v="0"/>
    <s v="Oceanía"/>
    <s v="Oceanía"/>
    <x v="136"/>
    <s v="Oceanía"/>
    <s v="Oceanía - Resto Oceanía"/>
    <x v="39"/>
    <x v="3"/>
    <x v="0"/>
    <s v="Blanco"/>
    <n v="3672"/>
    <n v="306"/>
    <x v="4"/>
  </r>
  <r>
    <x v="0"/>
    <s v="Oceanía"/>
    <s v="Oceanía"/>
    <x v="136"/>
    <s v="Oceanía"/>
    <s v="Oceanía - Resto Oceanía"/>
    <x v="39"/>
    <x v="3"/>
    <x v="0"/>
    <s v="Tinto"/>
    <n v="28680"/>
    <n v="2390"/>
    <x v="4"/>
  </r>
  <r>
    <x v="0"/>
    <s v="Oceanía"/>
    <s v="Oceanía"/>
    <x v="136"/>
    <s v="Oceanía"/>
    <s v="Oceanía - Resto Oceanía"/>
    <x v="26"/>
    <x v="5"/>
    <x v="0"/>
    <s v="Rosado"/>
    <n v="47"/>
    <n v="50"/>
    <x v="4"/>
  </r>
  <r>
    <x v="0"/>
    <s v="Oceanía"/>
    <s v="Oceanía"/>
    <x v="136"/>
    <s v="Oceanía"/>
    <s v="Oceanía - Resto Oceanía"/>
    <x v="26"/>
    <x v="5"/>
    <x v="0"/>
    <s v="Tinto"/>
    <n v="359.1"/>
    <n v="665"/>
    <x v="4"/>
  </r>
  <r>
    <x v="0"/>
    <s v="Oceanía"/>
    <s v="Oceanía"/>
    <x v="136"/>
    <s v="Oceanía"/>
    <s v="Oceanía - Resto Oceanía"/>
    <x v="29"/>
    <x v="8"/>
    <x v="0"/>
    <s v="Blanco"/>
    <n v="15618.28"/>
    <n v="1413"/>
    <x v="4"/>
  </r>
  <r>
    <x v="0"/>
    <s v="Oceanía"/>
    <s v="Oceanía"/>
    <x v="136"/>
    <s v="Oceanía"/>
    <s v="Oceanía - Resto Oceanía"/>
    <x v="53"/>
    <x v="8"/>
    <x v="0"/>
    <s v="Blanco"/>
    <n v="2215.6"/>
    <n v="321"/>
    <x v="4"/>
  </r>
  <r>
    <x v="0"/>
    <s v="Oceanía"/>
    <s v="Oceanía"/>
    <x v="136"/>
    <s v="Oceanía"/>
    <s v="Oceanía - Resto Oceanía"/>
    <x v="53"/>
    <x v="8"/>
    <x v="0"/>
    <s v="Tinto"/>
    <n v="562.5"/>
    <n v="112.99999999999999"/>
    <x v="4"/>
  </r>
  <r>
    <x v="0"/>
    <s v="Oceanía"/>
    <s v="Oceanía"/>
    <x v="136"/>
    <s v="Oceanía"/>
    <s v="Oceanía - Resto Oceanía"/>
    <x v="5"/>
    <x v="3"/>
    <x v="0"/>
    <s v="Tinto"/>
    <n v="45139.83"/>
    <n v="2460.75"/>
    <x v="4"/>
  </r>
  <r>
    <x v="0"/>
    <s v="Oceanía"/>
    <s v="Oceanía"/>
    <x v="136"/>
    <s v="Oceanía"/>
    <s v="Oceanía - Resto Oceanía"/>
    <x v="56"/>
    <x v="0"/>
    <x v="0"/>
    <s v="Blanco"/>
    <n v="4760"/>
    <n v="1360"/>
    <x v="4"/>
  </r>
  <r>
    <x v="0"/>
    <s v="Oceanía"/>
    <s v="Oceanía"/>
    <x v="136"/>
    <s v="Oceanía"/>
    <s v="Oceanía - Resto Oceanía"/>
    <x v="56"/>
    <x v="0"/>
    <x v="0"/>
    <s v="Rosado"/>
    <n v="976.5"/>
    <n v="279"/>
    <x v="4"/>
  </r>
  <r>
    <x v="0"/>
    <s v="Oceanía"/>
    <s v="Oceanía"/>
    <x v="136"/>
    <s v="Oceanía"/>
    <s v="Oceanía - Resto Oceanía"/>
    <x v="56"/>
    <x v="0"/>
    <x v="0"/>
    <s v="Tinto"/>
    <n v="6142.5"/>
    <n v="1755"/>
    <x v="4"/>
  </r>
  <r>
    <x v="0"/>
    <s v="América"/>
    <s v="América N"/>
    <x v="137"/>
    <s v="América Norte"/>
    <s v="América Norte Antigua y Barbuda"/>
    <x v="14"/>
    <x v="0"/>
    <x v="0"/>
    <s v="Tinto"/>
    <n v="3782.5680580081525"/>
    <n v="1000"/>
    <x v="5"/>
  </r>
  <r>
    <x v="0"/>
    <s v="América"/>
    <s v="América N"/>
    <x v="137"/>
    <s v="América Norte"/>
    <s v="América Norte Antigua y Barbuda"/>
    <x v="1"/>
    <x v="1"/>
    <x v="0"/>
    <s v="Tinto"/>
    <n v="1402.62"/>
    <n v="180.75"/>
    <x v="5"/>
  </r>
  <r>
    <x v="0"/>
    <s v="América"/>
    <s v="América N"/>
    <x v="137"/>
    <s v="América Norte"/>
    <s v="América Norte Antigua y Barbuda"/>
    <x v="3"/>
    <x v="1"/>
    <x v="0"/>
    <s v="Tinto"/>
    <n v="776.88"/>
    <n v="13.5"/>
    <x v="5"/>
  </r>
  <r>
    <x v="0"/>
    <s v="América"/>
    <s v="América N"/>
    <x v="137"/>
    <s v="América Norte"/>
    <s v="América Norte Antigua y Barbuda"/>
    <x v="6"/>
    <x v="2"/>
    <x v="1"/>
    <s v="Tinto"/>
    <n v="3532.5"/>
    <n v="225"/>
    <x v="5"/>
  </r>
  <r>
    <x v="0"/>
    <s v="América"/>
    <s v="América N"/>
    <x v="137"/>
    <s v="América Norte"/>
    <s v="América Norte Antigua y Barbuda"/>
    <x v="7"/>
    <x v="3"/>
    <x v="0"/>
    <s v="Blanco"/>
    <n v="477.6"/>
    <n v="180"/>
    <x v="5"/>
  </r>
  <r>
    <x v="0"/>
    <s v="América"/>
    <s v="América N"/>
    <x v="138"/>
    <s v="América Norte"/>
    <s v="América Norte Bahamas"/>
    <x v="2"/>
    <x v="2"/>
    <x v="0"/>
    <s v="Espumoso blanco"/>
    <n v="28315"/>
    <n v="9000"/>
    <x v="5"/>
  </r>
  <r>
    <x v="0"/>
    <s v="América"/>
    <s v="América N"/>
    <x v="138"/>
    <s v="América Norte"/>
    <s v="América Norte Bahamas"/>
    <x v="23"/>
    <x v="8"/>
    <x v="0"/>
    <s v="Blanco"/>
    <n v="1772.76"/>
    <n v="374"/>
    <x v="5"/>
  </r>
  <r>
    <x v="0"/>
    <s v="América"/>
    <s v="América N"/>
    <x v="138"/>
    <s v="América Norte"/>
    <s v="América Norte Bahamas"/>
    <x v="4"/>
    <x v="1"/>
    <x v="1"/>
    <s v="Tinto"/>
    <n v="3816"/>
    <n v="476.99999999999994"/>
    <x v="5"/>
  </r>
  <r>
    <x v="0"/>
    <s v="América"/>
    <s v="América N"/>
    <x v="138"/>
    <s v="América Norte"/>
    <s v="América Norte Bahamas"/>
    <x v="5"/>
    <x v="3"/>
    <x v="0"/>
    <s v="Tinto"/>
    <n v="21131.82"/>
    <n v="1463"/>
    <x v="5"/>
  </r>
  <r>
    <x v="0"/>
    <s v="América"/>
    <s v="América N"/>
    <x v="138"/>
    <s v="América Norte"/>
    <s v="América Norte Bahamas"/>
    <x v="6"/>
    <x v="2"/>
    <x v="1"/>
    <s v="Blanco"/>
    <n v="2960.85"/>
    <n v="227.99999999999997"/>
    <x v="5"/>
  </r>
  <r>
    <x v="0"/>
    <s v="América"/>
    <s v="América N"/>
    <x v="138"/>
    <s v="América Norte"/>
    <s v="América Norte Bahamas"/>
    <x v="6"/>
    <x v="2"/>
    <x v="1"/>
    <s v="Tinto"/>
    <n v="94099.01"/>
    <n v="10660.999999999998"/>
    <x v="5"/>
  </r>
  <r>
    <x v="0"/>
    <s v="América"/>
    <s v="América N"/>
    <x v="138"/>
    <s v="América Norte"/>
    <s v="América Norte Bahamas"/>
    <x v="7"/>
    <x v="3"/>
    <x v="0"/>
    <s v="Blanco"/>
    <n v="2985"/>
    <n v="1125"/>
    <x v="5"/>
  </r>
  <r>
    <x v="0"/>
    <s v="América"/>
    <s v="América N"/>
    <x v="138"/>
    <s v="América Norte"/>
    <s v="América Norte Bahamas"/>
    <x v="7"/>
    <x v="3"/>
    <x v="0"/>
    <s v="Espumoso blanco"/>
    <n v="1623.84"/>
    <n v="612"/>
    <x v="5"/>
  </r>
  <r>
    <x v="0"/>
    <s v="América"/>
    <s v="América N"/>
    <x v="138"/>
    <s v="América Norte"/>
    <s v="América Norte Bahamas"/>
    <x v="38"/>
    <x v="10"/>
    <x v="0"/>
    <s v="Blanco"/>
    <n v="130.5"/>
    <n v="45"/>
    <x v="5"/>
  </r>
  <r>
    <x v="0"/>
    <s v="América"/>
    <s v="América N"/>
    <x v="138"/>
    <s v="América Norte"/>
    <s v="América Norte Bahamas"/>
    <x v="38"/>
    <x v="10"/>
    <x v="0"/>
    <s v="Tinto"/>
    <n v="1357.2"/>
    <n v="468"/>
    <x v="5"/>
  </r>
  <r>
    <x v="0"/>
    <s v="América"/>
    <s v="América N"/>
    <x v="139"/>
    <s v="América Norte"/>
    <s v="América Norte Barbados"/>
    <x v="1"/>
    <x v="1"/>
    <x v="0"/>
    <s v="Blanco"/>
    <n v="1026.45"/>
    <n v="180"/>
    <x v="5"/>
  </r>
  <r>
    <x v="0"/>
    <s v="América"/>
    <s v="América N"/>
    <x v="139"/>
    <s v="América Norte"/>
    <s v="América Norte Barbados"/>
    <x v="1"/>
    <x v="1"/>
    <x v="0"/>
    <s v="Tinto"/>
    <n v="2402.85"/>
    <n v="427.50000000000006"/>
    <x v="5"/>
  </r>
  <r>
    <x v="0"/>
    <s v="América"/>
    <s v="América N"/>
    <x v="139"/>
    <s v="América Norte"/>
    <s v="América Norte Barbados"/>
    <x v="2"/>
    <x v="2"/>
    <x v="0"/>
    <s v="Espumoso blanco"/>
    <n v="13301"/>
    <n v="4400"/>
    <x v="5"/>
  </r>
  <r>
    <x v="0"/>
    <s v="América"/>
    <s v="América N"/>
    <x v="139"/>
    <s v="América Norte"/>
    <s v="América Norte Barbados"/>
    <x v="4"/>
    <x v="1"/>
    <x v="1"/>
    <s v="Tinto"/>
    <n v="2617"/>
    <n v="135"/>
    <x v="5"/>
  </r>
  <r>
    <x v="0"/>
    <s v="América"/>
    <s v="América N"/>
    <x v="139"/>
    <s v="América Norte"/>
    <s v="América Norte Barbados"/>
    <x v="5"/>
    <x v="3"/>
    <x v="0"/>
    <s v="Tinto"/>
    <n v="974.4"/>
    <n v="90"/>
    <x v="5"/>
  </r>
  <r>
    <x v="0"/>
    <s v="América"/>
    <s v="América N"/>
    <x v="139"/>
    <s v="América Norte"/>
    <s v="América Norte Barbados"/>
    <x v="6"/>
    <x v="2"/>
    <x v="1"/>
    <s v="Blanco"/>
    <n v="666.45"/>
    <n v="45"/>
    <x v="5"/>
  </r>
  <r>
    <x v="0"/>
    <s v="América"/>
    <s v="América N"/>
    <x v="139"/>
    <s v="América Norte"/>
    <s v="América Norte Barbados"/>
    <x v="6"/>
    <x v="2"/>
    <x v="1"/>
    <s v="Rosado"/>
    <n v="1111.95"/>
    <n v="45"/>
    <x v="5"/>
  </r>
  <r>
    <x v="0"/>
    <s v="América"/>
    <s v="América N"/>
    <x v="139"/>
    <s v="América Norte"/>
    <s v="América Norte Barbados"/>
    <x v="6"/>
    <x v="2"/>
    <x v="1"/>
    <s v="Tinto"/>
    <n v="37487.850000000006"/>
    <n v="4313"/>
    <x v="5"/>
  </r>
  <r>
    <x v="0"/>
    <s v="América"/>
    <s v="América N"/>
    <x v="139"/>
    <s v="América Norte"/>
    <s v="América Norte Barbados"/>
    <x v="7"/>
    <x v="3"/>
    <x v="0"/>
    <s v="Blanco"/>
    <n v="191.04"/>
    <n v="72"/>
    <x v="5"/>
  </r>
  <r>
    <x v="0"/>
    <s v="América"/>
    <s v="América N"/>
    <x v="140"/>
    <s v="América Norte"/>
    <s v="América Norte Bermudas"/>
    <x v="1"/>
    <x v="1"/>
    <x v="0"/>
    <s v="Tinto"/>
    <n v="4152.78"/>
    <n v="882"/>
    <x v="5"/>
  </r>
  <r>
    <x v="0"/>
    <s v="América"/>
    <s v="América N"/>
    <x v="140"/>
    <s v="América Norte"/>
    <s v="América Norte Bermudas"/>
    <x v="2"/>
    <x v="2"/>
    <x v="0"/>
    <s v="Espumoso blanco"/>
    <n v="13202.7"/>
    <n v="2600"/>
    <x v="5"/>
  </r>
  <r>
    <x v="0"/>
    <s v="América"/>
    <s v="América N"/>
    <x v="140"/>
    <s v="América Norte"/>
    <s v="América Norte Bermudas"/>
    <x v="19"/>
    <x v="7"/>
    <x v="0"/>
    <s v="Licor blanco"/>
    <n v="405"/>
    <n v="81"/>
    <x v="5"/>
  </r>
  <r>
    <x v="0"/>
    <s v="América"/>
    <s v="América N"/>
    <x v="140"/>
    <s v="América Norte"/>
    <s v="América Norte Bermudas"/>
    <x v="22"/>
    <x v="7"/>
    <x v="0"/>
    <s v="Licor blanco"/>
    <n v="60"/>
    <n v="12"/>
    <x v="5"/>
  </r>
  <r>
    <x v="0"/>
    <s v="América"/>
    <s v="América N"/>
    <x v="140"/>
    <s v="América Norte"/>
    <s v="América Norte Bermudas"/>
    <x v="3"/>
    <x v="1"/>
    <x v="0"/>
    <s v="Blanco"/>
    <n v="3000"/>
    <n v="112.5"/>
    <x v="5"/>
  </r>
  <r>
    <x v="0"/>
    <s v="América"/>
    <s v="América N"/>
    <x v="140"/>
    <s v="América Norte"/>
    <s v="América Norte Bermudas"/>
    <x v="3"/>
    <x v="1"/>
    <x v="0"/>
    <s v="Tinto"/>
    <n v="2760"/>
    <n v="45"/>
    <x v="5"/>
  </r>
  <r>
    <x v="0"/>
    <s v="América"/>
    <s v="América N"/>
    <x v="140"/>
    <s v="América Norte"/>
    <s v="América Norte Bermudas"/>
    <x v="4"/>
    <x v="1"/>
    <x v="1"/>
    <s v="Blanco"/>
    <n v="239"/>
    <n v="18"/>
    <x v="5"/>
  </r>
  <r>
    <x v="0"/>
    <s v="América"/>
    <s v="América N"/>
    <x v="140"/>
    <s v="América Norte"/>
    <s v="América Norte Bermudas"/>
    <x v="4"/>
    <x v="1"/>
    <x v="1"/>
    <s v="Tinto"/>
    <n v="16143"/>
    <n v="618"/>
    <x v="5"/>
  </r>
  <r>
    <x v="0"/>
    <s v="América"/>
    <s v="América N"/>
    <x v="140"/>
    <s v="América Norte"/>
    <s v="América Norte Bermudas"/>
    <x v="6"/>
    <x v="2"/>
    <x v="1"/>
    <s v="Blanco"/>
    <n v="1235.4000000000001"/>
    <n v="57.999999999999993"/>
    <x v="5"/>
  </r>
  <r>
    <x v="0"/>
    <s v="América"/>
    <s v="América N"/>
    <x v="140"/>
    <s v="América Norte"/>
    <s v="América Norte Bermudas"/>
    <x v="6"/>
    <x v="2"/>
    <x v="1"/>
    <s v="Tinto"/>
    <n v="114455.4"/>
    <n v="7624.0000000000009"/>
    <x v="5"/>
  </r>
  <r>
    <x v="0"/>
    <s v="América"/>
    <s v="América N"/>
    <x v="140"/>
    <s v="América Norte"/>
    <s v="América Norte Bermudas"/>
    <x v="7"/>
    <x v="3"/>
    <x v="0"/>
    <s v="Blanco"/>
    <n v="465.66"/>
    <n v="175.5"/>
    <x v="5"/>
  </r>
  <r>
    <x v="0"/>
    <s v="América"/>
    <s v="América N"/>
    <x v="141"/>
    <s v="América Norte"/>
    <s v="América Norte Belize"/>
    <x v="6"/>
    <x v="2"/>
    <x v="1"/>
    <s v="Tinto"/>
    <n v="3972.34"/>
    <n v="518"/>
    <x v="5"/>
  </r>
  <r>
    <x v="0"/>
    <s v="América"/>
    <s v="América N"/>
    <x v="142"/>
    <s v="América Norte"/>
    <s v="América Norte Islas Vírgenes (u.k.)"/>
    <x v="6"/>
    <x v="2"/>
    <x v="1"/>
    <s v="Blanco"/>
    <n v="855.9"/>
    <n v="135"/>
    <x v="5"/>
  </r>
  <r>
    <x v="0"/>
    <s v="América"/>
    <s v="América N"/>
    <x v="142"/>
    <s v="América Norte"/>
    <s v="América Norte Islas Vírgenes (u.k.)"/>
    <x v="6"/>
    <x v="2"/>
    <x v="1"/>
    <s v="Tinto"/>
    <n v="20214.03"/>
    <n v="2125"/>
    <x v="5"/>
  </r>
  <r>
    <x v="0"/>
    <s v="América"/>
    <s v="América N"/>
    <x v="143"/>
    <s v="América Norte"/>
    <s v="América Norte Canada"/>
    <x v="9"/>
    <x v="3"/>
    <x v="2"/>
    <s v="Blanco"/>
    <n v="306.36"/>
    <n v="9.75"/>
    <x v="5"/>
  </r>
  <r>
    <x v="0"/>
    <s v="América"/>
    <s v="América N"/>
    <x v="143"/>
    <s v="América Norte"/>
    <s v="América Norte Canada"/>
    <x v="9"/>
    <x v="3"/>
    <x v="2"/>
    <s v="Tinto"/>
    <n v="13816.369999999999"/>
    <n v="487.5"/>
    <x v="5"/>
  </r>
  <r>
    <x v="0"/>
    <s v="América"/>
    <s v="América N"/>
    <x v="143"/>
    <s v="América Norte"/>
    <s v="América Norte Canada"/>
    <x v="62"/>
    <x v="1"/>
    <x v="0"/>
    <s v="Blanco"/>
    <n v="140419"/>
    <n v="22473"/>
    <x v="5"/>
  </r>
  <r>
    <x v="0"/>
    <s v="América"/>
    <s v="América N"/>
    <x v="143"/>
    <s v="América Norte"/>
    <s v="América Norte Canada"/>
    <x v="62"/>
    <x v="1"/>
    <x v="0"/>
    <s v="Espumoso blanco"/>
    <n v="1009"/>
    <n v="90"/>
    <x v="5"/>
  </r>
  <r>
    <x v="0"/>
    <s v="América"/>
    <s v="América N"/>
    <x v="143"/>
    <s v="América Norte"/>
    <s v="América Norte Canada"/>
    <x v="62"/>
    <x v="1"/>
    <x v="0"/>
    <s v="Tinto"/>
    <n v="18912"/>
    <n v="2502"/>
    <x v="5"/>
  </r>
  <r>
    <x v="0"/>
    <s v="América"/>
    <s v="América N"/>
    <x v="143"/>
    <s v="América Norte"/>
    <s v="América Norte Canada"/>
    <x v="10"/>
    <x v="4"/>
    <x v="0"/>
    <s v="Blanco"/>
    <n v="20987.52"/>
    <n v="6822"/>
    <x v="5"/>
  </r>
  <r>
    <x v="0"/>
    <s v="América"/>
    <s v="América N"/>
    <x v="143"/>
    <s v="América Norte"/>
    <s v="América Norte Canada"/>
    <x v="10"/>
    <x v="4"/>
    <x v="0"/>
    <s v="Rosado"/>
    <n v="2016"/>
    <n v="756"/>
    <x v="5"/>
  </r>
  <r>
    <x v="0"/>
    <s v="América"/>
    <s v="América N"/>
    <x v="143"/>
    <s v="América Norte"/>
    <s v="América Norte Canada"/>
    <x v="10"/>
    <x v="4"/>
    <x v="0"/>
    <s v="Tinto"/>
    <n v="2234807.2999999993"/>
    <n v="560712"/>
    <x v="5"/>
  </r>
  <r>
    <x v="0"/>
    <s v="América"/>
    <s v="América N"/>
    <x v="143"/>
    <s v="América Norte"/>
    <s v="América Norte Canada"/>
    <x v="77"/>
    <x v="12"/>
    <x v="0"/>
    <s v="Blanco"/>
    <n v="7200"/>
    <n v="1800"/>
    <x v="5"/>
  </r>
  <r>
    <x v="0"/>
    <s v="América"/>
    <s v="América N"/>
    <x v="143"/>
    <s v="América Norte"/>
    <s v="América Norte Canada"/>
    <x v="11"/>
    <x v="0"/>
    <x v="2"/>
    <s v="Rosado"/>
    <n v="621"/>
    <n v="135"/>
    <x v="5"/>
  </r>
  <r>
    <x v="0"/>
    <s v="América"/>
    <s v="América N"/>
    <x v="143"/>
    <s v="América Norte"/>
    <s v="América Norte Canada"/>
    <x v="11"/>
    <x v="0"/>
    <x v="2"/>
    <s v="Tinto"/>
    <n v="16135.199999999999"/>
    <n v="3015"/>
    <x v="5"/>
  </r>
  <r>
    <x v="0"/>
    <s v="América"/>
    <s v="América N"/>
    <x v="143"/>
    <s v="América Norte"/>
    <s v="América Norte Canada"/>
    <x v="39"/>
    <x v="3"/>
    <x v="0"/>
    <s v="Blanco"/>
    <n v="59832"/>
    <n v="4986"/>
    <x v="5"/>
  </r>
  <r>
    <x v="0"/>
    <s v="América"/>
    <s v="América N"/>
    <x v="143"/>
    <s v="América Norte"/>
    <s v="América Norte Canada"/>
    <x v="39"/>
    <x v="3"/>
    <x v="0"/>
    <s v="Rosado"/>
    <n v="108"/>
    <n v="9"/>
    <x v="5"/>
  </r>
  <r>
    <x v="0"/>
    <s v="América"/>
    <s v="América N"/>
    <x v="143"/>
    <s v="América Norte"/>
    <s v="América Norte Canada"/>
    <x v="39"/>
    <x v="3"/>
    <x v="0"/>
    <s v="Tinto"/>
    <n v="655236"/>
    <n v="54603"/>
    <x v="5"/>
  </r>
  <r>
    <x v="0"/>
    <s v="América"/>
    <s v="América N"/>
    <x v="143"/>
    <s v="América Norte"/>
    <s v="América Norte Canada"/>
    <x v="42"/>
    <x v="11"/>
    <x v="0"/>
    <s v="Tinto"/>
    <n v="1264"/>
    <n v="180"/>
    <x v="5"/>
  </r>
  <r>
    <x v="0"/>
    <s v="América"/>
    <s v="América N"/>
    <x v="143"/>
    <s v="América Norte"/>
    <s v="América Norte Canada"/>
    <x v="43"/>
    <x v="12"/>
    <x v="0"/>
    <s v="Blanco"/>
    <n v="8435.7000000000007"/>
    <n v="877.5"/>
    <x v="5"/>
  </r>
  <r>
    <x v="0"/>
    <s v="América"/>
    <s v="América N"/>
    <x v="143"/>
    <s v="América Norte"/>
    <s v="América Norte Canada"/>
    <x v="43"/>
    <x v="12"/>
    <x v="0"/>
    <s v="Otros vinos"/>
    <n v="1158.75"/>
    <n v="112.5"/>
    <x v="5"/>
  </r>
  <r>
    <x v="0"/>
    <s v="América"/>
    <s v="América N"/>
    <x v="143"/>
    <s v="América Norte"/>
    <s v="América Norte Canada"/>
    <x v="43"/>
    <x v="12"/>
    <x v="0"/>
    <s v="Tinto"/>
    <n v="1390.5"/>
    <n v="135"/>
    <x v="5"/>
  </r>
  <r>
    <x v="0"/>
    <s v="América"/>
    <s v="América N"/>
    <x v="143"/>
    <s v="América Norte"/>
    <s v="América Norte Canada"/>
    <x v="13"/>
    <x v="0"/>
    <x v="0"/>
    <s v="Blanco"/>
    <n v="86400"/>
    <n v="43200"/>
    <x v="5"/>
  </r>
  <r>
    <x v="0"/>
    <s v="América"/>
    <s v="América N"/>
    <x v="143"/>
    <s v="América Norte"/>
    <s v="América Norte Canada"/>
    <x v="13"/>
    <x v="0"/>
    <x v="0"/>
    <s v="Espumoso blanco"/>
    <n v="6800"/>
    <n v="3400"/>
    <x v="5"/>
  </r>
  <r>
    <x v="0"/>
    <s v="América"/>
    <s v="América N"/>
    <x v="143"/>
    <s v="América Norte"/>
    <s v="América Norte Canada"/>
    <x v="13"/>
    <x v="0"/>
    <x v="0"/>
    <s v="Tinto"/>
    <n v="1355390.92"/>
    <n v="414317"/>
    <x v="5"/>
  </r>
  <r>
    <x v="0"/>
    <s v="América"/>
    <s v="América N"/>
    <x v="143"/>
    <s v="América Norte"/>
    <s v="América Norte Canada"/>
    <x v="63"/>
    <x v="4"/>
    <x v="2"/>
    <s v="Tinto"/>
    <n v="5300"/>
    <n v="400"/>
    <x v="5"/>
  </r>
  <r>
    <x v="0"/>
    <s v="América"/>
    <s v="América N"/>
    <x v="143"/>
    <s v="América Norte"/>
    <s v="América Norte Canada"/>
    <x v="14"/>
    <x v="0"/>
    <x v="0"/>
    <s v="Blanco"/>
    <n v="38154.764001128235"/>
    <n v="10087"/>
    <x v="5"/>
  </r>
  <r>
    <x v="0"/>
    <s v="América"/>
    <s v="América N"/>
    <x v="143"/>
    <s v="América Norte"/>
    <s v="América Norte Canada"/>
    <x v="14"/>
    <x v="0"/>
    <x v="0"/>
    <s v="Rosado"/>
    <n v="792864.09063908888"/>
    <n v="209610"/>
    <x v="5"/>
  </r>
  <r>
    <x v="0"/>
    <s v="América"/>
    <s v="América N"/>
    <x v="143"/>
    <s v="América Norte"/>
    <s v="América Norte Canada"/>
    <x v="14"/>
    <x v="0"/>
    <x v="0"/>
    <s v="Tinto"/>
    <n v="2045862.4552626375"/>
    <n v="540866"/>
    <x v="5"/>
  </r>
  <r>
    <x v="0"/>
    <s v="América"/>
    <s v="América N"/>
    <x v="143"/>
    <s v="América Norte"/>
    <s v="América Norte Canada"/>
    <x v="0"/>
    <x v="0"/>
    <x v="0"/>
    <s v="Blanco"/>
    <n v="21571.769999999997"/>
    <n v="6741"/>
    <x v="5"/>
  </r>
  <r>
    <x v="0"/>
    <s v="América"/>
    <s v="América N"/>
    <x v="143"/>
    <s v="América Norte"/>
    <s v="América Norte Canada"/>
    <x v="0"/>
    <x v="0"/>
    <x v="0"/>
    <s v="Rosado"/>
    <n v="1984.2"/>
    <n v="688"/>
    <x v="5"/>
  </r>
  <r>
    <x v="0"/>
    <s v="América"/>
    <s v="América N"/>
    <x v="143"/>
    <s v="América Norte"/>
    <s v="América Norte Canada"/>
    <x v="0"/>
    <x v="0"/>
    <x v="0"/>
    <s v="Tinto"/>
    <n v="5356868.0200000014"/>
    <n v="1528485"/>
    <x v="5"/>
  </r>
  <r>
    <x v="0"/>
    <s v="América"/>
    <s v="América N"/>
    <x v="143"/>
    <s v="América Norte"/>
    <s v="América Norte Canada"/>
    <x v="1"/>
    <x v="1"/>
    <x v="0"/>
    <s v="Blanco"/>
    <n v="950891.42"/>
    <n v="229017.25"/>
    <x v="5"/>
  </r>
  <r>
    <x v="0"/>
    <s v="América"/>
    <s v="América N"/>
    <x v="143"/>
    <s v="América Norte"/>
    <s v="América Norte Canada"/>
    <x v="1"/>
    <x v="1"/>
    <x v="0"/>
    <s v="Rosado"/>
    <n v="21.42"/>
    <n v="4.5"/>
    <x v="5"/>
  </r>
  <r>
    <x v="0"/>
    <s v="América"/>
    <s v="América N"/>
    <x v="143"/>
    <s v="América Norte"/>
    <s v="América Norte Canada"/>
    <x v="1"/>
    <x v="1"/>
    <x v="0"/>
    <s v="Tinto"/>
    <n v="2535976.29"/>
    <n v="410377.75"/>
    <x v="5"/>
  </r>
  <r>
    <x v="0"/>
    <s v="América"/>
    <s v="América N"/>
    <x v="143"/>
    <s v="América Norte"/>
    <s v="América Norte Canada"/>
    <x v="2"/>
    <x v="2"/>
    <x v="0"/>
    <s v="Espumoso blanco"/>
    <n v="6994368.6299999999"/>
    <n v="1388900"/>
    <x v="5"/>
  </r>
  <r>
    <x v="0"/>
    <s v="América"/>
    <s v="América N"/>
    <x v="143"/>
    <s v="América Norte"/>
    <s v="América Norte Canada"/>
    <x v="45"/>
    <x v="3"/>
    <x v="0"/>
    <s v="Blanco"/>
    <n v="787.5"/>
    <n v="225"/>
    <x v="5"/>
  </r>
  <r>
    <x v="0"/>
    <s v="América"/>
    <s v="América N"/>
    <x v="143"/>
    <s v="América Norte"/>
    <s v="América Norte Canada"/>
    <x v="45"/>
    <x v="3"/>
    <x v="0"/>
    <s v="Rosado"/>
    <n v="10395"/>
    <n v="2970"/>
    <x v="5"/>
  </r>
  <r>
    <x v="0"/>
    <s v="América"/>
    <s v="América N"/>
    <x v="143"/>
    <s v="América Norte"/>
    <s v="América Norte Canada"/>
    <x v="45"/>
    <x v="3"/>
    <x v="0"/>
    <s v="Tinto"/>
    <n v="15336.000000000002"/>
    <n v="3834.0000000000005"/>
    <x v="5"/>
  </r>
  <r>
    <x v="0"/>
    <s v="América"/>
    <s v="América N"/>
    <x v="143"/>
    <s v="América Norte"/>
    <s v="América Norte Canada"/>
    <x v="16"/>
    <x v="1"/>
    <x v="0"/>
    <s v="Blanco"/>
    <n v="11788"/>
    <n v="1666.5"/>
    <x v="5"/>
  </r>
  <r>
    <x v="0"/>
    <s v="América"/>
    <s v="América N"/>
    <x v="143"/>
    <s v="América Norte"/>
    <s v="América Norte Canada"/>
    <x v="16"/>
    <x v="1"/>
    <x v="0"/>
    <s v="Rosado"/>
    <n v="112"/>
    <n v="9"/>
    <x v="5"/>
  </r>
  <r>
    <x v="0"/>
    <s v="América"/>
    <s v="América N"/>
    <x v="143"/>
    <s v="América Norte"/>
    <s v="América Norte Canada"/>
    <x v="16"/>
    <x v="1"/>
    <x v="0"/>
    <s v="Tinto"/>
    <n v="43821"/>
    <n v="6585.75"/>
    <x v="5"/>
  </r>
  <r>
    <x v="0"/>
    <s v="América"/>
    <s v="América N"/>
    <x v="143"/>
    <s v="América Norte"/>
    <s v="América Norte Canada"/>
    <x v="17"/>
    <x v="1"/>
    <x v="0"/>
    <s v="Blanco"/>
    <n v="12291"/>
    <n v="1395"/>
    <x v="5"/>
  </r>
  <r>
    <x v="0"/>
    <s v="América"/>
    <s v="América N"/>
    <x v="143"/>
    <s v="América Norte"/>
    <s v="América Norte Canada"/>
    <x v="17"/>
    <x v="1"/>
    <x v="0"/>
    <s v="Rosado"/>
    <n v="1547"/>
    <n v="248"/>
    <x v="5"/>
  </r>
  <r>
    <x v="0"/>
    <s v="América"/>
    <s v="América N"/>
    <x v="143"/>
    <s v="América Norte"/>
    <s v="América Norte Canada"/>
    <x v="17"/>
    <x v="1"/>
    <x v="0"/>
    <s v="Tinto"/>
    <n v="26695"/>
    <n v="2828"/>
    <x v="5"/>
  </r>
  <r>
    <x v="0"/>
    <s v="América"/>
    <s v="América N"/>
    <x v="143"/>
    <s v="América Norte"/>
    <s v="América Norte Canada"/>
    <x v="40"/>
    <x v="4"/>
    <x v="2"/>
    <s v="Tinto"/>
    <n v="4508"/>
    <n v="540"/>
    <x v="5"/>
  </r>
  <r>
    <x v="0"/>
    <s v="América"/>
    <s v="América N"/>
    <x v="143"/>
    <s v="América Norte"/>
    <s v="América Norte Canada"/>
    <x v="18"/>
    <x v="1"/>
    <x v="0"/>
    <s v="Blanco"/>
    <n v="2460"/>
    <n v="405"/>
    <x v="5"/>
  </r>
  <r>
    <x v="0"/>
    <s v="América"/>
    <s v="América N"/>
    <x v="143"/>
    <s v="América Norte"/>
    <s v="América Norte Canada"/>
    <x v="18"/>
    <x v="1"/>
    <x v="0"/>
    <s v="Licor blanco"/>
    <n v="180"/>
    <n v="30"/>
    <x v="5"/>
  </r>
  <r>
    <x v="0"/>
    <s v="América"/>
    <s v="América N"/>
    <x v="143"/>
    <s v="América Norte"/>
    <s v="América Norte Canada"/>
    <x v="18"/>
    <x v="1"/>
    <x v="0"/>
    <s v="Rosado"/>
    <n v="2130"/>
    <n v="765"/>
    <x v="5"/>
  </r>
  <r>
    <x v="0"/>
    <s v="América"/>
    <s v="América N"/>
    <x v="143"/>
    <s v="América Norte"/>
    <s v="América Norte Canada"/>
    <x v="18"/>
    <x v="1"/>
    <x v="0"/>
    <s v="Tinto"/>
    <n v="49911.5"/>
    <n v="10036"/>
    <x v="5"/>
  </r>
  <r>
    <x v="0"/>
    <s v="América"/>
    <s v="América N"/>
    <x v="143"/>
    <s v="América Norte"/>
    <s v="América Norte Canada"/>
    <x v="47"/>
    <x v="12"/>
    <x v="0"/>
    <s v="Blanco"/>
    <n v="41563.160000000003"/>
    <n v="5426"/>
    <x v="5"/>
  </r>
  <r>
    <x v="0"/>
    <s v="América"/>
    <s v="América N"/>
    <x v="143"/>
    <s v="América Norte"/>
    <s v="América Norte Canada"/>
    <x v="47"/>
    <x v="12"/>
    <x v="0"/>
    <s v="Rosado"/>
    <n v="5790.96"/>
    <n v="756"/>
    <x v="5"/>
  </r>
  <r>
    <x v="0"/>
    <s v="América"/>
    <s v="América N"/>
    <x v="143"/>
    <s v="América Norte"/>
    <s v="América Norte Canada"/>
    <x v="69"/>
    <x v="13"/>
    <x v="0"/>
    <s v="Blanco"/>
    <n v="5524.8"/>
    <n v="252"/>
    <x v="5"/>
  </r>
  <r>
    <x v="0"/>
    <s v="América"/>
    <s v="América N"/>
    <x v="143"/>
    <s v="América Norte"/>
    <s v="América Norte Canada"/>
    <x v="69"/>
    <x v="13"/>
    <x v="0"/>
    <s v="Tinto"/>
    <n v="1896"/>
    <n v="90"/>
    <x v="5"/>
  </r>
  <r>
    <x v="0"/>
    <s v="América"/>
    <s v="América N"/>
    <x v="143"/>
    <s v="América Norte"/>
    <s v="América Norte Canada"/>
    <x v="59"/>
    <x v="4"/>
    <x v="2"/>
    <s v="Blanco"/>
    <n v="1100"/>
    <n v="50"/>
    <x v="5"/>
  </r>
  <r>
    <x v="0"/>
    <s v="América"/>
    <s v="América N"/>
    <x v="143"/>
    <s v="América Norte"/>
    <s v="América Norte Canada"/>
    <x v="59"/>
    <x v="4"/>
    <x v="2"/>
    <s v="Tinto"/>
    <n v="1800"/>
    <n v="100"/>
    <x v="5"/>
  </r>
  <r>
    <x v="0"/>
    <s v="América"/>
    <s v="América N"/>
    <x v="143"/>
    <s v="América Norte"/>
    <s v="América Norte Canada"/>
    <x v="48"/>
    <x v="13"/>
    <x v="3"/>
    <s v="Blanco"/>
    <n v="42414.3"/>
    <n v="3688.0000000000005"/>
    <x v="5"/>
  </r>
  <r>
    <x v="0"/>
    <s v="América"/>
    <s v="América N"/>
    <x v="143"/>
    <s v="América Norte"/>
    <s v="América Norte Canada"/>
    <x v="48"/>
    <x v="13"/>
    <x v="3"/>
    <s v="Tinto"/>
    <n v="31964.400000000001"/>
    <n v="2459"/>
    <x v="5"/>
  </r>
  <r>
    <x v="0"/>
    <s v="América"/>
    <s v="América N"/>
    <x v="143"/>
    <s v="América Norte"/>
    <s v="América Norte Canada"/>
    <x v="19"/>
    <x v="7"/>
    <x v="0"/>
    <s v="Licor blanco"/>
    <n v="1382310"/>
    <n v="276462"/>
    <x v="5"/>
  </r>
  <r>
    <x v="0"/>
    <s v="América"/>
    <s v="América N"/>
    <x v="143"/>
    <s v="América Norte"/>
    <s v="América Norte Canada"/>
    <x v="20"/>
    <x v="2"/>
    <x v="0"/>
    <s v="Blanco"/>
    <n v="96258.712499999994"/>
    <n v="35163"/>
    <x v="5"/>
  </r>
  <r>
    <x v="0"/>
    <s v="América"/>
    <s v="América N"/>
    <x v="143"/>
    <s v="América Norte"/>
    <s v="América Norte Canada"/>
    <x v="20"/>
    <x v="2"/>
    <x v="0"/>
    <s v="Licor tinto/rosado"/>
    <n v="82.125"/>
    <n v="30"/>
    <x v="5"/>
  </r>
  <r>
    <x v="0"/>
    <s v="América"/>
    <s v="América N"/>
    <x v="143"/>
    <s v="América Norte"/>
    <s v="América Norte Canada"/>
    <x v="20"/>
    <x v="2"/>
    <x v="0"/>
    <s v="Rosado"/>
    <n v="101703.59999999999"/>
    <n v="37152"/>
    <x v="5"/>
  </r>
  <r>
    <x v="0"/>
    <s v="América"/>
    <s v="América N"/>
    <x v="143"/>
    <s v="América Norte"/>
    <s v="América Norte Canada"/>
    <x v="20"/>
    <x v="2"/>
    <x v="0"/>
    <s v="Tinto"/>
    <n v="3022815.2531249998"/>
    <n v="1104224.75"/>
    <x v="5"/>
  </r>
  <r>
    <x v="0"/>
    <s v="América"/>
    <s v="América N"/>
    <x v="143"/>
    <s v="América Norte"/>
    <s v="América Norte Canada"/>
    <x v="86"/>
    <x v="4"/>
    <x v="2"/>
    <s v="Tinto"/>
    <n v="33210"/>
    <n v="2520"/>
    <x v="5"/>
  </r>
  <r>
    <x v="0"/>
    <s v="América"/>
    <s v="América N"/>
    <x v="143"/>
    <s v="América Norte"/>
    <s v="América Norte Canada"/>
    <x v="21"/>
    <x v="4"/>
    <x v="0"/>
    <s v="Blanco"/>
    <n v="627235"/>
    <n v="250894"/>
    <x v="5"/>
  </r>
  <r>
    <x v="0"/>
    <s v="América"/>
    <s v="América N"/>
    <x v="143"/>
    <s v="América Norte"/>
    <s v="América Norte Canada"/>
    <x v="21"/>
    <x v="4"/>
    <x v="0"/>
    <s v="Rosado"/>
    <n v="8572.5"/>
    <n v="3429"/>
    <x v="5"/>
  </r>
  <r>
    <x v="0"/>
    <s v="América"/>
    <s v="América N"/>
    <x v="143"/>
    <s v="América Norte"/>
    <s v="América Norte Canada"/>
    <x v="21"/>
    <x v="4"/>
    <x v="0"/>
    <s v="Tinto"/>
    <n v="51417.5"/>
    <n v="20567"/>
    <x v="5"/>
  </r>
  <r>
    <x v="0"/>
    <s v="América"/>
    <s v="América N"/>
    <x v="143"/>
    <s v="América Norte"/>
    <s v="América Norte Canada"/>
    <x v="49"/>
    <x v="13"/>
    <x v="0"/>
    <s v="Blanco"/>
    <n v="16200"/>
    <n v="1080"/>
    <x v="5"/>
  </r>
  <r>
    <x v="0"/>
    <s v="América"/>
    <s v="América N"/>
    <x v="143"/>
    <s v="América Norte"/>
    <s v="América Norte Canada"/>
    <x v="52"/>
    <x v="4"/>
    <x v="0"/>
    <s v="Blanco"/>
    <n v="371938"/>
    <n v="124054"/>
    <x v="5"/>
  </r>
  <r>
    <x v="0"/>
    <s v="América"/>
    <s v="América N"/>
    <x v="143"/>
    <s v="América Norte"/>
    <s v="América Norte Canada"/>
    <x v="52"/>
    <x v="4"/>
    <x v="0"/>
    <s v="Rosado"/>
    <n v="98782"/>
    <n v="42775"/>
    <x v="5"/>
  </r>
  <r>
    <x v="0"/>
    <s v="América"/>
    <s v="América N"/>
    <x v="143"/>
    <s v="América Norte"/>
    <s v="América Norte Canada"/>
    <x v="52"/>
    <x v="4"/>
    <x v="0"/>
    <s v="Tinto"/>
    <n v="481910.89999999997"/>
    <n v="92644"/>
    <x v="5"/>
  </r>
  <r>
    <x v="0"/>
    <s v="América"/>
    <s v="América N"/>
    <x v="143"/>
    <s v="América Norte"/>
    <s v="América Norte Canada"/>
    <x v="22"/>
    <x v="7"/>
    <x v="0"/>
    <s v="Licor blanco"/>
    <n v="27240"/>
    <n v="5448"/>
    <x v="5"/>
  </r>
  <r>
    <x v="0"/>
    <s v="América"/>
    <s v="América N"/>
    <x v="143"/>
    <s v="América Norte"/>
    <s v="América Norte Canada"/>
    <x v="71"/>
    <x v="4"/>
    <x v="0"/>
    <s v="Tinto"/>
    <n v="3666.6"/>
    <n v="580"/>
    <x v="5"/>
  </r>
  <r>
    <x v="0"/>
    <s v="América"/>
    <s v="América N"/>
    <x v="143"/>
    <s v="América Norte"/>
    <s v="América Norte Canada"/>
    <x v="23"/>
    <x v="8"/>
    <x v="0"/>
    <s v="Blanco"/>
    <n v="6399"/>
    <n v="1350"/>
    <x v="5"/>
  </r>
  <r>
    <x v="0"/>
    <s v="América"/>
    <s v="América N"/>
    <x v="143"/>
    <s v="América Norte"/>
    <s v="América Norte Canada"/>
    <x v="24"/>
    <x v="7"/>
    <x v="0"/>
    <s v="Blanco"/>
    <n v="21196.799999999999"/>
    <n v="2610"/>
    <x v="5"/>
  </r>
  <r>
    <x v="0"/>
    <s v="América"/>
    <s v="América N"/>
    <x v="143"/>
    <s v="América Norte"/>
    <s v="América Norte Canada"/>
    <x v="24"/>
    <x v="7"/>
    <x v="0"/>
    <s v="Licor blanco"/>
    <n v="121315.88"/>
    <n v="9288.5"/>
    <x v="5"/>
  </r>
  <r>
    <x v="0"/>
    <s v="América"/>
    <s v="América N"/>
    <x v="143"/>
    <s v="América Norte"/>
    <s v="América Norte Canada"/>
    <x v="25"/>
    <x v="1"/>
    <x v="0"/>
    <s v="Blanco"/>
    <n v="29319.75"/>
    <n v="3597.75"/>
    <x v="5"/>
  </r>
  <r>
    <x v="0"/>
    <s v="América"/>
    <s v="América N"/>
    <x v="143"/>
    <s v="América Norte"/>
    <s v="América Norte Canada"/>
    <x v="25"/>
    <x v="1"/>
    <x v="0"/>
    <s v="Licor blanco"/>
    <n v="400"/>
    <n v="78"/>
    <x v="5"/>
  </r>
  <r>
    <x v="0"/>
    <s v="América"/>
    <s v="América N"/>
    <x v="143"/>
    <s v="América Norte"/>
    <s v="América Norte Canada"/>
    <x v="25"/>
    <x v="1"/>
    <x v="0"/>
    <s v="Rosado"/>
    <n v="5110.2"/>
    <n v="762.75"/>
    <x v="5"/>
  </r>
  <r>
    <x v="0"/>
    <s v="América"/>
    <s v="América N"/>
    <x v="143"/>
    <s v="América Norte"/>
    <s v="América Norte Canada"/>
    <x v="25"/>
    <x v="1"/>
    <x v="0"/>
    <s v="Tinto"/>
    <n v="487627.42"/>
    <n v="55880.999999999993"/>
    <x v="5"/>
  </r>
  <r>
    <x v="0"/>
    <s v="América"/>
    <s v="América N"/>
    <x v="143"/>
    <s v="América Norte"/>
    <s v="América Norte Canada"/>
    <x v="26"/>
    <x v="5"/>
    <x v="0"/>
    <s v="Blanco"/>
    <n v="121752"/>
    <n v="152190"/>
    <x v="5"/>
  </r>
  <r>
    <x v="0"/>
    <s v="América"/>
    <s v="América N"/>
    <x v="143"/>
    <s v="América Norte"/>
    <s v="América Norte Canada"/>
    <x v="26"/>
    <x v="5"/>
    <x v="0"/>
    <s v="Rosado"/>
    <n v="6996.42"/>
    <n v="7443.0000000000009"/>
    <x v="5"/>
  </r>
  <r>
    <x v="0"/>
    <s v="América"/>
    <s v="América N"/>
    <x v="143"/>
    <s v="América Norte"/>
    <s v="América Norte Canada"/>
    <x v="26"/>
    <x v="5"/>
    <x v="0"/>
    <s v="Tinto"/>
    <n v="205192.98"/>
    <n v="379987"/>
    <x v="5"/>
  </r>
  <r>
    <x v="0"/>
    <s v="América"/>
    <s v="América N"/>
    <x v="143"/>
    <s v="América Norte"/>
    <s v="América Norte Canada"/>
    <x v="27"/>
    <x v="5"/>
    <x v="2"/>
    <s v="Blanco"/>
    <n v="931.09"/>
    <n v="135"/>
    <x v="5"/>
  </r>
  <r>
    <x v="0"/>
    <s v="América"/>
    <s v="América N"/>
    <x v="143"/>
    <s v="América Norte"/>
    <s v="América Norte Canada"/>
    <x v="27"/>
    <x v="5"/>
    <x v="2"/>
    <s v="Tinto"/>
    <n v="2687.18"/>
    <n v="383"/>
    <x v="5"/>
  </r>
  <r>
    <x v="0"/>
    <s v="América"/>
    <s v="América N"/>
    <x v="143"/>
    <s v="América Norte"/>
    <s v="América Norte Canada"/>
    <x v="28"/>
    <x v="5"/>
    <x v="2"/>
    <s v="Tinto"/>
    <n v="32811.160000000003"/>
    <n v="2475"/>
    <x v="5"/>
  </r>
  <r>
    <x v="0"/>
    <s v="América"/>
    <s v="América N"/>
    <x v="143"/>
    <s v="América Norte"/>
    <s v="América Norte Canada"/>
    <x v="3"/>
    <x v="1"/>
    <x v="0"/>
    <s v="Blanco"/>
    <n v="2283037.9782785196"/>
    <n v="355701.75"/>
    <x v="5"/>
  </r>
  <r>
    <x v="0"/>
    <s v="América"/>
    <s v="América N"/>
    <x v="143"/>
    <s v="América Norte"/>
    <s v="América Norte Canada"/>
    <x v="3"/>
    <x v="1"/>
    <x v="0"/>
    <s v="Espumoso blanco"/>
    <n v="71952.3"/>
    <n v="8505"/>
    <x v="5"/>
  </r>
  <r>
    <x v="0"/>
    <s v="América"/>
    <s v="América N"/>
    <x v="143"/>
    <s v="América Norte"/>
    <s v="América Norte Canada"/>
    <x v="3"/>
    <x v="1"/>
    <x v="0"/>
    <s v="Rosado"/>
    <n v="41644.679667299999"/>
    <n v="3174.75"/>
    <x v="5"/>
  </r>
  <r>
    <x v="0"/>
    <s v="América"/>
    <s v="América N"/>
    <x v="143"/>
    <s v="América Norte"/>
    <s v="América Norte Canada"/>
    <x v="3"/>
    <x v="1"/>
    <x v="0"/>
    <s v="Tinto"/>
    <n v="653120.92089052021"/>
    <n v="35452.5"/>
    <x v="5"/>
  </r>
  <r>
    <x v="0"/>
    <s v="América"/>
    <s v="América N"/>
    <x v="143"/>
    <s v="América Norte"/>
    <s v="América Norte Canada"/>
    <x v="4"/>
    <x v="1"/>
    <x v="1"/>
    <s v="Blanco"/>
    <n v="26844"/>
    <n v="1875"/>
    <x v="5"/>
  </r>
  <r>
    <x v="0"/>
    <s v="América"/>
    <s v="América N"/>
    <x v="143"/>
    <s v="América Norte"/>
    <s v="América Norte Canada"/>
    <x v="4"/>
    <x v="1"/>
    <x v="1"/>
    <s v="Rosado"/>
    <n v="720"/>
    <n v="45"/>
    <x v="5"/>
  </r>
  <r>
    <x v="0"/>
    <s v="América"/>
    <s v="América N"/>
    <x v="143"/>
    <s v="América Norte"/>
    <s v="América Norte Canada"/>
    <x v="4"/>
    <x v="1"/>
    <x v="1"/>
    <s v="Tinto"/>
    <n v="512598"/>
    <n v="44132"/>
    <x v="5"/>
  </r>
  <r>
    <x v="0"/>
    <s v="América"/>
    <s v="América N"/>
    <x v="143"/>
    <s v="América Norte"/>
    <s v="América Norte Canada"/>
    <x v="29"/>
    <x v="8"/>
    <x v="0"/>
    <s v="Blanco"/>
    <n v="1380476.01"/>
    <n v="177380.5"/>
    <x v="5"/>
  </r>
  <r>
    <x v="0"/>
    <s v="América"/>
    <s v="América N"/>
    <x v="143"/>
    <s v="América Norte"/>
    <s v="América Norte Canada"/>
    <x v="30"/>
    <x v="8"/>
    <x v="0"/>
    <s v="Blanco"/>
    <n v="3636"/>
    <n v="454.5"/>
    <x v="5"/>
  </r>
  <r>
    <x v="0"/>
    <s v="América"/>
    <s v="América N"/>
    <x v="143"/>
    <s v="América Norte"/>
    <s v="América Norte Canada"/>
    <x v="30"/>
    <x v="8"/>
    <x v="0"/>
    <s v="Tinto"/>
    <n v="174270"/>
    <n v="21783.75"/>
    <x v="5"/>
  </r>
  <r>
    <x v="0"/>
    <s v="América"/>
    <s v="América N"/>
    <x v="143"/>
    <s v="América Norte"/>
    <s v="América Norte Canada"/>
    <x v="53"/>
    <x v="8"/>
    <x v="0"/>
    <s v="Blanco"/>
    <n v="21788"/>
    <n v="3272"/>
    <x v="5"/>
  </r>
  <r>
    <x v="0"/>
    <s v="América"/>
    <s v="América N"/>
    <x v="143"/>
    <s v="América Norte"/>
    <s v="América Norte Canada"/>
    <x v="53"/>
    <x v="8"/>
    <x v="0"/>
    <s v="Espumoso blanco"/>
    <n v="2737.8"/>
    <n v="351"/>
    <x v="5"/>
  </r>
  <r>
    <x v="0"/>
    <s v="América"/>
    <s v="América N"/>
    <x v="143"/>
    <s v="América Norte"/>
    <s v="América Norte Canada"/>
    <x v="53"/>
    <x v="8"/>
    <x v="0"/>
    <s v="Tinto"/>
    <n v="120"/>
    <n v="23"/>
    <x v="5"/>
  </r>
  <r>
    <x v="0"/>
    <s v="América"/>
    <s v="América N"/>
    <x v="143"/>
    <s v="América Norte"/>
    <s v="América Norte Canada"/>
    <x v="5"/>
    <x v="3"/>
    <x v="0"/>
    <s v="Tinto"/>
    <n v="4568456.47"/>
    <n v="478959.6"/>
    <x v="5"/>
  </r>
  <r>
    <x v="0"/>
    <s v="América"/>
    <s v="América N"/>
    <x v="143"/>
    <s v="América Norte"/>
    <s v="América Norte Canada"/>
    <x v="31"/>
    <x v="4"/>
    <x v="0"/>
    <s v="Tinto"/>
    <n v="3559.6"/>
    <n v="1062"/>
    <x v="5"/>
  </r>
  <r>
    <x v="0"/>
    <s v="América"/>
    <s v="América N"/>
    <x v="143"/>
    <s v="América Norte"/>
    <s v="América Norte Canada"/>
    <x v="6"/>
    <x v="2"/>
    <x v="1"/>
    <s v="Blanco"/>
    <n v="1197070.6099999999"/>
    <n v="220181.99999999997"/>
    <x v="5"/>
  </r>
  <r>
    <x v="0"/>
    <s v="América"/>
    <s v="América N"/>
    <x v="143"/>
    <s v="América Norte"/>
    <s v="América Norte Canada"/>
    <x v="6"/>
    <x v="2"/>
    <x v="1"/>
    <s v="Rosado"/>
    <n v="331721.77"/>
    <n v="75545.999999999985"/>
    <x v="5"/>
  </r>
  <r>
    <x v="0"/>
    <s v="América"/>
    <s v="América N"/>
    <x v="143"/>
    <s v="América Norte"/>
    <s v="América Norte Canada"/>
    <x v="6"/>
    <x v="2"/>
    <x v="1"/>
    <s v="Tinto"/>
    <n v="31808519.640000001"/>
    <n v="4416838"/>
    <x v="5"/>
  </r>
  <r>
    <x v="0"/>
    <s v="América"/>
    <s v="América N"/>
    <x v="143"/>
    <s v="América Norte"/>
    <s v="América Norte Canada"/>
    <x v="7"/>
    <x v="3"/>
    <x v="0"/>
    <s v="Blanco"/>
    <n v="1238888.8999999999"/>
    <n v="278401.5"/>
    <x v="5"/>
  </r>
  <r>
    <x v="0"/>
    <s v="América"/>
    <s v="América N"/>
    <x v="143"/>
    <s v="América Norte"/>
    <s v="América Norte Canada"/>
    <x v="7"/>
    <x v="3"/>
    <x v="0"/>
    <s v="Licor blanco"/>
    <n v="3524.4"/>
    <n v="792"/>
    <x v="5"/>
  </r>
  <r>
    <x v="0"/>
    <s v="América"/>
    <s v="América N"/>
    <x v="143"/>
    <s v="América Norte"/>
    <s v="América Norte Canada"/>
    <x v="54"/>
    <x v="3"/>
    <x v="3"/>
    <s v="Blanco"/>
    <n v="855"/>
    <n v="45"/>
    <x v="5"/>
  </r>
  <r>
    <x v="0"/>
    <s v="América"/>
    <s v="América N"/>
    <x v="143"/>
    <s v="América Norte"/>
    <s v="América Norte Canada"/>
    <x v="54"/>
    <x v="3"/>
    <x v="3"/>
    <s v="Tinto"/>
    <n v="16668"/>
    <n v="1083"/>
    <x v="5"/>
  </r>
  <r>
    <x v="0"/>
    <s v="América"/>
    <s v="América N"/>
    <x v="143"/>
    <s v="América Norte"/>
    <s v="América Norte Canada"/>
    <x v="56"/>
    <x v="0"/>
    <x v="0"/>
    <s v="Blanco"/>
    <n v="8442"/>
    <n v="2412"/>
    <x v="5"/>
  </r>
  <r>
    <x v="0"/>
    <s v="América"/>
    <s v="América N"/>
    <x v="143"/>
    <s v="América Norte"/>
    <s v="América Norte Canada"/>
    <x v="56"/>
    <x v="0"/>
    <x v="0"/>
    <s v="Tinto"/>
    <n v="50907.5"/>
    <n v="14544.999999999998"/>
    <x v="5"/>
  </r>
  <r>
    <x v="0"/>
    <s v="América"/>
    <s v="América N"/>
    <x v="143"/>
    <s v="América Norte"/>
    <s v="América Norte Canada"/>
    <x v="32"/>
    <x v="1"/>
    <x v="0"/>
    <s v="Blanco"/>
    <n v="1768"/>
    <n v="333"/>
    <x v="5"/>
  </r>
  <r>
    <x v="0"/>
    <s v="América"/>
    <s v="América N"/>
    <x v="143"/>
    <s v="América Norte"/>
    <s v="América Norte Canada"/>
    <x v="32"/>
    <x v="1"/>
    <x v="0"/>
    <s v="Tinto"/>
    <n v="4824"/>
    <n v="738"/>
    <x v="5"/>
  </r>
  <r>
    <x v="0"/>
    <s v="América"/>
    <s v="América N"/>
    <x v="143"/>
    <s v="América Norte"/>
    <s v="América Norte Canada"/>
    <x v="33"/>
    <x v="1"/>
    <x v="0"/>
    <s v="Blanco"/>
    <n v="227028.07"/>
    <n v="32489.999999999996"/>
    <x v="5"/>
  </r>
  <r>
    <x v="0"/>
    <s v="América"/>
    <s v="América N"/>
    <x v="143"/>
    <s v="América Norte"/>
    <s v="América Norte Canada"/>
    <x v="33"/>
    <x v="1"/>
    <x v="0"/>
    <s v="Rosado"/>
    <n v="3521.77"/>
    <n v="504"/>
    <x v="5"/>
  </r>
  <r>
    <x v="0"/>
    <s v="América"/>
    <s v="América N"/>
    <x v="143"/>
    <s v="América Norte"/>
    <s v="América Norte Canada"/>
    <x v="33"/>
    <x v="1"/>
    <x v="0"/>
    <s v="Tinto"/>
    <n v="55942.96"/>
    <n v="8006"/>
    <x v="5"/>
  </r>
  <r>
    <x v="0"/>
    <s v="América"/>
    <s v="América N"/>
    <x v="143"/>
    <s v="América Norte"/>
    <s v="América Norte Canada"/>
    <x v="60"/>
    <x v="3"/>
    <x v="0"/>
    <s v="Tinto"/>
    <n v="2781.25"/>
    <n v="441"/>
    <x v="5"/>
  </r>
  <r>
    <x v="0"/>
    <s v="América"/>
    <s v="América N"/>
    <x v="143"/>
    <s v="América Norte"/>
    <s v="América Norte Canada"/>
    <x v="8"/>
    <x v="3"/>
    <x v="0"/>
    <s v="Tinto"/>
    <n v="142000"/>
    <n v="29933.999999999996"/>
    <x v="5"/>
  </r>
  <r>
    <x v="0"/>
    <s v="América"/>
    <s v="América N"/>
    <x v="143"/>
    <s v="América Norte"/>
    <s v="América Norte Canada"/>
    <x v="61"/>
    <x v="4"/>
    <x v="0"/>
    <s v="Tinto"/>
    <n v="30394.07"/>
    <n v="11205"/>
    <x v="5"/>
  </r>
  <r>
    <x v="0"/>
    <s v="América"/>
    <s v="América N"/>
    <x v="143"/>
    <s v="América Norte"/>
    <s v="América Norte Canada"/>
    <x v="34"/>
    <x v="6"/>
    <x v="0"/>
    <s v="Blanco"/>
    <n v="1193381.28"/>
    <n v="382494"/>
    <x v="5"/>
  </r>
  <r>
    <x v="0"/>
    <s v="América"/>
    <s v="América N"/>
    <x v="143"/>
    <s v="América Norte"/>
    <s v="América Norte Canada"/>
    <x v="34"/>
    <x v="6"/>
    <x v="0"/>
    <s v="Rosado"/>
    <n v="90249.12000000001"/>
    <n v="28926"/>
    <x v="5"/>
  </r>
  <r>
    <x v="0"/>
    <s v="América"/>
    <s v="América N"/>
    <x v="143"/>
    <s v="América Norte"/>
    <s v="América Norte Canada"/>
    <x v="34"/>
    <x v="6"/>
    <x v="0"/>
    <s v="Tinto"/>
    <n v="1062750"/>
    <n v="340625"/>
    <x v="5"/>
  </r>
  <r>
    <x v="0"/>
    <s v="América"/>
    <s v="América N"/>
    <x v="143"/>
    <s v="América Norte"/>
    <s v="América Norte Canada"/>
    <x v="57"/>
    <x v="8"/>
    <x v="0"/>
    <s v="Blanco"/>
    <n v="2664"/>
    <n v="333"/>
    <x v="5"/>
  </r>
  <r>
    <x v="0"/>
    <s v="América"/>
    <s v="América N"/>
    <x v="143"/>
    <s v="América Norte"/>
    <s v="América Norte Canada"/>
    <x v="57"/>
    <x v="8"/>
    <x v="0"/>
    <s v="Tinto"/>
    <n v="1080"/>
    <n v="135"/>
    <x v="5"/>
  </r>
  <r>
    <x v="0"/>
    <s v="América"/>
    <s v="América N"/>
    <x v="143"/>
    <s v="América Norte"/>
    <s v="América Norte Canada"/>
    <x v="35"/>
    <x v="4"/>
    <x v="0"/>
    <s v="Blanco"/>
    <n v="114364.43"/>
    <n v="55602"/>
    <x v="5"/>
  </r>
  <r>
    <x v="0"/>
    <s v="América"/>
    <s v="América N"/>
    <x v="143"/>
    <s v="América Norte"/>
    <s v="América Norte Canada"/>
    <x v="35"/>
    <x v="4"/>
    <x v="0"/>
    <s v="Tinto"/>
    <n v="1768345.05"/>
    <n v="412501"/>
    <x v="5"/>
  </r>
  <r>
    <x v="0"/>
    <s v="América"/>
    <s v="América N"/>
    <x v="143"/>
    <s v="América Norte"/>
    <s v="América Norte Canada"/>
    <x v="58"/>
    <x v="13"/>
    <x v="0"/>
    <s v="Blanco"/>
    <n v="2529.91"/>
    <n v="225"/>
    <x v="5"/>
  </r>
  <r>
    <x v="0"/>
    <s v="América"/>
    <s v="América N"/>
    <x v="143"/>
    <s v="América Norte"/>
    <s v="América Norte Canada"/>
    <x v="58"/>
    <x v="13"/>
    <x v="0"/>
    <s v="Tinto"/>
    <n v="24675.05"/>
    <n v="2195"/>
    <x v="5"/>
  </r>
  <r>
    <x v="0"/>
    <s v="América"/>
    <s v="América N"/>
    <x v="143"/>
    <s v="América Norte"/>
    <s v="América Norte Canada"/>
    <x v="36"/>
    <x v="4"/>
    <x v="2"/>
    <s v="Blanco"/>
    <n v="122.39999999999999"/>
    <n v="9"/>
    <x v="5"/>
  </r>
  <r>
    <x v="0"/>
    <s v="América"/>
    <s v="América N"/>
    <x v="143"/>
    <s v="América Norte"/>
    <s v="América Norte Canada"/>
    <x v="36"/>
    <x v="4"/>
    <x v="2"/>
    <s v="Tinto"/>
    <n v="12240"/>
    <n v="900"/>
    <x v="5"/>
  </r>
  <r>
    <x v="0"/>
    <s v="América"/>
    <s v="América N"/>
    <x v="143"/>
    <s v="América Norte"/>
    <s v="América Norte Canada"/>
    <x v="37"/>
    <x v="9"/>
    <x v="0"/>
    <s v="Blanco"/>
    <n v="1946.6"/>
    <n v="130.5"/>
    <x v="5"/>
  </r>
  <r>
    <x v="0"/>
    <s v="América"/>
    <s v="América N"/>
    <x v="143"/>
    <s v="América Norte"/>
    <s v="América Norte Canada"/>
    <x v="37"/>
    <x v="9"/>
    <x v="0"/>
    <s v="Tinto"/>
    <n v="44174.22"/>
    <n v="5307"/>
    <x v="5"/>
  </r>
  <r>
    <x v="0"/>
    <s v="América"/>
    <s v="América N"/>
    <x v="143"/>
    <s v="América Norte"/>
    <s v="América Norte Canada"/>
    <x v="82"/>
    <x v="13"/>
    <x v="0"/>
    <s v="Blanco"/>
    <n v="7236"/>
    <n v="603"/>
    <x v="5"/>
  </r>
  <r>
    <x v="0"/>
    <s v="América"/>
    <s v="América N"/>
    <x v="143"/>
    <s v="América Norte"/>
    <s v="América Norte Canada"/>
    <x v="38"/>
    <x v="10"/>
    <x v="0"/>
    <s v="Blanco"/>
    <n v="3654"/>
    <n v="1260"/>
    <x v="5"/>
  </r>
  <r>
    <x v="0"/>
    <s v="América"/>
    <s v="América N"/>
    <x v="143"/>
    <s v="América Norte"/>
    <s v="América Norte Canada"/>
    <x v="38"/>
    <x v="10"/>
    <x v="0"/>
    <s v="Rosado"/>
    <n v="9161.1"/>
    <n v="3159"/>
    <x v="5"/>
  </r>
  <r>
    <x v="0"/>
    <s v="América"/>
    <s v="América N"/>
    <x v="143"/>
    <s v="América Norte"/>
    <s v="América Norte Canada"/>
    <x v="38"/>
    <x v="10"/>
    <x v="0"/>
    <s v="Tinto"/>
    <n v="485808"/>
    <n v="167520"/>
    <x v="5"/>
  </r>
  <r>
    <x v="0"/>
    <s v="América"/>
    <s v="América N"/>
    <x v="144"/>
    <s v="América Norte"/>
    <s v="América Norte Islas Caiman"/>
    <x v="1"/>
    <x v="1"/>
    <x v="0"/>
    <s v="Tinto"/>
    <n v="4916.76"/>
    <n v="873"/>
    <x v="5"/>
  </r>
  <r>
    <x v="0"/>
    <s v="América"/>
    <s v="América N"/>
    <x v="144"/>
    <s v="América Norte"/>
    <s v="América Norte Islas Caiman"/>
    <x v="2"/>
    <x v="2"/>
    <x v="0"/>
    <s v="Espumoso blanco"/>
    <n v="54939.4"/>
    <n v="10500"/>
    <x v="5"/>
  </r>
  <r>
    <x v="0"/>
    <s v="América"/>
    <s v="América N"/>
    <x v="144"/>
    <s v="América Norte"/>
    <s v="América Norte Islas Caiman"/>
    <x v="19"/>
    <x v="7"/>
    <x v="0"/>
    <s v="Licor blanco"/>
    <n v="3830"/>
    <n v="766"/>
    <x v="5"/>
  </r>
  <r>
    <x v="0"/>
    <s v="América"/>
    <s v="América N"/>
    <x v="144"/>
    <s v="América Norte"/>
    <s v="América Norte Islas Caiman"/>
    <x v="22"/>
    <x v="7"/>
    <x v="0"/>
    <s v="Licor blanco"/>
    <n v="270"/>
    <n v="54"/>
    <x v="5"/>
  </r>
  <r>
    <x v="0"/>
    <s v="América"/>
    <s v="América N"/>
    <x v="144"/>
    <s v="América Norte"/>
    <s v="América Norte Islas Caiman"/>
    <x v="25"/>
    <x v="1"/>
    <x v="0"/>
    <s v="Tinto"/>
    <n v="1915"/>
    <n v="90"/>
    <x v="5"/>
  </r>
  <r>
    <x v="0"/>
    <s v="América"/>
    <s v="América N"/>
    <x v="144"/>
    <s v="América Norte"/>
    <s v="América Norte Islas Caiman"/>
    <x v="3"/>
    <x v="1"/>
    <x v="0"/>
    <s v="Blanco"/>
    <n v="9136.7999999999993"/>
    <n v="1080"/>
    <x v="5"/>
  </r>
  <r>
    <x v="0"/>
    <s v="América"/>
    <s v="América N"/>
    <x v="144"/>
    <s v="América Norte"/>
    <s v="América Norte Islas Caiman"/>
    <x v="3"/>
    <x v="1"/>
    <x v="0"/>
    <s v="Rosado"/>
    <n v="76.14"/>
    <n v="9"/>
    <x v="5"/>
  </r>
  <r>
    <x v="0"/>
    <s v="América"/>
    <s v="América N"/>
    <x v="144"/>
    <s v="América Norte"/>
    <s v="América Norte Islas Caiman"/>
    <x v="3"/>
    <x v="1"/>
    <x v="0"/>
    <s v="Tinto"/>
    <n v="7818.99"/>
    <n v="743.25"/>
    <x v="5"/>
  </r>
  <r>
    <x v="0"/>
    <s v="América"/>
    <s v="América N"/>
    <x v="144"/>
    <s v="América Norte"/>
    <s v="América Norte Islas Caiman"/>
    <x v="4"/>
    <x v="1"/>
    <x v="1"/>
    <s v="Tinto"/>
    <n v="3850"/>
    <n v="90"/>
    <x v="5"/>
  </r>
  <r>
    <x v="0"/>
    <s v="América"/>
    <s v="América N"/>
    <x v="144"/>
    <s v="América Norte"/>
    <s v="América Norte Islas Caiman"/>
    <x v="30"/>
    <x v="8"/>
    <x v="0"/>
    <s v="Blanco"/>
    <n v="928"/>
    <n v="115.99999999999999"/>
    <x v="5"/>
  </r>
  <r>
    <x v="0"/>
    <s v="América"/>
    <s v="América N"/>
    <x v="144"/>
    <s v="América Norte"/>
    <s v="América Norte Islas Caiman"/>
    <x v="30"/>
    <x v="8"/>
    <x v="0"/>
    <s v="Tinto"/>
    <n v="2560"/>
    <n v="320"/>
    <x v="5"/>
  </r>
  <r>
    <x v="0"/>
    <s v="América"/>
    <s v="América N"/>
    <x v="145"/>
    <s v="América Norte"/>
    <s v="América Norte Costa Rica"/>
    <x v="9"/>
    <x v="3"/>
    <x v="2"/>
    <s v="Blanco"/>
    <n v="30.91"/>
    <n v="0.75"/>
    <x v="5"/>
  </r>
  <r>
    <x v="0"/>
    <s v="América"/>
    <s v="América N"/>
    <x v="145"/>
    <s v="América Norte"/>
    <s v="América Norte Costa Rica"/>
    <x v="9"/>
    <x v="3"/>
    <x v="2"/>
    <s v="Tinto"/>
    <n v="11898.36"/>
    <n v="514.5"/>
    <x v="5"/>
  </r>
  <r>
    <x v="0"/>
    <s v="América"/>
    <s v="América N"/>
    <x v="145"/>
    <s v="América Norte"/>
    <s v="América Norte Costa Rica"/>
    <x v="10"/>
    <x v="4"/>
    <x v="0"/>
    <s v="Blanco"/>
    <n v="340.2"/>
    <n v="95"/>
    <x v="5"/>
  </r>
  <r>
    <x v="0"/>
    <s v="América"/>
    <s v="América N"/>
    <x v="145"/>
    <s v="América Norte"/>
    <s v="América Norte Costa Rica"/>
    <x v="10"/>
    <x v="4"/>
    <x v="0"/>
    <s v="Tinto"/>
    <n v="2394.06"/>
    <n v="433"/>
    <x v="5"/>
  </r>
  <r>
    <x v="0"/>
    <s v="América"/>
    <s v="América N"/>
    <x v="145"/>
    <s v="América Norte"/>
    <s v="América Norte Costa Rica"/>
    <x v="13"/>
    <x v="0"/>
    <x v="0"/>
    <s v="Tinto"/>
    <n v="2266.56"/>
    <n v="531"/>
    <x v="5"/>
  </r>
  <r>
    <x v="0"/>
    <s v="América"/>
    <s v="América N"/>
    <x v="145"/>
    <s v="América Norte"/>
    <s v="América Norte Costa Rica"/>
    <x v="14"/>
    <x v="0"/>
    <x v="0"/>
    <s v="Blanco"/>
    <n v="1565.983176015375"/>
    <n v="413.99999999999994"/>
    <x v="5"/>
  </r>
  <r>
    <x v="0"/>
    <s v="América"/>
    <s v="América N"/>
    <x v="145"/>
    <s v="América Norte"/>
    <s v="América Norte Costa Rica"/>
    <x v="14"/>
    <x v="0"/>
    <x v="0"/>
    <s v="Rosado"/>
    <n v="2935.2728130143264"/>
    <n v="776"/>
    <x v="5"/>
  </r>
  <r>
    <x v="0"/>
    <s v="América"/>
    <s v="América N"/>
    <x v="145"/>
    <s v="América Norte"/>
    <s v="América Norte Costa Rica"/>
    <x v="14"/>
    <x v="0"/>
    <x v="0"/>
    <s v="Tinto"/>
    <n v="8423.7790651841551"/>
    <n v="2227"/>
    <x v="5"/>
  </r>
  <r>
    <x v="0"/>
    <s v="América"/>
    <s v="América N"/>
    <x v="145"/>
    <s v="América Norte"/>
    <s v="América Norte Costa Rica"/>
    <x v="64"/>
    <x v="4"/>
    <x v="0"/>
    <s v="Blanco"/>
    <n v="430"/>
    <n v="100"/>
    <x v="5"/>
  </r>
  <r>
    <x v="0"/>
    <s v="América"/>
    <s v="América N"/>
    <x v="145"/>
    <s v="América Norte"/>
    <s v="América Norte Costa Rica"/>
    <x v="64"/>
    <x v="4"/>
    <x v="0"/>
    <s v="Rosado"/>
    <n v="450"/>
    <n v="100"/>
    <x v="5"/>
  </r>
  <r>
    <x v="0"/>
    <s v="América"/>
    <s v="América N"/>
    <x v="145"/>
    <s v="América Norte"/>
    <s v="América Norte Costa Rica"/>
    <x v="64"/>
    <x v="4"/>
    <x v="0"/>
    <s v="Tinto"/>
    <n v="1500"/>
    <n v="292"/>
    <x v="5"/>
  </r>
  <r>
    <x v="0"/>
    <s v="América"/>
    <s v="América N"/>
    <x v="145"/>
    <s v="América Norte"/>
    <s v="América Norte Costa Rica"/>
    <x v="0"/>
    <x v="0"/>
    <x v="0"/>
    <s v="Blanco"/>
    <n v="978.75"/>
    <n v="391"/>
    <x v="5"/>
  </r>
  <r>
    <x v="0"/>
    <s v="América"/>
    <s v="América N"/>
    <x v="145"/>
    <s v="América Norte"/>
    <s v="América Norte Costa Rica"/>
    <x v="0"/>
    <x v="0"/>
    <x v="0"/>
    <s v="Tinto"/>
    <n v="8561.25"/>
    <n v="3424"/>
    <x v="5"/>
  </r>
  <r>
    <x v="0"/>
    <s v="América"/>
    <s v="América N"/>
    <x v="145"/>
    <s v="América Norte"/>
    <s v="América Norte Costa Rica"/>
    <x v="1"/>
    <x v="1"/>
    <x v="0"/>
    <s v="Blanco"/>
    <n v="12894.33"/>
    <n v="3483"/>
    <x v="5"/>
  </r>
  <r>
    <x v="0"/>
    <s v="América"/>
    <s v="América N"/>
    <x v="145"/>
    <s v="América Norte"/>
    <s v="América Norte Costa Rica"/>
    <x v="1"/>
    <x v="1"/>
    <x v="0"/>
    <s v="Rosado"/>
    <n v="14487.66"/>
    <n v="4293"/>
    <x v="5"/>
  </r>
  <r>
    <x v="0"/>
    <s v="América"/>
    <s v="América N"/>
    <x v="145"/>
    <s v="América Norte"/>
    <s v="América Norte Costa Rica"/>
    <x v="1"/>
    <x v="1"/>
    <x v="0"/>
    <s v="Tinto"/>
    <n v="77681.39"/>
    <n v="20902.5"/>
    <x v="5"/>
  </r>
  <r>
    <x v="0"/>
    <s v="América"/>
    <s v="América N"/>
    <x v="145"/>
    <s v="América Norte"/>
    <s v="América Norte Costa Rica"/>
    <x v="2"/>
    <x v="2"/>
    <x v="0"/>
    <s v="Espumoso blanco"/>
    <n v="715932.71"/>
    <n v="140700"/>
    <x v="5"/>
  </r>
  <r>
    <x v="0"/>
    <s v="América"/>
    <s v="América N"/>
    <x v="145"/>
    <s v="América Norte"/>
    <s v="América Norte Costa Rica"/>
    <x v="17"/>
    <x v="1"/>
    <x v="0"/>
    <s v="Blanco"/>
    <n v="1493"/>
    <n v="306"/>
    <x v="5"/>
  </r>
  <r>
    <x v="0"/>
    <s v="América"/>
    <s v="América N"/>
    <x v="145"/>
    <s v="América Norte"/>
    <s v="América Norte Costa Rica"/>
    <x v="80"/>
    <x v="4"/>
    <x v="2"/>
    <s v="Blanco"/>
    <n v="1206"/>
    <n v="90"/>
    <x v="5"/>
  </r>
  <r>
    <x v="0"/>
    <s v="América"/>
    <s v="América N"/>
    <x v="145"/>
    <s v="América Norte"/>
    <s v="América Norte Costa Rica"/>
    <x v="80"/>
    <x v="4"/>
    <x v="2"/>
    <s v="Tinto"/>
    <n v="3969"/>
    <n v="450"/>
    <x v="5"/>
  </r>
  <r>
    <x v="0"/>
    <s v="América"/>
    <s v="América N"/>
    <x v="145"/>
    <s v="América Norte"/>
    <s v="América Norte Costa Rica"/>
    <x v="40"/>
    <x v="4"/>
    <x v="2"/>
    <s v="Tinto"/>
    <n v="1647"/>
    <n v="81"/>
    <x v="5"/>
  </r>
  <r>
    <x v="0"/>
    <s v="América"/>
    <s v="América N"/>
    <x v="145"/>
    <s v="América Norte"/>
    <s v="América Norte Costa Rica"/>
    <x v="18"/>
    <x v="1"/>
    <x v="0"/>
    <s v="Blanco"/>
    <n v="823.2"/>
    <n v="45"/>
    <x v="5"/>
  </r>
  <r>
    <x v="0"/>
    <s v="América"/>
    <s v="América N"/>
    <x v="145"/>
    <s v="América Norte"/>
    <s v="América Norte Costa Rica"/>
    <x v="18"/>
    <x v="1"/>
    <x v="0"/>
    <s v="Tinto"/>
    <n v="4858.45"/>
    <n v="572"/>
    <x v="5"/>
  </r>
  <r>
    <x v="0"/>
    <s v="América"/>
    <s v="América N"/>
    <x v="145"/>
    <s v="América Norte"/>
    <s v="América Norte Costa Rica"/>
    <x v="19"/>
    <x v="7"/>
    <x v="0"/>
    <s v="Licor blanco"/>
    <n v="7740"/>
    <n v="1548"/>
    <x v="5"/>
  </r>
  <r>
    <x v="0"/>
    <s v="América"/>
    <s v="América N"/>
    <x v="145"/>
    <s v="América Norte"/>
    <s v="América Norte Costa Rica"/>
    <x v="20"/>
    <x v="2"/>
    <x v="0"/>
    <s v="Blanco"/>
    <n v="418.83750000000003"/>
    <n v="153"/>
    <x v="5"/>
  </r>
  <r>
    <x v="0"/>
    <s v="América"/>
    <s v="América N"/>
    <x v="145"/>
    <s v="América Norte"/>
    <s v="América Norte Costa Rica"/>
    <x v="20"/>
    <x v="2"/>
    <x v="0"/>
    <s v="Rosado"/>
    <n v="1231.875"/>
    <n v="450"/>
    <x v="5"/>
  </r>
  <r>
    <x v="0"/>
    <s v="América"/>
    <s v="América N"/>
    <x v="145"/>
    <s v="América Norte"/>
    <s v="América Norte Costa Rica"/>
    <x v="20"/>
    <x v="2"/>
    <x v="0"/>
    <s v="Tinto"/>
    <n v="13510.246874999999"/>
    <n v="4935.25"/>
    <x v="5"/>
  </r>
  <r>
    <x v="0"/>
    <s v="América"/>
    <s v="América N"/>
    <x v="145"/>
    <s v="América Norte"/>
    <s v="América Norte Costa Rica"/>
    <x v="21"/>
    <x v="4"/>
    <x v="0"/>
    <s v="Tinto"/>
    <n v="6452.5"/>
    <n v="2581"/>
    <x v="5"/>
  </r>
  <r>
    <x v="0"/>
    <s v="América"/>
    <s v="América N"/>
    <x v="145"/>
    <s v="América Norte"/>
    <s v="América Norte Costa Rica"/>
    <x v="70"/>
    <x v="4"/>
    <x v="2"/>
    <s v="Tinto"/>
    <n v="1449"/>
    <n v="157"/>
    <x v="5"/>
  </r>
  <r>
    <x v="0"/>
    <s v="América"/>
    <s v="América N"/>
    <x v="145"/>
    <s v="América Norte"/>
    <s v="América Norte Costa Rica"/>
    <x v="52"/>
    <x v="4"/>
    <x v="0"/>
    <s v="Blanco"/>
    <n v="5202"/>
    <n v="1427"/>
    <x v="5"/>
  </r>
  <r>
    <x v="0"/>
    <s v="América"/>
    <s v="América N"/>
    <x v="145"/>
    <s v="América Norte"/>
    <s v="América Norte Costa Rica"/>
    <x v="52"/>
    <x v="4"/>
    <x v="0"/>
    <s v="Espumoso blanco"/>
    <n v="653"/>
    <n v="100"/>
    <x v="5"/>
  </r>
  <r>
    <x v="0"/>
    <s v="América"/>
    <s v="América N"/>
    <x v="145"/>
    <s v="América Norte"/>
    <s v="América Norte Costa Rica"/>
    <x v="52"/>
    <x v="4"/>
    <x v="0"/>
    <s v="Rosado"/>
    <n v="374"/>
    <n v="100"/>
    <x v="5"/>
  </r>
  <r>
    <x v="0"/>
    <s v="América"/>
    <s v="América N"/>
    <x v="145"/>
    <s v="América Norte"/>
    <s v="América Norte Costa Rica"/>
    <x v="52"/>
    <x v="4"/>
    <x v="0"/>
    <s v="Tinto"/>
    <n v="13421"/>
    <n v="2470"/>
    <x v="5"/>
  </r>
  <r>
    <x v="0"/>
    <s v="América"/>
    <s v="América N"/>
    <x v="145"/>
    <s v="América Norte"/>
    <s v="América Norte Costa Rica"/>
    <x v="25"/>
    <x v="1"/>
    <x v="0"/>
    <s v="Tinto"/>
    <n v="2671.2"/>
    <n v="360"/>
    <x v="5"/>
  </r>
  <r>
    <x v="0"/>
    <s v="América"/>
    <s v="América N"/>
    <x v="145"/>
    <s v="América Norte"/>
    <s v="América Norte Costa Rica"/>
    <x v="26"/>
    <x v="5"/>
    <x v="0"/>
    <s v="Blanco"/>
    <n v="628.79999999999995"/>
    <n v="786"/>
    <x v="5"/>
  </r>
  <r>
    <x v="0"/>
    <s v="América"/>
    <s v="América N"/>
    <x v="145"/>
    <s v="América Norte"/>
    <s v="América Norte Costa Rica"/>
    <x v="26"/>
    <x v="5"/>
    <x v="0"/>
    <s v="Rosado"/>
    <n v="381.64"/>
    <n v="405.99999999999994"/>
    <x v="5"/>
  </r>
  <r>
    <x v="0"/>
    <s v="América"/>
    <s v="América N"/>
    <x v="145"/>
    <s v="América Norte"/>
    <s v="América Norte Costa Rica"/>
    <x v="26"/>
    <x v="5"/>
    <x v="0"/>
    <s v="Tinto"/>
    <n v="1532.52"/>
    <n v="2838"/>
    <x v="5"/>
  </r>
  <r>
    <x v="0"/>
    <s v="América"/>
    <s v="América N"/>
    <x v="145"/>
    <s v="América Norte"/>
    <s v="América Norte Costa Rica"/>
    <x v="3"/>
    <x v="1"/>
    <x v="0"/>
    <s v="Blanco"/>
    <n v="8934.3507408000005"/>
    <n v="461.00000000000006"/>
    <x v="5"/>
  </r>
  <r>
    <x v="0"/>
    <s v="América"/>
    <s v="América N"/>
    <x v="145"/>
    <s v="América Norte"/>
    <s v="América Norte Costa Rica"/>
    <x v="3"/>
    <x v="1"/>
    <x v="0"/>
    <s v="Tinto"/>
    <n v="175420.04716000002"/>
    <n v="5999.5"/>
    <x v="5"/>
  </r>
  <r>
    <x v="0"/>
    <s v="América"/>
    <s v="América N"/>
    <x v="145"/>
    <s v="América Norte"/>
    <s v="América Norte Costa Rica"/>
    <x v="4"/>
    <x v="1"/>
    <x v="1"/>
    <s v="Tinto"/>
    <n v="7292"/>
    <n v="649"/>
    <x v="5"/>
  </r>
  <r>
    <x v="0"/>
    <s v="América"/>
    <s v="América N"/>
    <x v="145"/>
    <s v="América Norte"/>
    <s v="América Norte Costa Rica"/>
    <x v="29"/>
    <x v="8"/>
    <x v="0"/>
    <s v="Blanco"/>
    <n v="385329.21"/>
    <n v="44279"/>
    <x v="5"/>
  </r>
  <r>
    <x v="0"/>
    <s v="América"/>
    <s v="América N"/>
    <x v="145"/>
    <s v="América Norte"/>
    <s v="América Norte Costa Rica"/>
    <x v="30"/>
    <x v="8"/>
    <x v="0"/>
    <s v="Blanco"/>
    <n v="2880"/>
    <n v="360"/>
    <x v="5"/>
  </r>
  <r>
    <x v="0"/>
    <s v="América"/>
    <s v="América N"/>
    <x v="145"/>
    <s v="América Norte"/>
    <s v="América Norte Costa Rica"/>
    <x v="30"/>
    <x v="8"/>
    <x v="0"/>
    <s v="Tinto"/>
    <n v="12024"/>
    <n v="1503"/>
    <x v="5"/>
  </r>
  <r>
    <x v="0"/>
    <s v="América"/>
    <s v="América N"/>
    <x v="145"/>
    <s v="América Norte"/>
    <s v="América Norte Costa Rica"/>
    <x v="5"/>
    <x v="3"/>
    <x v="0"/>
    <s v="Tinto"/>
    <n v="1457847.83"/>
    <n v="126301"/>
    <x v="5"/>
  </r>
  <r>
    <x v="0"/>
    <s v="América"/>
    <s v="América N"/>
    <x v="145"/>
    <s v="América Norte"/>
    <s v="América Norte Costa Rica"/>
    <x v="93"/>
    <x v="4"/>
    <x v="2"/>
    <s v="Tinto"/>
    <n v="960.67"/>
    <n v="54"/>
    <x v="5"/>
  </r>
  <r>
    <x v="0"/>
    <s v="América"/>
    <s v="América N"/>
    <x v="145"/>
    <s v="América Norte"/>
    <s v="América Norte Costa Rica"/>
    <x v="6"/>
    <x v="2"/>
    <x v="1"/>
    <s v="Blanco"/>
    <n v="132330.07"/>
    <n v="31714"/>
    <x v="5"/>
  </r>
  <r>
    <x v="0"/>
    <s v="América"/>
    <s v="América N"/>
    <x v="145"/>
    <s v="América Norte"/>
    <s v="América Norte Costa Rica"/>
    <x v="6"/>
    <x v="2"/>
    <x v="1"/>
    <s v="Rosado"/>
    <n v="99556.950000000012"/>
    <n v="25463"/>
    <x v="5"/>
  </r>
  <r>
    <x v="0"/>
    <s v="América"/>
    <s v="América N"/>
    <x v="145"/>
    <s v="América Norte"/>
    <s v="América Norte Costa Rica"/>
    <x v="6"/>
    <x v="2"/>
    <x v="1"/>
    <s v="Tinto"/>
    <n v="1785421.9300000002"/>
    <n v="251598.00000000006"/>
    <x v="5"/>
  </r>
  <r>
    <x v="0"/>
    <s v="América"/>
    <s v="América N"/>
    <x v="145"/>
    <s v="América Norte"/>
    <s v="América Norte Costa Rica"/>
    <x v="7"/>
    <x v="3"/>
    <x v="0"/>
    <s v="Blanco"/>
    <n v="71811.139999999985"/>
    <n v="27064.5"/>
    <x v="5"/>
  </r>
  <r>
    <x v="0"/>
    <s v="América"/>
    <s v="América N"/>
    <x v="145"/>
    <s v="América Norte"/>
    <s v="América Norte Costa Rica"/>
    <x v="33"/>
    <x v="1"/>
    <x v="0"/>
    <s v="Blanco"/>
    <n v="4090.34"/>
    <n v="428"/>
    <x v="5"/>
  </r>
  <r>
    <x v="0"/>
    <s v="América"/>
    <s v="América N"/>
    <x v="145"/>
    <s v="América Norte"/>
    <s v="América Norte Costa Rica"/>
    <x v="33"/>
    <x v="1"/>
    <x v="0"/>
    <s v="Rosado"/>
    <n v="649.87"/>
    <n v="68"/>
    <x v="5"/>
  </r>
  <r>
    <x v="0"/>
    <s v="América"/>
    <s v="América N"/>
    <x v="145"/>
    <s v="América Norte"/>
    <s v="América Norte Costa Rica"/>
    <x v="33"/>
    <x v="1"/>
    <x v="0"/>
    <s v="Tinto"/>
    <n v="5896.59"/>
    <n v="617"/>
    <x v="5"/>
  </r>
  <r>
    <x v="0"/>
    <s v="América"/>
    <s v="América N"/>
    <x v="145"/>
    <s v="América Norte"/>
    <s v="América Norte Costa Rica"/>
    <x v="8"/>
    <x v="3"/>
    <x v="0"/>
    <s v="Tinto"/>
    <n v="29131"/>
    <n v="4922"/>
    <x v="5"/>
  </r>
  <r>
    <x v="0"/>
    <s v="América"/>
    <s v="América N"/>
    <x v="145"/>
    <s v="América Norte"/>
    <s v="América Norte Costa Rica"/>
    <x v="61"/>
    <x v="4"/>
    <x v="0"/>
    <s v="Tinto"/>
    <n v="1630.5"/>
    <n v="100"/>
    <x v="5"/>
  </r>
  <r>
    <x v="0"/>
    <s v="América"/>
    <s v="América N"/>
    <x v="145"/>
    <s v="América Norte"/>
    <s v="América Norte Costa Rica"/>
    <x v="34"/>
    <x v="6"/>
    <x v="0"/>
    <s v="Blanco"/>
    <n v="4396.08"/>
    <n v="1409"/>
    <x v="5"/>
  </r>
  <r>
    <x v="0"/>
    <s v="América"/>
    <s v="América N"/>
    <x v="145"/>
    <s v="América Norte"/>
    <s v="América Norte Costa Rica"/>
    <x v="34"/>
    <x v="6"/>
    <x v="0"/>
    <s v="Rosado"/>
    <n v="4717.4400000000005"/>
    <n v="1512"/>
    <x v="5"/>
  </r>
  <r>
    <x v="0"/>
    <s v="América"/>
    <s v="América N"/>
    <x v="145"/>
    <s v="América Norte"/>
    <s v="América Norte Costa Rica"/>
    <x v="34"/>
    <x v="6"/>
    <x v="0"/>
    <s v="Tinto"/>
    <n v="5291.52"/>
    <n v="1696"/>
    <x v="5"/>
  </r>
  <r>
    <x v="0"/>
    <s v="América"/>
    <s v="América N"/>
    <x v="145"/>
    <s v="América Norte"/>
    <s v="América Norte Costa Rica"/>
    <x v="57"/>
    <x v="8"/>
    <x v="0"/>
    <s v="Blanco"/>
    <n v="1752"/>
    <n v="219"/>
    <x v="5"/>
  </r>
  <r>
    <x v="0"/>
    <s v="América"/>
    <s v="América N"/>
    <x v="145"/>
    <s v="América Norte"/>
    <s v="América Norte Costa Rica"/>
    <x v="57"/>
    <x v="8"/>
    <x v="0"/>
    <s v="Tinto"/>
    <n v="544"/>
    <n v="68"/>
    <x v="5"/>
  </r>
  <r>
    <x v="0"/>
    <s v="América"/>
    <s v="América N"/>
    <x v="145"/>
    <s v="América Norte"/>
    <s v="América Norte Costa Rica"/>
    <x v="35"/>
    <x v="4"/>
    <x v="0"/>
    <s v="Blanco"/>
    <n v="1380"/>
    <n v="518"/>
    <x v="5"/>
  </r>
  <r>
    <x v="0"/>
    <s v="América"/>
    <s v="América N"/>
    <x v="145"/>
    <s v="América Norte"/>
    <s v="América Norte Costa Rica"/>
    <x v="35"/>
    <x v="4"/>
    <x v="0"/>
    <s v="Tinto"/>
    <n v="34140"/>
    <n v="9846"/>
    <x v="5"/>
  </r>
  <r>
    <x v="0"/>
    <s v="América"/>
    <s v="América N"/>
    <x v="145"/>
    <s v="América Norte"/>
    <s v="América Norte Costa Rica"/>
    <x v="37"/>
    <x v="9"/>
    <x v="0"/>
    <s v="Blanco"/>
    <n v="1499.4"/>
    <n v="67.5"/>
    <x v="5"/>
  </r>
  <r>
    <x v="0"/>
    <s v="América"/>
    <s v="América N"/>
    <x v="145"/>
    <s v="América Norte"/>
    <s v="América Norte Costa Rica"/>
    <x v="37"/>
    <x v="9"/>
    <x v="0"/>
    <s v="Tinto"/>
    <n v="3729.6"/>
    <n v="252"/>
    <x v="5"/>
  </r>
  <r>
    <x v="0"/>
    <s v="América"/>
    <s v="América N"/>
    <x v="145"/>
    <s v="América Norte"/>
    <s v="América Norte Costa Rica"/>
    <x v="38"/>
    <x v="10"/>
    <x v="0"/>
    <s v="Tinto"/>
    <n v="2177.9"/>
    <n v="751"/>
    <x v="5"/>
  </r>
  <r>
    <x v="0"/>
    <s v="América"/>
    <s v="América N"/>
    <x v="146"/>
    <s v="América Norte"/>
    <s v="América Norte Cuba"/>
    <x v="1"/>
    <x v="1"/>
    <x v="0"/>
    <s v="Blanco"/>
    <n v="373416.82"/>
    <n v="93447"/>
    <x v="5"/>
  </r>
  <r>
    <x v="0"/>
    <s v="América"/>
    <s v="América N"/>
    <x v="146"/>
    <s v="América Norte"/>
    <s v="América Norte Cuba"/>
    <x v="1"/>
    <x v="1"/>
    <x v="0"/>
    <s v="Rosado"/>
    <n v="30443.480000000003"/>
    <n v="9715.5"/>
    <x v="5"/>
  </r>
  <r>
    <x v="0"/>
    <s v="América"/>
    <s v="América N"/>
    <x v="146"/>
    <s v="América Norte"/>
    <s v="América Norte Cuba"/>
    <x v="1"/>
    <x v="1"/>
    <x v="0"/>
    <s v="Tinto"/>
    <n v="775752.21000000008"/>
    <n v="159012"/>
    <x v="5"/>
  </r>
  <r>
    <x v="0"/>
    <s v="América"/>
    <s v="América N"/>
    <x v="146"/>
    <s v="América Norte"/>
    <s v="América Norte Cuba"/>
    <x v="2"/>
    <x v="2"/>
    <x v="0"/>
    <s v="Espumoso blanco"/>
    <n v="1404106.46"/>
    <n v="246000"/>
    <x v="5"/>
  </r>
  <r>
    <x v="0"/>
    <s v="América"/>
    <s v="América N"/>
    <x v="146"/>
    <s v="América Norte"/>
    <s v="América Norte Cuba"/>
    <x v="47"/>
    <x v="12"/>
    <x v="0"/>
    <s v="Blanco"/>
    <n v="1034.0999999999999"/>
    <n v="135"/>
    <x v="5"/>
  </r>
  <r>
    <x v="0"/>
    <s v="América"/>
    <s v="América N"/>
    <x v="146"/>
    <s v="América Norte"/>
    <s v="América Norte Cuba"/>
    <x v="19"/>
    <x v="7"/>
    <x v="0"/>
    <s v="Licor blanco"/>
    <n v="115"/>
    <n v="23"/>
    <x v="5"/>
  </r>
  <r>
    <x v="0"/>
    <s v="América"/>
    <s v="América N"/>
    <x v="146"/>
    <s v="América Norte"/>
    <s v="América Norte Cuba"/>
    <x v="20"/>
    <x v="2"/>
    <x v="0"/>
    <s v="Blanco"/>
    <n v="837.67500000000007"/>
    <n v="306"/>
    <x v="5"/>
  </r>
  <r>
    <x v="0"/>
    <s v="América"/>
    <s v="América N"/>
    <x v="146"/>
    <s v="América Norte"/>
    <s v="América Norte Cuba"/>
    <x v="20"/>
    <x v="2"/>
    <x v="0"/>
    <s v="Rosado"/>
    <n v="492.75"/>
    <n v="180"/>
    <x v="5"/>
  </r>
  <r>
    <x v="0"/>
    <s v="América"/>
    <s v="América N"/>
    <x v="146"/>
    <s v="América Norte"/>
    <s v="América Norte Cuba"/>
    <x v="20"/>
    <x v="2"/>
    <x v="0"/>
    <s v="Tinto"/>
    <n v="9596.3062499999996"/>
    <n v="3505.5"/>
    <x v="5"/>
  </r>
  <r>
    <x v="0"/>
    <s v="América"/>
    <s v="América N"/>
    <x v="146"/>
    <s v="América Norte"/>
    <s v="América Norte Cuba"/>
    <x v="3"/>
    <x v="1"/>
    <x v="0"/>
    <s v="Blanco"/>
    <n v="532595.78071379999"/>
    <n v="58530.499999999993"/>
    <x v="5"/>
  </r>
  <r>
    <x v="0"/>
    <s v="América"/>
    <s v="América N"/>
    <x v="146"/>
    <s v="América Norte"/>
    <s v="América Norte Cuba"/>
    <x v="3"/>
    <x v="1"/>
    <x v="0"/>
    <s v="Rosado"/>
    <n v="25350.400000000001"/>
    <n v="7922"/>
    <x v="5"/>
  </r>
  <r>
    <x v="0"/>
    <s v="América"/>
    <s v="América N"/>
    <x v="146"/>
    <s v="América Norte"/>
    <s v="América Norte Cuba"/>
    <x v="3"/>
    <x v="1"/>
    <x v="0"/>
    <s v="Tinto"/>
    <n v="420967.90724129998"/>
    <n v="32623.25"/>
    <x v="5"/>
  </r>
  <r>
    <x v="0"/>
    <s v="América"/>
    <s v="América N"/>
    <x v="146"/>
    <s v="América Norte"/>
    <s v="América Norte Cuba"/>
    <x v="4"/>
    <x v="1"/>
    <x v="1"/>
    <s v="Tinto"/>
    <n v="65206"/>
    <n v="3983"/>
    <x v="5"/>
  </r>
  <r>
    <x v="0"/>
    <s v="América"/>
    <s v="América N"/>
    <x v="146"/>
    <s v="América Norte"/>
    <s v="América Norte Cuba"/>
    <x v="29"/>
    <x v="8"/>
    <x v="0"/>
    <s v="Blanco"/>
    <n v="50143.8"/>
    <n v="5295"/>
    <x v="5"/>
  </r>
  <r>
    <x v="0"/>
    <s v="América"/>
    <s v="América N"/>
    <x v="146"/>
    <s v="América Norte"/>
    <s v="América Norte Cuba"/>
    <x v="5"/>
    <x v="3"/>
    <x v="0"/>
    <s v="Tinto"/>
    <n v="152814.24"/>
    <n v="16428.5"/>
    <x v="5"/>
  </r>
  <r>
    <x v="0"/>
    <s v="América"/>
    <s v="América N"/>
    <x v="146"/>
    <s v="América Norte"/>
    <s v="América Norte Cuba"/>
    <x v="6"/>
    <x v="2"/>
    <x v="1"/>
    <s v="Blanco"/>
    <n v="77762.7"/>
    <n v="17847.000000000004"/>
    <x v="5"/>
  </r>
  <r>
    <x v="0"/>
    <s v="América"/>
    <s v="América N"/>
    <x v="146"/>
    <s v="América Norte"/>
    <s v="América Norte Cuba"/>
    <x v="6"/>
    <x v="2"/>
    <x v="1"/>
    <s v="Rosado"/>
    <n v="39286.939999999995"/>
    <n v="8626.9999999999982"/>
    <x v="5"/>
  </r>
  <r>
    <x v="0"/>
    <s v="América"/>
    <s v="América N"/>
    <x v="146"/>
    <s v="América Norte"/>
    <s v="América Norte Cuba"/>
    <x v="6"/>
    <x v="2"/>
    <x v="1"/>
    <s v="Tinto"/>
    <n v="498254.56000000006"/>
    <n v="87420"/>
    <x v="5"/>
  </r>
  <r>
    <x v="0"/>
    <s v="América"/>
    <s v="América N"/>
    <x v="146"/>
    <s v="América Norte"/>
    <s v="América Norte Cuba"/>
    <x v="7"/>
    <x v="3"/>
    <x v="0"/>
    <s v="Blanco"/>
    <n v="48333.120000000003"/>
    <n v="18216"/>
    <x v="5"/>
  </r>
  <r>
    <x v="0"/>
    <s v="América"/>
    <s v="América N"/>
    <x v="146"/>
    <s v="América Norte"/>
    <s v="América Norte Cuba"/>
    <x v="33"/>
    <x v="1"/>
    <x v="0"/>
    <s v="Blanco"/>
    <n v="48651.37"/>
    <n v="3632"/>
    <x v="5"/>
  </r>
  <r>
    <x v="0"/>
    <s v="América"/>
    <s v="América N"/>
    <x v="146"/>
    <s v="América Norte"/>
    <s v="América Norte Cuba"/>
    <x v="33"/>
    <x v="1"/>
    <x v="0"/>
    <s v="Tinto"/>
    <n v="45932.15"/>
    <n v="3429"/>
    <x v="5"/>
  </r>
  <r>
    <x v="0"/>
    <s v="América"/>
    <s v="América N"/>
    <x v="146"/>
    <s v="América Norte"/>
    <s v="América Norte Cuba"/>
    <x v="8"/>
    <x v="3"/>
    <x v="0"/>
    <s v="Tinto"/>
    <n v="550"/>
    <n v="112.99999999999999"/>
    <x v="5"/>
  </r>
  <r>
    <x v="0"/>
    <s v="América"/>
    <s v="América N"/>
    <x v="146"/>
    <s v="América Norte"/>
    <s v="América Norte Cuba"/>
    <x v="34"/>
    <x v="6"/>
    <x v="0"/>
    <s v="Blanco"/>
    <n v="12074.400000000001"/>
    <n v="3870.0000000000005"/>
    <x v="5"/>
  </r>
  <r>
    <x v="0"/>
    <s v="América"/>
    <s v="América N"/>
    <x v="146"/>
    <s v="América Norte"/>
    <s v="América Norte Cuba"/>
    <x v="34"/>
    <x v="6"/>
    <x v="0"/>
    <s v="Rosado"/>
    <n v="2527.2000000000003"/>
    <n v="810"/>
    <x v="5"/>
  </r>
  <r>
    <x v="0"/>
    <s v="América"/>
    <s v="América N"/>
    <x v="146"/>
    <s v="América Norte"/>
    <s v="América Norte Cuba"/>
    <x v="34"/>
    <x v="6"/>
    <x v="0"/>
    <s v="Tinto"/>
    <n v="4071.6000000000004"/>
    <n v="1305"/>
    <x v="5"/>
  </r>
  <r>
    <x v="0"/>
    <s v="América"/>
    <s v="América N"/>
    <x v="146"/>
    <s v="América Norte"/>
    <s v="América Norte Cuba"/>
    <x v="35"/>
    <x v="4"/>
    <x v="0"/>
    <s v="Tinto"/>
    <n v="19880"/>
    <n v="14200"/>
    <x v="5"/>
  </r>
  <r>
    <x v="0"/>
    <s v="América"/>
    <s v="América N"/>
    <x v="147"/>
    <s v="América Norte"/>
    <s v="América Norte Dominica"/>
    <x v="1"/>
    <x v="1"/>
    <x v="0"/>
    <s v="Blanco"/>
    <n v="3915"/>
    <n v="1305"/>
    <x v="5"/>
  </r>
  <r>
    <x v="0"/>
    <s v="América"/>
    <s v="América N"/>
    <x v="147"/>
    <s v="América Norte"/>
    <s v="América Norte Dominica"/>
    <x v="1"/>
    <x v="1"/>
    <x v="0"/>
    <s v="Rosado"/>
    <n v="3915"/>
    <n v="1305"/>
    <x v="5"/>
  </r>
  <r>
    <x v="0"/>
    <s v="América"/>
    <s v="América N"/>
    <x v="147"/>
    <s v="América Norte"/>
    <s v="América Norte Dominica"/>
    <x v="1"/>
    <x v="1"/>
    <x v="0"/>
    <s v="Tinto"/>
    <n v="2414.5"/>
    <n v="990.49999999999989"/>
    <x v="5"/>
  </r>
  <r>
    <x v="0"/>
    <s v="América"/>
    <s v="América N"/>
    <x v="147"/>
    <s v="América Norte"/>
    <s v="América Norte Dominica"/>
    <x v="51"/>
    <x v="7"/>
    <x v="0"/>
    <s v="Licor blanco"/>
    <n v="16206.06"/>
    <n v="1578"/>
    <x v="5"/>
  </r>
  <r>
    <x v="0"/>
    <s v="América"/>
    <s v="América N"/>
    <x v="147"/>
    <s v="América Norte"/>
    <s v="América Norte Dominica"/>
    <x v="55"/>
    <x v="7"/>
    <x v="0"/>
    <s v="Tinto"/>
    <n v="3018.4000000000005"/>
    <n v="245.00000000000003"/>
    <x v="5"/>
  </r>
  <r>
    <x v="0"/>
    <s v="América"/>
    <s v="América N"/>
    <x v="148"/>
    <s v="América Norte"/>
    <s v="América Norte Republica Dominicana"/>
    <x v="9"/>
    <x v="3"/>
    <x v="2"/>
    <s v="Blanco"/>
    <n v="5472.73"/>
    <n v="181.5"/>
    <x v="5"/>
  </r>
  <r>
    <x v="0"/>
    <s v="América"/>
    <s v="América N"/>
    <x v="148"/>
    <s v="América Norte"/>
    <s v="América Norte Republica Dominicana"/>
    <x v="9"/>
    <x v="3"/>
    <x v="2"/>
    <s v="Tinto"/>
    <n v="35952.810000000005"/>
    <n v="1468.5"/>
    <x v="5"/>
  </r>
  <r>
    <x v="0"/>
    <s v="América"/>
    <s v="América N"/>
    <x v="148"/>
    <s v="América Norte"/>
    <s v="América Norte Republica Dominicana"/>
    <x v="62"/>
    <x v="1"/>
    <x v="0"/>
    <s v="Blanco"/>
    <n v="349.12"/>
    <n v="47.25"/>
    <x v="5"/>
  </r>
  <r>
    <x v="0"/>
    <s v="América"/>
    <s v="América N"/>
    <x v="148"/>
    <s v="América Norte"/>
    <s v="América Norte Republica Dominicana"/>
    <x v="10"/>
    <x v="4"/>
    <x v="0"/>
    <s v="Blanco"/>
    <n v="412.20000000000005"/>
    <n v="145"/>
    <x v="5"/>
  </r>
  <r>
    <x v="0"/>
    <s v="América"/>
    <s v="América N"/>
    <x v="148"/>
    <s v="América Norte"/>
    <s v="América Norte Republica Dominicana"/>
    <x v="10"/>
    <x v="4"/>
    <x v="0"/>
    <s v="Rosado"/>
    <n v="549.6"/>
    <n v="189"/>
    <x v="5"/>
  </r>
  <r>
    <x v="0"/>
    <s v="América"/>
    <s v="América N"/>
    <x v="148"/>
    <s v="América Norte"/>
    <s v="América Norte Republica Dominicana"/>
    <x v="10"/>
    <x v="4"/>
    <x v="0"/>
    <s v="Tinto"/>
    <n v="17875.5"/>
    <n v="2583"/>
    <x v="5"/>
  </r>
  <r>
    <x v="0"/>
    <s v="América"/>
    <s v="América N"/>
    <x v="148"/>
    <s v="América Norte"/>
    <s v="América Norte Republica Dominicana"/>
    <x v="78"/>
    <x v="3"/>
    <x v="0"/>
    <s v="Tinto"/>
    <n v="1"/>
    <n v="4.5"/>
    <x v="5"/>
  </r>
  <r>
    <x v="0"/>
    <s v="América"/>
    <s v="América N"/>
    <x v="148"/>
    <s v="América Norte"/>
    <s v="América Norte Republica Dominicana"/>
    <x v="13"/>
    <x v="0"/>
    <x v="0"/>
    <s v="Blanco"/>
    <n v="1364"/>
    <n v="292.5"/>
    <x v="5"/>
  </r>
  <r>
    <x v="0"/>
    <s v="América"/>
    <s v="América N"/>
    <x v="148"/>
    <s v="América Norte"/>
    <s v="América Norte Republica Dominicana"/>
    <x v="13"/>
    <x v="0"/>
    <x v="0"/>
    <s v="Tinto"/>
    <n v="10017.48"/>
    <n v="2258.5"/>
    <x v="5"/>
  </r>
  <r>
    <x v="0"/>
    <s v="América"/>
    <s v="América N"/>
    <x v="148"/>
    <s v="América Norte"/>
    <s v="América Norte Republica Dominicana"/>
    <x v="14"/>
    <x v="0"/>
    <x v="0"/>
    <s v="Tinto"/>
    <n v="12501.387431716943"/>
    <n v="3304.9999999999995"/>
    <x v="5"/>
  </r>
  <r>
    <x v="0"/>
    <s v="América"/>
    <s v="América N"/>
    <x v="148"/>
    <s v="América Norte"/>
    <s v="América Norte Republica Dominicana"/>
    <x v="0"/>
    <x v="0"/>
    <x v="0"/>
    <s v="Blanco"/>
    <n v="3037.87"/>
    <n v="1642.0000000000002"/>
    <x v="5"/>
  </r>
  <r>
    <x v="0"/>
    <s v="América"/>
    <s v="América N"/>
    <x v="148"/>
    <s v="América Norte"/>
    <s v="América Norte Republica Dominicana"/>
    <x v="0"/>
    <x v="0"/>
    <x v="0"/>
    <s v="Rosado"/>
    <n v="234"/>
    <n v="135"/>
    <x v="5"/>
  </r>
  <r>
    <x v="0"/>
    <s v="América"/>
    <s v="América N"/>
    <x v="148"/>
    <s v="América Norte"/>
    <s v="América Norte Republica Dominicana"/>
    <x v="0"/>
    <x v="0"/>
    <x v="0"/>
    <s v="Tinto"/>
    <n v="56367.359999999993"/>
    <n v="19717"/>
    <x v="5"/>
  </r>
  <r>
    <x v="0"/>
    <s v="América"/>
    <s v="América N"/>
    <x v="148"/>
    <s v="América Norte"/>
    <s v="América Norte Republica Dominicana"/>
    <x v="1"/>
    <x v="1"/>
    <x v="0"/>
    <s v="Blanco"/>
    <n v="28100.65"/>
    <n v="9966.2999999999993"/>
    <x v="5"/>
  </r>
  <r>
    <x v="0"/>
    <s v="América"/>
    <s v="América N"/>
    <x v="148"/>
    <s v="América Norte"/>
    <s v="América Norte Republica Dominicana"/>
    <x v="1"/>
    <x v="1"/>
    <x v="0"/>
    <s v="Rosado"/>
    <n v="6775.9699999999993"/>
    <n v="2646"/>
    <x v="5"/>
  </r>
  <r>
    <x v="0"/>
    <s v="América"/>
    <s v="América N"/>
    <x v="148"/>
    <s v="América Norte"/>
    <s v="América Norte Republica Dominicana"/>
    <x v="1"/>
    <x v="1"/>
    <x v="0"/>
    <s v="Tinto"/>
    <n v="79091.73000000001"/>
    <n v="27128.800000000003"/>
    <x v="5"/>
  </r>
  <r>
    <x v="0"/>
    <s v="América"/>
    <s v="América N"/>
    <x v="148"/>
    <s v="América Norte"/>
    <s v="América Norte Republica Dominicana"/>
    <x v="2"/>
    <x v="2"/>
    <x v="0"/>
    <s v="Espumoso blanco"/>
    <n v="1398793.85"/>
    <n v="356300"/>
    <x v="5"/>
  </r>
  <r>
    <x v="0"/>
    <s v="América"/>
    <s v="América N"/>
    <x v="148"/>
    <s v="América Norte"/>
    <s v="América Norte Republica Dominicana"/>
    <x v="80"/>
    <x v="4"/>
    <x v="2"/>
    <s v="Blanco"/>
    <n v="294"/>
    <n v="22"/>
    <x v="5"/>
  </r>
  <r>
    <x v="0"/>
    <s v="América"/>
    <s v="América N"/>
    <x v="148"/>
    <s v="América Norte"/>
    <s v="América Norte Republica Dominicana"/>
    <x v="80"/>
    <x v="4"/>
    <x v="2"/>
    <s v="Tinto"/>
    <n v="1810"/>
    <n v="157"/>
    <x v="5"/>
  </r>
  <r>
    <x v="0"/>
    <s v="América"/>
    <s v="América N"/>
    <x v="148"/>
    <s v="América Norte"/>
    <s v="América Norte Republica Dominicana"/>
    <x v="19"/>
    <x v="7"/>
    <x v="0"/>
    <s v="Licor blanco"/>
    <n v="19870"/>
    <n v="3974"/>
    <x v="5"/>
  </r>
  <r>
    <x v="0"/>
    <s v="América"/>
    <s v="América N"/>
    <x v="148"/>
    <s v="América Norte"/>
    <s v="América Norte Republica Dominicana"/>
    <x v="20"/>
    <x v="2"/>
    <x v="0"/>
    <s v="Blanco"/>
    <n v="4049.4468750000001"/>
    <n v="1479.25"/>
    <x v="5"/>
  </r>
  <r>
    <x v="0"/>
    <s v="América"/>
    <s v="América N"/>
    <x v="148"/>
    <s v="América Norte"/>
    <s v="América Norte Republica Dominicana"/>
    <x v="20"/>
    <x v="2"/>
    <x v="0"/>
    <s v="Licor tinto/rosado"/>
    <n v="184.78125"/>
    <n v="67.5"/>
    <x v="5"/>
  </r>
  <r>
    <x v="0"/>
    <s v="América"/>
    <s v="América N"/>
    <x v="148"/>
    <s v="América Norte"/>
    <s v="América Norte Republica Dominicana"/>
    <x v="20"/>
    <x v="2"/>
    <x v="0"/>
    <s v="Rosado"/>
    <n v="246.375"/>
    <n v="90"/>
    <x v="5"/>
  </r>
  <r>
    <x v="0"/>
    <s v="América"/>
    <s v="América N"/>
    <x v="148"/>
    <s v="América Norte"/>
    <s v="América Norte Republica Dominicana"/>
    <x v="20"/>
    <x v="2"/>
    <x v="0"/>
    <s v="Tinto"/>
    <n v="129709.59375"/>
    <n v="47382.5"/>
    <x v="5"/>
  </r>
  <r>
    <x v="0"/>
    <s v="América"/>
    <s v="América N"/>
    <x v="148"/>
    <s v="América Norte"/>
    <s v="América Norte Republica Dominicana"/>
    <x v="21"/>
    <x v="4"/>
    <x v="0"/>
    <s v="Blanco"/>
    <n v="76740"/>
    <n v="30695.999999999996"/>
    <x v="5"/>
  </r>
  <r>
    <x v="0"/>
    <s v="América"/>
    <s v="América N"/>
    <x v="148"/>
    <s v="América Norte"/>
    <s v="América Norte Republica Dominicana"/>
    <x v="21"/>
    <x v="4"/>
    <x v="0"/>
    <s v="Rosado"/>
    <n v="26420"/>
    <n v="10568"/>
    <x v="5"/>
  </r>
  <r>
    <x v="0"/>
    <s v="América"/>
    <s v="América N"/>
    <x v="148"/>
    <s v="América Norte"/>
    <s v="América Norte Republica Dominicana"/>
    <x v="21"/>
    <x v="4"/>
    <x v="0"/>
    <s v="Tinto"/>
    <n v="227327.5"/>
    <n v="90931"/>
    <x v="5"/>
  </r>
  <r>
    <x v="0"/>
    <s v="América"/>
    <s v="América N"/>
    <x v="148"/>
    <s v="América Norte"/>
    <s v="América Norte Republica Dominicana"/>
    <x v="70"/>
    <x v="4"/>
    <x v="2"/>
    <s v="Tinto"/>
    <n v="2114.4"/>
    <n v="229"/>
    <x v="5"/>
  </r>
  <r>
    <x v="0"/>
    <s v="América"/>
    <s v="América N"/>
    <x v="148"/>
    <s v="América Norte"/>
    <s v="América Norte Republica Dominicana"/>
    <x v="22"/>
    <x v="7"/>
    <x v="0"/>
    <s v="Licor blanco"/>
    <n v="115"/>
    <n v="23"/>
    <x v="5"/>
  </r>
  <r>
    <x v="0"/>
    <s v="América"/>
    <s v="América N"/>
    <x v="148"/>
    <s v="América Norte"/>
    <s v="América Norte Republica Dominicana"/>
    <x v="23"/>
    <x v="8"/>
    <x v="0"/>
    <s v="Blanco"/>
    <n v="8427.7199999999993"/>
    <n v="1778"/>
    <x v="5"/>
  </r>
  <r>
    <x v="0"/>
    <s v="América"/>
    <s v="América N"/>
    <x v="148"/>
    <s v="América Norte"/>
    <s v="América Norte Republica Dominicana"/>
    <x v="24"/>
    <x v="7"/>
    <x v="0"/>
    <s v="Licor blanco"/>
    <n v="3001.7799999999997"/>
    <n v="1050.25"/>
    <x v="5"/>
  </r>
  <r>
    <x v="0"/>
    <s v="América"/>
    <s v="América N"/>
    <x v="148"/>
    <s v="América Norte"/>
    <s v="América Norte Republica Dominicana"/>
    <x v="25"/>
    <x v="1"/>
    <x v="0"/>
    <s v="Blanco"/>
    <n v="5613.36"/>
    <n v="1296"/>
    <x v="5"/>
  </r>
  <r>
    <x v="0"/>
    <s v="América"/>
    <s v="América N"/>
    <x v="148"/>
    <s v="América Norte"/>
    <s v="América Norte Republica Dominicana"/>
    <x v="25"/>
    <x v="1"/>
    <x v="0"/>
    <s v="Rosado"/>
    <n v="345"/>
    <n v="81"/>
    <x v="5"/>
  </r>
  <r>
    <x v="0"/>
    <s v="América"/>
    <s v="América N"/>
    <x v="148"/>
    <s v="América Norte"/>
    <s v="América Norte Republica Dominicana"/>
    <x v="25"/>
    <x v="1"/>
    <x v="0"/>
    <s v="Tinto"/>
    <n v="32012.080000000002"/>
    <n v="5476.5"/>
    <x v="5"/>
  </r>
  <r>
    <x v="0"/>
    <s v="América"/>
    <s v="América N"/>
    <x v="148"/>
    <s v="América Norte"/>
    <s v="América Norte Republica Dominicana"/>
    <x v="26"/>
    <x v="5"/>
    <x v="0"/>
    <s v="Blanco"/>
    <n v="6922.4"/>
    <n v="8653"/>
    <x v="5"/>
  </r>
  <r>
    <x v="0"/>
    <s v="América"/>
    <s v="América N"/>
    <x v="148"/>
    <s v="América Norte"/>
    <s v="América Norte Republica Dominicana"/>
    <x v="26"/>
    <x v="5"/>
    <x v="0"/>
    <s v="Licor blanco"/>
    <n v="408"/>
    <n v="509.99999999999994"/>
    <x v="5"/>
  </r>
  <r>
    <x v="0"/>
    <s v="América"/>
    <s v="América N"/>
    <x v="148"/>
    <s v="América Norte"/>
    <s v="América Norte Republica Dominicana"/>
    <x v="26"/>
    <x v="5"/>
    <x v="0"/>
    <s v="Rosado"/>
    <n v="732.26"/>
    <n v="779"/>
    <x v="5"/>
  </r>
  <r>
    <x v="0"/>
    <s v="América"/>
    <s v="América N"/>
    <x v="148"/>
    <s v="América Norte"/>
    <s v="América Norte Republica Dominicana"/>
    <x v="26"/>
    <x v="5"/>
    <x v="0"/>
    <s v="Tinto"/>
    <n v="5483.7"/>
    <n v="10155"/>
    <x v="5"/>
  </r>
  <r>
    <x v="0"/>
    <s v="América"/>
    <s v="América N"/>
    <x v="148"/>
    <s v="América Norte"/>
    <s v="América Norte Republica Dominicana"/>
    <x v="41"/>
    <x v="4"/>
    <x v="2"/>
    <s v="Tinto"/>
    <n v="14040"/>
    <n v="1935.0000000000002"/>
    <x v="5"/>
  </r>
  <r>
    <x v="0"/>
    <s v="América"/>
    <s v="América N"/>
    <x v="148"/>
    <s v="América Norte"/>
    <s v="América Norte Republica Dominicana"/>
    <x v="3"/>
    <x v="1"/>
    <x v="0"/>
    <s v="Blanco"/>
    <n v="11083.838788499999"/>
    <n v="1621.5"/>
    <x v="5"/>
  </r>
  <r>
    <x v="0"/>
    <s v="América"/>
    <s v="América N"/>
    <x v="148"/>
    <s v="América Norte"/>
    <s v="América Norte Republica Dominicana"/>
    <x v="3"/>
    <x v="1"/>
    <x v="0"/>
    <s v="Rosado"/>
    <n v="1027.8900000000001"/>
    <n v="121.50000000000001"/>
    <x v="5"/>
  </r>
  <r>
    <x v="0"/>
    <s v="América"/>
    <s v="América N"/>
    <x v="148"/>
    <s v="América Norte"/>
    <s v="América Norte Republica Dominicana"/>
    <x v="3"/>
    <x v="1"/>
    <x v="0"/>
    <s v="Tinto"/>
    <n v="11901.268016"/>
    <n v="1959"/>
    <x v="5"/>
  </r>
  <r>
    <x v="0"/>
    <s v="América"/>
    <s v="América N"/>
    <x v="148"/>
    <s v="América Norte"/>
    <s v="América Norte Republica Dominicana"/>
    <x v="4"/>
    <x v="1"/>
    <x v="1"/>
    <s v="Blanco"/>
    <n v="1056"/>
    <n v="72"/>
    <x v="5"/>
  </r>
  <r>
    <x v="0"/>
    <s v="América"/>
    <s v="América N"/>
    <x v="148"/>
    <s v="América Norte"/>
    <s v="América Norte Republica Dominicana"/>
    <x v="4"/>
    <x v="1"/>
    <x v="1"/>
    <s v="Tinto"/>
    <n v="56541"/>
    <n v="3479"/>
    <x v="5"/>
  </r>
  <r>
    <x v="0"/>
    <s v="América"/>
    <s v="América N"/>
    <x v="148"/>
    <s v="América Norte"/>
    <s v="América Norte Republica Dominicana"/>
    <x v="29"/>
    <x v="8"/>
    <x v="0"/>
    <s v="Blanco"/>
    <n v="2180009.7200000002"/>
    <n v="273102.75"/>
    <x v="5"/>
  </r>
  <r>
    <x v="0"/>
    <s v="América"/>
    <s v="América N"/>
    <x v="148"/>
    <s v="América Norte"/>
    <s v="América Norte Republica Dominicana"/>
    <x v="30"/>
    <x v="8"/>
    <x v="0"/>
    <s v="Tinto"/>
    <n v="360"/>
    <n v="45"/>
    <x v="5"/>
  </r>
  <r>
    <x v="0"/>
    <s v="América"/>
    <s v="América N"/>
    <x v="148"/>
    <s v="América Norte"/>
    <s v="América Norte Republica Dominicana"/>
    <x v="5"/>
    <x v="3"/>
    <x v="0"/>
    <s v="Tinto"/>
    <n v="5329481.0599999996"/>
    <n v="411587.45"/>
    <x v="5"/>
  </r>
  <r>
    <x v="0"/>
    <s v="América"/>
    <s v="América N"/>
    <x v="148"/>
    <s v="América Norte"/>
    <s v="América Norte Republica Dominicana"/>
    <x v="6"/>
    <x v="2"/>
    <x v="1"/>
    <s v="Blanco"/>
    <n v="215568.68"/>
    <n v="22693"/>
    <x v="5"/>
  </r>
  <r>
    <x v="0"/>
    <s v="América"/>
    <s v="América N"/>
    <x v="148"/>
    <s v="América Norte"/>
    <s v="América Norte Republica Dominicana"/>
    <x v="6"/>
    <x v="2"/>
    <x v="1"/>
    <s v="Rosado"/>
    <n v="34753.58"/>
    <n v="6174"/>
    <x v="5"/>
  </r>
  <r>
    <x v="0"/>
    <s v="América"/>
    <s v="América N"/>
    <x v="148"/>
    <s v="América Norte"/>
    <s v="América Norte Republica Dominicana"/>
    <x v="6"/>
    <x v="2"/>
    <x v="1"/>
    <s v="Tinto"/>
    <n v="4299635.07"/>
    <n v="422728.00000000006"/>
    <x v="5"/>
  </r>
  <r>
    <x v="0"/>
    <s v="América"/>
    <s v="América N"/>
    <x v="148"/>
    <s v="América Norte"/>
    <s v="América Norte Republica Dominicana"/>
    <x v="33"/>
    <x v="1"/>
    <x v="0"/>
    <s v="Blanco"/>
    <n v="3862.72"/>
    <n v="953.99999999999989"/>
    <x v="5"/>
  </r>
  <r>
    <x v="0"/>
    <s v="América"/>
    <s v="América N"/>
    <x v="148"/>
    <s v="América Norte"/>
    <s v="América Norte Republica Dominicana"/>
    <x v="33"/>
    <x v="1"/>
    <x v="0"/>
    <s v="Tinto"/>
    <n v="4903.3100000000004"/>
    <n v="1211"/>
    <x v="5"/>
  </r>
  <r>
    <x v="0"/>
    <s v="América"/>
    <s v="América N"/>
    <x v="148"/>
    <s v="América Norte"/>
    <s v="América Norte Republica Dominicana"/>
    <x v="8"/>
    <x v="3"/>
    <x v="0"/>
    <s v="Tinto"/>
    <n v="60000"/>
    <n v="13522"/>
    <x v="5"/>
  </r>
  <r>
    <x v="0"/>
    <s v="América"/>
    <s v="América N"/>
    <x v="148"/>
    <s v="América Norte"/>
    <s v="América Norte Republica Dominicana"/>
    <x v="34"/>
    <x v="6"/>
    <x v="0"/>
    <s v="Blanco"/>
    <n v="7285.2"/>
    <n v="2335"/>
    <x v="5"/>
  </r>
  <r>
    <x v="0"/>
    <s v="América"/>
    <s v="América N"/>
    <x v="148"/>
    <s v="América Norte"/>
    <s v="América Norte Republica Dominicana"/>
    <x v="34"/>
    <x v="6"/>
    <x v="0"/>
    <s v="Rosado"/>
    <n v="4196.4000000000005"/>
    <n v="1345"/>
    <x v="5"/>
  </r>
  <r>
    <x v="0"/>
    <s v="América"/>
    <s v="América N"/>
    <x v="148"/>
    <s v="América Norte"/>
    <s v="América Norte Republica Dominicana"/>
    <x v="34"/>
    <x v="6"/>
    <x v="0"/>
    <s v="Tinto"/>
    <n v="12841.92"/>
    <n v="4116"/>
    <x v="5"/>
  </r>
  <r>
    <x v="0"/>
    <s v="América"/>
    <s v="América N"/>
    <x v="148"/>
    <s v="América Norte"/>
    <s v="América Norte Republica Dominicana"/>
    <x v="57"/>
    <x v="8"/>
    <x v="0"/>
    <s v="Blanco"/>
    <n v="1944.0000000000002"/>
    <n v="243.00000000000003"/>
    <x v="5"/>
  </r>
  <r>
    <x v="0"/>
    <s v="América"/>
    <s v="América N"/>
    <x v="148"/>
    <s v="América Norte"/>
    <s v="América Norte Republica Dominicana"/>
    <x v="35"/>
    <x v="4"/>
    <x v="0"/>
    <s v="Blanco"/>
    <n v="6472.38"/>
    <n v="2700"/>
    <x v="5"/>
  </r>
  <r>
    <x v="0"/>
    <s v="América"/>
    <s v="América N"/>
    <x v="148"/>
    <s v="América Norte"/>
    <s v="América Norte Republica Dominicana"/>
    <x v="35"/>
    <x v="4"/>
    <x v="0"/>
    <s v="Rosado"/>
    <n v="5561.25"/>
    <n v="2250"/>
    <x v="5"/>
  </r>
  <r>
    <x v="0"/>
    <s v="América"/>
    <s v="América N"/>
    <x v="148"/>
    <s v="América Norte"/>
    <s v="América Norte Republica Dominicana"/>
    <x v="35"/>
    <x v="4"/>
    <x v="0"/>
    <s v="Tinto"/>
    <n v="43374.79"/>
    <n v="12101"/>
    <x v="5"/>
  </r>
  <r>
    <x v="0"/>
    <s v="América"/>
    <s v="América N"/>
    <x v="148"/>
    <s v="América Norte"/>
    <s v="América Norte Republica Dominicana"/>
    <x v="38"/>
    <x v="10"/>
    <x v="0"/>
    <s v="Tinto"/>
    <n v="2230.1"/>
    <n v="769"/>
    <x v="5"/>
  </r>
  <r>
    <x v="0"/>
    <s v="América"/>
    <s v="América N"/>
    <x v="149"/>
    <s v="América Norte"/>
    <s v="América Norte El Salvador"/>
    <x v="9"/>
    <x v="3"/>
    <x v="2"/>
    <s v="Tinto"/>
    <n v="9310"/>
    <n v="152"/>
    <x v="5"/>
  </r>
  <r>
    <x v="0"/>
    <s v="América"/>
    <s v="América N"/>
    <x v="149"/>
    <s v="América Norte"/>
    <s v="América Norte El Salvador"/>
    <x v="14"/>
    <x v="0"/>
    <x v="0"/>
    <s v="Tinto"/>
    <n v="10969.447368223642"/>
    <n v="2900"/>
    <x v="5"/>
  </r>
  <r>
    <x v="0"/>
    <s v="América"/>
    <s v="América N"/>
    <x v="149"/>
    <s v="América Norte"/>
    <s v="América Norte El Salvador"/>
    <x v="1"/>
    <x v="1"/>
    <x v="0"/>
    <s v="Blanco"/>
    <n v="17958.73"/>
    <n v="3829.5"/>
    <x v="5"/>
  </r>
  <r>
    <x v="0"/>
    <s v="América"/>
    <s v="América N"/>
    <x v="149"/>
    <s v="América Norte"/>
    <s v="América Norte El Salvador"/>
    <x v="1"/>
    <x v="1"/>
    <x v="0"/>
    <s v="Rosado"/>
    <n v="623.74"/>
    <n v="112.5"/>
    <x v="5"/>
  </r>
  <r>
    <x v="0"/>
    <s v="América"/>
    <s v="América N"/>
    <x v="149"/>
    <s v="América Norte"/>
    <s v="América Norte El Salvador"/>
    <x v="1"/>
    <x v="1"/>
    <x v="0"/>
    <s v="Tinto"/>
    <n v="34078.25"/>
    <n v="6120.9"/>
    <x v="5"/>
  </r>
  <r>
    <x v="0"/>
    <s v="América"/>
    <s v="América N"/>
    <x v="149"/>
    <s v="América Norte"/>
    <s v="América Norte El Salvador"/>
    <x v="2"/>
    <x v="2"/>
    <x v="0"/>
    <s v="Espumoso blanco"/>
    <n v="141649.5"/>
    <n v="24300"/>
    <x v="5"/>
  </r>
  <r>
    <x v="0"/>
    <s v="América"/>
    <s v="América N"/>
    <x v="149"/>
    <s v="América Norte"/>
    <s v="América Norte El Salvador"/>
    <x v="19"/>
    <x v="7"/>
    <x v="0"/>
    <s v="Licor blanco"/>
    <n v="180"/>
    <n v="36"/>
    <x v="5"/>
  </r>
  <r>
    <x v="0"/>
    <s v="América"/>
    <s v="América N"/>
    <x v="149"/>
    <s v="América Norte"/>
    <s v="América Norte El Salvador"/>
    <x v="20"/>
    <x v="2"/>
    <x v="0"/>
    <s v="Tinto"/>
    <n v="8228.9249999999993"/>
    <n v="3006"/>
    <x v="5"/>
  </r>
  <r>
    <x v="0"/>
    <s v="América"/>
    <s v="América N"/>
    <x v="149"/>
    <s v="América Norte"/>
    <s v="América Norte El Salvador"/>
    <x v="21"/>
    <x v="4"/>
    <x v="0"/>
    <s v="Tinto"/>
    <n v="170"/>
    <n v="68"/>
    <x v="5"/>
  </r>
  <r>
    <x v="0"/>
    <s v="América"/>
    <s v="América N"/>
    <x v="149"/>
    <s v="América Norte"/>
    <s v="América Norte El Salvador"/>
    <x v="23"/>
    <x v="8"/>
    <x v="0"/>
    <s v="Blanco"/>
    <n v="2028.72"/>
    <n v="428"/>
    <x v="5"/>
  </r>
  <r>
    <x v="0"/>
    <s v="América"/>
    <s v="América N"/>
    <x v="149"/>
    <s v="América Norte"/>
    <s v="América Norte El Salvador"/>
    <x v="26"/>
    <x v="5"/>
    <x v="0"/>
    <s v="Blanco"/>
    <n v="1596"/>
    <n v="1995"/>
    <x v="5"/>
  </r>
  <r>
    <x v="0"/>
    <s v="América"/>
    <s v="América N"/>
    <x v="149"/>
    <s v="América Norte"/>
    <s v="América Norte El Salvador"/>
    <x v="26"/>
    <x v="5"/>
    <x v="0"/>
    <s v="Rosado"/>
    <n v="338.4"/>
    <n v="360"/>
    <x v="5"/>
  </r>
  <r>
    <x v="0"/>
    <s v="América"/>
    <s v="América N"/>
    <x v="149"/>
    <s v="América Norte"/>
    <s v="América Norte El Salvador"/>
    <x v="26"/>
    <x v="5"/>
    <x v="0"/>
    <s v="Tinto"/>
    <n v="5107.8599999999997"/>
    <n v="9459"/>
    <x v="5"/>
  </r>
  <r>
    <x v="0"/>
    <s v="América"/>
    <s v="América N"/>
    <x v="149"/>
    <s v="América Norte"/>
    <s v="América Norte El Salvador"/>
    <x v="3"/>
    <x v="1"/>
    <x v="0"/>
    <s v="Blanco"/>
    <n v="1522.8"/>
    <n v="180"/>
    <x v="5"/>
  </r>
  <r>
    <x v="0"/>
    <s v="América"/>
    <s v="América N"/>
    <x v="149"/>
    <s v="América Norte"/>
    <s v="América Norte El Salvador"/>
    <x v="3"/>
    <x v="1"/>
    <x v="0"/>
    <s v="Tinto"/>
    <n v="35127"/>
    <n v="675"/>
    <x v="5"/>
  </r>
  <r>
    <x v="0"/>
    <s v="América"/>
    <s v="América N"/>
    <x v="149"/>
    <s v="América Norte"/>
    <s v="América Norte El Salvador"/>
    <x v="29"/>
    <x v="8"/>
    <x v="0"/>
    <s v="Blanco"/>
    <n v="44305.95"/>
    <n v="5480.5"/>
    <x v="5"/>
  </r>
  <r>
    <x v="0"/>
    <s v="América"/>
    <s v="América N"/>
    <x v="149"/>
    <s v="América Norte"/>
    <s v="América Norte El Salvador"/>
    <x v="5"/>
    <x v="3"/>
    <x v="0"/>
    <s v="Tinto"/>
    <n v="174624.38"/>
    <n v="10093.25"/>
    <x v="5"/>
  </r>
  <r>
    <x v="0"/>
    <s v="América"/>
    <s v="América N"/>
    <x v="149"/>
    <s v="América Norte"/>
    <s v="América Norte El Salvador"/>
    <x v="6"/>
    <x v="2"/>
    <x v="1"/>
    <s v="Blanco"/>
    <n v="7365.24"/>
    <n v="1494"/>
    <x v="5"/>
  </r>
  <r>
    <x v="0"/>
    <s v="América"/>
    <s v="América N"/>
    <x v="149"/>
    <s v="América Norte"/>
    <s v="América Norte El Salvador"/>
    <x v="6"/>
    <x v="2"/>
    <x v="1"/>
    <s v="Rosado"/>
    <n v="4350.1499999999996"/>
    <n v="944.99999999999989"/>
    <x v="5"/>
  </r>
  <r>
    <x v="0"/>
    <s v="América"/>
    <s v="América N"/>
    <x v="149"/>
    <s v="América Norte"/>
    <s v="América Norte El Salvador"/>
    <x v="6"/>
    <x v="2"/>
    <x v="1"/>
    <s v="Tinto"/>
    <n v="124805.89"/>
    <n v="16558"/>
    <x v="5"/>
  </r>
  <r>
    <x v="0"/>
    <s v="América"/>
    <s v="América N"/>
    <x v="149"/>
    <s v="América Norte"/>
    <s v="América Norte El Salvador"/>
    <x v="7"/>
    <x v="3"/>
    <x v="0"/>
    <s v="Blanco"/>
    <n v="12465.36"/>
    <n v="4698"/>
    <x v="5"/>
  </r>
  <r>
    <x v="0"/>
    <s v="América"/>
    <s v="América N"/>
    <x v="149"/>
    <s v="América Norte"/>
    <s v="América Norte El Salvador"/>
    <x v="33"/>
    <x v="1"/>
    <x v="0"/>
    <s v="Blanco"/>
    <n v="574.55999999999995"/>
    <n v="54"/>
    <x v="5"/>
  </r>
  <r>
    <x v="0"/>
    <s v="América"/>
    <s v="América N"/>
    <x v="149"/>
    <s v="América Norte"/>
    <s v="América Norte El Salvador"/>
    <x v="8"/>
    <x v="3"/>
    <x v="0"/>
    <s v="Tinto"/>
    <n v="3330"/>
    <n v="684"/>
    <x v="5"/>
  </r>
  <r>
    <x v="0"/>
    <s v="América"/>
    <s v="América N"/>
    <x v="149"/>
    <s v="América Norte"/>
    <s v="América Norte El Salvador"/>
    <x v="34"/>
    <x v="6"/>
    <x v="0"/>
    <s v="Blanco"/>
    <n v="702"/>
    <n v="225"/>
    <x v="5"/>
  </r>
  <r>
    <x v="0"/>
    <s v="América"/>
    <s v="América N"/>
    <x v="149"/>
    <s v="América Norte"/>
    <s v="América Norte El Salvador"/>
    <x v="34"/>
    <x v="6"/>
    <x v="0"/>
    <s v="Tinto"/>
    <n v="6105.84"/>
    <n v="1957"/>
    <x v="5"/>
  </r>
  <r>
    <x v="0"/>
    <s v="América"/>
    <s v="América N"/>
    <x v="149"/>
    <s v="América Norte"/>
    <s v="América Norte El Salvador"/>
    <x v="38"/>
    <x v="10"/>
    <x v="0"/>
    <s v="Tinto"/>
    <n v="3694.6"/>
    <n v="1274"/>
    <x v="5"/>
  </r>
  <r>
    <x v="0"/>
    <s v="América"/>
    <s v="América N"/>
    <x v="150"/>
    <s v="América Norte"/>
    <s v="América Norte Granada"/>
    <x v="1"/>
    <x v="1"/>
    <x v="0"/>
    <s v="Tinto"/>
    <n v="1382"/>
    <n v="378"/>
    <x v="5"/>
  </r>
  <r>
    <x v="0"/>
    <s v="América"/>
    <s v="América N"/>
    <x v="150"/>
    <s v="América Norte"/>
    <s v="América Norte Granada"/>
    <x v="6"/>
    <x v="2"/>
    <x v="1"/>
    <s v="Rosado"/>
    <n v="575.64"/>
    <n v="108"/>
    <x v="5"/>
  </r>
  <r>
    <x v="0"/>
    <s v="América"/>
    <s v="América N"/>
    <x v="150"/>
    <s v="América Norte"/>
    <s v="América Norte Granada"/>
    <x v="6"/>
    <x v="2"/>
    <x v="1"/>
    <s v="Tinto"/>
    <n v="9000"/>
    <n v="360"/>
    <x v="5"/>
  </r>
  <r>
    <x v="0"/>
    <s v="América"/>
    <s v="América N"/>
    <x v="151"/>
    <s v="América Norte"/>
    <s v="América Norte Guadalupe"/>
    <x v="2"/>
    <x v="2"/>
    <x v="0"/>
    <s v="Espumoso blanco"/>
    <n v="4719"/>
    <n v="1300"/>
    <x v="5"/>
  </r>
  <r>
    <x v="0"/>
    <s v="América"/>
    <s v="América N"/>
    <x v="152"/>
    <s v="América Norte"/>
    <s v="América Norte Guatemala"/>
    <x v="9"/>
    <x v="3"/>
    <x v="2"/>
    <s v="Tinto"/>
    <n v="42747.53"/>
    <n v="1614"/>
    <x v="5"/>
  </r>
  <r>
    <x v="0"/>
    <s v="América"/>
    <s v="América N"/>
    <x v="152"/>
    <s v="América Norte"/>
    <s v="América Norte Guatemala"/>
    <x v="10"/>
    <x v="4"/>
    <x v="0"/>
    <s v="Tinto"/>
    <n v="309.60000000000002"/>
    <n v="36"/>
    <x v="5"/>
  </r>
  <r>
    <x v="0"/>
    <s v="América"/>
    <s v="América N"/>
    <x v="152"/>
    <s v="América Norte"/>
    <s v="América Norte Guatemala"/>
    <x v="14"/>
    <x v="0"/>
    <x v="0"/>
    <s v="Tinto"/>
    <n v="41332.121169855083"/>
    <n v="10927"/>
    <x v="5"/>
  </r>
  <r>
    <x v="0"/>
    <s v="América"/>
    <s v="América N"/>
    <x v="152"/>
    <s v="América Norte"/>
    <s v="América Norte Guatemala"/>
    <x v="0"/>
    <x v="0"/>
    <x v="0"/>
    <s v="Blanco"/>
    <n v="10459.799999999999"/>
    <n v="5402"/>
    <x v="5"/>
  </r>
  <r>
    <x v="0"/>
    <s v="América"/>
    <s v="América N"/>
    <x v="152"/>
    <s v="América Norte"/>
    <s v="América Norte Guatemala"/>
    <x v="0"/>
    <x v="0"/>
    <x v="0"/>
    <s v="Rosado"/>
    <n v="1166.5899999999999"/>
    <n v="504"/>
    <x v="5"/>
  </r>
  <r>
    <x v="0"/>
    <s v="América"/>
    <s v="América N"/>
    <x v="152"/>
    <s v="América Norte"/>
    <s v="América Norte Guatemala"/>
    <x v="0"/>
    <x v="0"/>
    <x v="0"/>
    <s v="Tinto"/>
    <n v="55032.540000000008"/>
    <n v="27641.000000000004"/>
    <x v="5"/>
  </r>
  <r>
    <x v="0"/>
    <s v="América"/>
    <s v="América N"/>
    <x v="152"/>
    <s v="América Norte"/>
    <s v="América Norte Guatemala"/>
    <x v="1"/>
    <x v="1"/>
    <x v="0"/>
    <s v="Blanco"/>
    <n v="5015.6499999999996"/>
    <n v="1044"/>
    <x v="5"/>
  </r>
  <r>
    <x v="0"/>
    <s v="América"/>
    <s v="América N"/>
    <x v="152"/>
    <s v="América Norte"/>
    <s v="América Norte Guatemala"/>
    <x v="1"/>
    <x v="1"/>
    <x v="0"/>
    <s v="Tinto"/>
    <n v="18700.73"/>
    <n v="2686.5"/>
    <x v="5"/>
  </r>
  <r>
    <x v="0"/>
    <s v="América"/>
    <s v="América N"/>
    <x v="152"/>
    <s v="América Norte"/>
    <s v="América Norte Guatemala"/>
    <x v="2"/>
    <x v="2"/>
    <x v="0"/>
    <s v="Espumoso blanco"/>
    <n v="181860.44"/>
    <n v="34800"/>
    <x v="5"/>
  </r>
  <r>
    <x v="0"/>
    <s v="América"/>
    <s v="América N"/>
    <x v="152"/>
    <s v="América Norte"/>
    <s v="América Norte Guatemala"/>
    <x v="16"/>
    <x v="1"/>
    <x v="0"/>
    <s v="Rosado"/>
    <n v="810"/>
    <n v="135"/>
    <x v="5"/>
  </r>
  <r>
    <x v="0"/>
    <s v="América"/>
    <s v="América N"/>
    <x v="152"/>
    <s v="América Norte"/>
    <s v="América Norte Guatemala"/>
    <x v="16"/>
    <x v="1"/>
    <x v="0"/>
    <s v="Tinto"/>
    <n v="2990"/>
    <n v="459.75"/>
    <x v="5"/>
  </r>
  <r>
    <x v="0"/>
    <s v="América"/>
    <s v="América N"/>
    <x v="152"/>
    <s v="América Norte"/>
    <s v="América Norte Guatemala"/>
    <x v="17"/>
    <x v="1"/>
    <x v="0"/>
    <s v="Blanco"/>
    <n v="695"/>
    <n v="46"/>
    <x v="5"/>
  </r>
  <r>
    <x v="0"/>
    <s v="América"/>
    <s v="América N"/>
    <x v="152"/>
    <s v="América Norte"/>
    <s v="América Norte Guatemala"/>
    <x v="17"/>
    <x v="1"/>
    <x v="0"/>
    <s v="Tinto"/>
    <n v="4445"/>
    <n v="289.5"/>
    <x v="5"/>
  </r>
  <r>
    <x v="0"/>
    <s v="América"/>
    <s v="América N"/>
    <x v="152"/>
    <s v="América Norte"/>
    <s v="América Norte Guatemala"/>
    <x v="47"/>
    <x v="12"/>
    <x v="0"/>
    <s v="Blanco"/>
    <n v="7414.88"/>
    <n v="968"/>
    <x v="5"/>
  </r>
  <r>
    <x v="0"/>
    <s v="América"/>
    <s v="América N"/>
    <x v="152"/>
    <s v="América Norte"/>
    <s v="América Norte Guatemala"/>
    <x v="47"/>
    <x v="12"/>
    <x v="0"/>
    <s v="Rosado"/>
    <n v="1516.68"/>
    <n v="198"/>
    <x v="5"/>
  </r>
  <r>
    <x v="0"/>
    <s v="América"/>
    <s v="América N"/>
    <x v="152"/>
    <s v="América Norte"/>
    <s v="América Norte Guatemala"/>
    <x v="19"/>
    <x v="7"/>
    <x v="0"/>
    <s v="Licor blanco"/>
    <n v="6525"/>
    <n v="1305"/>
    <x v="5"/>
  </r>
  <r>
    <x v="0"/>
    <s v="América"/>
    <s v="América N"/>
    <x v="152"/>
    <s v="América Norte"/>
    <s v="América Norte Guatemala"/>
    <x v="20"/>
    <x v="2"/>
    <x v="0"/>
    <s v="Blanco"/>
    <n v="2340.5625"/>
    <n v="855.00000000000011"/>
    <x v="5"/>
  </r>
  <r>
    <x v="0"/>
    <s v="América"/>
    <s v="América N"/>
    <x v="152"/>
    <s v="América Norte"/>
    <s v="América Norte Guatemala"/>
    <x v="20"/>
    <x v="2"/>
    <x v="0"/>
    <s v="Rosado"/>
    <n v="2340.5625"/>
    <n v="855.00000000000011"/>
    <x v="5"/>
  </r>
  <r>
    <x v="0"/>
    <s v="América"/>
    <s v="América N"/>
    <x v="152"/>
    <s v="América Norte"/>
    <s v="América Norte Guatemala"/>
    <x v="20"/>
    <x v="2"/>
    <x v="0"/>
    <s v="Tinto"/>
    <n v="42930.84375"/>
    <n v="15682.499999999998"/>
    <x v="5"/>
  </r>
  <r>
    <x v="0"/>
    <s v="América"/>
    <s v="América N"/>
    <x v="152"/>
    <s v="América Norte"/>
    <s v="América Norte Guatemala"/>
    <x v="52"/>
    <x v="4"/>
    <x v="0"/>
    <s v="Blanco"/>
    <n v="2255"/>
    <n v="400"/>
    <x v="5"/>
  </r>
  <r>
    <x v="0"/>
    <s v="América"/>
    <s v="América N"/>
    <x v="152"/>
    <s v="América Norte"/>
    <s v="América Norte Guatemala"/>
    <x v="52"/>
    <x v="4"/>
    <x v="0"/>
    <s v="Tinto"/>
    <n v="3021"/>
    <n v="600"/>
    <x v="5"/>
  </r>
  <r>
    <x v="0"/>
    <s v="América"/>
    <s v="América N"/>
    <x v="152"/>
    <s v="América Norte"/>
    <s v="América Norte Guatemala"/>
    <x v="22"/>
    <x v="7"/>
    <x v="0"/>
    <s v="Licor blanco"/>
    <n v="340"/>
    <n v="68"/>
    <x v="5"/>
  </r>
  <r>
    <x v="0"/>
    <s v="América"/>
    <s v="América N"/>
    <x v="152"/>
    <s v="América Norte"/>
    <s v="América Norte Guatemala"/>
    <x v="23"/>
    <x v="8"/>
    <x v="0"/>
    <s v="Blanco"/>
    <n v="1422"/>
    <n v="300"/>
    <x v="5"/>
  </r>
  <r>
    <x v="0"/>
    <s v="América"/>
    <s v="América N"/>
    <x v="152"/>
    <s v="América Norte"/>
    <s v="América Norte Guatemala"/>
    <x v="24"/>
    <x v="7"/>
    <x v="0"/>
    <s v="Blanco"/>
    <n v="1481.69"/>
    <n v="347"/>
    <x v="5"/>
  </r>
  <r>
    <x v="0"/>
    <s v="América"/>
    <s v="América N"/>
    <x v="152"/>
    <s v="América Norte"/>
    <s v="América Norte Guatemala"/>
    <x v="24"/>
    <x v="7"/>
    <x v="0"/>
    <s v="Licor blanco"/>
    <n v="1830.96"/>
    <n v="136"/>
    <x v="5"/>
  </r>
  <r>
    <x v="0"/>
    <s v="América"/>
    <s v="América N"/>
    <x v="152"/>
    <s v="América Norte"/>
    <s v="América Norte Guatemala"/>
    <x v="25"/>
    <x v="1"/>
    <x v="0"/>
    <s v="Tinto"/>
    <n v="3876"/>
    <n v="436.5"/>
    <x v="5"/>
  </r>
  <r>
    <x v="0"/>
    <s v="América"/>
    <s v="América N"/>
    <x v="152"/>
    <s v="América Norte"/>
    <s v="América Norte Guatemala"/>
    <x v="26"/>
    <x v="5"/>
    <x v="0"/>
    <s v="Blanco"/>
    <n v="684"/>
    <n v="855.00000000000011"/>
    <x v="5"/>
  </r>
  <r>
    <x v="0"/>
    <s v="América"/>
    <s v="América N"/>
    <x v="152"/>
    <s v="América Norte"/>
    <s v="América Norte Guatemala"/>
    <x v="26"/>
    <x v="5"/>
    <x v="0"/>
    <s v="Rosado"/>
    <n v="634.5"/>
    <n v="675"/>
    <x v="5"/>
  </r>
  <r>
    <x v="0"/>
    <s v="América"/>
    <s v="América N"/>
    <x v="152"/>
    <s v="América Norte"/>
    <s v="América Norte Guatemala"/>
    <x v="26"/>
    <x v="5"/>
    <x v="0"/>
    <s v="Tinto"/>
    <n v="1001.7"/>
    <n v="1855"/>
    <x v="5"/>
  </r>
  <r>
    <x v="0"/>
    <s v="América"/>
    <s v="América N"/>
    <x v="152"/>
    <s v="América Norte"/>
    <s v="América Norte Guatemala"/>
    <x v="41"/>
    <x v="4"/>
    <x v="2"/>
    <s v="Tinto"/>
    <n v="3240"/>
    <n v="360"/>
    <x v="5"/>
  </r>
  <r>
    <x v="0"/>
    <s v="América"/>
    <s v="América N"/>
    <x v="152"/>
    <s v="América Norte"/>
    <s v="América Norte Guatemala"/>
    <x v="3"/>
    <x v="1"/>
    <x v="0"/>
    <s v="Blanco"/>
    <n v="3426.3"/>
    <n v="405"/>
    <x v="5"/>
  </r>
  <r>
    <x v="0"/>
    <s v="América"/>
    <s v="América N"/>
    <x v="152"/>
    <s v="América Norte"/>
    <s v="América Norte Guatemala"/>
    <x v="3"/>
    <x v="1"/>
    <x v="0"/>
    <s v="Rosado"/>
    <n v="2284.1999999999998"/>
    <n v="270"/>
    <x v="5"/>
  </r>
  <r>
    <x v="0"/>
    <s v="América"/>
    <s v="América N"/>
    <x v="152"/>
    <s v="América Norte"/>
    <s v="América Norte Guatemala"/>
    <x v="3"/>
    <x v="1"/>
    <x v="0"/>
    <s v="Tinto"/>
    <n v="6212.8"/>
    <n v="450"/>
    <x v="5"/>
  </r>
  <r>
    <x v="0"/>
    <s v="América"/>
    <s v="América N"/>
    <x v="152"/>
    <s v="América Norte"/>
    <s v="América Norte Guatemala"/>
    <x v="4"/>
    <x v="1"/>
    <x v="1"/>
    <s v="Tinto"/>
    <n v="12679"/>
    <n v="1182"/>
    <x v="5"/>
  </r>
  <r>
    <x v="0"/>
    <s v="América"/>
    <s v="América N"/>
    <x v="152"/>
    <s v="América Norte"/>
    <s v="América Norte Guatemala"/>
    <x v="29"/>
    <x v="8"/>
    <x v="0"/>
    <s v="Blanco"/>
    <n v="197997.42"/>
    <n v="22141.75"/>
    <x v="5"/>
  </r>
  <r>
    <x v="0"/>
    <s v="América"/>
    <s v="América N"/>
    <x v="152"/>
    <s v="América Norte"/>
    <s v="América Norte Guatemala"/>
    <x v="30"/>
    <x v="8"/>
    <x v="0"/>
    <s v="Tinto"/>
    <n v="720"/>
    <n v="90"/>
    <x v="5"/>
  </r>
  <r>
    <x v="0"/>
    <s v="América"/>
    <s v="América N"/>
    <x v="152"/>
    <s v="América Norte"/>
    <s v="América Norte Guatemala"/>
    <x v="5"/>
    <x v="3"/>
    <x v="0"/>
    <s v="Tinto"/>
    <n v="948133.19"/>
    <n v="48352.5"/>
    <x v="5"/>
  </r>
  <r>
    <x v="0"/>
    <s v="América"/>
    <s v="América N"/>
    <x v="152"/>
    <s v="América Norte"/>
    <s v="América Norte Guatemala"/>
    <x v="6"/>
    <x v="2"/>
    <x v="1"/>
    <s v="Blanco"/>
    <n v="36969.050000000003"/>
    <n v="6438.9999999999982"/>
    <x v="5"/>
  </r>
  <r>
    <x v="0"/>
    <s v="América"/>
    <s v="América N"/>
    <x v="152"/>
    <s v="América Norte"/>
    <s v="América Norte Guatemala"/>
    <x v="6"/>
    <x v="2"/>
    <x v="1"/>
    <s v="Rosado"/>
    <n v="22267.719999999998"/>
    <n v="3544"/>
    <x v="5"/>
  </r>
  <r>
    <x v="0"/>
    <s v="América"/>
    <s v="América N"/>
    <x v="152"/>
    <s v="América Norte"/>
    <s v="América Norte Guatemala"/>
    <x v="6"/>
    <x v="2"/>
    <x v="1"/>
    <s v="Tinto"/>
    <n v="1053661.3999999999"/>
    <n v="105537.00000000001"/>
    <x v="5"/>
  </r>
  <r>
    <x v="0"/>
    <s v="América"/>
    <s v="América N"/>
    <x v="152"/>
    <s v="América Norte"/>
    <s v="América Norte Guatemala"/>
    <x v="7"/>
    <x v="3"/>
    <x v="0"/>
    <s v="Blanco"/>
    <n v="52631.519999999997"/>
    <n v="19836"/>
    <x v="5"/>
  </r>
  <r>
    <x v="0"/>
    <s v="América"/>
    <s v="América N"/>
    <x v="152"/>
    <s v="América Norte"/>
    <s v="América Norte Guatemala"/>
    <x v="32"/>
    <x v="1"/>
    <x v="0"/>
    <s v="Tinto"/>
    <n v="3144"/>
    <n v="199.5"/>
    <x v="5"/>
  </r>
  <r>
    <x v="0"/>
    <s v="América"/>
    <s v="América N"/>
    <x v="152"/>
    <s v="América Norte"/>
    <s v="América Norte Guatemala"/>
    <x v="33"/>
    <x v="1"/>
    <x v="0"/>
    <s v="Blanco"/>
    <n v="2526"/>
    <n v="423.00000000000006"/>
    <x v="5"/>
  </r>
  <r>
    <x v="0"/>
    <s v="América"/>
    <s v="América N"/>
    <x v="152"/>
    <s v="América Norte"/>
    <s v="América Norte Guatemala"/>
    <x v="33"/>
    <x v="1"/>
    <x v="0"/>
    <s v="Rosado"/>
    <n v="5.97"/>
    <n v="1"/>
    <x v="5"/>
  </r>
  <r>
    <x v="0"/>
    <s v="América"/>
    <s v="América N"/>
    <x v="152"/>
    <s v="América Norte"/>
    <s v="América Norte Guatemala"/>
    <x v="33"/>
    <x v="1"/>
    <x v="0"/>
    <s v="Tinto"/>
    <n v="3577"/>
    <n v="599"/>
    <x v="5"/>
  </r>
  <r>
    <x v="0"/>
    <s v="América"/>
    <s v="América N"/>
    <x v="152"/>
    <s v="América Norte"/>
    <s v="América Norte Guatemala"/>
    <x v="8"/>
    <x v="3"/>
    <x v="0"/>
    <s v="Tinto"/>
    <n v="12117.7"/>
    <n v="1241"/>
    <x v="5"/>
  </r>
  <r>
    <x v="0"/>
    <s v="América"/>
    <s v="América N"/>
    <x v="152"/>
    <s v="América Norte"/>
    <s v="América Norte Guatemala"/>
    <x v="34"/>
    <x v="6"/>
    <x v="0"/>
    <s v="Blanco"/>
    <n v="11388"/>
    <n v="3650"/>
    <x v="5"/>
  </r>
  <r>
    <x v="0"/>
    <s v="América"/>
    <s v="América N"/>
    <x v="152"/>
    <s v="América Norte"/>
    <s v="América Norte Guatemala"/>
    <x v="34"/>
    <x v="6"/>
    <x v="0"/>
    <s v="Rosado"/>
    <n v="2652"/>
    <n v="850"/>
    <x v="5"/>
  </r>
  <r>
    <x v="0"/>
    <s v="América"/>
    <s v="América N"/>
    <x v="152"/>
    <s v="América Norte"/>
    <s v="América Norte Guatemala"/>
    <x v="34"/>
    <x v="6"/>
    <x v="0"/>
    <s v="Tinto"/>
    <n v="22145.760000000002"/>
    <n v="7098"/>
    <x v="5"/>
  </r>
  <r>
    <x v="0"/>
    <s v="América"/>
    <s v="América N"/>
    <x v="152"/>
    <s v="América Norte"/>
    <s v="América Norte Guatemala"/>
    <x v="57"/>
    <x v="8"/>
    <x v="0"/>
    <s v="Blanco"/>
    <n v="3776"/>
    <n v="472"/>
    <x v="5"/>
  </r>
  <r>
    <x v="0"/>
    <s v="América"/>
    <s v="América N"/>
    <x v="152"/>
    <s v="América Norte"/>
    <s v="América Norte Guatemala"/>
    <x v="35"/>
    <x v="4"/>
    <x v="0"/>
    <s v="Tinto"/>
    <n v="6153.01"/>
    <n v="1463"/>
    <x v="5"/>
  </r>
  <r>
    <x v="0"/>
    <s v="América"/>
    <s v="América N"/>
    <x v="152"/>
    <s v="América Norte"/>
    <s v="América Norte Guatemala"/>
    <x v="37"/>
    <x v="9"/>
    <x v="0"/>
    <s v="Blanco"/>
    <n v="877"/>
    <n v="69"/>
    <x v="5"/>
  </r>
  <r>
    <x v="0"/>
    <s v="América"/>
    <s v="América N"/>
    <x v="152"/>
    <s v="América Norte"/>
    <s v="América Norte Guatemala"/>
    <x v="37"/>
    <x v="9"/>
    <x v="0"/>
    <s v="Tinto"/>
    <n v="3434.8"/>
    <n v="255"/>
    <x v="5"/>
  </r>
  <r>
    <x v="0"/>
    <s v="América"/>
    <s v="América N"/>
    <x v="152"/>
    <s v="América Norte"/>
    <s v="América Norte Guatemala"/>
    <x v="38"/>
    <x v="10"/>
    <x v="0"/>
    <s v="Blanco"/>
    <n v="429.2"/>
    <n v="148"/>
    <x v="5"/>
  </r>
  <r>
    <x v="0"/>
    <s v="América"/>
    <s v="América N"/>
    <x v="152"/>
    <s v="América Norte"/>
    <s v="América Norte Guatemala"/>
    <x v="38"/>
    <x v="10"/>
    <x v="0"/>
    <s v="Rosado"/>
    <n v="194.3"/>
    <n v="67"/>
    <x v="5"/>
  </r>
  <r>
    <x v="0"/>
    <s v="América"/>
    <s v="América N"/>
    <x v="152"/>
    <s v="América Norte"/>
    <s v="América Norte Guatemala"/>
    <x v="38"/>
    <x v="10"/>
    <x v="0"/>
    <s v="Tinto"/>
    <n v="872.9"/>
    <n v="301"/>
    <x v="5"/>
  </r>
  <r>
    <x v="0"/>
    <s v="América"/>
    <s v="América N"/>
    <x v="153"/>
    <s v="América Norte"/>
    <s v="América Norte Haiti"/>
    <x v="2"/>
    <x v="2"/>
    <x v="0"/>
    <s v="Espumoso blanco"/>
    <n v="17149"/>
    <n v="5500"/>
    <x v="5"/>
  </r>
  <r>
    <x v="0"/>
    <s v="América"/>
    <s v="América N"/>
    <x v="153"/>
    <s v="América Norte"/>
    <s v="América Norte Haiti"/>
    <x v="6"/>
    <x v="2"/>
    <x v="1"/>
    <s v="Tinto"/>
    <n v="1098.9000000000001"/>
    <n v="270"/>
    <x v="5"/>
  </r>
  <r>
    <x v="0"/>
    <s v="América"/>
    <s v="América N"/>
    <x v="154"/>
    <s v="América Norte"/>
    <s v="América Norte Honduras"/>
    <x v="13"/>
    <x v="0"/>
    <x v="0"/>
    <s v="Blanco"/>
    <n v="6800"/>
    <n v="3400"/>
    <x v="5"/>
  </r>
  <r>
    <x v="0"/>
    <s v="América"/>
    <s v="América N"/>
    <x v="154"/>
    <s v="América Norte"/>
    <s v="América Norte Honduras"/>
    <x v="13"/>
    <x v="0"/>
    <x v="0"/>
    <s v="Espumoso blanco"/>
    <n v="800"/>
    <n v="400"/>
    <x v="5"/>
  </r>
  <r>
    <x v="0"/>
    <s v="América"/>
    <s v="América N"/>
    <x v="154"/>
    <s v="América Norte"/>
    <s v="América Norte Honduras"/>
    <x v="13"/>
    <x v="0"/>
    <x v="0"/>
    <s v="Tinto"/>
    <n v="11200"/>
    <n v="5600"/>
    <x v="5"/>
  </r>
  <r>
    <x v="0"/>
    <s v="América"/>
    <s v="América N"/>
    <x v="154"/>
    <s v="América Norte"/>
    <s v="América Norte Honduras"/>
    <x v="2"/>
    <x v="2"/>
    <x v="0"/>
    <s v="Espumoso blanco"/>
    <n v="62643.8"/>
    <n v="13600"/>
    <x v="5"/>
  </r>
  <r>
    <x v="0"/>
    <s v="América"/>
    <s v="América N"/>
    <x v="154"/>
    <s v="América Norte"/>
    <s v="América Norte Honduras"/>
    <x v="19"/>
    <x v="7"/>
    <x v="0"/>
    <s v="Licor blanco"/>
    <n v="1800"/>
    <n v="360"/>
    <x v="5"/>
  </r>
  <r>
    <x v="0"/>
    <s v="América"/>
    <s v="América N"/>
    <x v="154"/>
    <s v="América Norte"/>
    <s v="América Norte Honduras"/>
    <x v="20"/>
    <x v="2"/>
    <x v="0"/>
    <s v="Tinto"/>
    <n v="357.24374999999998"/>
    <n v="130.5"/>
    <x v="5"/>
  </r>
  <r>
    <x v="0"/>
    <s v="América"/>
    <s v="América N"/>
    <x v="154"/>
    <s v="América Norte"/>
    <s v="América Norte Honduras"/>
    <x v="26"/>
    <x v="5"/>
    <x v="0"/>
    <s v="Rosado"/>
    <n v="517"/>
    <n v="550"/>
    <x v="5"/>
  </r>
  <r>
    <x v="0"/>
    <s v="América"/>
    <s v="América N"/>
    <x v="154"/>
    <s v="América Norte"/>
    <s v="América Norte Honduras"/>
    <x v="26"/>
    <x v="5"/>
    <x v="0"/>
    <s v="Tinto"/>
    <n v="291.60000000000002"/>
    <n v="540"/>
    <x v="5"/>
  </r>
  <r>
    <x v="0"/>
    <s v="América"/>
    <s v="América N"/>
    <x v="154"/>
    <s v="América Norte"/>
    <s v="América Norte Honduras"/>
    <x v="4"/>
    <x v="1"/>
    <x v="1"/>
    <s v="Tinto"/>
    <n v="1476"/>
    <n v="185"/>
    <x v="5"/>
  </r>
  <r>
    <x v="0"/>
    <s v="América"/>
    <s v="América N"/>
    <x v="154"/>
    <s v="América Norte"/>
    <s v="América Norte Honduras"/>
    <x v="5"/>
    <x v="3"/>
    <x v="0"/>
    <s v="Tinto"/>
    <n v="96229.02"/>
    <n v="6761.25"/>
    <x v="5"/>
  </r>
  <r>
    <x v="0"/>
    <s v="América"/>
    <s v="América N"/>
    <x v="154"/>
    <s v="América Norte"/>
    <s v="América Norte Honduras"/>
    <x v="6"/>
    <x v="2"/>
    <x v="1"/>
    <s v="Blanco"/>
    <n v="12813.449999999999"/>
    <n v="2575"/>
    <x v="5"/>
  </r>
  <r>
    <x v="0"/>
    <s v="América"/>
    <s v="América N"/>
    <x v="154"/>
    <s v="América Norte"/>
    <s v="América Norte Honduras"/>
    <x v="6"/>
    <x v="2"/>
    <x v="1"/>
    <s v="Rosado"/>
    <n v="2339.8199999999997"/>
    <n v="270"/>
    <x v="5"/>
  </r>
  <r>
    <x v="0"/>
    <s v="América"/>
    <s v="América N"/>
    <x v="154"/>
    <s v="América Norte"/>
    <s v="América Norte Honduras"/>
    <x v="6"/>
    <x v="2"/>
    <x v="1"/>
    <s v="Tinto"/>
    <n v="146815.70000000001"/>
    <n v="25112"/>
    <x v="5"/>
  </r>
  <r>
    <x v="0"/>
    <s v="América"/>
    <s v="América N"/>
    <x v="154"/>
    <s v="América Norte"/>
    <s v="América Norte Honduras"/>
    <x v="7"/>
    <x v="3"/>
    <x v="0"/>
    <s v="Blanco"/>
    <n v="15187.68"/>
    <n v="5724"/>
    <x v="5"/>
  </r>
  <r>
    <x v="0"/>
    <s v="América"/>
    <s v="América N"/>
    <x v="154"/>
    <s v="América Norte"/>
    <s v="América Norte Honduras"/>
    <x v="8"/>
    <x v="3"/>
    <x v="0"/>
    <s v="Tinto"/>
    <n v="150"/>
    <n v="32"/>
    <x v="5"/>
  </r>
  <r>
    <x v="0"/>
    <s v="América"/>
    <s v="América N"/>
    <x v="154"/>
    <s v="América Norte"/>
    <s v="América Norte Honduras"/>
    <x v="34"/>
    <x v="6"/>
    <x v="0"/>
    <s v="Blanco"/>
    <n v="4212"/>
    <n v="1350"/>
    <x v="5"/>
  </r>
  <r>
    <x v="0"/>
    <s v="América"/>
    <s v="América N"/>
    <x v="154"/>
    <s v="América Norte"/>
    <s v="América Norte Honduras"/>
    <x v="34"/>
    <x v="6"/>
    <x v="0"/>
    <s v="Tinto"/>
    <n v="561.6"/>
    <n v="180"/>
    <x v="5"/>
  </r>
  <r>
    <x v="0"/>
    <s v="América"/>
    <s v="América N"/>
    <x v="155"/>
    <s v="América Norte"/>
    <s v="América Norte Jamaica"/>
    <x v="1"/>
    <x v="1"/>
    <x v="0"/>
    <s v="Blanco"/>
    <n v="5645"/>
    <n v="3024"/>
    <x v="5"/>
  </r>
  <r>
    <x v="0"/>
    <s v="América"/>
    <s v="América N"/>
    <x v="155"/>
    <s v="América Norte"/>
    <s v="América Norte Jamaica"/>
    <x v="1"/>
    <x v="1"/>
    <x v="0"/>
    <s v="Tinto"/>
    <n v="13507"/>
    <n v="7236"/>
    <x v="5"/>
  </r>
  <r>
    <x v="0"/>
    <s v="América"/>
    <s v="América N"/>
    <x v="155"/>
    <s v="América Norte"/>
    <s v="América Norte Jamaica"/>
    <x v="2"/>
    <x v="2"/>
    <x v="0"/>
    <s v="Espumoso blanco"/>
    <n v="34761"/>
    <n v="15300"/>
    <x v="5"/>
  </r>
  <r>
    <x v="0"/>
    <s v="América"/>
    <s v="América N"/>
    <x v="155"/>
    <s v="América Norte"/>
    <s v="América Norte Jamaica"/>
    <x v="20"/>
    <x v="2"/>
    <x v="0"/>
    <s v="Tinto"/>
    <n v="183.41250000000002"/>
    <n v="67"/>
    <x v="5"/>
  </r>
  <r>
    <x v="0"/>
    <s v="América"/>
    <s v="América N"/>
    <x v="155"/>
    <s v="América Norte"/>
    <s v="América Norte Jamaica"/>
    <x v="21"/>
    <x v="4"/>
    <x v="0"/>
    <s v="Tinto"/>
    <n v="6750"/>
    <n v="2700"/>
    <x v="5"/>
  </r>
  <r>
    <x v="0"/>
    <s v="América"/>
    <s v="América N"/>
    <x v="155"/>
    <s v="América Norte"/>
    <s v="América Norte Jamaica"/>
    <x v="5"/>
    <x v="3"/>
    <x v="0"/>
    <s v="Tinto"/>
    <n v="9085.32"/>
    <n v="320"/>
    <x v="5"/>
  </r>
  <r>
    <x v="0"/>
    <s v="América"/>
    <s v="América N"/>
    <x v="155"/>
    <s v="América Norte"/>
    <s v="América Norte Jamaica"/>
    <x v="6"/>
    <x v="2"/>
    <x v="1"/>
    <s v="Tinto"/>
    <n v="30200.489999999998"/>
    <n v="2250"/>
    <x v="5"/>
  </r>
  <r>
    <x v="0"/>
    <s v="América"/>
    <s v="América N"/>
    <x v="155"/>
    <s v="América Norte"/>
    <s v="América Norte Jamaica"/>
    <x v="7"/>
    <x v="3"/>
    <x v="0"/>
    <s v="Blanco"/>
    <n v="310.43999999999994"/>
    <n v="117"/>
    <x v="5"/>
  </r>
  <r>
    <x v="0"/>
    <s v="América"/>
    <s v="América N"/>
    <x v="156"/>
    <s v="América Norte"/>
    <s v="América Norte Martinica"/>
    <x v="68"/>
    <x v="4"/>
    <x v="2"/>
    <s v="Tinto"/>
    <n v="4131"/>
    <n v="1012.5"/>
    <x v="5"/>
  </r>
  <r>
    <x v="0"/>
    <s v="América"/>
    <s v="América N"/>
    <x v="157"/>
    <s v="América Norte"/>
    <s v="América Norte Mexico"/>
    <x v="9"/>
    <x v="3"/>
    <x v="2"/>
    <s v="Blanco"/>
    <n v="28640.59"/>
    <n v="1115.25"/>
    <x v="5"/>
  </r>
  <r>
    <x v="0"/>
    <s v="América"/>
    <s v="América N"/>
    <x v="157"/>
    <s v="América Norte"/>
    <s v="América Norte Mexico"/>
    <x v="9"/>
    <x v="3"/>
    <x v="2"/>
    <s v="Tinto"/>
    <n v="334185.55000000005"/>
    <n v="10797.75"/>
    <x v="5"/>
  </r>
  <r>
    <x v="0"/>
    <s v="América"/>
    <s v="América N"/>
    <x v="157"/>
    <s v="América Norte"/>
    <s v="América Norte Mexico"/>
    <x v="62"/>
    <x v="1"/>
    <x v="0"/>
    <s v="Blanco"/>
    <n v="5017.5"/>
    <n v="652.5"/>
    <x v="5"/>
  </r>
  <r>
    <x v="0"/>
    <s v="América"/>
    <s v="América N"/>
    <x v="157"/>
    <s v="América Norte"/>
    <s v="América Norte Mexico"/>
    <x v="10"/>
    <x v="4"/>
    <x v="0"/>
    <s v="Blanco"/>
    <n v="4860"/>
    <n v="2025"/>
    <x v="5"/>
  </r>
  <r>
    <x v="0"/>
    <s v="América"/>
    <s v="América N"/>
    <x v="157"/>
    <s v="América Norte"/>
    <s v="América Norte Mexico"/>
    <x v="10"/>
    <x v="4"/>
    <x v="0"/>
    <s v="Rosado"/>
    <n v="1215"/>
    <n v="450"/>
    <x v="5"/>
  </r>
  <r>
    <x v="0"/>
    <s v="América"/>
    <s v="América N"/>
    <x v="157"/>
    <s v="América Norte"/>
    <s v="América Norte Mexico"/>
    <x v="10"/>
    <x v="4"/>
    <x v="0"/>
    <s v="Tinto"/>
    <n v="57681.97"/>
    <n v="17261"/>
    <x v="5"/>
  </r>
  <r>
    <x v="0"/>
    <s v="América"/>
    <s v="América N"/>
    <x v="157"/>
    <s v="América Norte"/>
    <s v="América Norte Mexico"/>
    <x v="78"/>
    <x v="3"/>
    <x v="0"/>
    <s v="Tinto"/>
    <n v="82.65"/>
    <n v="550.5"/>
    <x v="5"/>
  </r>
  <r>
    <x v="0"/>
    <s v="América"/>
    <s v="América N"/>
    <x v="157"/>
    <s v="América Norte"/>
    <s v="América Norte Mexico"/>
    <x v="39"/>
    <x v="3"/>
    <x v="0"/>
    <s v="Blanco"/>
    <n v="198360"/>
    <n v="16530"/>
    <x v="5"/>
  </r>
  <r>
    <x v="0"/>
    <s v="América"/>
    <s v="América N"/>
    <x v="157"/>
    <s v="América Norte"/>
    <s v="América Norte Mexico"/>
    <x v="39"/>
    <x v="3"/>
    <x v="0"/>
    <s v="Rosado"/>
    <n v="63396"/>
    <n v="5283"/>
    <x v="5"/>
  </r>
  <r>
    <x v="0"/>
    <s v="América"/>
    <s v="América N"/>
    <x v="157"/>
    <s v="América Norte"/>
    <s v="América Norte Mexico"/>
    <x v="39"/>
    <x v="3"/>
    <x v="0"/>
    <s v="Tinto"/>
    <n v="99000"/>
    <n v="8250"/>
    <x v="5"/>
  </r>
  <r>
    <x v="0"/>
    <s v="América"/>
    <s v="América N"/>
    <x v="157"/>
    <s v="América Norte"/>
    <s v="América Norte Mexico"/>
    <x v="42"/>
    <x v="11"/>
    <x v="0"/>
    <s v="Blanco"/>
    <n v="5711.4"/>
    <n v="540"/>
    <x v="5"/>
  </r>
  <r>
    <x v="0"/>
    <s v="América"/>
    <s v="América N"/>
    <x v="157"/>
    <s v="América Norte"/>
    <s v="América Norte Mexico"/>
    <x v="42"/>
    <x v="11"/>
    <x v="0"/>
    <s v="Tinto"/>
    <n v="8087.7"/>
    <n v="810"/>
    <x v="5"/>
  </r>
  <r>
    <x v="0"/>
    <s v="América"/>
    <s v="América N"/>
    <x v="157"/>
    <s v="América Norte"/>
    <s v="América Norte Mexico"/>
    <x v="13"/>
    <x v="0"/>
    <x v="0"/>
    <s v="Blanco"/>
    <n v="1000"/>
    <n v="500"/>
    <x v="5"/>
  </r>
  <r>
    <x v="0"/>
    <s v="América"/>
    <s v="América N"/>
    <x v="157"/>
    <s v="América Norte"/>
    <s v="América Norte Mexico"/>
    <x v="13"/>
    <x v="0"/>
    <x v="0"/>
    <s v="Espumoso blanco"/>
    <n v="91200"/>
    <n v="45600"/>
    <x v="5"/>
  </r>
  <r>
    <x v="0"/>
    <s v="América"/>
    <s v="América N"/>
    <x v="157"/>
    <s v="América Norte"/>
    <s v="América Norte Mexico"/>
    <x v="13"/>
    <x v="0"/>
    <x v="0"/>
    <s v="Tinto"/>
    <n v="13104.8"/>
    <n v="5416"/>
    <x v="5"/>
  </r>
  <r>
    <x v="0"/>
    <s v="América"/>
    <s v="América N"/>
    <x v="157"/>
    <s v="América Norte"/>
    <s v="América Norte Mexico"/>
    <x v="14"/>
    <x v="0"/>
    <x v="0"/>
    <s v="Tinto"/>
    <n v="104803.61318323188"/>
    <n v="27707"/>
    <x v="5"/>
  </r>
  <r>
    <x v="0"/>
    <s v="América"/>
    <s v="América N"/>
    <x v="157"/>
    <s v="América Norte"/>
    <s v="América Norte Mexico"/>
    <x v="64"/>
    <x v="4"/>
    <x v="0"/>
    <s v="Blanco"/>
    <n v="1000"/>
    <n v="225"/>
    <x v="5"/>
  </r>
  <r>
    <x v="0"/>
    <s v="América"/>
    <s v="América N"/>
    <x v="157"/>
    <s v="América Norte"/>
    <s v="América Norte Mexico"/>
    <x v="64"/>
    <x v="4"/>
    <x v="0"/>
    <s v="Rosado"/>
    <n v="90"/>
    <n v="20"/>
    <x v="5"/>
  </r>
  <r>
    <x v="0"/>
    <s v="América"/>
    <s v="América N"/>
    <x v="157"/>
    <s v="América Norte"/>
    <s v="América Norte Mexico"/>
    <x v="64"/>
    <x v="4"/>
    <x v="0"/>
    <s v="Tinto"/>
    <n v="1500"/>
    <n v="297"/>
    <x v="5"/>
  </r>
  <r>
    <x v="0"/>
    <s v="América"/>
    <s v="América N"/>
    <x v="157"/>
    <s v="América Norte"/>
    <s v="América Norte Mexico"/>
    <x v="0"/>
    <x v="0"/>
    <x v="0"/>
    <s v="Blanco"/>
    <n v="4383.32"/>
    <n v="2007.9999999999998"/>
    <x v="5"/>
  </r>
  <r>
    <x v="0"/>
    <s v="América"/>
    <s v="América N"/>
    <x v="157"/>
    <s v="América Norte"/>
    <s v="América Norte Mexico"/>
    <x v="0"/>
    <x v="0"/>
    <x v="0"/>
    <s v="Tinto"/>
    <n v="122954.61999999998"/>
    <n v="61492.999999999993"/>
    <x v="5"/>
  </r>
  <r>
    <x v="0"/>
    <s v="América"/>
    <s v="América N"/>
    <x v="157"/>
    <s v="América Norte"/>
    <s v="América Norte Mexico"/>
    <x v="1"/>
    <x v="1"/>
    <x v="0"/>
    <s v="Blanco"/>
    <n v="267847.59999999998"/>
    <n v="106092"/>
    <x v="5"/>
  </r>
  <r>
    <x v="0"/>
    <s v="América"/>
    <s v="América N"/>
    <x v="157"/>
    <s v="América Norte"/>
    <s v="América Norte Mexico"/>
    <x v="1"/>
    <x v="1"/>
    <x v="0"/>
    <s v="Rosado"/>
    <n v="10032"/>
    <n v="3420.0000000000005"/>
    <x v="5"/>
  </r>
  <r>
    <x v="0"/>
    <s v="América"/>
    <s v="América N"/>
    <x v="157"/>
    <s v="América Norte"/>
    <s v="América Norte Mexico"/>
    <x v="1"/>
    <x v="1"/>
    <x v="0"/>
    <s v="Tinto"/>
    <n v="1962478.29"/>
    <n v="461720.31"/>
    <x v="5"/>
  </r>
  <r>
    <x v="0"/>
    <s v="América"/>
    <s v="América N"/>
    <x v="157"/>
    <s v="América Norte"/>
    <s v="América Norte Mexico"/>
    <x v="2"/>
    <x v="2"/>
    <x v="0"/>
    <s v="Espumoso blanco"/>
    <n v="3022014.52"/>
    <n v="833700"/>
    <x v="5"/>
  </r>
  <r>
    <x v="0"/>
    <s v="América"/>
    <s v="América N"/>
    <x v="157"/>
    <s v="América Norte"/>
    <s v="América Norte Mexico"/>
    <x v="45"/>
    <x v="3"/>
    <x v="0"/>
    <s v="Rosado"/>
    <n v="41688.5"/>
    <n v="11911"/>
    <x v="5"/>
  </r>
  <r>
    <x v="0"/>
    <s v="América"/>
    <s v="América N"/>
    <x v="157"/>
    <s v="América Norte"/>
    <s v="América Norte Mexico"/>
    <x v="45"/>
    <x v="3"/>
    <x v="0"/>
    <s v="Tinto"/>
    <n v="33744"/>
    <n v="8436"/>
    <x v="5"/>
  </r>
  <r>
    <x v="0"/>
    <s v="América"/>
    <s v="América N"/>
    <x v="157"/>
    <s v="América Norte"/>
    <s v="América Norte Mexico"/>
    <x v="16"/>
    <x v="1"/>
    <x v="0"/>
    <s v="Tinto"/>
    <n v="2925"/>
    <n v="450"/>
    <x v="5"/>
  </r>
  <r>
    <x v="0"/>
    <s v="América"/>
    <s v="América N"/>
    <x v="157"/>
    <s v="América Norte"/>
    <s v="América Norte Mexico"/>
    <x v="17"/>
    <x v="1"/>
    <x v="0"/>
    <s v="Blanco"/>
    <n v="59274"/>
    <n v="9882"/>
    <x v="5"/>
  </r>
  <r>
    <x v="0"/>
    <s v="América"/>
    <s v="América N"/>
    <x v="157"/>
    <s v="América Norte"/>
    <s v="América Norte Mexico"/>
    <x v="17"/>
    <x v="1"/>
    <x v="0"/>
    <s v="Rosado"/>
    <n v="2808"/>
    <n v="540"/>
    <x v="5"/>
  </r>
  <r>
    <x v="0"/>
    <s v="América"/>
    <s v="América N"/>
    <x v="157"/>
    <s v="América Norte"/>
    <s v="América Norte Mexico"/>
    <x v="17"/>
    <x v="1"/>
    <x v="0"/>
    <s v="Tinto"/>
    <n v="50644"/>
    <n v="2802"/>
    <x v="5"/>
  </r>
  <r>
    <x v="0"/>
    <s v="América"/>
    <s v="América N"/>
    <x v="157"/>
    <s v="América Norte"/>
    <s v="América Norte Mexico"/>
    <x v="80"/>
    <x v="4"/>
    <x v="2"/>
    <s v="Blanco"/>
    <n v="2937"/>
    <n v="229"/>
    <x v="5"/>
  </r>
  <r>
    <x v="0"/>
    <s v="América"/>
    <s v="América N"/>
    <x v="157"/>
    <s v="América Norte"/>
    <s v="América Norte Mexico"/>
    <x v="80"/>
    <x v="4"/>
    <x v="2"/>
    <s v="Tinto"/>
    <n v="9445"/>
    <n v="832"/>
    <x v="5"/>
  </r>
  <r>
    <x v="0"/>
    <s v="América"/>
    <s v="América N"/>
    <x v="157"/>
    <s v="América Norte"/>
    <s v="América Norte Mexico"/>
    <x v="67"/>
    <x v="6"/>
    <x v="2"/>
    <s v="Tinto"/>
    <n v="2045.3320000000001"/>
    <n v="200"/>
    <x v="5"/>
  </r>
  <r>
    <x v="0"/>
    <s v="América"/>
    <s v="América N"/>
    <x v="157"/>
    <s v="América Norte"/>
    <s v="América Norte Mexico"/>
    <x v="68"/>
    <x v="4"/>
    <x v="2"/>
    <s v="Blanco"/>
    <n v="2754"/>
    <n v="675"/>
    <x v="5"/>
  </r>
  <r>
    <x v="0"/>
    <s v="América"/>
    <s v="América N"/>
    <x v="157"/>
    <s v="América Norte"/>
    <s v="América Norte Mexico"/>
    <x v="18"/>
    <x v="1"/>
    <x v="0"/>
    <s v="Blanco"/>
    <n v="4212"/>
    <n v="1125"/>
    <x v="5"/>
  </r>
  <r>
    <x v="0"/>
    <s v="América"/>
    <s v="América N"/>
    <x v="157"/>
    <s v="América Norte"/>
    <s v="América Norte Mexico"/>
    <x v="18"/>
    <x v="1"/>
    <x v="0"/>
    <s v="Rosado"/>
    <n v="813"/>
    <n v="225"/>
    <x v="5"/>
  </r>
  <r>
    <x v="0"/>
    <s v="América"/>
    <s v="América N"/>
    <x v="157"/>
    <s v="América Norte"/>
    <s v="América Norte Mexico"/>
    <x v="18"/>
    <x v="1"/>
    <x v="0"/>
    <s v="Tinto"/>
    <n v="16819.68"/>
    <n v="2997"/>
    <x v="5"/>
  </r>
  <r>
    <x v="0"/>
    <s v="América"/>
    <s v="América N"/>
    <x v="157"/>
    <s v="América Norte"/>
    <s v="América Norte Mexico"/>
    <x v="47"/>
    <x v="12"/>
    <x v="0"/>
    <s v="Blanco"/>
    <n v="53704.26"/>
    <n v="7011"/>
    <x v="5"/>
  </r>
  <r>
    <x v="0"/>
    <s v="América"/>
    <s v="América N"/>
    <x v="157"/>
    <s v="América Norte"/>
    <s v="América Norte Mexico"/>
    <x v="47"/>
    <x v="12"/>
    <x v="0"/>
    <s v="Espumoso blanco"/>
    <n v="344.7"/>
    <n v="45"/>
    <x v="5"/>
  </r>
  <r>
    <x v="0"/>
    <s v="América"/>
    <s v="América N"/>
    <x v="157"/>
    <s v="América Norte"/>
    <s v="América Norte Mexico"/>
    <x v="47"/>
    <x v="12"/>
    <x v="0"/>
    <s v="Rosado"/>
    <n v="14201.64"/>
    <n v="1854"/>
    <x v="5"/>
  </r>
  <r>
    <x v="0"/>
    <s v="América"/>
    <s v="América N"/>
    <x v="157"/>
    <s v="América Norte"/>
    <s v="América Norte Mexico"/>
    <x v="48"/>
    <x v="13"/>
    <x v="3"/>
    <s v="Blanco"/>
    <n v="10795.05"/>
    <n v="939"/>
    <x v="5"/>
  </r>
  <r>
    <x v="0"/>
    <s v="América"/>
    <s v="América N"/>
    <x v="157"/>
    <s v="América Norte"/>
    <s v="América Norte Mexico"/>
    <x v="48"/>
    <x v="13"/>
    <x v="3"/>
    <s v="Tinto"/>
    <n v="5229.8999999999996"/>
    <n v="401.99999999999994"/>
    <x v="5"/>
  </r>
  <r>
    <x v="0"/>
    <s v="América"/>
    <s v="América N"/>
    <x v="157"/>
    <s v="América Norte"/>
    <s v="América Norte Mexico"/>
    <x v="19"/>
    <x v="7"/>
    <x v="0"/>
    <s v="Licor blanco"/>
    <n v="229430"/>
    <n v="45886"/>
    <x v="5"/>
  </r>
  <r>
    <x v="0"/>
    <s v="América"/>
    <s v="América N"/>
    <x v="157"/>
    <s v="América Norte"/>
    <s v="América Norte Mexico"/>
    <x v="20"/>
    <x v="2"/>
    <x v="0"/>
    <s v="Blanco"/>
    <n v="3500.578125"/>
    <n v="1278.75"/>
    <x v="5"/>
  </r>
  <r>
    <x v="0"/>
    <s v="América"/>
    <s v="América N"/>
    <x v="157"/>
    <s v="América Norte"/>
    <s v="América Norte Mexico"/>
    <x v="20"/>
    <x v="2"/>
    <x v="0"/>
    <s v="Rosado"/>
    <n v="13.6875"/>
    <n v="5"/>
    <x v="5"/>
  </r>
  <r>
    <x v="0"/>
    <s v="América"/>
    <s v="América N"/>
    <x v="157"/>
    <s v="América Norte"/>
    <s v="América Norte Mexico"/>
    <x v="20"/>
    <x v="2"/>
    <x v="0"/>
    <s v="Tinto"/>
    <n v="180762.6"/>
    <n v="66032"/>
    <x v="5"/>
  </r>
  <r>
    <x v="0"/>
    <s v="América"/>
    <s v="América N"/>
    <x v="157"/>
    <s v="América Norte"/>
    <s v="América Norte Mexico"/>
    <x v="49"/>
    <x v="13"/>
    <x v="0"/>
    <s v="Blanco"/>
    <n v="135"/>
    <n v="9"/>
    <x v="5"/>
  </r>
  <r>
    <x v="0"/>
    <s v="América"/>
    <s v="América N"/>
    <x v="157"/>
    <s v="América Norte"/>
    <s v="América Norte Mexico"/>
    <x v="49"/>
    <x v="13"/>
    <x v="0"/>
    <s v="Espumoso blanco"/>
    <n v="135"/>
    <n v="9"/>
    <x v="5"/>
  </r>
  <r>
    <x v="0"/>
    <s v="América"/>
    <s v="América N"/>
    <x v="157"/>
    <s v="América Norte"/>
    <s v="América Norte Mexico"/>
    <x v="49"/>
    <x v="13"/>
    <x v="0"/>
    <s v="Otros vinos"/>
    <n v="45"/>
    <n v="3"/>
    <x v="5"/>
  </r>
  <r>
    <x v="0"/>
    <s v="América"/>
    <s v="América N"/>
    <x v="157"/>
    <s v="América Norte"/>
    <s v="América Norte Mexico"/>
    <x v="49"/>
    <x v="13"/>
    <x v="0"/>
    <s v="Rosado"/>
    <n v="135"/>
    <n v="9"/>
    <x v="5"/>
  </r>
  <r>
    <x v="0"/>
    <s v="América"/>
    <s v="América N"/>
    <x v="157"/>
    <s v="América Norte"/>
    <s v="América Norte Mexico"/>
    <x v="49"/>
    <x v="13"/>
    <x v="0"/>
    <s v="Tinto"/>
    <n v="135"/>
    <n v="9"/>
    <x v="5"/>
  </r>
  <r>
    <x v="0"/>
    <s v="América"/>
    <s v="América N"/>
    <x v="157"/>
    <s v="América Norte"/>
    <s v="América Norte Mexico"/>
    <x v="52"/>
    <x v="4"/>
    <x v="0"/>
    <s v="Blanco"/>
    <n v="320"/>
    <n v="320"/>
    <x v="5"/>
  </r>
  <r>
    <x v="0"/>
    <s v="América"/>
    <s v="América N"/>
    <x v="157"/>
    <s v="América Norte"/>
    <s v="América Norte Mexico"/>
    <x v="52"/>
    <x v="4"/>
    <x v="0"/>
    <s v="Rosado"/>
    <n v="16"/>
    <n v="20"/>
    <x v="5"/>
  </r>
  <r>
    <x v="0"/>
    <s v="América"/>
    <s v="América N"/>
    <x v="157"/>
    <s v="América Norte"/>
    <s v="América Norte Mexico"/>
    <x v="52"/>
    <x v="4"/>
    <x v="0"/>
    <s v="Tinto"/>
    <n v="24354.6"/>
    <n v="4820"/>
    <x v="5"/>
  </r>
  <r>
    <x v="0"/>
    <s v="América"/>
    <s v="América N"/>
    <x v="157"/>
    <s v="América Norte"/>
    <s v="América Norte Mexico"/>
    <x v="22"/>
    <x v="7"/>
    <x v="0"/>
    <s v="Licor blanco"/>
    <n v="18405"/>
    <n v="3681"/>
    <x v="5"/>
  </r>
  <r>
    <x v="0"/>
    <s v="América"/>
    <s v="América N"/>
    <x v="157"/>
    <s v="América Norte"/>
    <s v="América Norte Mexico"/>
    <x v="23"/>
    <x v="8"/>
    <x v="0"/>
    <s v="Blanco"/>
    <n v="33682.44"/>
    <n v="7106"/>
    <x v="5"/>
  </r>
  <r>
    <x v="0"/>
    <s v="América"/>
    <s v="América N"/>
    <x v="157"/>
    <s v="América Norte"/>
    <s v="América Norte Mexico"/>
    <x v="24"/>
    <x v="7"/>
    <x v="0"/>
    <s v="Blanco"/>
    <n v="2133.54"/>
    <n v="324"/>
    <x v="5"/>
  </r>
  <r>
    <x v="0"/>
    <s v="América"/>
    <s v="América N"/>
    <x v="157"/>
    <s v="América Norte"/>
    <s v="América Norte Mexico"/>
    <x v="24"/>
    <x v="7"/>
    <x v="0"/>
    <s v="Licor blanco"/>
    <n v="3910.74"/>
    <n v="243.5"/>
    <x v="5"/>
  </r>
  <r>
    <x v="0"/>
    <s v="América"/>
    <s v="América N"/>
    <x v="157"/>
    <s v="América Norte"/>
    <s v="América Norte Mexico"/>
    <x v="25"/>
    <x v="1"/>
    <x v="0"/>
    <s v="Blanco"/>
    <n v="1152.5999999999999"/>
    <n v="139.5"/>
    <x v="5"/>
  </r>
  <r>
    <x v="0"/>
    <s v="América"/>
    <s v="América N"/>
    <x v="157"/>
    <s v="América Norte"/>
    <s v="América Norte Mexico"/>
    <x v="25"/>
    <x v="1"/>
    <x v="0"/>
    <s v="Rosado"/>
    <n v="2568"/>
    <n v="180"/>
    <x v="5"/>
  </r>
  <r>
    <x v="0"/>
    <s v="América"/>
    <s v="América N"/>
    <x v="157"/>
    <s v="América Norte"/>
    <s v="América Norte Mexico"/>
    <x v="25"/>
    <x v="1"/>
    <x v="0"/>
    <s v="Tinto"/>
    <n v="21020.12"/>
    <n v="1328.25"/>
    <x v="5"/>
  </r>
  <r>
    <x v="0"/>
    <s v="América"/>
    <s v="América N"/>
    <x v="157"/>
    <s v="América Norte"/>
    <s v="América Norte Mexico"/>
    <x v="26"/>
    <x v="5"/>
    <x v="0"/>
    <s v="Blanco"/>
    <n v="6523.2"/>
    <n v="8154.0000000000009"/>
    <x v="5"/>
  </r>
  <r>
    <x v="0"/>
    <s v="América"/>
    <s v="América N"/>
    <x v="157"/>
    <s v="América Norte"/>
    <s v="América Norte Mexico"/>
    <x v="26"/>
    <x v="5"/>
    <x v="0"/>
    <s v="Rosado"/>
    <n v="5526.26"/>
    <n v="5879"/>
    <x v="5"/>
  </r>
  <r>
    <x v="0"/>
    <s v="América"/>
    <s v="América N"/>
    <x v="157"/>
    <s v="América Norte"/>
    <s v="América Norte Mexico"/>
    <x v="26"/>
    <x v="5"/>
    <x v="0"/>
    <s v="Tinto"/>
    <n v="90948.96"/>
    <n v="168424"/>
    <x v="5"/>
  </r>
  <r>
    <x v="0"/>
    <s v="América"/>
    <s v="América N"/>
    <x v="157"/>
    <s v="América Norte"/>
    <s v="América Norte Mexico"/>
    <x v="28"/>
    <x v="5"/>
    <x v="2"/>
    <s v="Tinto"/>
    <n v="5382.72"/>
    <n v="927"/>
    <x v="5"/>
  </r>
  <r>
    <x v="0"/>
    <s v="América"/>
    <s v="América N"/>
    <x v="157"/>
    <s v="América Norte"/>
    <s v="América Norte Mexico"/>
    <x v="3"/>
    <x v="1"/>
    <x v="0"/>
    <s v="Aguja blanco"/>
    <n v="380.7"/>
    <n v="45"/>
    <x v="5"/>
  </r>
  <r>
    <x v="0"/>
    <s v="América"/>
    <s v="América N"/>
    <x v="157"/>
    <s v="América Norte"/>
    <s v="América Norte Mexico"/>
    <x v="3"/>
    <x v="1"/>
    <x v="0"/>
    <s v="Blanco"/>
    <n v="64343.571313860004"/>
    <n v="5973"/>
    <x v="5"/>
  </r>
  <r>
    <x v="0"/>
    <s v="América"/>
    <s v="América N"/>
    <x v="157"/>
    <s v="América Norte"/>
    <s v="América Norte Mexico"/>
    <x v="3"/>
    <x v="1"/>
    <x v="0"/>
    <s v="Espumoso blanco"/>
    <n v="799.47"/>
    <n v="94.5"/>
    <x v="5"/>
  </r>
  <r>
    <x v="0"/>
    <s v="América"/>
    <s v="América N"/>
    <x v="157"/>
    <s v="América Norte"/>
    <s v="América Norte Mexico"/>
    <x v="3"/>
    <x v="1"/>
    <x v="0"/>
    <s v="Espumoso tinto/rosado"/>
    <n v="456.84"/>
    <n v="54"/>
    <x v="5"/>
  </r>
  <r>
    <x v="0"/>
    <s v="América"/>
    <s v="América N"/>
    <x v="157"/>
    <s v="América Norte"/>
    <s v="América Norte Mexico"/>
    <x v="3"/>
    <x v="1"/>
    <x v="0"/>
    <s v="Rosado"/>
    <n v="27948.201667197001"/>
    <n v="2364.75"/>
    <x v="5"/>
  </r>
  <r>
    <x v="0"/>
    <s v="América"/>
    <s v="América N"/>
    <x v="157"/>
    <s v="América Norte"/>
    <s v="América Norte Mexico"/>
    <x v="3"/>
    <x v="1"/>
    <x v="0"/>
    <s v="Tinto"/>
    <n v="1575112.6918204699"/>
    <n v="65918.75"/>
    <x v="5"/>
  </r>
  <r>
    <x v="0"/>
    <s v="América"/>
    <s v="América N"/>
    <x v="157"/>
    <s v="América Norte"/>
    <s v="América Norte Mexico"/>
    <x v="4"/>
    <x v="1"/>
    <x v="1"/>
    <s v="Blanco"/>
    <n v="9239"/>
    <n v="446"/>
    <x v="5"/>
  </r>
  <r>
    <x v="0"/>
    <s v="América"/>
    <s v="América N"/>
    <x v="157"/>
    <s v="América Norte"/>
    <s v="América Norte Mexico"/>
    <x v="4"/>
    <x v="1"/>
    <x v="1"/>
    <s v="Rosado"/>
    <n v="828"/>
    <n v="56.999999999999993"/>
    <x v="5"/>
  </r>
  <r>
    <x v="0"/>
    <s v="América"/>
    <s v="América N"/>
    <x v="157"/>
    <s v="América Norte"/>
    <s v="América Norte Mexico"/>
    <x v="4"/>
    <x v="1"/>
    <x v="1"/>
    <s v="Tinto"/>
    <n v="295060"/>
    <n v="20685"/>
    <x v="5"/>
  </r>
  <r>
    <x v="0"/>
    <s v="América"/>
    <s v="América N"/>
    <x v="157"/>
    <s v="América Norte"/>
    <s v="América Norte Mexico"/>
    <x v="29"/>
    <x v="8"/>
    <x v="0"/>
    <s v="Blanco"/>
    <n v="3179162.5025999998"/>
    <n v="366079.91600000003"/>
    <x v="5"/>
  </r>
  <r>
    <x v="0"/>
    <s v="América"/>
    <s v="América N"/>
    <x v="157"/>
    <s v="América Norte"/>
    <s v="América Norte Mexico"/>
    <x v="30"/>
    <x v="8"/>
    <x v="0"/>
    <s v="Blanco"/>
    <n v="6912"/>
    <n v="864"/>
    <x v="5"/>
  </r>
  <r>
    <x v="0"/>
    <s v="América"/>
    <s v="América N"/>
    <x v="157"/>
    <s v="América Norte"/>
    <s v="América Norte Mexico"/>
    <x v="30"/>
    <x v="8"/>
    <x v="0"/>
    <s v="Tinto"/>
    <n v="14292"/>
    <n v="1786.4999999999998"/>
    <x v="5"/>
  </r>
  <r>
    <x v="0"/>
    <s v="América"/>
    <s v="América N"/>
    <x v="157"/>
    <s v="América Norte"/>
    <s v="América Norte Mexico"/>
    <x v="53"/>
    <x v="8"/>
    <x v="0"/>
    <s v="Blanco"/>
    <n v="45785.83"/>
    <n v="7058"/>
    <x v="5"/>
  </r>
  <r>
    <x v="0"/>
    <s v="América"/>
    <s v="América N"/>
    <x v="157"/>
    <s v="América Norte"/>
    <s v="América Norte Mexico"/>
    <x v="53"/>
    <x v="8"/>
    <x v="0"/>
    <s v="Tinto"/>
    <n v="1903.5"/>
    <n v="635"/>
    <x v="5"/>
  </r>
  <r>
    <x v="0"/>
    <s v="América"/>
    <s v="América N"/>
    <x v="157"/>
    <s v="América Norte"/>
    <s v="América Norte Mexico"/>
    <x v="5"/>
    <x v="3"/>
    <x v="0"/>
    <s v="Tinto"/>
    <n v="22007740.98"/>
    <n v="1651262.6700000002"/>
    <x v="5"/>
  </r>
  <r>
    <x v="0"/>
    <s v="América"/>
    <s v="América N"/>
    <x v="157"/>
    <s v="América Norte"/>
    <s v="América Norte Mexico"/>
    <x v="93"/>
    <x v="4"/>
    <x v="2"/>
    <s v="Tinto"/>
    <n v="2481.6"/>
    <n v="198"/>
    <x v="5"/>
  </r>
  <r>
    <x v="0"/>
    <s v="América"/>
    <s v="América N"/>
    <x v="157"/>
    <s v="América Norte"/>
    <s v="América Norte Mexico"/>
    <x v="6"/>
    <x v="2"/>
    <x v="1"/>
    <s v="Blanco"/>
    <n v="1499013.1099999999"/>
    <n v="332524"/>
    <x v="5"/>
  </r>
  <r>
    <x v="0"/>
    <s v="América"/>
    <s v="América N"/>
    <x v="157"/>
    <s v="América Norte"/>
    <s v="América Norte Mexico"/>
    <x v="6"/>
    <x v="2"/>
    <x v="1"/>
    <s v="Rosado"/>
    <n v="476686.67999999993"/>
    <n v="100281"/>
    <x v="5"/>
  </r>
  <r>
    <x v="0"/>
    <s v="América"/>
    <s v="América N"/>
    <x v="157"/>
    <s v="América Norte"/>
    <s v="América Norte Mexico"/>
    <x v="6"/>
    <x v="2"/>
    <x v="1"/>
    <s v="Tinto"/>
    <n v="16634519.059999999"/>
    <n v="2163093.0000000009"/>
    <x v="5"/>
  </r>
  <r>
    <x v="0"/>
    <s v="América"/>
    <s v="América N"/>
    <x v="157"/>
    <s v="América Norte"/>
    <s v="América Norte Mexico"/>
    <x v="7"/>
    <x v="3"/>
    <x v="0"/>
    <s v="Blanco"/>
    <n v="720747.82"/>
    <n v="213239.25"/>
    <x v="5"/>
  </r>
  <r>
    <x v="0"/>
    <s v="América"/>
    <s v="América N"/>
    <x v="157"/>
    <s v="América Norte"/>
    <s v="América Norte Mexico"/>
    <x v="7"/>
    <x v="3"/>
    <x v="0"/>
    <s v="Espumoso blanco"/>
    <n v="23981.1"/>
    <n v="7092"/>
    <x v="5"/>
  </r>
  <r>
    <x v="0"/>
    <s v="América"/>
    <s v="América N"/>
    <x v="157"/>
    <s v="América Norte"/>
    <s v="América Norte Mexico"/>
    <x v="7"/>
    <x v="3"/>
    <x v="0"/>
    <s v="Licor blanco"/>
    <n v="334.62"/>
    <n v="99"/>
    <x v="5"/>
  </r>
  <r>
    <x v="0"/>
    <s v="América"/>
    <s v="América N"/>
    <x v="157"/>
    <s v="América Norte"/>
    <s v="América Norte Mexico"/>
    <x v="7"/>
    <x v="3"/>
    <x v="0"/>
    <s v="Rosado"/>
    <n v="1521"/>
    <n v="450"/>
    <x v="5"/>
  </r>
  <r>
    <x v="0"/>
    <s v="América"/>
    <s v="América N"/>
    <x v="157"/>
    <s v="América Norte"/>
    <s v="América Norte Mexico"/>
    <x v="55"/>
    <x v="7"/>
    <x v="0"/>
    <s v="Tinto"/>
    <n v="5605.6"/>
    <n v="455"/>
    <x v="5"/>
  </r>
  <r>
    <x v="0"/>
    <s v="América"/>
    <s v="América N"/>
    <x v="157"/>
    <s v="América Norte"/>
    <s v="América Norte Mexico"/>
    <x v="56"/>
    <x v="0"/>
    <x v="0"/>
    <s v="Blanco"/>
    <n v="91602"/>
    <n v="26172.000000000004"/>
    <x v="5"/>
  </r>
  <r>
    <x v="0"/>
    <s v="América"/>
    <s v="América N"/>
    <x v="157"/>
    <s v="América Norte"/>
    <s v="América Norte Mexico"/>
    <x v="56"/>
    <x v="0"/>
    <x v="0"/>
    <s v="Rosado"/>
    <n v="20797"/>
    <n v="5942"/>
    <x v="5"/>
  </r>
  <r>
    <x v="0"/>
    <s v="América"/>
    <s v="América N"/>
    <x v="157"/>
    <s v="América Norte"/>
    <s v="América Norte Mexico"/>
    <x v="56"/>
    <x v="0"/>
    <x v="0"/>
    <s v="Tinto"/>
    <n v="251664"/>
    <n v="71904"/>
    <x v="5"/>
  </r>
  <r>
    <x v="0"/>
    <s v="América"/>
    <s v="América N"/>
    <x v="157"/>
    <s v="América Norte"/>
    <s v="América Norte Mexico"/>
    <x v="32"/>
    <x v="1"/>
    <x v="0"/>
    <s v="Espumoso blanco"/>
    <n v="756"/>
    <n v="90"/>
    <x v="5"/>
  </r>
  <r>
    <x v="0"/>
    <s v="América"/>
    <s v="América N"/>
    <x v="157"/>
    <s v="América Norte"/>
    <s v="América Norte Mexico"/>
    <x v="32"/>
    <x v="1"/>
    <x v="0"/>
    <s v="Tinto"/>
    <n v="3906"/>
    <n v="810"/>
    <x v="5"/>
  </r>
  <r>
    <x v="0"/>
    <s v="América"/>
    <s v="América N"/>
    <x v="157"/>
    <s v="América Norte"/>
    <s v="América Norte Mexico"/>
    <x v="33"/>
    <x v="1"/>
    <x v="0"/>
    <s v="Blanco"/>
    <n v="3332.88"/>
    <n v="476.99999999999994"/>
    <x v="5"/>
  </r>
  <r>
    <x v="0"/>
    <s v="América"/>
    <s v="América N"/>
    <x v="157"/>
    <s v="América Norte"/>
    <s v="América Norte Mexico"/>
    <x v="33"/>
    <x v="1"/>
    <x v="0"/>
    <s v="Tinto"/>
    <n v="5757.42"/>
    <n v="824"/>
    <x v="5"/>
  </r>
  <r>
    <x v="0"/>
    <s v="América"/>
    <s v="América N"/>
    <x v="157"/>
    <s v="América Norte"/>
    <s v="América Norte Mexico"/>
    <x v="8"/>
    <x v="3"/>
    <x v="0"/>
    <s v="Tinto"/>
    <n v="420250"/>
    <n v="108522"/>
    <x v="5"/>
  </r>
  <r>
    <x v="0"/>
    <s v="América"/>
    <s v="América N"/>
    <x v="157"/>
    <s v="América Norte"/>
    <s v="América Norte Mexico"/>
    <x v="61"/>
    <x v="4"/>
    <x v="0"/>
    <s v="Rosado"/>
    <n v="331.5"/>
    <n v="135"/>
    <x v="5"/>
  </r>
  <r>
    <x v="0"/>
    <s v="América"/>
    <s v="América N"/>
    <x v="157"/>
    <s v="América Norte"/>
    <s v="América Norte Mexico"/>
    <x v="61"/>
    <x v="4"/>
    <x v="0"/>
    <s v="Tinto"/>
    <n v="4811.5"/>
    <n v="615"/>
    <x v="5"/>
  </r>
  <r>
    <x v="0"/>
    <s v="América"/>
    <s v="América N"/>
    <x v="157"/>
    <s v="América Norte"/>
    <s v="América Norte Mexico"/>
    <x v="74"/>
    <x v="3"/>
    <x v="2"/>
    <s v="Tinto"/>
    <n v="4900"/>
    <n v="200"/>
    <x v="5"/>
  </r>
  <r>
    <x v="0"/>
    <s v="América"/>
    <s v="América N"/>
    <x v="157"/>
    <s v="América Norte"/>
    <s v="América Norte Mexico"/>
    <x v="34"/>
    <x v="6"/>
    <x v="0"/>
    <s v="Blanco"/>
    <n v="54219.360000000001"/>
    <n v="17378"/>
    <x v="5"/>
  </r>
  <r>
    <x v="0"/>
    <s v="América"/>
    <s v="América N"/>
    <x v="157"/>
    <s v="América Norte"/>
    <s v="América Norte Mexico"/>
    <x v="34"/>
    <x v="6"/>
    <x v="0"/>
    <s v="Rosado"/>
    <n v="21372"/>
    <n v="6850"/>
    <x v="5"/>
  </r>
  <r>
    <x v="0"/>
    <s v="América"/>
    <s v="América N"/>
    <x v="157"/>
    <s v="América Norte"/>
    <s v="América Norte Mexico"/>
    <x v="34"/>
    <x v="6"/>
    <x v="0"/>
    <s v="Tinto"/>
    <n v="528347.04"/>
    <n v="169342"/>
    <x v="5"/>
  </r>
  <r>
    <x v="0"/>
    <s v="América"/>
    <s v="América N"/>
    <x v="157"/>
    <s v="América Norte"/>
    <s v="América Norte Mexico"/>
    <x v="57"/>
    <x v="8"/>
    <x v="0"/>
    <s v="Blanco"/>
    <n v="14512"/>
    <n v="1814"/>
    <x v="5"/>
  </r>
  <r>
    <x v="0"/>
    <s v="América"/>
    <s v="América N"/>
    <x v="157"/>
    <s v="América Norte"/>
    <s v="América Norte Mexico"/>
    <x v="57"/>
    <x v="8"/>
    <x v="0"/>
    <s v="Tinto"/>
    <n v="4392"/>
    <n v="549"/>
    <x v="5"/>
  </r>
  <r>
    <x v="0"/>
    <s v="América"/>
    <s v="América N"/>
    <x v="157"/>
    <s v="América Norte"/>
    <s v="América Norte Mexico"/>
    <x v="35"/>
    <x v="4"/>
    <x v="0"/>
    <s v="Blanco"/>
    <n v="22729.200000000001"/>
    <n v="9662"/>
    <x v="5"/>
  </r>
  <r>
    <x v="0"/>
    <s v="América"/>
    <s v="América N"/>
    <x v="157"/>
    <s v="América Norte"/>
    <s v="América Norte Mexico"/>
    <x v="35"/>
    <x v="4"/>
    <x v="0"/>
    <s v="Tinto"/>
    <n v="117707.8"/>
    <n v="50439"/>
    <x v="5"/>
  </r>
  <r>
    <x v="0"/>
    <s v="América"/>
    <s v="América N"/>
    <x v="157"/>
    <s v="América Norte"/>
    <s v="América Norte Mexico"/>
    <x v="36"/>
    <x v="4"/>
    <x v="2"/>
    <s v="Blanco"/>
    <n v="3672.0000000000005"/>
    <n v="270"/>
    <x v="5"/>
  </r>
  <r>
    <x v="0"/>
    <s v="América"/>
    <s v="América N"/>
    <x v="157"/>
    <s v="América Norte"/>
    <s v="América Norte Mexico"/>
    <x v="36"/>
    <x v="4"/>
    <x v="2"/>
    <s v="Tinto"/>
    <n v="24724.799999999999"/>
    <n v="1818"/>
    <x v="5"/>
  </r>
  <r>
    <x v="0"/>
    <s v="América"/>
    <s v="América N"/>
    <x v="157"/>
    <s v="América Norte"/>
    <s v="América Norte Mexico"/>
    <x v="37"/>
    <x v="9"/>
    <x v="0"/>
    <s v="Blanco"/>
    <n v="5975.4"/>
    <n v="735"/>
    <x v="5"/>
  </r>
  <r>
    <x v="0"/>
    <s v="América"/>
    <s v="América N"/>
    <x v="157"/>
    <s v="América Norte"/>
    <s v="América Norte Mexico"/>
    <x v="37"/>
    <x v="9"/>
    <x v="0"/>
    <s v="Tinto"/>
    <n v="30099.599999999999"/>
    <n v="2104.25"/>
    <x v="5"/>
  </r>
  <r>
    <x v="0"/>
    <s v="América"/>
    <s v="América N"/>
    <x v="157"/>
    <s v="América Norte"/>
    <s v="América Norte Mexico"/>
    <x v="38"/>
    <x v="10"/>
    <x v="0"/>
    <s v="Blanco"/>
    <n v="2192.4"/>
    <n v="756"/>
    <x v="5"/>
  </r>
  <r>
    <x v="0"/>
    <s v="América"/>
    <s v="América N"/>
    <x v="157"/>
    <s v="América Norte"/>
    <s v="América Norte Mexico"/>
    <x v="38"/>
    <x v="10"/>
    <x v="0"/>
    <s v="Rosado"/>
    <n v="2192.4"/>
    <n v="756"/>
    <x v="5"/>
  </r>
  <r>
    <x v="0"/>
    <s v="América"/>
    <s v="América N"/>
    <x v="157"/>
    <s v="América Norte"/>
    <s v="América Norte Mexico"/>
    <x v="38"/>
    <x v="10"/>
    <x v="0"/>
    <s v="Tinto"/>
    <n v="44459.9"/>
    <n v="15331"/>
    <x v="5"/>
  </r>
  <r>
    <x v="0"/>
    <s v="América"/>
    <s v="América N"/>
    <x v="158"/>
    <s v="América Norte"/>
    <s v="América Norte Antillas Neerlandesas"/>
    <x v="2"/>
    <x v="2"/>
    <x v="0"/>
    <s v="Espumoso blanco"/>
    <n v="56076.9"/>
    <n v="13700"/>
    <x v="5"/>
  </r>
  <r>
    <x v="0"/>
    <s v="América"/>
    <s v="América N"/>
    <x v="158"/>
    <s v="América Norte"/>
    <s v="América Norte Antillas Neerlandesas"/>
    <x v="6"/>
    <x v="2"/>
    <x v="1"/>
    <s v="Blanco"/>
    <n v="1249.92"/>
    <n v="252"/>
    <x v="5"/>
  </r>
  <r>
    <x v="0"/>
    <s v="América"/>
    <s v="América N"/>
    <x v="158"/>
    <s v="América Norte"/>
    <s v="América Norte Antillas Neerlandesas"/>
    <x v="6"/>
    <x v="2"/>
    <x v="1"/>
    <s v="Rosado"/>
    <n v="2548.8000000000002"/>
    <n v="432"/>
    <x v="5"/>
  </r>
  <r>
    <x v="0"/>
    <s v="América"/>
    <s v="América N"/>
    <x v="158"/>
    <s v="América Norte"/>
    <s v="América Norte Antillas Neerlandesas"/>
    <x v="6"/>
    <x v="2"/>
    <x v="1"/>
    <s v="Tinto"/>
    <n v="60533.010000000009"/>
    <n v="4072"/>
    <x v="5"/>
  </r>
  <r>
    <x v="0"/>
    <s v="América"/>
    <s v="América N"/>
    <x v="158"/>
    <s v="América Norte"/>
    <s v="América Norte Antillas Neerlandesas"/>
    <x v="7"/>
    <x v="3"/>
    <x v="0"/>
    <s v="Blanco"/>
    <n v="5122.26"/>
    <n v="1930.5"/>
    <x v="5"/>
  </r>
  <r>
    <x v="0"/>
    <s v="América"/>
    <s v="América N"/>
    <x v="159"/>
    <s v="América Norte"/>
    <s v="América Norte Aruba"/>
    <x v="1"/>
    <x v="1"/>
    <x v="0"/>
    <s v="Tinto"/>
    <n v="3011.4"/>
    <n v="630"/>
    <x v="5"/>
  </r>
  <r>
    <x v="0"/>
    <s v="América"/>
    <s v="América N"/>
    <x v="159"/>
    <s v="América Norte"/>
    <s v="América Norte Aruba"/>
    <x v="2"/>
    <x v="2"/>
    <x v="0"/>
    <s v="Espumoso blanco"/>
    <n v="6759"/>
    <n v="2000"/>
    <x v="5"/>
  </r>
  <r>
    <x v="0"/>
    <s v="América"/>
    <s v="América N"/>
    <x v="159"/>
    <s v="América Norte"/>
    <s v="América Norte Aruba"/>
    <x v="19"/>
    <x v="7"/>
    <x v="0"/>
    <s v="Licor blanco"/>
    <n v="3375"/>
    <n v="675"/>
    <x v="5"/>
  </r>
  <r>
    <x v="0"/>
    <s v="América"/>
    <s v="América N"/>
    <x v="159"/>
    <s v="América Norte"/>
    <s v="América Norte Aruba"/>
    <x v="24"/>
    <x v="7"/>
    <x v="0"/>
    <s v="Licor blanco"/>
    <n v="1714"/>
    <n v="450"/>
    <x v="5"/>
  </r>
  <r>
    <x v="0"/>
    <s v="América"/>
    <s v="América N"/>
    <x v="159"/>
    <s v="América Norte"/>
    <s v="América Norte Aruba"/>
    <x v="4"/>
    <x v="1"/>
    <x v="1"/>
    <s v="Tinto"/>
    <n v="1110"/>
    <n v="139"/>
    <x v="5"/>
  </r>
  <r>
    <x v="0"/>
    <s v="América"/>
    <s v="América N"/>
    <x v="160"/>
    <s v="América Norte"/>
    <s v="América Norte Nicaragua"/>
    <x v="9"/>
    <x v="3"/>
    <x v="2"/>
    <s v="Blanco"/>
    <n v="1350"/>
    <n v="45"/>
    <x v="5"/>
  </r>
  <r>
    <x v="0"/>
    <s v="América"/>
    <s v="América N"/>
    <x v="160"/>
    <s v="América Norte"/>
    <s v="América Norte Nicaragua"/>
    <x v="9"/>
    <x v="3"/>
    <x v="2"/>
    <s v="Tinto"/>
    <n v="8821.5"/>
    <n v="285"/>
    <x v="5"/>
  </r>
  <r>
    <x v="0"/>
    <s v="América"/>
    <s v="América N"/>
    <x v="160"/>
    <s v="América Norte"/>
    <s v="América Norte Nicaragua"/>
    <x v="14"/>
    <x v="0"/>
    <x v="0"/>
    <s v="Tinto"/>
    <n v="8321.6497276179362"/>
    <n v="2200"/>
    <x v="5"/>
  </r>
  <r>
    <x v="0"/>
    <s v="América"/>
    <s v="América N"/>
    <x v="160"/>
    <s v="América Norte"/>
    <s v="América Norte Nicaragua"/>
    <x v="1"/>
    <x v="1"/>
    <x v="0"/>
    <s v="Blanco"/>
    <n v="3478.93"/>
    <n v="603"/>
    <x v="5"/>
  </r>
  <r>
    <x v="0"/>
    <s v="América"/>
    <s v="América N"/>
    <x v="160"/>
    <s v="América Norte"/>
    <s v="América Norte Nicaragua"/>
    <x v="1"/>
    <x v="1"/>
    <x v="0"/>
    <s v="Rosado"/>
    <n v="1062.75"/>
    <n v="180"/>
    <x v="5"/>
  </r>
  <r>
    <x v="0"/>
    <s v="América"/>
    <s v="América N"/>
    <x v="160"/>
    <s v="América Norte"/>
    <s v="América Norte Nicaragua"/>
    <x v="1"/>
    <x v="1"/>
    <x v="0"/>
    <s v="Tinto"/>
    <n v="12367.07"/>
    <n v="2047.5000000000002"/>
    <x v="5"/>
  </r>
  <r>
    <x v="0"/>
    <s v="América"/>
    <s v="América N"/>
    <x v="160"/>
    <s v="América Norte"/>
    <s v="América Norte Nicaragua"/>
    <x v="2"/>
    <x v="2"/>
    <x v="0"/>
    <s v="Espumoso blanco"/>
    <n v="18404"/>
    <n v="5100"/>
    <x v="5"/>
  </r>
  <r>
    <x v="0"/>
    <s v="América"/>
    <s v="América N"/>
    <x v="160"/>
    <s v="América Norte"/>
    <s v="América Norte Nicaragua"/>
    <x v="3"/>
    <x v="1"/>
    <x v="0"/>
    <s v="Tinto"/>
    <n v="38143.345309999997"/>
    <n v="597"/>
    <x v="5"/>
  </r>
  <r>
    <x v="0"/>
    <s v="América"/>
    <s v="América N"/>
    <x v="160"/>
    <s v="América Norte"/>
    <s v="América Norte Nicaragua"/>
    <x v="4"/>
    <x v="1"/>
    <x v="1"/>
    <s v="Tinto"/>
    <n v="548"/>
    <n v="23"/>
    <x v="5"/>
  </r>
  <r>
    <x v="0"/>
    <s v="América"/>
    <s v="América N"/>
    <x v="160"/>
    <s v="América Norte"/>
    <s v="América Norte Nicaragua"/>
    <x v="29"/>
    <x v="8"/>
    <x v="0"/>
    <s v="Blanco"/>
    <n v="43468.6"/>
    <n v="4540.5"/>
    <x v="5"/>
  </r>
  <r>
    <x v="0"/>
    <s v="América"/>
    <s v="América N"/>
    <x v="160"/>
    <s v="América Norte"/>
    <s v="América Norte Nicaragua"/>
    <x v="5"/>
    <x v="3"/>
    <x v="0"/>
    <s v="Tinto"/>
    <n v="198299.6"/>
    <n v="14635"/>
    <x v="5"/>
  </r>
  <r>
    <x v="0"/>
    <s v="América"/>
    <s v="América N"/>
    <x v="160"/>
    <s v="América Norte"/>
    <s v="América Norte Nicaragua"/>
    <x v="6"/>
    <x v="2"/>
    <x v="1"/>
    <s v="Blanco"/>
    <n v="1883.65"/>
    <n v="229.99999999999997"/>
    <x v="5"/>
  </r>
  <r>
    <x v="0"/>
    <s v="América"/>
    <s v="América N"/>
    <x v="160"/>
    <s v="América Norte"/>
    <s v="América Norte Nicaragua"/>
    <x v="6"/>
    <x v="2"/>
    <x v="1"/>
    <s v="Rosado"/>
    <n v="1079.73"/>
    <n v="261.00000000000006"/>
    <x v="5"/>
  </r>
  <r>
    <x v="0"/>
    <s v="América"/>
    <s v="América N"/>
    <x v="160"/>
    <s v="América Norte"/>
    <s v="América Norte Nicaragua"/>
    <x v="6"/>
    <x v="2"/>
    <x v="1"/>
    <s v="Tinto"/>
    <n v="111926.32"/>
    <n v="11748.000000000002"/>
    <x v="5"/>
  </r>
  <r>
    <x v="0"/>
    <s v="América"/>
    <s v="América N"/>
    <x v="160"/>
    <s v="América Norte"/>
    <s v="América Norte Nicaragua"/>
    <x v="7"/>
    <x v="3"/>
    <x v="0"/>
    <s v="Blanco"/>
    <n v="5844.63"/>
    <n v="2202.75"/>
    <x v="5"/>
  </r>
  <r>
    <x v="0"/>
    <s v="América"/>
    <s v="América N"/>
    <x v="160"/>
    <s v="América Norte"/>
    <s v="América Norte Nicaragua"/>
    <x v="8"/>
    <x v="3"/>
    <x v="0"/>
    <s v="Tinto"/>
    <n v="1150"/>
    <n v="270"/>
    <x v="5"/>
  </r>
  <r>
    <x v="0"/>
    <s v="América"/>
    <s v="América N"/>
    <x v="161"/>
    <s v="América Norte"/>
    <s v="América Norte Panama"/>
    <x v="9"/>
    <x v="3"/>
    <x v="2"/>
    <s v="Blanco"/>
    <n v="72.73"/>
    <n v="1.5"/>
    <x v="5"/>
  </r>
  <r>
    <x v="0"/>
    <s v="América"/>
    <s v="América N"/>
    <x v="161"/>
    <s v="América Norte"/>
    <s v="América Norte Panama"/>
    <x v="9"/>
    <x v="3"/>
    <x v="2"/>
    <s v="Tinto"/>
    <n v="29540.130000000005"/>
    <n v="1177.5"/>
    <x v="5"/>
  </r>
  <r>
    <x v="0"/>
    <s v="América"/>
    <s v="América N"/>
    <x v="161"/>
    <s v="América Norte"/>
    <s v="América Norte Panama"/>
    <x v="10"/>
    <x v="4"/>
    <x v="0"/>
    <s v="Tinto"/>
    <n v="7492.2"/>
    <n v="684"/>
    <x v="5"/>
  </r>
  <r>
    <x v="0"/>
    <s v="América"/>
    <s v="América N"/>
    <x v="161"/>
    <s v="América Norte"/>
    <s v="América Norte Panama"/>
    <x v="43"/>
    <x v="12"/>
    <x v="0"/>
    <s v="Blanco"/>
    <n v="7210"/>
    <n v="700"/>
    <x v="5"/>
  </r>
  <r>
    <x v="0"/>
    <s v="América"/>
    <s v="América N"/>
    <x v="161"/>
    <s v="América Norte"/>
    <s v="América Norte Panama"/>
    <x v="43"/>
    <x v="12"/>
    <x v="0"/>
    <s v="Tinto"/>
    <n v="463.5"/>
    <n v="45"/>
    <x v="5"/>
  </r>
  <r>
    <x v="0"/>
    <s v="América"/>
    <s v="América N"/>
    <x v="161"/>
    <s v="América Norte"/>
    <s v="América Norte Panama"/>
    <x v="13"/>
    <x v="0"/>
    <x v="0"/>
    <s v="Tinto"/>
    <n v="5282.7"/>
    <n v="815"/>
    <x v="5"/>
  </r>
  <r>
    <x v="0"/>
    <s v="América"/>
    <s v="América N"/>
    <x v="161"/>
    <s v="América Norte"/>
    <s v="América Norte Panama"/>
    <x v="14"/>
    <x v="0"/>
    <x v="0"/>
    <s v="Tinto"/>
    <n v="3404.311252207337"/>
    <n v="900"/>
    <x v="5"/>
  </r>
  <r>
    <x v="0"/>
    <s v="América"/>
    <s v="América N"/>
    <x v="161"/>
    <s v="América Norte"/>
    <s v="América Norte Panama"/>
    <x v="1"/>
    <x v="1"/>
    <x v="0"/>
    <s v="Blanco"/>
    <n v="12154.85"/>
    <n v="2250"/>
    <x v="5"/>
  </r>
  <r>
    <x v="0"/>
    <s v="América"/>
    <s v="América N"/>
    <x v="161"/>
    <s v="América Norte"/>
    <s v="América Norte Panama"/>
    <x v="1"/>
    <x v="1"/>
    <x v="0"/>
    <s v="Rosado"/>
    <n v="12606"/>
    <n v="2178"/>
    <x v="5"/>
  </r>
  <r>
    <x v="0"/>
    <s v="América"/>
    <s v="América N"/>
    <x v="161"/>
    <s v="América Norte"/>
    <s v="América Norte Panama"/>
    <x v="1"/>
    <x v="1"/>
    <x v="0"/>
    <s v="Tinto"/>
    <n v="12804.37"/>
    <n v="2700"/>
    <x v="5"/>
  </r>
  <r>
    <x v="0"/>
    <s v="América"/>
    <s v="América N"/>
    <x v="161"/>
    <s v="América Norte"/>
    <s v="América Norte Panama"/>
    <x v="2"/>
    <x v="2"/>
    <x v="0"/>
    <s v="Espumoso blanco"/>
    <n v="769880.84"/>
    <n v="132300"/>
    <x v="5"/>
  </r>
  <r>
    <x v="0"/>
    <s v="América"/>
    <s v="América N"/>
    <x v="161"/>
    <s v="América Norte"/>
    <s v="América Norte Panama"/>
    <x v="17"/>
    <x v="1"/>
    <x v="0"/>
    <s v="Blanco"/>
    <n v="356"/>
    <n v="72"/>
    <x v="5"/>
  </r>
  <r>
    <x v="0"/>
    <s v="América"/>
    <s v="América N"/>
    <x v="161"/>
    <s v="América Norte"/>
    <s v="América Norte Panama"/>
    <x v="17"/>
    <x v="1"/>
    <x v="0"/>
    <s v="Tinto"/>
    <n v="2070"/>
    <n v="324"/>
    <x v="5"/>
  </r>
  <r>
    <x v="0"/>
    <s v="América"/>
    <s v="América N"/>
    <x v="161"/>
    <s v="América Norte"/>
    <s v="América Norte Panama"/>
    <x v="18"/>
    <x v="1"/>
    <x v="0"/>
    <s v="Blanco"/>
    <n v="2982"/>
    <n v="630"/>
    <x v="5"/>
  </r>
  <r>
    <x v="0"/>
    <s v="América"/>
    <s v="América N"/>
    <x v="161"/>
    <s v="América Norte"/>
    <s v="América Norte Panama"/>
    <x v="18"/>
    <x v="1"/>
    <x v="0"/>
    <s v="Tinto"/>
    <n v="18741"/>
    <n v="2925"/>
    <x v="5"/>
  </r>
  <r>
    <x v="0"/>
    <s v="América"/>
    <s v="América N"/>
    <x v="161"/>
    <s v="América Norte"/>
    <s v="América Norte Panama"/>
    <x v="47"/>
    <x v="12"/>
    <x v="0"/>
    <s v="Blanco"/>
    <n v="6204.6"/>
    <n v="810"/>
    <x v="5"/>
  </r>
  <r>
    <x v="0"/>
    <s v="América"/>
    <s v="América N"/>
    <x v="161"/>
    <s v="América Norte"/>
    <s v="América Norte Panama"/>
    <x v="48"/>
    <x v="13"/>
    <x v="3"/>
    <s v="Blanco"/>
    <n v="3187.8"/>
    <n v="277"/>
    <x v="5"/>
  </r>
  <r>
    <x v="0"/>
    <s v="América"/>
    <s v="América N"/>
    <x v="161"/>
    <s v="América Norte"/>
    <s v="América Norte Panama"/>
    <x v="48"/>
    <x v="13"/>
    <x v="3"/>
    <s v="Tinto"/>
    <n v="1544.4"/>
    <n v="119"/>
    <x v="5"/>
  </r>
  <r>
    <x v="0"/>
    <s v="América"/>
    <s v="América N"/>
    <x v="161"/>
    <s v="América Norte"/>
    <s v="América Norte Panama"/>
    <x v="19"/>
    <x v="7"/>
    <x v="0"/>
    <s v="Licor blanco"/>
    <n v="78885"/>
    <n v="15777.000000000002"/>
    <x v="5"/>
  </r>
  <r>
    <x v="0"/>
    <s v="América"/>
    <s v="América N"/>
    <x v="161"/>
    <s v="América Norte"/>
    <s v="América Norte Panama"/>
    <x v="20"/>
    <x v="2"/>
    <x v="0"/>
    <s v="Tinto"/>
    <n v="11990.25"/>
    <n v="4380"/>
    <x v="5"/>
  </r>
  <r>
    <x v="0"/>
    <s v="América"/>
    <s v="América N"/>
    <x v="161"/>
    <s v="América Norte"/>
    <s v="América Norte Panama"/>
    <x v="52"/>
    <x v="4"/>
    <x v="0"/>
    <s v="Tinto"/>
    <n v="5376"/>
    <n v="576"/>
    <x v="5"/>
  </r>
  <r>
    <x v="0"/>
    <s v="América"/>
    <s v="América N"/>
    <x v="161"/>
    <s v="América Norte"/>
    <s v="América Norte Panama"/>
    <x v="22"/>
    <x v="7"/>
    <x v="0"/>
    <s v="Licor blanco"/>
    <n v="925"/>
    <n v="185"/>
    <x v="5"/>
  </r>
  <r>
    <x v="0"/>
    <s v="América"/>
    <s v="América N"/>
    <x v="161"/>
    <s v="América Norte"/>
    <s v="América Norte Panama"/>
    <x v="23"/>
    <x v="8"/>
    <x v="0"/>
    <s v="Blanco"/>
    <n v="4673.6400000000003"/>
    <n v="986"/>
    <x v="5"/>
  </r>
  <r>
    <x v="0"/>
    <s v="América"/>
    <s v="América N"/>
    <x v="161"/>
    <s v="América Norte"/>
    <s v="América Norte Panama"/>
    <x v="24"/>
    <x v="7"/>
    <x v="0"/>
    <s v="Blanco"/>
    <n v="15438.52"/>
    <n v="6649"/>
    <x v="5"/>
  </r>
  <r>
    <x v="0"/>
    <s v="América"/>
    <s v="América N"/>
    <x v="161"/>
    <s v="América Norte"/>
    <s v="América Norte Panama"/>
    <x v="24"/>
    <x v="7"/>
    <x v="0"/>
    <s v="Licor blanco"/>
    <n v="5198"/>
    <n v="1265"/>
    <x v="5"/>
  </r>
  <r>
    <x v="0"/>
    <s v="América"/>
    <s v="América N"/>
    <x v="161"/>
    <s v="América Norte"/>
    <s v="América Norte Panama"/>
    <x v="25"/>
    <x v="1"/>
    <x v="0"/>
    <s v="Tinto"/>
    <n v="17458"/>
    <n v="2436"/>
    <x v="5"/>
  </r>
  <r>
    <x v="0"/>
    <s v="América"/>
    <s v="América N"/>
    <x v="161"/>
    <s v="América Norte"/>
    <s v="América Norte Panama"/>
    <x v="26"/>
    <x v="5"/>
    <x v="0"/>
    <s v="Blanco"/>
    <n v="936"/>
    <n v="1170"/>
    <x v="5"/>
  </r>
  <r>
    <x v="0"/>
    <s v="América"/>
    <s v="América N"/>
    <x v="161"/>
    <s v="América Norte"/>
    <s v="América Norte Panama"/>
    <x v="26"/>
    <x v="5"/>
    <x v="0"/>
    <s v="Rosado"/>
    <n v="212.44"/>
    <n v="225.99999999999997"/>
    <x v="5"/>
  </r>
  <r>
    <x v="0"/>
    <s v="América"/>
    <s v="América N"/>
    <x v="161"/>
    <s v="América Norte"/>
    <s v="América Norte Panama"/>
    <x v="26"/>
    <x v="5"/>
    <x v="0"/>
    <s v="Tinto"/>
    <n v="1085.4000000000001"/>
    <n v="2010.0000000000002"/>
    <x v="5"/>
  </r>
  <r>
    <x v="0"/>
    <s v="América"/>
    <s v="América N"/>
    <x v="161"/>
    <s v="América Norte"/>
    <s v="América Norte Panama"/>
    <x v="28"/>
    <x v="5"/>
    <x v="2"/>
    <s v="Blanco"/>
    <n v="449.4"/>
    <n v="24.75"/>
    <x v="5"/>
  </r>
  <r>
    <x v="0"/>
    <s v="América"/>
    <s v="América N"/>
    <x v="161"/>
    <s v="América Norte"/>
    <s v="América Norte Panama"/>
    <x v="28"/>
    <x v="5"/>
    <x v="2"/>
    <s v="Tinto"/>
    <n v="2027.7"/>
    <n v="174"/>
    <x v="5"/>
  </r>
  <r>
    <x v="0"/>
    <s v="América"/>
    <s v="América N"/>
    <x v="161"/>
    <s v="América Norte"/>
    <s v="América Norte Panama"/>
    <x v="41"/>
    <x v="4"/>
    <x v="2"/>
    <s v="Tinto"/>
    <n v="11097"/>
    <n v="1233"/>
    <x v="5"/>
  </r>
  <r>
    <x v="0"/>
    <s v="América"/>
    <s v="América N"/>
    <x v="161"/>
    <s v="América Norte"/>
    <s v="América Norte Panama"/>
    <x v="3"/>
    <x v="1"/>
    <x v="0"/>
    <s v="Blanco"/>
    <n v="12783.2598438"/>
    <n v="1363.5"/>
    <x v="5"/>
  </r>
  <r>
    <x v="0"/>
    <s v="América"/>
    <s v="América N"/>
    <x v="161"/>
    <s v="América Norte"/>
    <s v="América Norte Panama"/>
    <x v="3"/>
    <x v="1"/>
    <x v="0"/>
    <s v="Tinto"/>
    <n v="12721"/>
    <n v="1126.5"/>
    <x v="5"/>
  </r>
  <r>
    <x v="0"/>
    <s v="América"/>
    <s v="América N"/>
    <x v="161"/>
    <s v="América Norte"/>
    <s v="América Norte Panama"/>
    <x v="4"/>
    <x v="1"/>
    <x v="1"/>
    <s v="Licor blanco"/>
    <n v="3107"/>
    <n v="152"/>
    <x v="5"/>
  </r>
  <r>
    <x v="0"/>
    <s v="América"/>
    <s v="América N"/>
    <x v="161"/>
    <s v="América Norte"/>
    <s v="América Norte Panama"/>
    <x v="4"/>
    <x v="1"/>
    <x v="1"/>
    <s v="Tinto"/>
    <n v="23474"/>
    <n v="2544"/>
    <x v="5"/>
  </r>
  <r>
    <x v="0"/>
    <s v="América"/>
    <s v="América N"/>
    <x v="161"/>
    <s v="América Norte"/>
    <s v="América Norte Panama"/>
    <x v="29"/>
    <x v="8"/>
    <x v="0"/>
    <s v="Blanco"/>
    <n v="804171.15"/>
    <n v="86327"/>
    <x v="5"/>
  </r>
  <r>
    <x v="0"/>
    <s v="América"/>
    <s v="América N"/>
    <x v="161"/>
    <s v="América Norte"/>
    <s v="América Norte Panama"/>
    <x v="30"/>
    <x v="8"/>
    <x v="0"/>
    <s v="Tinto"/>
    <n v="2740"/>
    <n v="342.5"/>
    <x v="5"/>
  </r>
  <r>
    <x v="0"/>
    <s v="América"/>
    <s v="América N"/>
    <x v="161"/>
    <s v="América Norte"/>
    <s v="América Norte Panama"/>
    <x v="5"/>
    <x v="3"/>
    <x v="0"/>
    <s v="Tinto"/>
    <n v="1788004.69"/>
    <n v="96847.5"/>
    <x v="5"/>
  </r>
  <r>
    <x v="0"/>
    <s v="América"/>
    <s v="América N"/>
    <x v="161"/>
    <s v="América Norte"/>
    <s v="América Norte Panama"/>
    <x v="31"/>
    <x v="4"/>
    <x v="0"/>
    <s v="Tinto"/>
    <n v="1112"/>
    <n v="338"/>
    <x v="5"/>
  </r>
  <r>
    <x v="0"/>
    <s v="América"/>
    <s v="América N"/>
    <x v="161"/>
    <s v="América Norte"/>
    <s v="América Norte Panama"/>
    <x v="6"/>
    <x v="2"/>
    <x v="1"/>
    <s v="Blanco"/>
    <n v="49096.05"/>
    <n v="8516"/>
    <x v="5"/>
  </r>
  <r>
    <x v="0"/>
    <s v="América"/>
    <s v="América N"/>
    <x v="161"/>
    <s v="América Norte"/>
    <s v="América Norte Panama"/>
    <x v="6"/>
    <x v="2"/>
    <x v="1"/>
    <s v="Rosado"/>
    <n v="51794.73"/>
    <n v="10591"/>
    <x v="5"/>
  </r>
  <r>
    <x v="0"/>
    <s v="América"/>
    <s v="América N"/>
    <x v="161"/>
    <s v="América Norte"/>
    <s v="América Norte Panama"/>
    <x v="6"/>
    <x v="2"/>
    <x v="1"/>
    <s v="Tinto"/>
    <n v="1451455.38"/>
    <n v="160054.00000000003"/>
    <x v="5"/>
  </r>
  <r>
    <x v="0"/>
    <s v="América"/>
    <s v="América N"/>
    <x v="161"/>
    <s v="América Norte"/>
    <s v="América Norte Panama"/>
    <x v="7"/>
    <x v="3"/>
    <x v="0"/>
    <s v="Blanco"/>
    <n v="148402.26000000004"/>
    <n v="55930.500000000007"/>
    <x v="5"/>
  </r>
  <r>
    <x v="0"/>
    <s v="América"/>
    <s v="América N"/>
    <x v="161"/>
    <s v="América Norte"/>
    <s v="América Norte Panama"/>
    <x v="55"/>
    <x v="7"/>
    <x v="0"/>
    <s v="Tinto"/>
    <n v="3055.36"/>
    <n v="248"/>
    <x v="5"/>
  </r>
  <r>
    <x v="0"/>
    <s v="América"/>
    <s v="América N"/>
    <x v="161"/>
    <s v="América Norte"/>
    <s v="América Norte Panama"/>
    <x v="8"/>
    <x v="3"/>
    <x v="0"/>
    <s v="Tinto"/>
    <n v="8500"/>
    <n v="9807"/>
    <x v="5"/>
  </r>
  <r>
    <x v="0"/>
    <s v="América"/>
    <s v="América N"/>
    <x v="161"/>
    <s v="América Norte"/>
    <s v="América Norte Panama"/>
    <x v="34"/>
    <x v="6"/>
    <x v="0"/>
    <s v="Blanco"/>
    <n v="10670.400000000001"/>
    <n v="3420.0000000000005"/>
    <x v="5"/>
  </r>
  <r>
    <x v="0"/>
    <s v="América"/>
    <s v="América N"/>
    <x v="161"/>
    <s v="América Norte"/>
    <s v="América Norte Panama"/>
    <x v="34"/>
    <x v="6"/>
    <x v="0"/>
    <s v="Rosado"/>
    <n v="40.56"/>
    <n v="13"/>
    <x v="5"/>
  </r>
  <r>
    <x v="0"/>
    <s v="América"/>
    <s v="América N"/>
    <x v="161"/>
    <s v="América Norte"/>
    <s v="América Norte Panama"/>
    <x v="34"/>
    <x v="6"/>
    <x v="0"/>
    <s v="Tinto"/>
    <n v="695.76"/>
    <n v="223"/>
    <x v="5"/>
  </r>
  <r>
    <x v="0"/>
    <s v="América"/>
    <s v="América N"/>
    <x v="161"/>
    <s v="América Norte"/>
    <s v="América Norte Panama"/>
    <x v="57"/>
    <x v="8"/>
    <x v="0"/>
    <s v="Blanco"/>
    <n v="2160"/>
    <n v="270"/>
    <x v="5"/>
  </r>
  <r>
    <x v="0"/>
    <s v="América"/>
    <s v="América N"/>
    <x v="161"/>
    <s v="América Norte"/>
    <s v="América Norte Panama"/>
    <x v="35"/>
    <x v="4"/>
    <x v="0"/>
    <s v="Tinto"/>
    <n v="4293"/>
    <n v="2025"/>
    <x v="5"/>
  </r>
  <r>
    <x v="0"/>
    <s v="América"/>
    <s v="América N"/>
    <x v="161"/>
    <s v="América Norte"/>
    <s v="América Norte Panama"/>
    <x v="36"/>
    <x v="4"/>
    <x v="2"/>
    <s v="Blanco"/>
    <n v="1781.6000000000001"/>
    <n v="131"/>
    <x v="5"/>
  </r>
  <r>
    <x v="0"/>
    <s v="América"/>
    <s v="América N"/>
    <x v="161"/>
    <s v="América Norte"/>
    <s v="América Norte Panama"/>
    <x v="36"/>
    <x v="4"/>
    <x v="2"/>
    <s v="Tinto"/>
    <n v="2502.4"/>
    <n v="184"/>
    <x v="5"/>
  </r>
  <r>
    <x v="0"/>
    <s v="América"/>
    <s v="América N"/>
    <x v="161"/>
    <s v="América Norte"/>
    <s v="América Norte Panama"/>
    <x v="37"/>
    <x v="9"/>
    <x v="0"/>
    <s v="Tinto"/>
    <n v="2364"/>
    <n v="45"/>
    <x v="5"/>
  </r>
  <r>
    <x v="0"/>
    <s v="América"/>
    <s v="América N"/>
    <x v="161"/>
    <s v="América Norte"/>
    <s v="América Norte Panama"/>
    <x v="38"/>
    <x v="10"/>
    <x v="0"/>
    <s v="Tinto"/>
    <n v="4176"/>
    <n v="1440"/>
    <x v="5"/>
  </r>
  <r>
    <x v="0"/>
    <s v="América"/>
    <s v="América N"/>
    <x v="162"/>
    <s v="América Norte"/>
    <s v="América Norte Puerto Rico"/>
    <x v="9"/>
    <x v="3"/>
    <x v="2"/>
    <s v="Blanco"/>
    <n v="21927.27"/>
    <n v="727"/>
    <x v="5"/>
  </r>
  <r>
    <x v="0"/>
    <s v="América"/>
    <s v="América N"/>
    <x v="162"/>
    <s v="América Norte"/>
    <s v="América Norte Puerto Rico"/>
    <x v="9"/>
    <x v="3"/>
    <x v="2"/>
    <s v="Tinto"/>
    <n v="104296.24"/>
    <n v="3554"/>
    <x v="5"/>
  </r>
  <r>
    <x v="0"/>
    <s v="América"/>
    <s v="América N"/>
    <x v="162"/>
    <s v="América Norte"/>
    <s v="América Norte Puerto Rico"/>
    <x v="10"/>
    <x v="4"/>
    <x v="0"/>
    <s v="Tinto"/>
    <n v="3498.6"/>
    <n v="450"/>
    <x v="5"/>
  </r>
  <r>
    <x v="0"/>
    <s v="América"/>
    <s v="América N"/>
    <x v="162"/>
    <s v="América Norte"/>
    <s v="América Norte Puerto Rico"/>
    <x v="63"/>
    <x v="4"/>
    <x v="2"/>
    <s v="Tinto"/>
    <n v="2800"/>
    <n v="200"/>
    <x v="5"/>
  </r>
  <r>
    <x v="0"/>
    <s v="América"/>
    <s v="América N"/>
    <x v="162"/>
    <s v="América Norte"/>
    <s v="América Norte Puerto Rico"/>
    <x v="14"/>
    <x v="0"/>
    <x v="0"/>
    <s v="Tinto"/>
    <n v="2178.7592014126958"/>
    <n v="576"/>
    <x v="5"/>
  </r>
  <r>
    <x v="0"/>
    <s v="América"/>
    <s v="América N"/>
    <x v="162"/>
    <s v="América Norte"/>
    <s v="América Norte Puerto Rico"/>
    <x v="0"/>
    <x v="0"/>
    <x v="0"/>
    <s v="Blanco"/>
    <n v="967.68"/>
    <n v="126"/>
    <x v="5"/>
  </r>
  <r>
    <x v="0"/>
    <s v="América"/>
    <s v="América N"/>
    <x v="162"/>
    <s v="América Norte"/>
    <s v="América Norte Puerto Rico"/>
    <x v="0"/>
    <x v="0"/>
    <x v="0"/>
    <s v="Tinto"/>
    <n v="892.08"/>
    <n v="126"/>
    <x v="5"/>
  </r>
  <r>
    <x v="0"/>
    <s v="América"/>
    <s v="América N"/>
    <x v="162"/>
    <s v="América Norte"/>
    <s v="América Norte Puerto Rico"/>
    <x v="2"/>
    <x v="2"/>
    <x v="0"/>
    <s v="Espumoso blanco"/>
    <n v="1506437.08"/>
    <n v="264200"/>
    <x v="5"/>
  </r>
  <r>
    <x v="0"/>
    <s v="América"/>
    <s v="América N"/>
    <x v="162"/>
    <s v="América Norte"/>
    <s v="América Norte Puerto Rico"/>
    <x v="17"/>
    <x v="1"/>
    <x v="0"/>
    <s v="Blanco"/>
    <n v="1788"/>
    <n v="180"/>
    <x v="5"/>
  </r>
  <r>
    <x v="0"/>
    <s v="América"/>
    <s v="América N"/>
    <x v="162"/>
    <s v="América Norte"/>
    <s v="América Norte Puerto Rico"/>
    <x v="17"/>
    <x v="1"/>
    <x v="0"/>
    <s v="Tinto"/>
    <n v="4883"/>
    <n v="330"/>
    <x v="5"/>
  </r>
  <r>
    <x v="0"/>
    <s v="América"/>
    <s v="América N"/>
    <x v="162"/>
    <s v="América Norte"/>
    <s v="América Norte Puerto Rico"/>
    <x v="80"/>
    <x v="4"/>
    <x v="2"/>
    <s v="Blanco"/>
    <n v="6987"/>
    <n v="571"/>
    <x v="5"/>
  </r>
  <r>
    <x v="0"/>
    <s v="América"/>
    <s v="América N"/>
    <x v="162"/>
    <s v="América Norte"/>
    <s v="América Norte Puerto Rico"/>
    <x v="80"/>
    <x v="4"/>
    <x v="2"/>
    <s v="Tinto"/>
    <n v="32402.1"/>
    <n v="3114"/>
    <x v="5"/>
  </r>
  <r>
    <x v="0"/>
    <s v="América"/>
    <s v="América N"/>
    <x v="162"/>
    <s v="América Norte"/>
    <s v="América Norte Puerto Rico"/>
    <x v="40"/>
    <x v="4"/>
    <x v="2"/>
    <s v="Tinto"/>
    <n v="17441"/>
    <n v="855.00000000000011"/>
    <x v="5"/>
  </r>
  <r>
    <x v="0"/>
    <s v="América"/>
    <s v="América N"/>
    <x v="162"/>
    <s v="América Norte"/>
    <s v="América Norte Puerto Rico"/>
    <x v="47"/>
    <x v="12"/>
    <x v="0"/>
    <s v="Rosado"/>
    <n v="2067.1999999999998"/>
    <n v="270"/>
    <x v="5"/>
  </r>
  <r>
    <x v="0"/>
    <s v="América"/>
    <s v="América N"/>
    <x v="162"/>
    <s v="América Norte"/>
    <s v="América Norte Puerto Rico"/>
    <x v="19"/>
    <x v="7"/>
    <x v="0"/>
    <s v="Licor blanco"/>
    <n v="33705"/>
    <n v="6741"/>
    <x v="5"/>
  </r>
  <r>
    <x v="0"/>
    <s v="América"/>
    <s v="América N"/>
    <x v="162"/>
    <s v="América Norte"/>
    <s v="América Norte Puerto Rico"/>
    <x v="20"/>
    <x v="2"/>
    <x v="0"/>
    <s v="Tinto"/>
    <n v="6320.8874999999998"/>
    <n v="2309"/>
    <x v="5"/>
  </r>
  <r>
    <x v="0"/>
    <s v="América"/>
    <s v="América N"/>
    <x v="162"/>
    <s v="América Norte"/>
    <s v="América Norte Puerto Rico"/>
    <x v="21"/>
    <x v="4"/>
    <x v="0"/>
    <s v="Blanco"/>
    <n v="1462.5"/>
    <n v="585"/>
    <x v="5"/>
  </r>
  <r>
    <x v="0"/>
    <s v="América"/>
    <s v="América N"/>
    <x v="162"/>
    <s v="América Norte"/>
    <s v="América Norte Puerto Rico"/>
    <x v="21"/>
    <x v="4"/>
    <x v="0"/>
    <s v="Tinto"/>
    <n v="15472.5"/>
    <n v="6189"/>
    <x v="5"/>
  </r>
  <r>
    <x v="0"/>
    <s v="América"/>
    <s v="América N"/>
    <x v="162"/>
    <s v="América Norte"/>
    <s v="América Norte Puerto Rico"/>
    <x v="22"/>
    <x v="7"/>
    <x v="0"/>
    <s v="Licor blanco"/>
    <n v="1350"/>
    <n v="270"/>
    <x v="5"/>
  </r>
  <r>
    <x v="0"/>
    <s v="América"/>
    <s v="América N"/>
    <x v="162"/>
    <s v="América Norte"/>
    <s v="América Norte Puerto Rico"/>
    <x v="71"/>
    <x v="4"/>
    <x v="0"/>
    <s v="Tinto"/>
    <n v="6552"/>
    <n v="518"/>
    <x v="5"/>
  </r>
  <r>
    <x v="0"/>
    <s v="América"/>
    <s v="América N"/>
    <x v="162"/>
    <s v="América Norte"/>
    <s v="América Norte Puerto Rico"/>
    <x v="23"/>
    <x v="8"/>
    <x v="0"/>
    <s v="Blanco"/>
    <n v="17983.560000000001"/>
    <n v="3794"/>
    <x v="5"/>
  </r>
  <r>
    <x v="0"/>
    <s v="América"/>
    <s v="América N"/>
    <x v="162"/>
    <s v="América Norte"/>
    <s v="América Norte Puerto Rico"/>
    <x v="24"/>
    <x v="7"/>
    <x v="0"/>
    <s v="Licor blanco"/>
    <n v="76777.279999999999"/>
    <n v="860"/>
    <x v="5"/>
  </r>
  <r>
    <x v="0"/>
    <s v="América"/>
    <s v="América N"/>
    <x v="162"/>
    <s v="América Norte"/>
    <s v="América Norte Puerto Rico"/>
    <x v="25"/>
    <x v="1"/>
    <x v="0"/>
    <s v="Blanco"/>
    <n v="8346"/>
    <n v="792"/>
    <x v="5"/>
  </r>
  <r>
    <x v="0"/>
    <s v="América"/>
    <s v="América N"/>
    <x v="162"/>
    <s v="América Norte"/>
    <s v="América Norte Puerto Rico"/>
    <x v="25"/>
    <x v="1"/>
    <x v="0"/>
    <s v="Rosado"/>
    <n v="2196"/>
    <n v="180"/>
    <x v="5"/>
  </r>
  <r>
    <x v="0"/>
    <s v="América"/>
    <s v="América N"/>
    <x v="162"/>
    <s v="América Norte"/>
    <s v="América Norte Puerto Rico"/>
    <x v="25"/>
    <x v="1"/>
    <x v="0"/>
    <s v="Tinto"/>
    <n v="12457.68"/>
    <n v="895.5"/>
    <x v="5"/>
  </r>
  <r>
    <x v="0"/>
    <s v="América"/>
    <s v="América N"/>
    <x v="162"/>
    <s v="América Norte"/>
    <s v="América Norte Puerto Rico"/>
    <x v="26"/>
    <x v="5"/>
    <x v="0"/>
    <s v="Blanco"/>
    <n v="939.2"/>
    <n v="1174"/>
    <x v="5"/>
  </r>
  <r>
    <x v="0"/>
    <s v="América"/>
    <s v="América N"/>
    <x v="162"/>
    <s v="América Norte"/>
    <s v="América Norte Puerto Rico"/>
    <x v="26"/>
    <x v="5"/>
    <x v="0"/>
    <s v="Rosado"/>
    <n v="646.72"/>
    <n v="688"/>
    <x v="5"/>
  </r>
  <r>
    <x v="0"/>
    <s v="América"/>
    <s v="América N"/>
    <x v="162"/>
    <s v="América Norte"/>
    <s v="América Norte Puerto Rico"/>
    <x v="26"/>
    <x v="5"/>
    <x v="0"/>
    <s v="Tinto"/>
    <n v="2716.2"/>
    <n v="5030"/>
    <x v="5"/>
  </r>
  <r>
    <x v="0"/>
    <s v="América"/>
    <s v="América N"/>
    <x v="162"/>
    <s v="América Norte"/>
    <s v="América Norte Puerto Rico"/>
    <x v="4"/>
    <x v="1"/>
    <x v="1"/>
    <s v="Blanco"/>
    <n v="4996"/>
    <n v="295"/>
    <x v="5"/>
  </r>
  <r>
    <x v="0"/>
    <s v="América"/>
    <s v="América N"/>
    <x v="162"/>
    <s v="América Norte"/>
    <s v="América Norte Puerto Rico"/>
    <x v="4"/>
    <x v="1"/>
    <x v="1"/>
    <s v="Tinto"/>
    <n v="52544"/>
    <n v="2816"/>
    <x v="5"/>
  </r>
  <r>
    <x v="0"/>
    <s v="América"/>
    <s v="América N"/>
    <x v="162"/>
    <s v="América Norte"/>
    <s v="América Norte Puerto Rico"/>
    <x v="29"/>
    <x v="8"/>
    <x v="0"/>
    <s v="Blanco"/>
    <n v="4564288.2112999996"/>
    <n v="534624.08299999998"/>
    <x v="5"/>
  </r>
  <r>
    <x v="0"/>
    <s v="América"/>
    <s v="América N"/>
    <x v="162"/>
    <s v="América Norte"/>
    <s v="América Norte Puerto Rico"/>
    <x v="30"/>
    <x v="8"/>
    <x v="0"/>
    <s v="Blanco"/>
    <n v="2358"/>
    <n v="294.75"/>
    <x v="5"/>
  </r>
  <r>
    <x v="0"/>
    <s v="América"/>
    <s v="América N"/>
    <x v="162"/>
    <s v="América Norte"/>
    <s v="América Norte Puerto Rico"/>
    <x v="30"/>
    <x v="8"/>
    <x v="0"/>
    <s v="Tinto"/>
    <n v="1536"/>
    <n v="192"/>
    <x v="5"/>
  </r>
  <r>
    <x v="0"/>
    <s v="América"/>
    <s v="América N"/>
    <x v="162"/>
    <s v="América Norte"/>
    <s v="América Norte Puerto Rico"/>
    <x v="5"/>
    <x v="3"/>
    <x v="0"/>
    <s v="Tinto"/>
    <n v="7542168.6900000004"/>
    <n v="437967.75"/>
    <x v="5"/>
  </r>
  <r>
    <x v="0"/>
    <s v="América"/>
    <s v="América N"/>
    <x v="162"/>
    <s v="América Norte"/>
    <s v="América Norte Puerto Rico"/>
    <x v="6"/>
    <x v="2"/>
    <x v="1"/>
    <s v="Blanco"/>
    <n v="154441.79"/>
    <n v="17853.000000000004"/>
    <x v="5"/>
  </r>
  <r>
    <x v="0"/>
    <s v="América"/>
    <s v="América N"/>
    <x v="162"/>
    <s v="América Norte"/>
    <s v="América Norte Puerto Rico"/>
    <x v="6"/>
    <x v="2"/>
    <x v="1"/>
    <s v="Rosado"/>
    <n v="6563.34"/>
    <n v="1134"/>
    <x v="5"/>
  </r>
  <r>
    <x v="0"/>
    <s v="América"/>
    <s v="América N"/>
    <x v="162"/>
    <s v="América Norte"/>
    <s v="América Norte Puerto Rico"/>
    <x v="6"/>
    <x v="2"/>
    <x v="1"/>
    <s v="Tinto"/>
    <n v="2939429.45"/>
    <n v="252350"/>
    <x v="5"/>
  </r>
  <r>
    <x v="0"/>
    <s v="América"/>
    <s v="América N"/>
    <x v="162"/>
    <s v="América Norte"/>
    <s v="América Norte Puerto Rico"/>
    <x v="7"/>
    <x v="3"/>
    <x v="0"/>
    <s v="Blanco"/>
    <n v="162147.23000000001"/>
    <n v="35020.5"/>
    <x v="5"/>
  </r>
  <r>
    <x v="0"/>
    <s v="América"/>
    <s v="América N"/>
    <x v="162"/>
    <s v="América Norte"/>
    <s v="América Norte Puerto Rico"/>
    <x v="7"/>
    <x v="3"/>
    <x v="0"/>
    <s v="Espumoso blanco"/>
    <n v="1356.59"/>
    <n v="292.5"/>
    <x v="5"/>
  </r>
  <r>
    <x v="0"/>
    <s v="América"/>
    <s v="América N"/>
    <x v="162"/>
    <s v="América Norte"/>
    <s v="América Norte Puerto Rico"/>
    <x v="7"/>
    <x v="3"/>
    <x v="0"/>
    <s v="Licor blanco"/>
    <n v="356.51"/>
    <n v="76.5"/>
    <x v="5"/>
  </r>
  <r>
    <x v="0"/>
    <s v="América"/>
    <s v="América N"/>
    <x v="162"/>
    <s v="América Norte"/>
    <s v="América Norte Puerto Rico"/>
    <x v="8"/>
    <x v="3"/>
    <x v="0"/>
    <s v="Tinto"/>
    <n v="70500"/>
    <n v="12138"/>
    <x v="5"/>
  </r>
  <r>
    <x v="0"/>
    <s v="América"/>
    <s v="América N"/>
    <x v="162"/>
    <s v="América Norte"/>
    <s v="América Norte Puerto Rico"/>
    <x v="34"/>
    <x v="6"/>
    <x v="0"/>
    <s v="Blanco"/>
    <n v="180.95999999999998"/>
    <n v="57.999999999999993"/>
    <x v="5"/>
  </r>
  <r>
    <x v="0"/>
    <s v="América"/>
    <s v="América N"/>
    <x v="162"/>
    <s v="América Norte"/>
    <s v="América Norte Puerto Rico"/>
    <x v="34"/>
    <x v="6"/>
    <x v="0"/>
    <s v="Tinto"/>
    <n v="2274.48"/>
    <n v="729"/>
    <x v="5"/>
  </r>
  <r>
    <x v="0"/>
    <s v="América"/>
    <s v="América N"/>
    <x v="162"/>
    <s v="América Norte"/>
    <s v="América Norte Puerto Rico"/>
    <x v="57"/>
    <x v="8"/>
    <x v="0"/>
    <s v="Blanco"/>
    <n v="44464"/>
    <n v="5558"/>
    <x v="5"/>
  </r>
  <r>
    <x v="0"/>
    <s v="América"/>
    <s v="América N"/>
    <x v="162"/>
    <s v="América Norte"/>
    <s v="América Norte Puerto Rico"/>
    <x v="57"/>
    <x v="8"/>
    <x v="0"/>
    <s v="Tinto"/>
    <n v="1896"/>
    <n v="237"/>
    <x v="5"/>
  </r>
  <r>
    <x v="0"/>
    <s v="América"/>
    <s v="América N"/>
    <x v="162"/>
    <s v="América Norte"/>
    <s v="América Norte Puerto Rico"/>
    <x v="35"/>
    <x v="4"/>
    <x v="0"/>
    <s v="Tinto"/>
    <n v="143413.79999999999"/>
    <n v="17361"/>
    <x v="5"/>
  </r>
  <r>
    <x v="0"/>
    <s v="América"/>
    <s v="América N"/>
    <x v="162"/>
    <s v="América Norte"/>
    <s v="América Norte Puerto Rico"/>
    <x v="58"/>
    <x v="13"/>
    <x v="0"/>
    <s v="Blanco"/>
    <n v="8355.9599999999991"/>
    <n v="630"/>
    <x v="5"/>
  </r>
  <r>
    <x v="0"/>
    <s v="América"/>
    <s v="América N"/>
    <x v="162"/>
    <s v="América Norte"/>
    <s v="América Norte Puerto Rico"/>
    <x v="58"/>
    <x v="13"/>
    <x v="0"/>
    <s v="Tinto"/>
    <n v="5192.6400000000003"/>
    <n v="392"/>
    <x v="5"/>
  </r>
  <r>
    <x v="0"/>
    <s v="América"/>
    <s v="América N"/>
    <x v="162"/>
    <s v="América Norte"/>
    <s v="América Norte Puerto Rico"/>
    <x v="36"/>
    <x v="4"/>
    <x v="2"/>
    <s v="Blanco"/>
    <n v="612"/>
    <n v="45"/>
    <x v="5"/>
  </r>
  <r>
    <x v="0"/>
    <s v="América"/>
    <s v="América N"/>
    <x v="162"/>
    <s v="América Norte"/>
    <s v="América Norte Puerto Rico"/>
    <x v="36"/>
    <x v="4"/>
    <x v="2"/>
    <s v="Tinto"/>
    <n v="22032"/>
    <n v="1620"/>
    <x v="5"/>
  </r>
  <r>
    <x v="0"/>
    <s v="América"/>
    <s v="América N"/>
    <x v="162"/>
    <s v="América Norte"/>
    <s v="América Norte Puerto Rico"/>
    <x v="37"/>
    <x v="9"/>
    <x v="0"/>
    <s v="Blanco"/>
    <n v="4796.3999999999996"/>
    <n v="234"/>
    <x v="5"/>
  </r>
  <r>
    <x v="0"/>
    <s v="América"/>
    <s v="América N"/>
    <x v="162"/>
    <s v="América Norte"/>
    <s v="América Norte Puerto Rico"/>
    <x v="37"/>
    <x v="9"/>
    <x v="0"/>
    <s v="Tinto"/>
    <n v="15823.2"/>
    <n v="896.25"/>
    <x v="5"/>
  </r>
  <r>
    <x v="0"/>
    <s v="América"/>
    <s v="América N"/>
    <x v="162"/>
    <s v="América Norte"/>
    <s v="América Norte Puerto Rico"/>
    <x v="82"/>
    <x v="13"/>
    <x v="0"/>
    <s v="Blanco"/>
    <n v="7344"/>
    <n v="612"/>
    <x v="5"/>
  </r>
  <r>
    <x v="0"/>
    <s v="América"/>
    <s v="América N"/>
    <x v="162"/>
    <s v="América Norte"/>
    <s v="América Norte Puerto Rico"/>
    <x v="82"/>
    <x v="13"/>
    <x v="0"/>
    <s v="Tinto"/>
    <n v="15624"/>
    <n v="1116"/>
    <x v="5"/>
  </r>
  <r>
    <x v="0"/>
    <s v="América"/>
    <s v="América N"/>
    <x v="163"/>
    <s v="América Norte"/>
    <s v="América Norte San Cristobal y Nieves"/>
    <x v="6"/>
    <x v="2"/>
    <x v="1"/>
    <s v="Rosado"/>
    <n v="1825.2"/>
    <n v="360"/>
    <x v="5"/>
  </r>
  <r>
    <x v="0"/>
    <s v="América"/>
    <s v="América N"/>
    <x v="163"/>
    <s v="América Norte"/>
    <s v="América Norte San Cristobal y Nieves"/>
    <x v="6"/>
    <x v="2"/>
    <x v="1"/>
    <s v="Tinto"/>
    <n v="101720.54000000001"/>
    <n v="9720"/>
    <x v="5"/>
  </r>
  <r>
    <x v="0"/>
    <s v="América"/>
    <s v="América N"/>
    <x v="164"/>
    <s v="América Norte"/>
    <s v="América Norte Santa Lucia"/>
    <x v="2"/>
    <x v="2"/>
    <x v="0"/>
    <s v="Espumoso blanco"/>
    <n v="2366"/>
    <n v="700"/>
    <x v="5"/>
  </r>
  <r>
    <x v="0"/>
    <s v="América"/>
    <s v="América N"/>
    <x v="164"/>
    <s v="América Norte"/>
    <s v="América Norte Santa Lucia"/>
    <x v="26"/>
    <x v="5"/>
    <x v="0"/>
    <s v="Tinto"/>
    <n v="36.72"/>
    <n v="68"/>
    <x v="5"/>
  </r>
  <r>
    <x v="0"/>
    <s v="América"/>
    <s v="América N"/>
    <x v="164"/>
    <s v="América Norte"/>
    <s v="América Norte Santa Lucia"/>
    <x v="6"/>
    <x v="2"/>
    <x v="1"/>
    <s v="Blanco"/>
    <n v="649.35"/>
    <n v="135"/>
    <x v="5"/>
  </r>
  <r>
    <x v="0"/>
    <s v="América"/>
    <s v="América N"/>
    <x v="164"/>
    <s v="América Norte"/>
    <s v="América Norte Santa Lucia"/>
    <x v="6"/>
    <x v="2"/>
    <x v="1"/>
    <s v="Tinto"/>
    <n v="6456.6"/>
    <n v="855.00000000000011"/>
    <x v="5"/>
  </r>
  <r>
    <x v="0"/>
    <s v="América"/>
    <s v="América N"/>
    <x v="164"/>
    <s v="América Norte"/>
    <s v="América Norte Santa Lucia"/>
    <x v="38"/>
    <x v="10"/>
    <x v="0"/>
    <s v="Tinto"/>
    <n v="2192.4"/>
    <n v="756"/>
    <x v="5"/>
  </r>
  <r>
    <x v="0"/>
    <s v="América"/>
    <s v="América N"/>
    <x v="165"/>
    <s v="América Norte"/>
    <s v="América Norte San Vicente y Grenadinas"/>
    <x v="6"/>
    <x v="2"/>
    <x v="1"/>
    <s v="Blanco"/>
    <n v="459"/>
    <n v="90"/>
    <x v="5"/>
  </r>
  <r>
    <x v="0"/>
    <s v="América"/>
    <s v="América N"/>
    <x v="165"/>
    <s v="América Norte"/>
    <s v="América Norte San Vicente y Grenadinas"/>
    <x v="6"/>
    <x v="2"/>
    <x v="1"/>
    <s v="Tinto"/>
    <n v="10212.870000000001"/>
    <n v="473.00000000000006"/>
    <x v="5"/>
  </r>
  <r>
    <x v="0"/>
    <s v="América"/>
    <s v="América N"/>
    <x v="166"/>
    <s v="América Norte"/>
    <s v="América Norte Trinidad y Tobago"/>
    <x v="2"/>
    <x v="2"/>
    <x v="0"/>
    <s v="Espumoso blanco"/>
    <n v="4701"/>
    <n v="1400"/>
    <x v="5"/>
  </r>
  <r>
    <x v="0"/>
    <s v="América"/>
    <s v="América N"/>
    <x v="166"/>
    <s v="América Norte"/>
    <s v="América Norte Trinidad y Tobago"/>
    <x v="5"/>
    <x v="3"/>
    <x v="0"/>
    <s v="Tinto"/>
    <n v="1822.39"/>
    <n v="243.00000000000003"/>
    <x v="5"/>
  </r>
  <r>
    <x v="0"/>
    <s v="América"/>
    <s v="América N"/>
    <x v="166"/>
    <s v="América Norte"/>
    <s v="América Norte Trinidad y Tobago"/>
    <x v="8"/>
    <x v="3"/>
    <x v="0"/>
    <s v="Tinto"/>
    <n v="730"/>
    <n v="77"/>
    <x v="5"/>
  </r>
  <r>
    <x v="0"/>
    <s v="América"/>
    <s v="América N"/>
    <x v="167"/>
    <s v="América Norte"/>
    <s v="América Norte Islas Turcas y Caicos"/>
    <x v="2"/>
    <x v="2"/>
    <x v="0"/>
    <s v="Espumoso blanco"/>
    <n v="5526"/>
    <n v="600"/>
    <x v="5"/>
  </r>
  <r>
    <x v="0"/>
    <s v="América"/>
    <s v="América N"/>
    <x v="167"/>
    <s v="América Norte"/>
    <s v="América Norte Islas Turcas y Caicos"/>
    <x v="3"/>
    <x v="1"/>
    <x v="0"/>
    <s v="Blanco"/>
    <n v="761.4"/>
    <n v="90"/>
    <x v="5"/>
  </r>
  <r>
    <x v="0"/>
    <s v="América"/>
    <s v="América N"/>
    <x v="167"/>
    <s v="América Norte"/>
    <s v="América Norte Islas Turcas y Caicos"/>
    <x v="3"/>
    <x v="1"/>
    <x v="0"/>
    <s v="Tinto"/>
    <n v="1522.8"/>
    <n v="180"/>
    <x v="5"/>
  </r>
  <r>
    <x v="0"/>
    <s v="América"/>
    <s v="América N"/>
    <x v="168"/>
    <s v="América Norte"/>
    <s v="América Norte Estados Unidos America"/>
    <x v="9"/>
    <x v="3"/>
    <x v="2"/>
    <s v="Blanco"/>
    <n v="34507.03000000005"/>
    <n v="930.74999999999989"/>
    <x v="5"/>
  </r>
  <r>
    <x v="0"/>
    <s v="América"/>
    <s v="América N"/>
    <x v="168"/>
    <s v="América Norte"/>
    <s v="América Norte Estados Unidos America"/>
    <x v="9"/>
    <x v="3"/>
    <x v="2"/>
    <s v="Tinto"/>
    <n v="533706.13000000024"/>
    <n v="13686.000000000002"/>
    <x v="5"/>
  </r>
  <r>
    <x v="0"/>
    <s v="América"/>
    <s v="América N"/>
    <x v="168"/>
    <s v="América Norte"/>
    <s v="América Norte Estados Unidos America"/>
    <x v="62"/>
    <x v="1"/>
    <x v="0"/>
    <s v="Blanco"/>
    <n v="25628.55"/>
    <n v="3726"/>
    <x v="5"/>
  </r>
  <r>
    <x v="0"/>
    <s v="América"/>
    <s v="América N"/>
    <x v="168"/>
    <s v="América Norte"/>
    <s v="América Norte Estados Unidos America"/>
    <x v="62"/>
    <x v="1"/>
    <x v="0"/>
    <s v="Tinto"/>
    <n v="9963"/>
    <n v="702.75"/>
    <x v="5"/>
  </r>
  <r>
    <x v="0"/>
    <s v="América"/>
    <s v="América N"/>
    <x v="168"/>
    <s v="América Norte"/>
    <s v="América Norte Estados Unidos America"/>
    <x v="10"/>
    <x v="4"/>
    <x v="0"/>
    <s v="Blanco"/>
    <n v="2712"/>
    <n v="720"/>
    <x v="5"/>
  </r>
  <r>
    <x v="0"/>
    <s v="América"/>
    <s v="América N"/>
    <x v="168"/>
    <s v="América Norte"/>
    <s v="América Norte Estados Unidos America"/>
    <x v="10"/>
    <x v="4"/>
    <x v="0"/>
    <s v="Tinto"/>
    <n v="528197.91999999993"/>
    <n v="100175"/>
    <x v="5"/>
  </r>
  <r>
    <x v="0"/>
    <s v="América"/>
    <s v="América N"/>
    <x v="168"/>
    <s v="América Norte"/>
    <s v="América Norte Estados Unidos America"/>
    <x v="77"/>
    <x v="12"/>
    <x v="0"/>
    <s v="Blanco"/>
    <n v="143500"/>
    <n v="41000"/>
    <x v="5"/>
  </r>
  <r>
    <x v="0"/>
    <s v="América"/>
    <s v="América N"/>
    <x v="168"/>
    <s v="América Norte"/>
    <s v="América Norte Estados Unidos America"/>
    <x v="78"/>
    <x v="3"/>
    <x v="0"/>
    <s v="Tinto"/>
    <n v="194.14"/>
    <n v="1448.5"/>
    <x v="5"/>
  </r>
  <r>
    <x v="0"/>
    <s v="América"/>
    <s v="América N"/>
    <x v="168"/>
    <s v="América Norte"/>
    <s v="América Norte Estados Unidos America"/>
    <x v="11"/>
    <x v="0"/>
    <x v="2"/>
    <s v="Tinto"/>
    <n v="41392.080000000002"/>
    <n v="6444"/>
    <x v="5"/>
  </r>
  <r>
    <x v="0"/>
    <s v="América"/>
    <s v="América N"/>
    <x v="168"/>
    <s v="América Norte"/>
    <s v="América Norte Estados Unidos America"/>
    <x v="39"/>
    <x v="3"/>
    <x v="0"/>
    <s v="Blanco"/>
    <n v="258696.00000000003"/>
    <n v="21558"/>
    <x v="5"/>
  </r>
  <r>
    <x v="0"/>
    <s v="América"/>
    <s v="América N"/>
    <x v="168"/>
    <s v="América Norte"/>
    <s v="América Norte Estados Unidos America"/>
    <x v="39"/>
    <x v="3"/>
    <x v="0"/>
    <s v="Rosado"/>
    <n v="29808"/>
    <n v="2484"/>
    <x v="5"/>
  </r>
  <r>
    <x v="0"/>
    <s v="América"/>
    <s v="América N"/>
    <x v="168"/>
    <s v="América Norte"/>
    <s v="América Norte Estados Unidos America"/>
    <x v="39"/>
    <x v="3"/>
    <x v="0"/>
    <s v="Tinto"/>
    <n v="631560"/>
    <n v="52629.999999999993"/>
    <x v="5"/>
  </r>
  <r>
    <x v="0"/>
    <s v="América"/>
    <s v="América N"/>
    <x v="168"/>
    <s v="América Norte"/>
    <s v="América Norte Estados Unidos America"/>
    <x v="42"/>
    <x v="11"/>
    <x v="0"/>
    <s v="Blanco"/>
    <n v="26403.3"/>
    <n v="3119"/>
    <x v="5"/>
  </r>
  <r>
    <x v="0"/>
    <s v="América"/>
    <s v="América N"/>
    <x v="168"/>
    <s v="América Norte"/>
    <s v="América Norte Estados Unidos America"/>
    <x v="42"/>
    <x v="11"/>
    <x v="0"/>
    <s v="Tinto"/>
    <n v="76269.600000000006"/>
    <n v="8960"/>
    <x v="5"/>
  </r>
  <r>
    <x v="0"/>
    <s v="América"/>
    <s v="América N"/>
    <x v="168"/>
    <s v="América Norte"/>
    <s v="América Norte Estados Unidos America"/>
    <x v="43"/>
    <x v="12"/>
    <x v="0"/>
    <s v="Blanco"/>
    <n v="122662.9575"/>
    <n v="13068.5"/>
    <x v="5"/>
  </r>
  <r>
    <x v="0"/>
    <s v="América"/>
    <s v="América N"/>
    <x v="168"/>
    <s v="América Norte"/>
    <s v="América Norte Estados Unidos America"/>
    <x v="43"/>
    <x v="12"/>
    <x v="0"/>
    <s v="Licor blanco"/>
    <n v="417.15"/>
    <n v="45"/>
    <x v="5"/>
  </r>
  <r>
    <x v="0"/>
    <s v="América"/>
    <s v="América N"/>
    <x v="168"/>
    <s v="América Norte"/>
    <s v="América Norte Estados Unidos America"/>
    <x v="43"/>
    <x v="12"/>
    <x v="0"/>
    <s v="Otros vinos"/>
    <n v="11646.725"/>
    <n v="1130.75"/>
    <x v="5"/>
  </r>
  <r>
    <x v="0"/>
    <s v="América"/>
    <s v="América N"/>
    <x v="168"/>
    <s v="América Norte"/>
    <s v="América Norte Estados Unidos America"/>
    <x v="43"/>
    <x v="12"/>
    <x v="0"/>
    <s v="Rosado"/>
    <n v="1854"/>
    <n v="180"/>
    <x v="5"/>
  </r>
  <r>
    <x v="0"/>
    <s v="América"/>
    <s v="América N"/>
    <x v="168"/>
    <s v="América Norte"/>
    <s v="América Norte Estados Unidos America"/>
    <x v="43"/>
    <x v="12"/>
    <x v="0"/>
    <s v="Tinto"/>
    <n v="6201.63"/>
    <n v="639"/>
    <x v="5"/>
  </r>
  <r>
    <x v="0"/>
    <s v="América"/>
    <s v="América N"/>
    <x v="168"/>
    <s v="América Norte"/>
    <s v="América Norte Estados Unidos America"/>
    <x v="12"/>
    <x v="5"/>
    <x v="2"/>
    <s v="Blanco"/>
    <n v="316.8"/>
    <n v="45"/>
    <x v="5"/>
  </r>
  <r>
    <x v="0"/>
    <s v="América"/>
    <s v="América N"/>
    <x v="168"/>
    <s v="América Norte"/>
    <s v="América Norte Estados Unidos America"/>
    <x v="12"/>
    <x v="5"/>
    <x v="2"/>
    <s v="Tinto"/>
    <n v="34873"/>
    <n v="2986"/>
    <x v="5"/>
  </r>
  <r>
    <x v="0"/>
    <s v="América"/>
    <s v="América N"/>
    <x v="168"/>
    <s v="América Norte"/>
    <s v="América Norte Estados Unidos America"/>
    <x v="44"/>
    <x v="10"/>
    <x v="0"/>
    <s v="Tinto"/>
    <n v="5418"/>
    <n v="1889.9999999999998"/>
    <x v="5"/>
  </r>
  <r>
    <x v="0"/>
    <s v="América"/>
    <s v="América N"/>
    <x v="168"/>
    <s v="América Norte"/>
    <s v="América Norte Estados Unidos America"/>
    <x v="13"/>
    <x v="0"/>
    <x v="0"/>
    <s v="Blanco"/>
    <n v="149451.20000000001"/>
    <n v="75380"/>
    <x v="5"/>
  </r>
  <r>
    <x v="0"/>
    <s v="América"/>
    <s v="América N"/>
    <x v="168"/>
    <s v="América Norte"/>
    <s v="América Norte Estados Unidos America"/>
    <x v="13"/>
    <x v="0"/>
    <x v="0"/>
    <s v="Espumoso blanco"/>
    <n v="87000"/>
    <n v="43500"/>
    <x v="5"/>
  </r>
  <r>
    <x v="0"/>
    <s v="América"/>
    <s v="América N"/>
    <x v="168"/>
    <s v="América Norte"/>
    <s v="América Norte Estados Unidos America"/>
    <x v="13"/>
    <x v="0"/>
    <x v="0"/>
    <s v="Rosado"/>
    <n v="1425.6"/>
    <n v="405"/>
    <x v="5"/>
  </r>
  <r>
    <x v="0"/>
    <s v="América"/>
    <s v="América N"/>
    <x v="168"/>
    <s v="América Norte"/>
    <s v="América Norte Estados Unidos America"/>
    <x v="13"/>
    <x v="0"/>
    <x v="0"/>
    <s v="Tinto"/>
    <n v="3128912.1500000004"/>
    <n v="1122020"/>
    <x v="5"/>
  </r>
  <r>
    <x v="0"/>
    <s v="América"/>
    <s v="América N"/>
    <x v="168"/>
    <s v="América Norte"/>
    <s v="América Norte Estados Unidos America"/>
    <x v="63"/>
    <x v="4"/>
    <x v="2"/>
    <s v="Tinto"/>
    <n v="2500"/>
    <n v="261"/>
    <x v="5"/>
  </r>
  <r>
    <x v="0"/>
    <s v="América"/>
    <s v="América N"/>
    <x v="168"/>
    <s v="América Norte"/>
    <s v="América Norte Estados Unidos America"/>
    <x v="14"/>
    <x v="0"/>
    <x v="0"/>
    <s v="Blanco"/>
    <n v="70333.07047060359"/>
    <n v="18594"/>
    <x v="5"/>
  </r>
  <r>
    <x v="0"/>
    <s v="América"/>
    <s v="América N"/>
    <x v="168"/>
    <s v="América Norte"/>
    <s v="América Norte Estados Unidos America"/>
    <x v="14"/>
    <x v="0"/>
    <x v="0"/>
    <s v="Rosado"/>
    <n v="240336.809269722"/>
    <n v="63538"/>
    <x v="5"/>
  </r>
  <r>
    <x v="0"/>
    <s v="América"/>
    <s v="América N"/>
    <x v="168"/>
    <s v="América Norte"/>
    <s v="América Norte Estados Unidos America"/>
    <x v="14"/>
    <x v="0"/>
    <x v="0"/>
    <s v="Tinto"/>
    <n v="2369536.8039863948"/>
    <n v="626436"/>
    <x v="5"/>
  </r>
  <r>
    <x v="0"/>
    <s v="América"/>
    <s v="América N"/>
    <x v="168"/>
    <s v="América Norte"/>
    <s v="América Norte Estados Unidos America"/>
    <x v="64"/>
    <x v="4"/>
    <x v="0"/>
    <s v="Blanco"/>
    <n v="800"/>
    <n v="180"/>
    <x v="5"/>
  </r>
  <r>
    <x v="0"/>
    <s v="América"/>
    <s v="América N"/>
    <x v="168"/>
    <s v="América Norte"/>
    <s v="América Norte Estados Unidos America"/>
    <x v="64"/>
    <x v="4"/>
    <x v="0"/>
    <s v="Rosado"/>
    <n v="405"/>
    <n v="90"/>
    <x v="5"/>
  </r>
  <r>
    <x v="0"/>
    <s v="América"/>
    <s v="América N"/>
    <x v="168"/>
    <s v="América Norte"/>
    <s v="América Norte Estados Unidos America"/>
    <x v="64"/>
    <x v="4"/>
    <x v="0"/>
    <s v="Tinto"/>
    <n v="1350"/>
    <n v="270"/>
    <x v="5"/>
  </r>
  <r>
    <x v="0"/>
    <s v="América"/>
    <s v="América N"/>
    <x v="168"/>
    <s v="América Norte"/>
    <s v="América Norte Estados Unidos America"/>
    <x v="85"/>
    <x v="4"/>
    <x v="2"/>
    <s v="Tinto"/>
    <n v="8022"/>
    <n v="1400"/>
    <x v="5"/>
  </r>
  <r>
    <x v="0"/>
    <s v="América"/>
    <s v="América N"/>
    <x v="168"/>
    <s v="América Norte"/>
    <s v="América Norte Estados Unidos America"/>
    <x v="0"/>
    <x v="0"/>
    <x v="0"/>
    <s v="Blanco"/>
    <n v="191422.35"/>
    <n v="76398"/>
    <x v="5"/>
  </r>
  <r>
    <x v="0"/>
    <s v="América"/>
    <s v="América N"/>
    <x v="168"/>
    <s v="América Norte"/>
    <s v="América Norte Estados Unidos America"/>
    <x v="0"/>
    <x v="0"/>
    <x v="0"/>
    <s v="Rosado"/>
    <n v="6045"/>
    <n v="2047"/>
    <x v="5"/>
  </r>
  <r>
    <x v="0"/>
    <s v="América"/>
    <s v="América N"/>
    <x v="168"/>
    <s v="América Norte"/>
    <s v="América Norte Estados Unidos America"/>
    <x v="0"/>
    <x v="0"/>
    <x v="0"/>
    <s v="Tinto"/>
    <n v="2039772.3399999999"/>
    <n v="966620.99999999988"/>
    <x v="5"/>
  </r>
  <r>
    <x v="0"/>
    <s v="América"/>
    <s v="América N"/>
    <x v="168"/>
    <s v="América Norte"/>
    <s v="América Norte Estados Unidos America"/>
    <x v="1"/>
    <x v="1"/>
    <x v="0"/>
    <s v="Blanco"/>
    <n v="899363.75"/>
    <n v="281252.25"/>
    <x v="5"/>
  </r>
  <r>
    <x v="0"/>
    <s v="América"/>
    <s v="América N"/>
    <x v="168"/>
    <s v="América Norte"/>
    <s v="América Norte Estados Unidos America"/>
    <x v="1"/>
    <x v="1"/>
    <x v="0"/>
    <s v="Rosado"/>
    <n v="68206.5"/>
    <n v="19480.5"/>
    <x v="5"/>
  </r>
  <r>
    <x v="0"/>
    <s v="América"/>
    <s v="América N"/>
    <x v="168"/>
    <s v="América Norte"/>
    <s v="América Norte Estados Unidos America"/>
    <x v="1"/>
    <x v="1"/>
    <x v="0"/>
    <s v="Tinto"/>
    <n v="214371.15999999997"/>
    <n v="59750"/>
    <x v="5"/>
  </r>
  <r>
    <x v="0"/>
    <s v="América"/>
    <s v="América N"/>
    <x v="168"/>
    <s v="América Norte"/>
    <s v="América Norte Estados Unidos America"/>
    <x v="2"/>
    <x v="2"/>
    <x v="0"/>
    <s v="Espumoso blanco"/>
    <n v="50388240.030000001"/>
    <n v="13608000"/>
    <x v="5"/>
  </r>
  <r>
    <x v="0"/>
    <s v="América"/>
    <s v="América N"/>
    <x v="168"/>
    <s v="América Norte"/>
    <s v="América Norte Estados Unidos America"/>
    <x v="79"/>
    <x v="3"/>
    <x v="3"/>
    <s v="Rosado"/>
    <n v="1020"/>
    <n v="300"/>
    <x v="5"/>
  </r>
  <r>
    <x v="0"/>
    <s v="América"/>
    <s v="América N"/>
    <x v="168"/>
    <s v="América Norte"/>
    <s v="América Norte Estados Unidos America"/>
    <x v="79"/>
    <x v="3"/>
    <x v="3"/>
    <s v="Tinto"/>
    <n v="92400"/>
    <n v="22000"/>
    <x v="5"/>
  </r>
  <r>
    <x v="0"/>
    <s v="América"/>
    <s v="América N"/>
    <x v="168"/>
    <s v="América Norte"/>
    <s v="América Norte Estados Unidos America"/>
    <x v="15"/>
    <x v="6"/>
    <x v="2"/>
    <s v="Tinto"/>
    <n v="2888.76"/>
    <n v="191"/>
    <x v="5"/>
  </r>
  <r>
    <x v="0"/>
    <s v="América"/>
    <s v="América N"/>
    <x v="168"/>
    <s v="América Norte"/>
    <s v="América Norte Estados Unidos America"/>
    <x v="45"/>
    <x v="3"/>
    <x v="0"/>
    <s v="Blanco"/>
    <n v="3937.5"/>
    <n v="1125"/>
    <x v="5"/>
  </r>
  <r>
    <x v="0"/>
    <s v="América"/>
    <s v="América N"/>
    <x v="168"/>
    <s v="América Norte"/>
    <s v="América Norte Estados Unidos America"/>
    <x v="45"/>
    <x v="3"/>
    <x v="0"/>
    <s v="Rosado"/>
    <n v="15547"/>
    <n v="4442"/>
    <x v="5"/>
  </r>
  <r>
    <x v="0"/>
    <s v="América"/>
    <s v="América N"/>
    <x v="168"/>
    <s v="América Norte"/>
    <s v="América Norte Estados Unidos America"/>
    <x v="45"/>
    <x v="3"/>
    <x v="0"/>
    <s v="Tinto"/>
    <n v="69828"/>
    <n v="17457"/>
    <x v="5"/>
  </r>
  <r>
    <x v="0"/>
    <s v="América"/>
    <s v="América N"/>
    <x v="168"/>
    <s v="América Norte"/>
    <s v="América Norte Estados Unidos America"/>
    <x v="16"/>
    <x v="1"/>
    <x v="0"/>
    <s v="Blanco"/>
    <n v="13535.46"/>
    <n v="3639"/>
    <x v="5"/>
  </r>
  <r>
    <x v="0"/>
    <s v="América"/>
    <s v="América N"/>
    <x v="168"/>
    <s v="América Norte"/>
    <s v="América Norte Estados Unidos America"/>
    <x v="16"/>
    <x v="1"/>
    <x v="0"/>
    <s v="Rosado"/>
    <n v="12270"/>
    <n v="2410.5"/>
    <x v="5"/>
  </r>
  <r>
    <x v="0"/>
    <s v="América"/>
    <s v="América N"/>
    <x v="168"/>
    <s v="América Norte"/>
    <s v="América Norte Estados Unidos America"/>
    <x v="16"/>
    <x v="1"/>
    <x v="0"/>
    <s v="Tinto"/>
    <n v="94173.4"/>
    <n v="15117.75"/>
    <x v="5"/>
  </r>
  <r>
    <x v="0"/>
    <s v="América"/>
    <s v="América N"/>
    <x v="168"/>
    <s v="América Norte"/>
    <s v="América Norte Estados Unidos America"/>
    <x v="46"/>
    <x v="7"/>
    <x v="0"/>
    <s v="Blanco"/>
    <n v="2000"/>
    <n v="500"/>
    <x v="5"/>
  </r>
  <r>
    <x v="0"/>
    <s v="América"/>
    <s v="América N"/>
    <x v="168"/>
    <s v="América Norte"/>
    <s v="América Norte Estados Unidos America"/>
    <x v="46"/>
    <x v="7"/>
    <x v="0"/>
    <s v="Licor blanco"/>
    <n v="20000"/>
    <n v="4000"/>
    <x v="5"/>
  </r>
  <r>
    <x v="0"/>
    <s v="América"/>
    <s v="América N"/>
    <x v="168"/>
    <s v="América Norte"/>
    <s v="América Norte Estados Unidos America"/>
    <x v="17"/>
    <x v="1"/>
    <x v="0"/>
    <s v="Blanco"/>
    <n v="337220"/>
    <n v="109800"/>
    <x v="5"/>
  </r>
  <r>
    <x v="0"/>
    <s v="América"/>
    <s v="América N"/>
    <x v="168"/>
    <s v="América Norte"/>
    <s v="América Norte Estados Unidos America"/>
    <x v="17"/>
    <x v="1"/>
    <x v="0"/>
    <s v="Rosado"/>
    <n v="1985"/>
    <n v="729"/>
    <x v="5"/>
  </r>
  <r>
    <x v="0"/>
    <s v="América"/>
    <s v="América N"/>
    <x v="168"/>
    <s v="América Norte"/>
    <s v="América Norte Estados Unidos America"/>
    <x v="17"/>
    <x v="1"/>
    <x v="0"/>
    <s v="Tinto"/>
    <n v="161208"/>
    <n v="46692"/>
    <x v="5"/>
  </r>
  <r>
    <x v="0"/>
    <s v="América"/>
    <s v="América N"/>
    <x v="168"/>
    <s v="América Norte"/>
    <s v="América Norte Estados Unidos America"/>
    <x v="40"/>
    <x v="4"/>
    <x v="2"/>
    <s v="Tinto"/>
    <n v="21753"/>
    <n v="2457"/>
    <x v="5"/>
  </r>
  <r>
    <x v="0"/>
    <s v="América"/>
    <s v="América N"/>
    <x v="168"/>
    <s v="América Norte"/>
    <s v="América Norte Estados Unidos America"/>
    <x v="67"/>
    <x v="6"/>
    <x v="2"/>
    <s v="Tinto"/>
    <n v="25566.65"/>
    <n v="2500"/>
    <x v="5"/>
  </r>
  <r>
    <x v="0"/>
    <s v="América"/>
    <s v="América N"/>
    <x v="168"/>
    <s v="América Norte"/>
    <s v="América Norte Estados Unidos America"/>
    <x v="68"/>
    <x v="4"/>
    <x v="2"/>
    <s v="Blanco"/>
    <n v="105041.16"/>
    <n v="21924"/>
    <x v="5"/>
  </r>
  <r>
    <x v="0"/>
    <s v="América"/>
    <s v="América N"/>
    <x v="168"/>
    <s v="América Norte"/>
    <s v="América Norte Estados Unidos America"/>
    <x v="68"/>
    <x v="4"/>
    <x v="2"/>
    <s v="Rosado"/>
    <n v="32258.52"/>
    <n v="6804.0000000000009"/>
    <x v="5"/>
  </r>
  <r>
    <x v="0"/>
    <s v="América"/>
    <s v="América N"/>
    <x v="168"/>
    <s v="América Norte"/>
    <s v="América Norte Estados Unidos America"/>
    <x v="68"/>
    <x v="4"/>
    <x v="2"/>
    <s v="Tinto"/>
    <n v="69574.8"/>
    <n v="12595.5"/>
    <x v="5"/>
  </r>
  <r>
    <x v="0"/>
    <s v="América"/>
    <s v="América N"/>
    <x v="168"/>
    <s v="América Norte"/>
    <s v="América Norte Estados Unidos America"/>
    <x v="18"/>
    <x v="1"/>
    <x v="0"/>
    <s v="Blanco"/>
    <n v="41660.230000000003"/>
    <n v="7538"/>
    <x v="5"/>
  </r>
  <r>
    <x v="0"/>
    <s v="América"/>
    <s v="América N"/>
    <x v="168"/>
    <s v="América Norte"/>
    <s v="América Norte Estados Unidos America"/>
    <x v="18"/>
    <x v="1"/>
    <x v="0"/>
    <s v="Espumoso blanco"/>
    <n v="540"/>
    <n v="90"/>
    <x v="5"/>
  </r>
  <r>
    <x v="0"/>
    <s v="América"/>
    <s v="América N"/>
    <x v="168"/>
    <s v="América Norte"/>
    <s v="América Norte Estados Unidos America"/>
    <x v="18"/>
    <x v="1"/>
    <x v="0"/>
    <s v="Licor blanco"/>
    <n v="168"/>
    <n v="60"/>
    <x v="5"/>
  </r>
  <r>
    <x v="0"/>
    <s v="América"/>
    <s v="América N"/>
    <x v="168"/>
    <s v="América Norte"/>
    <s v="América Norte Estados Unidos America"/>
    <x v="18"/>
    <x v="1"/>
    <x v="0"/>
    <s v="Tinto"/>
    <n v="87919.14"/>
    <n v="14084"/>
    <x v="5"/>
  </r>
  <r>
    <x v="0"/>
    <s v="América"/>
    <s v="América N"/>
    <x v="168"/>
    <s v="América Norte"/>
    <s v="América Norte Estados Unidos America"/>
    <x v="90"/>
    <x v="4"/>
    <x v="2"/>
    <s v="Tinto"/>
    <n v="5000"/>
    <n v="990"/>
    <x v="5"/>
  </r>
  <r>
    <x v="0"/>
    <s v="América"/>
    <s v="América N"/>
    <x v="168"/>
    <s v="América Norte"/>
    <s v="América Norte Estados Unidos America"/>
    <x v="47"/>
    <x v="12"/>
    <x v="0"/>
    <s v="Blanco"/>
    <n v="1795081.26"/>
    <n v="234201"/>
    <x v="5"/>
  </r>
  <r>
    <x v="0"/>
    <s v="América"/>
    <s v="América N"/>
    <x v="168"/>
    <s v="América Norte"/>
    <s v="América Norte Estados Unidos America"/>
    <x v="47"/>
    <x v="12"/>
    <x v="0"/>
    <s v="Espumoso blanco"/>
    <n v="23904"/>
    <n v="2988"/>
    <x v="5"/>
  </r>
  <r>
    <x v="0"/>
    <s v="América"/>
    <s v="América N"/>
    <x v="168"/>
    <s v="América Norte"/>
    <s v="América Norte Estados Unidos America"/>
    <x v="47"/>
    <x v="12"/>
    <x v="0"/>
    <s v="Rosado"/>
    <n v="1020603.08"/>
    <n v="133238"/>
    <x v="5"/>
  </r>
  <r>
    <x v="0"/>
    <s v="América"/>
    <s v="América N"/>
    <x v="168"/>
    <s v="América Norte"/>
    <s v="América Norte Estados Unidos America"/>
    <x v="47"/>
    <x v="12"/>
    <x v="0"/>
    <s v="Tinto"/>
    <n v="28265.4"/>
    <n v="3690"/>
    <x v="5"/>
  </r>
  <r>
    <x v="0"/>
    <s v="América"/>
    <s v="América N"/>
    <x v="168"/>
    <s v="América Norte"/>
    <s v="América Norte Estados Unidos America"/>
    <x v="69"/>
    <x v="13"/>
    <x v="0"/>
    <s v="Tinto"/>
    <n v="76778"/>
    <n v="8029.0000000000009"/>
    <x v="5"/>
  </r>
  <r>
    <x v="0"/>
    <s v="América"/>
    <s v="América N"/>
    <x v="168"/>
    <s v="América Norte"/>
    <s v="América Norte Estados Unidos America"/>
    <x v="59"/>
    <x v="4"/>
    <x v="2"/>
    <s v="Tinto"/>
    <n v="1900"/>
    <n v="100"/>
    <x v="5"/>
  </r>
  <r>
    <x v="0"/>
    <s v="América"/>
    <s v="América N"/>
    <x v="168"/>
    <s v="América Norte"/>
    <s v="América Norte Estados Unidos America"/>
    <x v="48"/>
    <x v="13"/>
    <x v="3"/>
    <s v="Blanco"/>
    <n v="138979.79999999999"/>
    <n v="12085"/>
    <x v="5"/>
  </r>
  <r>
    <x v="0"/>
    <s v="América"/>
    <s v="América N"/>
    <x v="168"/>
    <s v="América Norte"/>
    <s v="América Norte Estados Unidos America"/>
    <x v="48"/>
    <x v="13"/>
    <x v="3"/>
    <s v="Tinto"/>
    <n v="104738.4"/>
    <n v="8056.9999999999991"/>
    <x v="5"/>
  </r>
  <r>
    <x v="0"/>
    <s v="América"/>
    <s v="América N"/>
    <x v="168"/>
    <s v="América Norte"/>
    <s v="América Norte Estados Unidos America"/>
    <x v="19"/>
    <x v="7"/>
    <x v="0"/>
    <s v="Licor blanco"/>
    <n v="3137675"/>
    <n v="627535"/>
    <x v="5"/>
  </r>
  <r>
    <x v="0"/>
    <s v="América"/>
    <s v="América N"/>
    <x v="168"/>
    <s v="América Norte"/>
    <s v="América Norte Estados Unidos America"/>
    <x v="20"/>
    <x v="2"/>
    <x v="0"/>
    <s v="Blanco"/>
    <n v="232574.578125"/>
    <n v="84958.75"/>
    <x v="5"/>
  </r>
  <r>
    <x v="0"/>
    <s v="América"/>
    <s v="América N"/>
    <x v="168"/>
    <s v="América Norte"/>
    <s v="América Norte Estados Unidos America"/>
    <x v="20"/>
    <x v="2"/>
    <x v="0"/>
    <s v="Licor tinto/rosado"/>
    <n v="2176.3125"/>
    <n v="795"/>
    <x v="5"/>
  </r>
  <r>
    <x v="0"/>
    <s v="América"/>
    <s v="América N"/>
    <x v="168"/>
    <s v="América Norte"/>
    <s v="América Norte Estados Unidos America"/>
    <x v="20"/>
    <x v="2"/>
    <x v="0"/>
    <s v="Rosado"/>
    <n v="270519.75"/>
    <n v="98820"/>
    <x v="5"/>
  </r>
  <r>
    <x v="0"/>
    <s v="América"/>
    <s v="América N"/>
    <x v="168"/>
    <s v="América Norte"/>
    <s v="América Norte Estados Unidos America"/>
    <x v="20"/>
    <x v="2"/>
    <x v="0"/>
    <s v="Tinto"/>
    <n v="3538913.390625"/>
    <n v="1292753.75"/>
    <x v="5"/>
  </r>
  <r>
    <x v="0"/>
    <s v="América"/>
    <s v="América N"/>
    <x v="168"/>
    <s v="América Norte"/>
    <s v="América Norte Estados Unidos America"/>
    <x v="86"/>
    <x v="4"/>
    <x v="2"/>
    <s v="Tinto"/>
    <n v="201180"/>
    <n v="15100"/>
    <x v="5"/>
  </r>
  <r>
    <x v="0"/>
    <s v="América"/>
    <s v="América N"/>
    <x v="168"/>
    <s v="América Norte"/>
    <s v="América Norte Estados Unidos America"/>
    <x v="21"/>
    <x v="4"/>
    <x v="0"/>
    <s v="Blanco"/>
    <n v="102955"/>
    <n v="41182"/>
    <x v="5"/>
  </r>
  <r>
    <x v="0"/>
    <s v="América"/>
    <s v="América N"/>
    <x v="168"/>
    <s v="América Norte"/>
    <s v="América Norte Estados Unidos America"/>
    <x v="21"/>
    <x v="4"/>
    <x v="0"/>
    <s v="Rosado"/>
    <n v="26275"/>
    <n v="10510"/>
    <x v="5"/>
  </r>
  <r>
    <x v="0"/>
    <s v="América"/>
    <s v="América N"/>
    <x v="168"/>
    <s v="América Norte"/>
    <s v="América Norte Estados Unidos America"/>
    <x v="21"/>
    <x v="4"/>
    <x v="0"/>
    <s v="Tinto"/>
    <n v="802550"/>
    <n v="321020"/>
    <x v="5"/>
  </r>
  <r>
    <x v="0"/>
    <s v="América"/>
    <s v="América N"/>
    <x v="168"/>
    <s v="América Norte"/>
    <s v="América Norte Estados Unidos America"/>
    <x v="49"/>
    <x v="13"/>
    <x v="0"/>
    <s v="Blanco"/>
    <n v="180630"/>
    <n v="12042"/>
    <x v="5"/>
  </r>
  <r>
    <x v="0"/>
    <s v="América"/>
    <s v="América N"/>
    <x v="168"/>
    <s v="América Norte"/>
    <s v="América Norte Estados Unidos America"/>
    <x v="49"/>
    <x v="13"/>
    <x v="0"/>
    <s v="Otros vinos"/>
    <n v="35775"/>
    <n v="2385"/>
    <x v="5"/>
  </r>
  <r>
    <x v="0"/>
    <s v="América"/>
    <s v="América N"/>
    <x v="168"/>
    <s v="América Norte"/>
    <s v="América Norte Estados Unidos America"/>
    <x v="49"/>
    <x v="13"/>
    <x v="0"/>
    <s v="Rosado"/>
    <n v="305100"/>
    <n v="20340"/>
    <x v="5"/>
  </r>
  <r>
    <x v="0"/>
    <s v="América"/>
    <s v="América N"/>
    <x v="168"/>
    <s v="América Norte"/>
    <s v="América Norte Estados Unidos America"/>
    <x v="49"/>
    <x v="13"/>
    <x v="0"/>
    <s v="Tinto"/>
    <n v="79650"/>
    <n v="5310"/>
    <x v="5"/>
  </r>
  <r>
    <x v="0"/>
    <s v="América"/>
    <s v="América N"/>
    <x v="168"/>
    <s v="América Norte"/>
    <s v="América Norte Estados Unidos America"/>
    <x v="51"/>
    <x v="7"/>
    <x v="0"/>
    <s v="Blanco"/>
    <n v="32104.02"/>
    <n v="3126"/>
    <x v="5"/>
  </r>
  <r>
    <x v="0"/>
    <s v="América"/>
    <s v="América N"/>
    <x v="168"/>
    <s v="América Norte"/>
    <s v="América Norte Estados Unidos America"/>
    <x v="52"/>
    <x v="4"/>
    <x v="0"/>
    <s v="Blanco"/>
    <n v="67495"/>
    <n v="43644"/>
    <x v="5"/>
  </r>
  <r>
    <x v="0"/>
    <s v="América"/>
    <s v="América N"/>
    <x v="168"/>
    <s v="América Norte"/>
    <s v="América Norte Estados Unidos America"/>
    <x v="52"/>
    <x v="4"/>
    <x v="0"/>
    <s v="Rosado"/>
    <n v="37214.6"/>
    <n v="13042"/>
    <x v="5"/>
  </r>
  <r>
    <x v="0"/>
    <s v="América"/>
    <s v="América N"/>
    <x v="168"/>
    <s v="América Norte"/>
    <s v="América Norte Estados Unidos America"/>
    <x v="52"/>
    <x v="4"/>
    <x v="0"/>
    <s v="Tinto"/>
    <n v="157297.85999999999"/>
    <n v="70805"/>
    <x v="5"/>
  </r>
  <r>
    <x v="0"/>
    <s v="América"/>
    <s v="América N"/>
    <x v="168"/>
    <s v="América Norte"/>
    <s v="América Norte Estados Unidos America"/>
    <x v="22"/>
    <x v="7"/>
    <x v="0"/>
    <s v="Licor blanco"/>
    <n v="169931.9"/>
    <n v="33986"/>
    <x v="5"/>
  </r>
  <r>
    <x v="0"/>
    <s v="América"/>
    <s v="América N"/>
    <x v="168"/>
    <s v="América Norte"/>
    <s v="América Norte Estados Unidos America"/>
    <x v="71"/>
    <x v="4"/>
    <x v="0"/>
    <s v="Blanco"/>
    <n v="5535"/>
    <n v="675"/>
    <x v="5"/>
  </r>
  <r>
    <x v="0"/>
    <s v="América"/>
    <s v="América N"/>
    <x v="168"/>
    <s v="América Norte"/>
    <s v="América Norte Estados Unidos America"/>
    <x v="71"/>
    <x v="4"/>
    <x v="0"/>
    <s v="Rosado"/>
    <n v="5904"/>
    <n v="738"/>
    <x v="5"/>
  </r>
  <r>
    <x v="0"/>
    <s v="América"/>
    <s v="América N"/>
    <x v="168"/>
    <s v="América Norte"/>
    <s v="América Norte Estados Unidos America"/>
    <x v="71"/>
    <x v="4"/>
    <x v="0"/>
    <s v="Tinto"/>
    <n v="85575.2"/>
    <n v="7989"/>
    <x v="5"/>
  </r>
  <r>
    <x v="0"/>
    <s v="América"/>
    <s v="América N"/>
    <x v="168"/>
    <s v="América Norte"/>
    <s v="América Norte Estados Unidos America"/>
    <x v="23"/>
    <x v="8"/>
    <x v="0"/>
    <s v="Blanco"/>
    <n v="9006"/>
    <n v="1900"/>
    <x v="5"/>
  </r>
  <r>
    <x v="0"/>
    <s v="América"/>
    <s v="América N"/>
    <x v="168"/>
    <s v="América Norte"/>
    <s v="América Norte Estados Unidos America"/>
    <x v="23"/>
    <x v="8"/>
    <x v="0"/>
    <s v="Tinto"/>
    <n v="3910.5"/>
    <n v="825"/>
    <x v="5"/>
  </r>
  <r>
    <x v="0"/>
    <s v="América"/>
    <s v="América N"/>
    <x v="168"/>
    <s v="América Norte"/>
    <s v="América Norte Estados Unidos America"/>
    <x v="24"/>
    <x v="7"/>
    <x v="0"/>
    <s v="Blanco"/>
    <n v="27480.42"/>
    <n v="2614.5"/>
    <x v="5"/>
  </r>
  <r>
    <x v="0"/>
    <s v="América"/>
    <s v="América N"/>
    <x v="168"/>
    <s v="América Norte"/>
    <s v="América Norte Estados Unidos America"/>
    <x v="24"/>
    <x v="7"/>
    <x v="0"/>
    <s v="Licor blanco"/>
    <n v="456127.30000000005"/>
    <n v="22475.5"/>
    <x v="5"/>
  </r>
  <r>
    <x v="0"/>
    <s v="América"/>
    <s v="América N"/>
    <x v="168"/>
    <s v="América Norte"/>
    <s v="América Norte Estados Unidos America"/>
    <x v="25"/>
    <x v="1"/>
    <x v="0"/>
    <s v="Blanco"/>
    <n v="88474.8"/>
    <n v="11409.75"/>
    <x v="5"/>
  </r>
  <r>
    <x v="0"/>
    <s v="América"/>
    <s v="América N"/>
    <x v="168"/>
    <s v="América Norte"/>
    <s v="América Norte Estados Unidos America"/>
    <x v="25"/>
    <x v="1"/>
    <x v="0"/>
    <s v="Rosado"/>
    <n v="41049"/>
    <n v="5689.5"/>
    <x v="5"/>
  </r>
  <r>
    <x v="0"/>
    <s v="América"/>
    <s v="América N"/>
    <x v="168"/>
    <s v="América Norte"/>
    <s v="América Norte Estados Unidos America"/>
    <x v="25"/>
    <x v="1"/>
    <x v="0"/>
    <s v="Tinto"/>
    <n v="1755525.53"/>
    <n v="213833.25"/>
    <x v="5"/>
  </r>
  <r>
    <x v="0"/>
    <s v="América"/>
    <s v="América N"/>
    <x v="168"/>
    <s v="América Norte"/>
    <s v="América Norte Estados Unidos America"/>
    <x v="26"/>
    <x v="5"/>
    <x v="0"/>
    <s v="Blanco"/>
    <n v="49730.400000000001"/>
    <n v="62163"/>
    <x v="5"/>
  </r>
  <r>
    <x v="0"/>
    <s v="América"/>
    <s v="América N"/>
    <x v="168"/>
    <s v="América Norte"/>
    <s v="América Norte Estados Unidos America"/>
    <x v="26"/>
    <x v="5"/>
    <x v="0"/>
    <s v="Licor blanco"/>
    <n v="192"/>
    <n v="240"/>
    <x v="5"/>
  </r>
  <r>
    <x v="0"/>
    <s v="América"/>
    <s v="América N"/>
    <x v="168"/>
    <s v="América Norte"/>
    <s v="América Norte Estados Unidos America"/>
    <x v="26"/>
    <x v="5"/>
    <x v="0"/>
    <s v="Rosado"/>
    <n v="42951.42"/>
    <n v="45693"/>
    <x v="5"/>
  </r>
  <r>
    <x v="0"/>
    <s v="América"/>
    <s v="América N"/>
    <x v="168"/>
    <s v="América Norte"/>
    <s v="América Norte Estados Unidos America"/>
    <x v="26"/>
    <x v="5"/>
    <x v="0"/>
    <s v="Tinto"/>
    <n v="119538.72"/>
    <n v="221367.99999999997"/>
    <x v="5"/>
  </r>
  <r>
    <x v="0"/>
    <s v="América"/>
    <s v="América N"/>
    <x v="168"/>
    <s v="América Norte"/>
    <s v="América Norte Estados Unidos America"/>
    <x v="27"/>
    <x v="5"/>
    <x v="2"/>
    <s v="Blanco"/>
    <n v="25886.83"/>
    <n v="455"/>
    <x v="5"/>
  </r>
  <r>
    <x v="0"/>
    <s v="América"/>
    <s v="América N"/>
    <x v="168"/>
    <s v="América Norte"/>
    <s v="América Norte Estados Unidos America"/>
    <x v="27"/>
    <x v="5"/>
    <x v="2"/>
    <s v="Tinto"/>
    <n v="45184.06"/>
    <n v="1807"/>
    <x v="5"/>
  </r>
  <r>
    <x v="0"/>
    <s v="América"/>
    <s v="América N"/>
    <x v="168"/>
    <s v="América Norte"/>
    <s v="América Norte Estados Unidos America"/>
    <x v="28"/>
    <x v="5"/>
    <x v="2"/>
    <s v="Blanco"/>
    <n v="1025.3900000000001"/>
    <n v="49.5"/>
    <x v="5"/>
  </r>
  <r>
    <x v="0"/>
    <s v="América"/>
    <s v="América N"/>
    <x v="168"/>
    <s v="América Norte"/>
    <s v="América Norte Estados Unidos America"/>
    <x v="28"/>
    <x v="5"/>
    <x v="2"/>
    <s v="Tinto"/>
    <n v="34587.846940000003"/>
    <n v="373.5"/>
    <x v="5"/>
  </r>
  <r>
    <x v="0"/>
    <s v="América"/>
    <s v="América N"/>
    <x v="168"/>
    <s v="América Norte"/>
    <s v="América Norte Estados Unidos America"/>
    <x v="41"/>
    <x v="4"/>
    <x v="2"/>
    <s v="Tinto"/>
    <n v="19194"/>
    <n v="2129"/>
    <x v="5"/>
  </r>
  <r>
    <x v="0"/>
    <s v="América"/>
    <s v="América N"/>
    <x v="168"/>
    <s v="América Norte"/>
    <s v="América Norte Estados Unidos America"/>
    <x v="3"/>
    <x v="1"/>
    <x v="0"/>
    <s v="Blanco"/>
    <n v="1566136.2620251596"/>
    <n v="169221.25"/>
    <x v="5"/>
  </r>
  <r>
    <x v="0"/>
    <s v="América"/>
    <s v="América N"/>
    <x v="168"/>
    <s v="América Norte"/>
    <s v="América Norte Estados Unidos America"/>
    <x v="3"/>
    <x v="1"/>
    <x v="0"/>
    <s v="Espumoso blanco"/>
    <n v="160332.18426499999"/>
    <n v="19968"/>
    <x v="5"/>
  </r>
  <r>
    <x v="0"/>
    <s v="América"/>
    <s v="América N"/>
    <x v="168"/>
    <s v="América Norte"/>
    <s v="América Norte Estados Unidos America"/>
    <x v="3"/>
    <x v="1"/>
    <x v="0"/>
    <s v="Espumoso tinto/rosado"/>
    <n v="44494.117651699999"/>
    <n v="5490"/>
    <x v="5"/>
  </r>
  <r>
    <x v="0"/>
    <s v="América"/>
    <s v="América N"/>
    <x v="168"/>
    <s v="América Norte"/>
    <s v="América Norte Estados Unidos America"/>
    <x v="3"/>
    <x v="1"/>
    <x v="0"/>
    <s v="Rosado"/>
    <n v="271143.84542520001"/>
    <n v="31569.5"/>
    <x v="5"/>
  </r>
  <r>
    <x v="0"/>
    <s v="América"/>
    <s v="América N"/>
    <x v="168"/>
    <s v="América Norte"/>
    <s v="América Norte Estados Unidos America"/>
    <x v="3"/>
    <x v="1"/>
    <x v="0"/>
    <s v="Tinto"/>
    <n v="1148572.5615501297"/>
    <n v="81482.5"/>
    <x v="5"/>
  </r>
  <r>
    <x v="0"/>
    <s v="América"/>
    <s v="América N"/>
    <x v="168"/>
    <s v="América Norte"/>
    <s v="América Norte Estados Unidos America"/>
    <x v="72"/>
    <x v="11"/>
    <x v="0"/>
    <s v="Blanco"/>
    <n v="7916.76"/>
    <n v="1344"/>
    <x v="5"/>
  </r>
  <r>
    <x v="0"/>
    <s v="América"/>
    <s v="América N"/>
    <x v="168"/>
    <s v="América Norte"/>
    <s v="América Norte Estados Unidos America"/>
    <x v="72"/>
    <x v="11"/>
    <x v="0"/>
    <s v="Tinto"/>
    <n v="4029.07"/>
    <n v="684"/>
    <x v="5"/>
  </r>
  <r>
    <x v="0"/>
    <s v="América"/>
    <s v="América N"/>
    <x v="168"/>
    <s v="América Norte"/>
    <s v="América Norte Estados Unidos America"/>
    <x v="4"/>
    <x v="1"/>
    <x v="1"/>
    <s v="Blanco"/>
    <n v="122308"/>
    <n v="6669"/>
    <x v="5"/>
  </r>
  <r>
    <x v="0"/>
    <s v="América"/>
    <s v="América N"/>
    <x v="168"/>
    <s v="América Norte"/>
    <s v="América Norte Estados Unidos America"/>
    <x v="4"/>
    <x v="1"/>
    <x v="1"/>
    <s v="Licor tinto/rosado"/>
    <n v="1902"/>
    <n v="45"/>
    <x v="5"/>
  </r>
  <r>
    <x v="0"/>
    <s v="América"/>
    <s v="América N"/>
    <x v="168"/>
    <s v="América Norte"/>
    <s v="América Norte Estados Unidos America"/>
    <x v="4"/>
    <x v="1"/>
    <x v="1"/>
    <s v="Rosado"/>
    <n v="7342"/>
    <n v="361"/>
    <x v="5"/>
  </r>
  <r>
    <x v="0"/>
    <s v="América"/>
    <s v="América N"/>
    <x v="168"/>
    <s v="América Norte"/>
    <s v="América Norte Estados Unidos America"/>
    <x v="4"/>
    <x v="1"/>
    <x v="1"/>
    <s v="Tinto"/>
    <n v="2657953"/>
    <n v="196020"/>
    <x v="5"/>
  </r>
  <r>
    <x v="0"/>
    <s v="América"/>
    <s v="América N"/>
    <x v="168"/>
    <s v="América Norte"/>
    <s v="América Norte Estados Unidos America"/>
    <x v="29"/>
    <x v="8"/>
    <x v="0"/>
    <s v="Blanco"/>
    <n v="23166117.249207102"/>
    <n v="2928149.0660000001"/>
    <x v="5"/>
  </r>
  <r>
    <x v="0"/>
    <s v="América"/>
    <s v="América N"/>
    <x v="168"/>
    <s v="América Norte"/>
    <s v="América Norte Estados Unidos America"/>
    <x v="30"/>
    <x v="8"/>
    <x v="0"/>
    <s v="Blanco"/>
    <n v="77070"/>
    <n v="9633.75"/>
    <x v="5"/>
  </r>
  <r>
    <x v="0"/>
    <s v="América"/>
    <s v="América N"/>
    <x v="168"/>
    <s v="América Norte"/>
    <s v="América Norte Estados Unidos America"/>
    <x v="30"/>
    <x v="8"/>
    <x v="0"/>
    <s v="Rosado"/>
    <n v="320"/>
    <n v="40"/>
    <x v="5"/>
  </r>
  <r>
    <x v="0"/>
    <s v="América"/>
    <s v="América N"/>
    <x v="168"/>
    <s v="América Norte"/>
    <s v="América Norte Estados Unidos America"/>
    <x v="30"/>
    <x v="8"/>
    <x v="0"/>
    <s v="Tinto"/>
    <n v="435092"/>
    <n v="54386.5"/>
    <x v="5"/>
  </r>
  <r>
    <x v="0"/>
    <s v="América"/>
    <s v="América N"/>
    <x v="168"/>
    <s v="América Norte"/>
    <s v="América Norte Estados Unidos America"/>
    <x v="53"/>
    <x v="8"/>
    <x v="0"/>
    <s v="Blanco"/>
    <n v="321214.3"/>
    <n v="36434"/>
    <x v="5"/>
  </r>
  <r>
    <x v="0"/>
    <s v="América"/>
    <s v="América N"/>
    <x v="168"/>
    <s v="América Norte"/>
    <s v="América Norte Estados Unidos America"/>
    <x v="53"/>
    <x v="8"/>
    <x v="0"/>
    <s v="Espumoso blanco"/>
    <n v="2595"/>
    <n v="360"/>
    <x v="5"/>
  </r>
  <r>
    <x v="0"/>
    <s v="América"/>
    <s v="América N"/>
    <x v="168"/>
    <s v="América Norte"/>
    <s v="América Norte Estados Unidos America"/>
    <x v="53"/>
    <x v="8"/>
    <x v="0"/>
    <s v="Tinto"/>
    <n v="82170.960000000006"/>
    <n v="2835"/>
    <x v="5"/>
  </r>
  <r>
    <x v="0"/>
    <s v="América"/>
    <s v="América N"/>
    <x v="168"/>
    <s v="América Norte"/>
    <s v="América Norte Estados Unidos America"/>
    <x v="5"/>
    <x v="3"/>
    <x v="0"/>
    <s v="Tinto"/>
    <n v="17430888.43"/>
    <n v="1220109.6000000001"/>
    <x v="5"/>
  </r>
  <r>
    <x v="0"/>
    <s v="América"/>
    <s v="América N"/>
    <x v="168"/>
    <s v="América Norte"/>
    <s v="América Norte Estados Unidos America"/>
    <x v="73"/>
    <x v="15"/>
    <x v="0"/>
    <s v="Tinto"/>
    <n v="900"/>
    <n v="500"/>
    <x v="5"/>
  </r>
  <r>
    <x v="0"/>
    <s v="América"/>
    <s v="América N"/>
    <x v="168"/>
    <s v="América Norte"/>
    <s v="América Norte Estados Unidos America"/>
    <x v="31"/>
    <x v="4"/>
    <x v="0"/>
    <s v="Rosado"/>
    <n v="4400"/>
    <n v="1660.0000000000002"/>
    <x v="5"/>
  </r>
  <r>
    <x v="0"/>
    <s v="América"/>
    <s v="América N"/>
    <x v="168"/>
    <s v="América Norte"/>
    <s v="América Norte Estados Unidos America"/>
    <x v="31"/>
    <x v="4"/>
    <x v="0"/>
    <s v="Tinto"/>
    <n v="52340.619999999995"/>
    <n v="16501"/>
    <x v="5"/>
  </r>
  <r>
    <x v="0"/>
    <s v="América"/>
    <s v="América N"/>
    <x v="168"/>
    <s v="América Norte"/>
    <s v="América Norte Estados Unidos America"/>
    <x v="6"/>
    <x v="2"/>
    <x v="1"/>
    <s v="Blanco"/>
    <n v="2627688.58"/>
    <n v="430698.99999999988"/>
    <x v="5"/>
  </r>
  <r>
    <x v="0"/>
    <s v="América"/>
    <s v="América N"/>
    <x v="168"/>
    <s v="América Norte"/>
    <s v="América Norte Estados Unidos America"/>
    <x v="6"/>
    <x v="2"/>
    <x v="1"/>
    <s v="Rosado"/>
    <n v="1737286.53"/>
    <n v="289958"/>
    <x v="5"/>
  </r>
  <r>
    <x v="0"/>
    <s v="América"/>
    <s v="América N"/>
    <x v="168"/>
    <s v="América Norte"/>
    <s v="América Norte Estados Unidos America"/>
    <x v="6"/>
    <x v="2"/>
    <x v="1"/>
    <s v="Tinto"/>
    <n v="62528543.419999994"/>
    <n v="9419989.0000000093"/>
    <x v="5"/>
  </r>
  <r>
    <x v="0"/>
    <s v="América"/>
    <s v="América N"/>
    <x v="168"/>
    <s v="América Norte"/>
    <s v="América Norte Estados Unidos America"/>
    <x v="7"/>
    <x v="3"/>
    <x v="0"/>
    <s v="Blanco"/>
    <n v="2965756.32"/>
    <n v="776376"/>
    <x v="5"/>
  </r>
  <r>
    <x v="0"/>
    <s v="América"/>
    <s v="América N"/>
    <x v="168"/>
    <s v="América Norte"/>
    <s v="América Norte Estados Unidos America"/>
    <x v="7"/>
    <x v="3"/>
    <x v="0"/>
    <s v="Espumoso blanco"/>
    <n v="9420.1200000000008"/>
    <n v="2466"/>
    <x v="5"/>
  </r>
  <r>
    <x v="0"/>
    <s v="América"/>
    <s v="América N"/>
    <x v="168"/>
    <s v="América Norte"/>
    <s v="América Norte Estados Unidos America"/>
    <x v="7"/>
    <x v="3"/>
    <x v="0"/>
    <s v="Rosado"/>
    <n v="2150.66"/>
    <n v="562.5"/>
    <x v="5"/>
  </r>
  <r>
    <x v="0"/>
    <s v="América"/>
    <s v="América N"/>
    <x v="168"/>
    <s v="América Norte"/>
    <s v="América Norte Estados Unidos America"/>
    <x v="54"/>
    <x v="3"/>
    <x v="3"/>
    <s v="Blanco"/>
    <n v="1240"/>
    <n v="78"/>
    <x v="5"/>
  </r>
  <r>
    <x v="0"/>
    <s v="América"/>
    <s v="América N"/>
    <x v="168"/>
    <s v="América Norte"/>
    <s v="América Norte Estados Unidos America"/>
    <x v="54"/>
    <x v="3"/>
    <x v="3"/>
    <s v="Tinto"/>
    <n v="19356"/>
    <n v="1312"/>
    <x v="5"/>
  </r>
  <r>
    <x v="0"/>
    <s v="América"/>
    <s v="América N"/>
    <x v="168"/>
    <s v="América Norte"/>
    <s v="América Norte Estados Unidos America"/>
    <x v="55"/>
    <x v="7"/>
    <x v="0"/>
    <s v="Blanco"/>
    <n v="99139.040000000008"/>
    <n v="8047"/>
    <x v="5"/>
  </r>
  <r>
    <x v="0"/>
    <s v="América"/>
    <s v="América N"/>
    <x v="168"/>
    <s v="América Norte"/>
    <s v="América Norte Estados Unidos America"/>
    <x v="55"/>
    <x v="7"/>
    <x v="0"/>
    <s v="Tinto"/>
    <n v="28890.400000000001"/>
    <n v="2345"/>
    <x v="5"/>
  </r>
  <r>
    <x v="0"/>
    <s v="América"/>
    <s v="América N"/>
    <x v="168"/>
    <s v="América Norte"/>
    <s v="América Norte Estados Unidos America"/>
    <x v="56"/>
    <x v="0"/>
    <x v="0"/>
    <s v="Blanco"/>
    <n v="15480.5"/>
    <n v="4423"/>
    <x v="5"/>
  </r>
  <r>
    <x v="0"/>
    <s v="América"/>
    <s v="América N"/>
    <x v="168"/>
    <s v="América Norte"/>
    <s v="América Norte Estados Unidos America"/>
    <x v="56"/>
    <x v="0"/>
    <x v="0"/>
    <s v="Rosado"/>
    <n v="2646"/>
    <n v="756"/>
    <x v="5"/>
  </r>
  <r>
    <x v="0"/>
    <s v="América"/>
    <s v="América N"/>
    <x v="168"/>
    <s v="América Norte"/>
    <s v="América Norte Estados Unidos America"/>
    <x v="56"/>
    <x v="0"/>
    <x v="0"/>
    <s v="Tinto"/>
    <n v="31328.5"/>
    <n v="8951"/>
    <x v="5"/>
  </r>
  <r>
    <x v="0"/>
    <s v="América"/>
    <s v="América N"/>
    <x v="168"/>
    <s v="América Norte"/>
    <s v="América Norte Estados Unidos America"/>
    <x v="81"/>
    <x v="13"/>
    <x v="0"/>
    <s v="Tinto"/>
    <n v="38880"/>
    <n v="1620"/>
    <x v="5"/>
  </r>
  <r>
    <x v="0"/>
    <s v="América"/>
    <s v="América N"/>
    <x v="168"/>
    <s v="América Norte"/>
    <s v="América Norte Estados Unidos America"/>
    <x v="32"/>
    <x v="1"/>
    <x v="0"/>
    <s v="Blanco"/>
    <n v="587"/>
    <n v="381"/>
    <x v="5"/>
  </r>
  <r>
    <x v="0"/>
    <s v="América"/>
    <s v="América N"/>
    <x v="168"/>
    <s v="América Norte"/>
    <s v="América Norte Estados Unidos America"/>
    <x v="32"/>
    <x v="1"/>
    <x v="0"/>
    <s v="Espumoso blanco"/>
    <n v="10972"/>
    <n v="2430"/>
    <x v="5"/>
  </r>
  <r>
    <x v="0"/>
    <s v="América"/>
    <s v="América N"/>
    <x v="168"/>
    <s v="América Norte"/>
    <s v="América Norte Estados Unidos America"/>
    <x v="32"/>
    <x v="1"/>
    <x v="0"/>
    <s v="Tinto"/>
    <n v="6138"/>
    <n v="1710.0000000000002"/>
    <x v="5"/>
  </r>
  <r>
    <x v="0"/>
    <s v="América"/>
    <s v="América N"/>
    <x v="168"/>
    <s v="América Norte"/>
    <s v="América Norte Estados Unidos America"/>
    <x v="33"/>
    <x v="1"/>
    <x v="0"/>
    <s v="Blanco"/>
    <n v="156790.96"/>
    <n v="30998"/>
    <x v="5"/>
  </r>
  <r>
    <x v="0"/>
    <s v="América"/>
    <s v="América N"/>
    <x v="168"/>
    <s v="América Norte"/>
    <s v="América Norte Estados Unidos America"/>
    <x v="33"/>
    <x v="1"/>
    <x v="0"/>
    <s v="Rosado"/>
    <n v="16843.47"/>
    <n v="3329.9999999999995"/>
    <x v="5"/>
  </r>
  <r>
    <x v="0"/>
    <s v="América"/>
    <s v="América N"/>
    <x v="168"/>
    <s v="América Norte"/>
    <s v="América Norte Estados Unidos America"/>
    <x v="33"/>
    <x v="1"/>
    <x v="0"/>
    <s v="Tinto"/>
    <n v="197665.45"/>
    <n v="39079"/>
    <x v="5"/>
  </r>
  <r>
    <x v="0"/>
    <s v="América"/>
    <s v="América N"/>
    <x v="168"/>
    <s v="América Norte"/>
    <s v="América Norte Estados Unidos America"/>
    <x v="60"/>
    <x v="3"/>
    <x v="0"/>
    <s v="Tinto"/>
    <n v="4938.1499999999996"/>
    <n v="783"/>
    <x v="5"/>
  </r>
  <r>
    <x v="0"/>
    <s v="América"/>
    <s v="América N"/>
    <x v="168"/>
    <s v="América Norte"/>
    <s v="América Norte Estados Unidos America"/>
    <x v="8"/>
    <x v="3"/>
    <x v="0"/>
    <s v="Tinto"/>
    <n v="2109490"/>
    <n v="433457"/>
    <x v="5"/>
  </r>
  <r>
    <x v="0"/>
    <s v="América"/>
    <s v="América N"/>
    <x v="168"/>
    <s v="América Norte"/>
    <s v="América Norte Estados Unidos America"/>
    <x v="61"/>
    <x v="4"/>
    <x v="0"/>
    <s v="Blanco"/>
    <n v="34649.800000000003"/>
    <n v="15497.999999999998"/>
    <x v="5"/>
  </r>
  <r>
    <x v="0"/>
    <s v="América"/>
    <s v="América N"/>
    <x v="168"/>
    <s v="América Norte"/>
    <s v="América Norte Estados Unidos America"/>
    <x v="61"/>
    <x v="4"/>
    <x v="0"/>
    <s v="Rosado"/>
    <n v="30901"/>
    <n v="15569.999999999998"/>
    <x v="5"/>
  </r>
  <r>
    <x v="0"/>
    <s v="América"/>
    <s v="América N"/>
    <x v="168"/>
    <s v="América Norte"/>
    <s v="América Norte Estados Unidos America"/>
    <x v="61"/>
    <x v="4"/>
    <x v="0"/>
    <s v="Tinto"/>
    <n v="47283.360000000001"/>
    <n v="22679"/>
    <x v="5"/>
  </r>
  <r>
    <x v="0"/>
    <s v="América"/>
    <s v="América N"/>
    <x v="168"/>
    <s v="América Norte"/>
    <s v="América Norte Estados Unidos America"/>
    <x v="34"/>
    <x v="6"/>
    <x v="0"/>
    <s v="Blanco"/>
    <n v="117945.36"/>
    <n v="37803"/>
    <x v="5"/>
  </r>
  <r>
    <x v="0"/>
    <s v="América"/>
    <s v="América N"/>
    <x v="168"/>
    <s v="América Norte"/>
    <s v="América Norte Estados Unidos America"/>
    <x v="34"/>
    <x v="6"/>
    <x v="0"/>
    <s v="Rosado"/>
    <n v="43832.880000000005"/>
    <n v="14049"/>
    <x v="5"/>
  </r>
  <r>
    <x v="0"/>
    <s v="América"/>
    <s v="América N"/>
    <x v="168"/>
    <s v="América Norte"/>
    <s v="América Norte Estados Unidos America"/>
    <x v="34"/>
    <x v="6"/>
    <x v="0"/>
    <s v="Tinto"/>
    <n v="509754.96"/>
    <n v="163383"/>
    <x v="5"/>
  </r>
  <r>
    <x v="0"/>
    <s v="América"/>
    <s v="América N"/>
    <x v="168"/>
    <s v="América Norte"/>
    <s v="América Norte Estados Unidos America"/>
    <x v="57"/>
    <x v="8"/>
    <x v="0"/>
    <s v="Blanco"/>
    <n v="190408"/>
    <n v="23801"/>
    <x v="5"/>
  </r>
  <r>
    <x v="0"/>
    <s v="América"/>
    <s v="América N"/>
    <x v="168"/>
    <s v="América Norte"/>
    <s v="América Norte Estados Unidos America"/>
    <x v="57"/>
    <x v="8"/>
    <x v="0"/>
    <s v="Tinto"/>
    <n v="77504"/>
    <n v="9688"/>
    <x v="5"/>
  </r>
  <r>
    <x v="0"/>
    <s v="América"/>
    <s v="América N"/>
    <x v="168"/>
    <s v="América Norte"/>
    <s v="América Norte Estados Unidos America"/>
    <x v="35"/>
    <x v="4"/>
    <x v="0"/>
    <s v="Tinto"/>
    <n v="85368.27"/>
    <n v="27405"/>
    <x v="5"/>
  </r>
  <r>
    <x v="0"/>
    <s v="América"/>
    <s v="América N"/>
    <x v="168"/>
    <s v="América Norte"/>
    <s v="América Norte Estados Unidos America"/>
    <x v="87"/>
    <x v="13"/>
    <x v="0"/>
    <s v="Blanco"/>
    <n v="43390.8"/>
    <n v="3739.5000000000005"/>
    <x v="5"/>
  </r>
  <r>
    <x v="0"/>
    <s v="América"/>
    <s v="América N"/>
    <x v="168"/>
    <s v="América Norte"/>
    <s v="América Norte Estados Unidos America"/>
    <x v="87"/>
    <x v="13"/>
    <x v="0"/>
    <s v="Tinto"/>
    <n v="4410"/>
    <n v="445.5"/>
    <x v="5"/>
  </r>
  <r>
    <x v="0"/>
    <s v="América"/>
    <s v="América N"/>
    <x v="168"/>
    <s v="América Norte"/>
    <s v="América Norte Estados Unidos America"/>
    <x v="58"/>
    <x v="13"/>
    <x v="0"/>
    <s v="Blanco"/>
    <n v="40198.729999999996"/>
    <n v="2976"/>
    <x v="5"/>
  </r>
  <r>
    <x v="0"/>
    <s v="América"/>
    <s v="América N"/>
    <x v="168"/>
    <s v="América Norte"/>
    <s v="América Norte Estados Unidos America"/>
    <x v="58"/>
    <x v="13"/>
    <x v="0"/>
    <s v="Tinto"/>
    <n v="35424.589999999997"/>
    <n v="2736"/>
    <x v="5"/>
  </r>
  <r>
    <x v="0"/>
    <s v="América"/>
    <s v="América N"/>
    <x v="168"/>
    <s v="América Norte"/>
    <s v="América Norte Estados Unidos America"/>
    <x v="36"/>
    <x v="4"/>
    <x v="2"/>
    <s v="Blanco"/>
    <n v="3427.2"/>
    <n v="252"/>
    <x v="5"/>
  </r>
  <r>
    <x v="0"/>
    <s v="América"/>
    <s v="América N"/>
    <x v="168"/>
    <s v="América Norte"/>
    <s v="América Norte Estados Unidos America"/>
    <x v="36"/>
    <x v="4"/>
    <x v="2"/>
    <s v="Tinto"/>
    <n v="25703.999999999996"/>
    <n v="1889.9999999999998"/>
    <x v="5"/>
  </r>
  <r>
    <x v="0"/>
    <s v="América"/>
    <s v="América N"/>
    <x v="168"/>
    <s v="América Norte"/>
    <s v="América Norte Estados Unidos America"/>
    <x v="37"/>
    <x v="9"/>
    <x v="0"/>
    <s v="Blanco"/>
    <n v="74862.84"/>
    <n v="10488"/>
    <x v="5"/>
  </r>
  <r>
    <x v="0"/>
    <s v="América"/>
    <s v="América N"/>
    <x v="168"/>
    <s v="América Norte"/>
    <s v="América Norte Estados Unidos America"/>
    <x v="37"/>
    <x v="9"/>
    <x v="0"/>
    <s v="Rosado"/>
    <n v="15129.12"/>
    <n v="5976"/>
    <x v="5"/>
  </r>
  <r>
    <x v="0"/>
    <s v="América"/>
    <s v="América N"/>
    <x v="168"/>
    <s v="América Norte"/>
    <s v="América Norte Estados Unidos America"/>
    <x v="37"/>
    <x v="9"/>
    <x v="0"/>
    <s v="Tinto"/>
    <n v="475503.14999999997"/>
    <n v="83313.25"/>
    <x v="5"/>
  </r>
  <r>
    <x v="0"/>
    <s v="América"/>
    <s v="América N"/>
    <x v="168"/>
    <s v="América Norte"/>
    <s v="América Norte Estados Unidos America"/>
    <x v="82"/>
    <x v="13"/>
    <x v="0"/>
    <s v="Blanco"/>
    <n v="6048"/>
    <n v="504"/>
    <x v="5"/>
  </r>
  <r>
    <x v="0"/>
    <s v="América"/>
    <s v="América N"/>
    <x v="168"/>
    <s v="América Norte"/>
    <s v="América Norte Estados Unidos America"/>
    <x v="82"/>
    <x v="13"/>
    <x v="0"/>
    <s v="Tinto"/>
    <n v="7056"/>
    <n v="504"/>
    <x v="5"/>
  </r>
  <r>
    <x v="0"/>
    <s v="América"/>
    <s v="América N"/>
    <x v="168"/>
    <s v="América Norte"/>
    <s v="América Norte Estados Unidos America"/>
    <x v="38"/>
    <x v="10"/>
    <x v="0"/>
    <s v="Blanco"/>
    <n v="5159.1000000000004"/>
    <n v="1779"/>
    <x v="5"/>
  </r>
  <r>
    <x v="0"/>
    <s v="América"/>
    <s v="América N"/>
    <x v="168"/>
    <s v="América Norte"/>
    <s v="América Norte Estados Unidos America"/>
    <x v="38"/>
    <x v="10"/>
    <x v="0"/>
    <s v="Rosado"/>
    <n v="23684.3"/>
    <n v="8167"/>
    <x v="5"/>
  </r>
  <r>
    <x v="0"/>
    <s v="América"/>
    <s v="América N"/>
    <x v="168"/>
    <s v="América Norte"/>
    <s v="América Norte Estados Unidos America"/>
    <x v="38"/>
    <x v="10"/>
    <x v="0"/>
    <s v="Tinto"/>
    <n v="773586.6"/>
    <n v="266754"/>
    <x v="5"/>
  </r>
  <r>
    <x v="0"/>
    <s v="América"/>
    <s v="América N"/>
    <x v="169"/>
    <s v="América Norte"/>
    <s v="América Norte Islas Vírgenes (U.S.)"/>
    <x v="1"/>
    <x v="1"/>
    <x v="0"/>
    <s v="Blanco"/>
    <n v="2167.1999999999998"/>
    <n v="504"/>
    <x v="5"/>
  </r>
  <r>
    <x v="0"/>
    <s v="América"/>
    <s v="América N"/>
    <x v="169"/>
    <s v="América Norte"/>
    <s v="América Norte Islas Vírgenes (U.S.)"/>
    <x v="1"/>
    <x v="1"/>
    <x v="0"/>
    <s v="Tinto"/>
    <n v="4908.74"/>
    <n v="944.99999999999989"/>
    <x v="5"/>
  </r>
  <r>
    <x v="0"/>
    <s v="América"/>
    <s v="América N"/>
    <x v="169"/>
    <s v="América Norte"/>
    <s v="América Norte Islas Vírgenes (U.S.)"/>
    <x v="25"/>
    <x v="1"/>
    <x v="0"/>
    <s v="Tinto"/>
    <n v="960"/>
    <n v="45"/>
    <x v="5"/>
  </r>
  <r>
    <x v="0"/>
    <s v="América"/>
    <s v="América N"/>
    <x v="169"/>
    <s v="América Norte"/>
    <s v="América Norte Islas Vírgenes (U.S.)"/>
    <x v="3"/>
    <x v="1"/>
    <x v="0"/>
    <s v="Tinto"/>
    <n v="772.74"/>
    <n v="13.5"/>
    <x v="5"/>
  </r>
  <r>
    <x v="0"/>
    <s v="América"/>
    <s v="América N"/>
    <x v="169"/>
    <s v="América Norte"/>
    <s v="América Norte Islas Vírgenes (U.S.)"/>
    <x v="4"/>
    <x v="1"/>
    <x v="1"/>
    <s v="Blanco"/>
    <n v="295"/>
    <n v="9"/>
    <x v="5"/>
  </r>
  <r>
    <x v="0"/>
    <s v="América"/>
    <s v="América N"/>
    <x v="169"/>
    <s v="América Norte"/>
    <s v="América Norte Islas Vírgenes (U.S.)"/>
    <x v="4"/>
    <x v="1"/>
    <x v="1"/>
    <s v="Tinto"/>
    <n v="4421"/>
    <n v="180"/>
    <x v="5"/>
  </r>
  <r>
    <x v="0"/>
    <s v="América"/>
    <s v="América N"/>
    <x v="169"/>
    <s v="América Norte"/>
    <s v="América Norte Islas Vírgenes (U.S.)"/>
    <x v="6"/>
    <x v="2"/>
    <x v="1"/>
    <s v="Blanco"/>
    <n v="2179.8000000000002"/>
    <n v="270"/>
    <x v="5"/>
  </r>
  <r>
    <x v="0"/>
    <s v="América"/>
    <s v="América N"/>
    <x v="169"/>
    <s v="América Norte"/>
    <s v="América Norte Islas Vírgenes (U.S.)"/>
    <x v="6"/>
    <x v="2"/>
    <x v="1"/>
    <s v="Rosado"/>
    <n v="4152.1499999999996"/>
    <n v="567"/>
    <x v="5"/>
  </r>
  <r>
    <x v="0"/>
    <s v="América"/>
    <s v="América N"/>
    <x v="169"/>
    <s v="América Norte"/>
    <s v="América Norte Islas Vírgenes (U.S.)"/>
    <x v="6"/>
    <x v="2"/>
    <x v="1"/>
    <s v="Tinto"/>
    <n v="40182.660000000003"/>
    <n v="2616"/>
    <x v="5"/>
  </r>
  <r>
    <x v="0"/>
    <s v="América"/>
    <s v="América N"/>
    <x v="170"/>
    <s v="América Norte"/>
    <s v="América Norte - Resto América"/>
    <x v="39"/>
    <x v="3"/>
    <x v="0"/>
    <s v="Blanco"/>
    <n v="87816.000000000015"/>
    <n v="7318.0000000000009"/>
    <x v="5"/>
  </r>
  <r>
    <x v="0"/>
    <s v="América"/>
    <s v="América N"/>
    <x v="170"/>
    <s v="América Norte"/>
    <s v="América Norte - Resto América"/>
    <x v="39"/>
    <x v="3"/>
    <x v="0"/>
    <s v="Rosado"/>
    <n v="40608.000000000007"/>
    <n v="3384.0000000000005"/>
    <x v="5"/>
  </r>
  <r>
    <x v="0"/>
    <s v="América"/>
    <s v="América N"/>
    <x v="170"/>
    <s v="América Norte"/>
    <s v="América Norte - Resto América"/>
    <x v="39"/>
    <x v="3"/>
    <x v="0"/>
    <s v="Tinto"/>
    <n v="135984"/>
    <n v="11332"/>
    <x v="5"/>
  </r>
  <r>
    <x v="0"/>
    <s v="América"/>
    <s v="América N"/>
    <x v="170"/>
    <s v="América Norte"/>
    <s v="América Norte - Resto América"/>
    <x v="14"/>
    <x v="0"/>
    <x v="0"/>
    <s v="Tinto"/>
    <n v="128229.05716647637"/>
    <n v="33900"/>
    <x v="5"/>
  </r>
  <r>
    <x v="0"/>
    <s v="América"/>
    <s v="América N"/>
    <x v="170"/>
    <s v="América Norte"/>
    <s v="América Norte - Resto América"/>
    <x v="67"/>
    <x v="6"/>
    <x v="2"/>
    <s v="Tinto"/>
    <n v="2045.3320000000001"/>
    <n v="200"/>
    <x v="5"/>
  </r>
  <r>
    <x v="0"/>
    <s v="América"/>
    <s v="América N"/>
    <x v="170"/>
    <s v="América Norte"/>
    <s v="América Norte - Resto América"/>
    <x v="19"/>
    <x v="7"/>
    <x v="0"/>
    <s v="Licor blanco"/>
    <n v="360"/>
    <n v="72"/>
    <x v="5"/>
  </r>
  <r>
    <x v="0"/>
    <s v="América"/>
    <s v="América N"/>
    <x v="170"/>
    <s v="América Norte"/>
    <s v="América Norte - Resto América"/>
    <x v="83"/>
    <x v="3"/>
    <x v="0"/>
    <s v="Blanco"/>
    <n v="79852.5"/>
    <n v="12285"/>
    <x v="5"/>
  </r>
  <r>
    <x v="0"/>
    <s v="América"/>
    <s v="América N"/>
    <x v="170"/>
    <s v="América Norte"/>
    <s v="América Norte - Resto América"/>
    <x v="83"/>
    <x v="3"/>
    <x v="0"/>
    <s v="Rosado"/>
    <n v="13162.5"/>
    <n v="2025"/>
    <x v="5"/>
  </r>
  <r>
    <x v="0"/>
    <s v="América"/>
    <s v="América N"/>
    <x v="170"/>
    <s v="América Norte"/>
    <s v="América Norte - Resto América"/>
    <x v="83"/>
    <x v="3"/>
    <x v="0"/>
    <s v="Tinto"/>
    <n v="12168"/>
    <n v="1872"/>
    <x v="5"/>
  </r>
  <r>
    <x v="0"/>
    <s v="América"/>
    <s v="América N"/>
    <x v="170"/>
    <s v="América Norte"/>
    <s v="América Norte - Resto América"/>
    <x v="23"/>
    <x v="8"/>
    <x v="0"/>
    <s v="Blanco"/>
    <n v="3777.78"/>
    <n v="797"/>
    <x v="5"/>
  </r>
  <r>
    <x v="0"/>
    <s v="América"/>
    <s v="América N"/>
    <x v="170"/>
    <s v="América Norte"/>
    <s v="América Norte - Resto América"/>
    <x v="24"/>
    <x v="7"/>
    <x v="0"/>
    <s v="Licor blanco"/>
    <n v="264594.51"/>
    <n v="110708.99999999999"/>
    <x v="5"/>
  </r>
  <r>
    <x v="0"/>
    <s v="América"/>
    <s v="América N"/>
    <x v="170"/>
    <s v="América Norte"/>
    <s v="América Norte - Resto América"/>
    <x v="29"/>
    <x v="8"/>
    <x v="0"/>
    <s v="Blanco"/>
    <n v="185640.22"/>
    <n v="19207.25"/>
    <x v="5"/>
  </r>
  <r>
    <x v="0"/>
    <s v="América"/>
    <s v="América N"/>
    <x v="170"/>
    <s v="América Norte"/>
    <s v="América Norte - Resto América"/>
    <x v="53"/>
    <x v="8"/>
    <x v="0"/>
    <s v="Blanco"/>
    <n v="94924.12"/>
    <n v="12913.999999999998"/>
    <x v="5"/>
  </r>
  <r>
    <x v="0"/>
    <s v="América"/>
    <s v="América N"/>
    <x v="170"/>
    <s v="América Norte"/>
    <s v="América Norte - Resto América"/>
    <x v="53"/>
    <x v="8"/>
    <x v="0"/>
    <s v="Tinto"/>
    <n v="1663.92"/>
    <n v="54"/>
    <x v="5"/>
  </r>
  <r>
    <x v="0"/>
    <s v="América"/>
    <s v="América N"/>
    <x v="170"/>
    <s v="América Norte"/>
    <s v="América Norte - Resto América"/>
    <x v="5"/>
    <x v="3"/>
    <x v="0"/>
    <s v="Tinto"/>
    <n v="7217.1"/>
    <n v="189"/>
    <x v="5"/>
  </r>
  <r>
    <x v="0"/>
    <s v="América"/>
    <s v="América N"/>
    <x v="170"/>
    <s v="América Norte"/>
    <s v="América Norte - Resto América"/>
    <x v="73"/>
    <x v="15"/>
    <x v="0"/>
    <s v="Tinto"/>
    <n v="180"/>
    <n v="100"/>
    <x v="5"/>
  </r>
  <r>
    <x v="0"/>
    <s v="América"/>
    <s v="América N"/>
    <x v="170"/>
    <s v="América Norte"/>
    <s v="América Norte - Resto América"/>
    <x v="6"/>
    <x v="2"/>
    <x v="1"/>
    <s v="Blanco"/>
    <n v="494"/>
    <n v="44"/>
    <x v="5"/>
  </r>
  <r>
    <x v="0"/>
    <s v="América"/>
    <s v="América N"/>
    <x v="170"/>
    <s v="América Norte"/>
    <s v="América Norte - Resto América"/>
    <x v="6"/>
    <x v="2"/>
    <x v="1"/>
    <s v="Rosado"/>
    <n v="233.1"/>
    <n v="45"/>
    <x v="5"/>
  </r>
  <r>
    <x v="0"/>
    <s v="América"/>
    <s v="América N"/>
    <x v="170"/>
    <s v="América Norte"/>
    <s v="América Norte - Resto América"/>
    <x v="6"/>
    <x v="2"/>
    <x v="1"/>
    <s v="Tinto"/>
    <n v="11668.01"/>
    <n v="753"/>
    <x v="5"/>
  </r>
  <r>
    <x v="0"/>
    <s v="América"/>
    <s v="América N"/>
    <x v="170"/>
    <s v="América Norte"/>
    <s v="América Norte - Resto América"/>
    <x v="56"/>
    <x v="0"/>
    <x v="0"/>
    <s v="Blanco"/>
    <n v="19589.5"/>
    <n v="5597"/>
    <x v="5"/>
  </r>
  <r>
    <x v="0"/>
    <s v="América"/>
    <s v="América N"/>
    <x v="170"/>
    <s v="América Norte"/>
    <s v="América Norte - Resto América"/>
    <x v="56"/>
    <x v="0"/>
    <x v="0"/>
    <s v="Rosado"/>
    <n v="854"/>
    <n v="244"/>
    <x v="5"/>
  </r>
  <r>
    <x v="0"/>
    <s v="América"/>
    <s v="América N"/>
    <x v="170"/>
    <s v="América Norte"/>
    <s v="América Norte - Resto América"/>
    <x v="56"/>
    <x v="0"/>
    <x v="0"/>
    <s v="Tinto"/>
    <n v="26281.5"/>
    <n v="7509"/>
    <x v="5"/>
  </r>
  <r>
    <x v="0"/>
    <s v="América"/>
    <s v="América N"/>
    <x v="170"/>
    <s v="América Norte"/>
    <s v="América Norte - Resto América"/>
    <x v="8"/>
    <x v="3"/>
    <x v="0"/>
    <s v="Tinto"/>
    <n v="5500"/>
    <n v="400"/>
    <x v="5"/>
  </r>
  <r>
    <x v="0"/>
    <s v="América"/>
    <s v="América S"/>
    <x v="171"/>
    <s v="América Sur"/>
    <s v="América Sur Argentina"/>
    <x v="9"/>
    <x v="3"/>
    <x v="2"/>
    <s v="Tinto"/>
    <n v="644.62"/>
    <n v="7.5"/>
    <x v="6"/>
  </r>
  <r>
    <x v="0"/>
    <s v="América"/>
    <s v="América S"/>
    <x v="171"/>
    <s v="América Sur"/>
    <s v="América Sur Argentina"/>
    <x v="39"/>
    <x v="3"/>
    <x v="0"/>
    <s v="Rosado"/>
    <n v="540"/>
    <n v="45"/>
    <x v="6"/>
  </r>
  <r>
    <x v="0"/>
    <s v="América"/>
    <s v="América S"/>
    <x v="171"/>
    <s v="América Sur"/>
    <s v="América Sur Argentina"/>
    <x v="39"/>
    <x v="3"/>
    <x v="0"/>
    <s v="Tinto"/>
    <n v="1620"/>
    <n v="135"/>
    <x v="6"/>
  </r>
  <r>
    <x v="0"/>
    <s v="América"/>
    <s v="América S"/>
    <x v="171"/>
    <s v="América Sur"/>
    <s v="América Sur Argentina"/>
    <x v="14"/>
    <x v="0"/>
    <x v="0"/>
    <s v="Tinto"/>
    <n v="2065.2821596724511"/>
    <n v="546"/>
    <x v="6"/>
  </r>
  <r>
    <x v="0"/>
    <s v="América"/>
    <s v="América S"/>
    <x v="171"/>
    <s v="América Sur"/>
    <s v="América Sur Argentina"/>
    <x v="1"/>
    <x v="1"/>
    <x v="0"/>
    <s v="Blanco"/>
    <n v="9771"/>
    <n v="3105"/>
    <x v="6"/>
  </r>
  <r>
    <x v="0"/>
    <s v="América"/>
    <s v="América S"/>
    <x v="171"/>
    <s v="América Sur"/>
    <s v="América Sur Argentina"/>
    <x v="1"/>
    <x v="1"/>
    <x v="0"/>
    <s v="Rosado"/>
    <n v="1670"/>
    <n v="522"/>
    <x v="6"/>
  </r>
  <r>
    <x v="0"/>
    <s v="América"/>
    <s v="América S"/>
    <x v="171"/>
    <s v="América Sur"/>
    <s v="América Sur Argentina"/>
    <x v="2"/>
    <x v="2"/>
    <x v="0"/>
    <s v="Espumoso blanco"/>
    <n v="124556.38"/>
    <n v="36000"/>
    <x v="6"/>
  </r>
  <r>
    <x v="0"/>
    <s v="América"/>
    <s v="América S"/>
    <x v="171"/>
    <s v="América Sur"/>
    <s v="América Sur Argentina"/>
    <x v="45"/>
    <x v="3"/>
    <x v="0"/>
    <s v="Rosado"/>
    <n v="157580.5"/>
    <n v="45023"/>
    <x v="6"/>
  </r>
  <r>
    <x v="0"/>
    <s v="América"/>
    <s v="América S"/>
    <x v="171"/>
    <s v="América Sur"/>
    <s v="América Sur Argentina"/>
    <x v="19"/>
    <x v="7"/>
    <x v="0"/>
    <s v="Licor blanco"/>
    <n v="7065"/>
    <n v="1413"/>
    <x v="6"/>
  </r>
  <r>
    <x v="0"/>
    <s v="América"/>
    <s v="América S"/>
    <x v="171"/>
    <s v="América Sur"/>
    <s v="América Sur Argentina"/>
    <x v="20"/>
    <x v="2"/>
    <x v="0"/>
    <s v="Tinto"/>
    <n v="1375.59375"/>
    <n v="502.50000000000006"/>
    <x v="6"/>
  </r>
  <r>
    <x v="0"/>
    <s v="América"/>
    <s v="América S"/>
    <x v="171"/>
    <s v="América Sur"/>
    <s v="América Sur Argentina"/>
    <x v="52"/>
    <x v="4"/>
    <x v="0"/>
    <s v="Tinto"/>
    <n v="4320"/>
    <n v="360"/>
    <x v="6"/>
  </r>
  <r>
    <x v="0"/>
    <s v="América"/>
    <s v="América S"/>
    <x v="171"/>
    <s v="América Sur"/>
    <s v="América Sur Argentina"/>
    <x v="22"/>
    <x v="7"/>
    <x v="0"/>
    <s v="Licor blanco"/>
    <n v="1170"/>
    <n v="234"/>
    <x v="6"/>
  </r>
  <r>
    <x v="0"/>
    <s v="América"/>
    <s v="América S"/>
    <x v="171"/>
    <s v="América Sur"/>
    <s v="América Sur Argentina"/>
    <x v="23"/>
    <x v="8"/>
    <x v="0"/>
    <s v="Blanco"/>
    <n v="213.3"/>
    <n v="45"/>
    <x v="6"/>
  </r>
  <r>
    <x v="0"/>
    <s v="América"/>
    <s v="América S"/>
    <x v="171"/>
    <s v="América Sur"/>
    <s v="América Sur Argentina"/>
    <x v="25"/>
    <x v="1"/>
    <x v="0"/>
    <s v="Rosado"/>
    <n v="1482"/>
    <n v="234"/>
    <x v="6"/>
  </r>
  <r>
    <x v="0"/>
    <s v="América"/>
    <s v="América S"/>
    <x v="171"/>
    <s v="América Sur"/>
    <s v="América Sur Argentina"/>
    <x v="25"/>
    <x v="1"/>
    <x v="0"/>
    <s v="Tinto"/>
    <n v="15234"/>
    <n v="972.00000000000011"/>
    <x v="6"/>
  </r>
  <r>
    <x v="0"/>
    <s v="América"/>
    <s v="América S"/>
    <x v="171"/>
    <s v="América Sur"/>
    <s v="América Sur Argentina"/>
    <x v="26"/>
    <x v="5"/>
    <x v="0"/>
    <s v="Blanco"/>
    <n v="269.60000000000002"/>
    <n v="337"/>
    <x v="6"/>
  </r>
  <r>
    <x v="0"/>
    <s v="América"/>
    <s v="América S"/>
    <x v="171"/>
    <s v="América Sur"/>
    <s v="América Sur Argentina"/>
    <x v="26"/>
    <x v="5"/>
    <x v="0"/>
    <s v="Rosado"/>
    <n v="189.88"/>
    <n v="202"/>
    <x v="6"/>
  </r>
  <r>
    <x v="0"/>
    <s v="América"/>
    <s v="América S"/>
    <x v="171"/>
    <s v="América Sur"/>
    <s v="América Sur Argentina"/>
    <x v="26"/>
    <x v="5"/>
    <x v="0"/>
    <s v="Tinto"/>
    <n v="232.2"/>
    <n v="430"/>
    <x v="6"/>
  </r>
  <r>
    <x v="0"/>
    <s v="América"/>
    <s v="América S"/>
    <x v="171"/>
    <s v="América Sur"/>
    <s v="América Sur Argentina"/>
    <x v="3"/>
    <x v="1"/>
    <x v="0"/>
    <s v="Tinto"/>
    <n v="7614"/>
    <n v="900"/>
    <x v="6"/>
  </r>
  <r>
    <x v="0"/>
    <s v="América"/>
    <s v="América S"/>
    <x v="171"/>
    <s v="América Sur"/>
    <s v="América Sur Argentina"/>
    <x v="4"/>
    <x v="1"/>
    <x v="1"/>
    <s v="Tinto"/>
    <n v="1752"/>
    <n v="90"/>
    <x v="6"/>
  </r>
  <r>
    <x v="0"/>
    <s v="América"/>
    <s v="América S"/>
    <x v="171"/>
    <s v="América Sur"/>
    <s v="América Sur Argentina"/>
    <x v="29"/>
    <x v="8"/>
    <x v="0"/>
    <s v="Blanco"/>
    <n v="8978.42"/>
    <n v="1210.5"/>
    <x v="6"/>
  </r>
  <r>
    <x v="0"/>
    <s v="América"/>
    <s v="América S"/>
    <x v="171"/>
    <s v="América Sur"/>
    <s v="América Sur Argentina"/>
    <x v="5"/>
    <x v="3"/>
    <x v="0"/>
    <s v="Tinto"/>
    <n v="102718.53"/>
    <n v="3571.75"/>
    <x v="6"/>
  </r>
  <r>
    <x v="0"/>
    <s v="América"/>
    <s v="América S"/>
    <x v="171"/>
    <s v="América Sur"/>
    <s v="América Sur Argentina"/>
    <x v="6"/>
    <x v="2"/>
    <x v="1"/>
    <s v="Blanco"/>
    <n v="4886.9400000000005"/>
    <n v="191"/>
    <x v="6"/>
  </r>
  <r>
    <x v="0"/>
    <s v="América"/>
    <s v="América S"/>
    <x v="171"/>
    <s v="América Sur"/>
    <s v="América Sur Argentina"/>
    <x v="6"/>
    <x v="2"/>
    <x v="1"/>
    <s v="Rosado"/>
    <n v="1276.73"/>
    <n v="46"/>
    <x v="6"/>
  </r>
  <r>
    <x v="0"/>
    <s v="América"/>
    <s v="América S"/>
    <x v="171"/>
    <s v="América Sur"/>
    <s v="América Sur Argentina"/>
    <x v="6"/>
    <x v="2"/>
    <x v="1"/>
    <s v="Tinto"/>
    <n v="28567.27"/>
    <n v="1759"/>
    <x v="6"/>
  </r>
  <r>
    <x v="0"/>
    <s v="América"/>
    <s v="América S"/>
    <x v="171"/>
    <s v="América Sur"/>
    <s v="América Sur Argentina"/>
    <x v="7"/>
    <x v="3"/>
    <x v="0"/>
    <s v="Blanco"/>
    <n v="417.9"/>
    <n v="157.5"/>
    <x v="6"/>
  </r>
  <r>
    <x v="0"/>
    <s v="América"/>
    <s v="América S"/>
    <x v="172"/>
    <s v="América Sur"/>
    <s v="América Sur Bolivia"/>
    <x v="5"/>
    <x v="3"/>
    <x v="0"/>
    <s v="Tinto"/>
    <n v="65078.44"/>
    <n v="2112"/>
    <x v="6"/>
  </r>
  <r>
    <x v="0"/>
    <s v="América"/>
    <s v="América S"/>
    <x v="172"/>
    <s v="América Sur"/>
    <s v="América Sur Bolivia"/>
    <x v="7"/>
    <x v="3"/>
    <x v="0"/>
    <s v="Blanco"/>
    <n v="3008.88"/>
    <n v="1134"/>
    <x v="6"/>
  </r>
  <r>
    <x v="0"/>
    <s v="América"/>
    <s v="América S"/>
    <x v="173"/>
    <s v="América Sur"/>
    <s v="América Sur Brasil"/>
    <x v="9"/>
    <x v="3"/>
    <x v="2"/>
    <s v="Blanco"/>
    <n v="1396.8"/>
    <n v="44.25"/>
    <x v="6"/>
  </r>
  <r>
    <x v="0"/>
    <s v="América"/>
    <s v="América S"/>
    <x v="173"/>
    <s v="América Sur"/>
    <s v="América Sur Brasil"/>
    <x v="9"/>
    <x v="3"/>
    <x v="2"/>
    <s v="Tinto"/>
    <n v="23105.549999999988"/>
    <n v="941.25"/>
    <x v="6"/>
  </r>
  <r>
    <x v="0"/>
    <s v="América"/>
    <s v="América S"/>
    <x v="173"/>
    <s v="América Sur"/>
    <s v="América Sur Brasil"/>
    <x v="10"/>
    <x v="4"/>
    <x v="0"/>
    <s v="Rosado"/>
    <n v="3360"/>
    <n v="1260"/>
    <x v="6"/>
  </r>
  <r>
    <x v="0"/>
    <s v="América"/>
    <s v="América S"/>
    <x v="173"/>
    <s v="América Sur"/>
    <s v="América Sur Brasil"/>
    <x v="10"/>
    <x v="4"/>
    <x v="0"/>
    <s v="Tinto"/>
    <n v="24264.799999999999"/>
    <n v="7024"/>
    <x v="6"/>
  </r>
  <r>
    <x v="0"/>
    <s v="América"/>
    <s v="América S"/>
    <x v="173"/>
    <s v="América Sur"/>
    <s v="América Sur Brasil"/>
    <x v="39"/>
    <x v="3"/>
    <x v="0"/>
    <s v="Blanco"/>
    <n v="10476"/>
    <n v="873"/>
    <x v="6"/>
  </r>
  <r>
    <x v="0"/>
    <s v="América"/>
    <s v="América S"/>
    <x v="173"/>
    <s v="América Sur"/>
    <s v="América Sur Brasil"/>
    <x v="39"/>
    <x v="3"/>
    <x v="0"/>
    <s v="Tinto"/>
    <n v="37260"/>
    <n v="3105"/>
    <x v="6"/>
  </r>
  <r>
    <x v="0"/>
    <s v="América"/>
    <s v="América S"/>
    <x v="173"/>
    <s v="América Sur"/>
    <s v="América Sur Brasil"/>
    <x v="13"/>
    <x v="0"/>
    <x v="0"/>
    <s v="Tinto"/>
    <n v="9051.6"/>
    <n v="1980"/>
    <x v="6"/>
  </r>
  <r>
    <x v="0"/>
    <s v="América"/>
    <s v="América S"/>
    <x v="173"/>
    <s v="América Sur"/>
    <s v="América Sur Brasil"/>
    <x v="14"/>
    <x v="0"/>
    <x v="0"/>
    <s v="Blanco"/>
    <n v="2114.455544426557"/>
    <n v="559"/>
    <x v="6"/>
  </r>
  <r>
    <x v="0"/>
    <s v="América"/>
    <s v="América S"/>
    <x v="173"/>
    <s v="América Sur"/>
    <s v="América Sur Brasil"/>
    <x v="14"/>
    <x v="0"/>
    <x v="0"/>
    <s v="Rosado"/>
    <n v="2114.455544426557"/>
    <n v="559"/>
    <x v="6"/>
  </r>
  <r>
    <x v="0"/>
    <s v="América"/>
    <s v="América S"/>
    <x v="173"/>
    <s v="América Sur"/>
    <s v="América Sur Brasil"/>
    <x v="14"/>
    <x v="0"/>
    <x v="0"/>
    <s v="Tinto"/>
    <n v="52615.5216868934"/>
    <n v="13910"/>
    <x v="6"/>
  </r>
  <r>
    <x v="0"/>
    <s v="América"/>
    <s v="América S"/>
    <x v="173"/>
    <s v="América Sur"/>
    <s v="América Sur Brasil"/>
    <x v="0"/>
    <x v="0"/>
    <x v="0"/>
    <s v="Blanco"/>
    <n v="156474.44"/>
    <n v="62495.000000000007"/>
    <x v="6"/>
  </r>
  <r>
    <x v="0"/>
    <s v="América"/>
    <s v="América S"/>
    <x v="173"/>
    <s v="América Sur"/>
    <s v="América Sur Brasil"/>
    <x v="0"/>
    <x v="0"/>
    <x v="0"/>
    <s v="Rosado"/>
    <n v="90264.28"/>
    <n v="36162"/>
    <x v="6"/>
  </r>
  <r>
    <x v="0"/>
    <s v="América"/>
    <s v="América S"/>
    <x v="173"/>
    <s v="América Sur"/>
    <s v="América Sur Brasil"/>
    <x v="0"/>
    <x v="0"/>
    <x v="0"/>
    <s v="Tinto"/>
    <n v="343350.62999999995"/>
    <n v="136750"/>
    <x v="6"/>
  </r>
  <r>
    <x v="0"/>
    <s v="América"/>
    <s v="América S"/>
    <x v="173"/>
    <s v="América Sur"/>
    <s v="América Sur Brasil"/>
    <x v="1"/>
    <x v="1"/>
    <x v="0"/>
    <s v="Blanco"/>
    <n v="45039.01"/>
    <n v="13212"/>
    <x v="6"/>
  </r>
  <r>
    <x v="0"/>
    <s v="América"/>
    <s v="América S"/>
    <x v="173"/>
    <s v="América Sur"/>
    <s v="América Sur Brasil"/>
    <x v="1"/>
    <x v="1"/>
    <x v="0"/>
    <s v="Rosado"/>
    <n v="17441.18"/>
    <n v="4392"/>
    <x v="6"/>
  </r>
  <r>
    <x v="0"/>
    <s v="América"/>
    <s v="América S"/>
    <x v="173"/>
    <s v="América Sur"/>
    <s v="América Sur Brasil"/>
    <x v="1"/>
    <x v="1"/>
    <x v="0"/>
    <s v="Tinto"/>
    <n v="181938.86"/>
    <n v="50980.5"/>
    <x v="6"/>
  </r>
  <r>
    <x v="0"/>
    <s v="América"/>
    <s v="América S"/>
    <x v="173"/>
    <s v="América Sur"/>
    <s v="América Sur Brasil"/>
    <x v="2"/>
    <x v="2"/>
    <x v="0"/>
    <s v="Espumoso blanco"/>
    <n v="4648484.62"/>
    <n v="1533300"/>
    <x v="6"/>
  </r>
  <r>
    <x v="0"/>
    <s v="América"/>
    <s v="América S"/>
    <x v="173"/>
    <s v="América Sur"/>
    <s v="América Sur Brasil"/>
    <x v="15"/>
    <x v="6"/>
    <x v="2"/>
    <s v="Tinto"/>
    <n v="5617.5"/>
    <n v="563"/>
    <x v="6"/>
  </r>
  <r>
    <x v="0"/>
    <s v="América"/>
    <s v="América S"/>
    <x v="173"/>
    <s v="América Sur"/>
    <s v="América Sur Brasil"/>
    <x v="45"/>
    <x v="3"/>
    <x v="0"/>
    <s v="Rosado"/>
    <n v="2443"/>
    <n v="698"/>
    <x v="6"/>
  </r>
  <r>
    <x v="0"/>
    <s v="América"/>
    <s v="América S"/>
    <x v="173"/>
    <s v="América Sur"/>
    <s v="América Sur Brasil"/>
    <x v="16"/>
    <x v="1"/>
    <x v="0"/>
    <s v="Blanco"/>
    <n v="25422.81"/>
    <n v="3909.0000000000005"/>
    <x v="6"/>
  </r>
  <r>
    <x v="0"/>
    <s v="América"/>
    <s v="América S"/>
    <x v="173"/>
    <s v="América Sur"/>
    <s v="América Sur Brasil"/>
    <x v="16"/>
    <x v="1"/>
    <x v="0"/>
    <s v="Rosado"/>
    <n v="3925"/>
    <n v="630"/>
    <x v="6"/>
  </r>
  <r>
    <x v="0"/>
    <s v="América"/>
    <s v="América S"/>
    <x v="173"/>
    <s v="América Sur"/>
    <s v="América Sur Brasil"/>
    <x v="16"/>
    <x v="1"/>
    <x v="0"/>
    <s v="Tinto"/>
    <n v="32415"/>
    <n v="4012.5"/>
    <x v="6"/>
  </r>
  <r>
    <x v="0"/>
    <s v="América"/>
    <s v="América S"/>
    <x v="173"/>
    <s v="América Sur"/>
    <s v="América Sur Brasil"/>
    <x v="17"/>
    <x v="1"/>
    <x v="0"/>
    <s v="Blanco"/>
    <n v="1185"/>
    <n v="225"/>
    <x v="6"/>
  </r>
  <r>
    <x v="0"/>
    <s v="América"/>
    <s v="América S"/>
    <x v="173"/>
    <s v="América Sur"/>
    <s v="América Sur Brasil"/>
    <x v="17"/>
    <x v="1"/>
    <x v="0"/>
    <s v="Tinto"/>
    <n v="2288"/>
    <n v="252"/>
    <x v="6"/>
  </r>
  <r>
    <x v="0"/>
    <s v="América"/>
    <s v="América S"/>
    <x v="173"/>
    <s v="América Sur"/>
    <s v="América Sur Brasil"/>
    <x v="66"/>
    <x v="3"/>
    <x v="2"/>
    <s v="Tinto"/>
    <n v="2625"/>
    <n v="225"/>
    <x v="6"/>
  </r>
  <r>
    <x v="0"/>
    <s v="América"/>
    <s v="América S"/>
    <x v="173"/>
    <s v="América Sur"/>
    <s v="América Sur Brasil"/>
    <x v="88"/>
    <x v="13"/>
    <x v="0"/>
    <s v="Blanco"/>
    <n v="4500"/>
    <n v="225"/>
    <x v="6"/>
  </r>
  <r>
    <x v="0"/>
    <s v="América"/>
    <s v="América S"/>
    <x v="173"/>
    <s v="América Sur"/>
    <s v="América Sur Brasil"/>
    <x v="88"/>
    <x v="13"/>
    <x v="0"/>
    <s v="Tinto"/>
    <n v="4950"/>
    <n v="247.5"/>
    <x v="6"/>
  </r>
  <r>
    <x v="0"/>
    <s v="América"/>
    <s v="América S"/>
    <x v="173"/>
    <s v="América Sur"/>
    <s v="América Sur Brasil"/>
    <x v="68"/>
    <x v="4"/>
    <x v="2"/>
    <s v="Blanco"/>
    <n v="8580"/>
    <n v="2025"/>
    <x v="6"/>
  </r>
  <r>
    <x v="0"/>
    <s v="América"/>
    <s v="América S"/>
    <x v="173"/>
    <s v="América Sur"/>
    <s v="América Sur Brasil"/>
    <x v="68"/>
    <x v="4"/>
    <x v="2"/>
    <s v="Tinto"/>
    <n v="7825.38"/>
    <n v="1561.5"/>
    <x v="6"/>
  </r>
  <r>
    <x v="0"/>
    <s v="América"/>
    <s v="América S"/>
    <x v="173"/>
    <s v="América Sur"/>
    <s v="América Sur Brasil"/>
    <x v="89"/>
    <x v="7"/>
    <x v="0"/>
    <s v="Tinto"/>
    <n v="16060"/>
    <n v="7300"/>
    <x v="6"/>
  </r>
  <r>
    <x v="0"/>
    <s v="América"/>
    <s v="América S"/>
    <x v="173"/>
    <s v="América Sur"/>
    <s v="América Sur Brasil"/>
    <x v="48"/>
    <x v="13"/>
    <x v="3"/>
    <s v="Blanco"/>
    <n v="3539.7"/>
    <n v="308"/>
    <x v="6"/>
  </r>
  <r>
    <x v="0"/>
    <s v="América"/>
    <s v="América S"/>
    <x v="173"/>
    <s v="América Sur"/>
    <s v="América Sur Brasil"/>
    <x v="48"/>
    <x v="13"/>
    <x v="3"/>
    <s v="Tinto"/>
    <n v="2667.6"/>
    <n v="204.99999999999997"/>
    <x v="6"/>
  </r>
  <r>
    <x v="0"/>
    <s v="América"/>
    <s v="América S"/>
    <x v="173"/>
    <s v="América Sur"/>
    <s v="América Sur Brasil"/>
    <x v="19"/>
    <x v="7"/>
    <x v="0"/>
    <s v="Licor blanco"/>
    <n v="37905"/>
    <n v="7581"/>
    <x v="6"/>
  </r>
  <r>
    <x v="0"/>
    <s v="América"/>
    <s v="América S"/>
    <x v="173"/>
    <s v="América Sur"/>
    <s v="América Sur Brasil"/>
    <x v="20"/>
    <x v="2"/>
    <x v="0"/>
    <s v="Blanco"/>
    <n v="21941.0625"/>
    <n v="8015.0000000000009"/>
    <x v="6"/>
  </r>
  <r>
    <x v="0"/>
    <s v="América"/>
    <s v="América S"/>
    <x v="173"/>
    <s v="América Sur"/>
    <s v="América Sur Brasil"/>
    <x v="20"/>
    <x v="2"/>
    <x v="0"/>
    <s v="Rosado"/>
    <n v="11826"/>
    <n v="4320"/>
    <x v="6"/>
  </r>
  <r>
    <x v="0"/>
    <s v="América"/>
    <s v="América S"/>
    <x v="173"/>
    <s v="América Sur"/>
    <s v="América Sur Brasil"/>
    <x v="20"/>
    <x v="2"/>
    <x v="0"/>
    <s v="Tinto"/>
    <n v="288921.22500000003"/>
    <n v="105542"/>
    <x v="6"/>
  </r>
  <r>
    <x v="0"/>
    <s v="América"/>
    <s v="América S"/>
    <x v="173"/>
    <s v="América Sur"/>
    <s v="América Sur Brasil"/>
    <x v="86"/>
    <x v="4"/>
    <x v="2"/>
    <s v="Blanco"/>
    <n v="3220"/>
    <n v="229.99999999999997"/>
    <x v="6"/>
  </r>
  <r>
    <x v="0"/>
    <s v="América"/>
    <s v="América S"/>
    <x v="173"/>
    <s v="América Sur"/>
    <s v="América Sur Brasil"/>
    <x v="86"/>
    <x v="4"/>
    <x v="2"/>
    <s v="Tinto"/>
    <n v="4810"/>
    <n v="370"/>
    <x v="6"/>
  </r>
  <r>
    <x v="0"/>
    <s v="América"/>
    <s v="América S"/>
    <x v="173"/>
    <s v="América Sur"/>
    <s v="América Sur Brasil"/>
    <x v="21"/>
    <x v="4"/>
    <x v="0"/>
    <s v="Blanco"/>
    <n v="87322.5"/>
    <n v="34929"/>
    <x v="6"/>
  </r>
  <r>
    <x v="0"/>
    <s v="América"/>
    <s v="América S"/>
    <x v="173"/>
    <s v="América Sur"/>
    <s v="América Sur Brasil"/>
    <x v="21"/>
    <x v="4"/>
    <x v="0"/>
    <s v="Rosado"/>
    <n v="30467.5"/>
    <n v="12187"/>
    <x v="6"/>
  </r>
  <r>
    <x v="0"/>
    <s v="América"/>
    <s v="América S"/>
    <x v="173"/>
    <s v="América Sur"/>
    <s v="América Sur Brasil"/>
    <x v="21"/>
    <x v="4"/>
    <x v="0"/>
    <s v="Tinto"/>
    <n v="468960"/>
    <n v="187584"/>
    <x v="6"/>
  </r>
  <r>
    <x v="0"/>
    <s v="América"/>
    <s v="América S"/>
    <x v="173"/>
    <s v="América Sur"/>
    <s v="América Sur Brasil"/>
    <x v="52"/>
    <x v="4"/>
    <x v="0"/>
    <s v="Blanco"/>
    <n v="941"/>
    <n v="1500"/>
    <x v="6"/>
  </r>
  <r>
    <x v="0"/>
    <s v="América"/>
    <s v="América S"/>
    <x v="173"/>
    <s v="América Sur"/>
    <s v="América Sur Brasil"/>
    <x v="52"/>
    <x v="4"/>
    <x v="0"/>
    <s v="Tinto"/>
    <n v="1103"/>
    <n v="900"/>
    <x v="6"/>
  </r>
  <r>
    <x v="0"/>
    <s v="América"/>
    <s v="América S"/>
    <x v="173"/>
    <s v="América Sur"/>
    <s v="América Sur Brasil"/>
    <x v="22"/>
    <x v="7"/>
    <x v="0"/>
    <s v="Licor blanco"/>
    <n v="4837.5"/>
    <n v="968"/>
    <x v="6"/>
  </r>
  <r>
    <x v="0"/>
    <s v="América"/>
    <s v="América S"/>
    <x v="173"/>
    <s v="América Sur"/>
    <s v="América Sur Brasil"/>
    <x v="71"/>
    <x v="4"/>
    <x v="0"/>
    <s v="Tinto"/>
    <n v="7662"/>
    <n v="540"/>
    <x v="6"/>
  </r>
  <r>
    <x v="0"/>
    <s v="América"/>
    <s v="América S"/>
    <x v="173"/>
    <s v="América Sur"/>
    <s v="América Sur Brasil"/>
    <x v="24"/>
    <x v="7"/>
    <x v="0"/>
    <s v="Licor blanco"/>
    <n v="854.55"/>
    <n v="135"/>
    <x v="6"/>
  </r>
  <r>
    <x v="0"/>
    <s v="América"/>
    <s v="América S"/>
    <x v="173"/>
    <s v="América Sur"/>
    <s v="América Sur Brasil"/>
    <x v="25"/>
    <x v="1"/>
    <x v="0"/>
    <s v="Blanco"/>
    <n v="2820"/>
    <n v="405"/>
    <x v="6"/>
  </r>
  <r>
    <x v="0"/>
    <s v="América"/>
    <s v="América S"/>
    <x v="173"/>
    <s v="América Sur"/>
    <s v="América Sur Brasil"/>
    <x v="25"/>
    <x v="1"/>
    <x v="0"/>
    <s v="Tinto"/>
    <n v="9680"/>
    <n v="1030.5"/>
    <x v="6"/>
  </r>
  <r>
    <x v="0"/>
    <s v="América"/>
    <s v="América S"/>
    <x v="173"/>
    <s v="América Sur"/>
    <s v="América Sur Brasil"/>
    <x v="26"/>
    <x v="5"/>
    <x v="0"/>
    <s v="Blanco"/>
    <n v="1476"/>
    <n v="1845"/>
    <x v="6"/>
  </r>
  <r>
    <x v="0"/>
    <s v="América"/>
    <s v="América S"/>
    <x v="173"/>
    <s v="América Sur"/>
    <s v="América Sur Brasil"/>
    <x v="26"/>
    <x v="5"/>
    <x v="0"/>
    <s v="Rosado"/>
    <n v="5399.36"/>
    <n v="5744"/>
    <x v="6"/>
  </r>
  <r>
    <x v="0"/>
    <s v="América"/>
    <s v="América S"/>
    <x v="173"/>
    <s v="América Sur"/>
    <s v="América Sur Brasil"/>
    <x v="26"/>
    <x v="5"/>
    <x v="0"/>
    <s v="Tinto"/>
    <n v="11610"/>
    <n v="21500"/>
    <x v="6"/>
  </r>
  <r>
    <x v="0"/>
    <s v="América"/>
    <s v="América S"/>
    <x v="173"/>
    <s v="América Sur"/>
    <s v="América Sur Brasil"/>
    <x v="27"/>
    <x v="5"/>
    <x v="2"/>
    <s v="Blanco"/>
    <n v="13980"/>
    <n v="1503"/>
    <x v="6"/>
  </r>
  <r>
    <x v="0"/>
    <s v="América"/>
    <s v="América S"/>
    <x v="173"/>
    <s v="América Sur"/>
    <s v="América Sur Brasil"/>
    <x v="27"/>
    <x v="5"/>
    <x v="2"/>
    <s v="Tinto"/>
    <n v="43834"/>
    <n v="3351"/>
    <x v="6"/>
  </r>
  <r>
    <x v="0"/>
    <s v="América"/>
    <s v="América S"/>
    <x v="173"/>
    <s v="América Sur"/>
    <s v="América Sur Brasil"/>
    <x v="41"/>
    <x v="4"/>
    <x v="2"/>
    <s v="Tinto"/>
    <n v="1620"/>
    <n v="180"/>
    <x v="6"/>
  </r>
  <r>
    <x v="0"/>
    <s v="América"/>
    <s v="América S"/>
    <x v="173"/>
    <s v="América Sur"/>
    <s v="América Sur Brasil"/>
    <x v="3"/>
    <x v="1"/>
    <x v="0"/>
    <s v="Blanco"/>
    <n v="11581.68"/>
    <n v="2029.5000000000002"/>
    <x v="6"/>
  </r>
  <r>
    <x v="0"/>
    <s v="América"/>
    <s v="América S"/>
    <x v="173"/>
    <s v="América Sur"/>
    <s v="América Sur Brasil"/>
    <x v="3"/>
    <x v="1"/>
    <x v="0"/>
    <s v="Tinto"/>
    <n v="1209493.46"/>
    <n v="27513.5"/>
    <x v="6"/>
  </r>
  <r>
    <x v="0"/>
    <s v="América"/>
    <s v="América S"/>
    <x v="173"/>
    <s v="América Sur"/>
    <s v="América Sur Brasil"/>
    <x v="4"/>
    <x v="1"/>
    <x v="1"/>
    <s v="Blanco"/>
    <n v="6252"/>
    <n v="370"/>
    <x v="6"/>
  </r>
  <r>
    <x v="0"/>
    <s v="América"/>
    <s v="América S"/>
    <x v="173"/>
    <s v="América Sur"/>
    <s v="América Sur Brasil"/>
    <x v="4"/>
    <x v="1"/>
    <x v="1"/>
    <s v="Tinto"/>
    <n v="89675"/>
    <n v="5218"/>
    <x v="6"/>
  </r>
  <r>
    <x v="0"/>
    <s v="América"/>
    <s v="América S"/>
    <x v="173"/>
    <s v="América Sur"/>
    <s v="América Sur Brasil"/>
    <x v="29"/>
    <x v="8"/>
    <x v="0"/>
    <s v="Blanco"/>
    <n v="169439.73"/>
    <n v="20455.75"/>
    <x v="6"/>
  </r>
  <r>
    <x v="0"/>
    <s v="América"/>
    <s v="América S"/>
    <x v="173"/>
    <s v="América Sur"/>
    <s v="América Sur Brasil"/>
    <x v="30"/>
    <x v="8"/>
    <x v="0"/>
    <s v="Blanco"/>
    <n v="6"/>
    <n v="0.75"/>
    <x v="6"/>
  </r>
  <r>
    <x v="0"/>
    <s v="América"/>
    <s v="América S"/>
    <x v="173"/>
    <s v="América Sur"/>
    <s v="América Sur Brasil"/>
    <x v="30"/>
    <x v="8"/>
    <x v="0"/>
    <s v="Tinto"/>
    <n v="2842"/>
    <n v="355.25"/>
    <x v="6"/>
  </r>
  <r>
    <x v="0"/>
    <s v="América"/>
    <s v="América S"/>
    <x v="173"/>
    <s v="América Sur"/>
    <s v="América Sur Brasil"/>
    <x v="53"/>
    <x v="8"/>
    <x v="0"/>
    <s v="Blanco"/>
    <n v="9087.85"/>
    <n v="580"/>
    <x v="6"/>
  </r>
  <r>
    <x v="0"/>
    <s v="América"/>
    <s v="América S"/>
    <x v="173"/>
    <s v="América Sur"/>
    <s v="América Sur Brasil"/>
    <x v="5"/>
    <x v="3"/>
    <x v="0"/>
    <s v="Tinto"/>
    <n v="1638452.01"/>
    <n v="139262.15"/>
    <x v="6"/>
  </r>
  <r>
    <x v="0"/>
    <s v="América"/>
    <s v="América S"/>
    <x v="173"/>
    <s v="América Sur"/>
    <s v="América Sur Brasil"/>
    <x v="6"/>
    <x v="2"/>
    <x v="1"/>
    <s v="Blanco"/>
    <n v="246195.86000000002"/>
    <n v="53745.000000000007"/>
    <x v="6"/>
  </r>
  <r>
    <x v="0"/>
    <s v="América"/>
    <s v="América S"/>
    <x v="173"/>
    <s v="América Sur"/>
    <s v="América Sur Brasil"/>
    <x v="6"/>
    <x v="2"/>
    <x v="1"/>
    <s v="Rosado"/>
    <n v="101589.37"/>
    <n v="27092"/>
    <x v="6"/>
  </r>
  <r>
    <x v="0"/>
    <s v="América"/>
    <s v="América S"/>
    <x v="173"/>
    <s v="América Sur"/>
    <s v="América Sur Brasil"/>
    <x v="6"/>
    <x v="2"/>
    <x v="1"/>
    <s v="Tinto"/>
    <n v="3894800.7500000005"/>
    <n v="531071.99999999988"/>
    <x v="6"/>
  </r>
  <r>
    <x v="0"/>
    <s v="América"/>
    <s v="América S"/>
    <x v="173"/>
    <s v="América Sur"/>
    <s v="América Sur Brasil"/>
    <x v="7"/>
    <x v="3"/>
    <x v="0"/>
    <s v="Blanco"/>
    <n v="96798.25"/>
    <n v="28894.5"/>
    <x v="6"/>
  </r>
  <r>
    <x v="0"/>
    <s v="América"/>
    <s v="América S"/>
    <x v="173"/>
    <s v="América Sur"/>
    <s v="América Sur Brasil"/>
    <x v="56"/>
    <x v="0"/>
    <x v="0"/>
    <s v="Blanco"/>
    <n v="2758"/>
    <n v="788"/>
    <x v="6"/>
  </r>
  <r>
    <x v="0"/>
    <s v="América"/>
    <s v="América S"/>
    <x v="173"/>
    <s v="América Sur"/>
    <s v="América Sur Brasil"/>
    <x v="56"/>
    <x v="0"/>
    <x v="0"/>
    <s v="Rosado"/>
    <n v="315"/>
    <n v="90"/>
    <x v="6"/>
  </r>
  <r>
    <x v="0"/>
    <s v="América"/>
    <s v="América S"/>
    <x v="173"/>
    <s v="América Sur"/>
    <s v="América Sur Brasil"/>
    <x v="56"/>
    <x v="0"/>
    <x v="0"/>
    <s v="Tinto"/>
    <n v="3832.5"/>
    <n v="1095"/>
    <x v="6"/>
  </r>
  <r>
    <x v="0"/>
    <s v="América"/>
    <s v="América S"/>
    <x v="173"/>
    <s v="América Sur"/>
    <s v="América Sur Brasil"/>
    <x v="32"/>
    <x v="1"/>
    <x v="0"/>
    <s v="Blanco"/>
    <n v="765"/>
    <n v="90"/>
    <x v="6"/>
  </r>
  <r>
    <x v="0"/>
    <s v="América"/>
    <s v="América S"/>
    <x v="173"/>
    <s v="América Sur"/>
    <s v="América Sur Brasil"/>
    <x v="32"/>
    <x v="1"/>
    <x v="0"/>
    <s v="Tinto"/>
    <n v="4050"/>
    <n v="230.25000000000003"/>
    <x v="6"/>
  </r>
  <r>
    <x v="0"/>
    <s v="América"/>
    <s v="América S"/>
    <x v="173"/>
    <s v="América Sur"/>
    <s v="América Sur Brasil"/>
    <x v="33"/>
    <x v="1"/>
    <x v="0"/>
    <s v="Blanco"/>
    <n v="2610.52"/>
    <n v="486.00000000000006"/>
    <x v="6"/>
  </r>
  <r>
    <x v="0"/>
    <s v="América"/>
    <s v="América S"/>
    <x v="173"/>
    <s v="América Sur"/>
    <s v="América Sur Brasil"/>
    <x v="33"/>
    <x v="1"/>
    <x v="0"/>
    <s v="Tinto"/>
    <n v="11360.6"/>
    <n v="2115"/>
    <x v="6"/>
  </r>
  <r>
    <x v="0"/>
    <s v="América"/>
    <s v="América S"/>
    <x v="173"/>
    <s v="América Sur"/>
    <s v="América Sur Brasil"/>
    <x v="8"/>
    <x v="3"/>
    <x v="0"/>
    <s v="Tinto"/>
    <n v="205000"/>
    <n v="42355"/>
    <x v="6"/>
  </r>
  <r>
    <x v="0"/>
    <s v="América"/>
    <s v="América S"/>
    <x v="173"/>
    <s v="América Sur"/>
    <s v="América Sur Brasil"/>
    <x v="34"/>
    <x v="6"/>
    <x v="0"/>
    <s v="Blanco"/>
    <n v="17110.080000000002"/>
    <n v="5484"/>
    <x v="6"/>
  </r>
  <r>
    <x v="0"/>
    <s v="América"/>
    <s v="América S"/>
    <x v="173"/>
    <s v="América Sur"/>
    <s v="América Sur Brasil"/>
    <x v="34"/>
    <x v="6"/>
    <x v="0"/>
    <s v="Rosado"/>
    <n v="12845.04"/>
    <n v="4117"/>
    <x v="6"/>
  </r>
  <r>
    <x v="0"/>
    <s v="América"/>
    <s v="América S"/>
    <x v="173"/>
    <s v="América Sur"/>
    <s v="América Sur Brasil"/>
    <x v="34"/>
    <x v="6"/>
    <x v="0"/>
    <s v="Tinto"/>
    <n v="514722"/>
    <n v="164975"/>
    <x v="6"/>
  </r>
  <r>
    <x v="0"/>
    <s v="América"/>
    <s v="América S"/>
    <x v="173"/>
    <s v="América Sur"/>
    <s v="América Sur Brasil"/>
    <x v="35"/>
    <x v="4"/>
    <x v="0"/>
    <s v="Blanco"/>
    <n v="12636.84"/>
    <n v="5999"/>
    <x v="6"/>
  </r>
  <r>
    <x v="0"/>
    <s v="América"/>
    <s v="América S"/>
    <x v="173"/>
    <s v="América Sur"/>
    <s v="América Sur Brasil"/>
    <x v="35"/>
    <x v="4"/>
    <x v="0"/>
    <s v="Rosado"/>
    <n v="15973.8"/>
    <n v="7583"/>
    <x v="6"/>
  </r>
  <r>
    <x v="0"/>
    <s v="América"/>
    <s v="América S"/>
    <x v="173"/>
    <s v="América Sur"/>
    <s v="América Sur Brasil"/>
    <x v="35"/>
    <x v="4"/>
    <x v="0"/>
    <s v="Tinto"/>
    <n v="99806.52"/>
    <n v="60009"/>
    <x v="6"/>
  </r>
  <r>
    <x v="0"/>
    <s v="América"/>
    <s v="América S"/>
    <x v="173"/>
    <s v="América Sur"/>
    <s v="América Sur Brasil"/>
    <x v="37"/>
    <x v="9"/>
    <x v="0"/>
    <s v="Tinto"/>
    <n v="9335.4"/>
    <n v="490.5"/>
    <x v="6"/>
  </r>
  <r>
    <x v="0"/>
    <s v="América"/>
    <s v="América S"/>
    <x v="173"/>
    <s v="América Sur"/>
    <s v="América Sur Brasil"/>
    <x v="38"/>
    <x v="10"/>
    <x v="0"/>
    <s v="Blanco"/>
    <n v="41359.800000000003"/>
    <n v="14262"/>
    <x v="6"/>
  </r>
  <r>
    <x v="0"/>
    <s v="América"/>
    <s v="América S"/>
    <x v="173"/>
    <s v="América Sur"/>
    <s v="América Sur Brasil"/>
    <x v="38"/>
    <x v="10"/>
    <x v="0"/>
    <s v="Tinto"/>
    <n v="1566"/>
    <n v="540"/>
    <x v="6"/>
  </r>
  <r>
    <x v="0"/>
    <s v="América"/>
    <s v="América S"/>
    <x v="174"/>
    <s v="América Sur"/>
    <s v="América Sur Chile"/>
    <x v="9"/>
    <x v="3"/>
    <x v="2"/>
    <s v="Tinto"/>
    <n v="61.98"/>
    <n v="0.75"/>
    <x v="6"/>
  </r>
  <r>
    <x v="0"/>
    <s v="América"/>
    <s v="América S"/>
    <x v="174"/>
    <s v="América Sur"/>
    <s v="América Sur Chile"/>
    <x v="62"/>
    <x v="1"/>
    <x v="0"/>
    <s v="Blanco"/>
    <n v="246.96"/>
    <n v="36"/>
    <x v="6"/>
  </r>
  <r>
    <x v="0"/>
    <s v="América"/>
    <s v="América S"/>
    <x v="174"/>
    <s v="América Sur"/>
    <s v="América Sur Chile"/>
    <x v="62"/>
    <x v="1"/>
    <x v="0"/>
    <s v="Rosado"/>
    <n v="185.22"/>
    <n v="27"/>
    <x v="6"/>
  </r>
  <r>
    <x v="0"/>
    <s v="América"/>
    <s v="América S"/>
    <x v="174"/>
    <s v="América Sur"/>
    <s v="América Sur Chile"/>
    <x v="62"/>
    <x v="1"/>
    <x v="0"/>
    <s v="Tinto"/>
    <n v="1093.68"/>
    <n v="144"/>
    <x v="6"/>
  </r>
  <r>
    <x v="0"/>
    <s v="América"/>
    <s v="América S"/>
    <x v="174"/>
    <s v="América Sur"/>
    <s v="América Sur Chile"/>
    <x v="1"/>
    <x v="1"/>
    <x v="0"/>
    <s v="Tinto"/>
    <n v="187246.83000000002"/>
    <n v="40482"/>
    <x v="6"/>
  </r>
  <r>
    <x v="0"/>
    <s v="América"/>
    <s v="América S"/>
    <x v="174"/>
    <s v="América Sur"/>
    <s v="América Sur Chile"/>
    <x v="2"/>
    <x v="2"/>
    <x v="0"/>
    <s v="Espumoso blanco"/>
    <n v="403797"/>
    <n v="82500"/>
    <x v="6"/>
  </r>
  <r>
    <x v="0"/>
    <s v="América"/>
    <s v="América S"/>
    <x v="174"/>
    <s v="América Sur"/>
    <s v="América Sur Chile"/>
    <x v="19"/>
    <x v="7"/>
    <x v="0"/>
    <s v="Licor blanco"/>
    <n v="26370"/>
    <n v="5274"/>
    <x v="6"/>
  </r>
  <r>
    <x v="0"/>
    <s v="América"/>
    <s v="América S"/>
    <x v="174"/>
    <s v="América Sur"/>
    <s v="América Sur Chile"/>
    <x v="20"/>
    <x v="2"/>
    <x v="0"/>
    <s v="Tinto"/>
    <n v="6582.3187500000004"/>
    <n v="2404.5"/>
    <x v="6"/>
  </r>
  <r>
    <x v="0"/>
    <s v="América"/>
    <s v="América S"/>
    <x v="174"/>
    <s v="América Sur"/>
    <s v="América Sur Chile"/>
    <x v="3"/>
    <x v="1"/>
    <x v="0"/>
    <s v="Blanco"/>
    <n v="480"/>
    <n v="90"/>
    <x v="6"/>
  </r>
  <r>
    <x v="0"/>
    <s v="América"/>
    <s v="América S"/>
    <x v="174"/>
    <s v="América Sur"/>
    <s v="América Sur Chile"/>
    <x v="3"/>
    <x v="1"/>
    <x v="0"/>
    <s v="Tinto"/>
    <n v="396"/>
    <n v="49.5"/>
    <x v="6"/>
  </r>
  <r>
    <x v="0"/>
    <s v="América"/>
    <s v="América S"/>
    <x v="174"/>
    <s v="América Sur"/>
    <s v="América Sur Chile"/>
    <x v="4"/>
    <x v="1"/>
    <x v="1"/>
    <s v="Tinto"/>
    <n v="17765"/>
    <n v="801"/>
    <x v="6"/>
  </r>
  <r>
    <x v="0"/>
    <s v="América"/>
    <s v="América S"/>
    <x v="174"/>
    <s v="América Sur"/>
    <s v="América Sur Chile"/>
    <x v="29"/>
    <x v="8"/>
    <x v="0"/>
    <s v="Blanco"/>
    <n v="16328.11"/>
    <n v="1699.4900000000002"/>
    <x v="6"/>
  </r>
  <r>
    <x v="0"/>
    <s v="América"/>
    <s v="América S"/>
    <x v="174"/>
    <s v="América Sur"/>
    <s v="América Sur Chile"/>
    <x v="5"/>
    <x v="3"/>
    <x v="0"/>
    <s v="Tinto"/>
    <n v="61038.22"/>
    <n v="713.75"/>
    <x v="6"/>
  </r>
  <r>
    <x v="0"/>
    <s v="América"/>
    <s v="América S"/>
    <x v="174"/>
    <s v="América Sur"/>
    <s v="América Sur Chile"/>
    <x v="6"/>
    <x v="2"/>
    <x v="1"/>
    <s v="Blanco"/>
    <n v="12052.44"/>
    <n v="2138"/>
    <x v="6"/>
  </r>
  <r>
    <x v="0"/>
    <s v="América"/>
    <s v="América S"/>
    <x v="174"/>
    <s v="América Sur"/>
    <s v="América Sur Chile"/>
    <x v="6"/>
    <x v="2"/>
    <x v="1"/>
    <s v="Rosado"/>
    <n v="2282.85"/>
    <n v="383"/>
    <x v="6"/>
  </r>
  <r>
    <x v="0"/>
    <s v="América"/>
    <s v="América S"/>
    <x v="174"/>
    <s v="América Sur"/>
    <s v="América Sur Chile"/>
    <x v="6"/>
    <x v="2"/>
    <x v="1"/>
    <s v="Tinto"/>
    <n v="740716.92999999993"/>
    <n v="114498.00000000003"/>
    <x v="6"/>
  </r>
  <r>
    <x v="0"/>
    <s v="América"/>
    <s v="América S"/>
    <x v="174"/>
    <s v="América Sur"/>
    <s v="América Sur Chile"/>
    <x v="7"/>
    <x v="3"/>
    <x v="0"/>
    <s v="Blanco"/>
    <n v="58458.239999999998"/>
    <n v="22032"/>
    <x v="6"/>
  </r>
  <r>
    <x v="0"/>
    <s v="América"/>
    <s v="América S"/>
    <x v="174"/>
    <s v="América Sur"/>
    <s v="América Sur Chile"/>
    <x v="8"/>
    <x v="3"/>
    <x v="0"/>
    <s v="Tinto"/>
    <n v="540"/>
    <n v="112.00000000000001"/>
    <x v="6"/>
  </r>
  <r>
    <x v="0"/>
    <s v="América"/>
    <s v="América S"/>
    <x v="174"/>
    <s v="América Sur"/>
    <s v="América Sur Chile"/>
    <x v="37"/>
    <x v="9"/>
    <x v="0"/>
    <s v="Tinto"/>
    <n v="2190"/>
    <n v="49.5"/>
    <x v="6"/>
  </r>
  <r>
    <x v="0"/>
    <s v="América"/>
    <s v="América S"/>
    <x v="175"/>
    <s v="América Sur"/>
    <s v="América Sur Colombia"/>
    <x v="9"/>
    <x v="3"/>
    <x v="2"/>
    <s v="Blanco"/>
    <n v="2845.4500000000003"/>
    <n v="93"/>
    <x v="6"/>
  </r>
  <r>
    <x v="0"/>
    <s v="América"/>
    <s v="América S"/>
    <x v="175"/>
    <s v="América Sur"/>
    <s v="América Sur Colombia"/>
    <x v="9"/>
    <x v="3"/>
    <x v="2"/>
    <s v="Tinto"/>
    <n v="15227.629999999997"/>
    <n v="381"/>
    <x v="6"/>
  </r>
  <r>
    <x v="0"/>
    <s v="América"/>
    <s v="América S"/>
    <x v="175"/>
    <s v="América Sur"/>
    <s v="América Sur Colombia"/>
    <x v="62"/>
    <x v="1"/>
    <x v="0"/>
    <s v="Blanco"/>
    <n v="5301"/>
    <n v="519.75"/>
    <x v="6"/>
  </r>
  <r>
    <x v="0"/>
    <s v="América"/>
    <s v="América S"/>
    <x v="175"/>
    <s v="América Sur"/>
    <s v="América Sur Colombia"/>
    <x v="62"/>
    <x v="1"/>
    <x v="0"/>
    <s v="Tinto"/>
    <n v="4974"/>
    <n v="481.50000000000006"/>
    <x v="6"/>
  </r>
  <r>
    <x v="0"/>
    <s v="América"/>
    <s v="América S"/>
    <x v="175"/>
    <s v="América Sur"/>
    <s v="América Sur Colombia"/>
    <x v="39"/>
    <x v="3"/>
    <x v="0"/>
    <s v="Blanco"/>
    <n v="42396"/>
    <n v="3533"/>
    <x v="6"/>
  </r>
  <r>
    <x v="0"/>
    <s v="América"/>
    <s v="América S"/>
    <x v="175"/>
    <s v="América Sur"/>
    <s v="América Sur Colombia"/>
    <x v="39"/>
    <x v="3"/>
    <x v="0"/>
    <s v="Tinto"/>
    <n v="11616"/>
    <n v="968"/>
    <x v="6"/>
  </r>
  <r>
    <x v="0"/>
    <s v="América"/>
    <s v="América S"/>
    <x v="175"/>
    <s v="América Sur"/>
    <s v="América Sur Colombia"/>
    <x v="42"/>
    <x v="11"/>
    <x v="0"/>
    <s v="Blanco"/>
    <n v="7.5"/>
    <n v="0.75"/>
    <x v="6"/>
  </r>
  <r>
    <x v="0"/>
    <s v="América"/>
    <s v="América S"/>
    <x v="175"/>
    <s v="América Sur"/>
    <s v="América Sur Colombia"/>
    <x v="42"/>
    <x v="11"/>
    <x v="0"/>
    <s v="Rosado"/>
    <n v="6.25"/>
    <n v="0.75"/>
    <x v="6"/>
  </r>
  <r>
    <x v="0"/>
    <s v="América"/>
    <s v="América S"/>
    <x v="175"/>
    <s v="América Sur"/>
    <s v="América Sur Colombia"/>
    <x v="42"/>
    <x v="11"/>
    <x v="0"/>
    <s v="Tinto"/>
    <n v="14.55"/>
    <n v="1.5"/>
    <x v="6"/>
  </r>
  <r>
    <x v="0"/>
    <s v="América"/>
    <s v="América S"/>
    <x v="175"/>
    <s v="América Sur"/>
    <s v="América Sur Colombia"/>
    <x v="0"/>
    <x v="0"/>
    <x v="0"/>
    <s v="Blanco"/>
    <n v="3207.17"/>
    <n v="1282"/>
    <x v="6"/>
  </r>
  <r>
    <x v="0"/>
    <s v="América"/>
    <s v="América S"/>
    <x v="175"/>
    <s v="América Sur"/>
    <s v="América Sur Colombia"/>
    <x v="0"/>
    <x v="0"/>
    <x v="0"/>
    <s v="Tinto"/>
    <n v="105222.17"/>
    <n v="42088"/>
    <x v="6"/>
  </r>
  <r>
    <x v="0"/>
    <s v="América"/>
    <s v="América S"/>
    <x v="175"/>
    <s v="América Sur"/>
    <s v="América Sur Colombia"/>
    <x v="1"/>
    <x v="1"/>
    <x v="0"/>
    <s v="Blanco"/>
    <n v="9371.4"/>
    <n v="2997"/>
    <x v="6"/>
  </r>
  <r>
    <x v="0"/>
    <s v="América"/>
    <s v="América S"/>
    <x v="175"/>
    <s v="América Sur"/>
    <s v="América Sur Colombia"/>
    <x v="1"/>
    <x v="1"/>
    <x v="0"/>
    <s v="Rosado"/>
    <n v="5700"/>
    <n v="2250"/>
    <x v="6"/>
  </r>
  <r>
    <x v="0"/>
    <s v="América"/>
    <s v="América S"/>
    <x v="175"/>
    <s v="América Sur"/>
    <s v="América Sur Colombia"/>
    <x v="1"/>
    <x v="1"/>
    <x v="0"/>
    <s v="Tinto"/>
    <n v="135217.42000000001"/>
    <n v="31907.53"/>
    <x v="6"/>
  </r>
  <r>
    <x v="0"/>
    <s v="América"/>
    <s v="América S"/>
    <x v="175"/>
    <s v="América Sur"/>
    <s v="América Sur Colombia"/>
    <x v="2"/>
    <x v="2"/>
    <x v="0"/>
    <s v="Espumoso blanco"/>
    <n v="435292.3"/>
    <n v="82000"/>
    <x v="6"/>
  </r>
  <r>
    <x v="0"/>
    <s v="América"/>
    <s v="América S"/>
    <x v="175"/>
    <s v="América Sur"/>
    <s v="América Sur Colombia"/>
    <x v="80"/>
    <x v="4"/>
    <x v="2"/>
    <s v="Blanco"/>
    <n v="651"/>
    <n v="45"/>
    <x v="6"/>
  </r>
  <r>
    <x v="0"/>
    <s v="América"/>
    <s v="América S"/>
    <x v="175"/>
    <s v="América Sur"/>
    <s v="América Sur Colombia"/>
    <x v="80"/>
    <x v="4"/>
    <x v="2"/>
    <s v="Tinto"/>
    <n v="5246.4"/>
    <n v="405"/>
    <x v="6"/>
  </r>
  <r>
    <x v="0"/>
    <s v="América"/>
    <s v="América S"/>
    <x v="175"/>
    <s v="América Sur"/>
    <s v="América Sur Colombia"/>
    <x v="66"/>
    <x v="3"/>
    <x v="2"/>
    <s v="Tinto"/>
    <n v="4200"/>
    <n v="360"/>
    <x v="6"/>
  </r>
  <r>
    <x v="0"/>
    <s v="América"/>
    <s v="América S"/>
    <x v="175"/>
    <s v="América Sur"/>
    <s v="América Sur Colombia"/>
    <x v="68"/>
    <x v="4"/>
    <x v="2"/>
    <s v="Blanco"/>
    <n v="3112.2"/>
    <n v="630"/>
    <x v="6"/>
  </r>
  <r>
    <x v="0"/>
    <s v="América"/>
    <s v="América S"/>
    <x v="175"/>
    <s v="América Sur"/>
    <s v="América Sur Colombia"/>
    <x v="68"/>
    <x v="4"/>
    <x v="2"/>
    <s v="Rosado"/>
    <n v="2000.7"/>
    <n v="405"/>
    <x v="6"/>
  </r>
  <r>
    <x v="0"/>
    <s v="América"/>
    <s v="América S"/>
    <x v="175"/>
    <s v="América Sur"/>
    <s v="América Sur Colombia"/>
    <x v="68"/>
    <x v="4"/>
    <x v="2"/>
    <s v="Tinto"/>
    <n v="1800"/>
    <n v="225"/>
    <x v="6"/>
  </r>
  <r>
    <x v="0"/>
    <s v="América"/>
    <s v="América S"/>
    <x v="175"/>
    <s v="América Sur"/>
    <s v="América Sur Colombia"/>
    <x v="19"/>
    <x v="7"/>
    <x v="0"/>
    <s v="Licor blanco"/>
    <n v="77565"/>
    <n v="15513"/>
    <x v="6"/>
  </r>
  <r>
    <x v="0"/>
    <s v="América"/>
    <s v="América S"/>
    <x v="175"/>
    <s v="América Sur"/>
    <s v="América Sur Colombia"/>
    <x v="20"/>
    <x v="2"/>
    <x v="0"/>
    <s v="Blanco"/>
    <n v="17493.993750000001"/>
    <n v="6390.5"/>
    <x v="6"/>
  </r>
  <r>
    <x v="0"/>
    <s v="América"/>
    <s v="América S"/>
    <x v="175"/>
    <s v="América Sur"/>
    <s v="América Sur Colombia"/>
    <x v="20"/>
    <x v="2"/>
    <x v="0"/>
    <s v="Rosado"/>
    <n v="4434.75"/>
    <n v="1620"/>
    <x v="6"/>
  </r>
  <r>
    <x v="0"/>
    <s v="América"/>
    <s v="América S"/>
    <x v="175"/>
    <s v="América Sur"/>
    <s v="América Sur Colombia"/>
    <x v="20"/>
    <x v="2"/>
    <x v="0"/>
    <s v="Tinto"/>
    <n v="55591.78125"/>
    <n v="20307.5"/>
    <x v="6"/>
  </r>
  <r>
    <x v="0"/>
    <s v="América"/>
    <s v="América S"/>
    <x v="175"/>
    <s v="América Sur"/>
    <s v="América Sur Colombia"/>
    <x v="21"/>
    <x v="4"/>
    <x v="0"/>
    <s v="Tinto"/>
    <n v="4050"/>
    <n v="1620"/>
    <x v="6"/>
  </r>
  <r>
    <x v="0"/>
    <s v="América"/>
    <s v="América S"/>
    <x v="175"/>
    <s v="América Sur"/>
    <s v="América Sur Colombia"/>
    <x v="70"/>
    <x v="4"/>
    <x v="2"/>
    <s v="Tinto"/>
    <n v="13647"/>
    <n v="1678"/>
    <x v="6"/>
  </r>
  <r>
    <x v="0"/>
    <s v="América"/>
    <s v="América S"/>
    <x v="175"/>
    <s v="América Sur"/>
    <s v="América Sur Colombia"/>
    <x v="23"/>
    <x v="8"/>
    <x v="0"/>
    <s v="Blanco"/>
    <n v="9494.2199999999993"/>
    <n v="2003"/>
    <x v="6"/>
  </r>
  <r>
    <x v="0"/>
    <s v="América"/>
    <s v="América S"/>
    <x v="175"/>
    <s v="América Sur"/>
    <s v="América Sur Colombia"/>
    <x v="24"/>
    <x v="7"/>
    <x v="0"/>
    <s v="Blanco"/>
    <n v="7226.82"/>
    <n v="1197"/>
    <x v="6"/>
  </r>
  <r>
    <x v="0"/>
    <s v="América"/>
    <s v="América S"/>
    <x v="175"/>
    <s v="América Sur"/>
    <s v="América Sur Colombia"/>
    <x v="25"/>
    <x v="1"/>
    <x v="0"/>
    <s v="Tinto"/>
    <n v="3677"/>
    <n v="462.75000000000006"/>
    <x v="6"/>
  </r>
  <r>
    <x v="0"/>
    <s v="América"/>
    <s v="América S"/>
    <x v="175"/>
    <s v="América Sur"/>
    <s v="América Sur Colombia"/>
    <x v="26"/>
    <x v="5"/>
    <x v="0"/>
    <s v="Blanco"/>
    <n v="921.6"/>
    <n v="1152"/>
    <x v="6"/>
  </r>
  <r>
    <x v="0"/>
    <s v="América"/>
    <s v="América S"/>
    <x v="175"/>
    <s v="América Sur"/>
    <s v="América Sur Colombia"/>
    <x v="26"/>
    <x v="5"/>
    <x v="0"/>
    <s v="Rosado"/>
    <n v="659.88"/>
    <n v="702"/>
    <x v="6"/>
  </r>
  <r>
    <x v="0"/>
    <s v="América"/>
    <s v="América S"/>
    <x v="175"/>
    <s v="América Sur"/>
    <s v="América Sur Colombia"/>
    <x v="26"/>
    <x v="5"/>
    <x v="0"/>
    <s v="Tinto"/>
    <n v="7242.48"/>
    <n v="13412"/>
    <x v="6"/>
  </r>
  <r>
    <x v="0"/>
    <s v="América"/>
    <s v="América S"/>
    <x v="175"/>
    <s v="América Sur"/>
    <s v="América Sur Colombia"/>
    <x v="28"/>
    <x v="5"/>
    <x v="2"/>
    <s v="Tinto"/>
    <n v="9916.2000000000007"/>
    <n v="596.25"/>
    <x v="6"/>
  </r>
  <r>
    <x v="0"/>
    <s v="América"/>
    <s v="América S"/>
    <x v="175"/>
    <s v="América Sur"/>
    <s v="América Sur Colombia"/>
    <x v="3"/>
    <x v="1"/>
    <x v="0"/>
    <s v="Blanco"/>
    <n v="65478.988751299999"/>
    <n v="8191.5000000000009"/>
    <x v="6"/>
  </r>
  <r>
    <x v="0"/>
    <s v="América"/>
    <s v="América S"/>
    <x v="175"/>
    <s v="América Sur"/>
    <s v="América Sur Colombia"/>
    <x v="3"/>
    <x v="1"/>
    <x v="0"/>
    <s v="Tinto"/>
    <n v="88611.369520100008"/>
    <n v="5760.5"/>
    <x v="6"/>
  </r>
  <r>
    <x v="0"/>
    <s v="América"/>
    <s v="América S"/>
    <x v="175"/>
    <s v="América Sur"/>
    <s v="América Sur Colombia"/>
    <x v="4"/>
    <x v="1"/>
    <x v="1"/>
    <s v="Tinto"/>
    <n v="9414"/>
    <n v="783"/>
    <x v="6"/>
  </r>
  <r>
    <x v="0"/>
    <s v="América"/>
    <s v="América S"/>
    <x v="175"/>
    <s v="América Sur"/>
    <s v="América Sur Colombia"/>
    <x v="29"/>
    <x v="8"/>
    <x v="0"/>
    <s v="Blanco"/>
    <n v="1158941.3600000001"/>
    <n v="121271.25000000001"/>
    <x v="6"/>
  </r>
  <r>
    <x v="0"/>
    <s v="América"/>
    <s v="América S"/>
    <x v="175"/>
    <s v="América Sur"/>
    <s v="América Sur Colombia"/>
    <x v="30"/>
    <x v="8"/>
    <x v="0"/>
    <s v="Tinto"/>
    <n v="3600"/>
    <n v="450"/>
    <x v="6"/>
  </r>
  <r>
    <x v="0"/>
    <s v="América"/>
    <s v="América S"/>
    <x v="175"/>
    <s v="América Sur"/>
    <s v="América Sur Colombia"/>
    <x v="53"/>
    <x v="8"/>
    <x v="0"/>
    <s v="Blanco"/>
    <n v="8288.0400000000009"/>
    <n v="1076"/>
    <x v="6"/>
  </r>
  <r>
    <x v="0"/>
    <s v="América"/>
    <s v="América S"/>
    <x v="175"/>
    <s v="América Sur"/>
    <s v="América Sur Colombia"/>
    <x v="53"/>
    <x v="8"/>
    <x v="0"/>
    <s v="Tinto"/>
    <n v="2029.5"/>
    <n v="68"/>
    <x v="6"/>
  </r>
  <r>
    <x v="0"/>
    <s v="América"/>
    <s v="América S"/>
    <x v="175"/>
    <s v="América Sur"/>
    <s v="América Sur Colombia"/>
    <x v="5"/>
    <x v="3"/>
    <x v="0"/>
    <s v="Tinto"/>
    <n v="1731187.53"/>
    <n v="144442.5"/>
    <x v="6"/>
  </r>
  <r>
    <x v="0"/>
    <s v="América"/>
    <s v="América S"/>
    <x v="175"/>
    <s v="América Sur"/>
    <s v="América Sur Colombia"/>
    <x v="6"/>
    <x v="2"/>
    <x v="1"/>
    <s v="Blanco"/>
    <n v="213381.32"/>
    <n v="33058.000000000007"/>
    <x v="6"/>
  </r>
  <r>
    <x v="0"/>
    <s v="América"/>
    <s v="América S"/>
    <x v="175"/>
    <s v="América Sur"/>
    <s v="América Sur Colombia"/>
    <x v="6"/>
    <x v="2"/>
    <x v="1"/>
    <s v="Rosado"/>
    <n v="219245.88"/>
    <n v="40000"/>
    <x v="6"/>
  </r>
  <r>
    <x v="0"/>
    <s v="América"/>
    <s v="América S"/>
    <x v="175"/>
    <s v="América Sur"/>
    <s v="América Sur Colombia"/>
    <x v="6"/>
    <x v="2"/>
    <x v="1"/>
    <s v="Tinto"/>
    <n v="4341325.21"/>
    <n v="719942"/>
    <x v="6"/>
  </r>
  <r>
    <x v="0"/>
    <s v="América"/>
    <s v="América S"/>
    <x v="175"/>
    <s v="América Sur"/>
    <s v="América Sur Colombia"/>
    <x v="7"/>
    <x v="3"/>
    <x v="0"/>
    <s v="Blanco"/>
    <n v="845649"/>
    <n v="268459.5"/>
    <x v="6"/>
  </r>
  <r>
    <x v="0"/>
    <s v="América"/>
    <s v="América S"/>
    <x v="175"/>
    <s v="América Sur"/>
    <s v="América Sur Colombia"/>
    <x v="56"/>
    <x v="0"/>
    <x v="0"/>
    <s v="Blanco"/>
    <n v="44653"/>
    <n v="12758"/>
    <x v="6"/>
  </r>
  <r>
    <x v="0"/>
    <s v="América"/>
    <s v="América S"/>
    <x v="175"/>
    <s v="América Sur"/>
    <s v="América Sur Colombia"/>
    <x v="56"/>
    <x v="0"/>
    <x v="0"/>
    <s v="Rosado"/>
    <n v="9688"/>
    <n v="2768"/>
    <x v="6"/>
  </r>
  <r>
    <x v="0"/>
    <s v="América"/>
    <s v="América S"/>
    <x v="175"/>
    <s v="América Sur"/>
    <s v="América Sur Colombia"/>
    <x v="56"/>
    <x v="0"/>
    <x v="0"/>
    <s v="Tinto"/>
    <n v="18193"/>
    <n v="5198"/>
    <x v="6"/>
  </r>
  <r>
    <x v="0"/>
    <s v="América"/>
    <s v="América S"/>
    <x v="175"/>
    <s v="América Sur"/>
    <s v="América Sur Colombia"/>
    <x v="32"/>
    <x v="1"/>
    <x v="0"/>
    <s v="Tinto"/>
    <n v="18"/>
    <n v="4.5"/>
    <x v="6"/>
  </r>
  <r>
    <x v="0"/>
    <s v="América"/>
    <s v="América S"/>
    <x v="175"/>
    <s v="América Sur"/>
    <s v="América Sur Colombia"/>
    <x v="33"/>
    <x v="1"/>
    <x v="0"/>
    <s v="Blanco"/>
    <n v="11208.24"/>
    <n v="2115"/>
    <x v="6"/>
  </r>
  <r>
    <x v="0"/>
    <s v="América"/>
    <s v="América S"/>
    <x v="175"/>
    <s v="América Sur"/>
    <s v="América Sur Colombia"/>
    <x v="33"/>
    <x v="1"/>
    <x v="0"/>
    <s v="Tinto"/>
    <n v="10376.24"/>
    <n v="1957.9999999999998"/>
    <x v="6"/>
  </r>
  <r>
    <x v="0"/>
    <s v="América"/>
    <s v="América S"/>
    <x v="175"/>
    <s v="América Sur"/>
    <s v="América Sur Colombia"/>
    <x v="8"/>
    <x v="3"/>
    <x v="0"/>
    <s v="Tinto"/>
    <n v="11560"/>
    <n v="1590"/>
    <x v="6"/>
  </r>
  <r>
    <x v="0"/>
    <s v="América"/>
    <s v="América S"/>
    <x v="175"/>
    <s v="América Sur"/>
    <s v="América Sur Colombia"/>
    <x v="34"/>
    <x v="6"/>
    <x v="0"/>
    <s v="Blanco"/>
    <n v="110098.56"/>
    <n v="35288"/>
    <x v="6"/>
  </r>
  <r>
    <x v="0"/>
    <s v="América"/>
    <s v="América S"/>
    <x v="175"/>
    <s v="América Sur"/>
    <s v="América Sur Colombia"/>
    <x v="34"/>
    <x v="6"/>
    <x v="0"/>
    <s v="Rosado"/>
    <n v="46288.320000000007"/>
    <n v="14836.000000000002"/>
    <x v="6"/>
  </r>
  <r>
    <x v="0"/>
    <s v="América"/>
    <s v="América S"/>
    <x v="175"/>
    <s v="América Sur"/>
    <s v="América Sur Colombia"/>
    <x v="34"/>
    <x v="6"/>
    <x v="0"/>
    <s v="Tinto"/>
    <n v="140565.36000000002"/>
    <n v="45053"/>
    <x v="6"/>
  </r>
  <r>
    <x v="0"/>
    <s v="América"/>
    <s v="América S"/>
    <x v="175"/>
    <s v="América Sur"/>
    <s v="América Sur Colombia"/>
    <x v="35"/>
    <x v="4"/>
    <x v="0"/>
    <s v="Tinto"/>
    <n v="23650"/>
    <n v="11250"/>
    <x v="6"/>
  </r>
  <r>
    <x v="0"/>
    <s v="América"/>
    <s v="América S"/>
    <x v="175"/>
    <s v="América Sur"/>
    <s v="América Sur Colombia"/>
    <x v="37"/>
    <x v="9"/>
    <x v="0"/>
    <s v="Tinto"/>
    <n v="7167"/>
    <n v="438.75"/>
    <x v="6"/>
  </r>
  <r>
    <x v="0"/>
    <s v="América"/>
    <s v="América S"/>
    <x v="176"/>
    <s v="América Sur"/>
    <s v="América Sur Ecuador"/>
    <x v="9"/>
    <x v="3"/>
    <x v="2"/>
    <s v="Blanco"/>
    <n v="3420"/>
    <n v="113.99999999999999"/>
    <x v="6"/>
  </r>
  <r>
    <x v="0"/>
    <s v="América"/>
    <s v="América S"/>
    <x v="176"/>
    <s v="América Sur"/>
    <s v="América Sur Ecuador"/>
    <x v="9"/>
    <x v="3"/>
    <x v="2"/>
    <s v="Tinto"/>
    <n v="12623"/>
    <n v="377.25"/>
    <x v="6"/>
  </r>
  <r>
    <x v="0"/>
    <s v="América"/>
    <s v="América S"/>
    <x v="176"/>
    <s v="América Sur"/>
    <s v="América Sur Ecuador"/>
    <x v="11"/>
    <x v="0"/>
    <x v="2"/>
    <s v="Tinto"/>
    <n v="5814"/>
    <n v="1026"/>
    <x v="6"/>
  </r>
  <r>
    <x v="0"/>
    <s v="América"/>
    <s v="América S"/>
    <x v="176"/>
    <s v="América Sur"/>
    <s v="América Sur Ecuador"/>
    <x v="12"/>
    <x v="5"/>
    <x v="2"/>
    <s v="Tinto"/>
    <n v="1787"/>
    <n v="153"/>
    <x v="6"/>
  </r>
  <r>
    <x v="0"/>
    <s v="América"/>
    <s v="América S"/>
    <x v="176"/>
    <s v="América Sur"/>
    <s v="América Sur Ecuador"/>
    <x v="14"/>
    <x v="0"/>
    <x v="0"/>
    <s v="Tinto"/>
    <n v="4766.035753090272"/>
    <n v="1260"/>
    <x v="6"/>
  </r>
  <r>
    <x v="0"/>
    <s v="América"/>
    <s v="América S"/>
    <x v="176"/>
    <s v="América Sur"/>
    <s v="América Sur Ecuador"/>
    <x v="1"/>
    <x v="1"/>
    <x v="0"/>
    <s v="Tinto"/>
    <n v="2160"/>
    <n v="450"/>
    <x v="6"/>
  </r>
  <r>
    <x v="0"/>
    <s v="América"/>
    <s v="América S"/>
    <x v="176"/>
    <s v="América Sur"/>
    <s v="América Sur Ecuador"/>
    <x v="2"/>
    <x v="2"/>
    <x v="0"/>
    <s v="Espumoso blanco"/>
    <n v="504217.2"/>
    <n v="112900"/>
    <x v="6"/>
  </r>
  <r>
    <x v="0"/>
    <s v="América"/>
    <s v="América S"/>
    <x v="176"/>
    <s v="América Sur"/>
    <s v="América Sur Ecuador"/>
    <x v="16"/>
    <x v="1"/>
    <x v="0"/>
    <s v="Tinto"/>
    <n v="570"/>
    <n v="45"/>
    <x v="6"/>
  </r>
  <r>
    <x v="0"/>
    <s v="América"/>
    <s v="América S"/>
    <x v="176"/>
    <s v="América Sur"/>
    <s v="América Sur Ecuador"/>
    <x v="19"/>
    <x v="7"/>
    <x v="0"/>
    <s v="Licor blanco"/>
    <n v="3150"/>
    <n v="630"/>
    <x v="6"/>
  </r>
  <r>
    <x v="0"/>
    <s v="América"/>
    <s v="América S"/>
    <x v="176"/>
    <s v="América Sur"/>
    <s v="América Sur Ecuador"/>
    <x v="20"/>
    <x v="2"/>
    <x v="0"/>
    <s v="Blanco"/>
    <n v="3970.7437500000001"/>
    <n v="1450.5"/>
    <x v="6"/>
  </r>
  <r>
    <x v="0"/>
    <s v="América"/>
    <s v="América S"/>
    <x v="176"/>
    <s v="América Sur"/>
    <s v="América Sur Ecuador"/>
    <x v="20"/>
    <x v="2"/>
    <x v="0"/>
    <s v="Tinto"/>
    <n v="20436.806250000001"/>
    <n v="7465.5"/>
    <x v="6"/>
  </r>
  <r>
    <x v="0"/>
    <s v="América"/>
    <s v="América S"/>
    <x v="176"/>
    <s v="América Sur"/>
    <s v="América Sur Ecuador"/>
    <x v="52"/>
    <x v="4"/>
    <x v="0"/>
    <s v="Tinto"/>
    <n v="33164"/>
    <n v="5107"/>
    <x v="6"/>
  </r>
  <r>
    <x v="0"/>
    <s v="América"/>
    <s v="América S"/>
    <x v="176"/>
    <s v="América Sur"/>
    <s v="América Sur Ecuador"/>
    <x v="23"/>
    <x v="8"/>
    <x v="0"/>
    <s v="Blanco"/>
    <n v="6825.6"/>
    <n v="1440"/>
    <x v="6"/>
  </r>
  <r>
    <x v="0"/>
    <s v="América"/>
    <s v="América S"/>
    <x v="176"/>
    <s v="América Sur"/>
    <s v="América Sur Ecuador"/>
    <x v="3"/>
    <x v="1"/>
    <x v="0"/>
    <s v="Rosado"/>
    <n v="228.42"/>
    <n v="27"/>
    <x v="6"/>
  </r>
  <r>
    <x v="0"/>
    <s v="América"/>
    <s v="América S"/>
    <x v="176"/>
    <s v="América Sur"/>
    <s v="América Sur Ecuador"/>
    <x v="4"/>
    <x v="1"/>
    <x v="1"/>
    <s v="Tinto"/>
    <n v="8872"/>
    <n v="603"/>
    <x v="6"/>
  </r>
  <r>
    <x v="0"/>
    <s v="América"/>
    <s v="América S"/>
    <x v="176"/>
    <s v="América Sur"/>
    <s v="América Sur Ecuador"/>
    <x v="29"/>
    <x v="8"/>
    <x v="0"/>
    <s v="Blanco"/>
    <n v="226873.9"/>
    <n v="24297.25"/>
    <x v="6"/>
  </r>
  <r>
    <x v="0"/>
    <s v="América"/>
    <s v="América S"/>
    <x v="176"/>
    <s v="América Sur"/>
    <s v="América Sur Ecuador"/>
    <x v="5"/>
    <x v="3"/>
    <x v="0"/>
    <s v="Tinto"/>
    <n v="428600.39"/>
    <n v="35114.769999999997"/>
    <x v="6"/>
  </r>
  <r>
    <x v="0"/>
    <s v="América"/>
    <s v="América S"/>
    <x v="176"/>
    <s v="América Sur"/>
    <s v="América Sur Ecuador"/>
    <x v="6"/>
    <x v="2"/>
    <x v="1"/>
    <s v="Blanco"/>
    <n v="34226.29"/>
    <n v="5333"/>
    <x v="6"/>
  </r>
  <r>
    <x v="0"/>
    <s v="América"/>
    <s v="América S"/>
    <x v="176"/>
    <s v="América Sur"/>
    <s v="América Sur Ecuador"/>
    <x v="6"/>
    <x v="2"/>
    <x v="1"/>
    <s v="Rosado"/>
    <n v="20021.800000000003"/>
    <n v="4987"/>
    <x v="6"/>
  </r>
  <r>
    <x v="0"/>
    <s v="América"/>
    <s v="América S"/>
    <x v="176"/>
    <s v="América Sur"/>
    <s v="América Sur Ecuador"/>
    <x v="6"/>
    <x v="2"/>
    <x v="1"/>
    <s v="Tinto"/>
    <n v="330222.77"/>
    <n v="45730.000000000007"/>
    <x v="6"/>
  </r>
  <r>
    <x v="0"/>
    <s v="América"/>
    <s v="América S"/>
    <x v="176"/>
    <s v="América Sur"/>
    <s v="América Sur Ecuador"/>
    <x v="7"/>
    <x v="3"/>
    <x v="0"/>
    <s v="Blanco"/>
    <n v="40568.14"/>
    <n v="15289.500000000002"/>
    <x v="6"/>
  </r>
  <r>
    <x v="0"/>
    <s v="América"/>
    <s v="América S"/>
    <x v="176"/>
    <s v="América Sur"/>
    <s v="América Sur Ecuador"/>
    <x v="7"/>
    <x v="3"/>
    <x v="0"/>
    <s v="Espumoso blanco"/>
    <n v="238.8"/>
    <n v="90"/>
    <x v="6"/>
  </r>
  <r>
    <x v="0"/>
    <s v="América"/>
    <s v="América S"/>
    <x v="176"/>
    <s v="América Sur"/>
    <s v="América Sur Ecuador"/>
    <x v="33"/>
    <x v="1"/>
    <x v="0"/>
    <s v="Tinto"/>
    <n v="1632"/>
    <n v="360"/>
    <x v="6"/>
  </r>
  <r>
    <x v="0"/>
    <s v="América"/>
    <s v="América S"/>
    <x v="176"/>
    <s v="América Sur"/>
    <s v="América Sur Ecuador"/>
    <x v="8"/>
    <x v="3"/>
    <x v="0"/>
    <s v="Tinto"/>
    <n v="23250"/>
    <n v="4773"/>
    <x v="6"/>
  </r>
  <r>
    <x v="0"/>
    <s v="América"/>
    <s v="América S"/>
    <x v="176"/>
    <s v="América Sur"/>
    <s v="América Sur Ecuador"/>
    <x v="34"/>
    <x v="6"/>
    <x v="0"/>
    <s v="Blanco"/>
    <n v="26913.120000000003"/>
    <n v="8626"/>
    <x v="6"/>
  </r>
  <r>
    <x v="0"/>
    <s v="América"/>
    <s v="América S"/>
    <x v="176"/>
    <s v="América Sur"/>
    <s v="América Sur Ecuador"/>
    <x v="34"/>
    <x v="6"/>
    <x v="0"/>
    <s v="Rosado"/>
    <n v="14208.480000000001"/>
    <n v="4554"/>
    <x v="6"/>
  </r>
  <r>
    <x v="0"/>
    <s v="América"/>
    <s v="América S"/>
    <x v="176"/>
    <s v="América Sur"/>
    <s v="América Sur Ecuador"/>
    <x v="34"/>
    <x v="6"/>
    <x v="0"/>
    <s v="Tinto"/>
    <n v="79603.680000000008"/>
    <n v="25514"/>
    <x v="6"/>
  </r>
  <r>
    <x v="0"/>
    <s v="América"/>
    <s v="América S"/>
    <x v="176"/>
    <s v="América Sur"/>
    <s v="América Sur Ecuador"/>
    <x v="35"/>
    <x v="4"/>
    <x v="0"/>
    <s v="Tinto"/>
    <n v="65605.119999999995"/>
    <n v="31800"/>
    <x v="6"/>
  </r>
  <r>
    <x v="0"/>
    <s v="América"/>
    <s v="América S"/>
    <x v="176"/>
    <s v="América Sur"/>
    <s v="América Sur Ecuador"/>
    <x v="58"/>
    <x v="13"/>
    <x v="0"/>
    <s v="Blanco"/>
    <n v="4536"/>
    <n v="315"/>
    <x v="6"/>
  </r>
  <r>
    <x v="0"/>
    <s v="América"/>
    <s v="América S"/>
    <x v="176"/>
    <s v="América Sur"/>
    <s v="América Sur Ecuador"/>
    <x v="38"/>
    <x v="10"/>
    <x v="0"/>
    <s v="Blanco"/>
    <n v="2021.3"/>
    <n v="697"/>
    <x v="6"/>
  </r>
  <r>
    <x v="0"/>
    <s v="América"/>
    <s v="América S"/>
    <x v="176"/>
    <s v="América Sur"/>
    <s v="América Sur Ecuador"/>
    <x v="38"/>
    <x v="10"/>
    <x v="0"/>
    <s v="Tinto"/>
    <n v="16985.3"/>
    <n v="5857"/>
    <x v="6"/>
  </r>
  <r>
    <x v="0"/>
    <s v="América"/>
    <s v="América S"/>
    <x v="177"/>
    <s v="América Sur"/>
    <s v="América Sur Islas Malvinas"/>
    <x v="1"/>
    <x v="1"/>
    <x v="0"/>
    <s v="Tinto"/>
    <n v="1170"/>
    <n v="450"/>
    <x v="6"/>
  </r>
  <r>
    <x v="0"/>
    <s v="América"/>
    <s v="América S"/>
    <x v="177"/>
    <s v="América Sur"/>
    <s v="América Sur Islas Malvinas"/>
    <x v="2"/>
    <x v="2"/>
    <x v="0"/>
    <s v="Espumoso blanco"/>
    <n v="43119"/>
    <n v="14000"/>
    <x v="6"/>
  </r>
  <r>
    <x v="0"/>
    <s v="América"/>
    <s v="América S"/>
    <x v="178"/>
    <s v="América Sur"/>
    <s v="América Sur Guayana"/>
    <x v="34"/>
    <x v="6"/>
    <x v="0"/>
    <s v="Tinto"/>
    <n v="5965.4400000000005"/>
    <n v="1912"/>
    <x v="6"/>
  </r>
  <r>
    <x v="0"/>
    <s v="América"/>
    <s v="América S"/>
    <x v="179"/>
    <s v="América Sur"/>
    <s v="América Sur Curaçao"/>
    <x v="1"/>
    <x v="1"/>
    <x v="0"/>
    <s v="Rosado"/>
    <n v="219.6"/>
    <n v="45"/>
    <x v="6"/>
  </r>
  <r>
    <x v="0"/>
    <s v="América"/>
    <s v="América S"/>
    <x v="179"/>
    <s v="América Sur"/>
    <s v="América Sur Curaçao"/>
    <x v="1"/>
    <x v="1"/>
    <x v="0"/>
    <s v="Tinto"/>
    <n v="2195.25"/>
    <n v="405"/>
    <x v="6"/>
  </r>
  <r>
    <x v="0"/>
    <s v="América"/>
    <s v="América S"/>
    <x v="179"/>
    <s v="América Sur"/>
    <s v="América Sur Curaçao"/>
    <x v="35"/>
    <x v="4"/>
    <x v="0"/>
    <s v="Tinto"/>
    <n v="943.21"/>
    <n v="225"/>
    <x v="6"/>
  </r>
  <r>
    <x v="0"/>
    <s v="América"/>
    <s v="América S"/>
    <x v="180"/>
    <s v="América Sur"/>
    <s v="América Sur Paraguay"/>
    <x v="1"/>
    <x v="1"/>
    <x v="0"/>
    <s v="Blanco"/>
    <n v="1064.03"/>
    <n v="337.5"/>
    <x v="6"/>
  </r>
  <r>
    <x v="0"/>
    <s v="América"/>
    <s v="América S"/>
    <x v="180"/>
    <s v="América Sur"/>
    <s v="América Sur Paraguay"/>
    <x v="1"/>
    <x v="1"/>
    <x v="0"/>
    <s v="Rosado"/>
    <n v="195.62"/>
    <n v="40.5"/>
    <x v="6"/>
  </r>
  <r>
    <x v="0"/>
    <s v="América"/>
    <s v="América S"/>
    <x v="180"/>
    <s v="América Sur"/>
    <s v="América Sur Paraguay"/>
    <x v="1"/>
    <x v="1"/>
    <x v="0"/>
    <s v="Tinto"/>
    <n v="9268.7999999999993"/>
    <n v="2632.5"/>
    <x v="6"/>
  </r>
  <r>
    <x v="0"/>
    <s v="América"/>
    <s v="América S"/>
    <x v="180"/>
    <s v="América Sur"/>
    <s v="América Sur Paraguay"/>
    <x v="2"/>
    <x v="2"/>
    <x v="0"/>
    <s v="Espumoso blanco"/>
    <n v="329599"/>
    <n v="58800"/>
    <x v="6"/>
  </r>
  <r>
    <x v="0"/>
    <s v="América"/>
    <s v="América S"/>
    <x v="180"/>
    <s v="América Sur"/>
    <s v="América Sur Paraguay"/>
    <x v="19"/>
    <x v="7"/>
    <x v="0"/>
    <s v="Licor blanco"/>
    <n v="4600"/>
    <n v="919.99999999999989"/>
    <x v="6"/>
  </r>
  <r>
    <x v="0"/>
    <s v="América"/>
    <s v="América S"/>
    <x v="180"/>
    <s v="América Sur"/>
    <s v="América Sur Paraguay"/>
    <x v="26"/>
    <x v="5"/>
    <x v="0"/>
    <s v="Rosado"/>
    <n v="16.920000000000002"/>
    <n v="18"/>
    <x v="6"/>
  </r>
  <r>
    <x v="0"/>
    <s v="América"/>
    <s v="América S"/>
    <x v="180"/>
    <s v="América Sur"/>
    <s v="América Sur Paraguay"/>
    <x v="26"/>
    <x v="5"/>
    <x v="0"/>
    <s v="Tinto"/>
    <n v="9.7200000000000006"/>
    <n v="18"/>
    <x v="6"/>
  </r>
  <r>
    <x v="0"/>
    <s v="América"/>
    <s v="América S"/>
    <x v="180"/>
    <s v="América Sur"/>
    <s v="América Sur Paraguay"/>
    <x v="3"/>
    <x v="1"/>
    <x v="0"/>
    <s v="Tinto"/>
    <n v="3178.0799999000001"/>
    <n v="49.5"/>
    <x v="6"/>
  </r>
  <r>
    <x v="0"/>
    <s v="América"/>
    <s v="América S"/>
    <x v="180"/>
    <s v="América Sur"/>
    <s v="América Sur Paraguay"/>
    <x v="4"/>
    <x v="1"/>
    <x v="1"/>
    <s v="Tinto"/>
    <n v="7792"/>
    <n v="331"/>
    <x v="6"/>
  </r>
  <r>
    <x v="0"/>
    <s v="América"/>
    <s v="América S"/>
    <x v="180"/>
    <s v="América Sur"/>
    <s v="América Sur Paraguay"/>
    <x v="5"/>
    <x v="3"/>
    <x v="0"/>
    <s v="Tinto"/>
    <n v="250564.47"/>
    <n v="7587.5"/>
    <x v="6"/>
  </r>
  <r>
    <x v="0"/>
    <s v="América"/>
    <s v="América S"/>
    <x v="180"/>
    <s v="América Sur"/>
    <s v="América Sur Paraguay"/>
    <x v="6"/>
    <x v="2"/>
    <x v="1"/>
    <s v="Blanco"/>
    <n v="16076.53"/>
    <n v="1805"/>
    <x v="6"/>
  </r>
  <r>
    <x v="0"/>
    <s v="América"/>
    <s v="América S"/>
    <x v="180"/>
    <s v="América Sur"/>
    <s v="América Sur Paraguay"/>
    <x v="6"/>
    <x v="2"/>
    <x v="1"/>
    <s v="Rosado"/>
    <n v="7891.21"/>
    <n v="1487"/>
    <x v="6"/>
  </r>
  <r>
    <x v="0"/>
    <s v="América"/>
    <s v="América S"/>
    <x v="180"/>
    <s v="América Sur"/>
    <s v="América Sur Paraguay"/>
    <x v="6"/>
    <x v="2"/>
    <x v="1"/>
    <s v="Tinto"/>
    <n v="699131.52"/>
    <n v="44834"/>
    <x v="6"/>
  </r>
  <r>
    <x v="0"/>
    <s v="América"/>
    <s v="América S"/>
    <x v="180"/>
    <s v="América Sur"/>
    <s v="América Sur Paraguay"/>
    <x v="7"/>
    <x v="3"/>
    <x v="0"/>
    <s v="Blanco"/>
    <n v="12137.01"/>
    <n v="4574.25"/>
    <x v="6"/>
  </r>
  <r>
    <x v="0"/>
    <s v="América"/>
    <s v="América S"/>
    <x v="180"/>
    <s v="América Sur"/>
    <s v="América Sur Paraguay"/>
    <x v="33"/>
    <x v="1"/>
    <x v="0"/>
    <s v="Blanco"/>
    <n v="2749.09"/>
    <n v="405"/>
    <x v="6"/>
  </r>
  <r>
    <x v="0"/>
    <s v="América"/>
    <s v="América S"/>
    <x v="180"/>
    <s v="América Sur"/>
    <s v="América Sur Paraguay"/>
    <x v="33"/>
    <x v="1"/>
    <x v="0"/>
    <s v="Tinto"/>
    <n v="9346.91"/>
    <n v="1377"/>
    <x v="6"/>
  </r>
  <r>
    <x v="0"/>
    <s v="América"/>
    <s v="América S"/>
    <x v="180"/>
    <s v="América Sur"/>
    <s v="América Sur Paraguay"/>
    <x v="8"/>
    <x v="3"/>
    <x v="0"/>
    <s v="Tinto"/>
    <n v="5600"/>
    <n v="1182"/>
    <x v="6"/>
  </r>
  <r>
    <x v="0"/>
    <s v="América"/>
    <s v="América S"/>
    <x v="180"/>
    <s v="América Sur"/>
    <s v="América Sur Paraguay"/>
    <x v="34"/>
    <x v="6"/>
    <x v="0"/>
    <s v="Tinto"/>
    <n v="1475.7600000000002"/>
    <n v="473.00000000000006"/>
    <x v="6"/>
  </r>
  <r>
    <x v="0"/>
    <s v="América"/>
    <s v="América S"/>
    <x v="180"/>
    <s v="América Sur"/>
    <s v="América Sur Paraguay"/>
    <x v="37"/>
    <x v="9"/>
    <x v="0"/>
    <s v="Tinto"/>
    <n v="1950"/>
    <n v="112.5"/>
    <x v="6"/>
  </r>
  <r>
    <x v="0"/>
    <s v="América"/>
    <s v="América S"/>
    <x v="181"/>
    <s v="América Sur"/>
    <s v="América Sur Peru"/>
    <x v="9"/>
    <x v="3"/>
    <x v="2"/>
    <s v="Blanco"/>
    <n v="72.72"/>
    <n v="1.5"/>
    <x v="6"/>
  </r>
  <r>
    <x v="0"/>
    <s v="América"/>
    <s v="América S"/>
    <x v="181"/>
    <s v="América Sur"/>
    <s v="América Sur Peru"/>
    <x v="9"/>
    <x v="3"/>
    <x v="2"/>
    <s v="Tinto"/>
    <n v="803.31000000000006"/>
    <n v="10.5"/>
    <x v="6"/>
  </r>
  <r>
    <x v="0"/>
    <s v="América"/>
    <s v="América S"/>
    <x v="181"/>
    <s v="América Sur"/>
    <s v="América Sur Peru"/>
    <x v="10"/>
    <x v="4"/>
    <x v="0"/>
    <s v="Blanco"/>
    <n v="122.4"/>
    <n v="27"/>
    <x v="6"/>
  </r>
  <r>
    <x v="0"/>
    <s v="América"/>
    <s v="América S"/>
    <x v="181"/>
    <s v="América Sur"/>
    <s v="América Sur Peru"/>
    <x v="10"/>
    <x v="4"/>
    <x v="0"/>
    <s v="Tinto"/>
    <n v="42924.9"/>
    <n v="11628"/>
    <x v="6"/>
  </r>
  <r>
    <x v="0"/>
    <s v="América"/>
    <s v="América S"/>
    <x v="181"/>
    <s v="América Sur"/>
    <s v="América Sur Peru"/>
    <x v="12"/>
    <x v="5"/>
    <x v="2"/>
    <s v="Tinto"/>
    <n v="2628"/>
    <n v="225"/>
    <x v="6"/>
  </r>
  <r>
    <x v="0"/>
    <s v="América"/>
    <s v="América S"/>
    <x v="181"/>
    <s v="América Sur"/>
    <s v="América Sur Peru"/>
    <x v="13"/>
    <x v="0"/>
    <x v="0"/>
    <s v="Blanco"/>
    <n v="1296"/>
    <n v="360"/>
    <x v="6"/>
  </r>
  <r>
    <x v="0"/>
    <s v="América"/>
    <s v="América S"/>
    <x v="181"/>
    <s v="América Sur"/>
    <s v="América Sur Peru"/>
    <x v="13"/>
    <x v="0"/>
    <x v="0"/>
    <s v="Rosado"/>
    <n v="648"/>
    <n v="180"/>
    <x v="6"/>
  </r>
  <r>
    <x v="0"/>
    <s v="América"/>
    <s v="América S"/>
    <x v="181"/>
    <s v="América Sur"/>
    <s v="América Sur Peru"/>
    <x v="13"/>
    <x v="0"/>
    <x v="0"/>
    <s v="Tinto"/>
    <n v="12552"/>
    <n v="3159"/>
    <x v="6"/>
  </r>
  <r>
    <x v="0"/>
    <s v="América"/>
    <s v="América S"/>
    <x v="181"/>
    <s v="América Sur"/>
    <s v="América Sur Peru"/>
    <x v="14"/>
    <x v="0"/>
    <x v="0"/>
    <s v="Tinto"/>
    <n v="2296.0188112109486"/>
    <n v="607"/>
    <x v="6"/>
  </r>
  <r>
    <x v="0"/>
    <s v="América"/>
    <s v="América S"/>
    <x v="181"/>
    <s v="América Sur"/>
    <s v="América Sur Peru"/>
    <x v="0"/>
    <x v="0"/>
    <x v="0"/>
    <s v="Blanco"/>
    <n v="18124.05"/>
    <n v="7895.9999999999991"/>
    <x v="6"/>
  </r>
  <r>
    <x v="0"/>
    <s v="América"/>
    <s v="América S"/>
    <x v="181"/>
    <s v="América Sur"/>
    <s v="América Sur Peru"/>
    <x v="0"/>
    <x v="0"/>
    <x v="0"/>
    <s v="Rosado"/>
    <n v="2312.1"/>
    <n v="1147"/>
    <x v="6"/>
  </r>
  <r>
    <x v="0"/>
    <s v="América"/>
    <s v="América S"/>
    <x v="181"/>
    <s v="América Sur"/>
    <s v="América Sur Peru"/>
    <x v="0"/>
    <x v="0"/>
    <x v="0"/>
    <s v="Tinto"/>
    <n v="33386.75"/>
    <n v="13503"/>
    <x v="6"/>
  </r>
  <r>
    <x v="0"/>
    <s v="América"/>
    <s v="América S"/>
    <x v="181"/>
    <s v="América Sur"/>
    <s v="América Sur Peru"/>
    <x v="1"/>
    <x v="1"/>
    <x v="0"/>
    <s v="Blanco"/>
    <n v="2319.85"/>
    <n v="409.5"/>
    <x v="6"/>
  </r>
  <r>
    <x v="0"/>
    <s v="América"/>
    <s v="América S"/>
    <x v="181"/>
    <s v="América Sur"/>
    <s v="América Sur Peru"/>
    <x v="1"/>
    <x v="1"/>
    <x v="0"/>
    <s v="Tinto"/>
    <n v="73690.95"/>
    <n v="14155.8"/>
    <x v="6"/>
  </r>
  <r>
    <x v="0"/>
    <s v="América"/>
    <s v="América S"/>
    <x v="181"/>
    <s v="América Sur"/>
    <s v="América Sur Peru"/>
    <x v="2"/>
    <x v="2"/>
    <x v="0"/>
    <s v="Espumoso blanco"/>
    <n v="1126686.3400000001"/>
    <n v="152600"/>
    <x v="6"/>
  </r>
  <r>
    <x v="0"/>
    <s v="América"/>
    <s v="América S"/>
    <x v="181"/>
    <s v="América Sur"/>
    <s v="América Sur Peru"/>
    <x v="68"/>
    <x v="4"/>
    <x v="2"/>
    <s v="Blanco"/>
    <n v="3602.58"/>
    <n v="585"/>
    <x v="6"/>
  </r>
  <r>
    <x v="0"/>
    <s v="América"/>
    <s v="América S"/>
    <x v="181"/>
    <s v="América Sur"/>
    <s v="América Sur Peru"/>
    <x v="68"/>
    <x v="4"/>
    <x v="2"/>
    <s v="Tinto"/>
    <n v="6402"/>
    <n v="990"/>
    <x v="6"/>
  </r>
  <r>
    <x v="0"/>
    <s v="América"/>
    <s v="América S"/>
    <x v="181"/>
    <s v="América Sur"/>
    <s v="América Sur Peru"/>
    <x v="18"/>
    <x v="1"/>
    <x v="0"/>
    <s v="Rosado"/>
    <n v="36"/>
    <n v="3"/>
    <x v="6"/>
  </r>
  <r>
    <x v="0"/>
    <s v="América"/>
    <s v="América S"/>
    <x v="181"/>
    <s v="América Sur"/>
    <s v="América Sur Peru"/>
    <x v="18"/>
    <x v="1"/>
    <x v="0"/>
    <s v="Tinto"/>
    <n v="19975.32"/>
    <n v="2187"/>
    <x v="6"/>
  </r>
  <r>
    <x v="0"/>
    <s v="América"/>
    <s v="América S"/>
    <x v="181"/>
    <s v="América Sur"/>
    <s v="América Sur Peru"/>
    <x v="19"/>
    <x v="7"/>
    <x v="0"/>
    <s v="Licor blanco"/>
    <n v="8215"/>
    <n v="1643"/>
    <x v="6"/>
  </r>
  <r>
    <x v="0"/>
    <s v="América"/>
    <s v="América S"/>
    <x v="181"/>
    <s v="América Sur"/>
    <s v="América Sur Peru"/>
    <x v="20"/>
    <x v="2"/>
    <x v="0"/>
    <s v="Blanco"/>
    <n v="2822.3625000000002"/>
    <n v="1031"/>
    <x v="6"/>
  </r>
  <r>
    <x v="0"/>
    <s v="América"/>
    <s v="América S"/>
    <x v="181"/>
    <s v="América Sur"/>
    <s v="América Sur Peru"/>
    <x v="20"/>
    <x v="2"/>
    <x v="0"/>
    <s v="Rosado"/>
    <n v="3698.3624999999997"/>
    <n v="1351"/>
    <x v="6"/>
  </r>
  <r>
    <x v="0"/>
    <s v="América"/>
    <s v="América S"/>
    <x v="181"/>
    <s v="América Sur"/>
    <s v="América Sur Peru"/>
    <x v="20"/>
    <x v="2"/>
    <x v="0"/>
    <s v="Tinto"/>
    <n v="65934.056249999994"/>
    <n v="24085.5"/>
    <x v="6"/>
  </r>
  <r>
    <x v="0"/>
    <s v="América"/>
    <s v="América S"/>
    <x v="181"/>
    <s v="América Sur"/>
    <s v="América Sur Peru"/>
    <x v="86"/>
    <x v="4"/>
    <x v="2"/>
    <s v="Tinto"/>
    <n v="414400"/>
    <n v="31630"/>
    <x v="6"/>
  </r>
  <r>
    <x v="0"/>
    <s v="América"/>
    <s v="América S"/>
    <x v="181"/>
    <s v="América Sur"/>
    <s v="América Sur Peru"/>
    <x v="21"/>
    <x v="4"/>
    <x v="0"/>
    <s v="Blanco"/>
    <n v="4560"/>
    <n v="1823.9999999999998"/>
    <x v="6"/>
  </r>
  <r>
    <x v="0"/>
    <s v="América"/>
    <s v="América S"/>
    <x v="181"/>
    <s v="América Sur"/>
    <s v="América Sur Peru"/>
    <x v="21"/>
    <x v="4"/>
    <x v="0"/>
    <s v="Rosado"/>
    <n v="517.5"/>
    <n v="206.99999999999997"/>
    <x v="6"/>
  </r>
  <r>
    <x v="0"/>
    <s v="América"/>
    <s v="América S"/>
    <x v="181"/>
    <s v="América Sur"/>
    <s v="América Sur Peru"/>
    <x v="21"/>
    <x v="4"/>
    <x v="0"/>
    <s v="Tinto"/>
    <n v="39255"/>
    <n v="15702.000000000002"/>
    <x v="6"/>
  </r>
  <r>
    <x v="0"/>
    <s v="América"/>
    <s v="América S"/>
    <x v="181"/>
    <s v="América Sur"/>
    <s v="América Sur Peru"/>
    <x v="71"/>
    <x v="4"/>
    <x v="0"/>
    <s v="Blanco"/>
    <n v="900"/>
    <n v="200"/>
    <x v="6"/>
  </r>
  <r>
    <x v="0"/>
    <s v="América"/>
    <s v="América S"/>
    <x v="181"/>
    <s v="América Sur"/>
    <s v="América Sur Peru"/>
    <x v="71"/>
    <x v="4"/>
    <x v="0"/>
    <s v="Tinto"/>
    <n v="15000"/>
    <n v="3000"/>
    <x v="6"/>
  </r>
  <r>
    <x v="0"/>
    <s v="América"/>
    <s v="América S"/>
    <x v="181"/>
    <s v="América Sur"/>
    <s v="América Sur Peru"/>
    <x v="23"/>
    <x v="8"/>
    <x v="0"/>
    <s v="Blanco"/>
    <n v="4820.58"/>
    <n v="1017"/>
    <x v="6"/>
  </r>
  <r>
    <x v="0"/>
    <s v="América"/>
    <s v="América S"/>
    <x v="181"/>
    <s v="América Sur"/>
    <s v="América Sur Peru"/>
    <x v="24"/>
    <x v="7"/>
    <x v="0"/>
    <s v="Blanco"/>
    <n v="1404.81"/>
    <n v="193.5"/>
    <x v="6"/>
  </r>
  <r>
    <x v="0"/>
    <s v="América"/>
    <s v="América S"/>
    <x v="181"/>
    <s v="América Sur"/>
    <s v="América Sur Peru"/>
    <x v="24"/>
    <x v="7"/>
    <x v="0"/>
    <s v="Licor blanco"/>
    <n v="2757.71"/>
    <n v="200.25"/>
    <x v="6"/>
  </r>
  <r>
    <x v="0"/>
    <s v="América"/>
    <s v="América S"/>
    <x v="181"/>
    <s v="América Sur"/>
    <s v="América Sur Peru"/>
    <x v="25"/>
    <x v="1"/>
    <x v="0"/>
    <s v="Blanco"/>
    <n v="3671"/>
    <n v="279"/>
    <x v="6"/>
  </r>
  <r>
    <x v="0"/>
    <s v="América"/>
    <s v="América S"/>
    <x v="181"/>
    <s v="América Sur"/>
    <s v="América Sur Peru"/>
    <x v="25"/>
    <x v="1"/>
    <x v="0"/>
    <s v="Rosado"/>
    <n v="2196"/>
    <n v="180"/>
    <x v="6"/>
  </r>
  <r>
    <x v="0"/>
    <s v="América"/>
    <s v="América S"/>
    <x v="181"/>
    <s v="América Sur"/>
    <s v="América Sur Peru"/>
    <x v="25"/>
    <x v="1"/>
    <x v="0"/>
    <s v="Tinto"/>
    <n v="1056"/>
    <n v="36"/>
    <x v="6"/>
  </r>
  <r>
    <x v="0"/>
    <s v="América"/>
    <s v="América S"/>
    <x v="181"/>
    <s v="América Sur"/>
    <s v="América Sur Peru"/>
    <x v="26"/>
    <x v="5"/>
    <x v="0"/>
    <s v="Blanco"/>
    <n v="396"/>
    <n v="495"/>
    <x v="6"/>
  </r>
  <r>
    <x v="0"/>
    <s v="América"/>
    <s v="América S"/>
    <x v="181"/>
    <s v="América Sur"/>
    <s v="América Sur Peru"/>
    <x v="26"/>
    <x v="5"/>
    <x v="0"/>
    <s v="Tinto"/>
    <n v="1145.3399999999999"/>
    <n v="2121"/>
    <x v="6"/>
  </r>
  <r>
    <x v="0"/>
    <s v="América"/>
    <s v="América S"/>
    <x v="181"/>
    <s v="América Sur"/>
    <s v="América Sur Peru"/>
    <x v="41"/>
    <x v="4"/>
    <x v="2"/>
    <s v="Tinto"/>
    <n v="405"/>
    <n v="45"/>
    <x v="6"/>
  </r>
  <r>
    <x v="0"/>
    <s v="América"/>
    <s v="América S"/>
    <x v="181"/>
    <s v="América Sur"/>
    <s v="América Sur Peru"/>
    <x v="3"/>
    <x v="1"/>
    <x v="0"/>
    <s v="Blanco"/>
    <n v="15864.460572299999"/>
    <n v="1182.75"/>
    <x v="6"/>
  </r>
  <r>
    <x v="0"/>
    <s v="América"/>
    <s v="América S"/>
    <x v="181"/>
    <s v="América Sur"/>
    <s v="América Sur Peru"/>
    <x v="3"/>
    <x v="1"/>
    <x v="0"/>
    <s v="Rosado"/>
    <n v="2370"/>
    <n v="225"/>
    <x v="6"/>
  </r>
  <r>
    <x v="0"/>
    <s v="América"/>
    <s v="América S"/>
    <x v="181"/>
    <s v="América Sur"/>
    <s v="América Sur Peru"/>
    <x v="3"/>
    <x v="1"/>
    <x v="0"/>
    <s v="Tinto"/>
    <n v="7821.1680900299998"/>
    <n v="536.25"/>
    <x v="6"/>
  </r>
  <r>
    <x v="0"/>
    <s v="América"/>
    <s v="América S"/>
    <x v="181"/>
    <s v="América Sur"/>
    <s v="América Sur Peru"/>
    <x v="4"/>
    <x v="1"/>
    <x v="1"/>
    <s v="Tinto"/>
    <n v="14663"/>
    <n v="873"/>
    <x v="6"/>
  </r>
  <r>
    <x v="0"/>
    <s v="América"/>
    <s v="América S"/>
    <x v="181"/>
    <s v="América Sur"/>
    <s v="América Sur Peru"/>
    <x v="29"/>
    <x v="8"/>
    <x v="0"/>
    <s v="Blanco"/>
    <n v="217169.94"/>
    <n v="25312.5"/>
    <x v="6"/>
  </r>
  <r>
    <x v="0"/>
    <s v="América"/>
    <s v="América S"/>
    <x v="181"/>
    <s v="América Sur"/>
    <s v="América Sur Peru"/>
    <x v="30"/>
    <x v="8"/>
    <x v="0"/>
    <s v="Blanco"/>
    <n v="400"/>
    <n v="50"/>
    <x v="6"/>
  </r>
  <r>
    <x v="0"/>
    <s v="América"/>
    <s v="América S"/>
    <x v="181"/>
    <s v="América Sur"/>
    <s v="América Sur Peru"/>
    <x v="30"/>
    <x v="8"/>
    <x v="0"/>
    <s v="Tinto"/>
    <n v="2592"/>
    <n v="324"/>
    <x v="6"/>
  </r>
  <r>
    <x v="0"/>
    <s v="América"/>
    <s v="América S"/>
    <x v="181"/>
    <s v="América Sur"/>
    <s v="América Sur Peru"/>
    <x v="5"/>
    <x v="3"/>
    <x v="0"/>
    <s v="Tinto"/>
    <n v="573024.56999999995"/>
    <n v="45574.75"/>
    <x v="6"/>
  </r>
  <r>
    <x v="0"/>
    <s v="América"/>
    <s v="América S"/>
    <x v="181"/>
    <s v="América Sur"/>
    <s v="América Sur Peru"/>
    <x v="6"/>
    <x v="2"/>
    <x v="1"/>
    <s v="Blanco"/>
    <n v="190274.90999999997"/>
    <n v="40731.000000000007"/>
    <x v="6"/>
  </r>
  <r>
    <x v="0"/>
    <s v="América"/>
    <s v="América S"/>
    <x v="181"/>
    <s v="América Sur"/>
    <s v="América Sur Peru"/>
    <x v="6"/>
    <x v="2"/>
    <x v="1"/>
    <s v="Rosado"/>
    <n v="109602.72"/>
    <n v="23107.000000000004"/>
    <x v="6"/>
  </r>
  <r>
    <x v="0"/>
    <s v="América"/>
    <s v="América S"/>
    <x v="181"/>
    <s v="América Sur"/>
    <s v="América Sur Peru"/>
    <x v="6"/>
    <x v="2"/>
    <x v="1"/>
    <s v="Tinto"/>
    <n v="1860674.6900000002"/>
    <n v="221953.00000000003"/>
    <x v="6"/>
  </r>
  <r>
    <x v="0"/>
    <s v="América"/>
    <s v="América S"/>
    <x v="181"/>
    <s v="América Sur"/>
    <s v="América Sur Peru"/>
    <x v="7"/>
    <x v="3"/>
    <x v="0"/>
    <s v="Blanco"/>
    <n v="257557.35"/>
    <n v="90370.5"/>
    <x v="6"/>
  </r>
  <r>
    <x v="0"/>
    <s v="América"/>
    <s v="América S"/>
    <x v="181"/>
    <s v="América Sur"/>
    <s v="América Sur Peru"/>
    <x v="8"/>
    <x v="3"/>
    <x v="0"/>
    <s v="Tinto"/>
    <n v="31500"/>
    <n v="3256"/>
    <x v="6"/>
  </r>
  <r>
    <x v="0"/>
    <s v="América"/>
    <s v="América S"/>
    <x v="181"/>
    <s v="América Sur"/>
    <s v="América Sur Peru"/>
    <x v="34"/>
    <x v="6"/>
    <x v="0"/>
    <s v="Blanco"/>
    <n v="954.72"/>
    <n v="306"/>
    <x v="6"/>
  </r>
  <r>
    <x v="0"/>
    <s v="América"/>
    <s v="América S"/>
    <x v="181"/>
    <s v="América Sur"/>
    <s v="América Sur Peru"/>
    <x v="34"/>
    <x v="6"/>
    <x v="0"/>
    <s v="Rosado"/>
    <n v="140.4"/>
    <n v="45"/>
    <x v="6"/>
  </r>
  <r>
    <x v="0"/>
    <s v="América"/>
    <s v="América S"/>
    <x v="181"/>
    <s v="América Sur"/>
    <s v="América Sur Peru"/>
    <x v="34"/>
    <x v="6"/>
    <x v="0"/>
    <s v="Tinto"/>
    <n v="9743.76"/>
    <n v="3123"/>
    <x v="6"/>
  </r>
  <r>
    <x v="0"/>
    <s v="América"/>
    <s v="América S"/>
    <x v="181"/>
    <s v="América Sur"/>
    <s v="América Sur Peru"/>
    <x v="35"/>
    <x v="4"/>
    <x v="0"/>
    <s v="Tinto"/>
    <n v="46044"/>
    <n v="14738"/>
    <x v="6"/>
  </r>
  <r>
    <x v="0"/>
    <s v="América"/>
    <s v="América S"/>
    <x v="181"/>
    <s v="América Sur"/>
    <s v="América Sur Peru"/>
    <x v="36"/>
    <x v="4"/>
    <x v="2"/>
    <s v="Blanco"/>
    <n v="2148.8000000000002"/>
    <n v="158"/>
    <x v="6"/>
  </r>
  <r>
    <x v="0"/>
    <s v="América"/>
    <s v="América S"/>
    <x v="181"/>
    <s v="América Sur"/>
    <s v="América Sur Peru"/>
    <x v="36"/>
    <x v="4"/>
    <x v="2"/>
    <s v="Tinto"/>
    <n v="5208.8"/>
    <n v="383"/>
    <x v="6"/>
  </r>
  <r>
    <x v="0"/>
    <s v="América"/>
    <s v="América S"/>
    <x v="181"/>
    <s v="América Sur"/>
    <s v="América Sur Peru"/>
    <x v="37"/>
    <x v="9"/>
    <x v="0"/>
    <s v="Tinto"/>
    <n v="3349.5"/>
    <n v="150.75"/>
    <x v="6"/>
  </r>
  <r>
    <x v="0"/>
    <s v="América"/>
    <s v="América S"/>
    <x v="181"/>
    <s v="América Sur"/>
    <s v="América Sur Peru"/>
    <x v="38"/>
    <x v="10"/>
    <x v="0"/>
    <s v="Blanco"/>
    <n v="1957.5"/>
    <n v="675"/>
    <x v="6"/>
  </r>
  <r>
    <x v="0"/>
    <s v="América"/>
    <s v="América S"/>
    <x v="181"/>
    <s v="América Sur"/>
    <s v="América Sur Peru"/>
    <x v="38"/>
    <x v="10"/>
    <x v="0"/>
    <s v="Rosado"/>
    <n v="913.5"/>
    <n v="315"/>
    <x v="6"/>
  </r>
  <r>
    <x v="0"/>
    <s v="América"/>
    <s v="América S"/>
    <x v="181"/>
    <s v="América Sur"/>
    <s v="América Sur Peru"/>
    <x v="38"/>
    <x v="10"/>
    <x v="0"/>
    <s v="Tinto"/>
    <n v="16834.5"/>
    <n v="5805"/>
    <x v="6"/>
  </r>
  <r>
    <x v="0"/>
    <s v="América"/>
    <s v="América S"/>
    <x v="182"/>
    <s v="América Sur"/>
    <s v="América Sur Suriname"/>
    <x v="2"/>
    <x v="2"/>
    <x v="0"/>
    <s v="Espumoso blanco"/>
    <n v="747"/>
    <n v="100"/>
    <x v="6"/>
  </r>
  <r>
    <x v="0"/>
    <s v="América"/>
    <s v="América S"/>
    <x v="183"/>
    <s v="América Sur"/>
    <s v="América Sur Uruguay"/>
    <x v="9"/>
    <x v="3"/>
    <x v="2"/>
    <s v="Blanco"/>
    <n v="1485"/>
    <n v="50"/>
    <x v="6"/>
  </r>
  <r>
    <x v="0"/>
    <s v="América"/>
    <s v="América S"/>
    <x v="183"/>
    <s v="América Sur"/>
    <s v="América Sur Uruguay"/>
    <x v="9"/>
    <x v="3"/>
    <x v="2"/>
    <s v="Tinto"/>
    <n v="10968.939999999999"/>
    <n v="493.49999999999994"/>
    <x v="6"/>
  </r>
  <r>
    <x v="0"/>
    <s v="América"/>
    <s v="América S"/>
    <x v="183"/>
    <s v="América Sur"/>
    <s v="América Sur Uruguay"/>
    <x v="43"/>
    <x v="12"/>
    <x v="0"/>
    <s v="Blanco"/>
    <n v="1714.95"/>
    <n v="180"/>
    <x v="6"/>
  </r>
  <r>
    <x v="0"/>
    <s v="América"/>
    <s v="América S"/>
    <x v="183"/>
    <s v="América Sur"/>
    <s v="América Sur Uruguay"/>
    <x v="1"/>
    <x v="1"/>
    <x v="0"/>
    <s v="Blanco"/>
    <n v="9217"/>
    <n v="2160"/>
    <x v="6"/>
  </r>
  <r>
    <x v="0"/>
    <s v="América"/>
    <s v="América S"/>
    <x v="183"/>
    <s v="América Sur"/>
    <s v="América Sur Uruguay"/>
    <x v="1"/>
    <x v="1"/>
    <x v="0"/>
    <s v="Tinto"/>
    <n v="4630.5"/>
    <n v="1350"/>
    <x v="6"/>
  </r>
  <r>
    <x v="0"/>
    <s v="América"/>
    <s v="América S"/>
    <x v="183"/>
    <s v="América Sur"/>
    <s v="América Sur Uruguay"/>
    <x v="2"/>
    <x v="2"/>
    <x v="0"/>
    <s v="Espumoso blanco"/>
    <n v="1532001"/>
    <n v="509700"/>
    <x v="6"/>
  </r>
  <r>
    <x v="0"/>
    <s v="América"/>
    <s v="América S"/>
    <x v="183"/>
    <s v="América Sur"/>
    <s v="América Sur Uruguay"/>
    <x v="17"/>
    <x v="1"/>
    <x v="0"/>
    <s v="Blanco"/>
    <n v="454"/>
    <n v="90"/>
    <x v="6"/>
  </r>
  <r>
    <x v="0"/>
    <s v="América"/>
    <s v="América S"/>
    <x v="183"/>
    <s v="América Sur"/>
    <s v="América Sur Uruguay"/>
    <x v="88"/>
    <x v="13"/>
    <x v="0"/>
    <s v="Blanco"/>
    <n v="2160"/>
    <n v="108"/>
    <x v="6"/>
  </r>
  <r>
    <x v="0"/>
    <s v="América"/>
    <s v="América S"/>
    <x v="183"/>
    <s v="América Sur"/>
    <s v="América Sur Uruguay"/>
    <x v="88"/>
    <x v="13"/>
    <x v="0"/>
    <s v="Tinto"/>
    <n v="1890"/>
    <n v="94.5"/>
    <x v="6"/>
  </r>
  <r>
    <x v="0"/>
    <s v="América"/>
    <s v="América S"/>
    <x v="183"/>
    <s v="América Sur"/>
    <s v="América Sur Uruguay"/>
    <x v="47"/>
    <x v="12"/>
    <x v="0"/>
    <s v="Blanco"/>
    <n v="3447"/>
    <n v="450"/>
    <x v="6"/>
  </r>
  <r>
    <x v="0"/>
    <s v="América"/>
    <s v="América S"/>
    <x v="183"/>
    <s v="América Sur"/>
    <s v="América Sur Uruguay"/>
    <x v="19"/>
    <x v="7"/>
    <x v="0"/>
    <s v="Licor blanco"/>
    <n v="3940"/>
    <n v="788"/>
    <x v="6"/>
  </r>
  <r>
    <x v="0"/>
    <s v="América"/>
    <s v="América S"/>
    <x v="183"/>
    <s v="América Sur"/>
    <s v="América Sur Uruguay"/>
    <x v="20"/>
    <x v="2"/>
    <x v="0"/>
    <s v="Blanco"/>
    <n v="1231.875"/>
    <n v="450"/>
    <x v="6"/>
  </r>
  <r>
    <x v="0"/>
    <s v="América"/>
    <s v="América S"/>
    <x v="183"/>
    <s v="América Sur"/>
    <s v="América Sur Uruguay"/>
    <x v="20"/>
    <x v="2"/>
    <x v="0"/>
    <s v="Rosado"/>
    <n v="344.92500000000001"/>
    <n v="126"/>
    <x v="6"/>
  </r>
  <r>
    <x v="0"/>
    <s v="América"/>
    <s v="América S"/>
    <x v="183"/>
    <s v="América Sur"/>
    <s v="América Sur Uruguay"/>
    <x v="20"/>
    <x v="2"/>
    <x v="0"/>
    <s v="Tinto"/>
    <n v="2242.0124999999998"/>
    <n v="819"/>
    <x v="6"/>
  </r>
  <r>
    <x v="0"/>
    <s v="América"/>
    <s v="América S"/>
    <x v="183"/>
    <s v="América Sur"/>
    <s v="América Sur Uruguay"/>
    <x v="51"/>
    <x v="7"/>
    <x v="0"/>
    <s v="Licor blanco"/>
    <n v="17335.759999999998"/>
    <n v="1688"/>
    <x v="6"/>
  </r>
  <r>
    <x v="0"/>
    <s v="América"/>
    <s v="América S"/>
    <x v="183"/>
    <s v="América Sur"/>
    <s v="América Sur Uruguay"/>
    <x v="22"/>
    <x v="7"/>
    <x v="0"/>
    <s v="Licor blanco"/>
    <n v="900"/>
    <n v="180"/>
    <x v="6"/>
  </r>
  <r>
    <x v="0"/>
    <s v="América"/>
    <s v="América S"/>
    <x v="183"/>
    <s v="América Sur"/>
    <s v="América Sur Uruguay"/>
    <x v="23"/>
    <x v="8"/>
    <x v="0"/>
    <s v="Blanco"/>
    <n v="426.6"/>
    <n v="90"/>
    <x v="6"/>
  </r>
  <r>
    <x v="0"/>
    <s v="América"/>
    <s v="América S"/>
    <x v="183"/>
    <s v="América Sur"/>
    <s v="América Sur Uruguay"/>
    <x v="25"/>
    <x v="1"/>
    <x v="0"/>
    <s v="Tinto"/>
    <n v="4320"/>
    <n v="202.5"/>
    <x v="6"/>
  </r>
  <r>
    <x v="0"/>
    <s v="América"/>
    <s v="América S"/>
    <x v="183"/>
    <s v="América Sur"/>
    <s v="América Sur Uruguay"/>
    <x v="4"/>
    <x v="1"/>
    <x v="1"/>
    <s v="Blanco"/>
    <n v="5728"/>
    <n v="288"/>
    <x v="6"/>
  </r>
  <r>
    <x v="0"/>
    <s v="América"/>
    <s v="América S"/>
    <x v="183"/>
    <s v="América Sur"/>
    <s v="América Sur Uruguay"/>
    <x v="4"/>
    <x v="1"/>
    <x v="1"/>
    <s v="Rosado"/>
    <n v="1057"/>
    <n v="50"/>
    <x v="6"/>
  </r>
  <r>
    <x v="0"/>
    <s v="América"/>
    <s v="América S"/>
    <x v="183"/>
    <s v="América Sur"/>
    <s v="América Sur Uruguay"/>
    <x v="4"/>
    <x v="1"/>
    <x v="1"/>
    <s v="Tinto"/>
    <n v="40867"/>
    <n v="1103"/>
    <x v="6"/>
  </r>
  <r>
    <x v="0"/>
    <s v="América"/>
    <s v="América S"/>
    <x v="183"/>
    <s v="América Sur"/>
    <s v="América Sur Uruguay"/>
    <x v="29"/>
    <x v="8"/>
    <x v="0"/>
    <s v="Blanco"/>
    <n v="56036.22"/>
    <n v="4684.5"/>
    <x v="6"/>
  </r>
  <r>
    <x v="0"/>
    <s v="América"/>
    <s v="América S"/>
    <x v="183"/>
    <s v="América Sur"/>
    <s v="América Sur Uruguay"/>
    <x v="5"/>
    <x v="3"/>
    <x v="0"/>
    <s v="Tinto"/>
    <n v="2011153.94"/>
    <n v="23229"/>
    <x v="6"/>
  </r>
  <r>
    <x v="0"/>
    <s v="América"/>
    <s v="América S"/>
    <x v="183"/>
    <s v="América Sur"/>
    <s v="América Sur Uruguay"/>
    <x v="6"/>
    <x v="2"/>
    <x v="1"/>
    <s v="Blanco"/>
    <n v="40174.19"/>
    <n v="3448.9999999999995"/>
    <x v="6"/>
  </r>
  <r>
    <x v="0"/>
    <s v="América"/>
    <s v="América S"/>
    <x v="183"/>
    <s v="América Sur"/>
    <s v="América Sur Uruguay"/>
    <x v="6"/>
    <x v="2"/>
    <x v="1"/>
    <s v="Rosado"/>
    <n v="7362.93"/>
    <n v="761"/>
    <x v="6"/>
  </r>
  <r>
    <x v="0"/>
    <s v="América"/>
    <s v="América S"/>
    <x v="183"/>
    <s v="América Sur"/>
    <s v="América Sur Uruguay"/>
    <x v="6"/>
    <x v="2"/>
    <x v="1"/>
    <s v="Tinto"/>
    <n v="1410502.4100000001"/>
    <n v="68012"/>
    <x v="6"/>
  </r>
  <r>
    <x v="0"/>
    <s v="América"/>
    <s v="América S"/>
    <x v="183"/>
    <s v="América Sur"/>
    <s v="América Sur Uruguay"/>
    <x v="7"/>
    <x v="3"/>
    <x v="0"/>
    <s v="Blanco"/>
    <n v="10220.640000000001"/>
    <n v="3852.0000000000005"/>
    <x v="6"/>
  </r>
  <r>
    <x v="0"/>
    <s v="América"/>
    <s v="América S"/>
    <x v="183"/>
    <s v="América Sur"/>
    <s v="América Sur Uruguay"/>
    <x v="8"/>
    <x v="3"/>
    <x v="0"/>
    <s v="Tinto"/>
    <n v="38500"/>
    <n v="9350"/>
    <x v="6"/>
  </r>
  <r>
    <x v="0"/>
    <s v="América"/>
    <s v="América S"/>
    <x v="183"/>
    <s v="América Sur"/>
    <s v="América Sur Uruguay"/>
    <x v="34"/>
    <x v="6"/>
    <x v="0"/>
    <s v="Blanco"/>
    <n v="6.24"/>
    <n v="2"/>
    <x v="6"/>
  </r>
  <r>
    <x v="0"/>
    <s v="América"/>
    <s v="América S"/>
    <x v="183"/>
    <s v="América Sur"/>
    <s v="América Sur Uruguay"/>
    <x v="34"/>
    <x v="6"/>
    <x v="0"/>
    <s v="Tinto"/>
    <n v="6.24"/>
    <n v="2"/>
    <x v="6"/>
  </r>
  <r>
    <x v="0"/>
    <s v="América"/>
    <s v="América S"/>
    <x v="183"/>
    <s v="América Sur"/>
    <s v="América Sur Uruguay"/>
    <x v="35"/>
    <x v="4"/>
    <x v="0"/>
    <s v="Blanco"/>
    <n v="2731.08"/>
    <n v="1283"/>
    <x v="6"/>
  </r>
  <r>
    <x v="0"/>
    <s v="América"/>
    <s v="América S"/>
    <x v="183"/>
    <s v="América Sur"/>
    <s v="América Sur Uruguay"/>
    <x v="35"/>
    <x v="4"/>
    <x v="0"/>
    <s v="Tinto"/>
    <n v="7861.29"/>
    <n v="3150"/>
    <x v="6"/>
  </r>
  <r>
    <x v="0"/>
    <s v="América"/>
    <s v="América S"/>
    <x v="183"/>
    <s v="América Sur"/>
    <s v="América Sur Uruguay"/>
    <x v="37"/>
    <x v="9"/>
    <x v="0"/>
    <s v="Tinto"/>
    <n v="9060"/>
    <n v="229.5"/>
    <x v="6"/>
  </r>
  <r>
    <x v="0"/>
    <s v="América"/>
    <s v="América S"/>
    <x v="184"/>
    <s v="América Sur"/>
    <s v="América Sur Venezuela"/>
    <x v="9"/>
    <x v="3"/>
    <x v="2"/>
    <s v="Blanco"/>
    <n v="72.73"/>
    <n v="2"/>
    <x v="6"/>
  </r>
  <r>
    <x v="0"/>
    <s v="América"/>
    <s v="América S"/>
    <x v="184"/>
    <s v="América Sur"/>
    <s v="América Sur Venezuela"/>
    <x v="9"/>
    <x v="3"/>
    <x v="2"/>
    <s v="Tinto"/>
    <n v="6615.32"/>
    <n v="276.75"/>
    <x v="6"/>
  </r>
  <r>
    <x v="0"/>
    <s v="América"/>
    <s v="América S"/>
    <x v="184"/>
    <s v="América Sur"/>
    <s v="América Sur Venezuela"/>
    <x v="39"/>
    <x v="3"/>
    <x v="0"/>
    <s v="Blanco"/>
    <n v="9000"/>
    <n v="750"/>
    <x v="6"/>
  </r>
  <r>
    <x v="0"/>
    <s v="América"/>
    <s v="América S"/>
    <x v="184"/>
    <s v="América Sur"/>
    <s v="América Sur Venezuela"/>
    <x v="39"/>
    <x v="3"/>
    <x v="0"/>
    <s v="Rosado"/>
    <n v="9000"/>
    <n v="750"/>
    <x v="6"/>
  </r>
  <r>
    <x v="0"/>
    <s v="América"/>
    <s v="América S"/>
    <x v="184"/>
    <s v="América Sur"/>
    <s v="América Sur Venezuela"/>
    <x v="39"/>
    <x v="3"/>
    <x v="0"/>
    <s v="Tinto"/>
    <n v="11172"/>
    <n v="931"/>
    <x v="6"/>
  </r>
  <r>
    <x v="0"/>
    <s v="América"/>
    <s v="América S"/>
    <x v="184"/>
    <s v="América Sur"/>
    <s v="América Sur Venezuela"/>
    <x v="1"/>
    <x v="1"/>
    <x v="0"/>
    <s v="Blanco"/>
    <n v="6713.28"/>
    <n v="2268"/>
    <x v="6"/>
  </r>
  <r>
    <x v="0"/>
    <s v="América"/>
    <s v="América S"/>
    <x v="184"/>
    <s v="América Sur"/>
    <s v="América Sur Venezuela"/>
    <x v="1"/>
    <x v="1"/>
    <x v="0"/>
    <s v="Tinto"/>
    <n v="27492.48"/>
    <n v="9288"/>
    <x v="6"/>
  </r>
  <r>
    <x v="0"/>
    <s v="América"/>
    <s v="América S"/>
    <x v="184"/>
    <s v="América Sur"/>
    <s v="América Sur Venezuela"/>
    <x v="2"/>
    <x v="2"/>
    <x v="0"/>
    <s v="Espumoso blanco"/>
    <n v="164912.9"/>
    <n v="38000"/>
    <x v="6"/>
  </r>
  <r>
    <x v="0"/>
    <s v="América"/>
    <s v="América S"/>
    <x v="184"/>
    <s v="América Sur"/>
    <s v="América Sur Venezuela"/>
    <x v="45"/>
    <x v="3"/>
    <x v="0"/>
    <s v="Rosado"/>
    <n v="1176"/>
    <n v="336"/>
    <x v="6"/>
  </r>
  <r>
    <x v="0"/>
    <s v="América"/>
    <s v="América S"/>
    <x v="184"/>
    <s v="América Sur"/>
    <s v="América Sur Venezuela"/>
    <x v="48"/>
    <x v="13"/>
    <x v="3"/>
    <s v="Blanco"/>
    <n v="3519"/>
    <n v="306"/>
    <x v="6"/>
  </r>
  <r>
    <x v="0"/>
    <s v="América"/>
    <s v="América S"/>
    <x v="184"/>
    <s v="América Sur"/>
    <s v="América Sur Venezuela"/>
    <x v="48"/>
    <x v="13"/>
    <x v="3"/>
    <s v="Tinto"/>
    <n v="702"/>
    <n v="54"/>
    <x v="6"/>
  </r>
  <r>
    <x v="0"/>
    <s v="América"/>
    <s v="América S"/>
    <x v="184"/>
    <s v="América Sur"/>
    <s v="América Sur Venezuela"/>
    <x v="19"/>
    <x v="7"/>
    <x v="0"/>
    <s v="Licor blanco"/>
    <n v="67410"/>
    <n v="13482"/>
    <x v="6"/>
  </r>
  <r>
    <x v="0"/>
    <s v="América"/>
    <s v="América S"/>
    <x v="184"/>
    <s v="América Sur"/>
    <s v="América Sur Venezuela"/>
    <x v="20"/>
    <x v="2"/>
    <x v="0"/>
    <s v="Tinto"/>
    <n v="26323.8"/>
    <n v="9616"/>
    <x v="6"/>
  </r>
  <r>
    <x v="0"/>
    <s v="América"/>
    <s v="América S"/>
    <x v="184"/>
    <s v="América Sur"/>
    <s v="América Sur Venezuela"/>
    <x v="21"/>
    <x v="4"/>
    <x v="0"/>
    <s v="Blanco"/>
    <n v="77927.5"/>
    <n v="31170.999999999996"/>
    <x v="6"/>
  </r>
  <r>
    <x v="0"/>
    <s v="América"/>
    <s v="América S"/>
    <x v="184"/>
    <s v="América Sur"/>
    <s v="América Sur Venezuela"/>
    <x v="21"/>
    <x v="4"/>
    <x v="0"/>
    <s v="Tinto"/>
    <n v="152370"/>
    <n v="60948"/>
    <x v="6"/>
  </r>
  <r>
    <x v="0"/>
    <s v="América"/>
    <s v="América S"/>
    <x v="184"/>
    <s v="América Sur"/>
    <s v="América Sur Venezuela"/>
    <x v="71"/>
    <x v="4"/>
    <x v="0"/>
    <s v="Tinto"/>
    <n v="3000"/>
    <n v="900"/>
    <x v="6"/>
  </r>
  <r>
    <x v="0"/>
    <s v="América"/>
    <s v="América S"/>
    <x v="184"/>
    <s v="América Sur"/>
    <s v="América Sur Venezuela"/>
    <x v="26"/>
    <x v="5"/>
    <x v="0"/>
    <s v="Blanco"/>
    <n v="756"/>
    <n v="944.99999999999989"/>
    <x v="6"/>
  </r>
  <r>
    <x v="0"/>
    <s v="América"/>
    <s v="América S"/>
    <x v="184"/>
    <s v="América Sur"/>
    <s v="América Sur Venezuela"/>
    <x v="26"/>
    <x v="5"/>
    <x v="0"/>
    <s v="Rosado"/>
    <n v="84.6"/>
    <n v="90"/>
    <x v="6"/>
  </r>
  <r>
    <x v="0"/>
    <s v="América"/>
    <s v="América S"/>
    <x v="184"/>
    <s v="América Sur"/>
    <s v="América Sur Venezuela"/>
    <x v="26"/>
    <x v="5"/>
    <x v="0"/>
    <s v="Tinto"/>
    <n v="6188.94"/>
    <n v="11461"/>
    <x v="6"/>
  </r>
  <r>
    <x v="0"/>
    <s v="América"/>
    <s v="América S"/>
    <x v="184"/>
    <s v="América Sur"/>
    <s v="América Sur Venezuela"/>
    <x v="28"/>
    <x v="5"/>
    <x v="2"/>
    <s v="Blanco"/>
    <n v="453.6"/>
    <n v="283.5"/>
    <x v="6"/>
  </r>
  <r>
    <x v="0"/>
    <s v="América"/>
    <s v="América S"/>
    <x v="184"/>
    <s v="América Sur"/>
    <s v="América Sur Venezuela"/>
    <x v="28"/>
    <x v="5"/>
    <x v="2"/>
    <s v="Tinto"/>
    <n v="2080.8000000000002"/>
    <n v="1210.5"/>
    <x v="6"/>
  </r>
  <r>
    <x v="0"/>
    <s v="América"/>
    <s v="América S"/>
    <x v="184"/>
    <s v="América Sur"/>
    <s v="América Sur Venezuela"/>
    <x v="29"/>
    <x v="8"/>
    <x v="0"/>
    <s v="Blanco"/>
    <n v="149595.5"/>
    <n v="18513"/>
    <x v="6"/>
  </r>
  <r>
    <x v="0"/>
    <s v="América"/>
    <s v="América S"/>
    <x v="184"/>
    <s v="América Sur"/>
    <s v="América Sur Venezuela"/>
    <x v="53"/>
    <x v="8"/>
    <x v="0"/>
    <s v="Blanco"/>
    <n v="10875"/>
    <n v="1305"/>
    <x v="6"/>
  </r>
  <r>
    <x v="0"/>
    <s v="América"/>
    <s v="América S"/>
    <x v="184"/>
    <s v="América Sur"/>
    <s v="América Sur Venezuela"/>
    <x v="5"/>
    <x v="3"/>
    <x v="0"/>
    <s v="Tinto"/>
    <n v="599886.17000000004"/>
    <n v="38455.75"/>
    <x v="6"/>
  </r>
  <r>
    <x v="0"/>
    <s v="América"/>
    <s v="América S"/>
    <x v="184"/>
    <s v="América Sur"/>
    <s v="América Sur Venezuela"/>
    <x v="6"/>
    <x v="2"/>
    <x v="1"/>
    <s v="Blanco"/>
    <n v="70731.31"/>
    <n v="9419.0000000000018"/>
    <x v="6"/>
  </r>
  <r>
    <x v="0"/>
    <s v="América"/>
    <s v="América S"/>
    <x v="184"/>
    <s v="América Sur"/>
    <s v="América Sur Venezuela"/>
    <x v="6"/>
    <x v="2"/>
    <x v="1"/>
    <s v="Rosado"/>
    <n v="20130.310000000001"/>
    <n v="4326.0000000000009"/>
    <x v="6"/>
  </r>
  <r>
    <x v="0"/>
    <s v="América"/>
    <s v="América S"/>
    <x v="184"/>
    <s v="América Sur"/>
    <s v="América Sur Venezuela"/>
    <x v="6"/>
    <x v="2"/>
    <x v="1"/>
    <s v="Tinto"/>
    <n v="348425.05"/>
    <n v="39645.000000000007"/>
    <x v="6"/>
  </r>
  <r>
    <x v="0"/>
    <s v="América"/>
    <s v="América S"/>
    <x v="184"/>
    <s v="América Sur"/>
    <s v="América Sur Venezuela"/>
    <x v="7"/>
    <x v="3"/>
    <x v="0"/>
    <s v="Blanco"/>
    <n v="31424.09"/>
    <n v="11843.25"/>
    <x v="6"/>
  </r>
  <r>
    <x v="0"/>
    <s v="América"/>
    <s v="América S"/>
    <x v="184"/>
    <s v="América Sur"/>
    <s v="América Sur Venezuela"/>
    <x v="8"/>
    <x v="3"/>
    <x v="0"/>
    <s v="Tinto"/>
    <n v="14400"/>
    <n v="1109"/>
    <x v="6"/>
  </r>
  <r>
    <x v="0"/>
    <s v="América"/>
    <s v="América S"/>
    <x v="184"/>
    <s v="América Sur"/>
    <s v="América Sur Venezuela"/>
    <x v="34"/>
    <x v="6"/>
    <x v="0"/>
    <s v="Tinto"/>
    <n v="156"/>
    <n v="50"/>
    <x v="6"/>
  </r>
  <r>
    <x v="0"/>
    <s v="América"/>
    <s v="América S"/>
    <x v="184"/>
    <s v="América Sur"/>
    <s v="América Sur Venezuela"/>
    <x v="35"/>
    <x v="4"/>
    <x v="0"/>
    <s v="Blanco"/>
    <n v="2268"/>
    <n v="810"/>
    <x v="6"/>
  </r>
  <r>
    <x v="0"/>
    <s v="América"/>
    <s v="América S"/>
    <x v="184"/>
    <s v="América Sur"/>
    <s v="América Sur Venezuela"/>
    <x v="35"/>
    <x v="4"/>
    <x v="0"/>
    <s v="Rosado"/>
    <n v="756"/>
    <n v="270"/>
    <x v="6"/>
  </r>
  <r>
    <x v="0"/>
    <s v="América"/>
    <s v="América S"/>
    <x v="184"/>
    <s v="América Sur"/>
    <s v="América Sur Venezuela"/>
    <x v="35"/>
    <x v="4"/>
    <x v="0"/>
    <s v="Tinto"/>
    <n v="10818"/>
    <n v="3510"/>
    <x v="6"/>
  </r>
  <r>
    <x v="0"/>
    <s v="América"/>
    <s v="América S"/>
    <x v="184"/>
    <s v="América Sur"/>
    <s v="América Sur Venezuela"/>
    <x v="37"/>
    <x v="9"/>
    <x v="0"/>
    <s v="Tinto"/>
    <n v="3231.9"/>
    <n v="256.5"/>
    <x v="6"/>
  </r>
  <r>
    <x v="0"/>
    <s v="América"/>
    <s v="América S"/>
    <x v="184"/>
    <s v="América Sur"/>
    <s v="América Sur Venezuela"/>
    <x v="38"/>
    <x v="10"/>
    <x v="0"/>
    <s v="Blanco"/>
    <n v="1096.2"/>
    <n v="378"/>
    <x v="6"/>
  </r>
  <r>
    <x v="0"/>
    <s v="No asignado"/>
    <s v="No asignado"/>
    <x v="185"/>
    <s v="No asignado"/>
    <s v="No asignado Almacenes y provisiones"/>
    <x v="16"/>
    <x v="1"/>
    <x v="0"/>
    <s v="Blanco"/>
    <n v="23316.649999999998"/>
    <n v="699.75"/>
    <x v="7"/>
  </r>
  <r>
    <x v="0"/>
    <s v="No asignado"/>
    <s v="No asignado"/>
    <x v="185"/>
    <s v="No asignado"/>
    <s v="No asignado Almacenes y provisiones"/>
    <x v="16"/>
    <x v="1"/>
    <x v="0"/>
    <s v="Tinto"/>
    <n v="33203.68"/>
    <n v="434.25"/>
    <x v="7"/>
  </r>
  <r>
    <x v="0"/>
    <s v="No asignado"/>
    <s v="No asignado"/>
    <x v="185"/>
    <s v="No asignado"/>
    <s v="No asignado Almacenes y provisiones"/>
    <x v="17"/>
    <x v="1"/>
    <x v="0"/>
    <s v="Blanco"/>
    <n v="310308.83"/>
    <n v="24366"/>
    <x v="7"/>
  </r>
  <r>
    <x v="0"/>
    <s v="No asignado"/>
    <s v="No asignado"/>
    <x v="185"/>
    <s v="No asignado"/>
    <s v="No asignado Almacenes y provisiones"/>
    <x v="17"/>
    <x v="1"/>
    <x v="0"/>
    <s v="Rosado"/>
    <n v="13950.55"/>
    <n v="3013"/>
    <x v="7"/>
  </r>
  <r>
    <x v="0"/>
    <s v="No asignado"/>
    <s v="No asignado"/>
    <x v="185"/>
    <s v="No asignado"/>
    <s v="No asignado Almacenes y provisiones"/>
    <x v="17"/>
    <x v="1"/>
    <x v="0"/>
    <s v="Tinto"/>
    <n v="348755.3"/>
    <n v="47672"/>
    <x v="7"/>
  </r>
  <r>
    <x v="0"/>
    <s v="No asignado"/>
    <s v="No asignado"/>
    <x v="185"/>
    <s v="No asignado"/>
    <s v="No asignado Almacenes y provisiones"/>
    <x v="3"/>
    <x v="1"/>
    <x v="0"/>
    <s v="Blanco"/>
    <n v="205761"/>
    <n v="30694"/>
    <x v="7"/>
  </r>
  <r>
    <x v="0"/>
    <s v="No asignado"/>
    <s v="No asignado"/>
    <x v="185"/>
    <s v="No asignado"/>
    <s v="No asignado Almacenes y provisiones"/>
    <x v="3"/>
    <x v="1"/>
    <x v="0"/>
    <s v="Tinto"/>
    <n v="134960"/>
    <n v="8716"/>
    <x v="7"/>
  </r>
  <r>
    <x v="0"/>
    <s v="No asignado"/>
    <s v="No asignado"/>
    <x v="185"/>
    <s v="No asignado"/>
    <s v="No asignado Almacenes y provisiones"/>
    <x v="53"/>
    <x v="8"/>
    <x v="0"/>
    <s v="Blanco"/>
    <n v="19927.2"/>
    <n v="3096"/>
    <x v="7"/>
  </r>
  <r>
    <x v="0"/>
    <s v="No asignado"/>
    <s v="No asignado"/>
    <x v="185"/>
    <s v="No asignado"/>
    <s v="No asignado Almacenes y provisiones"/>
    <x v="5"/>
    <x v="3"/>
    <x v="0"/>
    <s v="Tinto"/>
    <n v="104265.8"/>
    <n v="14283.000000000002"/>
    <x v="7"/>
  </r>
  <r>
    <x v="0"/>
    <s v="No asignado"/>
    <s v="No asignado"/>
    <x v="186"/>
    <s v="No asignado"/>
    <s v="No asignado Almacenes y provisiones. Intra-UE"/>
    <x v="21"/>
    <x v="4"/>
    <x v="0"/>
    <s v="Blanco"/>
    <n v="57.5"/>
    <n v="23"/>
    <x v="7"/>
  </r>
  <r>
    <x v="0"/>
    <s v="No asignado"/>
    <s v="No asignado"/>
    <x v="186"/>
    <s v="No asignado"/>
    <s v="No asignado Almacenes y provisiones. Intra-UE"/>
    <x v="21"/>
    <x v="4"/>
    <x v="0"/>
    <s v="Tinto"/>
    <n v="912.5"/>
    <n v="365"/>
    <x v="7"/>
  </r>
  <r>
    <x v="0"/>
    <s v="No asignado"/>
    <s v="No asignado"/>
    <x v="187"/>
    <s v="No asignado"/>
    <s v="No asignado Almacenes y provisiones. Extra-UE"/>
    <x v="10"/>
    <x v="4"/>
    <x v="0"/>
    <s v="Blanco"/>
    <n v="363.9"/>
    <n v="96"/>
    <x v="7"/>
  </r>
  <r>
    <x v="0"/>
    <s v="No asignado"/>
    <s v="No asignado"/>
    <x v="187"/>
    <s v="No asignado"/>
    <s v="No asignado Almacenes y provisiones. Extra-UE"/>
    <x v="10"/>
    <x v="4"/>
    <x v="0"/>
    <s v="Rosado"/>
    <n v="69"/>
    <n v="19"/>
    <x v="7"/>
  </r>
  <r>
    <x v="0"/>
    <s v="No asignado"/>
    <s v="No asignado"/>
    <x v="187"/>
    <s v="No asignado"/>
    <s v="No asignado Almacenes y provisiones. Extra-UE"/>
    <x v="10"/>
    <x v="4"/>
    <x v="0"/>
    <s v="Tinto"/>
    <n v="3142.4"/>
    <n v="806"/>
    <x v="7"/>
  </r>
  <r>
    <x v="0"/>
    <s v="No asignado"/>
    <s v="No asignado"/>
    <x v="187"/>
    <s v="No asignado"/>
    <s v="No asignado Almacenes y provisiones. Extra-UE"/>
    <x v="11"/>
    <x v="0"/>
    <x v="2"/>
    <s v="Tinto"/>
    <n v="486.72"/>
    <n v="72"/>
    <x v="7"/>
  </r>
  <r>
    <x v="0"/>
    <s v="No asignado"/>
    <s v="No asignado"/>
    <x v="187"/>
    <s v="No asignado"/>
    <s v="No asignado Almacenes y provisiones. Extra-UE"/>
    <x v="2"/>
    <x v="2"/>
    <x v="0"/>
    <s v="Espumoso blanco"/>
    <n v="967246.93"/>
    <n v="248600"/>
    <x v="7"/>
  </r>
  <r>
    <x v="0"/>
    <s v="No asignado"/>
    <s v="No asignado"/>
    <x v="187"/>
    <s v="No asignado"/>
    <s v="No asignado Almacenes y provisiones. Extra-UE"/>
    <x v="19"/>
    <x v="7"/>
    <x v="0"/>
    <s v="Licor blanco"/>
    <n v="738130"/>
    <n v="147626"/>
    <x v="7"/>
  </r>
  <r>
    <x v="0"/>
    <s v="No asignado"/>
    <s v="No asignado"/>
    <x v="187"/>
    <s v="No asignado"/>
    <s v="No asignado Almacenes y provisiones. Extra-UE"/>
    <x v="21"/>
    <x v="4"/>
    <x v="0"/>
    <s v="Blanco"/>
    <n v="973292.5"/>
    <n v="389317"/>
    <x v="7"/>
  </r>
  <r>
    <x v="0"/>
    <s v="No asignado"/>
    <s v="No asignado"/>
    <x v="187"/>
    <s v="No asignado"/>
    <s v="No asignado Almacenes y provisiones. Extra-UE"/>
    <x v="21"/>
    <x v="4"/>
    <x v="0"/>
    <s v="Rosado"/>
    <n v="294532.5"/>
    <n v="117813.00000000001"/>
    <x v="7"/>
  </r>
  <r>
    <x v="0"/>
    <s v="No asignado"/>
    <s v="No asignado"/>
    <x v="187"/>
    <s v="No asignado"/>
    <s v="No asignado Almacenes y provisiones. Extra-UE"/>
    <x v="21"/>
    <x v="4"/>
    <x v="0"/>
    <s v="Tinto"/>
    <n v="1374107.5"/>
    <n v="549643"/>
    <x v="7"/>
  </r>
  <r>
    <x v="0"/>
    <s v="No asignado"/>
    <s v="No asignado"/>
    <x v="187"/>
    <s v="No asignado"/>
    <s v="No asignado Almacenes y provisiones. Extra-UE"/>
    <x v="22"/>
    <x v="7"/>
    <x v="0"/>
    <s v="Licor blanco"/>
    <n v="34950"/>
    <n v="6990.0000000000009"/>
    <x v="7"/>
  </r>
  <r>
    <x v="0"/>
    <s v="No asignado"/>
    <s v="No asignado"/>
    <x v="187"/>
    <s v="No asignado"/>
    <s v="No asignado Almacenes y provisiones. Extra-UE"/>
    <x v="35"/>
    <x v="4"/>
    <x v="0"/>
    <s v="Blanco"/>
    <n v="349"/>
    <n v="100"/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6C592C-BC93-4D99-91EA-B72B3BA8617A}" name="TablaDinámica2" cacheId="0" applyNumberFormats="0" applyBorderFormats="0" applyFontFormats="0" applyPatternFormats="0" applyAlignmentFormats="0" applyWidthHeightFormats="1" dataCaption="Valores" updatedVersion="8" minRefreshableVersion="3" useAutoFormatting="1" colGrandTotals="0" itemPrintTitles="1" createdVersion="8" indent="0" outline="1" outlineData="1" multipleFieldFilters="0" rowHeaderCaption="Subclases y DOPs" colHeaderCaption="MERCADOS">
  <location ref="A10:I17" firstHeaderRow="1" firstDataRow="3" firstDataCol="1" rowPageCount="1" colPageCount="1"/>
  <pivotFields count="19">
    <pivotField showAll="0"/>
    <pivotField axis="axisRow" showAll="0">
      <items count="107">
        <item x="97"/>
        <item x="0"/>
        <item x="1"/>
        <item x="2"/>
        <item x="3"/>
        <item x="20"/>
        <item x="4"/>
        <item x="5"/>
        <item x="6"/>
        <item x="7"/>
        <item x="8"/>
        <item x="21"/>
        <item x="98"/>
        <item x="9"/>
        <item x="10"/>
        <item x="11"/>
        <item x="12"/>
        <item x="103"/>
        <item x="13"/>
        <item x="14"/>
        <item x="15"/>
        <item x="16"/>
        <item x="17"/>
        <item x="18"/>
        <item x="19"/>
        <item x="23"/>
        <item x="24"/>
        <item x="25"/>
        <item x="26"/>
        <item x="27"/>
        <item x="28"/>
        <item x="99"/>
        <item x="29"/>
        <item x="30"/>
        <item x="31"/>
        <item x="32"/>
        <item x="33"/>
        <item x="34"/>
        <item x="22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105"/>
        <item x="73"/>
        <item x="104"/>
        <item x="74"/>
        <item x="75"/>
        <item x="76"/>
        <item x="77"/>
        <item x="78"/>
        <item x="79"/>
        <item x="80"/>
        <item x="100"/>
        <item x="81"/>
        <item x="82"/>
        <item x="83"/>
        <item x="101"/>
        <item x="102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t="default"/>
      </items>
    </pivotField>
    <pivotField showAll="0"/>
    <pivotField axis="axisPage" showAll="0">
      <items count="17">
        <item x="11"/>
        <item x="5"/>
        <item x="6"/>
        <item x="0"/>
        <item x="4"/>
        <item x="3"/>
        <item x="1"/>
        <item x="14"/>
        <item x="12"/>
        <item x="15"/>
        <item x="7"/>
        <item x="13"/>
        <item x="10"/>
        <item x="8"/>
        <item x="9"/>
        <item x="2"/>
        <item t="default"/>
      </items>
    </pivotField>
    <pivotField showAll="0"/>
    <pivotField showAll="0"/>
    <pivotField axis="axisRow" showAll="0">
      <items count="5">
        <item sd="0" x="0"/>
        <item sd="0" x="3"/>
        <item sd="0" x="2"/>
        <item sd="0" x="1"/>
        <item t="default"/>
      </items>
    </pivotField>
    <pivotField showAll="0"/>
    <pivotField showAll="0"/>
    <pivotField showAll="0"/>
    <pivotField dataField="1" showAll="0"/>
    <pivotField showAll="0"/>
    <pivotField showAll="0"/>
    <pivotField showAll="0"/>
    <pivotField showAll="0"/>
    <pivotField axis="axisCol" showAll="0">
      <items count="5">
        <item x="0"/>
        <item x="1"/>
        <item x="2"/>
        <item x="3"/>
        <item t="default"/>
      </items>
    </pivotField>
    <pivotField showAll="0"/>
    <pivotField showAll="0"/>
    <pivotField dataField="1" showAll="0"/>
  </pivotFields>
  <rowFields count="2">
    <field x="6"/>
    <field x="1"/>
  </rowFields>
  <rowItems count="5">
    <i>
      <x/>
    </i>
    <i>
      <x v="1"/>
    </i>
    <i>
      <x v="2"/>
    </i>
    <i>
      <x v="3"/>
    </i>
    <i t="grand">
      <x/>
    </i>
  </rowItems>
  <colFields count="2">
    <field x="15"/>
    <field x="-2"/>
  </colFields>
  <colItems count="8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</colItems>
  <pageFields count="1">
    <pageField fld="3" hier="-1"/>
  </pageFields>
  <dataFields count="2">
    <dataField name="€" fld="10" baseField="6" baseItem="0" numFmtId="164"/>
    <dataField name="Variación" fld="18" baseField="6" baseItem="0" numFmtId="8"/>
  </dataFields>
  <formats count="24">
    <format dxfId="248">
      <pivotArea type="all" dataOnly="0" outline="0" fieldPosition="0"/>
    </format>
    <format dxfId="247">
      <pivotArea outline="0" collapsedLevelsAreSubtotals="1" fieldPosition="0"/>
    </format>
    <format dxfId="246">
      <pivotArea type="origin" dataOnly="0" labelOnly="1" outline="0" fieldPosition="0"/>
    </format>
    <format dxfId="245">
      <pivotArea field="15" type="button" dataOnly="0" labelOnly="1" outline="0" axis="axisCol" fieldPosition="0"/>
    </format>
    <format dxfId="244">
      <pivotArea field="-2" type="button" dataOnly="0" labelOnly="1" outline="0" axis="axisCol" fieldPosition="1"/>
    </format>
    <format dxfId="243">
      <pivotArea type="topRight" dataOnly="0" labelOnly="1" outline="0" fieldPosition="0"/>
    </format>
    <format dxfId="242">
      <pivotArea field="6" type="button" dataOnly="0" labelOnly="1" outline="0" axis="axisRow" fieldPosition="0"/>
    </format>
    <format dxfId="241">
      <pivotArea dataOnly="0" labelOnly="1" fieldPosition="0">
        <references count="1">
          <reference field="6" count="0"/>
        </references>
      </pivotArea>
    </format>
    <format dxfId="240">
      <pivotArea dataOnly="0" labelOnly="1" grandRow="1" outline="0" fieldPosition="0"/>
    </format>
    <format dxfId="239">
      <pivotArea dataOnly="0" labelOnly="1" fieldPosition="0">
        <references count="2">
          <reference field="1" count="2">
            <x v="70"/>
            <x v="78"/>
          </reference>
          <reference field="6" count="1" selected="0">
            <x v="1"/>
          </reference>
        </references>
      </pivotArea>
    </format>
    <format dxfId="238">
      <pivotArea dataOnly="0" labelOnly="1" fieldPosition="0">
        <references count="1">
          <reference field="15" count="0"/>
        </references>
      </pivotArea>
    </format>
    <format dxfId="237">
      <pivotArea field="15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36">
      <pivotArea field="15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235">
      <pivotArea dataOnly="0" labelOnly="1" outline="0" fieldPosition="0">
        <references count="2">
          <reference field="4294967294" count="2">
            <x v="0"/>
            <x v="1"/>
          </reference>
          <reference field="15" count="1" selected="0">
            <x v="0"/>
          </reference>
        </references>
      </pivotArea>
    </format>
    <format dxfId="234">
      <pivotArea dataOnly="0" labelOnly="1" outline="0" fieldPosition="0">
        <references count="2">
          <reference field="4294967294" count="2">
            <x v="0"/>
            <x v="1"/>
          </reference>
          <reference field="15" count="1" selected="0">
            <x v="1"/>
          </reference>
        </references>
      </pivotArea>
    </format>
    <format dxfId="233">
      <pivotArea dataOnly="0" labelOnly="1" outline="0" fieldPosition="0">
        <references count="2">
          <reference field="4294967294" count="2">
            <x v="0"/>
            <x v="1"/>
          </reference>
          <reference field="15" count="1" selected="0">
            <x v="2"/>
          </reference>
        </references>
      </pivotArea>
    </format>
    <format dxfId="232">
      <pivotArea dataOnly="0" labelOnly="1" outline="0" fieldPosition="0">
        <references count="2">
          <reference field="4294967294" count="2">
            <x v="0"/>
            <x v="1"/>
          </reference>
          <reference field="15" count="1" selected="0">
            <x v="3"/>
          </reference>
        </references>
      </pivotArea>
    </format>
    <format dxfId="231">
      <pivotArea dataOnly="0" labelOnly="1" fieldPosition="0">
        <references count="1">
          <reference field="15" count="0"/>
        </references>
      </pivotArea>
    </format>
    <format dxfId="230">
      <pivotArea field="15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29">
      <pivotArea field="15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228">
      <pivotArea dataOnly="0" labelOnly="1" outline="0" fieldPosition="0">
        <references count="2">
          <reference field="4294967294" count="2">
            <x v="0"/>
            <x v="1"/>
          </reference>
          <reference field="15" count="1" selected="0">
            <x v="0"/>
          </reference>
        </references>
      </pivotArea>
    </format>
    <format dxfId="227">
      <pivotArea dataOnly="0" labelOnly="1" outline="0" fieldPosition="0">
        <references count="2">
          <reference field="4294967294" count="2">
            <x v="0"/>
            <x v="1"/>
          </reference>
          <reference field="15" count="1" selected="0">
            <x v="1"/>
          </reference>
        </references>
      </pivotArea>
    </format>
    <format dxfId="226">
      <pivotArea dataOnly="0" labelOnly="1" outline="0" fieldPosition="0">
        <references count="2">
          <reference field="4294967294" count="2">
            <x v="0"/>
            <x v="1"/>
          </reference>
          <reference field="15" count="1" selected="0">
            <x v="2"/>
          </reference>
        </references>
      </pivotArea>
    </format>
    <format dxfId="225">
      <pivotArea dataOnly="0" labelOnly="1" outline="0" fieldPosition="0">
        <references count="2">
          <reference field="4294967294" count="2">
            <x v="0"/>
            <x v="1"/>
          </reference>
          <reference field="15" count="1" selected="0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4B7C8A1-E0B8-47D5-A16C-52338015AC1B}" name="TablaDinámica1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rowHeaderCaption="DOPs / AREAS / PAISES">
  <location ref="B9:D14" firstHeaderRow="0" firstDataRow="1" firstDataCol="1" rowPageCount="2" colPageCount="1"/>
  <pivotFields count="13">
    <pivotField name="UE / Terceros Países" axis="axisPage" multipleItemSelectionAllowed="1" showAll="0">
      <items count="3">
        <item sd="0" x="1"/>
        <item sd="0" x="0"/>
        <item t="default"/>
      </items>
    </pivotField>
    <pivotField showAll="0"/>
    <pivotField showAll="0"/>
    <pivotField axis="axisRow" showAll="0">
      <items count="189">
        <item x="0"/>
        <item x="33"/>
        <item x="185"/>
        <item x="1"/>
        <item x="51"/>
        <item x="137"/>
        <item x="158"/>
        <item x="121"/>
        <item x="50"/>
        <item x="171"/>
        <item x="91"/>
        <item x="159"/>
        <item x="130"/>
        <item x="23"/>
        <item x="89"/>
        <item x="138"/>
        <item x="90"/>
        <item x="139"/>
        <item x="24"/>
        <item x="141"/>
        <item x="57"/>
        <item x="140"/>
        <item x="3"/>
        <item x="172"/>
        <item x="2"/>
        <item x="173"/>
        <item x="25"/>
        <item x="86"/>
        <item x="53"/>
        <item x="93"/>
        <item x="52"/>
        <item x="143"/>
        <item x="28"/>
        <item x="174"/>
        <item x="95"/>
        <item x="27"/>
        <item x="175"/>
        <item x="56"/>
        <item x="107"/>
        <item x="108"/>
        <item x="64"/>
        <item x="145"/>
        <item x="26"/>
        <item x="146"/>
        <item x="179"/>
        <item x="29"/>
        <item x="176"/>
        <item x="84"/>
        <item x="149"/>
        <item x="125"/>
        <item x="46"/>
        <item x="47"/>
        <item x="168"/>
        <item x="30"/>
        <item x="59"/>
        <item x="119"/>
        <item x="31"/>
        <item x="32"/>
        <item x="60"/>
        <item x="61"/>
        <item x="97"/>
        <item x="62"/>
        <item x="5"/>
        <item x="34"/>
        <item x="151"/>
        <item x="152"/>
        <item x="63"/>
        <item x="58"/>
        <item x="74"/>
        <item x="154"/>
        <item x="98"/>
        <item x="35"/>
        <item x="99"/>
        <item x="100"/>
        <item x="102"/>
        <item x="36"/>
        <item x="7"/>
        <item x="144"/>
        <item x="177"/>
        <item x="131"/>
        <item x="142"/>
        <item x="169"/>
        <item x="103"/>
        <item x="37"/>
        <item x="155"/>
        <item x="104"/>
        <item x="106"/>
        <item x="105"/>
        <item x="65"/>
        <item x="109"/>
        <item x="110"/>
        <item x="38"/>
        <item x="111"/>
        <item x="66"/>
        <item x="8"/>
        <item x="39"/>
        <item x="40"/>
        <item x="112"/>
        <item x="113"/>
        <item x="114"/>
        <item x="41"/>
        <item x="70"/>
        <item x="69"/>
        <item x="68"/>
        <item x="55"/>
        <item x="157"/>
        <item x="10"/>
        <item x="115"/>
        <item x="11"/>
        <item x="71"/>
        <item x="117"/>
        <item x="160"/>
        <item x="73"/>
        <item x="12"/>
        <item x="132"/>
        <item x="134"/>
        <item x="42"/>
        <item x="118"/>
        <item x="161"/>
        <item x="180"/>
        <item x="181"/>
        <item x="43"/>
        <item x="44"/>
        <item x="162"/>
        <item x="120"/>
        <item x="19"/>
        <item x="148"/>
        <item x="75"/>
        <item x="45"/>
        <item x="13"/>
        <item x="76"/>
        <item x="163"/>
        <item x="164"/>
        <item x="15"/>
        <item x="78"/>
        <item x="122"/>
        <item x="94"/>
        <item x="80"/>
        <item x="48"/>
        <item x="16"/>
        <item x="182"/>
        <item x="124"/>
        <item x="96"/>
        <item x="85"/>
        <item x="81"/>
        <item x="166"/>
        <item x="82"/>
        <item x="126"/>
        <item x="17"/>
        <item x="83"/>
        <item x="183"/>
        <item x="128"/>
        <item x="184"/>
        <item x="123"/>
        <item x="87"/>
        <item x="4"/>
        <item x="6"/>
        <item x="9"/>
        <item x="14"/>
        <item x="18"/>
        <item x="20"/>
        <item x="21"/>
        <item x="22"/>
        <item x="49"/>
        <item x="54"/>
        <item x="67"/>
        <item x="72"/>
        <item x="77"/>
        <item x="79"/>
        <item x="88"/>
        <item x="92"/>
        <item x="101"/>
        <item x="116"/>
        <item x="127"/>
        <item x="129"/>
        <item x="133"/>
        <item x="135"/>
        <item x="136"/>
        <item x="147"/>
        <item x="150"/>
        <item x="153"/>
        <item x="156"/>
        <item x="165"/>
        <item x="167"/>
        <item x="170"/>
        <item x="178"/>
        <item x="186"/>
        <item x="187"/>
        <item t="default"/>
      </items>
    </pivotField>
    <pivotField showAll="0"/>
    <pivotField showAll="0"/>
    <pivotField axis="axisRow" showAll="0">
      <items count="95">
        <item sd="0" x="9"/>
        <item sd="0" x="10"/>
        <item sd="0" x="77"/>
        <item sd="0" x="78"/>
        <item sd="0" x="11"/>
        <item sd="0" x="39"/>
        <item sd="0" x="42"/>
        <item sd="0" x="43"/>
        <item sd="0" x="12"/>
        <item sd="0" x="44"/>
        <item sd="0" x="13"/>
        <item sd="0" x="63"/>
        <item sd="0" x="64"/>
        <item sd="0" x="85"/>
        <item sd="0" x="65"/>
        <item sd="0" x="0"/>
        <item sd="0" x="84"/>
        <item sd="0" x="1"/>
        <item sd="0" x="2"/>
        <item sd="0" x="79"/>
        <item sd="0" x="15"/>
        <item sd="0" x="45"/>
        <item sd="0" x="16"/>
        <item sd="0" x="46"/>
        <item sd="0" x="17"/>
        <item sd="0" x="80"/>
        <item sd="0" x="66"/>
        <item sd="0" x="40"/>
        <item sd="0" x="88"/>
        <item sd="0" x="67"/>
        <item sd="0" x="68"/>
        <item sd="0" x="18"/>
        <item sd="0" x="90"/>
        <item sd="0" x="47"/>
        <item sd="0" x="69"/>
        <item sd="0" x="89"/>
        <item sd="0" x="59"/>
        <item sd="0" x="48"/>
        <item sd="0" x="19"/>
        <item sd="0" x="20"/>
        <item sd="0" x="86"/>
        <item sd="0" x="21"/>
        <item sd="0" x="49"/>
        <item sd="0" x="83"/>
        <item sd="0" x="50"/>
        <item sd="0" x="70"/>
        <item sd="0" x="51"/>
        <item sd="0" x="52"/>
        <item sd="0" x="22"/>
        <item sd="0" x="71"/>
        <item sd="0" x="23"/>
        <item sd="0" x="24"/>
        <item sd="0" x="25"/>
        <item sd="0" x="26"/>
        <item sd="0" x="27"/>
        <item sd="0" x="28"/>
        <item sd="0" x="41"/>
        <item sd="0" x="3"/>
        <item sd="0" x="72"/>
        <item sd="0" x="4"/>
        <item sd="0" x="29"/>
        <item sd="0" x="30"/>
        <item sd="0" x="53"/>
        <item sd="0" x="5"/>
        <item sd="0" x="73"/>
        <item sd="0" x="31"/>
        <item sd="0" x="6"/>
        <item sd="0" x="7"/>
        <item sd="0" x="54"/>
        <item sd="0" x="55"/>
        <item sd="0" x="56"/>
        <item sd="0" x="81"/>
        <item sd="0" x="32"/>
        <item sd="0" x="33"/>
        <item sd="0" x="60"/>
        <item sd="0" x="8"/>
        <item sd="0" x="61"/>
        <item sd="0" x="74"/>
        <item sd="0" x="34"/>
        <item sd="0" x="57"/>
        <item sd="0" x="35"/>
        <item sd="0" x="87"/>
        <item sd="0" x="58"/>
        <item sd="0" x="36"/>
        <item sd="0" x="75"/>
        <item sd="0" x="76"/>
        <item sd="0" x="37"/>
        <item sd="0" x="82"/>
        <item sd="0" x="38"/>
        <item sd="0" x="14"/>
        <item sd="0" x="62"/>
        <item sd="0" x="91"/>
        <item sd="0" x="92"/>
        <item sd="0" x="93"/>
        <item t="default" sd="0"/>
      </items>
    </pivotField>
    <pivotField axis="axisPage" showAll="0">
      <items count="17">
        <item x="7"/>
        <item x="0"/>
        <item x="11"/>
        <item x="13"/>
        <item x="3"/>
        <item x="4"/>
        <item x="1"/>
        <item x="15"/>
        <item x="8"/>
        <item x="9"/>
        <item x="10"/>
        <item x="5"/>
        <item x="12"/>
        <item x="14"/>
        <item x="2"/>
        <item x="6"/>
        <item t="default"/>
      </items>
    </pivotField>
    <pivotField axis="axisRow" showAll="0">
      <items count="5">
        <item sd="0" x="0"/>
        <item sd="0" x="1"/>
        <item sd="0" x="3"/>
        <item sd="0" x="2"/>
        <item t="default"/>
      </items>
    </pivotField>
    <pivotField showAll="0"/>
    <pivotField dataField="1" showAll="0"/>
    <pivotField dataField="1" showAll="0"/>
    <pivotField axis="axisRow" showAll="0">
      <items count="9">
        <item sd="0" x="1"/>
        <item sd="0" x="0"/>
        <item x="2"/>
        <item x="5"/>
        <item x="6"/>
        <item x="3"/>
        <item x="4"/>
        <item x="7"/>
        <item t="default"/>
      </items>
    </pivotField>
  </pivotFields>
  <rowFields count="4">
    <field x="8"/>
    <field x="6"/>
    <field x="12"/>
    <field x="3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2">
    <i>
      <x/>
    </i>
    <i i="1">
      <x v="1"/>
    </i>
  </colItems>
  <pageFields count="2">
    <pageField fld="7" hier="-1"/>
    <pageField fld="0" hier="-1"/>
  </pageFields>
  <dataFields count="2">
    <dataField name="Comex €" fld="10" baseField="6" baseItem="6" numFmtId="164"/>
    <dataField name="Comex ltrs." fld="11" baseField="6" baseItem="0" numFmtId="4"/>
  </dataFields>
  <formats count="20">
    <format dxfId="224">
      <pivotArea type="all" dataOnly="0" outline="0" fieldPosition="0"/>
    </format>
    <format dxfId="223">
      <pivotArea outline="0" collapsedLevelsAreSubtotals="1" fieldPosition="0"/>
    </format>
    <format dxfId="222">
      <pivotArea field="0" type="button" dataOnly="0" labelOnly="1" outline="0" axis="axisPage" fieldPosition="1"/>
    </format>
    <format dxfId="221">
      <pivotArea dataOnly="0" labelOnly="1" grandRow="1" outline="0" fieldPosition="0"/>
    </format>
    <format dxfId="220">
      <pivotArea type="all" dataOnly="0" outline="0" fieldPosition="0"/>
    </format>
    <format dxfId="219">
      <pivotArea outline="0" collapsedLevelsAreSubtotals="1" fieldPosition="0"/>
    </format>
    <format dxfId="218">
      <pivotArea field="0" type="button" dataOnly="0" labelOnly="1" outline="0" axis="axisPage" fieldPosition="1"/>
    </format>
    <format dxfId="217">
      <pivotArea dataOnly="0" labelOnly="1" grandRow="1" outline="0" fieldPosition="0"/>
    </format>
    <format dxfId="216">
      <pivotArea outline="0" fieldPosition="0">
        <references count="1">
          <reference field="4294967294" count="1">
            <x v="0"/>
          </reference>
        </references>
      </pivotArea>
    </format>
    <format dxfId="215">
      <pivotArea dataOnly="0" labelOnly="1" fieldPosition="0">
        <references count="1">
          <reference field="6" count="1">
            <x v="6"/>
          </reference>
        </references>
      </pivotArea>
    </format>
    <format dxfId="214">
      <pivotArea dataOnly="0" outline="0" axis="axisValues" fieldPosition="0"/>
    </format>
    <format dxfId="213">
      <pivotArea type="all" dataOnly="0" outline="0" fieldPosition="0"/>
    </format>
    <format dxfId="212">
      <pivotArea outline="0" collapsedLevelsAreSubtotals="1" fieldPosition="0"/>
    </format>
    <format dxfId="211">
      <pivotArea field="6" type="button" dataOnly="0" labelOnly="1" outline="0" axis="axisRow" fieldPosition="1"/>
    </format>
    <format dxfId="210">
      <pivotArea dataOnly="0" labelOnly="1" fieldPosition="0">
        <references count="1">
          <reference field="6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09">
      <pivotArea dataOnly="0" labelOnly="1" fieldPosition="0">
        <references count="1">
          <reference field="6" count="44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</reference>
        </references>
      </pivotArea>
    </format>
    <format dxfId="208">
      <pivotArea dataOnly="0" labelOnly="1" grandRow="1" outline="0" fieldPosition="0"/>
    </format>
    <format dxfId="207">
      <pivotArea dataOnly="0" labelOnly="1" outline="0" axis="axisValues" fieldPosition="0"/>
    </format>
    <format dxfId="206">
      <pivotArea outline="0" fieldPosition="0">
        <references count="1">
          <reference field="4294967294" count="1">
            <x v="1"/>
          </reference>
        </references>
      </pivotArea>
    </format>
    <format dxfId="205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38F6A6-47F4-40EA-BE32-A1DE77E98690}" name="TablaDinámica1" cacheId="1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8" indent="0" outline="1" outlineData="1" multipleFieldFilters="0" rowHeaderCaption="COMEX DOP POR ZONAS" colHeaderCaption="ZONAS">
  <location ref="A9:J105" firstHeaderRow="1" firstDataRow="2" firstDataCol="1" rowPageCount="1" colPageCount="1"/>
  <pivotFields count="13">
    <pivotField showAll="0">
      <items count="3">
        <item x="1"/>
        <item x="0"/>
        <item t="default"/>
      </items>
    </pivotField>
    <pivotField showAll="0"/>
    <pivotField showAll="0"/>
    <pivotField showAll="0"/>
    <pivotField showAll="0"/>
    <pivotField showAll="0"/>
    <pivotField axis="axisRow" showAll="0">
      <items count="95">
        <item sd="0" x="9"/>
        <item sd="0" x="62"/>
        <item sd="0" x="10"/>
        <item sd="0" x="77"/>
        <item sd="0" x="78"/>
        <item sd="0" x="11"/>
        <item sd="0" x="39"/>
        <item sd="0" x="42"/>
        <item sd="0" x="43"/>
        <item sd="0" x="12"/>
        <item sd="0" x="44"/>
        <item sd="0" x="13"/>
        <item sd="0" x="63"/>
        <item sd="0" x="14"/>
        <item sd="0" x="64"/>
        <item sd="0" x="85"/>
        <item sd="0" x="65"/>
        <item sd="0" x="0"/>
        <item sd="0" x="84"/>
        <item sd="0" x="1"/>
        <item sd="0" x="2"/>
        <item sd="0" x="79"/>
        <item sd="0" x="15"/>
        <item sd="0" x="45"/>
        <item sd="0" x="16"/>
        <item sd="0" x="46"/>
        <item sd="0" x="17"/>
        <item sd="0" x="80"/>
        <item sd="0" x="66"/>
        <item sd="0" x="40"/>
        <item sd="0" x="88"/>
        <item sd="0" x="67"/>
        <item sd="0" x="68"/>
        <item sd="0" x="18"/>
        <item sd="0" x="90"/>
        <item sd="0" x="47"/>
        <item sd="0" x="69"/>
        <item sd="0" x="89"/>
        <item sd="0" x="59"/>
        <item sd="0" x="48"/>
        <item sd="0" x="19"/>
        <item sd="0" x="20"/>
        <item sd="0" x="86"/>
        <item sd="0" x="21"/>
        <item sd="0" x="91"/>
        <item sd="0" x="49"/>
        <item sd="0" x="83"/>
        <item sd="0" x="50"/>
        <item sd="0" x="70"/>
        <item sd="0" x="51"/>
        <item sd="0" x="52"/>
        <item sd="0" x="22"/>
        <item sd="0" x="71"/>
        <item sd="0" x="23"/>
        <item sd="0" x="24"/>
        <item sd="0" x="25"/>
        <item sd="0" x="26"/>
        <item sd="0" x="27"/>
        <item sd="0" x="28"/>
        <item sd="0" x="41"/>
        <item sd="0" x="3"/>
        <item sd="0" x="72"/>
        <item sd="0" x="92"/>
        <item sd="0" x="4"/>
        <item sd="0" x="29"/>
        <item sd="0" x="30"/>
        <item sd="0" x="53"/>
        <item sd="0" x="5"/>
        <item sd="0" x="73"/>
        <item sd="0" x="31"/>
        <item sd="0" x="93"/>
        <item sd="0" x="6"/>
        <item sd="0" x="7"/>
        <item sd="0" x="54"/>
        <item sd="0" x="55"/>
        <item sd="0" x="56"/>
        <item sd="0" x="81"/>
        <item sd="0" x="32"/>
        <item sd="0" x="33"/>
        <item sd="0" x="60"/>
        <item sd="0" x="8"/>
        <item sd="0" x="61"/>
        <item sd="0" x="74"/>
        <item sd="0" x="34"/>
        <item sd="0" x="57"/>
        <item sd="0" x="35"/>
        <item sd="0" x="87"/>
        <item sd="0" x="58"/>
        <item sd="0" x="36"/>
        <item sd="0" x="75"/>
        <item sd="0" x="76"/>
        <item sd="0" x="37"/>
        <item sd="0" x="82"/>
        <item sd="0" x="38"/>
        <item t="default" sd="0"/>
      </items>
    </pivotField>
    <pivotField axis="axisPage" showAll="0">
      <items count="17">
        <item x="7"/>
        <item x="0"/>
        <item x="11"/>
        <item x="13"/>
        <item x="3"/>
        <item x="4"/>
        <item x="1"/>
        <item x="15"/>
        <item x="8"/>
        <item x="9"/>
        <item x="10"/>
        <item x="5"/>
        <item x="12"/>
        <item x="14"/>
        <item x="2"/>
        <item x="6"/>
        <item t="default"/>
      </items>
    </pivotField>
    <pivotField showAll="0"/>
    <pivotField showAll="0"/>
    <pivotField dataField="1" showAll="0"/>
    <pivotField showAll="0"/>
    <pivotField axis="axisCol" showAll="0">
      <items count="9">
        <item sd="0" x="1"/>
        <item sd="0" x="0"/>
        <item x="2"/>
        <item sd="0" x="5"/>
        <item sd="0" x="6"/>
        <item sd="0" x="3"/>
        <item sd="0" x="4"/>
        <item x="7"/>
        <item t="default"/>
      </items>
    </pivotField>
  </pivotFields>
  <rowFields count="1">
    <field x="6"/>
  </rowFields>
  <rowItems count="9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 t="grand">
      <x/>
    </i>
  </rowItems>
  <colFields count="1">
    <field x="12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colItems>
  <pageFields count="1">
    <pageField fld="7" hier="-1"/>
  </pageFields>
  <dataFields count="1">
    <dataField name="COMEX €" fld="10" baseField="7" baseItem="0" numFmtId="164"/>
  </dataFields>
  <formats count="13">
    <format dxfId="204">
      <pivotArea type="all" dataOnly="0" outline="0" fieldPosition="0"/>
    </format>
    <format dxfId="203">
      <pivotArea outline="0" collapsedLevelsAreSubtotals="1" fieldPosition="0"/>
    </format>
    <format dxfId="202">
      <pivotArea type="origin" dataOnly="0" labelOnly="1" outline="0" fieldPosition="0"/>
    </format>
    <format dxfId="201">
      <pivotArea field="0" type="button" dataOnly="0" labelOnly="1" outline="0"/>
    </format>
    <format dxfId="200">
      <pivotArea type="topRight" dataOnly="0" labelOnly="1" outline="0" fieldPosition="0"/>
    </format>
    <format dxfId="199">
      <pivotArea field="6" type="button" dataOnly="0" labelOnly="1" outline="0" axis="axisRow" fieldPosition="0"/>
    </format>
    <format dxfId="198">
      <pivotArea dataOnly="0" labelOnly="1" fieldPosition="0">
        <references count="1">
          <reference field="6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97">
      <pivotArea dataOnly="0" labelOnly="1" fieldPosition="0">
        <references count="1">
          <reference field="6" count="44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</reference>
        </references>
      </pivotArea>
    </format>
    <format dxfId="196">
      <pivotArea dataOnly="0" labelOnly="1" grandRow="1" outline="0" fieldPosition="0"/>
    </format>
    <format dxfId="195">
      <pivotArea dataOnly="0" labelOnly="1" grandCol="1" outline="0" fieldPosition="0"/>
    </format>
    <format dxfId="194">
      <pivotArea dataOnly="0" labelOnly="1" fieldPosition="0">
        <references count="1">
          <reference field="12" count="0"/>
        </references>
      </pivotArea>
    </format>
    <format dxfId="193">
      <pivotArea dataOnly="0" labelOnly="1" grandCol="1" outline="0" fieldPosition="0"/>
    </format>
    <format dxfId="192">
      <pivotArea field="12" type="button" dataOnly="0" labelOnly="1" outline="0" axis="axisCol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F26E8-BFD5-4FEF-9FE2-F78048394603}">
  <dimension ref="A1:K114"/>
  <sheetViews>
    <sheetView showGridLines="0" tabSelected="1" workbookViewId="0">
      <selection activeCell="I20" sqref="I20"/>
    </sheetView>
  </sheetViews>
  <sheetFormatPr baseColWidth="10" defaultRowHeight="14.4" x14ac:dyDescent="0.3"/>
  <cols>
    <col min="1" max="1" width="47.33203125" style="9" bestFit="1" customWidth="1"/>
    <col min="2" max="2" width="18" style="9" bestFit="1" customWidth="1"/>
    <col min="3" max="3" width="15.109375" style="9" bestFit="1" customWidth="1"/>
    <col min="4" max="4" width="16.6640625" style="9" bestFit="1" customWidth="1"/>
    <col min="5" max="5" width="15.77734375" style="9" bestFit="1" customWidth="1"/>
    <col min="6" max="6" width="18.33203125" style="9" bestFit="1" customWidth="1"/>
    <col min="7" max="7" width="15.77734375" style="9" bestFit="1" customWidth="1"/>
    <col min="8" max="8" width="21.44140625" style="9" bestFit="1" customWidth="1"/>
    <col min="9" max="9" width="15.109375" style="9" bestFit="1" customWidth="1"/>
    <col min="10" max="10" width="16.77734375" style="9" bestFit="1" customWidth="1"/>
    <col min="11" max="11" width="15.109375" style="9" bestFit="1" customWidth="1"/>
    <col min="12" max="16384" width="11.5546875" style="9"/>
  </cols>
  <sheetData>
    <row r="1" spans="1:11" ht="18" x14ac:dyDescent="0.3">
      <c r="A1" s="174" t="s">
        <v>595</v>
      </c>
      <c r="B1" s="174"/>
      <c r="C1" s="174"/>
      <c r="D1" s="174"/>
      <c r="E1" s="174"/>
      <c r="F1" s="174"/>
    </row>
    <row r="2" spans="1:11" ht="18" x14ac:dyDescent="0.3">
      <c r="A2" s="174" t="s">
        <v>594</v>
      </c>
      <c r="B2" s="174"/>
      <c r="C2" s="174"/>
      <c r="D2" s="174"/>
      <c r="E2" s="174"/>
      <c r="F2" s="174"/>
    </row>
    <row r="3" spans="1:11" ht="14.4" customHeight="1" x14ac:dyDescent="0.3">
      <c r="A3" s="175" t="s">
        <v>431</v>
      </c>
      <c r="B3" s="175"/>
      <c r="C3" s="175"/>
      <c r="D3" s="175"/>
      <c r="E3" s="175"/>
      <c r="F3" s="175"/>
    </row>
    <row r="4" spans="1:11" x14ac:dyDescent="0.3">
      <c r="A4" s="175"/>
      <c r="B4" s="175"/>
      <c r="C4" s="175"/>
      <c r="D4" s="175"/>
      <c r="E4" s="175"/>
      <c r="F4" s="175"/>
    </row>
    <row r="5" spans="1:11" x14ac:dyDescent="0.3">
      <c r="A5" s="175"/>
      <c r="B5" s="175"/>
      <c r="C5" s="175"/>
      <c r="D5" s="175"/>
      <c r="E5" s="175"/>
      <c r="F5" s="175"/>
    </row>
    <row r="6" spans="1:11" x14ac:dyDescent="0.3">
      <c r="A6" s="175"/>
      <c r="B6" s="175"/>
      <c r="C6" s="175"/>
      <c r="D6" s="175"/>
      <c r="E6" s="175"/>
      <c r="F6" s="175"/>
    </row>
    <row r="8" spans="1:11" x14ac:dyDescent="0.3">
      <c r="A8" s="13" t="s">
        <v>432</v>
      </c>
      <c r="B8" s="9" t="s">
        <v>537</v>
      </c>
    </row>
    <row r="10" spans="1:11" x14ac:dyDescent="0.3">
      <c r="B10" s="13" t="s">
        <v>596</v>
      </c>
      <c r="J10"/>
      <c r="K10"/>
    </row>
    <row r="11" spans="1:11" x14ac:dyDescent="0.3">
      <c r="B11" s="18" t="s">
        <v>574</v>
      </c>
      <c r="C11" s="18"/>
      <c r="D11" s="18" t="s">
        <v>576</v>
      </c>
      <c r="E11" s="18"/>
      <c r="F11" s="18" t="s">
        <v>578</v>
      </c>
      <c r="G11" s="18"/>
      <c r="H11" s="18" t="s">
        <v>580</v>
      </c>
      <c r="I11" s="18"/>
      <c r="J11"/>
      <c r="K11"/>
    </row>
    <row r="12" spans="1:11" x14ac:dyDescent="0.3">
      <c r="A12" s="13" t="s">
        <v>597</v>
      </c>
      <c r="B12" s="18" t="s">
        <v>572</v>
      </c>
      <c r="C12" s="18" t="s">
        <v>593</v>
      </c>
      <c r="D12" s="18" t="s">
        <v>572</v>
      </c>
      <c r="E12" s="18" t="s">
        <v>593</v>
      </c>
      <c r="F12" s="18" t="s">
        <v>572</v>
      </c>
      <c r="G12" s="18" t="s">
        <v>593</v>
      </c>
      <c r="H12" s="18" t="s">
        <v>572</v>
      </c>
      <c r="I12" s="18" t="s">
        <v>593</v>
      </c>
      <c r="J12"/>
      <c r="K12"/>
    </row>
    <row r="13" spans="1:11" x14ac:dyDescent="0.3">
      <c r="A13" s="15" t="s">
        <v>16</v>
      </c>
      <c r="B13" s="16">
        <v>2488434458.170928</v>
      </c>
      <c r="C13" s="19">
        <v>406965088.10189432</v>
      </c>
      <c r="D13" s="16">
        <v>407576432.00300014</v>
      </c>
      <c r="E13" s="19">
        <v>-116923470.42371276</v>
      </c>
      <c r="F13" s="16">
        <v>567499390.35600007</v>
      </c>
      <c r="G13" s="19">
        <v>-109328843.12813483</v>
      </c>
      <c r="H13" s="16">
        <v>3463510280.5299282</v>
      </c>
      <c r="I13" s="19">
        <v>180712774.55004719</v>
      </c>
      <c r="J13"/>
      <c r="K13"/>
    </row>
    <row r="14" spans="1:11" x14ac:dyDescent="0.3">
      <c r="A14" s="15" t="s">
        <v>46</v>
      </c>
      <c r="B14" s="16">
        <v>741637519.91542554</v>
      </c>
      <c r="C14" s="19">
        <v>-8970123.0696203783</v>
      </c>
      <c r="D14" s="16">
        <v>161082725.56</v>
      </c>
      <c r="E14" s="19">
        <v>-7572883.5400000094</v>
      </c>
      <c r="F14" s="16">
        <v>351742908.24000001</v>
      </c>
      <c r="G14" s="19">
        <v>13013305.04000001</v>
      </c>
      <c r="H14" s="16">
        <v>1254463153.7154255</v>
      </c>
      <c r="I14" s="19">
        <v>-3529701.5696245506</v>
      </c>
      <c r="J14"/>
      <c r="K14"/>
    </row>
    <row r="15" spans="1:11" x14ac:dyDescent="0.3">
      <c r="A15" s="15" t="s">
        <v>32</v>
      </c>
      <c r="B15" s="16">
        <v>8503282.2400042079</v>
      </c>
      <c r="C15" s="19">
        <v>-2597351.5099774413</v>
      </c>
      <c r="D15" s="16">
        <v>1276455.3799999999</v>
      </c>
      <c r="E15" s="19">
        <v>872808.67999999993</v>
      </c>
      <c r="F15" s="16">
        <v>861160.05999999994</v>
      </c>
      <c r="G15" s="19">
        <v>115944.50999999997</v>
      </c>
      <c r="H15" s="16">
        <v>10640897.680004207</v>
      </c>
      <c r="I15" s="19">
        <v>-1608598.3199774416</v>
      </c>
      <c r="J15"/>
      <c r="K15"/>
    </row>
    <row r="16" spans="1:11" x14ac:dyDescent="0.3">
      <c r="A16" s="15" t="s">
        <v>14</v>
      </c>
      <c r="B16" s="16">
        <v>12095774.150085749</v>
      </c>
      <c r="C16" s="19">
        <v>-493027.84015080245</v>
      </c>
      <c r="D16" s="16">
        <v>1463629.0556656681</v>
      </c>
      <c r="E16" s="19">
        <v>-48196.242905331783</v>
      </c>
      <c r="F16" s="16">
        <v>5602697.9169401079</v>
      </c>
      <c r="G16" s="19">
        <v>908887.96551409608</v>
      </c>
      <c r="H16" s="16">
        <v>19162101.122691523</v>
      </c>
      <c r="I16" s="19">
        <v>367663.88245795347</v>
      </c>
      <c r="J16"/>
      <c r="K16"/>
    </row>
    <row r="17" spans="1:11" x14ac:dyDescent="0.3">
      <c r="A17" s="15" t="s">
        <v>429</v>
      </c>
      <c r="B17" s="16">
        <v>3250671034.4764433</v>
      </c>
      <c r="C17" s="19">
        <v>394904585.68214571</v>
      </c>
      <c r="D17" s="16">
        <v>571399241.99866581</v>
      </c>
      <c r="E17" s="19">
        <v>-123671741.52661809</v>
      </c>
      <c r="F17" s="16">
        <v>925706156.57294011</v>
      </c>
      <c r="G17" s="19">
        <v>-95290705.612620726</v>
      </c>
      <c r="H17" s="16">
        <v>4747776433.048049</v>
      </c>
      <c r="I17" s="19">
        <v>175942138.54290316</v>
      </c>
      <c r="J17"/>
      <c r="K17"/>
    </row>
    <row r="18" spans="1:11" x14ac:dyDescent="0.3">
      <c r="A18"/>
      <c r="B18"/>
      <c r="C18"/>
      <c r="D18"/>
      <c r="E18"/>
      <c r="F18"/>
      <c r="G18"/>
      <c r="H18"/>
      <c r="I18"/>
      <c r="J18"/>
      <c r="K18"/>
    </row>
    <row r="19" spans="1:11" x14ac:dyDescent="0.3">
      <c r="A19"/>
      <c r="B19"/>
      <c r="C19"/>
      <c r="D19"/>
      <c r="E19"/>
      <c r="F19"/>
      <c r="G19"/>
      <c r="H19"/>
      <c r="I19"/>
      <c r="J19"/>
      <c r="K19"/>
    </row>
    <row r="20" spans="1:11" x14ac:dyDescent="0.3">
      <c r="A20"/>
      <c r="B20"/>
      <c r="C20"/>
      <c r="D20"/>
      <c r="E20"/>
      <c r="F20"/>
      <c r="G20"/>
      <c r="H20"/>
      <c r="I20"/>
    </row>
    <row r="21" spans="1:11" x14ac:dyDescent="0.3">
      <c r="A21"/>
      <c r="B21"/>
      <c r="C21"/>
      <c r="D21"/>
      <c r="E21"/>
      <c r="F21"/>
      <c r="G21"/>
      <c r="H21"/>
      <c r="I21"/>
    </row>
    <row r="22" spans="1:11" x14ac:dyDescent="0.3">
      <c r="A22"/>
      <c r="B22"/>
      <c r="C22"/>
      <c r="D22"/>
      <c r="E22"/>
      <c r="F22"/>
      <c r="G22"/>
      <c r="H22"/>
      <c r="I22"/>
    </row>
    <row r="23" spans="1:11" x14ac:dyDescent="0.3">
      <c r="A23"/>
      <c r="B23"/>
      <c r="C23"/>
      <c r="D23"/>
      <c r="E23"/>
      <c r="F23"/>
      <c r="G23"/>
      <c r="H23"/>
      <c r="I23"/>
    </row>
    <row r="24" spans="1:11" x14ac:dyDescent="0.3">
      <c r="A24"/>
      <c r="B24"/>
      <c r="C24"/>
      <c r="D24"/>
      <c r="E24"/>
      <c r="F24"/>
      <c r="G24"/>
      <c r="H24"/>
      <c r="I24"/>
    </row>
    <row r="25" spans="1:11" x14ac:dyDescent="0.3">
      <c r="A25"/>
      <c r="B25"/>
      <c r="C25"/>
      <c r="D25"/>
      <c r="E25"/>
      <c r="F25"/>
      <c r="G25"/>
      <c r="H25"/>
      <c r="I25"/>
    </row>
    <row r="26" spans="1:11" x14ac:dyDescent="0.3">
      <c r="A26"/>
      <c r="B26"/>
      <c r="C26"/>
      <c r="D26"/>
      <c r="E26"/>
      <c r="F26"/>
      <c r="G26"/>
      <c r="H26"/>
      <c r="I26"/>
    </row>
    <row r="27" spans="1:11" x14ac:dyDescent="0.3">
      <c r="A27"/>
      <c r="B27"/>
      <c r="C27"/>
      <c r="D27"/>
      <c r="E27"/>
      <c r="F27"/>
      <c r="G27"/>
      <c r="H27"/>
      <c r="I27"/>
    </row>
    <row r="28" spans="1:11" x14ac:dyDescent="0.3">
      <c r="A28"/>
      <c r="B28"/>
      <c r="C28"/>
      <c r="D28"/>
      <c r="E28"/>
      <c r="F28"/>
      <c r="G28"/>
      <c r="H28"/>
      <c r="I28"/>
    </row>
    <row r="29" spans="1:11" x14ac:dyDescent="0.3">
      <c r="A29"/>
      <c r="B29"/>
      <c r="C29"/>
      <c r="D29"/>
      <c r="E29"/>
      <c r="F29"/>
      <c r="G29"/>
      <c r="H29"/>
      <c r="I29"/>
    </row>
    <row r="30" spans="1:11" x14ac:dyDescent="0.3">
      <c r="A30"/>
      <c r="B30"/>
      <c r="C30"/>
      <c r="D30"/>
      <c r="E30"/>
      <c r="F30"/>
      <c r="G30"/>
      <c r="H30"/>
      <c r="I30"/>
    </row>
    <row r="31" spans="1:11" x14ac:dyDescent="0.3">
      <c r="A31"/>
      <c r="B31"/>
      <c r="C31"/>
      <c r="D31"/>
      <c r="E31"/>
      <c r="F31"/>
      <c r="G31"/>
      <c r="H31"/>
      <c r="I31"/>
    </row>
    <row r="32" spans="1:11" x14ac:dyDescent="0.3">
      <c r="A32"/>
      <c r="B32"/>
      <c r="C32"/>
      <c r="D32"/>
      <c r="E32"/>
      <c r="F32"/>
      <c r="G32"/>
      <c r="H32"/>
      <c r="I32"/>
    </row>
    <row r="33" spans="1:9" x14ac:dyDescent="0.3">
      <c r="A33"/>
      <c r="B33"/>
      <c r="C33"/>
      <c r="D33"/>
      <c r="E33"/>
      <c r="F33"/>
      <c r="G33"/>
      <c r="H33"/>
      <c r="I33"/>
    </row>
    <row r="34" spans="1:9" x14ac:dyDescent="0.3">
      <c r="A34"/>
      <c r="B34"/>
      <c r="C34"/>
      <c r="D34"/>
      <c r="E34"/>
      <c r="F34"/>
      <c r="G34"/>
      <c r="H34"/>
      <c r="I34"/>
    </row>
    <row r="35" spans="1:9" x14ac:dyDescent="0.3">
      <c r="A35"/>
      <c r="B35"/>
      <c r="C35"/>
      <c r="D35"/>
      <c r="E35"/>
      <c r="F35"/>
      <c r="G35"/>
      <c r="H35"/>
      <c r="I35"/>
    </row>
    <row r="36" spans="1:9" x14ac:dyDescent="0.3">
      <c r="A36"/>
      <c r="B36"/>
      <c r="C36"/>
      <c r="D36"/>
      <c r="E36"/>
      <c r="F36"/>
      <c r="G36"/>
      <c r="H36"/>
      <c r="I36"/>
    </row>
    <row r="37" spans="1:9" x14ac:dyDescent="0.3">
      <c r="A37"/>
      <c r="B37"/>
      <c r="C37"/>
      <c r="D37"/>
      <c r="E37"/>
      <c r="F37"/>
      <c r="G37"/>
      <c r="H37"/>
      <c r="I37"/>
    </row>
    <row r="38" spans="1:9" x14ac:dyDescent="0.3">
      <c r="A38"/>
      <c r="B38"/>
      <c r="C38"/>
      <c r="D38"/>
      <c r="E38"/>
      <c r="F38"/>
      <c r="G38"/>
      <c r="H38"/>
      <c r="I38"/>
    </row>
    <row r="39" spans="1:9" x14ac:dyDescent="0.3">
      <c r="A39"/>
      <c r="B39"/>
      <c r="C39"/>
      <c r="D39"/>
      <c r="E39"/>
      <c r="F39"/>
      <c r="G39"/>
      <c r="H39"/>
      <c r="I39"/>
    </row>
    <row r="40" spans="1:9" x14ac:dyDescent="0.3">
      <c r="A40"/>
      <c r="B40"/>
      <c r="C40"/>
      <c r="D40"/>
      <c r="E40"/>
      <c r="F40"/>
      <c r="G40"/>
      <c r="H40"/>
      <c r="I40"/>
    </row>
    <row r="41" spans="1:9" x14ac:dyDescent="0.3">
      <c r="A41"/>
      <c r="B41"/>
      <c r="C41"/>
      <c r="D41"/>
      <c r="E41"/>
      <c r="F41"/>
      <c r="G41"/>
      <c r="H41"/>
      <c r="I41"/>
    </row>
    <row r="42" spans="1:9" x14ac:dyDescent="0.3">
      <c r="A42"/>
      <c r="B42"/>
      <c r="C42"/>
      <c r="D42"/>
      <c r="E42"/>
      <c r="F42"/>
      <c r="G42"/>
      <c r="H42"/>
      <c r="I42"/>
    </row>
    <row r="43" spans="1:9" x14ac:dyDescent="0.3">
      <c r="A43"/>
      <c r="B43"/>
      <c r="C43"/>
      <c r="D43"/>
      <c r="E43"/>
      <c r="F43"/>
      <c r="G43"/>
      <c r="H43"/>
      <c r="I43"/>
    </row>
    <row r="44" spans="1:9" x14ac:dyDescent="0.3">
      <c r="A44"/>
      <c r="B44"/>
      <c r="C44"/>
      <c r="D44"/>
      <c r="E44"/>
      <c r="F44"/>
      <c r="G44"/>
      <c r="H44"/>
      <c r="I44"/>
    </row>
    <row r="45" spans="1:9" x14ac:dyDescent="0.3">
      <c r="A45"/>
      <c r="B45"/>
      <c r="C45"/>
      <c r="D45"/>
      <c r="E45"/>
      <c r="F45"/>
      <c r="G45"/>
      <c r="H45"/>
      <c r="I45"/>
    </row>
    <row r="46" spans="1:9" x14ac:dyDescent="0.3">
      <c r="A46"/>
      <c r="B46"/>
      <c r="C46"/>
      <c r="D46"/>
      <c r="E46"/>
      <c r="F46"/>
      <c r="G46"/>
      <c r="H46"/>
      <c r="I46"/>
    </row>
    <row r="47" spans="1:9" x14ac:dyDescent="0.3">
      <c r="A47"/>
      <c r="B47"/>
      <c r="C47"/>
      <c r="D47"/>
      <c r="E47"/>
      <c r="F47"/>
      <c r="G47"/>
      <c r="H47"/>
      <c r="I47"/>
    </row>
    <row r="48" spans="1:9" x14ac:dyDescent="0.3">
      <c r="A48"/>
      <c r="B48"/>
      <c r="C48"/>
      <c r="D48"/>
      <c r="E48"/>
      <c r="F48"/>
      <c r="G48"/>
      <c r="H48"/>
      <c r="I48"/>
    </row>
    <row r="49" spans="1:9" x14ac:dyDescent="0.3">
      <c r="A49"/>
      <c r="B49"/>
      <c r="C49"/>
      <c r="D49"/>
      <c r="E49"/>
      <c r="F49"/>
      <c r="G49"/>
      <c r="H49"/>
      <c r="I49"/>
    </row>
    <row r="50" spans="1:9" x14ac:dyDescent="0.3">
      <c r="A50"/>
      <c r="B50"/>
      <c r="C50"/>
      <c r="D50"/>
      <c r="E50"/>
      <c r="F50"/>
      <c r="G50"/>
      <c r="H50"/>
      <c r="I50"/>
    </row>
    <row r="51" spans="1:9" x14ac:dyDescent="0.3">
      <c r="A51"/>
      <c r="B51"/>
      <c r="C51"/>
      <c r="D51"/>
      <c r="E51"/>
      <c r="F51"/>
      <c r="G51"/>
      <c r="H51"/>
      <c r="I51"/>
    </row>
    <row r="52" spans="1:9" x14ac:dyDescent="0.3">
      <c r="A52"/>
      <c r="B52"/>
      <c r="C52"/>
      <c r="D52"/>
      <c r="E52"/>
      <c r="F52"/>
      <c r="G52"/>
      <c r="H52"/>
      <c r="I52"/>
    </row>
    <row r="53" spans="1:9" x14ac:dyDescent="0.3">
      <c r="A53"/>
      <c r="B53"/>
      <c r="C53"/>
      <c r="D53"/>
      <c r="E53"/>
      <c r="F53"/>
      <c r="G53"/>
      <c r="H53"/>
      <c r="I53"/>
    </row>
    <row r="54" spans="1:9" x14ac:dyDescent="0.3">
      <c r="A54"/>
      <c r="B54"/>
      <c r="C54"/>
      <c r="D54"/>
      <c r="E54"/>
      <c r="F54"/>
      <c r="G54"/>
      <c r="H54"/>
      <c r="I54"/>
    </row>
    <row r="55" spans="1:9" x14ac:dyDescent="0.3">
      <c r="A55"/>
      <c r="B55"/>
      <c r="C55"/>
      <c r="D55"/>
      <c r="E55"/>
      <c r="F55"/>
      <c r="G55"/>
      <c r="H55"/>
      <c r="I55"/>
    </row>
    <row r="56" spans="1:9" x14ac:dyDescent="0.3">
      <c r="A56"/>
      <c r="B56"/>
      <c r="C56"/>
      <c r="D56"/>
      <c r="E56"/>
      <c r="F56"/>
      <c r="G56"/>
      <c r="H56"/>
      <c r="I56"/>
    </row>
    <row r="57" spans="1:9" x14ac:dyDescent="0.3">
      <c r="A57"/>
      <c r="B57"/>
      <c r="C57"/>
      <c r="D57"/>
      <c r="E57"/>
      <c r="F57"/>
      <c r="G57"/>
      <c r="H57"/>
      <c r="I57"/>
    </row>
    <row r="58" spans="1:9" x14ac:dyDescent="0.3">
      <c r="A58"/>
      <c r="B58"/>
      <c r="C58"/>
      <c r="D58"/>
      <c r="E58"/>
      <c r="F58"/>
      <c r="G58"/>
      <c r="H58"/>
      <c r="I58"/>
    </row>
    <row r="59" spans="1:9" x14ac:dyDescent="0.3">
      <c r="A59"/>
      <c r="B59"/>
      <c r="C59"/>
      <c r="D59"/>
      <c r="E59"/>
      <c r="F59"/>
      <c r="G59"/>
      <c r="H59"/>
      <c r="I59"/>
    </row>
    <row r="60" spans="1:9" x14ac:dyDescent="0.3">
      <c r="A60"/>
      <c r="B60"/>
      <c r="C60"/>
      <c r="D60"/>
      <c r="E60"/>
      <c r="F60"/>
      <c r="G60"/>
      <c r="H60"/>
      <c r="I60"/>
    </row>
    <row r="61" spans="1:9" x14ac:dyDescent="0.3">
      <c r="A61"/>
      <c r="B61"/>
      <c r="C61"/>
      <c r="D61"/>
      <c r="E61"/>
      <c r="F61"/>
      <c r="G61"/>
      <c r="H61"/>
      <c r="I61"/>
    </row>
    <row r="62" spans="1:9" x14ac:dyDescent="0.3">
      <c r="A62"/>
      <c r="B62"/>
      <c r="C62"/>
      <c r="D62"/>
      <c r="E62"/>
      <c r="F62"/>
      <c r="G62"/>
      <c r="H62"/>
      <c r="I62"/>
    </row>
    <row r="63" spans="1:9" x14ac:dyDescent="0.3">
      <c r="A63"/>
      <c r="B63"/>
      <c r="C63"/>
      <c r="D63"/>
      <c r="E63"/>
      <c r="F63"/>
      <c r="G63"/>
      <c r="H63"/>
      <c r="I63"/>
    </row>
    <row r="64" spans="1:9" x14ac:dyDescent="0.3">
      <c r="A64"/>
      <c r="B64"/>
      <c r="C64"/>
      <c r="D64"/>
      <c r="E64"/>
      <c r="F64"/>
      <c r="G64"/>
      <c r="H64"/>
      <c r="I64"/>
    </row>
    <row r="65" spans="1:9" x14ac:dyDescent="0.3">
      <c r="A65"/>
      <c r="B65"/>
      <c r="C65"/>
      <c r="D65"/>
      <c r="E65"/>
      <c r="F65"/>
      <c r="G65"/>
      <c r="H65"/>
      <c r="I65"/>
    </row>
    <row r="66" spans="1:9" x14ac:dyDescent="0.3">
      <c r="A66"/>
      <c r="B66"/>
      <c r="C66"/>
      <c r="D66"/>
      <c r="E66"/>
      <c r="F66"/>
      <c r="G66"/>
      <c r="H66"/>
      <c r="I66"/>
    </row>
    <row r="67" spans="1:9" x14ac:dyDescent="0.3">
      <c r="A67"/>
      <c r="B67"/>
      <c r="C67"/>
      <c r="D67"/>
      <c r="E67"/>
      <c r="F67"/>
      <c r="G67"/>
      <c r="H67"/>
      <c r="I67"/>
    </row>
    <row r="68" spans="1:9" x14ac:dyDescent="0.3">
      <c r="A68"/>
      <c r="B68"/>
      <c r="C68"/>
      <c r="D68"/>
      <c r="E68"/>
      <c r="F68"/>
      <c r="G68"/>
      <c r="H68"/>
      <c r="I68"/>
    </row>
    <row r="69" spans="1:9" x14ac:dyDescent="0.3">
      <c r="A69"/>
      <c r="B69"/>
      <c r="C69"/>
      <c r="D69"/>
      <c r="E69"/>
      <c r="F69"/>
      <c r="G69"/>
      <c r="H69"/>
      <c r="I69"/>
    </row>
    <row r="70" spans="1:9" x14ac:dyDescent="0.3">
      <c r="A70"/>
      <c r="B70"/>
      <c r="C70"/>
      <c r="D70"/>
      <c r="E70"/>
      <c r="F70"/>
      <c r="G70"/>
      <c r="H70"/>
      <c r="I70"/>
    </row>
    <row r="71" spans="1:9" x14ac:dyDescent="0.3">
      <c r="A71"/>
      <c r="B71"/>
      <c r="C71"/>
      <c r="D71"/>
      <c r="E71"/>
      <c r="F71"/>
      <c r="G71"/>
      <c r="H71"/>
      <c r="I71"/>
    </row>
    <row r="72" spans="1:9" x14ac:dyDescent="0.3">
      <c r="A72"/>
      <c r="B72"/>
      <c r="C72"/>
      <c r="D72"/>
      <c r="E72"/>
      <c r="F72"/>
      <c r="G72"/>
      <c r="H72"/>
      <c r="I72"/>
    </row>
    <row r="73" spans="1:9" x14ac:dyDescent="0.3">
      <c r="A73"/>
      <c r="B73"/>
      <c r="C73"/>
      <c r="D73"/>
      <c r="E73"/>
      <c r="F73"/>
      <c r="G73"/>
      <c r="H73"/>
      <c r="I73"/>
    </row>
    <row r="74" spans="1:9" x14ac:dyDescent="0.3">
      <c r="A74"/>
      <c r="B74"/>
      <c r="C74"/>
      <c r="D74"/>
      <c r="E74"/>
      <c r="F74"/>
      <c r="G74"/>
      <c r="H74"/>
      <c r="I74"/>
    </row>
    <row r="75" spans="1:9" x14ac:dyDescent="0.3">
      <c r="A75"/>
      <c r="B75"/>
      <c r="C75"/>
      <c r="D75"/>
      <c r="E75"/>
      <c r="F75"/>
      <c r="G75"/>
      <c r="H75"/>
      <c r="I75"/>
    </row>
    <row r="76" spans="1:9" x14ac:dyDescent="0.3">
      <c r="A76"/>
      <c r="B76"/>
      <c r="C76"/>
      <c r="D76"/>
      <c r="E76"/>
      <c r="F76"/>
      <c r="G76"/>
      <c r="H76"/>
      <c r="I76"/>
    </row>
    <row r="77" spans="1:9" x14ac:dyDescent="0.3">
      <c r="A77"/>
      <c r="B77"/>
      <c r="C77"/>
      <c r="D77"/>
      <c r="E77"/>
      <c r="F77"/>
      <c r="G77"/>
      <c r="H77"/>
      <c r="I77"/>
    </row>
    <row r="78" spans="1:9" x14ac:dyDescent="0.3">
      <c r="A78"/>
      <c r="B78"/>
      <c r="C78"/>
      <c r="D78"/>
      <c r="E78"/>
      <c r="F78"/>
      <c r="G78"/>
      <c r="H78"/>
      <c r="I78"/>
    </row>
    <row r="79" spans="1:9" x14ac:dyDescent="0.3">
      <c r="A79"/>
      <c r="B79"/>
      <c r="C79"/>
      <c r="D79"/>
      <c r="E79"/>
      <c r="F79"/>
      <c r="G79"/>
      <c r="H79"/>
      <c r="I79"/>
    </row>
    <row r="80" spans="1:9" x14ac:dyDescent="0.3">
      <c r="A80"/>
      <c r="B80"/>
      <c r="C80"/>
      <c r="D80"/>
      <c r="E80"/>
      <c r="F80"/>
      <c r="G80"/>
      <c r="H80"/>
      <c r="I80"/>
    </row>
    <row r="81" spans="1:9" x14ac:dyDescent="0.3">
      <c r="A81"/>
      <c r="B81"/>
      <c r="C81"/>
      <c r="D81"/>
      <c r="E81"/>
      <c r="F81"/>
      <c r="G81"/>
      <c r="H81"/>
      <c r="I81"/>
    </row>
    <row r="82" spans="1:9" x14ac:dyDescent="0.3">
      <c r="A82"/>
      <c r="B82"/>
      <c r="C82"/>
      <c r="D82"/>
      <c r="E82"/>
      <c r="F82"/>
      <c r="G82"/>
      <c r="H82"/>
      <c r="I82"/>
    </row>
    <row r="83" spans="1:9" x14ac:dyDescent="0.3">
      <c r="A83"/>
      <c r="B83"/>
      <c r="C83"/>
      <c r="D83"/>
      <c r="E83"/>
      <c r="F83"/>
      <c r="G83"/>
      <c r="H83"/>
      <c r="I83"/>
    </row>
    <row r="84" spans="1:9" x14ac:dyDescent="0.3">
      <c r="A84"/>
      <c r="B84"/>
      <c r="C84"/>
      <c r="D84"/>
      <c r="E84"/>
      <c r="F84"/>
      <c r="G84"/>
      <c r="H84"/>
      <c r="I84"/>
    </row>
    <row r="85" spans="1:9" x14ac:dyDescent="0.3">
      <c r="A85"/>
      <c r="B85"/>
      <c r="C85"/>
      <c r="D85"/>
      <c r="E85"/>
      <c r="F85"/>
      <c r="G85"/>
      <c r="H85"/>
      <c r="I85"/>
    </row>
    <row r="86" spans="1:9" x14ac:dyDescent="0.3">
      <c r="A86"/>
      <c r="B86"/>
      <c r="C86"/>
      <c r="D86"/>
      <c r="E86"/>
      <c r="F86"/>
      <c r="G86"/>
      <c r="H86"/>
      <c r="I86"/>
    </row>
    <row r="87" spans="1:9" x14ac:dyDescent="0.3">
      <c r="A87"/>
      <c r="B87"/>
      <c r="C87"/>
      <c r="D87"/>
      <c r="E87"/>
      <c r="F87"/>
      <c r="G87"/>
      <c r="H87"/>
      <c r="I87"/>
    </row>
    <row r="88" spans="1:9" x14ac:dyDescent="0.3">
      <c r="A88"/>
      <c r="B88"/>
      <c r="C88"/>
      <c r="D88"/>
      <c r="E88"/>
      <c r="F88"/>
      <c r="G88"/>
      <c r="H88"/>
      <c r="I88"/>
    </row>
    <row r="89" spans="1:9" x14ac:dyDescent="0.3">
      <c r="A89"/>
      <c r="B89"/>
      <c r="C89"/>
      <c r="D89"/>
      <c r="E89"/>
      <c r="F89"/>
      <c r="G89"/>
      <c r="H89"/>
      <c r="I89"/>
    </row>
    <row r="90" spans="1:9" x14ac:dyDescent="0.3">
      <c r="A90"/>
      <c r="B90"/>
      <c r="C90"/>
      <c r="D90"/>
      <c r="E90"/>
      <c r="F90"/>
      <c r="G90"/>
      <c r="H90"/>
      <c r="I90"/>
    </row>
    <row r="91" spans="1:9" x14ac:dyDescent="0.3">
      <c r="A91"/>
      <c r="B91"/>
      <c r="C91"/>
      <c r="D91"/>
      <c r="E91"/>
      <c r="F91"/>
      <c r="G91"/>
      <c r="H91"/>
      <c r="I91"/>
    </row>
    <row r="92" spans="1:9" x14ac:dyDescent="0.3">
      <c r="A92"/>
      <c r="B92"/>
      <c r="C92"/>
      <c r="D92"/>
      <c r="E92"/>
      <c r="F92"/>
      <c r="G92"/>
      <c r="H92"/>
      <c r="I92"/>
    </row>
    <row r="93" spans="1:9" x14ac:dyDescent="0.3">
      <c r="A93"/>
      <c r="B93"/>
      <c r="C93"/>
      <c r="D93"/>
      <c r="E93"/>
      <c r="F93"/>
      <c r="G93"/>
      <c r="H93"/>
      <c r="I93"/>
    </row>
    <row r="94" spans="1:9" x14ac:dyDescent="0.3">
      <c r="A94"/>
      <c r="B94"/>
      <c r="C94"/>
      <c r="D94"/>
      <c r="E94"/>
      <c r="F94"/>
      <c r="G94"/>
      <c r="H94"/>
      <c r="I94"/>
    </row>
    <row r="95" spans="1:9" x14ac:dyDescent="0.3">
      <c r="A95"/>
      <c r="B95"/>
      <c r="C95"/>
      <c r="D95"/>
      <c r="E95"/>
      <c r="F95"/>
      <c r="G95"/>
      <c r="H95"/>
      <c r="I95"/>
    </row>
    <row r="96" spans="1:9" x14ac:dyDescent="0.3">
      <c r="A96"/>
      <c r="B96"/>
      <c r="C96"/>
      <c r="D96"/>
      <c r="E96"/>
      <c r="F96"/>
      <c r="G96"/>
      <c r="H96"/>
      <c r="I96"/>
    </row>
    <row r="97" spans="1:9" x14ac:dyDescent="0.3">
      <c r="A97"/>
      <c r="B97"/>
      <c r="C97"/>
      <c r="D97"/>
      <c r="E97"/>
      <c r="F97"/>
      <c r="G97"/>
      <c r="H97"/>
      <c r="I97"/>
    </row>
    <row r="98" spans="1:9" x14ac:dyDescent="0.3">
      <c r="A98"/>
      <c r="B98"/>
      <c r="C98"/>
      <c r="D98"/>
      <c r="E98"/>
      <c r="F98"/>
      <c r="G98"/>
      <c r="H98"/>
      <c r="I98"/>
    </row>
    <row r="99" spans="1:9" x14ac:dyDescent="0.3">
      <c r="A99"/>
      <c r="B99"/>
      <c r="C99"/>
      <c r="D99"/>
      <c r="E99"/>
      <c r="F99"/>
      <c r="G99"/>
      <c r="H99"/>
      <c r="I99"/>
    </row>
    <row r="100" spans="1:9" x14ac:dyDescent="0.3">
      <c r="A100"/>
      <c r="B100"/>
      <c r="C100"/>
      <c r="D100"/>
      <c r="E100"/>
      <c r="F100"/>
      <c r="G100"/>
      <c r="H100"/>
      <c r="I100"/>
    </row>
    <row r="101" spans="1:9" x14ac:dyDescent="0.3">
      <c r="A101"/>
      <c r="B101"/>
      <c r="C101"/>
      <c r="D101"/>
      <c r="E101"/>
      <c r="F101"/>
      <c r="G101"/>
      <c r="H101"/>
      <c r="I101"/>
    </row>
    <row r="102" spans="1:9" x14ac:dyDescent="0.3">
      <c r="A102"/>
      <c r="B102"/>
      <c r="C102"/>
      <c r="D102"/>
      <c r="E102"/>
      <c r="F102"/>
      <c r="G102"/>
      <c r="H102"/>
      <c r="I102"/>
    </row>
    <row r="103" spans="1:9" x14ac:dyDescent="0.3">
      <c r="A103"/>
      <c r="B103"/>
      <c r="C103"/>
      <c r="D103"/>
      <c r="E103"/>
      <c r="F103"/>
      <c r="G103"/>
      <c r="H103"/>
      <c r="I103"/>
    </row>
    <row r="104" spans="1:9" x14ac:dyDescent="0.3">
      <c r="A104"/>
      <c r="B104"/>
      <c r="C104"/>
      <c r="D104"/>
      <c r="E104"/>
      <c r="F104"/>
      <c r="G104"/>
      <c r="H104"/>
      <c r="I104"/>
    </row>
    <row r="105" spans="1:9" x14ac:dyDescent="0.3">
      <c r="A105"/>
      <c r="B105"/>
      <c r="C105"/>
      <c r="D105"/>
      <c r="E105"/>
      <c r="F105"/>
      <c r="G105"/>
      <c r="H105"/>
      <c r="I105"/>
    </row>
    <row r="106" spans="1:9" x14ac:dyDescent="0.3">
      <c r="A106"/>
      <c r="B106"/>
      <c r="C106"/>
      <c r="D106"/>
      <c r="E106"/>
      <c r="F106"/>
      <c r="G106"/>
      <c r="H106"/>
      <c r="I106"/>
    </row>
    <row r="107" spans="1:9" x14ac:dyDescent="0.3">
      <c r="A107"/>
      <c r="B107"/>
      <c r="C107"/>
      <c r="D107"/>
      <c r="E107"/>
      <c r="F107"/>
      <c r="G107"/>
      <c r="H107"/>
      <c r="I107"/>
    </row>
    <row r="108" spans="1:9" x14ac:dyDescent="0.3">
      <c r="A108"/>
      <c r="B108"/>
      <c r="C108"/>
      <c r="D108"/>
      <c r="E108"/>
      <c r="F108"/>
      <c r="G108"/>
      <c r="H108"/>
      <c r="I108"/>
    </row>
    <row r="109" spans="1:9" x14ac:dyDescent="0.3">
      <c r="A109"/>
      <c r="B109"/>
      <c r="C109"/>
      <c r="D109"/>
      <c r="E109"/>
      <c r="F109"/>
      <c r="G109"/>
      <c r="H109"/>
      <c r="I109"/>
    </row>
    <row r="110" spans="1:9" x14ac:dyDescent="0.3">
      <c r="A110"/>
      <c r="B110"/>
      <c r="C110"/>
      <c r="D110"/>
      <c r="E110"/>
      <c r="F110"/>
      <c r="G110"/>
      <c r="H110"/>
      <c r="I110"/>
    </row>
    <row r="111" spans="1:9" x14ac:dyDescent="0.3">
      <c r="A111"/>
      <c r="B111"/>
      <c r="C111"/>
      <c r="D111"/>
      <c r="E111"/>
      <c r="F111"/>
      <c r="G111"/>
      <c r="H111"/>
      <c r="I111"/>
    </row>
    <row r="112" spans="1:9" x14ac:dyDescent="0.3">
      <c r="A112"/>
      <c r="B112"/>
      <c r="C112"/>
      <c r="D112"/>
      <c r="E112"/>
      <c r="F112"/>
      <c r="G112"/>
      <c r="H112"/>
      <c r="I112"/>
    </row>
    <row r="113" spans="1:9" x14ac:dyDescent="0.3">
      <c r="A113"/>
      <c r="B113"/>
      <c r="C113"/>
      <c r="D113"/>
      <c r="E113"/>
      <c r="F113"/>
      <c r="G113"/>
      <c r="H113"/>
      <c r="I113"/>
    </row>
    <row r="114" spans="1:9" x14ac:dyDescent="0.3">
      <c r="A114"/>
      <c r="B114"/>
      <c r="C114"/>
      <c r="D114"/>
      <c r="E114"/>
      <c r="F114"/>
      <c r="G114"/>
      <c r="H114"/>
      <c r="I114"/>
    </row>
  </sheetData>
  <sheetProtection algorithmName="SHA-512" hashValue="gCxq08NsCrZlrZvCqgbJzGq6Dft8wubounVyXgjXTlF8PzM7CkM1J/2pb8F4oJFDQXmxeX/lRhktU2rtoLGTBw==" saltValue="bByQM4ppFlU3HDeydgAzFQ==" spinCount="100000" sheet="1" pivotTables="0"/>
  <mergeCells count="3">
    <mergeCell ref="A1:F1"/>
    <mergeCell ref="A2:F2"/>
    <mergeCell ref="A3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426AD-E9C2-433C-9979-9FD23F05AEAF}">
  <dimension ref="A1:V425"/>
  <sheetViews>
    <sheetView workbookViewId="0">
      <selection activeCell="K212" sqref="K212"/>
    </sheetView>
  </sheetViews>
  <sheetFormatPr baseColWidth="10" defaultRowHeight="14.4" x14ac:dyDescent="0.3"/>
  <cols>
    <col min="16" max="16" width="20.88671875" customWidth="1"/>
    <col min="18" max="18" width="18.44140625" customWidth="1"/>
    <col min="22" max="22" width="17.5546875" bestFit="1" customWidth="1"/>
  </cols>
  <sheetData>
    <row r="1" spans="1:22" x14ac:dyDescent="0.3">
      <c r="A1" s="107" t="s">
        <v>551</v>
      </c>
      <c r="B1" s="107" t="s">
        <v>552</v>
      </c>
      <c r="C1" s="107" t="s">
        <v>553</v>
      </c>
      <c r="D1" s="107" t="s">
        <v>432</v>
      </c>
      <c r="E1" s="107" t="s">
        <v>554</v>
      </c>
      <c r="F1" s="107" t="s">
        <v>555</v>
      </c>
      <c r="G1" s="107" t="s">
        <v>7</v>
      </c>
      <c r="H1" s="107" t="s">
        <v>556</v>
      </c>
      <c r="I1" s="107" t="s">
        <v>557</v>
      </c>
      <c r="J1" s="107" t="s">
        <v>558</v>
      </c>
      <c r="K1" s="107" t="s">
        <v>559</v>
      </c>
      <c r="L1" s="107" t="s">
        <v>560</v>
      </c>
      <c r="M1" s="107" t="s">
        <v>561</v>
      </c>
      <c r="N1" s="107" t="s">
        <v>562</v>
      </c>
      <c r="O1" s="107" t="s">
        <v>563</v>
      </c>
      <c r="P1" s="107" t="s">
        <v>564</v>
      </c>
      <c r="Q1" s="107" t="s">
        <v>565</v>
      </c>
      <c r="R1" s="107" t="s">
        <v>566</v>
      </c>
      <c r="S1" s="107" t="s">
        <v>567</v>
      </c>
      <c r="V1" s="20" t="s">
        <v>598</v>
      </c>
    </row>
    <row r="2" spans="1:22" x14ac:dyDescent="0.3">
      <c r="A2" s="108">
        <v>238</v>
      </c>
      <c r="B2" s="109" t="s">
        <v>584</v>
      </c>
      <c r="C2" s="108">
        <v>7</v>
      </c>
      <c r="D2" s="109" t="s">
        <v>444</v>
      </c>
      <c r="E2" s="109" t="s">
        <v>568</v>
      </c>
      <c r="F2" s="109" t="s">
        <v>569</v>
      </c>
      <c r="G2" s="109" t="s">
        <v>16</v>
      </c>
      <c r="H2" s="109" t="s">
        <v>570</v>
      </c>
      <c r="I2" s="109" t="s">
        <v>571</v>
      </c>
      <c r="J2" s="108">
        <v>2025</v>
      </c>
      <c r="K2" s="108">
        <v>5117117.3</v>
      </c>
      <c r="L2" s="109" t="s">
        <v>572</v>
      </c>
      <c r="M2" s="109" t="s">
        <v>572</v>
      </c>
      <c r="N2" s="108">
        <v>114</v>
      </c>
      <c r="O2" s="109" t="s">
        <v>573</v>
      </c>
      <c r="P2" s="109" t="s">
        <v>574</v>
      </c>
      <c r="Q2" s="108">
        <v>2024</v>
      </c>
      <c r="R2" s="108">
        <v>5122812</v>
      </c>
      <c r="S2" s="108">
        <v>-5694.7000000001863</v>
      </c>
    </row>
    <row r="3" spans="1:22" x14ac:dyDescent="0.3">
      <c r="A3" s="108">
        <v>238</v>
      </c>
      <c r="B3" s="109" t="s">
        <v>584</v>
      </c>
      <c r="C3" s="108">
        <v>7</v>
      </c>
      <c r="D3" s="109" t="s">
        <v>444</v>
      </c>
      <c r="E3" s="109" t="s">
        <v>568</v>
      </c>
      <c r="F3" s="109" t="s">
        <v>569</v>
      </c>
      <c r="G3" s="109" t="s">
        <v>16</v>
      </c>
      <c r="H3" s="109" t="s">
        <v>570</v>
      </c>
      <c r="I3" s="109" t="s">
        <v>571</v>
      </c>
      <c r="J3" s="108">
        <v>2025</v>
      </c>
      <c r="K3" s="108">
        <v>0</v>
      </c>
      <c r="L3" s="109" t="s">
        <v>572</v>
      </c>
      <c r="M3" s="109" t="s">
        <v>572</v>
      </c>
      <c r="N3" s="108">
        <v>115</v>
      </c>
      <c r="O3" s="109" t="s">
        <v>575</v>
      </c>
      <c r="P3" s="109" t="s">
        <v>576</v>
      </c>
      <c r="Q3" s="108">
        <v>2024</v>
      </c>
      <c r="R3" s="108">
        <v>0</v>
      </c>
      <c r="S3" s="108">
        <v>0</v>
      </c>
    </row>
    <row r="4" spans="1:22" x14ac:dyDescent="0.3">
      <c r="A4" s="108">
        <v>238</v>
      </c>
      <c r="B4" s="109" t="s">
        <v>584</v>
      </c>
      <c r="C4" s="108">
        <v>7</v>
      </c>
      <c r="D4" s="109" t="s">
        <v>444</v>
      </c>
      <c r="E4" s="109" t="s">
        <v>568</v>
      </c>
      <c r="F4" s="109" t="s">
        <v>569</v>
      </c>
      <c r="G4" s="109" t="s">
        <v>16</v>
      </c>
      <c r="H4" s="109" t="s">
        <v>570</v>
      </c>
      <c r="I4" s="109" t="s">
        <v>571</v>
      </c>
      <c r="J4" s="108">
        <v>2025</v>
      </c>
      <c r="K4" s="108">
        <v>0</v>
      </c>
      <c r="L4" s="109" t="s">
        <v>572</v>
      </c>
      <c r="M4" s="109" t="s">
        <v>572</v>
      </c>
      <c r="N4" s="108">
        <v>116</v>
      </c>
      <c r="O4" s="109" t="s">
        <v>577</v>
      </c>
      <c r="P4" s="109" t="s">
        <v>578</v>
      </c>
      <c r="Q4" s="108">
        <v>2024</v>
      </c>
      <c r="R4" s="108">
        <v>0</v>
      </c>
      <c r="S4" s="108">
        <v>0</v>
      </c>
    </row>
    <row r="5" spans="1:22" x14ac:dyDescent="0.3">
      <c r="A5" s="108">
        <v>238</v>
      </c>
      <c r="B5" s="109" t="s">
        <v>584</v>
      </c>
      <c r="C5" s="108">
        <v>7</v>
      </c>
      <c r="D5" s="109" t="s">
        <v>444</v>
      </c>
      <c r="E5" s="109" t="s">
        <v>568</v>
      </c>
      <c r="F5" s="109" t="s">
        <v>569</v>
      </c>
      <c r="G5" s="109" t="s">
        <v>16</v>
      </c>
      <c r="H5" s="109" t="s">
        <v>570</v>
      </c>
      <c r="I5" s="109" t="s">
        <v>571</v>
      </c>
      <c r="J5" s="108">
        <v>2025</v>
      </c>
      <c r="K5" s="108">
        <v>5117117.3</v>
      </c>
      <c r="L5" s="109" t="s">
        <v>572</v>
      </c>
      <c r="M5" s="109" t="s">
        <v>572</v>
      </c>
      <c r="N5" s="108">
        <v>117</v>
      </c>
      <c r="O5" s="109" t="s">
        <v>579</v>
      </c>
      <c r="P5" s="109" t="s">
        <v>580</v>
      </c>
      <c r="Q5" s="108">
        <v>2024</v>
      </c>
      <c r="R5" s="108">
        <v>5122812</v>
      </c>
      <c r="S5" s="108">
        <v>-5694.7000000001863</v>
      </c>
    </row>
    <row r="6" spans="1:22" x14ac:dyDescent="0.3">
      <c r="A6" s="108">
        <v>239</v>
      </c>
      <c r="B6" s="109" t="s">
        <v>472</v>
      </c>
      <c r="C6" s="108">
        <v>8</v>
      </c>
      <c r="D6" s="109" t="s">
        <v>441</v>
      </c>
      <c r="E6" s="109" t="s">
        <v>568</v>
      </c>
      <c r="F6" s="109" t="s">
        <v>569</v>
      </c>
      <c r="G6" s="109" t="s">
        <v>16</v>
      </c>
      <c r="H6" s="109" t="s">
        <v>570</v>
      </c>
      <c r="I6" s="109" t="s">
        <v>571</v>
      </c>
      <c r="J6" s="108">
        <v>2025</v>
      </c>
      <c r="K6" s="108">
        <v>2145242.0000028</v>
      </c>
      <c r="L6" s="109" t="s">
        <v>572</v>
      </c>
      <c r="M6" s="109" t="s">
        <v>572</v>
      </c>
      <c r="N6" s="108">
        <v>114</v>
      </c>
      <c r="O6" s="109" t="s">
        <v>573</v>
      </c>
      <c r="P6" s="109" t="s">
        <v>574</v>
      </c>
      <c r="Q6" s="108">
        <v>2024</v>
      </c>
      <c r="R6" s="108">
        <v>0</v>
      </c>
      <c r="S6" s="108">
        <v>2145242.0000028</v>
      </c>
    </row>
    <row r="7" spans="1:22" x14ac:dyDescent="0.3">
      <c r="A7" s="108">
        <v>239</v>
      </c>
      <c r="B7" s="109" t="s">
        <v>472</v>
      </c>
      <c r="C7" s="108">
        <v>8</v>
      </c>
      <c r="D7" s="109" t="s">
        <v>441</v>
      </c>
      <c r="E7" s="109" t="s">
        <v>568</v>
      </c>
      <c r="F7" s="109" t="s">
        <v>569</v>
      </c>
      <c r="G7" s="109" t="s">
        <v>16</v>
      </c>
      <c r="H7" s="109" t="s">
        <v>570</v>
      </c>
      <c r="I7" s="109" t="s">
        <v>571</v>
      </c>
      <c r="J7" s="108">
        <v>2025</v>
      </c>
      <c r="K7" s="108">
        <v>78764.42</v>
      </c>
      <c r="L7" s="109" t="s">
        <v>572</v>
      </c>
      <c r="M7" s="109" t="s">
        <v>572</v>
      </c>
      <c r="N7" s="108">
        <v>115</v>
      </c>
      <c r="O7" s="109" t="s">
        <v>575</v>
      </c>
      <c r="P7" s="109" t="s">
        <v>576</v>
      </c>
      <c r="Q7" s="108">
        <v>2024</v>
      </c>
      <c r="R7" s="108">
        <v>0</v>
      </c>
      <c r="S7" s="108">
        <v>78764.42</v>
      </c>
    </row>
    <row r="8" spans="1:22" x14ac:dyDescent="0.3">
      <c r="A8" s="108">
        <v>239</v>
      </c>
      <c r="B8" s="109" t="s">
        <v>472</v>
      </c>
      <c r="C8" s="108">
        <v>8</v>
      </c>
      <c r="D8" s="109" t="s">
        <v>441</v>
      </c>
      <c r="E8" s="109" t="s">
        <v>568</v>
      </c>
      <c r="F8" s="109" t="s">
        <v>569</v>
      </c>
      <c r="G8" s="109" t="s">
        <v>16</v>
      </c>
      <c r="H8" s="109" t="s">
        <v>570</v>
      </c>
      <c r="I8" s="109" t="s">
        <v>571</v>
      </c>
      <c r="J8" s="108">
        <v>2025</v>
      </c>
      <c r="K8" s="108">
        <v>269713</v>
      </c>
      <c r="L8" s="109" t="s">
        <v>572</v>
      </c>
      <c r="M8" s="109" t="s">
        <v>572</v>
      </c>
      <c r="N8" s="108">
        <v>116</v>
      </c>
      <c r="O8" s="109" t="s">
        <v>577</v>
      </c>
      <c r="P8" s="109" t="s">
        <v>578</v>
      </c>
      <c r="Q8" s="108">
        <v>2024</v>
      </c>
      <c r="R8" s="108">
        <v>0</v>
      </c>
      <c r="S8" s="108">
        <v>269713</v>
      </c>
    </row>
    <row r="9" spans="1:22" x14ac:dyDescent="0.3">
      <c r="A9" s="108">
        <v>239</v>
      </c>
      <c r="B9" s="109" t="s">
        <v>472</v>
      </c>
      <c r="C9" s="108">
        <v>8</v>
      </c>
      <c r="D9" s="109" t="s">
        <v>441</v>
      </c>
      <c r="E9" s="109" t="s">
        <v>568</v>
      </c>
      <c r="F9" s="109" t="s">
        <v>569</v>
      </c>
      <c r="G9" s="109" t="s">
        <v>16</v>
      </c>
      <c r="H9" s="109" t="s">
        <v>570</v>
      </c>
      <c r="I9" s="109" t="s">
        <v>571</v>
      </c>
      <c r="J9" s="108">
        <v>2025</v>
      </c>
      <c r="K9" s="108">
        <v>2493719.4200027999</v>
      </c>
      <c r="L9" s="109" t="s">
        <v>572</v>
      </c>
      <c r="M9" s="109" t="s">
        <v>572</v>
      </c>
      <c r="N9" s="108">
        <v>117</v>
      </c>
      <c r="O9" s="109" t="s">
        <v>579</v>
      </c>
      <c r="P9" s="109" t="s">
        <v>580</v>
      </c>
      <c r="Q9" s="108">
        <v>2024</v>
      </c>
      <c r="R9" s="108">
        <v>0</v>
      </c>
      <c r="S9" s="108">
        <v>2493719.4200027999</v>
      </c>
    </row>
    <row r="10" spans="1:22" x14ac:dyDescent="0.3">
      <c r="A10" s="108">
        <v>240</v>
      </c>
      <c r="B10" s="109" t="s">
        <v>15</v>
      </c>
      <c r="C10" s="108">
        <v>19</v>
      </c>
      <c r="D10" s="109" t="s">
        <v>437</v>
      </c>
      <c r="E10" s="109" t="s">
        <v>568</v>
      </c>
      <c r="F10" s="109" t="s">
        <v>569</v>
      </c>
      <c r="G10" s="109" t="s">
        <v>16</v>
      </c>
      <c r="H10" s="109" t="s">
        <v>570</v>
      </c>
      <c r="I10" s="109" t="s">
        <v>571</v>
      </c>
      <c r="J10" s="108">
        <v>2025</v>
      </c>
      <c r="K10" s="108">
        <v>0</v>
      </c>
      <c r="L10" s="109" t="s">
        <v>572</v>
      </c>
      <c r="M10" s="109" t="s">
        <v>572</v>
      </c>
      <c r="N10" s="108">
        <v>114</v>
      </c>
      <c r="O10" s="109" t="s">
        <v>573</v>
      </c>
      <c r="P10" s="109" t="s">
        <v>574</v>
      </c>
      <c r="Q10" s="108">
        <v>2024</v>
      </c>
      <c r="R10" s="108">
        <v>20618720</v>
      </c>
      <c r="S10" s="108">
        <v>-20618720</v>
      </c>
    </row>
    <row r="11" spans="1:22" x14ac:dyDescent="0.3">
      <c r="A11" s="108">
        <v>240</v>
      </c>
      <c r="B11" s="109" t="s">
        <v>15</v>
      </c>
      <c r="C11" s="108">
        <v>19</v>
      </c>
      <c r="D11" s="109" t="s">
        <v>437</v>
      </c>
      <c r="E11" s="109" t="s">
        <v>568</v>
      </c>
      <c r="F11" s="109" t="s">
        <v>569</v>
      </c>
      <c r="G11" s="109" t="s">
        <v>16</v>
      </c>
      <c r="H11" s="109" t="s">
        <v>570</v>
      </c>
      <c r="I11" s="109" t="s">
        <v>571</v>
      </c>
      <c r="J11" s="108">
        <v>2025</v>
      </c>
      <c r="K11" s="108">
        <v>0</v>
      </c>
      <c r="L11" s="109" t="s">
        <v>572</v>
      </c>
      <c r="M11" s="109" t="s">
        <v>572</v>
      </c>
      <c r="N11" s="108">
        <v>115</v>
      </c>
      <c r="O11" s="109" t="s">
        <v>575</v>
      </c>
      <c r="P11" s="109" t="s">
        <v>576</v>
      </c>
      <c r="Q11" s="108">
        <v>2024</v>
      </c>
      <c r="R11" s="108">
        <v>2889679</v>
      </c>
      <c r="S11" s="108">
        <v>-2889679</v>
      </c>
    </row>
    <row r="12" spans="1:22" x14ac:dyDescent="0.3">
      <c r="A12" s="108">
        <v>240</v>
      </c>
      <c r="B12" s="109" t="s">
        <v>15</v>
      </c>
      <c r="C12" s="108">
        <v>19</v>
      </c>
      <c r="D12" s="109" t="s">
        <v>437</v>
      </c>
      <c r="E12" s="109" t="s">
        <v>568</v>
      </c>
      <c r="F12" s="109" t="s">
        <v>569</v>
      </c>
      <c r="G12" s="109" t="s">
        <v>16</v>
      </c>
      <c r="H12" s="109" t="s">
        <v>570</v>
      </c>
      <c r="I12" s="109" t="s">
        <v>571</v>
      </c>
      <c r="J12" s="108">
        <v>2025</v>
      </c>
      <c r="K12" s="108">
        <v>0</v>
      </c>
      <c r="L12" s="109" t="s">
        <v>572</v>
      </c>
      <c r="M12" s="109" t="s">
        <v>572</v>
      </c>
      <c r="N12" s="108">
        <v>116</v>
      </c>
      <c r="O12" s="109" t="s">
        <v>577</v>
      </c>
      <c r="P12" s="109" t="s">
        <v>578</v>
      </c>
      <c r="Q12" s="108">
        <v>2024</v>
      </c>
      <c r="R12" s="108">
        <v>2517748</v>
      </c>
      <c r="S12" s="108">
        <v>-2517748</v>
      </c>
    </row>
    <row r="13" spans="1:22" x14ac:dyDescent="0.3">
      <c r="A13" s="108">
        <v>240</v>
      </c>
      <c r="B13" s="109" t="s">
        <v>15</v>
      </c>
      <c r="C13" s="108">
        <v>19</v>
      </c>
      <c r="D13" s="109" t="s">
        <v>437</v>
      </c>
      <c r="E13" s="109" t="s">
        <v>568</v>
      </c>
      <c r="F13" s="109" t="s">
        <v>569</v>
      </c>
      <c r="G13" s="109" t="s">
        <v>16</v>
      </c>
      <c r="H13" s="109" t="s">
        <v>570</v>
      </c>
      <c r="I13" s="109" t="s">
        <v>571</v>
      </c>
      <c r="J13" s="108">
        <v>2025</v>
      </c>
      <c r="K13" s="108">
        <v>0</v>
      </c>
      <c r="L13" s="109" t="s">
        <v>572</v>
      </c>
      <c r="M13" s="109" t="s">
        <v>572</v>
      </c>
      <c r="N13" s="108">
        <v>117</v>
      </c>
      <c r="O13" s="109" t="s">
        <v>579</v>
      </c>
      <c r="P13" s="109" t="s">
        <v>580</v>
      </c>
      <c r="Q13" s="108">
        <v>2024</v>
      </c>
      <c r="R13" s="108">
        <v>26026147</v>
      </c>
      <c r="S13" s="108">
        <v>-26026147</v>
      </c>
    </row>
    <row r="14" spans="1:22" x14ac:dyDescent="0.3">
      <c r="A14" s="108">
        <v>241</v>
      </c>
      <c r="B14" s="109" t="s">
        <v>17</v>
      </c>
      <c r="C14" s="108">
        <v>6</v>
      </c>
      <c r="D14" s="109" t="s">
        <v>438</v>
      </c>
      <c r="E14" s="109" t="s">
        <v>568</v>
      </c>
      <c r="F14" s="109" t="s">
        <v>569</v>
      </c>
      <c r="G14" s="109" t="s">
        <v>16</v>
      </c>
      <c r="H14" s="109" t="s">
        <v>570</v>
      </c>
      <c r="I14" s="109" t="s">
        <v>571</v>
      </c>
      <c r="J14" s="108">
        <v>2025</v>
      </c>
      <c r="K14" s="108">
        <v>3465999.9999652798</v>
      </c>
      <c r="L14" s="109" t="s">
        <v>572</v>
      </c>
      <c r="M14" s="109" t="s">
        <v>572</v>
      </c>
      <c r="N14" s="108">
        <v>114</v>
      </c>
      <c r="O14" s="109" t="s">
        <v>573</v>
      </c>
      <c r="P14" s="109" t="s">
        <v>574</v>
      </c>
      <c r="Q14" s="108">
        <v>2024</v>
      </c>
      <c r="R14" s="108">
        <v>3327593.0000126399</v>
      </c>
      <c r="S14" s="108">
        <v>138406.99995263992</v>
      </c>
    </row>
    <row r="15" spans="1:22" x14ac:dyDescent="0.3">
      <c r="A15" s="108">
        <v>241</v>
      </c>
      <c r="B15" s="109" t="s">
        <v>17</v>
      </c>
      <c r="C15" s="108">
        <v>6</v>
      </c>
      <c r="D15" s="109" t="s">
        <v>438</v>
      </c>
      <c r="E15" s="109" t="s">
        <v>568</v>
      </c>
      <c r="F15" s="109" t="s">
        <v>569</v>
      </c>
      <c r="G15" s="109" t="s">
        <v>16</v>
      </c>
      <c r="H15" s="109" t="s">
        <v>570</v>
      </c>
      <c r="I15" s="109" t="s">
        <v>571</v>
      </c>
      <c r="J15" s="108">
        <v>2025</v>
      </c>
      <c r="K15" s="108">
        <v>3522570.43</v>
      </c>
      <c r="L15" s="109" t="s">
        <v>572</v>
      </c>
      <c r="M15" s="109" t="s">
        <v>572</v>
      </c>
      <c r="N15" s="108">
        <v>115</v>
      </c>
      <c r="O15" s="109" t="s">
        <v>575</v>
      </c>
      <c r="P15" s="109" t="s">
        <v>576</v>
      </c>
      <c r="Q15" s="108">
        <v>2024</v>
      </c>
      <c r="R15" s="108">
        <v>3329173.4</v>
      </c>
      <c r="S15" s="108">
        <v>193397.03000000026</v>
      </c>
    </row>
    <row r="16" spans="1:22" x14ac:dyDescent="0.3">
      <c r="A16" s="108">
        <v>241</v>
      </c>
      <c r="B16" s="109" t="s">
        <v>17</v>
      </c>
      <c r="C16" s="108">
        <v>6</v>
      </c>
      <c r="D16" s="109" t="s">
        <v>438</v>
      </c>
      <c r="E16" s="109" t="s">
        <v>568</v>
      </c>
      <c r="F16" s="109" t="s">
        <v>569</v>
      </c>
      <c r="G16" s="109" t="s">
        <v>16</v>
      </c>
      <c r="H16" s="109" t="s">
        <v>570</v>
      </c>
      <c r="I16" s="109" t="s">
        <v>571</v>
      </c>
      <c r="J16" s="108">
        <v>2025</v>
      </c>
      <c r="K16" s="108">
        <v>4421347.3600000003</v>
      </c>
      <c r="L16" s="109" t="s">
        <v>572</v>
      </c>
      <c r="M16" s="109" t="s">
        <v>572</v>
      </c>
      <c r="N16" s="108">
        <v>116</v>
      </c>
      <c r="O16" s="109" t="s">
        <v>577</v>
      </c>
      <c r="P16" s="109" t="s">
        <v>578</v>
      </c>
      <c r="Q16" s="108">
        <v>2024</v>
      </c>
      <c r="R16" s="108">
        <v>4960810</v>
      </c>
      <c r="S16" s="108">
        <v>-539462.63999999966</v>
      </c>
    </row>
    <row r="17" spans="1:19" x14ac:dyDescent="0.3">
      <c r="A17" s="108">
        <v>241</v>
      </c>
      <c r="B17" s="109" t="s">
        <v>17</v>
      </c>
      <c r="C17" s="108">
        <v>6</v>
      </c>
      <c r="D17" s="109" t="s">
        <v>438</v>
      </c>
      <c r="E17" s="109" t="s">
        <v>568</v>
      </c>
      <c r="F17" s="109" t="s">
        <v>569</v>
      </c>
      <c r="G17" s="109" t="s">
        <v>16</v>
      </c>
      <c r="H17" s="109" t="s">
        <v>570</v>
      </c>
      <c r="I17" s="109" t="s">
        <v>571</v>
      </c>
      <c r="J17" s="108">
        <v>2025</v>
      </c>
      <c r="K17" s="108">
        <v>11409917.7899653</v>
      </c>
      <c r="L17" s="109" t="s">
        <v>572</v>
      </c>
      <c r="M17" s="109" t="s">
        <v>572</v>
      </c>
      <c r="N17" s="108">
        <v>117</v>
      </c>
      <c r="O17" s="109" t="s">
        <v>579</v>
      </c>
      <c r="P17" s="109" t="s">
        <v>580</v>
      </c>
      <c r="Q17" s="108">
        <v>2024</v>
      </c>
      <c r="R17" s="108">
        <v>11617576.400012599</v>
      </c>
      <c r="S17" s="108">
        <v>-207658.61004729941</v>
      </c>
    </row>
    <row r="18" spans="1:19" x14ac:dyDescent="0.3">
      <c r="A18" s="108">
        <v>243</v>
      </c>
      <c r="B18" s="109" t="s">
        <v>69</v>
      </c>
      <c r="C18" s="108">
        <v>5</v>
      </c>
      <c r="D18" s="109" t="s">
        <v>434</v>
      </c>
      <c r="E18" s="109" t="s">
        <v>568</v>
      </c>
      <c r="F18" s="109" t="s">
        <v>569</v>
      </c>
      <c r="G18" s="109" t="s">
        <v>16</v>
      </c>
      <c r="H18" s="109" t="s">
        <v>570</v>
      </c>
      <c r="I18" s="109" t="s">
        <v>571</v>
      </c>
      <c r="J18" s="108">
        <v>2025</v>
      </c>
      <c r="K18" s="108">
        <v>912051.96998988197</v>
      </c>
      <c r="L18" s="109" t="s">
        <v>572</v>
      </c>
      <c r="M18" s="109" t="s">
        <v>572</v>
      </c>
      <c r="N18" s="108">
        <v>114</v>
      </c>
      <c r="O18" s="109" t="s">
        <v>573</v>
      </c>
      <c r="P18" s="109" t="s">
        <v>574</v>
      </c>
      <c r="Q18" s="108">
        <v>2024</v>
      </c>
      <c r="R18" s="108">
        <v>1537074.5899958101</v>
      </c>
      <c r="S18" s="108">
        <v>-625022.6200059281</v>
      </c>
    </row>
    <row r="19" spans="1:19" x14ac:dyDescent="0.3">
      <c r="A19" s="108">
        <v>243</v>
      </c>
      <c r="B19" s="109" t="s">
        <v>69</v>
      </c>
      <c r="C19" s="108">
        <v>5</v>
      </c>
      <c r="D19" s="109" t="s">
        <v>434</v>
      </c>
      <c r="E19" s="109" t="s">
        <v>568</v>
      </c>
      <c r="F19" s="109" t="s">
        <v>569</v>
      </c>
      <c r="G19" s="109" t="s">
        <v>16</v>
      </c>
      <c r="H19" s="109" t="s">
        <v>570</v>
      </c>
      <c r="I19" s="109" t="s">
        <v>571</v>
      </c>
      <c r="J19" s="108">
        <v>2025</v>
      </c>
      <c r="K19" s="108">
        <v>30895</v>
      </c>
      <c r="L19" s="109" t="s">
        <v>572</v>
      </c>
      <c r="M19" s="109" t="s">
        <v>572</v>
      </c>
      <c r="N19" s="108">
        <v>115</v>
      </c>
      <c r="O19" s="109" t="s">
        <v>575</v>
      </c>
      <c r="P19" s="109" t="s">
        <v>576</v>
      </c>
      <c r="Q19" s="108">
        <v>2024</v>
      </c>
      <c r="R19" s="108">
        <v>16433.7688598202</v>
      </c>
      <c r="S19" s="108">
        <v>14461.2311401798</v>
      </c>
    </row>
    <row r="20" spans="1:19" x14ac:dyDescent="0.3">
      <c r="A20" s="108">
        <v>243</v>
      </c>
      <c r="B20" s="109" t="s">
        <v>69</v>
      </c>
      <c r="C20" s="108">
        <v>5</v>
      </c>
      <c r="D20" s="109" t="s">
        <v>434</v>
      </c>
      <c r="E20" s="109" t="s">
        <v>568</v>
      </c>
      <c r="F20" s="109" t="s">
        <v>569</v>
      </c>
      <c r="G20" s="109" t="s">
        <v>16</v>
      </c>
      <c r="H20" s="109" t="s">
        <v>570</v>
      </c>
      <c r="I20" s="109" t="s">
        <v>571</v>
      </c>
      <c r="J20" s="108">
        <v>2025</v>
      </c>
      <c r="K20" s="108">
        <v>349.03</v>
      </c>
      <c r="L20" s="109" t="s">
        <v>572</v>
      </c>
      <c r="M20" s="109" t="s">
        <v>572</v>
      </c>
      <c r="N20" s="108">
        <v>116</v>
      </c>
      <c r="O20" s="109" t="s">
        <v>577</v>
      </c>
      <c r="P20" s="109" t="s">
        <v>578</v>
      </c>
      <c r="Q20" s="108">
        <v>2024</v>
      </c>
      <c r="R20" s="108">
        <v>14211.931140237601</v>
      </c>
      <c r="S20" s="108">
        <v>-13862.9011402376</v>
      </c>
    </row>
    <row r="21" spans="1:19" x14ac:dyDescent="0.3">
      <c r="A21" s="108">
        <v>243</v>
      </c>
      <c r="B21" s="109" t="s">
        <v>69</v>
      </c>
      <c r="C21" s="108">
        <v>5</v>
      </c>
      <c r="D21" s="109" t="s">
        <v>434</v>
      </c>
      <c r="E21" s="109" t="s">
        <v>568</v>
      </c>
      <c r="F21" s="109" t="s">
        <v>569</v>
      </c>
      <c r="G21" s="109" t="s">
        <v>16</v>
      </c>
      <c r="H21" s="109" t="s">
        <v>570</v>
      </c>
      <c r="I21" s="109" t="s">
        <v>571</v>
      </c>
      <c r="J21" s="108">
        <v>2025</v>
      </c>
      <c r="K21" s="108">
        <v>943295.999989882</v>
      </c>
      <c r="L21" s="109" t="s">
        <v>572</v>
      </c>
      <c r="M21" s="109" t="s">
        <v>572</v>
      </c>
      <c r="N21" s="108">
        <v>117</v>
      </c>
      <c r="O21" s="109" t="s">
        <v>579</v>
      </c>
      <c r="P21" s="109" t="s">
        <v>580</v>
      </c>
      <c r="Q21" s="108">
        <v>2024</v>
      </c>
      <c r="R21" s="108">
        <v>1567720.2899958701</v>
      </c>
      <c r="S21" s="108">
        <v>-624424.29000598809</v>
      </c>
    </row>
    <row r="22" spans="1:19" x14ac:dyDescent="0.3">
      <c r="A22" s="108">
        <v>244</v>
      </c>
      <c r="B22" s="109" t="s">
        <v>70</v>
      </c>
      <c r="C22" s="108">
        <v>5</v>
      </c>
      <c r="D22" s="109" t="s">
        <v>434</v>
      </c>
      <c r="E22" s="109" t="s">
        <v>568</v>
      </c>
      <c r="F22" s="109" t="s">
        <v>569</v>
      </c>
      <c r="G22" s="109" t="s">
        <v>16</v>
      </c>
      <c r="H22" s="109" t="s">
        <v>570</v>
      </c>
      <c r="I22" s="109" t="s">
        <v>571</v>
      </c>
      <c r="J22" s="108">
        <v>2025</v>
      </c>
      <c r="K22" s="108">
        <v>1590095</v>
      </c>
      <c r="L22" s="109" t="s">
        <v>572</v>
      </c>
      <c r="M22" s="109" t="s">
        <v>572</v>
      </c>
      <c r="N22" s="108">
        <v>114</v>
      </c>
      <c r="O22" s="109" t="s">
        <v>573</v>
      </c>
      <c r="P22" s="109" t="s">
        <v>574</v>
      </c>
      <c r="Q22" s="108">
        <v>2024</v>
      </c>
      <c r="R22" s="108">
        <v>2383339</v>
      </c>
      <c r="S22" s="108">
        <v>-793244</v>
      </c>
    </row>
    <row r="23" spans="1:19" x14ac:dyDescent="0.3">
      <c r="A23" s="108">
        <v>244</v>
      </c>
      <c r="B23" s="109" t="s">
        <v>70</v>
      </c>
      <c r="C23" s="108">
        <v>5</v>
      </c>
      <c r="D23" s="109" t="s">
        <v>434</v>
      </c>
      <c r="E23" s="109" t="s">
        <v>568</v>
      </c>
      <c r="F23" s="109" t="s">
        <v>569</v>
      </c>
      <c r="G23" s="109" t="s">
        <v>16</v>
      </c>
      <c r="H23" s="109" t="s">
        <v>570</v>
      </c>
      <c r="I23" s="109" t="s">
        <v>571</v>
      </c>
      <c r="J23" s="108">
        <v>2025</v>
      </c>
      <c r="K23" s="108">
        <v>0</v>
      </c>
      <c r="L23" s="109" t="s">
        <v>572</v>
      </c>
      <c r="M23" s="109" t="s">
        <v>572</v>
      </c>
      <c r="N23" s="108">
        <v>115</v>
      </c>
      <c r="O23" s="109" t="s">
        <v>575</v>
      </c>
      <c r="P23" s="109" t="s">
        <v>576</v>
      </c>
      <c r="Q23" s="108">
        <v>2024</v>
      </c>
      <c r="R23" s="108">
        <v>81970</v>
      </c>
      <c r="S23" s="108">
        <v>-81970</v>
      </c>
    </row>
    <row r="24" spans="1:19" x14ac:dyDescent="0.3">
      <c r="A24" s="108">
        <v>244</v>
      </c>
      <c r="B24" s="109" t="s">
        <v>70</v>
      </c>
      <c r="C24" s="108">
        <v>5</v>
      </c>
      <c r="D24" s="109" t="s">
        <v>434</v>
      </c>
      <c r="E24" s="109" t="s">
        <v>568</v>
      </c>
      <c r="F24" s="109" t="s">
        <v>569</v>
      </c>
      <c r="G24" s="109" t="s">
        <v>16</v>
      </c>
      <c r="H24" s="109" t="s">
        <v>570</v>
      </c>
      <c r="I24" s="109" t="s">
        <v>571</v>
      </c>
      <c r="J24" s="108">
        <v>2025</v>
      </c>
      <c r="K24" s="108">
        <v>0</v>
      </c>
      <c r="L24" s="109" t="s">
        <v>572</v>
      </c>
      <c r="M24" s="109" t="s">
        <v>572</v>
      </c>
      <c r="N24" s="108">
        <v>116</v>
      </c>
      <c r="O24" s="109" t="s">
        <v>577</v>
      </c>
      <c r="P24" s="109" t="s">
        <v>578</v>
      </c>
      <c r="Q24" s="108">
        <v>2024</v>
      </c>
      <c r="R24" s="108">
        <v>132500</v>
      </c>
      <c r="S24" s="108">
        <v>-132500</v>
      </c>
    </row>
    <row r="25" spans="1:19" x14ac:dyDescent="0.3">
      <c r="A25" s="108">
        <v>244</v>
      </c>
      <c r="B25" s="109" t="s">
        <v>70</v>
      </c>
      <c r="C25" s="108">
        <v>5</v>
      </c>
      <c r="D25" s="109" t="s">
        <v>434</v>
      </c>
      <c r="E25" s="109" t="s">
        <v>568</v>
      </c>
      <c r="F25" s="109" t="s">
        <v>569</v>
      </c>
      <c r="G25" s="109" t="s">
        <v>16</v>
      </c>
      <c r="H25" s="109" t="s">
        <v>570</v>
      </c>
      <c r="I25" s="109" t="s">
        <v>571</v>
      </c>
      <c r="J25" s="108">
        <v>2025</v>
      </c>
      <c r="K25" s="108">
        <v>1590095</v>
      </c>
      <c r="L25" s="109" t="s">
        <v>572</v>
      </c>
      <c r="M25" s="109" t="s">
        <v>572</v>
      </c>
      <c r="N25" s="108">
        <v>117</v>
      </c>
      <c r="O25" s="109" t="s">
        <v>579</v>
      </c>
      <c r="P25" s="109" t="s">
        <v>580</v>
      </c>
      <c r="Q25" s="108">
        <v>2024</v>
      </c>
      <c r="R25" s="108">
        <v>2597809</v>
      </c>
      <c r="S25" s="108">
        <v>-1007714</v>
      </c>
    </row>
    <row r="26" spans="1:19" x14ac:dyDescent="0.3">
      <c r="A26" s="108">
        <v>245</v>
      </c>
      <c r="B26" s="109" t="s">
        <v>18</v>
      </c>
      <c r="C26" s="108">
        <v>2</v>
      </c>
      <c r="D26" s="109" t="s">
        <v>439</v>
      </c>
      <c r="E26" s="109" t="s">
        <v>568</v>
      </c>
      <c r="F26" s="109" t="s">
        <v>569</v>
      </c>
      <c r="G26" s="109" t="s">
        <v>14</v>
      </c>
      <c r="H26" s="109" t="s">
        <v>581</v>
      </c>
      <c r="I26" s="109" t="s">
        <v>571</v>
      </c>
      <c r="J26" s="108">
        <v>2025</v>
      </c>
      <c r="K26" s="108">
        <v>600041.64999848802</v>
      </c>
      <c r="L26" s="109" t="s">
        <v>572</v>
      </c>
      <c r="M26" s="109" t="s">
        <v>572</v>
      </c>
      <c r="N26" s="108">
        <v>114</v>
      </c>
      <c r="O26" s="109" t="s">
        <v>573</v>
      </c>
      <c r="P26" s="109" t="s">
        <v>574</v>
      </c>
      <c r="Q26" s="108">
        <v>2024</v>
      </c>
      <c r="R26" s="108">
        <v>659343.14998579503</v>
      </c>
      <c r="S26" s="108">
        <v>-59301.499987307005</v>
      </c>
    </row>
    <row r="27" spans="1:19" x14ac:dyDescent="0.3">
      <c r="A27" s="108">
        <v>245</v>
      </c>
      <c r="B27" s="109" t="s">
        <v>18</v>
      </c>
      <c r="C27" s="108">
        <v>2</v>
      </c>
      <c r="D27" s="109" t="s">
        <v>439</v>
      </c>
      <c r="E27" s="109" t="s">
        <v>568</v>
      </c>
      <c r="F27" s="109" t="s">
        <v>569</v>
      </c>
      <c r="G27" s="109" t="s">
        <v>14</v>
      </c>
      <c r="H27" s="109" t="s">
        <v>581</v>
      </c>
      <c r="I27" s="109" t="s">
        <v>571</v>
      </c>
      <c r="J27" s="108">
        <v>2025</v>
      </c>
      <c r="K27" s="108">
        <v>293929.84999999998</v>
      </c>
      <c r="L27" s="109" t="s">
        <v>572</v>
      </c>
      <c r="M27" s="109" t="s">
        <v>572</v>
      </c>
      <c r="N27" s="108">
        <v>115</v>
      </c>
      <c r="O27" s="109" t="s">
        <v>575</v>
      </c>
      <c r="P27" s="109" t="s">
        <v>576</v>
      </c>
      <c r="Q27" s="108">
        <v>2024</v>
      </c>
      <c r="R27" s="108">
        <v>191292.4</v>
      </c>
      <c r="S27" s="108">
        <v>102637.44999999998</v>
      </c>
    </row>
    <row r="28" spans="1:19" x14ac:dyDescent="0.3">
      <c r="A28" s="108">
        <v>245</v>
      </c>
      <c r="B28" s="109" t="s">
        <v>18</v>
      </c>
      <c r="C28" s="108">
        <v>2</v>
      </c>
      <c r="D28" s="109" t="s">
        <v>439</v>
      </c>
      <c r="E28" s="109" t="s">
        <v>568</v>
      </c>
      <c r="F28" s="109" t="s">
        <v>569</v>
      </c>
      <c r="G28" s="109" t="s">
        <v>14</v>
      </c>
      <c r="H28" s="109" t="s">
        <v>581</v>
      </c>
      <c r="I28" s="109" t="s">
        <v>571</v>
      </c>
      <c r="J28" s="108">
        <v>2025</v>
      </c>
      <c r="K28" s="108">
        <v>160436.17000000001</v>
      </c>
      <c r="L28" s="109" t="s">
        <v>572</v>
      </c>
      <c r="M28" s="109" t="s">
        <v>572</v>
      </c>
      <c r="N28" s="108">
        <v>116</v>
      </c>
      <c r="O28" s="109" t="s">
        <v>577</v>
      </c>
      <c r="P28" s="109" t="s">
        <v>578</v>
      </c>
      <c r="Q28" s="108">
        <v>2024</v>
      </c>
      <c r="R28" s="108">
        <v>221262.5</v>
      </c>
      <c r="S28" s="108">
        <v>-60826.329999999987</v>
      </c>
    </row>
    <row r="29" spans="1:19" x14ac:dyDescent="0.3">
      <c r="A29" s="108">
        <v>245</v>
      </c>
      <c r="B29" s="109" t="s">
        <v>18</v>
      </c>
      <c r="C29" s="108">
        <v>2</v>
      </c>
      <c r="D29" s="109" t="s">
        <v>439</v>
      </c>
      <c r="E29" s="109" t="s">
        <v>568</v>
      </c>
      <c r="F29" s="109" t="s">
        <v>569</v>
      </c>
      <c r="G29" s="109" t="s">
        <v>14</v>
      </c>
      <c r="H29" s="109" t="s">
        <v>581</v>
      </c>
      <c r="I29" s="109" t="s">
        <v>571</v>
      </c>
      <c r="J29" s="108">
        <v>2025</v>
      </c>
      <c r="K29" s="108">
        <v>1054407.66999849</v>
      </c>
      <c r="L29" s="109" t="s">
        <v>572</v>
      </c>
      <c r="M29" s="109" t="s">
        <v>572</v>
      </c>
      <c r="N29" s="108">
        <v>117</v>
      </c>
      <c r="O29" s="109" t="s">
        <v>579</v>
      </c>
      <c r="P29" s="109" t="s">
        <v>580</v>
      </c>
      <c r="Q29" s="108">
        <v>2024</v>
      </c>
      <c r="R29" s="108">
        <v>1071898.0499857999</v>
      </c>
      <c r="S29" s="108">
        <v>-17490.37998730992</v>
      </c>
    </row>
    <row r="30" spans="1:19" x14ac:dyDescent="0.3">
      <c r="A30" s="108">
        <v>250</v>
      </c>
      <c r="B30" s="109" t="s">
        <v>19</v>
      </c>
      <c r="C30" s="108">
        <v>5</v>
      </c>
      <c r="D30" s="109" t="s">
        <v>434</v>
      </c>
      <c r="E30" s="109" t="s">
        <v>568</v>
      </c>
      <c r="F30" s="109" t="s">
        <v>569</v>
      </c>
      <c r="G30" s="109" t="s">
        <v>16</v>
      </c>
      <c r="H30" s="109" t="s">
        <v>570</v>
      </c>
      <c r="I30" s="109" t="s">
        <v>571</v>
      </c>
      <c r="J30" s="108">
        <v>2025</v>
      </c>
      <c r="K30" s="108">
        <v>42148080</v>
      </c>
      <c r="L30" s="109" t="s">
        <v>572</v>
      </c>
      <c r="M30" s="109" t="s">
        <v>572</v>
      </c>
      <c r="N30" s="108">
        <v>114</v>
      </c>
      <c r="O30" s="109" t="s">
        <v>573</v>
      </c>
      <c r="P30" s="109" t="s">
        <v>574</v>
      </c>
      <c r="Q30" s="108">
        <v>2024</v>
      </c>
      <c r="R30" s="108">
        <v>44063198.998913497</v>
      </c>
      <c r="S30" s="108">
        <v>-1915118.9989134967</v>
      </c>
    </row>
    <row r="31" spans="1:19" x14ac:dyDescent="0.3">
      <c r="A31" s="108">
        <v>250</v>
      </c>
      <c r="B31" s="109" t="s">
        <v>19</v>
      </c>
      <c r="C31" s="108">
        <v>5</v>
      </c>
      <c r="D31" s="109" t="s">
        <v>434</v>
      </c>
      <c r="E31" s="109" t="s">
        <v>568</v>
      </c>
      <c r="F31" s="109" t="s">
        <v>569</v>
      </c>
      <c r="G31" s="109" t="s">
        <v>16</v>
      </c>
      <c r="H31" s="109" t="s">
        <v>570</v>
      </c>
      <c r="I31" s="109" t="s">
        <v>571</v>
      </c>
      <c r="J31" s="108">
        <v>2025</v>
      </c>
      <c r="K31" s="108">
        <v>2574432</v>
      </c>
      <c r="L31" s="109" t="s">
        <v>572</v>
      </c>
      <c r="M31" s="109" t="s">
        <v>572</v>
      </c>
      <c r="N31" s="108">
        <v>115</v>
      </c>
      <c r="O31" s="109" t="s">
        <v>575</v>
      </c>
      <c r="P31" s="109" t="s">
        <v>576</v>
      </c>
      <c r="Q31" s="108">
        <v>2024</v>
      </c>
      <c r="R31" s="108">
        <v>3530531.6</v>
      </c>
      <c r="S31" s="108">
        <v>-956099.60000000009</v>
      </c>
    </row>
    <row r="32" spans="1:19" x14ac:dyDescent="0.3">
      <c r="A32" s="108">
        <v>250</v>
      </c>
      <c r="B32" s="109" t="s">
        <v>19</v>
      </c>
      <c r="C32" s="108">
        <v>5</v>
      </c>
      <c r="D32" s="109" t="s">
        <v>434</v>
      </c>
      <c r="E32" s="109" t="s">
        <v>568</v>
      </c>
      <c r="F32" s="109" t="s">
        <v>569</v>
      </c>
      <c r="G32" s="109" t="s">
        <v>16</v>
      </c>
      <c r="H32" s="109" t="s">
        <v>570</v>
      </c>
      <c r="I32" s="109" t="s">
        <v>571</v>
      </c>
      <c r="J32" s="108">
        <v>2025</v>
      </c>
      <c r="K32" s="108">
        <v>4405776</v>
      </c>
      <c r="L32" s="109" t="s">
        <v>572</v>
      </c>
      <c r="M32" s="109" t="s">
        <v>572</v>
      </c>
      <c r="N32" s="108">
        <v>116</v>
      </c>
      <c r="O32" s="109" t="s">
        <v>577</v>
      </c>
      <c r="P32" s="109" t="s">
        <v>578</v>
      </c>
      <c r="Q32" s="108">
        <v>2024</v>
      </c>
      <c r="R32" s="108">
        <v>6013680.7999999998</v>
      </c>
      <c r="S32" s="108">
        <v>-1607904.7999999998</v>
      </c>
    </row>
    <row r="33" spans="1:19" x14ac:dyDescent="0.3">
      <c r="A33" s="108">
        <v>250</v>
      </c>
      <c r="B33" s="109" t="s">
        <v>19</v>
      </c>
      <c r="C33" s="108">
        <v>5</v>
      </c>
      <c r="D33" s="109" t="s">
        <v>434</v>
      </c>
      <c r="E33" s="109" t="s">
        <v>568</v>
      </c>
      <c r="F33" s="109" t="s">
        <v>569</v>
      </c>
      <c r="G33" s="109" t="s">
        <v>16</v>
      </c>
      <c r="H33" s="109" t="s">
        <v>570</v>
      </c>
      <c r="I33" s="109" t="s">
        <v>571</v>
      </c>
      <c r="J33" s="108">
        <v>2025</v>
      </c>
      <c r="K33" s="108">
        <v>49128288</v>
      </c>
      <c r="L33" s="109" t="s">
        <v>572</v>
      </c>
      <c r="M33" s="109" t="s">
        <v>572</v>
      </c>
      <c r="N33" s="108">
        <v>117</v>
      </c>
      <c r="O33" s="109" t="s">
        <v>579</v>
      </c>
      <c r="P33" s="109" t="s">
        <v>580</v>
      </c>
      <c r="Q33" s="108">
        <v>2024</v>
      </c>
      <c r="R33" s="108">
        <v>53607411.398913503</v>
      </c>
      <c r="S33" s="108">
        <v>-4479123.3989135027</v>
      </c>
    </row>
    <row r="34" spans="1:19" x14ac:dyDescent="0.3">
      <c r="A34" s="108">
        <v>251</v>
      </c>
      <c r="B34" s="109" t="s">
        <v>71</v>
      </c>
      <c r="C34" s="108">
        <v>4</v>
      </c>
      <c r="D34" s="109" t="s">
        <v>453</v>
      </c>
      <c r="E34" s="109" t="s">
        <v>568</v>
      </c>
      <c r="F34" s="109" t="s">
        <v>569</v>
      </c>
      <c r="G34" s="109" t="s">
        <v>16</v>
      </c>
      <c r="H34" s="109" t="s">
        <v>570</v>
      </c>
      <c r="I34" s="109" t="s">
        <v>571</v>
      </c>
      <c r="J34" s="108">
        <v>2025</v>
      </c>
      <c r="K34" s="108">
        <v>4167397.37</v>
      </c>
      <c r="L34" s="109" t="s">
        <v>572</v>
      </c>
      <c r="M34" s="109" t="s">
        <v>572</v>
      </c>
      <c r="N34" s="108">
        <v>114</v>
      </c>
      <c r="O34" s="109" t="s">
        <v>573</v>
      </c>
      <c r="P34" s="109" t="s">
        <v>574</v>
      </c>
      <c r="Q34" s="108">
        <v>2024</v>
      </c>
      <c r="R34" s="108">
        <v>4438686.1500000004</v>
      </c>
      <c r="S34" s="108">
        <v>-271288.78000000026</v>
      </c>
    </row>
    <row r="35" spans="1:19" x14ac:dyDescent="0.3">
      <c r="A35" s="108">
        <v>251</v>
      </c>
      <c r="B35" s="109" t="s">
        <v>71</v>
      </c>
      <c r="C35" s="108">
        <v>4</v>
      </c>
      <c r="D35" s="109" t="s">
        <v>453</v>
      </c>
      <c r="E35" s="109" t="s">
        <v>568</v>
      </c>
      <c r="F35" s="109" t="s">
        <v>569</v>
      </c>
      <c r="G35" s="109" t="s">
        <v>16</v>
      </c>
      <c r="H35" s="109" t="s">
        <v>570</v>
      </c>
      <c r="I35" s="109" t="s">
        <v>571</v>
      </c>
      <c r="J35" s="108">
        <v>2025</v>
      </c>
      <c r="K35" s="108">
        <v>339681.76</v>
      </c>
      <c r="L35" s="109" t="s">
        <v>572</v>
      </c>
      <c r="M35" s="109" t="s">
        <v>572</v>
      </c>
      <c r="N35" s="108">
        <v>115</v>
      </c>
      <c r="O35" s="109" t="s">
        <v>575</v>
      </c>
      <c r="P35" s="109" t="s">
        <v>576</v>
      </c>
      <c r="Q35" s="108">
        <v>2024</v>
      </c>
      <c r="R35" s="108">
        <v>351662.1</v>
      </c>
      <c r="S35" s="108">
        <v>-11980.339999999967</v>
      </c>
    </row>
    <row r="36" spans="1:19" x14ac:dyDescent="0.3">
      <c r="A36" s="108">
        <v>251</v>
      </c>
      <c r="B36" s="109" t="s">
        <v>71</v>
      </c>
      <c r="C36" s="108">
        <v>4</v>
      </c>
      <c r="D36" s="109" t="s">
        <v>453</v>
      </c>
      <c r="E36" s="109" t="s">
        <v>568</v>
      </c>
      <c r="F36" s="109" t="s">
        <v>569</v>
      </c>
      <c r="G36" s="109" t="s">
        <v>16</v>
      </c>
      <c r="H36" s="109" t="s">
        <v>570</v>
      </c>
      <c r="I36" s="109" t="s">
        <v>571</v>
      </c>
      <c r="J36" s="108">
        <v>2025</v>
      </c>
      <c r="K36" s="108">
        <v>597135.57999999996</v>
      </c>
      <c r="L36" s="109" t="s">
        <v>572</v>
      </c>
      <c r="M36" s="109" t="s">
        <v>572</v>
      </c>
      <c r="N36" s="108">
        <v>116</v>
      </c>
      <c r="O36" s="109" t="s">
        <v>577</v>
      </c>
      <c r="P36" s="109" t="s">
        <v>578</v>
      </c>
      <c r="Q36" s="108">
        <v>2024</v>
      </c>
      <c r="R36" s="108">
        <v>477075.9</v>
      </c>
      <c r="S36" s="108">
        <v>120059.67999999993</v>
      </c>
    </row>
    <row r="37" spans="1:19" x14ac:dyDescent="0.3">
      <c r="A37" s="108">
        <v>251</v>
      </c>
      <c r="B37" s="109" t="s">
        <v>71</v>
      </c>
      <c r="C37" s="108">
        <v>4</v>
      </c>
      <c r="D37" s="109" t="s">
        <v>453</v>
      </c>
      <c r="E37" s="109" t="s">
        <v>568</v>
      </c>
      <c r="F37" s="109" t="s">
        <v>569</v>
      </c>
      <c r="G37" s="109" t="s">
        <v>16</v>
      </c>
      <c r="H37" s="109" t="s">
        <v>570</v>
      </c>
      <c r="I37" s="109" t="s">
        <v>571</v>
      </c>
      <c r="J37" s="108">
        <v>2025</v>
      </c>
      <c r="K37" s="108">
        <v>5104214.71</v>
      </c>
      <c r="L37" s="109" t="s">
        <v>572</v>
      </c>
      <c r="M37" s="109" t="s">
        <v>572</v>
      </c>
      <c r="N37" s="108">
        <v>117</v>
      </c>
      <c r="O37" s="109" t="s">
        <v>579</v>
      </c>
      <c r="P37" s="109" t="s">
        <v>580</v>
      </c>
      <c r="Q37" s="108">
        <v>2024</v>
      </c>
      <c r="R37" s="108">
        <v>5267424.1500000004</v>
      </c>
      <c r="S37" s="108">
        <v>-163209.44000000041</v>
      </c>
    </row>
    <row r="38" spans="1:19" x14ac:dyDescent="0.3">
      <c r="A38" s="108">
        <v>252</v>
      </c>
      <c r="B38" s="109" t="s">
        <v>74</v>
      </c>
      <c r="C38" s="108">
        <v>14</v>
      </c>
      <c r="D38" s="109" t="s">
        <v>450</v>
      </c>
      <c r="E38" s="109" t="s">
        <v>568</v>
      </c>
      <c r="F38" s="109" t="s">
        <v>569</v>
      </c>
      <c r="G38" s="109" t="s">
        <v>16</v>
      </c>
      <c r="H38" s="109" t="s">
        <v>570</v>
      </c>
      <c r="I38" s="109" t="s">
        <v>571</v>
      </c>
      <c r="J38" s="108">
        <v>2025</v>
      </c>
      <c r="K38" s="108">
        <v>1186469.57999557</v>
      </c>
      <c r="L38" s="109" t="s">
        <v>572</v>
      </c>
      <c r="M38" s="109" t="s">
        <v>572</v>
      </c>
      <c r="N38" s="108">
        <v>114</v>
      </c>
      <c r="O38" s="109" t="s">
        <v>573</v>
      </c>
      <c r="P38" s="109" t="s">
        <v>574</v>
      </c>
      <c r="Q38" s="108">
        <v>2024</v>
      </c>
      <c r="R38" s="108">
        <v>1669921.2597584201</v>
      </c>
      <c r="S38" s="108">
        <v>-483451.67976285005</v>
      </c>
    </row>
    <row r="39" spans="1:19" x14ac:dyDescent="0.3">
      <c r="A39" s="108">
        <v>252</v>
      </c>
      <c r="B39" s="109" t="s">
        <v>74</v>
      </c>
      <c r="C39" s="108">
        <v>14</v>
      </c>
      <c r="D39" s="109" t="s">
        <v>450</v>
      </c>
      <c r="E39" s="109" t="s">
        <v>568</v>
      </c>
      <c r="F39" s="109" t="s">
        <v>569</v>
      </c>
      <c r="G39" s="109" t="s">
        <v>16</v>
      </c>
      <c r="H39" s="109" t="s">
        <v>570</v>
      </c>
      <c r="I39" s="109" t="s">
        <v>571</v>
      </c>
      <c r="J39" s="108">
        <v>2025</v>
      </c>
      <c r="K39" s="108">
        <v>467773.8</v>
      </c>
      <c r="L39" s="109" t="s">
        <v>572</v>
      </c>
      <c r="M39" s="109" t="s">
        <v>572</v>
      </c>
      <c r="N39" s="108">
        <v>115</v>
      </c>
      <c r="O39" s="109" t="s">
        <v>575</v>
      </c>
      <c r="P39" s="109" t="s">
        <v>576</v>
      </c>
      <c r="Q39" s="108">
        <v>2024</v>
      </c>
      <c r="R39" s="108">
        <v>828514.3</v>
      </c>
      <c r="S39" s="108">
        <v>-360740.50000000006</v>
      </c>
    </row>
    <row r="40" spans="1:19" x14ac:dyDescent="0.3">
      <c r="A40" s="108">
        <v>252</v>
      </c>
      <c r="B40" s="109" t="s">
        <v>74</v>
      </c>
      <c r="C40" s="108">
        <v>14</v>
      </c>
      <c r="D40" s="109" t="s">
        <v>450</v>
      </c>
      <c r="E40" s="109" t="s">
        <v>568</v>
      </c>
      <c r="F40" s="109" t="s">
        <v>569</v>
      </c>
      <c r="G40" s="109" t="s">
        <v>16</v>
      </c>
      <c r="H40" s="109" t="s">
        <v>570</v>
      </c>
      <c r="I40" s="109" t="s">
        <v>571</v>
      </c>
      <c r="J40" s="108">
        <v>2025</v>
      </c>
      <c r="K40" s="108">
        <v>30184.1</v>
      </c>
      <c r="L40" s="109" t="s">
        <v>572</v>
      </c>
      <c r="M40" s="109" t="s">
        <v>572</v>
      </c>
      <c r="N40" s="108">
        <v>116</v>
      </c>
      <c r="O40" s="109" t="s">
        <v>577</v>
      </c>
      <c r="P40" s="109" t="s">
        <v>578</v>
      </c>
      <c r="Q40" s="108">
        <v>2024</v>
      </c>
      <c r="R40" s="108">
        <v>132076.79999999999</v>
      </c>
      <c r="S40" s="108">
        <v>-101892.69999999998</v>
      </c>
    </row>
    <row r="41" spans="1:19" x14ac:dyDescent="0.3">
      <c r="A41" s="108">
        <v>252</v>
      </c>
      <c r="B41" s="109" t="s">
        <v>74</v>
      </c>
      <c r="C41" s="108">
        <v>14</v>
      </c>
      <c r="D41" s="109" t="s">
        <v>450</v>
      </c>
      <c r="E41" s="109" t="s">
        <v>568</v>
      </c>
      <c r="F41" s="109" t="s">
        <v>569</v>
      </c>
      <c r="G41" s="109" t="s">
        <v>16</v>
      </c>
      <c r="H41" s="109" t="s">
        <v>570</v>
      </c>
      <c r="I41" s="109" t="s">
        <v>571</v>
      </c>
      <c r="J41" s="108">
        <v>2025</v>
      </c>
      <c r="K41" s="108">
        <v>1684427.4799955699</v>
      </c>
      <c r="L41" s="109" t="s">
        <v>572</v>
      </c>
      <c r="M41" s="109" t="s">
        <v>572</v>
      </c>
      <c r="N41" s="108">
        <v>117</v>
      </c>
      <c r="O41" s="109" t="s">
        <v>579</v>
      </c>
      <c r="P41" s="109" t="s">
        <v>580</v>
      </c>
      <c r="Q41" s="108">
        <v>2024</v>
      </c>
      <c r="R41" s="108">
        <v>2630512.3597584199</v>
      </c>
      <c r="S41" s="108">
        <v>-946084.87976285</v>
      </c>
    </row>
    <row r="42" spans="1:19" x14ac:dyDescent="0.3">
      <c r="A42" s="108">
        <v>254</v>
      </c>
      <c r="B42" s="109" t="s">
        <v>20</v>
      </c>
      <c r="C42" s="108">
        <v>2</v>
      </c>
      <c r="D42" s="109" t="s">
        <v>439</v>
      </c>
      <c r="E42" s="109" t="s">
        <v>568</v>
      </c>
      <c r="F42" s="109" t="s">
        <v>569</v>
      </c>
      <c r="G42" s="109" t="s">
        <v>16</v>
      </c>
      <c r="H42" s="109" t="s">
        <v>570</v>
      </c>
      <c r="I42" s="109" t="s">
        <v>571</v>
      </c>
      <c r="J42" s="108">
        <v>2025</v>
      </c>
      <c r="K42" s="108">
        <v>10760321.6800049</v>
      </c>
      <c r="L42" s="109" t="s">
        <v>572</v>
      </c>
      <c r="M42" s="109" t="s">
        <v>572</v>
      </c>
      <c r="N42" s="108">
        <v>114</v>
      </c>
      <c r="O42" s="109" t="s">
        <v>573</v>
      </c>
      <c r="P42" s="109" t="s">
        <v>574</v>
      </c>
      <c r="Q42" s="108">
        <v>2024</v>
      </c>
      <c r="R42" s="108">
        <v>11182858.6493947</v>
      </c>
      <c r="S42" s="108">
        <v>-422536.96938979998</v>
      </c>
    </row>
    <row r="43" spans="1:19" x14ac:dyDescent="0.3">
      <c r="A43" s="108">
        <v>254</v>
      </c>
      <c r="B43" s="109" t="s">
        <v>20</v>
      </c>
      <c r="C43" s="108">
        <v>2</v>
      </c>
      <c r="D43" s="109" t="s">
        <v>439</v>
      </c>
      <c r="E43" s="109" t="s">
        <v>568</v>
      </c>
      <c r="F43" s="109" t="s">
        <v>569</v>
      </c>
      <c r="G43" s="109" t="s">
        <v>16</v>
      </c>
      <c r="H43" s="109" t="s">
        <v>570</v>
      </c>
      <c r="I43" s="109" t="s">
        <v>571</v>
      </c>
      <c r="J43" s="108">
        <v>2025</v>
      </c>
      <c r="K43" s="108">
        <v>5489106.4699999997</v>
      </c>
      <c r="L43" s="109" t="s">
        <v>572</v>
      </c>
      <c r="M43" s="109" t="s">
        <v>572</v>
      </c>
      <c r="N43" s="108">
        <v>115</v>
      </c>
      <c r="O43" s="109" t="s">
        <v>575</v>
      </c>
      <c r="P43" s="109" t="s">
        <v>576</v>
      </c>
      <c r="Q43" s="108">
        <v>2024</v>
      </c>
      <c r="R43" s="108">
        <v>6928693.4000000004</v>
      </c>
      <c r="S43" s="108">
        <v>-1439586.9300000006</v>
      </c>
    </row>
    <row r="44" spans="1:19" x14ac:dyDescent="0.3">
      <c r="A44" s="108">
        <v>254</v>
      </c>
      <c r="B44" s="109" t="s">
        <v>20</v>
      </c>
      <c r="C44" s="108">
        <v>2</v>
      </c>
      <c r="D44" s="109" t="s">
        <v>439</v>
      </c>
      <c r="E44" s="109" t="s">
        <v>568</v>
      </c>
      <c r="F44" s="109" t="s">
        <v>569</v>
      </c>
      <c r="G44" s="109" t="s">
        <v>16</v>
      </c>
      <c r="H44" s="109" t="s">
        <v>570</v>
      </c>
      <c r="I44" s="109" t="s">
        <v>571</v>
      </c>
      <c r="J44" s="108">
        <v>2025</v>
      </c>
      <c r="K44" s="108">
        <v>9564620.3200000003</v>
      </c>
      <c r="L44" s="109" t="s">
        <v>572</v>
      </c>
      <c r="M44" s="109" t="s">
        <v>572</v>
      </c>
      <c r="N44" s="108">
        <v>116</v>
      </c>
      <c r="O44" s="109" t="s">
        <v>577</v>
      </c>
      <c r="P44" s="109" t="s">
        <v>578</v>
      </c>
      <c r="Q44" s="108">
        <v>2024</v>
      </c>
      <c r="R44" s="108">
        <v>9759205.5</v>
      </c>
      <c r="S44" s="108">
        <v>-194585.1799999997</v>
      </c>
    </row>
    <row r="45" spans="1:19" x14ac:dyDescent="0.3">
      <c r="A45" s="108">
        <v>254</v>
      </c>
      <c r="B45" s="109" t="s">
        <v>20</v>
      </c>
      <c r="C45" s="108">
        <v>2</v>
      </c>
      <c r="D45" s="109" t="s">
        <v>439</v>
      </c>
      <c r="E45" s="109" t="s">
        <v>568</v>
      </c>
      <c r="F45" s="109" t="s">
        <v>569</v>
      </c>
      <c r="G45" s="109" t="s">
        <v>16</v>
      </c>
      <c r="H45" s="109" t="s">
        <v>570</v>
      </c>
      <c r="I45" s="109" t="s">
        <v>571</v>
      </c>
      <c r="J45" s="108">
        <v>2025</v>
      </c>
      <c r="K45" s="108">
        <v>25814048.470004901</v>
      </c>
      <c r="L45" s="109" t="s">
        <v>572</v>
      </c>
      <c r="M45" s="109" t="s">
        <v>572</v>
      </c>
      <c r="N45" s="108">
        <v>117</v>
      </c>
      <c r="O45" s="109" t="s">
        <v>579</v>
      </c>
      <c r="P45" s="109" t="s">
        <v>580</v>
      </c>
      <c r="Q45" s="108">
        <v>2024</v>
      </c>
      <c r="R45" s="108">
        <v>27870757.549394701</v>
      </c>
      <c r="S45" s="108">
        <v>-2056709.0793897994</v>
      </c>
    </row>
    <row r="46" spans="1:19" x14ac:dyDescent="0.3">
      <c r="A46" s="108">
        <v>255</v>
      </c>
      <c r="B46" s="109" t="s">
        <v>75</v>
      </c>
      <c r="C46" s="108">
        <v>6</v>
      </c>
      <c r="D46" s="109" t="s">
        <v>438</v>
      </c>
      <c r="E46" s="109" t="s">
        <v>568</v>
      </c>
      <c r="F46" s="109" t="s">
        <v>569</v>
      </c>
      <c r="G46" s="109" t="s">
        <v>14</v>
      </c>
      <c r="H46" s="109" t="s">
        <v>581</v>
      </c>
      <c r="I46" s="109" t="s">
        <v>571</v>
      </c>
      <c r="J46" s="108">
        <v>2025</v>
      </c>
      <c r="K46" s="108">
        <v>121500.00000008001</v>
      </c>
      <c r="L46" s="109" t="s">
        <v>572</v>
      </c>
      <c r="M46" s="109" t="s">
        <v>572</v>
      </c>
      <c r="N46" s="108">
        <v>114</v>
      </c>
      <c r="O46" s="109" t="s">
        <v>573</v>
      </c>
      <c r="P46" s="109" t="s">
        <v>574</v>
      </c>
      <c r="Q46" s="108">
        <v>2024</v>
      </c>
      <c r="R46" s="108">
        <v>115000.0000002</v>
      </c>
      <c r="S46" s="108">
        <v>6499.9999998800049</v>
      </c>
    </row>
    <row r="47" spans="1:19" x14ac:dyDescent="0.3">
      <c r="A47" s="108">
        <v>255</v>
      </c>
      <c r="B47" s="109" t="s">
        <v>75</v>
      </c>
      <c r="C47" s="108">
        <v>6</v>
      </c>
      <c r="D47" s="109" t="s">
        <v>438</v>
      </c>
      <c r="E47" s="109" t="s">
        <v>568</v>
      </c>
      <c r="F47" s="109" t="s">
        <v>569</v>
      </c>
      <c r="G47" s="109" t="s">
        <v>14</v>
      </c>
      <c r="H47" s="109" t="s">
        <v>581</v>
      </c>
      <c r="I47" s="109" t="s">
        <v>571</v>
      </c>
      <c r="J47" s="108">
        <v>2025</v>
      </c>
      <c r="K47" s="108">
        <v>24600</v>
      </c>
      <c r="L47" s="109" t="s">
        <v>572</v>
      </c>
      <c r="M47" s="109" t="s">
        <v>572</v>
      </c>
      <c r="N47" s="108">
        <v>115</v>
      </c>
      <c r="O47" s="109" t="s">
        <v>575</v>
      </c>
      <c r="P47" s="109" t="s">
        <v>576</v>
      </c>
      <c r="Q47" s="108">
        <v>2024</v>
      </c>
      <c r="R47" s="108">
        <v>32000</v>
      </c>
      <c r="S47" s="108">
        <v>-7400</v>
      </c>
    </row>
    <row r="48" spans="1:19" x14ac:dyDescent="0.3">
      <c r="A48" s="108">
        <v>255</v>
      </c>
      <c r="B48" s="109" t="s">
        <v>75</v>
      </c>
      <c r="C48" s="108">
        <v>6</v>
      </c>
      <c r="D48" s="109" t="s">
        <v>438</v>
      </c>
      <c r="E48" s="109" t="s">
        <v>568</v>
      </c>
      <c r="F48" s="109" t="s">
        <v>569</v>
      </c>
      <c r="G48" s="109" t="s">
        <v>14</v>
      </c>
      <c r="H48" s="109" t="s">
        <v>581</v>
      </c>
      <c r="I48" s="109" t="s">
        <v>571</v>
      </c>
      <c r="J48" s="108">
        <v>2025</v>
      </c>
      <c r="K48" s="108">
        <v>20600</v>
      </c>
      <c r="L48" s="109" t="s">
        <v>572</v>
      </c>
      <c r="M48" s="109" t="s">
        <v>572</v>
      </c>
      <c r="N48" s="108">
        <v>116</v>
      </c>
      <c r="O48" s="109" t="s">
        <v>577</v>
      </c>
      <c r="P48" s="109" t="s">
        <v>578</v>
      </c>
      <c r="Q48" s="108">
        <v>2024</v>
      </c>
      <c r="R48" s="108">
        <v>58800</v>
      </c>
      <c r="S48" s="108">
        <v>-38200</v>
      </c>
    </row>
    <row r="49" spans="1:19" x14ac:dyDescent="0.3">
      <c r="A49" s="108">
        <v>255</v>
      </c>
      <c r="B49" s="109" t="s">
        <v>75</v>
      </c>
      <c r="C49" s="108">
        <v>6</v>
      </c>
      <c r="D49" s="109" t="s">
        <v>438</v>
      </c>
      <c r="E49" s="109" t="s">
        <v>568</v>
      </c>
      <c r="F49" s="109" t="s">
        <v>569</v>
      </c>
      <c r="G49" s="109" t="s">
        <v>14</v>
      </c>
      <c r="H49" s="109" t="s">
        <v>581</v>
      </c>
      <c r="I49" s="109" t="s">
        <v>571</v>
      </c>
      <c r="J49" s="108">
        <v>2025</v>
      </c>
      <c r="K49" s="108">
        <v>166700.00000008001</v>
      </c>
      <c r="L49" s="109" t="s">
        <v>572</v>
      </c>
      <c r="M49" s="109" t="s">
        <v>572</v>
      </c>
      <c r="N49" s="108">
        <v>117</v>
      </c>
      <c r="O49" s="109" t="s">
        <v>579</v>
      </c>
      <c r="P49" s="109" t="s">
        <v>580</v>
      </c>
      <c r="Q49" s="108">
        <v>2024</v>
      </c>
      <c r="R49" s="108">
        <v>205800.0000002</v>
      </c>
      <c r="S49" s="108">
        <v>-39100.000000119995</v>
      </c>
    </row>
    <row r="50" spans="1:19" x14ac:dyDescent="0.3">
      <c r="A50" s="108">
        <v>256</v>
      </c>
      <c r="B50" s="109" t="s">
        <v>463</v>
      </c>
      <c r="C50" s="108">
        <v>2</v>
      </c>
      <c r="D50" s="109" t="s">
        <v>439</v>
      </c>
      <c r="E50" s="109" t="s">
        <v>568</v>
      </c>
      <c r="F50" s="109" t="s">
        <v>569</v>
      </c>
      <c r="G50" s="109" t="s">
        <v>16</v>
      </c>
      <c r="H50" s="109" t="s">
        <v>570</v>
      </c>
      <c r="I50" s="109" t="s">
        <v>571</v>
      </c>
      <c r="J50" s="108">
        <v>2025</v>
      </c>
      <c r="K50" s="108">
        <v>16787585.180113401</v>
      </c>
      <c r="L50" s="109" t="s">
        <v>572</v>
      </c>
      <c r="M50" s="109" t="s">
        <v>572</v>
      </c>
      <c r="N50" s="108">
        <v>114</v>
      </c>
      <c r="O50" s="109" t="s">
        <v>573</v>
      </c>
      <c r="P50" s="109" t="s">
        <v>574</v>
      </c>
      <c r="Q50" s="108">
        <v>2024</v>
      </c>
      <c r="R50" s="108">
        <v>0</v>
      </c>
      <c r="S50" s="108">
        <v>16787585.180113401</v>
      </c>
    </row>
    <row r="51" spans="1:19" x14ac:dyDescent="0.3">
      <c r="A51" s="108">
        <v>256</v>
      </c>
      <c r="B51" s="109" t="s">
        <v>463</v>
      </c>
      <c r="C51" s="108">
        <v>2</v>
      </c>
      <c r="D51" s="109" t="s">
        <v>439</v>
      </c>
      <c r="E51" s="109" t="s">
        <v>568</v>
      </c>
      <c r="F51" s="109" t="s">
        <v>569</v>
      </c>
      <c r="G51" s="109" t="s">
        <v>16</v>
      </c>
      <c r="H51" s="109" t="s">
        <v>570</v>
      </c>
      <c r="I51" s="109" t="s">
        <v>571</v>
      </c>
      <c r="J51" s="108">
        <v>2025</v>
      </c>
      <c r="K51" s="108">
        <v>3933598.5</v>
      </c>
      <c r="L51" s="109" t="s">
        <v>572</v>
      </c>
      <c r="M51" s="109" t="s">
        <v>572</v>
      </c>
      <c r="N51" s="108">
        <v>115</v>
      </c>
      <c r="O51" s="109" t="s">
        <v>575</v>
      </c>
      <c r="P51" s="109" t="s">
        <v>576</v>
      </c>
      <c r="Q51" s="108">
        <v>2024</v>
      </c>
      <c r="R51" s="108">
        <v>0</v>
      </c>
      <c r="S51" s="108">
        <v>3933598.5</v>
      </c>
    </row>
    <row r="52" spans="1:19" x14ac:dyDescent="0.3">
      <c r="A52" s="108">
        <v>256</v>
      </c>
      <c r="B52" s="109" t="s">
        <v>463</v>
      </c>
      <c r="C52" s="108">
        <v>2</v>
      </c>
      <c r="D52" s="109" t="s">
        <v>439</v>
      </c>
      <c r="E52" s="109" t="s">
        <v>568</v>
      </c>
      <c r="F52" s="109" t="s">
        <v>569</v>
      </c>
      <c r="G52" s="109" t="s">
        <v>16</v>
      </c>
      <c r="H52" s="109" t="s">
        <v>570</v>
      </c>
      <c r="I52" s="109" t="s">
        <v>571</v>
      </c>
      <c r="J52" s="108">
        <v>2025</v>
      </c>
      <c r="K52" s="108">
        <v>12605918.699999999</v>
      </c>
      <c r="L52" s="109" t="s">
        <v>572</v>
      </c>
      <c r="M52" s="109" t="s">
        <v>572</v>
      </c>
      <c r="N52" s="108">
        <v>116</v>
      </c>
      <c r="O52" s="109" t="s">
        <v>577</v>
      </c>
      <c r="P52" s="109" t="s">
        <v>578</v>
      </c>
      <c r="Q52" s="108">
        <v>2024</v>
      </c>
      <c r="R52" s="108">
        <v>0</v>
      </c>
      <c r="S52" s="108">
        <v>12605918.699999999</v>
      </c>
    </row>
    <row r="53" spans="1:19" x14ac:dyDescent="0.3">
      <c r="A53" s="108">
        <v>256</v>
      </c>
      <c r="B53" s="109" t="s">
        <v>463</v>
      </c>
      <c r="C53" s="108">
        <v>2</v>
      </c>
      <c r="D53" s="109" t="s">
        <v>439</v>
      </c>
      <c r="E53" s="109" t="s">
        <v>568</v>
      </c>
      <c r="F53" s="109" t="s">
        <v>569</v>
      </c>
      <c r="G53" s="109" t="s">
        <v>16</v>
      </c>
      <c r="H53" s="109" t="s">
        <v>570</v>
      </c>
      <c r="I53" s="109" t="s">
        <v>571</v>
      </c>
      <c r="J53" s="108">
        <v>2025</v>
      </c>
      <c r="K53" s="108">
        <v>33327102.380113401</v>
      </c>
      <c r="L53" s="109" t="s">
        <v>572</v>
      </c>
      <c r="M53" s="109" t="s">
        <v>572</v>
      </c>
      <c r="N53" s="108">
        <v>117</v>
      </c>
      <c r="O53" s="109" t="s">
        <v>579</v>
      </c>
      <c r="P53" s="109" t="s">
        <v>580</v>
      </c>
      <c r="Q53" s="108">
        <v>2024</v>
      </c>
      <c r="R53" s="108">
        <v>0</v>
      </c>
      <c r="S53" s="108">
        <v>33327102.380113401</v>
      </c>
    </row>
    <row r="54" spans="1:19" x14ac:dyDescent="0.3">
      <c r="A54" s="108">
        <v>258</v>
      </c>
      <c r="B54" s="109" t="s">
        <v>21</v>
      </c>
      <c r="C54" s="108">
        <v>6</v>
      </c>
      <c r="D54" s="109" t="s">
        <v>438</v>
      </c>
      <c r="E54" s="109" t="s">
        <v>568</v>
      </c>
      <c r="F54" s="109" t="s">
        <v>569</v>
      </c>
      <c r="G54" s="109" t="s">
        <v>14</v>
      </c>
      <c r="H54" s="109" t="s">
        <v>581</v>
      </c>
      <c r="I54" s="109" t="s">
        <v>571</v>
      </c>
      <c r="J54" s="108">
        <v>2025</v>
      </c>
      <c r="K54" s="108">
        <v>298692.99999968999</v>
      </c>
      <c r="L54" s="109" t="s">
        <v>572</v>
      </c>
      <c r="M54" s="109" t="s">
        <v>572</v>
      </c>
      <c r="N54" s="108">
        <v>114</v>
      </c>
      <c r="O54" s="109" t="s">
        <v>573</v>
      </c>
      <c r="P54" s="109" t="s">
        <v>574</v>
      </c>
      <c r="Q54" s="108">
        <v>2024</v>
      </c>
      <c r="R54" s="108">
        <v>810279.99999864004</v>
      </c>
      <c r="S54" s="108">
        <v>-511586.99999895005</v>
      </c>
    </row>
    <row r="55" spans="1:19" x14ac:dyDescent="0.3">
      <c r="A55" s="108">
        <v>258</v>
      </c>
      <c r="B55" s="109" t="s">
        <v>21</v>
      </c>
      <c r="C55" s="108">
        <v>6</v>
      </c>
      <c r="D55" s="109" t="s">
        <v>438</v>
      </c>
      <c r="E55" s="109" t="s">
        <v>568</v>
      </c>
      <c r="F55" s="109" t="s">
        <v>569</v>
      </c>
      <c r="G55" s="109" t="s">
        <v>14</v>
      </c>
      <c r="H55" s="109" t="s">
        <v>581</v>
      </c>
      <c r="I55" s="109" t="s">
        <v>571</v>
      </c>
      <c r="J55" s="108">
        <v>2025</v>
      </c>
      <c r="K55" s="108">
        <v>6303</v>
      </c>
      <c r="L55" s="109" t="s">
        <v>572</v>
      </c>
      <c r="M55" s="109" t="s">
        <v>572</v>
      </c>
      <c r="N55" s="108">
        <v>115</v>
      </c>
      <c r="O55" s="109" t="s">
        <v>575</v>
      </c>
      <c r="P55" s="109" t="s">
        <v>576</v>
      </c>
      <c r="Q55" s="108">
        <v>2024</v>
      </c>
      <c r="R55" s="108">
        <v>30463.599999999999</v>
      </c>
      <c r="S55" s="108">
        <v>-24160.6</v>
      </c>
    </row>
    <row r="56" spans="1:19" x14ac:dyDescent="0.3">
      <c r="A56" s="108">
        <v>258</v>
      </c>
      <c r="B56" s="109" t="s">
        <v>21</v>
      </c>
      <c r="C56" s="108">
        <v>6</v>
      </c>
      <c r="D56" s="109" t="s">
        <v>438</v>
      </c>
      <c r="E56" s="109" t="s">
        <v>568</v>
      </c>
      <c r="F56" s="109" t="s">
        <v>569</v>
      </c>
      <c r="G56" s="109" t="s">
        <v>14</v>
      </c>
      <c r="H56" s="109" t="s">
        <v>581</v>
      </c>
      <c r="I56" s="109" t="s">
        <v>571</v>
      </c>
      <c r="J56" s="108">
        <v>2025</v>
      </c>
      <c r="K56" s="108">
        <v>16617</v>
      </c>
      <c r="L56" s="109" t="s">
        <v>572</v>
      </c>
      <c r="M56" s="109" t="s">
        <v>572</v>
      </c>
      <c r="N56" s="108">
        <v>116</v>
      </c>
      <c r="O56" s="109" t="s">
        <v>577</v>
      </c>
      <c r="P56" s="109" t="s">
        <v>578</v>
      </c>
      <c r="Q56" s="108">
        <v>2024</v>
      </c>
      <c r="R56" s="108">
        <v>47876.800000000003</v>
      </c>
      <c r="S56" s="108">
        <v>-31259.800000000003</v>
      </c>
    </row>
    <row r="57" spans="1:19" x14ac:dyDescent="0.3">
      <c r="A57" s="108">
        <v>258</v>
      </c>
      <c r="B57" s="109" t="s">
        <v>21</v>
      </c>
      <c r="C57" s="108">
        <v>6</v>
      </c>
      <c r="D57" s="109" t="s">
        <v>438</v>
      </c>
      <c r="E57" s="109" t="s">
        <v>568</v>
      </c>
      <c r="F57" s="109" t="s">
        <v>569</v>
      </c>
      <c r="G57" s="109" t="s">
        <v>14</v>
      </c>
      <c r="H57" s="109" t="s">
        <v>581</v>
      </c>
      <c r="I57" s="109" t="s">
        <v>571</v>
      </c>
      <c r="J57" s="108">
        <v>2025</v>
      </c>
      <c r="K57" s="108">
        <v>321612.99999968999</v>
      </c>
      <c r="L57" s="109" t="s">
        <v>572</v>
      </c>
      <c r="M57" s="109" t="s">
        <v>572</v>
      </c>
      <c r="N57" s="108">
        <v>117</v>
      </c>
      <c r="O57" s="109" t="s">
        <v>579</v>
      </c>
      <c r="P57" s="109" t="s">
        <v>580</v>
      </c>
      <c r="Q57" s="108">
        <v>2024</v>
      </c>
      <c r="R57" s="108">
        <v>888620.39999863994</v>
      </c>
      <c r="S57" s="108">
        <v>-567007.39999894996</v>
      </c>
    </row>
    <row r="58" spans="1:19" x14ac:dyDescent="0.3">
      <c r="A58" s="108">
        <v>259</v>
      </c>
      <c r="B58" s="109" t="s">
        <v>186</v>
      </c>
      <c r="C58" s="108">
        <v>3</v>
      </c>
      <c r="D58" s="109" t="s">
        <v>459</v>
      </c>
      <c r="E58" s="109" t="s">
        <v>568</v>
      </c>
      <c r="F58" s="109" t="s">
        <v>569</v>
      </c>
      <c r="G58" s="109" t="s">
        <v>32</v>
      </c>
      <c r="H58" s="109" t="s">
        <v>582</v>
      </c>
      <c r="I58" s="109" t="s">
        <v>571</v>
      </c>
      <c r="J58" s="108">
        <v>2025</v>
      </c>
      <c r="K58" s="108">
        <v>868630</v>
      </c>
      <c r="L58" s="109" t="s">
        <v>572</v>
      </c>
      <c r="M58" s="109" t="s">
        <v>572</v>
      </c>
      <c r="N58" s="108">
        <v>114</v>
      </c>
      <c r="O58" s="109" t="s">
        <v>573</v>
      </c>
      <c r="P58" s="109" t="s">
        <v>574</v>
      </c>
      <c r="Q58" s="108">
        <v>2024</v>
      </c>
      <c r="R58" s="108">
        <v>710502.93000298203</v>
      </c>
      <c r="S58" s="108">
        <v>158127.06999701797</v>
      </c>
    </row>
    <row r="59" spans="1:19" x14ac:dyDescent="0.3">
      <c r="A59" s="108">
        <v>259</v>
      </c>
      <c r="B59" s="109" t="s">
        <v>186</v>
      </c>
      <c r="C59" s="108">
        <v>3</v>
      </c>
      <c r="D59" s="109" t="s">
        <v>459</v>
      </c>
      <c r="E59" s="109" t="s">
        <v>568</v>
      </c>
      <c r="F59" s="109" t="s">
        <v>569</v>
      </c>
      <c r="G59" s="109" t="s">
        <v>32</v>
      </c>
      <c r="H59" s="109" t="s">
        <v>582</v>
      </c>
      <c r="I59" s="109" t="s">
        <v>571</v>
      </c>
      <c r="J59" s="108">
        <v>2025</v>
      </c>
      <c r="K59" s="108">
        <v>868630</v>
      </c>
      <c r="L59" s="109" t="s">
        <v>572</v>
      </c>
      <c r="M59" s="109" t="s">
        <v>572</v>
      </c>
      <c r="N59" s="108">
        <v>115</v>
      </c>
      <c r="O59" s="109" t="s">
        <v>575</v>
      </c>
      <c r="P59" s="109" t="s">
        <v>576</v>
      </c>
      <c r="Q59" s="108">
        <v>2024</v>
      </c>
      <c r="R59" s="108">
        <v>0</v>
      </c>
      <c r="S59" s="108">
        <v>868630</v>
      </c>
    </row>
    <row r="60" spans="1:19" x14ac:dyDescent="0.3">
      <c r="A60" s="108">
        <v>259</v>
      </c>
      <c r="B60" s="109" t="s">
        <v>186</v>
      </c>
      <c r="C60" s="108">
        <v>3</v>
      </c>
      <c r="D60" s="109" t="s">
        <v>459</v>
      </c>
      <c r="E60" s="109" t="s">
        <v>568</v>
      </c>
      <c r="F60" s="109" t="s">
        <v>569</v>
      </c>
      <c r="G60" s="109" t="s">
        <v>32</v>
      </c>
      <c r="H60" s="109" t="s">
        <v>582</v>
      </c>
      <c r="I60" s="109" t="s">
        <v>571</v>
      </c>
      <c r="J60" s="108">
        <v>2025</v>
      </c>
      <c r="K60" s="108">
        <v>7909</v>
      </c>
      <c r="L60" s="109" t="s">
        <v>572</v>
      </c>
      <c r="M60" s="109" t="s">
        <v>572</v>
      </c>
      <c r="N60" s="108">
        <v>116</v>
      </c>
      <c r="O60" s="109" t="s">
        <v>577</v>
      </c>
      <c r="P60" s="109" t="s">
        <v>578</v>
      </c>
      <c r="Q60" s="108">
        <v>2024</v>
      </c>
      <c r="R60" s="108">
        <v>0</v>
      </c>
      <c r="S60" s="108">
        <v>7909</v>
      </c>
    </row>
    <row r="61" spans="1:19" x14ac:dyDescent="0.3">
      <c r="A61" s="108">
        <v>259</v>
      </c>
      <c r="B61" s="109" t="s">
        <v>186</v>
      </c>
      <c r="C61" s="108">
        <v>3</v>
      </c>
      <c r="D61" s="109" t="s">
        <v>459</v>
      </c>
      <c r="E61" s="109" t="s">
        <v>568</v>
      </c>
      <c r="F61" s="109" t="s">
        <v>569</v>
      </c>
      <c r="G61" s="109" t="s">
        <v>32</v>
      </c>
      <c r="H61" s="109" t="s">
        <v>582</v>
      </c>
      <c r="I61" s="109" t="s">
        <v>571</v>
      </c>
      <c r="J61" s="108">
        <v>2025</v>
      </c>
      <c r="K61" s="108">
        <v>1745169</v>
      </c>
      <c r="L61" s="109" t="s">
        <v>572</v>
      </c>
      <c r="M61" s="109" t="s">
        <v>572</v>
      </c>
      <c r="N61" s="108">
        <v>117</v>
      </c>
      <c r="O61" s="109" t="s">
        <v>579</v>
      </c>
      <c r="P61" s="109" t="s">
        <v>580</v>
      </c>
      <c r="Q61" s="108">
        <v>2024</v>
      </c>
      <c r="R61" s="108">
        <v>710502.93000298203</v>
      </c>
      <c r="S61" s="108">
        <v>1034666.069997018</v>
      </c>
    </row>
    <row r="62" spans="1:19" x14ac:dyDescent="0.3">
      <c r="A62" s="108">
        <v>260</v>
      </c>
      <c r="B62" s="109" t="s">
        <v>22</v>
      </c>
      <c r="C62" s="108">
        <v>2</v>
      </c>
      <c r="D62" s="109" t="s">
        <v>439</v>
      </c>
      <c r="E62" s="109" t="s">
        <v>568</v>
      </c>
      <c r="F62" s="109" t="s">
        <v>569</v>
      </c>
      <c r="G62" s="109" t="s">
        <v>16</v>
      </c>
      <c r="H62" s="109" t="s">
        <v>570</v>
      </c>
      <c r="I62" s="109" t="s">
        <v>571</v>
      </c>
      <c r="J62" s="108">
        <v>2025</v>
      </c>
      <c r="K62" s="108">
        <v>11800013.081334099</v>
      </c>
      <c r="L62" s="109" t="s">
        <v>572</v>
      </c>
      <c r="M62" s="109" t="s">
        <v>572</v>
      </c>
      <c r="N62" s="108">
        <v>114</v>
      </c>
      <c r="O62" s="109" t="s">
        <v>573</v>
      </c>
      <c r="P62" s="109" t="s">
        <v>574</v>
      </c>
      <c r="Q62" s="108">
        <v>2024</v>
      </c>
      <c r="R62" s="108">
        <v>12989175.251147101</v>
      </c>
      <c r="S62" s="108">
        <v>-1189162.1698130015</v>
      </c>
    </row>
    <row r="63" spans="1:19" x14ac:dyDescent="0.3">
      <c r="A63" s="108">
        <v>260</v>
      </c>
      <c r="B63" s="109" t="s">
        <v>22</v>
      </c>
      <c r="C63" s="108">
        <v>2</v>
      </c>
      <c r="D63" s="109" t="s">
        <v>439</v>
      </c>
      <c r="E63" s="109" t="s">
        <v>568</v>
      </c>
      <c r="F63" s="109" t="s">
        <v>569</v>
      </c>
      <c r="G63" s="109" t="s">
        <v>16</v>
      </c>
      <c r="H63" s="109" t="s">
        <v>570</v>
      </c>
      <c r="I63" s="109" t="s">
        <v>571</v>
      </c>
      <c r="J63" s="108">
        <v>2025</v>
      </c>
      <c r="K63" s="108">
        <v>11405833.42</v>
      </c>
      <c r="L63" s="109" t="s">
        <v>572</v>
      </c>
      <c r="M63" s="109" t="s">
        <v>572</v>
      </c>
      <c r="N63" s="108">
        <v>115</v>
      </c>
      <c r="O63" s="109" t="s">
        <v>575</v>
      </c>
      <c r="P63" s="109" t="s">
        <v>576</v>
      </c>
      <c r="Q63" s="108">
        <v>2024</v>
      </c>
      <c r="R63" s="108">
        <v>8998518.1999999993</v>
      </c>
      <c r="S63" s="108">
        <v>2407315.2200000007</v>
      </c>
    </row>
    <row r="64" spans="1:19" x14ac:dyDescent="0.3">
      <c r="A64" s="108">
        <v>260</v>
      </c>
      <c r="B64" s="109" t="s">
        <v>22</v>
      </c>
      <c r="C64" s="108">
        <v>2</v>
      </c>
      <c r="D64" s="109" t="s">
        <v>439</v>
      </c>
      <c r="E64" s="109" t="s">
        <v>568</v>
      </c>
      <c r="F64" s="109" t="s">
        <v>569</v>
      </c>
      <c r="G64" s="109" t="s">
        <v>16</v>
      </c>
      <c r="H64" s="109" t="s">
        <v>570</v>
      </c>
      <c r="I64" s="109" t="s">
        <v>571</v>
      </c>
      <c r="J64" s="108">
        <v>2025</v>
      </c>
      <c r="K64" s="108">
        <v>15147634.810000001</v>
      </c>
      <c r="L64" s="109" t="s">
        <v>572</v>
      </c>
      <c r="M64" s="109" t="s">
        <v>572</v>
      </c>
      <c r="N64" s="108">
        <v>116</v>
      </c>
      <c r="O64" s="109" t="s">
        <v>577</v>
      </c>
      <c r="P64" s="109" t="s">
        <v>578</v>
      </c>
      <c r="Q64" s="108">
        <v>2024</v>
      </c>
      <c r="R64" s="108">
        <v>13321089.5</v>
      </c>
      <c r="S64" s="108">
        <v>1826545.3100000005</v>
      </c>
    </row>
    <row r="65" spans="1:19" x14ac:dyDescent="0.3">
      <c r="A65" s="108">
        <v>260</v>
      </c>
      <c r="B65" s="109" t="s">
        <v>22</v>
      </c>
      <c r="C65" s="108">
        <v>2</v>
      </c>
      <c r="D65" s="109" t="s">
        <v>439</v>
      </c>
      <c r="E65" s="109" t="s">
        <v>568</v>
      </c>
      <c r="F65" s="109" t="s">
        <v>569</v>
      </c>
      <c r="G65" s="109" t="s">
        <v>16</v>
      </c>
      <c r="H65" s="109" t="s">
        <v>570</v>
      </c>
      <c r="I65" s="109" t="s">
        <v>571</v>
      </c>
      <c r="J65" s="108">
        <v>2025</v>
      </c>
      <c r="K65" s="108">
        <v>38353481.311334103</v>
      </c>
      <c r="L65" s="109" t="s">
        <v>572</v>
      </c>
      <c r="M65" s="109" t="s">
        <v>572</v>
      </c>
      <c r="N65" s="108">
        <v>117</v>
      </c>
      <c r="O65" s="109" t="s">
        <v>579</v>
      </c>
      <c r="P65" s="109" t="s">
        <v>580</v>
      </c>
      <c r="Q65" s="108">
        <v>2024</v>
      </c>
      <c r="R65" s="108">
        <v>35308782.951147102</v>
      </c>
      <c r="S65" s="108">
        <v>3044698.3601870015</v>
      </c>
    </row>
    <row r="66" spans="1:19" x14ac:dyDescent="0.3">
      <c r="A66" s="108">
        <v>261</v>
      </c>
      <c r="B66" s="109" t="s">
        <v>23</v>
      </c>
      <c r="C66" s="108">
        <v>6</v>
      </c>
      <c r="D66" s="109" t="s">
        <v>438</v>
      </c>
      <c r="E66" s="109" t="s">
        <v>568</v>
      </c>
      <c r="F66" s="109" t="s">
        <v>569</v>
      </c>
      <c r="G66" s="109" t="s">
        <v>14</v>
      </c>
      <c r="H66" s="109" t="s">
        <v>581</v>
      </c>
      <c r="I66" s="109" t="s">
        <v>571</v>
      </c>
      <c r="J66" s="108">
        <v>2025</v>
      </c>
      <c r="K66" s="108">
        <v>24425.279999999999</v>
      </c>
      <c r="L66" s="109" t="s">
        <v>572</v>
      </c>
      <c r="M66" s="109" t="s">
        <v>572</v>
      </c>
      <c r="N66" s="108">
        <v>114</v>
      </c>
      <c r="O66" s="109" t="s">
        <v>573</v>
      </c>
      <c r="P66" s="109" t="s">
        <v>574</v>
      </c>
      <c r="Q66" s="108">
        <v>2024</v>
      </c>
      <c r="R66" s="108">
        <v>50886</v>
      </c>
      <c r="S66" s="108">
        <v>-26460.720000000001</v>
      </c>
    </row>
    <row r="67" spans="1:19" x14ac:dyDescent="0.3">
      <c r="A67" s="108">
        <v>261</v>
      </c>
      <c r="B67" s="109" t="s">
        <v>23</v>
      </c>
      <c r="C67" s="108">
        <v>6</v>
      </c>
      <c r="D67" s="109" t="s">
        <v>438</v>
      </c>
      <c r="E67" s="109" t="s">
        <v>568</v>
      </c>
      <c r="F67" s="109" t="s">
        <v>569</v>
      </c>
      <c r="G67" s="109" t="s">
        <v>14</v>
      </c>
      <c r="H67" s="109" t="s">
        <v>581</v>
      </c>
      <c r="I67" s="109" t="s">
        <v>571</v>
      </c>
      <c r="J67" s="108">
        <v>2025</v>
      </c>
      <c r="K67" s="108">
        <v>22070.01</v>
      </c>
      <c r="L67" s="109" t="s">
        <v>572</v>
      </c>
      <c r="M67" s="109" t="s">
        <v>572</v>
      </c>
      <c r="N67" s="108">
        <v>115</v>
      </c>
      <c r="O67" s="109" t="s">
        <v>575</v>
      </c>
      <c r="P67" s="109" t="s">
        <v>576</v>
      </c>
      <c r="Q67" s="108">
        <v>2024</v>
      </c>
      <c r="R67" s="108">
        <v>50301.8</v>
      </c>
      <c r="S67" s="108">
        <v>-28231.790000000005</v>
      </c>
    </row>
    <row r="68" spans="1:19" x14ac:dyDescent="0.3">
      <c r="A68" s="108">
        <v>261</v>
      </c>
      <c r="B68" s="109" t="s">
        <v>23</v>
      </c>
      <c r="C68" s="108">
        <v>6</v>
      </c>
      <c r="D68" s="109" t="s">
        <v>438</v>
      </c>
      <c r="E68" s="109" t="s">
        <v>568</v>
      </c>
      <c r="F68" s="109" t="s">
        <v>569</v>
      </c>
      <c r="G68" s="109" t="s">
        <v>14</v>
      </c>
      <c r="H68" s="109" t="s">
        <v>581</v>
      </c>
      <c r="I68" s="109" t="s">
        <v>571</v>
      </c>
      <c r="J68" s="108">
        <v>2025</v>
      </c>
      <c r="K68" s="108">
        <v>0</v>
      </c>
      <c r="L68" s="109" t="s">
        <v>572</v>
      </c>
      <c r="M68" s="109" t="s">
        <v>572</v>
      </c>
      <c r="N68" s="108">
        <v>116</v>
      </c>
      <c r="O68" s="109" t="s">
        <v>577</v>
      </c>
      <c r="P68" s="109" t="s">
        <v>578</v>
      </c>
      <c r="Q68" s="108">
        <v>2024</v>
      </c>
      <c r="R68" s="108">
        <v>2035.4</v>
      </c>
      <c r="S68" s="108">
        <v>-2035.4</v>
      </c>
    </row>
    <row r="69" spans="1:19" x14ac:dyDescent="0.3">
      <c r="A69" s="108">
        <v>261</v>
      </c>
      <c r="B69" s="109" t="s">
        <v>23</v>
      </c>
      <c r="C69" s="108">
        <v>6</v>
      </c>
      <c r="D69" s="109" t="s">
        <v>438</v>
      </c>
      <c r="E69" s="109" t="s">
        <v>568</v>
      </c>
      <c r="F69" s="109" t="s">
        <v>569</v>
      </c>
      <c r="G69" s="109" t="s">
        <v>14</v>
      </c>
      <c r="H69" s="109" t="s">
        <v>581</v>
      </c>
      <c r="I69" s="109" t="s">
        <v>571</v>
      </c>
      <c r="J69" s="108">
        <v>2025</v>
      </c>
      <c r="K69" s="108">
        <v>46495.29</v>
      </c>
      <c r="L69" s="109" t="s">
        <v>572</v>
      </c>
      <c r="M69" s="109" t="s">
        <v>572</v>
      </c>
      <c r="N69" s="108">
        <v>117</v>
      </c>
      <c r="O69" s="109" t="s">
        <v>579</v>
      </c>
      <c r="P69" s="109" t="s">
        <v>580</v>
      </c>
      <c r="Q69" s="108">
        <v>2024</v>
      </c>
      <c r="R69" s="108">
        <v>103223.2</v>
      </c>
      <c r="S69" s="108">
        <v>-56727.909999999996</v>
      </c>
    </row>
    <row r="70" spans="1:19" x14ac:dyDescent="0.3">
      <c r="A70" s="108">
        <v>265</v>
      </c>
      <c r="B70" s="109" t="s">
        <v>24</v>
      </c>
      <c r="C70" s="108">
        <v>8</v>
      </c>
      <c r="D70" s="109" t="s">
        <v>441</v>
      </c>
      <c r="E70" s="109" t="s">
        <v>568</v>
      </c>
      <c r="F70" s="109" t="s">
        <v>569</v>
      </c>
      <c r="G70" s="109" t="s">
        <v>16</v>
      </c>
      <c r="H70" s="109" t="s">
        <v>570</v>
      </c>
      <c r="I70" s="109" t="s">
        <v>571</v>
      </c>
      <c r="J70" s="108">
        <v>2025</v>
      </c>
      <c r="K70" s="108">
        <v>74567784.599026099</v>
      </c>
      <c r="L70" s="109" t="s">
        <v>572</v>
      </c>
      <c r="M70" s="109" t="s">
        <v>572</v>
      </c>
      <c r="N70" s="108">
        <v>114</v>
      </c>
      <c r="O70" s="109" t="s">
        <v>573</v>
      </c>
      <c r="P70" s="109" t="s">
        <v>574</v>
      </c>
      <c r="Q70" s="108">
        <v>2024</v>
      </c>
      <c r="R70" s="108">
        <v>71595238.560415104</v>
      </c>
      <c r="S70" s="108">
        <v>2972546.0386109948</v>
      </c>
    </row>
    <row r="71" spans="1:19" x14ac:dyDescent="0.3">
      <c r="A71" s="108">
        <v>265</v>
      </c>
      <c r="B71" s="109" t="s">
        <v>24</v>
      </c>
      <c r="C71" s="108">
        <v>8</v>
      </c>
      <c r="D71" s="109" t="s">
        <v>441</v>
      </c>
      <c r="E71" s="109" t="s">
        <v>568</v>
      </c>
      <c r="F71" s="109" t="s">
        <v>569</v>
      </c>
      <c r="G71" s="109" t="s">
        <v>16</v>
      </c>
      <c r="H71" s="109" t="s">
        <v>570</v>
      </c>
      <c r="I71" s="109" t="s">
        <v>571</v>
      </c>
      <c r="J71" s="108">
        <v>2025</v>
      </c>
      <c r="K71" s="108">
        <v>17635579.57</v>
      </c>
      <c r="L71" s="109" t="s">
        <v>572</v>
      </c>
      <c r="M71" s="109" t="s">
        <v>572</v>
      </c>
      <c r="N71" s="108">
        <v>115</v>
      </c>
      <c r="O71" s="109" t="s">
        <v>575</v>
      </c>
      <c r="P71" s="109" t="s">
        <v>576</v>
      </c>
      <c r="Q71" s="108">
        <v>2024</v>
      </c>
      <c r="R71" s="108">
        <v>19504146.800000001</v>
      </c>
      <c r="S71" s="108">
        <v>-1868567.2300000004</v>
      </c>
    </row>
    <row r="72" spans="1:19" x14ac:dyDescent="0.3">
      <c r="A72" s="108">
        <v>265</v>
      </c>
      <c r="B72" s="109" t="s">
        <v>24</v>
      </c>
      <c r="C72" s="108">
        <v>8</v>
      </c>
      <c r="D72" s="109" t="s">
        <v>441</v>
      </c>
      <c r="E72" s="109" t="s">
        <v>568</v>
      </c>
      <c r="F72" s="109" t="s">
        <v>569</v>
      </c>
      <c r="G72" s="109" t="s">
        <v>16</v>
      </c>
      <c r="H72" s="109" t="s">
        <v>570</v>
      </c>
      <c r="I72" s="109" t="s">
        <v>571</v>
      </c>
      <c r="J72" s="108">
        <v>2025</v>
      </c>
      <c r="K72" s="108">
        <v>19682018.68</v>
      </c>
      <c r="L72" s="109" t="s">
        <v>572</v>
      </c>
      <c r="M72" s="109" t="s">
        <v>572</v>
      </c>
      <c r="N72" s="108">
        <v>116</v>
      </c>
      <c r="O72" s="109" t="s">
        <v>577</v>
      </c>
      <c r="P72" s="109" t="s">
        <v>578</v>
      </c>
      <c r="Q72" s="108">
        <v>2024</v>
      </c>
      <c r="R72" s="108">
        <v>19645529.800000001</v>
      </c>
      <c r="S72" s="108">
        <v>36488.879999998957</v>
      </c>
    </row>
    <row r="73" spans="1:19" x14ac:dyDescent="0.3">
      <c r="A73" s="108">
        <v>265</v>
      </c>
      <c r="B73" s="109" t="s">
        <v>24</v>
      </c>
      <c r="C73" s="108">
        <v>8</v>
      </c>
      <c r="D73" s="109" t="s">
        <v>441</v>
      </c>
      <c r="E73" s="109" t="s">
        <v>568</v>
      </c>
      <c r="F73" s="109" t="s">
        <v>569</v>
      </c>
      <c r="G73" s="109" t="s">
        <v>16</v>
      </c>
      <c r="H73" s="109" t="s">
        <v>570</v>
      </c>
      <c r="I73" s="109" t="s">
        <v>571</v>
      </c>
      <c r="J73" s="108">
        <v>2025</v>
      </c>
      <c r="K73" s="108">
        <v>111885382.84902599</v>
      </c>
      <c r="L73" s="109" t="s">
        <v>572</v>
      </c>
      <c r="M73" s="109" t="s">
        <v>572</v>
      </c>
      <c r="N73" s="108">
        <v>117</v>
      </c>
      <c r="O73" s="109" t="s">
        <v>579</v>
      </c>
      <c r="P73" s="109" t="s">
        <v>580</v>
      </c>
      <c r="Q73" s="108">
        <v>2024</v>
      </c>
      <c r="R73" s="108">
        <v>110744915.16041499</v>
      </c>
      <c r="S73" s="108">
        <v>1140467.6886110008</v>
      </c>
    </row>
    <row r="74" spans="1:19" x14ac:dyDescent="0.3">
      <c r="A74" s="108">
        <v>266</v>
      </c>
      <c r="B74" s="109" t="s">
        <v>25</v>
      </c>
      <c r="C74" s="108">
        <v>20</v>
      </c>
      <c r="D74" s="109" t="s">
        <v>442</v>
      </c>
      <c r="E74" s="109" t="s">
        <v>568</v>
      </c>
      <c r="F74" s="109" t="s">
        <v>569</v>
      </c>
      <c r="G74" s="109" t="s">
        <v>16</v>
      </c>
      <c r="H74" s="109" t="s">
        <v>570</v>
      </c>
      <c r="I74" s="109" t="s">
        <v>571</v>
      </c>
      <c r="J74" s="108">
        <v>2025</v>
      </c>
      <c r="K74" s="108">
        <v>349343718.14938301</v>
      </c>
      <c r="L74" s="109" t="s">
        <v>572</v>
      </c>
      <c r="M74" s="109" t="s">
        <v>572</v>
      </c>
      <c r="N74" s="108">
        <v>114</v>
      </c>
      <c r="O74" s="109" t="s">
        <v>573</v>
      </c>
      <c r="P74" s="109" t="s">
        <v>574</v>
      </c>
      <c r="Q74" s="108">
        <v>2024</v>
      </c>
      <c r="R74" s="108">
        <v>329727328.70281601</v>
      </c>
      <c r="S74" s="108">
        <v>19616389.446566999</v>
      </c>
    </row>
    <row r="75" spans="1:19" x14ac:dyDescent="0.3">
      <c r="A75" s="108">
        <v>266</v>
      </c>
      <c r="B75" s="109" t="s">
        <v>25</v>
      </c>
      <c r="C75" s="108">
        <v>20</v>
      </c>
      <c r="D75" s="109" t="s">
        <v>442</v>
      </c>
      <c r="E75" s="109" t="s">
        <v>568</v>
      </c>
      <c r="F75" s="109" t="s">
        <v>569</v>
      </c>
      <c r="G75" s="109" t="s">
        <v>16</v>
      </c>
      <c r="H75" s="109" t="s">
        <v>570</v>
      </c>
      <c r="I75" s="109" t="s">
        <v>571</v>
      </c>
      <c r="J75" s="108">
        <v>2025</v>
      </c>
      <c r="K75" s="108">
        <v>178371636.31999999</v>
      </c>
      <c r="L75" s="109" t="s">
        <v>572</v>
      </c>
      <c r="M75" s="109" t="s">
        <v>572</v>
      </c>
      <c r="N75" s="108">
        <v>115</v>
      </c>
      <c r="O75" s="109" t="s">
        <v>575</v>
      </c>
      <c r="P75" s="109" t="s">
        <v>576</v>
      </c>
      <c r="Q75" s="108">
        <v>2024</v>
      </c>
      <c r="R75" s="108">
        <v>231209994.09999999</v>
      </c>
      <c r="S75" s="108">
        <v>-52838357.780000001</v>
      </c>
    </row>
    <row r="76" spans="1:19" x14ac:dyDescent="0.3">
      <c r="A76" s="108">
        <v>266</v>
      </c>
      <c r="B76" s="109" t="s">
        <v>25</v>
      </c>
      <c r="C76" s="108">
        <v>20</v>
      </c>
      <c r="D76" s="109" t="s">
        <v>442</v>
      </c>
      <c r="E76" s="109" t="s">
        <v>568</v>
      </c>
      <c r="F76" s="109" t="s">
        <v>569</v>
      </c>
      <c r="G76" s="109" t="s">
        <v>16</v>
      </c>
      <c r="H76" s="109" t="s">
        <v>570</v>
      </c>
      <c r="I76" s="109" t="s">
        <v>571</v>
      </c>
      <c r="J76" s="108">
        <v>2025</v>
      </c>
      <c r="K76" s="108">
        <v>171711211.25</v>
      </c>
      <c r="L76" s="109" t="s">
        <v>572</v>
      </c>
      <c r="M76" s="109" t="s">
        <v>572</v>
      </c>
      <c r="N76" s="108">
        <v>116</v>
      </c>
      <c r="O76" s="109" t="s">
        <v>577</v>
      </c>
      <c r="P76" s="109" t="s">
        <v>578</v>
      </c>
      <c r="Q76" s="108">
        <v>2024</v>
      </c>
      <c r="R76" s="108">
        <v>170151609</v>
      </c>
      <c r="S76" s="108">
        <v>1559602.25</v>
      </c>
    </row>
    <row r="77" spans="1:19" x14ac:dyDescent="0.3">
      <c r="A77" s="108">
        <v>266</v>
      </c>
      <c r="B77" s="109" t="s">
        <v>25</v>
      </c>
      <c r="C77" s="108">
        <v>20</v>
      </c>
      <c r="D77" s="109" t="s">
        <v>442</v>
      </c>
      <c r="E77" s="109" t="s">
        <v>568</v>
      </c>
      <c r="F77" s="109" t="s">
        <v>569</v>
      </c>
      <c r="G77" s="109" t="s">
        <v>16</v>
      </c>
      <c r="H77" s="109" t="s">
        <v>570</v>
      </c>
      <c r="I77" s="109" t="s">
        <v>571</v>
      </c>
      <c r="J77" s="108">
        <v>2025</v>
      </c>
      <c r="K77" s="108">
        <v>699426565.719383</v>
      </c>
      <c r="L77" s="109" t="s">
        <v>572</v>
      </c>
      <c r="M77" s="109" t="s">
        <v>572</v>
      </c>
      <c r="N77" s="108">
        <v>117</v>
      </c>
      <c r="O77" s="109" t="s">
        <v>579</v>
      </c>
      <c r="P77" s="109" t="s">
        <v>580</v>
      </c>
      <c r="Q77" s="108">
        <v>2024</v>
      </c>
      <c r="R77" s="108">
        <v>731088931.80281603</v>
      </c>
      <c r="S77" s="108">
        <v>-31662366.083433032</v>
      </c>
    </row>
    <row r="78" spans="1:19" x14ac:dyDescent="0.3">
      <c r="A78" s="108">
        <v>267</v>
      </c>
      <c r="B78" s="109" t="s">
        <v>76</v>
      </c>
      <c r="C78" s="108">
        <v>5</v>
      </c>
      <c r="D78" s="109" t="s">
        <v>434</v>
      </c>
      <c r="E78" s="109" t="s">
        <v>568</v>
      </c>
      <c r="F78" s="109" t="s">
        <v>569</v>
      </c>
      <c r="G78" s="109" t="s">
        <v>32</v>
      </c>
      <c r="H78" s="109" t="s">
        <v>582</v>
      </c>
      <c r="I78" s="109" t="s">
        <v>571</v>
      </c>
      <c r="J78" s="108">
        <v>2025</v>
      </c>
      <c r="K78" s="108">
        <v>677250</v>
      </c>
      <c r="L78" s="109" t="s">
        <v>572</v>
      </c>
      <c r="M78" s="109" t="s">
        <v>572</v>
      </c>
      <c r="N78" s="108">
        <v>114</v>
      </c>
      <c r="O78" s="109" t="s">
        <v>573</v>
      </c>
      <c r="P78" s="109" t="s">
        <v>574</v>
      </c>
      <c r="Q78" s="108">
        <v>2024</v>
      </c>
      <c r="R78" s="108">
        <v>712950</v>
      </c>
      <c r="S78" s="108">
        <v>-35700</v>
      </c>
    </row>
    <row r="79" spans="1:19" x14ac:dyDescent="0.3">
      <c r="A79" s="108">
        <v>267</v>
      </c>
      <c r="B79" s="109" t="s">
        <v>76</v>
      </c>
      <c r="C79" s="108">
        <v>5</v>
      </c>
      <c r="D79" s="109" t="s">
        <v>434</v>
      </c>
      <c r="E79" s="109" t="s">
        <v>568</v>
      </c>
      <c r="F79" s="109" t="s">
        <v>569</v>
      </c>
      <c r="G79" s="109" t="s">
        <v>32</v>
      </c>
      <c r="H79" s="109" t="s">
        <v>582</v>
      </c>
      <c r="I79" s="109" t="s">
        <v>571</v>
      </c>
      <c r="J79" s="108">
        <v>2025</v>
      </c>
      <c r="K79" s="108">
        <v>8830</v>
      </c>
      <c r="L79" s="109" t="s">
        <v>572</v>
      </c>
      <c r="M79" s="109" t="s">
        <v>572</v>
      </c>
      <c r="N79" s="108">
        <v>115</v>
      </c>
      <c r="O79" s="109" t="s">
        <v>575</v>
      </c>
      <c r="P79" s="109" t="s">
        <v>576</v>
      </c>
      <c r="Q79" s="108">
        <v>2024</v>
      </c>
      <c r="R79" s="108">
        <v>66430</v>
      </c>
      <c r="S79" s="108">
        <v>-57600</v>
      </c>
    </row>
    <row r="80" spans="1:19" x14ac:dyDescent="0.3">
      <c r="A80" s="108">
        <v>267</v>
      </c>
      <c r="B80" s="109" t="s">
        <v>76</v>
      </c>
      <c r="C80" s="108">
        <v>5</v>
      </c>
      <c r="D80" s="109" t="s">
        <v>434</v>
      </c>
      <c r="E80" s="109" t="s">
        <v>568</v>
      </c>
      <c r="F80" s="109" t="s">
        <v>569</v>
      </c>
      <c r="G80" s="109" t="s">
        <v>32</v>
      </c>
      <c r="H80" s="109" t="s">
        <v>582</v>
      </c>
      <c r="I80" s="109" t="s">
        <v>571</v>
      </c>
      <c r="J80" s="108">
        <v>2025</v>
      </c>
      <c r="K80" s="108">
        <v>123240</v>
      </c>
      <c r="L80" s="109" t="s">
        <v>572</v>
      </c>
      <c r="M80" s="109" t="s">
        <v>572</v>
      </c>
      <c r="N80" s="108">
        <v>116</v>
      </c>
      <c r="O80" s="109" t="s">
        <v>577</v>
      </c>
      <c r="P80" s="109" t="s">
        <v>578</v>
      </c>
      <c r="Q80" s="108">
        <v>2024</v>
      </c>
      <c r="R80" s="108">
        <v>126100</v>
      </c>
      <c r="S80" s="108">
        <v>-2860</v>
      </c>
    </row>
    <row r="81" spans="1:19" x14ac:dyDescent="0.3">
      <c r="A81" s="108">
        <v>267</v>
      </c>
      <c r="B81" s="109" t="s">
        <v>76</v>
      </c>
      <c r="C81" s="108">
        <v>5</v>
      </c>
      <c r="D81" s="109" t="s">
        <v>434</v>
      </c>
      <c r="E81" s="109" t="s">
        <v>568</v>
      </c>
      <c r="F81" s="109" t="s">
        <v>569</v>
      </c>
      <c r="G81" s="109" t="s">
        <v>32</v>
      </c>
      <c r="H81" s="109" t="s">
        <v>582</v>
      </c>
      <c r="I81" s="109" t="s">
        <v>571</v>
      </c>
      <c r="J81" s="108">
        <v>2025</v>
      </c>
      <c r="K81" s="108">
        <v>809320</v>
      </c>
      <c r="L81" s="109" t="s">
        <v>572</v>
      </c>
      <c r="M81" s="109" t="s">
        <v>572</v>
      </c>
      <c r="N81" s="108">
        <v>117</v>
      </c>
      <c r="O81" s="109" t="s">
        <v>579</v>
      </c>
      <c r="P81" s="109" t="s">
        <v>580</v>
      </c>
      <c r="Q81" s="108">
        <v>2024</v>
      </c>
      <c r="R81" s="108">
        <v>905480</v>
      </c>
      <c r="S81" s="108">
        <v>-96160</v>
      </c>
    </row>
    <row r="82" spans="1:19" x14ac:dyDescent="0.3">
      <c r="A82" s="108">
        <v>268</v>
      </c>
      <c r="B82" s="109" t="s">
        <v>154</v>
      </c>
      <c r="C82" s="108">
        <v>16</v>
      </c>
      <c r="D82" s="109" t="s">
        <v>454</v>
      </c>
      <c r="E82" s="109" t="s">
        <v>568</v>
      </c>
      <c r="F82" s="109" t="s">
        <v>569</v>
      </c>
      <c r="G82" s="109" t="s">
        <v>16</v>
      </c>
      <c r="H82" s="109" t="s">
        <v>570</v>
      </c>
      <c r="I82" s="109" t="s">
        <v>571</v>
      </c>
      <c r="J82" s="108">
        <v>2025</v>
      </c>
      <c r="K82" s="108">
        <v>552400</v>
      </c>
      <c r="L82" s="109" t="s">
        <v>572</v>
      </c>
      <c r="M82" s="109" t="s">
        <v>572</v>
      </c>
      <c r="N82" s="108">
        <v>114</v>
      </c>
      <c r="O82" s="109" t="s">
        <v>573</v>
      </c>
      <c r="P82" s="109" t="s">
        <v>574</v>
      </c>
      <c r="Q82" s="108">
        <v>2024</v>
      </c>
      <c r="R82" s="108">
        <v>884548</v>
      </c>
      <c r="S82" s="108">
        <v>-332148</v>
      </c>
    </row>
    <row r="83" spans="1:19" x14ac:dyDescent="0.3">
      <c r="A83" s="108">
        <v>268</v>
      </c>
      <c r="B83" s="109" t="s">
        <v>154</v>
      </c>
      <c r="C83" s="108">
        <v>16</v>
      </c>
      <c r="D83" s="109" t="s">
        <v>454</v>
      </c>
      <c r="E83" s="109" t="s">
        <v>568</v>
      </c>
      <c r="F83" s="109" t="s">
        <v>569</v>
      </c>
      <c r="G83" s="109" t="s">
        <v>16</v>
      </c>
      <c r="H83" s="109" t="s">
        <v>570</v>
      </c>
      <c r="I83" s="109" t="s">
        <v>571</v>
      </c>
      <c r="J83" s="108">
        <v>2025</v>
      </c>
      <c r="K83" s="108">
        <v>22000</v>
      </c>
      <c r="L83" s="109" t="s">
        <v>572</v>
      </c>
      <c r="M83" s="109" t="s">
        <v>572</v>
      </c>
      <c r="N83" s="108">
        <v>115</v>
      </c>
      <c r="O83" s="109" t="s">
        <v>575</v>
      </c>
      <c r="P83" s="109" t="s">
        <v>576</v>
      </c>
      <c r="Q83" s="108">
        <v>2024</v>
      </c>
      <c r="R83" s="108">
        <v>41399.877215362503</v>
      </c>
      <c r="S83" s="108">
        <v>-19399.877215362503</v>
      </c>
    </row>
    <row r="84" spans="1:19" x14ac:dyDescent="0.3">
      <c r="A84" s="108">
        <v>268</v>
      </c>
      <c r="B84" s="109" t="s">
        <v>154</v>
      </c>
      <c r="C84" s="108">
        <v>16</v>
      </c>
      <c r="D84" s="109" t="s">
        <v>454</v>
      </c>
      <c r="E84" s="109" t="s">
        <v>568</v>
      </c>
      <c r="F84" s="109" t="s">
        <v>569</v>
      </c>
      <c r="G84" s="109" t="s">
        <v>16</v>
      </c>
      <c r="H84" s="109" t="s">
        <v>570</v>
      </c>
      <c r="I84" s="109" t="s">
        <v>571</v>
      </c>
      <c r="J84" s="108">
        <v>2025</v>
      </c>
      <c r="K84" s="108">
        <v>156100</v>
      </c>
      <c r="L84" s="109" t="s">
        <v>572</v>
      </c>
      <c r="M84" s="109" t="s">
        <v>572</v>
      </c>
      <c r="N84" s="108">
        <v>116</v>
      </c>
      <c r="O84" s="109" t="s">
        <v>577</v>
      </c>
      <c r="P84" s="109" t="s">
        <v>578</v>
      </c>
      <c r="Q84" s="108">
        <v>2024</v>
      </c>
      <c r="R84" s="108">
        <v>228340.122784001</v>
      </c>
      <c r="S84" s="108">
        <v>-72240.122784000996</v>
      </c>
    </row>
    <row r="85" spans="1:19" x14ac:dyDescent="0.3">
      <c r="A85" s="108">
        <v>268</v>
      </c>
      <c r="B85" s="109" t="s">
        <v>154</v>
      </c>
      <c r="C85" s="108">
        <v>16</v>
      </c>
      <c r="D85" s="109" t="s">
        <v>454</v>
      </c>
      <c r="E85" s="109" t="s">
        <v>568</v>
      </c>
      <c r="F85" s="109" t="s">
        <v>569</v>
      </c>
      <c r="G85" s="109" t="s">
        <v>16</v>
      </c>
      <c r="H85" s="109" t="s">
        <v>570</v>
      </c>
      <c r="I85" s="109" t="s">
        <v>571</v>
      </c>
      <c r="J85" s="108">
        <v>2025</v>
      </c>
      <c r="K85" s="108">
        <v>730500</v>
      </c>
      <c r="L85" s="109" t="s">
        <v>572</v>
      </c>
      <c r="M85" s="109" t="s">
        <v>572</v>
      </c>
      <c r="N85" s="108">
        <v>117</v>
      </c>
      <c r="O85" s="109" t="s">
        <v>579</v>
      </c>
      <c r="P85" s="109" t="s">
        <v>580</v>
      </c>
      <c r="Q85" s="108">
        <v>2024</v>
      </c>
      <c r="R85" s="108">
        <v>1154287.9999993599</v>
      </c>
      <c r="S85" s="108">
        <v>-423787.99999935995</v>
      </c>
    </row>
    <row r="86" spans="1:19" x14ac:dyDescent="0.3">
      <c r="A86" s="108">
        <v>269</v>
      </c>
      <c r="B86" s="109" t="s">
        <v>72</v>
      </c>
      <c r="C86" s="108">
        <v>16</v>
      </c>
      <c r="D86" s="109" t="s">
        <v>454</v>
      </c>
      <c r="E86" s="109" t="s">
        <v>568</v>
      </c>
      <c r="F86" s="109" t="s">
        <v>569</v>
      </c>
      <c r="G86" s="109" t="s">
        <v>16</v>
      </c>
      <c r="H86" s="109" t="s">
        <v>570</v>
      </c>
      <c r="I86" s="109" t="s">
        <v>571</v>
      </c>
      <c r="J86" s="108">
        <v>2025</v>
      </c>
      <c r="K86" s="108">
        <v>7684236.8399999999</v>
      </c>
      <c r="L86" s="109" t="s">
        <v>572</v>
      </c>
      <c r="M86" s="109" t="s">
        <v>572</v>
      </c>
      <c r="N86" s="108">
        <v>114</v>
      </c>
      <c r="O86" s="109" t="s">
        <v>573</v>
      </c>
      <c r="P86" s="109" t="s">
        <v>574</v>
      </c>
      <c r="Q86" s="108">
        <v>2024</v>
      </c>
      <c r="R86" s="108">
        <v>7773791</v>
      </c>
      <c r="S86" s="108">
        <v>-89554.160000000149</v>
      </c>
    </row>
    <row r="87" spans="1:19" x14ac:dyDescent="0.3">
      <c r="A87" s="108">
        <v>269</v>
      </c>
      <c r="B87" s="109" t="s">
        <v>72</v>
      </c>
      <c r="C87" s="108">
        <v>16</v>
      </c>
      <c r="D87" s="109" t="s">
        <v>454</v>
      </c>
      <c r="E87" s="109" t="s">
        <v>568</v>
      </c>
      <c r="F87" s="109" t="s">
        <v>569</v>
      </c>
      <c r="G87" s="109" t="s">
        <v>16</v>
      </c>
      <c r="H87" s="109" t="s">
        <v>570</v>
      </c>
      <c r="I87" s="109" t="s">
        <v>571</v>
      </c>
      <c r="J87" s="108">
        <v>2025</v>
      </c>
      <c r="K87" s="108">
        <v>166142.86300000001</v>
      </c>
      <c r="L87" s="109" t="s">
        <v>572</v>
      </c>
      <c r="M87" s="109" t="s">
        <v>572</v>
      </c>
      <c r="N87" s="108">
        <v>115</v>
      </c>
      <c r="O87" s="109" t="s">
        <v>575</v>
      </c>
      <c r="P87" s="109" t="s">
        <v>576</v>
      </c>
      <c r="Q87" s="108">
        <v>2024</v>
      </c>
      <c r="R87" s="108">
        <v>135993.20000000001</v>
      </c>
      <c r="S87" s="108">
        <v>30149.663</v>
      </c>
    </row>
    <row r="88" spans="1:19" x14ac:dyDescent="0.3">
      <c r="A88" s="108">
        <v>269</v>
      </c>
      <c r="B88" s="109" t="s">
        <v>72</v>
      </c>
      <c r="C88" s="108">
        <v>16</v>
      </c>
      <c r="D88" s="109" t="s">
        <v>454</v>
      </c>
      <c r="E88" s="109" t="s">
        <v>568</v>
      </c>
      <c r="F88" s="109" t="s">
        <v>569</v>
      </c>
      <c r="G88" s="109" t="s">
        <v>16</v>
      </c>
      <c r="H88" s="109" t="s">
        <v>570</v>
      </c>
      <c r="I88" s="109" t="s">
        <v>571</v>
      </c>
      <c r="J88" s="108">
        <v>2025</v>
      </c>
      <c r="K88" s="108">
        <v>298055.99300000002</v>
      </c>
      <c r="L88" s="109" t="s">
        <v>572</v>
      </c>
      <c r="M88" s="109" t="s">
        <v>572</v>
      </c>
      <c r="N88" s="108">
        <v>116</v>
      </c>
      <c r="O88" s="109" t="s">
        <v>577</v>
      </c>
      <c r="P88" s="109" t="s">
        <v>578</v>
      </c>
      <c r="Q88" s="108">
        <v>2024</v>
      </c>
      <c r="R88" s="108">
        <v>392893</v>
      </c>
      <c r="S88" s="108">
        <v>-94837.006999999983</v>
      </c>
    </row>
    <row r="89" spans="1:19" x14ac:dyDescent="0.3">
      <c r="A89" s="108">
        <v>269</v>
      </c>
      <c r="B89" s="109" t="s">
        <v>72</v>
      </c>
      <c r="C89" s="108">
        <v>16</v>
      </c>
      <c r="D89" s="109" t="s">
        <v>454</v>
      </c>
      <c r="E89" s="109" t="s">
        <v>568</v>
      </c>
      <c r="F89" s="109" t="s">
        <v>569</v>
      </c>
      <c r="G89" s="109" t="s">
        <v>16</v>
      </c>
      <c r="H89" s="109" t="s">
        <v>570</v>
      </c>
      <c r="I89" s="109" t="s">
        <v>571</v>
      </c>
      <c r="J89" s="108">
        <v>2025</v>
      </c>
      <c r="K89" s="108">
        <v>8148435.6960000005</v>
      </c>
      <c r="L89" s="109" t="s">
        <v>572</v>
      </c>
      <c r="M89" s="109" t="s">
        <v>572</v>
      </c>
      <c r="N89" s="108">
        <v>117</v>
      </c>
      <c r="O89" s="109" t="s">
        <v>579</v>
      </c>
      <c r="P89" s="109" t="s">
        <v>580</v>
      </c>
      <c r="Q89" s="108">
        <v>2024</v>
      </c>
      <c r="R89" s="108">
        <v>8302677.2000000002</v>
      </c>
      <c r="S89" s="108">
        <v>-154241.50399999972</v>
      </c>
    </row>
    <row r="90" spans="1:19" x14ac:dyDescent="0.3">
      <c r="A90" s="108">
        <v>270</v>
      </c>
      <c r="B90" s="109" t="s">
        <v>82</v>
      </c>
      <c r="C90" s="108">
        <v>16</v>
      </c>
      <c r="D90" s="109" t="s">
        <v>454</v>
      </c>
      <c r="E90" s="109" t="s">
        <v>568</v>
      </c>
      <c r="F90" s="109" t="s">
        <v>569</v>
      </c>
      <c r="G90" s="109" t="s">
        <v>16</v>
      </c>
      <c r="H90" s="109" t="s">
        <v>570</v>
      </c>
      <c r="I90" s="109" t="s">
        <v>571</v>
      </c>
      <c r="J90" s="108">
        <v>2025</v>
      </c>
      <c r="K90" s="108">
        <v>15100000</v>
      </c>
      <c r="L90" s="109" t="s">
        <v>572</v>
      </c>
      <c r="M90" s="109" t="s">
        <v>572</v>
      </c>
      <c r="N90" s="108">
        <v>114</v>
      </c>
      <c r="O90" s="109" t="s">
        <v>573</v>
      </c>
      <c r="P90" s="109" t="s">
        <v>574</v>
      </c>
      <c r="Q90" s="108">
        <v>2024</v>
      </c>
      <c r="R90" s="108">
        <v>15400000.000033</v>
      </c>
      <c r="S90" s="108">
        <v>-300000.00003300048</v>
      </c>
    </row>
    <row r="91" spans="1:19" x14ac:dyDescent="0.3">
      <c r="A91" s="108">
        <v>270</v>
      </c>
      <c r="B91" s="109" t="s">
        <v>82</v>
      </c>
      <c r="C91" s="108">
        <v>16</v>
      </c>
      <c r="D91" s="109" t="s">
        <v>454</v>
      </c>
      <c r="E91" s="109" t="s">
        <v>568</v>
      </c>
      <c r="F91" s="109" t="s">
        <v>569</v>
      </c>
      <c r="G91" s="109" t="s">
        <v>16</v>
      </c>
      <c r="H91" s="109" t="s">
        <v>570</v>
      </c>
      <c r="I91" s="109" t="s">
        <v>571</v>
      </c>
      <c r="J91" s="108">
        <v>2025</v>
      </c>
      <c r="K91" s="108">
        <v>676117.12</v>
      </c>
      <c r="L91" s="109" t="s">
        <v>572</v>
      </c>
      <c r="M91" s="109" t="s">
        <v>572</v>
      </c>
      <c r="N91" s="108">
        <v>115</v>
      </c>
      <c r="O91" s="109" t="s">
        <v>575</v>
      </c>
      <c r="P91" s="109" t="s">
        <v>576</v>
      </c>
      <c r="Q91" s="108">
        <v>2024</v>
      </c>
      <c r="R91" s="108">
        <v>1152851.3999999999</v>
      </c>
      <c r="S91" s="108">
        <v>-476734.27999999991</v>
      </c>
    </row>
    <row r="92" spans="1:19" x14ac:dyDescent="0.3">
      <c r="A92" s="108">
        <v>270</v>
      </c>
      <c r="B92" s="109" t="s">
        <v>82</v>
      </c>
      <c r="C92" s="108">
        <v>16</v>
      </c>
      <c r="D92" s="109" t="s">
        <v>454</v>
      </c>
      <c r="E92" s="109" t="s">
        <v>568</v>
      </c>
      <c r="F92" s="109" t="s">
        <v>569</v>
      </c>
      <c r="G92" s="109" t="s">
        <v>16</v>
      </c>
      <c r="H92" s="109" t="s">
        <v>570</v>
      </c>
      <c r="I92" s="109" t="s">
        <v>571</v>
      </c>
      <c r="J92" s="108">
        <v>2025</v>
      </c>
      <c r="K92" s="108">
        <v>4135478.43</v>
      </c>
      <c r="L92" s="109" t="s">
        <v>572</v>
      </c>
      <c r="M92" s="109" t="s">
        <v>572</v>
      </c>
      <c r="N92" s="108">
        <v>116</v>
      </c>
      <c r="O92" s="109" t="s">
        <v>577</v>
      </c>
      <c r="P92" s="109" t="s">
        <v>578</v>
      </c>
      <c r="Q92" s="108">
        <v>2024</v>
      </c>
      <c r="R92" s="108">
        <v>4030171.8</v>
      </c>
      <c r="S92" s="108">
        <v>105306.63000000035</v>
      </c>
    </row>
    <row r="93" spans="1:19" x14ac:dyDescent="0.3">
      <c r="A93" s="108">
        <v>270</v>
      </c>
      <c r="B93" s="109" t="s">
        <v>82</v>
      </c>
      <c r="C93" s="108">
        <v>16</v>
      </c>
      <c r="D93" s="109" t="s">
        <v>454</v>
      </c>
      <c r="E93" s="109" t="s">
        <v>568</v>
      </c>
      <c r="F93" s="109" t="s">
        <v>569</v>
      </c>
      <c r="G93" s="109" t="s">
        <v>16</v>
      </c>
      <c r="H93" s="109" t="s">
        <v>570</v>
      </c>
      <c r="I93" s="109" t="s">
        <v>571</v>
      </c>
      <c r="J93" s="108">
        <v>2025</v>
      </c>
      <c r="K93" s="108">
        <v>19911595.550000001</v>
      </c>
      <c r="L93" s="109" t="s">
        <v>572</v>
      </c>
      <c r="M93" s="109" t="s">
        <v>572</v>
      </c>
      <c r="N93" s="108">
        <v>117</v>
      </c>
      <c r="O93" s="109" t="s">
        <v>579</v>
      </c>
      <c r="P93" s="109" t="s">
        <v>580</v>
      </c>
      <c r="Q93" s="108">
        <v>2024</v>
      </c>
      <c r="R93" s="108">
        <v>20583023.200033002</v>
      </c>
      <c r="S93" s="108">
        <v>-671427.65003300086</v>
      </c>
    </row>
    <row r="94" spans="1:19" x14ac:dyDescent="0.3">
      <c r="A94" s="108">
        <v>271</v>
      </c>
      <c r="B94" s="109" t="s">
        <v>77</v>
      </c>
      <c r="C94" s="108">
        <v>19</v>
      </c>
      <c r="D94" s="109" t="s">
        <v>437</v>
      </c>
      <c r="E94" s="109" t="s">
        <v>568</v>
      </c>
      <c r="F94" s="109" t="s">
        <v>569</v>
      </c>
      <c r="G94" s="109" t="s">
        <v>14</v>
      </c>
      <c r="H94" s="109" t="s">
        <v>581</v>
      </c>
      <c r="I94" s="109" t="s">
        <v>571</v>
      </c>
      <c r="J94" s="108">
        <v>2025</v>
      </c>
      <c r="K94" s="108">
        <v>240333.69000060801</v>
      </c>
      <c r="L94" s="109" t="s">
        <v>572</v>
      </c>
      <c r="M94" s="109" t="s">
        <v>572</v>
      </c>
      <c r="N94" s="108">
        <v>114</v>
      </c>
      <c r="O94" s="109" t="s">
        <v>573</v>
      </c>
      <c r="P94" s="109" t="s">
        <v>574</v>
      </c>
      <c r="Q94" s="108">
        <v>2024</v>
      </c>
      <c r="R94" s="108">
        <v>226721.000092</v>
      </c>
      <c r="S94" s="108">
        <v>13612.689908608008</v>
      </c>
    </row>
    <row r="95" spans="1:19" x14ac:dyDescent="0.3">
      <c r="A95" s="108">
        <v>271</v>
      </c>
      <c r="B95" s="109" t="s">
        <v>77</v>
      </c>
      <c r="C95" s="108">
        <v>19</v>
      </c>
      <c r="D95" s="109" t="s">
        <v>437</v>
      </c>
      <c r="E95" s="109" t="s">
        <v>568</v>
      </c>
      <c r="F95" s="109" t="s">
        <v>569</v>
      </c>
      <c r="G95" s="109" t="s">
        <v>14</v>
      </c>
      <c r="H95" s="109" t="s">
        <v>581</v>
      </c>
      <c r="I95" s="109" t="s">
        <v>571</v>
      </c>
      <c r="J95" s="108">
        <v>2025</v>
      </c>
      <c r="K95" s="108">
        <v>3748.2</v>
      </c>
      <c r="L95" s="109" t="s">
        <v>572</v>
      </c>
      <c r="M95" s="109" t="s">
        <v>572</v>
      </c>
      <c r="N95" s="108">
        <v>115</v>
      </c>
      <c r="O95" s="109" t="s">
        <v>575</v>
      </c>
      <c r="P95" s="109" t="s">
        <v>576</v>
      </c>
      <c r="Q95" s="108">
        <v>2024</v>
      </c>
      <c r="R95" s="108">
        <v>15288.1</v>
      </c>
      <c r="S95" s="108">
        <v>-11539.900000000001</v>
      </c>
    </row>
    <row r="96" spans="1:19" x14ac:dyDescent="0.3">
      <c r="A96" s="108">
        <v>271</v>
      </c>
      <c r="B96" s="109" t="s">
        <v>77</v>
      </c>
      <c r="C96" s="108">
        <v>19</v>
      </c>
      <c r="D96" s="109" t="s">
        <v>437</v>
      </c>
      <c r="E96" s="109" t="s">
        <v>568</v>
      </c>
      <c r="F96" s="109" t="s">
        <v>569</v>
      </c>
      <c r="G96" s="109" t="s">
        <v>14</v>
      </c>
      <c r="H96" s="109" t="s">
        <v>581</v>
      </c>
      <c r="I96" s="109" t="s">
        <v>571</v>
      </c>
      <c r="J96" s="108">
        <v>2025</v>
      </c>
      <c r="K96" s="108">
        <v>26844.9</v>
      </c>
      <c r="L96" s="109" t="s">
        <v>572</v>
      </c>
      <c r="M96" s="109" t="s">
        <v>572</v>
      </c>
      <c r="N96" s="108">
        <v>116</v>
      </c>
      <c r="O96" s="109" t="s">
        <v>577</v>
      </c>
      <c r="P96" s="109" t="s">
        <v>578</v>
      </c>
      <c r="Q96" s="108">
        <v>2024</v>
      </c>
      <c r="R96" s="108">
        <v>34800</v>
      </c>
      <c r="S96" s="108">
        <v>-7955.0999999999985</v>
      </c>
    </row>
    <row r="97" spans="1:19" x14ac:dyDescent="0.3">
      <c r="A97" s="108">
        <v>271</v>
      </c>
      <c r="B97" s="109" t="s">
        <v>77</v>
      </c>
      <c r="C97" s="108">
        <v>19</v>
      </c>
      <c r="D97" s="109" t="s">
        <v>437</v>
      </c>
      <c r="E97" s="109" t="s">
        <v>568</v>
      </c>
      <c r="F97" s="109" t="s">
        <v>569</v>
      </c>
      <c r="G97" s="109" t="s">
        <v>14</v>
      </c>
      <c r="H97" s="109" t="s">
        <v>581</v>
      </c>
      <c r="I97" s="109" t="s">
        <v>571</v>
      </c>
      <c r="J97" s="108">
        <v>2025</v>
      </c>
      <c r="K97" s="108">
        <v>270926.79000060802</v>
      </c>
      <c r="L97" s="109" t="s">
        <v>572</v>
      </c>
      <c r="M97" s="109" t="s">
        <v>572</v>
      </c>
      <c r="N97" s="108">
        <v>117</v>
      </c>
      <c r="O97" s="109" t="s">
        <v>579</v>
      </c>
      <c r="P97" s="109" t="s">
        <v>580</v>
      </c>
      <c r="Q97" s="108">
        <v>2024</v>
      </c>
      <c r="R97" s="108">
        <v>276809.10009199998</v>
      </c>
      <c r="S97" s="108">
        <v>-5882.3100913919625</v>
      </c>
    </row>
    <row r="98" spans="1:19" x14ac:dyDescent="0.3">
      <c r="A98" s="108">
        <v>272</v>
      </c>
      <c r="B98" s="109" t="s">
        <v>26</v>
      </c>
      <c r="C98" s="108">
        <v>5</v>
      </c>
      <c r="D98" s="109" t="s">
        <v>434</v>
      </c>
      <c r="E98" s="109" t="s">
        <v>568</v>
      </c>
      <c r="F98" s="109" t="s">
        <v>569</v>
      </c>
      <c r="G98" s="109" t="s">
        <v>16</v>
      </c>
      <c r="H98" s="109" t="s">
        <v>570</v>
      </c>
      <c r="I98" s="109" t="s">
        <v>571</v>
      </c>
      <c r="J98" s="108">
        <v>2025</v>
      </c>
      <c r="K98" s="108">
        <v>10387080</v>
      </c>
      <c r="L98" s="109" t="s">
        <v>572</v>
      </c>
      <c r="M98" s="109" t="s">
        <v>572</v>
      </c>
      <c r="N98" s="108">
        <v>114</v>
      </c>
      <c r="O98" s="109" t="s">
        <v>573</v>
      </c>
      <c r="P98" s="109" t="s">
        <v>574</v>
      </c>
      <c r="Q98" s="108">
        <v>2024</v>
      </c>
      <c r="R98" s="108">
        <v>12117866.666590899</v>
      </c>
      <c r="S98" s="108">
        <v>-1730786.6665908992</v>
      </c>
    </row>
    <row r="99" spans="1:19" x14ac:dyDescent="0.3">
      <c r="A99" s="108">
        <v>272</v>
      </c>
      <c r="B99" s="109" t="s">
        <v>26</v>
      </c>
      <c r="C99" s="108">
        <v>5</v>
      </c>
      <c r="D99" s="109" t="s">
        <v>434</v>
      </c>
      <c r="E99" s="109" t="s">
        <v>568</v>
      </c>
      <c r="F99" s="109" t="s">
        <v>569</v>
      </c>
      <c r="G99" s="109" t="s">
        <v>16</v>
      </c>
      <c r="H99" s="109" t="s">
        <v>570</v>
      </c>
      <c r="I99" s="109" t="s">
        <v>571</v>
      </c>
      <c r="J99" s="108">
        <v>2025</v>
      </c>
      <c r="K99" s="108">
        <v>1301643.5</v>
      </c>
      <c r="L99" s="109" t="s">
        <v>572</v>
      </c>
      <c r="M99" s="109" t="s">
        <v>572</v>
      </c>
      <c r="N99" s="108">
        <v>115</v>
      </c>
      <c r="O99" s="109" t="s">
        <v>575</v>
      </c>
      <c r="P99" s="109" t="s">
        <v>576</v>
      </c>
      <c r="Q99" s="108">
        <v>2024</v>
      </c>
      <c r="R99" s="108">
        <v>3400064.5</v>
      </c>
      <c r="S99" s="108">
        <v>-2098421</v>
      </c>
    </row>
    <row r="100" spans="1:19" x14ac:dyDescent="0.3">
      <c r="A100" s="108">
        <v>272</v>
      </c>
      <c r="B100" s="109" t="s">
        <v>26</v>
      </c>
      <c r="C100" s="108">
        <v>5</v>
      </c>
      <c r="D100" s="109" t="s">
        <v>434</v>
      </c>
      <c r="E100" s="109" t="s">
        <v>568</v>
      </c>
      <c r="F100" s="109" t="s">
        <v>569</v>
      </c>
      <c r="G100" s="109" t="s">
        <v>16</v>
      </c>
      <c r="H100" s="109" t="s">
        <v>570</v>
      </c>
      <c r="I100" s="109" t="s">
        <v>571</v>
      </c>
      <c r="J100" s="108">
        <v>2025</v>
      </c>
      <c r="K100" s="108">
        <v>750419</v>
      </c>
      <c r="L100" s="109" t="s">
        <v>572</v>
      </c>
      <c r="M100" s="109" t="s">
        <v>572</v>
      </c>
      <c r="N100" s="108">
        <v>116</v>
      </c>
      <c r="O100" s="109" t="s">
        <v>577</v>
      </c>
      <c r="P100" s="109" t="s">
        <v>578</v>
      </c>
      <c r="Q100" s="108">
        <v>2024</v>
      </c>
      <c r="R100" s="108">
        <v>1361754</v>
      </c>
      <c r="S100" s="108">
        <v>-611335</v>
      </c>
    </row>
    <row r="101" spans="1:19" x14ac:dyDescent="0.3">
      <c r="A101" s="108">
        <v>272</v>
      </c>
      <c r="B101" s="109" t="s">
        <v>26</v>
      </c>
      <c r="C101" s="108">
        <v>5</v>
      </c>
      <c r="D101" s="109" t="s">
        <v>434</v>
      </c>
      <c r="E101" s="109" t="s">
        <v>568</v>
      </c>
      <c r="F101" s="109" t="s">
        <v>569</v>
      </c>
      <c r="G101" s="109" t="s">
        <v>16</v>
      </c>
      <c r="H101" s="109" t="s">
        <v>570</v>
      </c>
      <c r="I101" s="109" t="s">
        <v>571</v>
      </c>
      <c r="J101" s="108">
        <v>2025</v>
      </c>
      <c r="K101" s="108">
        <v>12439142.5</v>
      </c>
      <c r="L101" s="109" t="s">
        <v>572</v>
      </c>
      <c r="M101" s="109" t="s">
        <v>572</v>
      </c>
      <c r="N101" s="108">
        <v>117</v>
      </c>
      <c r="O101" s="109" t="s">
        <v>579</v>
      </c>
      <c r="P101" s="109" t="s">
        <v>580</v>
      </c>
      <c r="Q101" s="108">
        <v>2024</v>
      </c>
      <c r="R101" s="108">
        <v>16879685.166590899</v>
      </c>
      <c r="S101" s="108">
        <v>-4440542.6665908992</v>
      </c>
    </row>
    <row r="102" spans="1:19" x14ac:dyDescent="0.3">
      <c r="A102" s="108">
        <v>273</v>
      </c>
      <c r="B102" s="109" t="s">
        <v>27</v>
      </c>
      <c r="C102" s="108">
        <v>8</v>
      </c>
      <c r="D102" s="109" t="s">
        <v>441</v>
      </c>
      <c r="E102" s="109" t="s">
        <v>568</v>
      </c>
      <c r="F102" s="109" t="s">
        <v>569</v>
      </c>
      <c r="G102" s="109" t="s">
        <v>16</v>
      </c>
      <c r="H102" s="109" t="s">
        <v>570</v>
      </c>
      <c r="I102" s="109" t="s">
        <v>571</v>
      </c>
      <c r="J102" s="108">
        <v>2025</v>
      </c>
      <c r="K102" s="108">
        <v>2743358.8200056101</v>
      </c>
      <c r="L102" s="109" t="s">
        <v>572</v>
      </c>
      <c r="M102" s="109" t="s">
        <v>572</v>
      </c>
      <c r="N102" s="108">
        <v>114</v>
      </c>
      <c r="O102" s="109" t="s">
        <v>573</v>
      </c>
      <c r="P102" s="109" t="s">
        <v>574</v>
      </c>
      <c r="Q102" s="108">
        <v>2024</v>
      </c>
      <c r="R102" s="108">
        <v>3616226.9999913001</v>
      </c>
      <c r="S102" s="108">
        <v>-872868.17998568993</v>
      </c>
    </row>
    <row r="103" spans="1:19" x14ac:dyDescent="0.3">
      <c r="A103" s="108">
        <v>273</v>
      </c>
      <c r="B103" s="109" t="s">
        <v>27</v>
      </c>
      <c r="C103" s="108">
        <v>8</v>
      </c>
      <c r="D103" s="109" t="s">
        <v>441</v>
      </c>
      <c r="E103" s="109" t="s">
        <v>568</v>
      </c>
      <c r="F103" s="109" t="s">
        <v>569</v>
      </c>
      <c r="G103" s="109" t="s">
        <v>16</v>
      </c>
      <c r="H103" s="109" t="s">
        <v>570</v>
      </c>
      <c r="I103" s="109" t="s">
        <v>571</v>
      </c>
      <c r="J103" s="108">
        <v>2025</v>
      </c>
      <c r="K103" s="108">
        <v>173300.26</v>
      </c>
      <c r="L103" s="109" t="s">
        <v>572</v>
      </c>
      <c r="M103" s="109" t="s">
        <v>572</v>
      </c>
      <c r="N103" s="108">
        <v>115</v>
      </c>
      <c r="O103" s="109" t="s">
        <v>575</v>
      </c>
      <c r="P103" s="109" t="s">
        <v>576</v>
      </c>
      <c r="Q103" s="108">
        <v>2024</v>
      </c>
      <c r="R103" s="108">
        <v>356652.4</v>
      </c>
      <c r="S103" s="108">
        <v>-183352.14</v>
      </c>
    </row>
    <row r="104" spans="1:19" x14ac:dyDescent="0.3">
      <c r="A104" s="108">
        <v>273</v>
      </c>
      <c r="B104" s="109" t="s">
        <v>27</v>
      </c>
      <c r="C104" s="108">
        <v>8</v>
      </c>
      <c r="D104" s="109" t="s">
        <v>441</v>
      </c>
      <c r="E104" s="109" t="s">
        <v>568</v>
      </c>
      <c r="F104" s="109" t="s">
        <v>569</v>
      </c>
      <c r="G104" s="109" t="s">
        <v>16</v>
      </c>
      <c r="H104" s="109" t="s">
        <v>570</v>
      </c>
      <c r="I104" s="109" t="s">
        <v>571</v>
      </c>
      <c r="J104" s="108">
        <v>2025</v>
      </c>
      <c r="K104" s="108">
        <v>724348.1</v>
      </c>
      <c r="L104" s="109" t="s">
        <v>572</v>
      </c>
      <c r="M104" s="109" t="s">
        <v>572</v>
      </c>
      <c r="N104" s="108">
        <v>116</v>
      </c>
      <c r="O104" s="109" t="s">
        <v>577</v>
      </c>
      <c r="P104" s="109" t="s">
        <v>578</v>
      </c>
      <c r="Q104" s="108">
        <v>2024</v>
      </c>
      <c r="R104" s="108">
        <v>390533.3</v>
      </c>
      <c r="S104" s="108">
        <v>333814.8</v>
      </c>
    </row>
    <row r="105" spans="1:19" x14ac:dyDescent="0.3">
      <c r="A105" s="108">
        <v>273</v>
      </c>
      <c r="B105" s="109" t="s">
        <v>27</v>
      </c>
      <c r="C105" s="108">
        <v>8</v>
      </c>
      <c r="D105" s="109" t="s">
        <v>441</v>
      </c>
      <c r="E105" s="109" t="s">
        <v>568</v>
      </c>
      <c r="F105" s="109" t="s">
        <v>569</v>
      </c>
      <c r="G105" s="109" t="s">
        <v>16</v>
      </c>
      <c r="H105" s="109" t="s">
        <v>570</v>
      </c>
      <c r="I105" s="109" t="s">
        <v>571</v>
      </c>
      <c r="J105" s="108">
        <v>2025</v>
      </c>
      <c r="K105" s="108">
        <v>3641007.18000561</v>
      </c>
      <c r="L105" s="109" t="s">
        <v>572</v>
      </c>
      <c r="M105" s="109" t="s">
        <v>572</v>
      </c>
      <c r="N105" s="108">
        <v>117</v>
      </c>
      <c r="O105" s="109" t="s">
        <v>579</v>
      </c>
      <c r="P105" s="109" t="s">
        <v>580</v>
      </c>
      <c r="Q105" s="108">
        <v>2024</v>
      </c>
      <c r="R105" s="108">
        <v>4363412.6999912998</v>
      </c>
      <c r="S105" s="108">
        <v>-722405.51998568978</v>
      </c>
    </row>
    <row r="106" spans="1:19" x14ac:dyDescent="0.3">
      <c r="A106" s="108">
        <v>274</v>
      </c>
      <c r="B106" s="109" t="s">
        <v>78</v>
      </c>
      <c r="C106" s="108">
        <v>1</v>
      </c>
      <c r="D106" s="109" t="s">
        <v>445</v>
      </c>
      <c r="E106" s="109" t="s">
        <v>568</v>
      </c>
      <c r="F106" s="109" t="s">
        <v>569</v>
      </c>
      <c r="G106" s="109" t="s">
        <v>16</v>
      </c>
      <c r="H106" s="109" t="s">
        <v>570</v>
      </c>
      <c r="I106" s="109" t="s">
        <v>571</v>
      </c>
      <c r="J106" s="108">
        <v>2025</v>
      </c>
      <c r="K106" s="108">
        <v>13137825.999218199</v>
      </c>
      <c r="L106" s="109" t="s">
        <v>572</v>
      </c>
      <c r="M106" s="109" t="s">
        <v>572</v>
      </c>
      <c r="N106" s="108">
        <v>114</v>
      </c>
      <c r="O106" s="109" t="s">
        <v>573</v>
      </c>
      <c r="P106" s="109" t="s">
        <v>574</v>
      </c>
      <c r="Q106" s="108">
        <v>2024</v>
      </c>
      <c r="R106" s="108">
        <v>9577799.9990436006</v>
      </c>
      <c r="S106" s="108">
        <v>3560026.0001745988</v>
      </c>
    </row>
    <row r="107" spans="1:19" x14ac:dyDescent="0.3">
      <c r="A107" s="108">
        <v>274</v>
      </c>
      <c r="B107" s="109" t="s">
        <v>78</v>
      </c>
      <c r="C107" s="108">
        <v>1</v>
      </c>
      <c r="D107" s="109" t="s">
        <v>445</v>
      </c>
      <c r="E107" s="109" t="s">
        <v>568</v>
      </c>
      <c r="F107" s="109" t="s">
        <v>569</v>
      </c>
      <c r="G107" s="109" t="s">
        <v>16</v>
      </c>
      <c r="H107" s="109" t="s">
        <v>570</v>
      </c>
      <c r="I107" s="109" t="s">
        <v>571</v>
      </c>
      <c r="J107" s="108">
        <v>2025</v>
      </c>
      <c r="K107" s="108">
        <v>43600</v>
      </c>
      <c r="L107" s="109" t="s">
        <v>572</v>
      </c>
      <c r="M107" s="109" t="s">
        <v>572</v>
      </c>
      <c r="N107" s="108">
        <v>115</v>
      </c>
      <c r="O107" s="109" t="s">
        <v>575</v>
      </c>
      <c r="P107" s="109" t="s">
        <v>576</v>
      </c>
      <c r="Q107" s="108">
        <v>2024</v>
      </c>
      <c r="R107" s="108">
        <v>30650</v>
      </c>
      <c r="S107" s="108">
        <v>12950</v>
      </c>
    </row>
    <row r="108" spans="1:19" x14ac:dyDescent="0.3">
      <c r="A108" s="108">
        <v>274</v>
      </c>
      <c r="B108" s="109" t="s">
        <v>78</v>
      </c>
      <c r="C108" s="108">
        <v>1</v>
      </c>
      <c r="D108" s="109" t="s">
        <v>445</v>
      </c>
      <c r="E108" s="109" t="s">
        <v>568</v>
      </c>
      <c r="F108" s="109" t="s">
        <v>569</v>
      </c>
      <c r="G108" s="109" t="s">
        <v>16</v>
      </c>
      <c r="H108" s="109" t="s">
        <v>570</v>
      </c>
      <c r="I108" s="109" t="s">
        <v>571</v>
      </c>
      <c r="J108" s="108">
        <v>2025</v>
      </c>
      <c r="K108" s="108">
        <v>58600</v>
      </c>
      <c r="L108" s="109" t="s">
        <v>572</v>
      </c>
      <c r="M108" s="109" t="s">
        <v>572</v>
      </c>
      <c r="N108" s="108">
        <v>116</v>
      </c>
      <c r="O108" s="109" t="s">
        <v>577</v>
      </c>
      <c r="P108" s="109" t="s">
        <v>578</v>
      </c>
      <c r="Q108" s="108">
        <v>2024</v>
      </c>
      <c r="R108" s="108">
        <v>111250</v>
      </c>
      <c r="S108" s="108">
        <v>-52650</v>
      </c>
    </row>
    <row r="109" spans="1:19" x14ac:dyDescent="0.3">
      <c r="A109" s="108">
        <v>274</v>
      </c>
      <c r="B109" s="109" t="s">
        <v>78</v>
      </c>
      <c r="C109" s="108">
        <v>1</v>
      </c>
      <c r="D109" s="109" t="s">
        <v>445</v>
      </c>
      <c r="E109" s="109" t="s">
        <v>568</v>
      </c>
      <c r="F109" s="109" t="s">
        <v>569</v>
      </c>
      <c r="G109" s="109" t="s">
        <v>16</v>
      </c>
      <c r="H109" s="109" t="s">
        <v>570</v>
      </c>
      <c r="I109" s="109" t="s">
        <v>571</v>
      </c>
      <c r="J109" s="108">
        <v>2025</v>
      </c>
      <c r="K109" s="108">
        <v>13240025.999218199</v>
      </c>
      <c r="L109" s="109" t="s">
        <v>572</v>
      </c>
      <c r="M109" s="109" t="s">
        <v>572</v>
      </c>
      <c r="N109" s="108">
        <v>117</v>
      </c>
      <c r="O109" s="109" t="s">
        <v>579</v>
      </c>
      <c r="P109" s="109" t="s">
        <v>580</v>
      </c>
      <c r="Q109" s="108">
        <v>2024</v>
      </c>
      <c r="R109" s="108">
        <v>9719699.9990436006</v>
      </c>
      <c r="S109" s="108">
        <v>3520326.0001745988</v>
      </c>
    </row>
    <row r="110" spans="1:19" x14ac:dyDescent="0.3">
      <c r="A110" s="108">
        <v>277</v>
      </c>
      <c r="B110" s="109" t="s">
        <v>28</v>
      </c>
      <c r="C110" s="108">
        <v>8</v>
      </c>
      <c r="D110" s="109" t="s">
        <v>441</v>
      </c>
      <c r="E110" s="109" t="s">
        <v>568</v>
      </c>
      <c r="F110" s="109" t="s">
        <v>569</v>
      </c>
      <c r="G110" s="109" t="s">
        <v>16</v>
      </c>
      <c r="H110" s="109" t="s">
        <v>570</v>
      </c>
      <c r="I110" s="109" t="s">
        <v>571</v>
      </c>
      <c r="J110" s="108">
        <v>2025</v>
      </c>
      <c r="K110" s="108">
        <v>13969235.000089699</v>
      </c>
      <c r="L110" s="109" t="s">
        <v>572</v>
      </c>
      <c r="M110" s="109" t="s">
        <v>572</v>
      </c>
      <c r="N110" s="108">
        <v>114</v>
      </c>
      <c r="O110" s="109" t="s">
        <v>573</v>
      </c>
      <c r="P110" s="109" t="s">
        <v>574</v>
      </c>
      <c r="Q110" s="108">
        <v>2024</v>
      </c>
      <c r="R110" s="108">
        <v>16258234.412230499</v>
      </c>
      <c r="S110" s="108">
        <v>-2288999.4121407997</v>
      </c>
    </row>
    <row r="111" spans="1:19" x14ac:dyDescent="0.3">
      <c r="A111" s="108">
        <v>277</v>
      </c>
      <c r="B111" s="109" t="s">
        <v>28</v>
      </c>
      <c r="C111" s="108">
        <v>8</v>
      </c>
      <c r="D111" s="109" t="s">
        <v>441</v>
      </c>
      <c r="E111" s="109" t="s">
        <v>568</v>
      </c>
      <c r="F111" s="109" t="s">
        <v>569</v>
      </c>
      <c r="G111" s="109" t="s">
        <v>16</v>
      </c>
      <c r="H111" s="109" t="s">
        <v>570</v>
      </c>
      <c r="I111" s="109" t="s">
        <v>571</v>
      </c>
      <c r="J111" s="108">
        <v>2025</v>
      </c>
      <c r="K111" s="108">
        <v>1535533</v>
      </c>
      <c r="L111" s="109" t="s">
        <v>572</v>
      </c>
      <c r="M111" s="109" t="s">
        <v>572</v>
      </c>
      <c r="N111" s="108">
        <v>115</v>
      </c>
      <c r="O111" s="109" t="s">
        <v>575</v>
      </c>
      <c r="P111" s="109" t="s">
        <v>576</v>
      </c>
      <c r="Q111" s="108">
        <v>2024</v>
      </c>
      <c r="R111" s="108">
        <v>1993616</v>
      </c>
      <c r="S111" s="108">
        <v>-458083</v>
      </c>
    </row>
    <row r="112" spans="1:19" x14ac:dyDescent="0.3">
      <c r="A112" s="108">
        <v>277</v>
      </c>
      <c r="B112" s="109" t="s">
        <v>28</v>
      </c>
      <c r="C112" s="108">
        <v>8</v>
      </c>
      <c r="D112" s="109" t="s">
        <v>441</v>
      </c>
      <c r="E112" s="109" t="s">
        <v>568</v>
      </c>
      <c r="F112" s="109" t="s">
        <v>569</v>
      </c>
      <c r="G112" s="109" t="s">
        <v>16</v>
      </c>
      <c r="H112" s="109" t="s">
        <v>570</v>
      </c>
      <c r="I112" s="109" t="s">
        <v>571</v>
      </c>
      <c r="J112" s="108">
        <v>2025</v>
      </c>
      <c r="K112" s="108">
        <v>2585226.6800000002</v>
      </c>
      <c r="L112" s="109" t="s">
        <v>572</v>
      </c>
      <c r="M112" s="109" t="s">
        <v>572</v>
      </c>
      <c r="N112" s="108">
        <v>116</v>
      </c>
      <c r="O112" s="109" t="s">
        <v>577</v>
      </c>
      <c r="P112" s="109" t="s">
        <v>578</v>
      </c>
      <c r="Q112" s="108">
        <v>2024</v>
      </c>
      <c r="R112" s="108">
        <v>2350809</v>
      </c>
      <c r="S112" s="108">
        <v>234417.68000000017</v>
      </c>
    </row>
    <row r="113" spans="1:19" x14ac:dyDescent="0.3">
      <c r="A113" s="108">
        <v>277</v>
      </c>
      <c r="B113" s="109" t="s">
        <v>28</v>
      </c>
      <c r="C113" s="108">
        <v>8</v>
      </c>
      <c r="D113" s="109" t="s">
        <v>441</v>
      </c>
      <c r="E113" s="109" t="s">
        <v>568</v>
      </c>
      <c r="F113" s="109" t="s">
        <v>569</v>
      </c>
      <c r="G113" s="109" t="s">
        <v>16</v>
      </c>
      <c r="H113" s="109" t="s">
        <v>570</v>
      </c>
      <c r="I113" s="109" t="s">
        <v>571</v>
      </c>
      <c r="J113" s="108">
        <v>2025</v>
      </c>
      <c r="K113" s="108">
        <v>18089994.680089701</v>
      </c>
      <c r="L113" s="109" t="s">
        <v>572</v>
      </c>
      <c r="M113" s="109" t="s">
        <v>572</v>
      </c>
      <c r="N113" s="108">
        <v>117</v>
      </c>
      <c r="O113" s="109" t="s">
        <v>579</v>
      </c>
      <c r="P113" s="109" t="s">
        <v>580</v>
      </c>
      <c r="Q113" s="108">
        <v>2024</v>
      </c>
      <c r="R113" s="108">
        <v>20602659.412230499</v>
      </c>
      <c r="S113" s="108">
        <v>-2512664.7321407981</v>
      </c>
    </row>
    <row r="114" spans="1:19" x14ac:dyDescent="0.3">
      <c r="A114" s="108">
        <v>279</v>
      </c>
      <c r="B114" s="109" t="s">
        <v>79</v>
      </c>
      <c r="C114" s="108">
        <v>6</v>
      </c>
      <c r="D114" s="109" t="s">
        <v>438</v>
      </c>
      <c r="E114" s="109" t="s">
        <v>568</v>
      </c>
      <c r="F114" s="109" t="s">
        <v>569</v>
      </c>
      <c r="G114" s="109" t="s">
        <v>14</v>
      </c>
      <c r="H114" s="109" t="s">
        <v>581</v>
      </c>
      <c r="I114" s="109" t="s">
        <v>571</v>
      </c>
      <c r="J114" s="108">
        <v>2025</v>
      </c>
      <c r="K114" s="108">
        <v>805138.99999659904</v>
      </c>
      <c r="L114" s="109" t="s">
        <v>572</v>
      </c>
      <c r="M114" s="109" t="s">
        <v>572</v>
      </c>
      <c r="N114" s="108">
        <v>114</v>
      </c>
      <c r="O114" s="109" t="s">
        <v>573</v>
      </c>
      <c r="P114" s="109" t="s">
        <v>574</v>
      </c>
      <c r="Q114" s="108">
        <v>2024</v>
      </c>
      <c r="R114" s="108">
        <v>793107.00000171002</v>
      </c>
      <c r="S114" s="108">
        <v>12031.999994889018</v>
      </c>
    </row>
    <row r="115" spans="1:19" x14ac:dyDescent="0.3">
      <c r="A115" s="108">
        <v>279</v>
      </c>
      <c r="B115" s="109" t="s">
        <v>79</v>
      </c>
      <c r="C115" s="108">
        <v>6</v>
      </c>
      <c r="D115" s="109" t="s">
        <v>438</v>
      </c>
      <c r="E115" s="109" t="s">
        <v>568</v>
      </c>
      <c r="F115" s="109" t="s">
        <v>569</v>
      </c>
      <c r="G115" s="109" t="s">
        <v>14</v>
      </c>
      <c r="H115" s="109" t="s">
        <v>581</v>
      </c>
      <c r="I115" s="109" t="s">
        <v>571</v>
      </c>
      <c r="J115" s="108">
        <v>2025</v>
      </c>
      <c r="K115" s="108">
        <v>25641.8</v>
      </c>
      <c r="L115" s="109" t="s">
        <v>572</v>
      </c>
      <c r="M115" s="109" t="s">
        <v>572</v>
      </c>
      <c r="N115" s="108">
        <v>115</v>
      </c>
      <c r="O115" s="109" t="s">
        <v>575</v>
      </c>
      <c r="P115" s="109" t="s">
        <v>576</v>
      </c>
      <c r="Q115" s="108">
        <v>2024</v>
      </c>
      <c r="R115" s="108">
        <v>40693</v>
      </c>
      <c r="S115" s="108">
        <v>-15051.2</v>
      </c>
    </row>
    <row r="116" spans="1:19" x14ac:dyDescent="0.3">
      <c r="A116" s="108">
        <v>279</v>
      </c>
      <c r="B116" s="109" t="s">
        <v>79</v>
      </c>
      <c r="C116" s="108">
        <v>6</v>
      </c>
      <c r="D116" s="109" t="s">
        <v>438</v>
      </c>
      <c r="E116" s="109" t="s">
        <v>568</v>
      </c>
      <c r="F116" s="109" t="s">
        <v>569</v>
      </c>
      <c r="G116" s="109" t="s">
        <v>14</v>
      </c>
      <c r="H116" s="109" t="s">
        <v>581</v>
      </c>
      <c r="I116" s="109" t="s">
        <v>571</v>
      </c>
      <c r="J116" s="108">
        <v>2025</v>
      </c>
      <c r="K116" s="108">
        <v>106567.8</v>
      </c>
      <c r="L116" s="109" t="s">
        <v>572</v>
      </c>
      <c r="M116" s="109" t="s">
        <v>572</v>
      </c>
      <c r="N116" s="108">
        <v>116</v>
      </c>
      <c r="O116" s="109" t="s">
        <v>577</v>
      </c>
      <c r="P116" s="109" t="s">
        <v>578</v>
      </c>
      <c r="Q116" s="108">
        <v>2024</v>
      </c>
      <c r="R116" s="108">
        <v>181231</v>
      </c>
      <c r="S116" s="108">
        <v>-74663.199999999997</v>
      </c>
    </row>
    <row r="117" spans="1:19" x14ac:dyDescent="0.3">
      <c r="A117" s="108">
        <v>279</v>
      </c>
      <c r="B117" s="109" t="s">
        <v>79</v>
      </c>
      <c r="C117" s="108">
        <v>6</v>
      </c>
      <c r="D117" s="109" t="s">
        <v>438</v>
      </c>
      <c r="E117" s="109" t="s">
        <v>568</v>
      </c>
      <c r="F117" s="109" t="s">
        <v>569</v>
      </c>
      <c r="G117" s="109" t="s">
        <v>14</v>
      </c>
      <c r="H117" s="109" t="s">
        <v>581</v>
      </c>
      <c r="I117" s="109" t="s">
        <v>571</v>
      </c>
      <c r="J117" s="108">
        <v>2025</v>
      </c>
      <c r="K117" s="108">
        <v>937348.59999659902</v>
      </c>
      <c r="L117" s="109" t="s">
        <v>572</v>
      </c>
      <c r="M117" s="109" t="s">
        <v>572</v>
      </c>
      <c r="N117" s="108">
        <v>117</v>
      </c>
      <c r="O117" s="109" t="s">
        <v>579</v>
      </c>
      <c r="P117" s="109" t="s">
        <v>580</v>
      </c>
      <c r="Q117" s="108">
        <v>2024</v>
      </c>
      <c r="R117" s="108">
        <v>1015031.00000171</v>
      </c>
      <c r="S117" s="108">
        <v>-77682.400005111005</v>
      </c>
    </row>
    <row r="118" spans="1:19" x14ac:dyDescent="0.3">
      <c r="A118" s="108">
        <v>281</v>
      </c>
      <c r="B118" s="109" t="s">
        <v>110</v>
      </c>
      <c r="C118" s="108">
        <v>6</v>
      </c>
      <c r="D118" s="109" t="s">
        <v>438</v>
      </c>
      <c r="E118" s="109" t="s">
        <v>568</v>
      </c>
      <c r="F118" s="109" t="s">
        <v>569</v>
      </c>
      <c r="G118" s="109" t="s">
        <v>14</v>
      </c>
      <c r="H118" s="109" t="s">
        <v>581</v>
      </c>
      <c r="I118" s="109" t="s">
        <v>571</v>
      </c>
      <c r="J118" s="108">
        <v>2025</v>
      </c>
      <c r="K118" s="108">
        <v>457076.99999796902</v>
      </c>
      <c r="L118" s="109" t="s">
        <v>572</v>
      </c>
      <c r="M118" s="109" t="s">
        <v>572</v>
      </c>
      <c r="N118" s="108">
        <v>114</v>
      </c>
      <c r="O118" s="109" t="s">
        <v>573</v>
      </c>
      <c r="P118" s="109" t="s">
        <v>574</v>
      </c>
      <c r="Q118" s="108">
        <v>2024</v>
      </c>
      <c r="R118" s="108">
        <v>456548.00000108802</v>
      </c>
      <c r="S118" s="108">
        <v>528.9999968810007</v>
      </c>
    </row>
    <row r="119" spans="1:19" x14ac:dyDescent="0.3">
      <c r="A119" s="108">
        <v>281</v>
      </c>
      <c r="B119" s="109" t="s">
        <v>110</v>
      </c>
      <c r="C119" s="108">
        <v>6</v>
      </c>
      <c r="D119" s="109" t="s">
        <v>438</v>
      </c>
      <c r="E119" s="109" t="s">
        <v>568</v>
      </c>
      <c r="F119" s="109" t="s">
        <v>569</v>
      </c>
      <c r="G119" s="109" t="s">
        <v>14</v>
      </c>
      <c r="H119" s="109" t="s">
        <v>581</v>
      </c>
      <c r="I119" s="109" t="s">
        <v>571</v>
      </c>
      <c r="J119" s="108">
        <v>2025</v>
      </c>
      <c r="K119" s="108">
        <v>35596</v>
      </c>
      <c r="L119" s="109" t="s">
        <v>572</v>
      </c>
      <c r="M119" s="109" t="s">
        <v>572</v>
      </c>
      <c r="N119" s="108">
        <v>115</v>
      </c>
      <c r="O119" s="109" t="s">
        <v>575</v>
      </c>
      <c r="P119" s="109" t="s">
        <v>576</v>
      </c>
      <c r="Q119" s="108">
        <v>2024</v>
      </c>
      <c r="R119" s="108">
        <v>36526</v>
      </c>
      <c r="S119" s="108">
        <v>-930</v>
      </c>
    </row>
    <row r="120" spans="1:19" x14ac:dyDescent="0.3">
      <c r="A120" s="108">
        <v>281</v>
      </c>
      <c r="B120" s="109" t="s">
        <v>110</v>
      </c>
      <c r="C120" s="108">
        <v>6</v>
      </c>
      <c r="D120" s="109" t="s">
        <v>438</v>
      </c>
      <c r="E120" s="109" t="s">
        <v>568</v>
      </c>
      <c r="F120" s="109" t="s">
        <v>569</v>
      </c>
      <c r="G120" s="109" t="s">
        <v>14</v>
      </c>
      <c r="H120" s="109" t="s">
        <v>581</v>
      </c>
      <c r="I120" s="109" t="s">
        <v>571</v>
      </c>
      <c r="J120" s="108">
        <v>2025</v>
      </c>
      <c r="K120" s="108">
        <v>77433</v>
      </c>
      <c r="L120" s="109" t="s">
        <v>572</v>
      </c>
      <c r="M120" s="109" t="s">
        <v>572</v>
      </c>
      <c r="N120" s="108">
        <v>116</v>
      </c>
      <c r="O120" s="109" t="s">
        <v>577</v>
      </c>
      <c r="P120" s="109" t="s">
        <v>578</v>
      </c>
      <c r="Q120" s="108">
        <v>2024</v>
      </c>
      <c r="R120" s="108">
        <v>72970.8</v>
      </c>
      <c r="S120" s="108">
        <v>4462.1999999999971</v>
      </c>
    </row>
    <row r="121" spans="1:19" x14ac:dyDescent="0.3">
      <c r="A121" s="108">
        <v>281</v>
      </c>
      <c r="B121" s="109" t="s">
        <v>110</v>
      </c>
      <c r="C121" s="108">
        <v>6</v>
      </c>
      <c r="D121" s="109" t="s">
        <v>438</v>
      </c>
      <c r="E121" s="109" t="s">
        <v>568</v>
      </c>
      <c r="F121" s="109" t="s">
        <v>569</v>
      </c>
      <c r="G121" s="109" t="s">
        <v>14</v>
      </c>
      <c r="H121" s="109" t="s">
        <v>581</v>
      </c>
      <c r="I121" s="109" t="s">
        <v>571</v>
      </c>
      <c r="J121" s="108">
        <v>2025</v>
      </c>
      <c r="K121" s="108">
        <v>570105.99999796902</v>
      </c>
      <c r="L121" s="109" t="s">
        <v>572</v>
      </c>
      <c r="M121" s="109" t="s">
        <v>572</v>
      </c>
      <c r="N121" s="108">
        <v>117</v>
      </c>
      <c r="O121" s="109" t="s">
        <v>579</v>
      </c>
      <c r="P121" s="109" t="s">
        <v>580</v>
      </c>
      <c r="Q121" s="108">
        <v>2024</v>
      </c>
      <c r="R121" s="108">
        <v>566044.80000108795</v>
      </c>
      <c r="S121" s="108">
        <v>4061.1999968810705</v>
      </c>
    </row>
    <row r="122" spans="1:19" x14ac:dyDescent="0.3">
      <c r="A122" s="108">
        <v>282</v>
      </c>
      <c r="B122" s="109" t="s">
        <v>80</v>
      </c>
      <c r="C122" s="108">
        <v>7</v>
      </c>
      <c r="D122" s="109" t="s">
        <v>444</v>
      </c>
      <c r="E122" s="109" t="s">
        <v>568</v>
      </c>
      <c r="F122" s="109" t="s">
        <v>569</v>
      </c>
      <c r="G122" s="109" t="s">
        <v>16</v>
      </c>
      <c r="H122" s="109" t="s">
        <v>570</v>
      </c>
      <c r="I122" s="109" t="s">
        <v>571</v>
      </c>
      <c r="J122" s="108">
        <v>2025</v>
      </c>
      <c r="K122" s="108">
        <v>431100</v>
      </c>
      <c r="L122" s="109" t="s">
        <v>572</v>
      </c>
      <c r="M122" s="109" t="s">
        <v>572</v>
      </c>
      <c r="N122" s="108">
        <v>114</v>
      </c>
      <c r="O122" s="109" t="s">
        <v>573</v>
      </c>
      <c r="P122" s="109" t="s">
        <v>574</v>
      </c>
      <c r="Q122" s="108">
        <v>2024</v>
      </c>
      <c r="R122" s="108">
        <v>278080.087706269</v>
      </c>
      <c r="S122" s="108">
        <v>153019.912293731</v>
      </c>
    </row>
    <row r="123" spans="1:19" x14ac:dyDescent="0.3">
      <c r="A123" s="108">
        <v>282</v>
      </c>
      <c r="B123" s="109" t="s">
        <v>80</v>
      </c>
      <c r="C123" s="108">
        <v>7</v>
      </c>
      <c r="D123" s="109" t="s">
        <v>444</v>
      </c>
      <c r="E123" s="109" t="s">
        <v>568</v>
      </c>
      <c r="F123" s="109" t="s">
        <v>569</v>
      </c>
      <c r="G123" s="109" t="s">
        <v>16</v>
      </c>
      <c r="H123" s="109" t="s">
        <v>570</v>
      </c>
      <c r="I123" s="109" t="s">
        <v>571</v>
      </c>
      <c r="J123" s="108">
        <v>2025</v>
      </c>
      <c r="K123" s="108">
        <v>54360</v>
      </c>
      <c r="L123" s="109" t="s">
        <v>572</v>
      </c>
      <c r="M123" s="109" t="s">
        <v>572</v>
      </c>
      <c r="N123" s="108">
        <v>115</v>
      </c>
      <c r="O123" s="109" t="s">
        <v>575</v>
      </c>
      <c r="P123" s="109" t="s">
        <v>576</v>
      </c>
      <c r="Q123" s="108">
        <v>2024</v>
      </c>
      <c r="R123" s="108">
        <v>10600</v>
      </c>
      <c r="S123" s="108">
        <v>43760</v>
      </c>
    </row>
    <row r="124" spans="1:19" x14ac:dyDescent="0.3">
      <c r="A124" s="108">
        <v>282</v>
      </c>
      <c r="B124" s="109" t="s">
        <v>80</v>
      </c>
      <c r="C124" s="108">
        <v>7</v>
      </c>
      <c r="D124" s="109" t="s">
        <v>444</v>
      </c>
      <c r="E124" s="109" t="s">
        <v>568</v>
      </c>
      <c r="F124" s="109" t="s">
        <v>569</v>
      </c>
      <c r="G124" s="109" t="s">
        <v>16</v>
      </c>
      <c r="H124" s="109" t="s">
        <v>570</v>
      </c>
      <c r="I124" s="109" t="s">
        <v>571</v>
      </c>
      <c r="J124" s="108">
        <v>2025</v>
      </c>
      <c r="K124" s="108">
        <v>13500</v>
      </c>
      <c r="L124" s="109" t="s">
        <v>572</v>
      </c>
      <c r="M124" s="109" t="s">
        <v>572</v>
      </c>
      <c r="N124" s="108">
        <v>116</v>
      </c>
      <c r="O124" s="109" t="s">
        <v>577</v>
      </c>
      <c r="P124" s="109" t="s">
        <v>578</v>
      </c>
      <c r="Q124" s="108">
        <v>2024</v>
      </c>
      <c r="R124" s="108">
        <v>16200</v>
      </c>
      <c r="S124" s="108">
        <v>-2700</v>
      </c>
    </row>
    <row r="125" spans="1:19" x14ac:dyDescent="0.3">
      <c r="A125" s="108">
        <v>282</v>
      </c>
      <c r="B125" s="109" t="s">
        <v>80</v>
      </c>
      <c r="C125" s="108">
        <v>7</v>
      </c>
      <c r="D125" s="109" t="s">
        <v>444</v>
      </c>
      <c r="E125" s="109" t="s">
        <v>568</v>
      </c>
      <c r="F125" s="109" t="s">
        <v>569</v>
      </c>
      <c r="G125" s="109" t="s">
        <v>16</v>
      </c>
      <c r="H125" s="109" t="s">
        <v>570</v>
      </c>
      <c r="I125" s="109" t="s">
        <v>571</v>
      </c>
      <c r="J125" s="108">
        <v>2025</v>
      </c>
      <c r="K125" s="108">
        <v>498960</v>
      </c>
      <c r="L125" s="109" t="s">
        <v>572</v>
      </c>
      <c r="M125" s="109" t="s">
        <v>572</v>
      </c>
      <c r="N125" s="108">
        <v>117</v>
      </c>
      <c r="O125" s="109" t="s">
        <v>579</v>
      </c>
      <c r="P125" s="109" t="s">
        <v>580</v>
      </c>
      <c r="Q125" s="108">
        <v>2024</v>
      </c>
      <c r="R125" s="108">
        <v>304880.087706269</v>
      </c>
      <c r="S125" s="108">
        <v>194079.912293731</v>
      </c>
    </row>
    <row r="126" spans="1:19" x14ac:dyDescent="0.3">
      <c r="A126" s="108">
        <v>283</v>
      </c>
      <c r="B126" s="109" t="s">
        <v>29</v>
      </c>
      <c r="C126" s="108">
        <v>19</v>
      </c>
      <c r="D126" s="109" t="s">
        <v>437</v>
      </c>
      <c r="E126" s="109" t="s">
        <v>568</v>
      </c>
      <c r="F126" s="109" t="s">
        <v>569</v>
      </c>
      <c r="G126" s="109" t="s">
        <v>14</v>
      </c>
      <c r="H126" s="109" t="s">
        <v>581</v>
      </c>
      <c r="I126" s="109" t="s">
        <v>571</v>
      </c>
      <c r="J126" s="108">
        <v>2025</v>
      </c>
      <c r="K126" s="108">
        <v>485763.99999924999</v>
      </c>
      <c r="L126" s="109" t="s">
        <v>572</v>
      </c>
      <c r="M126" s="109" t="s">
        <v>572</v>
      </c>
      <c r="N126" s="108">
        <v>114</v>
      </c>
      <c r="O126" s="109" t="s">
        <v>573</v>
      </c>
      <c r="P126" s="109" t="s">
        <v>574</v>
      </c>
      <c r="Q126" s="108">
        <v>2024</v>
      </c>
      <c r="R126" s="108">
        <v>661504</v>
      </c>
      <c r="S126" s="108">
        <v>-175740.00000075001</v>
      </c>
    </row>
    <row r="127" spans="1:19" x14ac:dyDescent="0.3">
      <c r="A127" s="108">
        <v>283</v>
      </c>
      <c r="B127" s="109" t="s">
        <v>29</v>
      </c>
      <c r="C127" s="108">
        <v>19</v>
      </c>
      <c r="D127" s="109" t="s">
        <v>437</v>
      </c>
      <c r="E127" s="109" t="s">
        <v>568</v>
      </c>
      <c r="F127" s="109" t="s">
        <v>569</v>
      </c>
      <c r="G127" s="109" t="s">
        <v>14</v>
      </c>
      <c r="H127" s="109" t="s">
        <v>581</v>
      </c>
      <c r="I127" s="109" t="s">
        <v>571</v>
      </c>
      <c r="J127" s="108">
        <v>2025</v>
      </c>
      <c r="K127" s="108">
        <v>66467.960000000006</v>
      </c>
      <c r="L127" s="109" t="s">
        <v>572</v>
      </c>
      <c r="M127" s="109" t="s">
        <v>572</v>
      </c>
      <c r="N127" s="108">
        <v>115</v>
      </c>
      <c r="O127" s="109" t="s">
        <v>575</v>
      </c>
      <c r="P127" s="109" t="s">
        <v>576</v>
      </c>
      <c r="Q127" s="108">
        <v>2024</v>
      </c>
      <c r="R127" s="108">
        <v>107900</v>
      </c>
      <c r="S127" s="108">
        <v>-41432.039999999994</v>
      </c>
    </row>
    <row r="128" spans="1:19" x14ac:dyDescent="0.3">
      <c r="A128" s="108">
        <v>283</v>
      </c>
      <c r="B128" s="109" t="s">
        <v>29</v>
      </c>
      <c r="C128" s="108">
        <v>19</v>
      </c>
      <c r="D128" s="109" t="s">
        <v>437</v>
      </c>
      <c r="E128" s="109" t="s">
        <v>568</v>
      </c>
      <c r="F128" s="109" t="s">
        <v>569</v>
      </c>
      <c r="G128" s="109" t="s">
        <v>14</v>
      </c>
      <c r="H128" s="109" t="s">
        <v>581</v>
      </c>
      <c r="I128" s="109" t="s">
        <v>571</v>
      </c>
      <c r="J128" s="108">
        <v>2025</v>
      </c>
      <c r="K128" s="108">
        <v>61359.96</v>
      </c>
      <c r="L128" s="109" t="s">
        <v>572</v>
      </c>
      <c r="M128" s="109" t="s">
        <v>572</v>
      </c>
      <c r="N128" s="108">
        <v>116</v>
      </c>
      <c r="O128" s="109" t="s">
        <v>577</v>
      </c>
      <c r="P128" s="109" t="s">
        <v>578</v>
      </c>
      <c r="Q128" s="108">
        <v>2024</v>
      </c>
      <c r="R128" s="108">
        <v>152100</v>
      </c>
      <c r="S128" s="108">
        <v>-90740.040000000008</v>
      </c>
    </row>
    <row r="129" spans="1:19" x14ac:dyDescent="0.3">
      <c r="A129" s="108">
        <v>283</v>
      </c>
      <c r="B129" s="109" t="s">
        <v>29</v>
      </c>
      <c r="C129" s="108">
        <v>19</v>
      </c>
      <c r="D129" s="109" t="s">
        <v>437</v>
      </c>
      <c r="E129" s="109" t="s">
        <v>568</v>
      </c>
      <c r="F129" s="109" t="s">
        <v>569</v>
      </c>
      <c r="G129" s="109" t="s">
        <v>14</v>
      </c>
      <c r="H129" s="109" t="s">
        <v>581</v>
      </c>
      <c r="I129" s="109" t="s">
        <v>571</v>
      </c>
      <c r="J129" s="108">
        <v>2025</v>
      </c>
      <c r="K129" s="108">
        <v>613591.91999924998</v>
      </c>
      <c r="L129" s="109" t="s">
        <v>572</v>
      </c>
      <c r="M129" s="109" t="s">
        <v>572</v>
      </c>
      <c r="N129" s="108">
        <v>117</v>
      </c>
      <c r="O129" s="109" t="s">
        <v>579</v>
      </c>
      <c r="P129" s="109" t="s">
        <v>580</v>
      </c>
      <c r="Q129" s="108">
        <v>2024</v>
      </c>
      <c r="R129" s="108">
        <v>921504</v>
      </c>
      <c r="S129" s="108">
        <v>-307912.08000075002</v>
      </c>
    </row>
    <row r="130" spans="1:19" x14ac:dyDescent="0.3">
      <c r="A130" s="108">
        <v>284</v>
      </c>
      <c r="B130" s="109" t="s">
        <v>81</v>
      </c>
      <c r="C130" s="108">
        <v>6</v>
      </c>
      <c r="D130" s="109" t="s">
        <v>438</v>
      </c>
      <c r="E130" s="109" t="s">
        <v>568</v>
      </c>
      <c r="F130" s="109" t="s">
        <v>569</v>
      </c>
      <c r="G130" s="109" t="s">
        <v>14</v>
      </c>
      <c r="H130" s="109" t="s">
        <v>581</v>
      </c>
      <c r="I130" s="109" t="s">
        <v>571</v>
      </c>
      <c r="J130" s="108">
        <v>2025</v>
      </c>
      <c r="K130" s="108">
        <v>120251.42999917699</v>
      </c>
      <c r="L130" s="109" t="s">
        <v>572</v>
      </c>
      <c r="M130" s="109" t="s">
        <v>572</v>
      </c>
      <c r="N130" s="108">
        <v>114</v>
      </c>
      <c r="O130" s="109" t="s">
        <v>573</v>
      </c>
      <c r="P130" s="109" t="s">
        <v>574</v>
      </c>
      <c r="Q130" s="108">
        <v>2024</v>
      </c>
      <c r="R130" s="108">
        <v>131640.64999882199</v>
      </c>
      <c r="S130" s="108">
        <v>-11389.219999644993</v>
      </c>
    </row>
    <row r="131" spans="1:19" x14ac:dyDescent="0.3">
      <c r="A131" s="108">
        <v>284</v>
      </c>
      <c r="B131" s="109" t="s">
        <v>81</v>
      </c>
      <c r="C131" s="108">
        <v>6</v>
      </c>
      <c r="D131" s="109" t="s">
        <v>438</v>
      </c>
      <c r="E131" s="109" t="s">
        <v>568</v>
      </c>
      <c r="F131" s="109" t="s">
        <v>569</v>
      </c>
      <c r="G131" s="109" t="s">
        <v>14</v>
      </c>
      <c r="H131" s="109" t="s">
        <v>581</v>
      </c>
      <c r="I131" s="109" t="s">
        <v>571</v>
      </c>
      <c r="J131" s="108">
        <v>2025</v>
      </c>
      <c r="K131" s="108">
        <v>59179.65</v>
      </c>
      <c r="L131" s="109" t="s">
        <v>572</v>
      </c>
      <c r="M131" s="109" t="s">
        <v>572</v>
      </c>
      <c r="N131" s="108">
        <v>115</v>
      </c>
      <c r="O131" s="109" t="s">
        <v>575</v>
      </c>
      <c r="P131" s="109" t="s">
        <v>576</v>
      </c>
      <c r="Q131" s="108">
        <v>2024</v>
      </c>
      <c r="R131" s="108">
        <v>59863.7</v>
      </c>
      <c r="S131" s="108">
        <v>-684.04999999999563</v>
      </c>
    </row>
    <row r="132" spans="1:19" x14ac:dyDescent="0.3">
      <c r="A132" s="108">
        <v>284</v>
      </c>
      <c r="B132" s="109" t="s">
        <v>81</v>
      </c>
      <c r="C132" s="108">
        <v>6</v>
      </c>
      <c r="D132" s="109" t="s">
        <v>438</v>
      </c>
      <c r="E132" s="109" t="s">
        <v>568</v>
      </c>
      <c r="F132" s="109" t="s">
        <v>569</v>
      </c>
      <c r="G132" s="109" t="s">
        <v>14</v>
      </c>
      <c r="H132" s="109" t="s">
        <v>581</v>
      </c>
      <c r="I132" s="109" t="s">
        <v>571</v>
      </c>
      <c r="J132" s="108">
        <v>2025</v>
      </c>
      <c r="K132" s="108">
        <v>311728.96999999997</v>
      </c>
      <c r="L132" s="109" t="s">
        <v>572</v>
      </c>
      <c r="M132" s="109" t="s">
        <v>572</v>
      </c>
      <c r="N132" s="108">
        <v>116</v>
      </c>
      <c r="O132" s="109" t="s">
        <v>577</v>
      </c>
      <c r="P132" s="109" t="s">
        <v>578</v>
      </c>
      <c r="Q132" s="108">
        <v>2024</v>
      </c>
      <c r="R132" s="108">
        <v>163333.1</v>
      </c>
      <c r="S132" s="108">
        <v>148395.86999999997</v>
      </c>
    </row>
    <row r="133" spans="1:19" x14ac:dyDescent="0.3">
      <c r="A133" s="108">
        <v>284</v>
      </c>
      <c r="B133" s="109" t="s">
        <v>81</v>
      </c>
      <c r="C133" s="108">
        <v>6</v>
      </c>
      <c r="D133" s="109" t="s">
        <v>438</v>
      </c>
      <c r="E133" s="109" t="s">
        <v>568</v>
      </c>
      <c r="F133" s="109" t="s">
        <v>569</v>
      </c>
      <c r="G133" s="109" t="s">
        <v>14</v>
      </c>
      <c r="H133" s="109" t="s">
        <v>581</v>
      </c>
      <c r="I133" s="109" t="s">
        <v>571</v>
      </c>
      <c r="J133" s="108">
        <v>2025</v>
      </c>
      <c r="K133" s="108">
        <v>491160.04999917699</v>
      </c>
      <c r="L133" s="109" t="s">
        <v>572</v>
      </c>
      <c r="M133" s="109" t="s">
        <v>572</v>
      </c>
      <c r="N133" s="108">
        <v>117</v>
      </c>
      <c r="O133" s="109" t="s">
        <v>579</v>
      </c>
      <c r="P133" s="109" t="s">
        <v>580</v>
      </c>
      <c r="Q133" s="108">
        <v>2024</v>
      </c>
      <c r="R133" s="108">
        <v>354837.449998822</v>
      </c>
      <c r="S133" s="108">
        <v>136322.60000035499</v>
      </c>
    </row>
    <row r="134" spans="1:19" x14ac:dyDescent="0.3">
      <c r="A134" s="108">
        <v>285</v>
      </c>
      <c r="B134" s="109" t="s">
        <v>30</v>
      </c>
      <c r="C134" s="108">
        <v>8</v>
      </c>
      <c r="D134" s="109" t="s">
        <v>441</v>
      </c>
      <c r="E134" s="109" t="s">
        <v>568</v>
      </c>
      <c r="F134" s="109" t="s">
        <v>569</v>
      </c>
      <c r="G134" s="109" t="s">
        <v>16</v>
      </c>
      <c r="H134" s="109" t="s">
        <v>570</v>
      </c>
      <c r="I134" s="109" t="s">
        <v>571</v>
      </c>
      <c r="J134" s="108">
        <v>2025</v>
      </c>
      <c r="K134" s="108">
        <v>22136839.000121601</v>
      </c>
      <c r="L134" s="109" t="s">
        <v>572</v>
      </c>
      <c r="M134" s="109" t="s">
        <v>572</v>
      </c>
      <c r="N134" s="108">
        <v>114</v>
      </c>
      <c r="O134" s="109" t="s">
        <v>573</v>
      </c>
      <c r="P134" s="109" t="s">
        <v>574</v>
      </c>
      <c r="Q134" s="108">
        <v>2024</v>
      </c>
      <c r="R134" s="108">
        <v>21609280.000161801</v>
      </c>
      <c r="S134" s="108">
        <v>527558.99995980039</v>
      </c>
    </row>
    <row r="135" spans="1:19" x14ac:dyDescent="0.3">
      <c r="A135" s="108">
        <v>285</v>
      </c>
      <c r="B135" s="109" t="s">
        <v>30</v>
      </c>
      <c r="C135" s="108">
        <v>8</v>
      </c>
      <c r="D135" s="109" t="s">
        <v>441</v>
      </c>
      <c r="E135" s="109" t="s">
        <v>568</v>
      </c>
      <c r="F135" s="109" t="s">
        <v>569</v>
      </c>
      <c r="G135" s="109" t="s">
        <v>16</v>
      </c>
      <c r="H135" s="109" t="s">
        <v>570</v>
      </c>
      <c r="I135" s="109" t="s">
        <v>571</v>
      </c>
      <c r="J135" s="108">
        <v>2025</v>
      </c>
      <c r="K135" s="108">
        <v>713469.87</v>
      </c>
      <c r="L135" s="109" t="s">
        <v>572</v>
      </c>
      <c r="M135" s="109" t="s">
        <v>572</v>
      </c>
      <c r="N135" s="108">
        <v>115</v>
      </c>
      <c r="O135" s="109" t="s">
        <v>575</v>
      </c>
      <c r="P135" s="109" t="s">
        <v>576</v>
      </c>
      <c r="Q135" s="108">
        <v>2024</v>
      </c>
      <c r="R135" s="108">
        <v>1178912.5</v>
      </c>
      <c r="S135" s="108">
        <v>-465442.63</v>
      </c>
    </row>
    <row r="136" spans="1:19" x14ac:dyDescent="0.3">
      <c r="A136" s="108">
        <v>285</v>
      </c>
      <c r="B136" s="109" t="s">
        <v>30</v>
      </c>
      <c r="C136" s="108">
        <v>8</v>
      </c>
      <c r="D136" s="109" t="s">
        <v>441</v>
      </c>
      <c r="E136" s="109" t="s">
        <v>568</v>
      </c>
      <c r="F136" s="109" t="s">
        <v>569</v>
      </c>
      <c r="G136" s="109" t="s">
        <v>16</v>
      </c>
      <c r="H136" s="109" t="s">
        <v>570</v>
      </c>
      <c r="I136" s="109" t="s">
        <v>571</v>
      </c>
      <c r="J136" s="108">
        <v>2025</v>
      </c>
      <c r="K136" s="108">
        <v>966497.83</v>
      </c>
      <c r="L136" s="109" t="s">
        <v>572</v>
      </c>
      <c r="M136" s="109" t="s">
        <v>572</v>
      </c>
      <c r="N136" s="108">
        <v>116</v>
      </c>
      <c r="O136" s="109" t="s">
        <v>577</v>
      </c>
      <c r="P136" s="109" t="s">
        <v>578</v>
      </c>
      <c r="Q136" s="108">
        <v>2024</v>
      </c>
      <c r="R136" s="108">
        <v>903732.7</v>
      </c>
      <c r="S136" s="108">
        <v>62765.130000000005</v>
      </c>
    </row>
    <row r="137" spans="1:19" x14ac:dyDescent="0.3">
      <c r="A137" s="108">
        <v>285</v>
      </c>
      <c r="B137" s="109" t="s">
        <v>30</v>
      </c>
      <c r="C137" s="108">
        <v>8</v>
      </c>
      <c r="D137" s="109" t="s">
        <v>441</v>
      </c>
      <c r="E137" s="109" t="s">
        <v>568</v>
      </c>
      <c r="F137" s="109" t="s">
        <v>569</v>
      </c>
      <c r="G137" s="109" t="s">
        <v>16</v>
      </c>
      <c r="H137" s="109" t="s">
        <v>570</v>
      </c>
      <c r="I137" s="109" t="s">
        <v>571</v>
      </c>
      <c r="J137" s="108">
        <v>2025</v>
      </c>
      <c r="K137" s="108">
        <v>23816806.7001216</v>
      </c>
      <c r="L137" s="109" t="s">
        <v>572</v>
      </c>
      <c r="M137" s="109" t="s">
        <v>572</v>
      </c>
      <c r="N137" s="108">
        <v>117</v>
      </c>
      <c r="O137" s="109" t="s">
        <v>579</v>
      </c>
      <c r="P137" s="109" t="s">
        <v>580</v>
      </c>
      <c r="Q137" s="108">
        <v>2024</v>
      </c>
      <c r="R137" s="108">
        <v>23691925.2001618</v>
      </c>
      <c r="S137" s="108">
        <v>124881.49995980039</v>
      </c>
    </row>
    <row r="138" spans="1:19" x14ac:dyDescent="0.3">
      <c r="A138" s="108">
        <v>287</v>
      </c>
      <c r="B138" s="109" t="s">
        <v>123</v>
      </c>
      <c r="C138" s="108">
        <v>6</v>
      </c>
      <c r="D138" s="109" t="s">
        <v>438</v>
      </c>
      <c r="E138" s="109" t="s">
        <v>568</v>
      </c>
      <c r="F138" s="109" t="s">
        <v>569</v>
      </c>
      <c r="G138" s="109" t="s">
        <v>14</v>
      </c>
      <c r="H138" s="109" t="s">
        <v>581</v>
      </c>
      <c r="I138" s="109" t="s">
        <v>571</v>
      </c>
      <c r="J138" s="108">
        <v>2025</v>
      </c>
      <c r="K138" s="108">
        <v>104999.99999994</v>
      </c>
      <c r="L138" s="109" t="s">
        <v>572</v>
      </c>
      <c r="M138" s="109" t="s">
        <v>572</v>
      </c>
      <c r="N138" s="108">
        <v>114</v>
      </c>
      <c r="O138" s="109" t="s">
        <v>573</v>
      </c>
      <c r="P138" s="109" t="s">
        <v>574</v>
      </c>
      <c r="Q138" s="108">
        <v>2024</v>
      </c>
      <c r="R138" s="108">
        <v>123000</v>
      </c>
      <c r="S138" s="108">
        <v>-18000.000000059998</v>
      </c>
    </row>
    <row r="139" spans="1:19" x14ac:dyDescent="0.3">
      <c r="A139" s="108">
        <v>287</v>
      </c>
      <c r="B139" s="109" t="s">
        <v>123</v>
      </c>
      <c r="C139" s="108">
        <v>6</v>
      </c>
      <c r="D139" s="109" t="s">
        <v>438</v>
      </c>
      <c r="E139" s="109" t="s">
        <v>568</v>
      </c>
      <c r="F139" s="109" t="s">
        <v>569</v>
      </c>
      <c r="G139" s="109" t="s">
        <v>14</v>
      </c>
      <c r="H139" s="109" t="s">
        <v>581</v>
      </c>
      <c r="I139" s="109" t="s">
        <v>571</v>
      </c>
      <c r="J139" s="108">
        <v>2025</v>
      </c>
      <c r="K139" s="108">
        <v>4609</v>
      </c>
      <c r="L139" s="109" t="s">
        <v>572</v>
      </c>
      <c r="M139" s="109" t="s">
        <v>572</v>
      </c>
      <c r="N139" s="108">
        <v>115</v>
      </c>
      <c r="O139" s="109" t="s">
        <v>575</v>
      </c>
      <c r="P139" s="109" t="s">
        <v>576</v>
      </c>
      <c r="Q139" s="108">
        <v>2024</v>
      </c>
      <c r="R139" s="108">
        <v>18000</v>
      </c>
      <c r="S139" s="108">
        <v>-13391</v>
      </c>
    </row>
    <row r="140" spans="1:19" x14ac:dyDescent="0.3">
      <c r="A140" s="108">
        <v>287</v>
      </c>
      <c r="B140" s="109" t="s">
        <v>123</v>
      </c>
      <c r="C140" s="108">
        <v>6</v>
      </c>
      <c r="D140" s="109" t="s">
        <v>438</v>
      </c>
      <c r="E140" s="109" t="s">
        <v>568</v>
      </c>
      <c r="F140" s="109" t="s">
        <v>569</v>
      </c>
      <c r="G140" s="109" t="s">
        <v>14</v>
      </c>
      <c r="H140" s="109" t="s">
        <v>581</v>
      </c>
      <c r="I140" s="109" t="s">
        <v>571</v>
      </c>
      <c r="J140" s="108">
        <v>2025</v>
      </c>
      <c r="K140" s="108">
        <v>6150</v>
      </c>
      <c r="L140" s="109" t="s">
        <v>572</v>
      </c>
      <c r="M140" s="109" t="s">
        <v>572</v>
      </c>
      <c r="N140" s="108">
        <v>116</v>
      </c>
      <c r="O140" s="109" t="s">
        <v>577</v>
      </c>
      <c r="P140" s="109" t="s">
        <v>578</v>
      </c>
      <c r="Q140" s="108">
        <v>2024</v>
      </c>
      <c r="R140" s="108">
        <v>18000</v>
      </c>
      <c r="S140" s="108">
        <v>-11850</v>
      </c>
    </row>
    <row r="141" spans="1:19" x14ac:dyDescent="0.3">
      <c r="A141" s="108">
        <v>287</v>
      </c>
      <c r="B141" s="109" t="s">
        <v>123</v>
      </c>
      <c r="C141" s="108">
        <v>6</v>
      </c>
      <c r="D141" s="109" t="s">
        <v>438</v>
      </c>
      <c r="E141" s="109" t="s">
        <v>568</v>
      </c>
      <c r="F141" s="109" t="s">
        <v>569</v>
      </c>
      <c r="G141" s="109" t="s">
        <v>14</v>
      </c>
      <c r="H141" s="109" t="s">
        <v>581</v>
      </c>
      <c r="I141" s="109" t="s">
        <v>571</v>
      </c>
      <c r="J141" s="108">
        <v>2025</v>
      </c>
      <c r="K141" s="108">
        <v>115758.99999994</v>
      </c>
      <c r="L141" s="109" t="s">
        <v>572</v>
      </c>
      <c r="M141" s="109" t="s">
        <v>572</v>
      </c>
      <c r="N141" s="108">
        <v>117</v>
      </c>
      <c r="O141" s="109" t="s">
        <v>579</v>
      </c>
      <c r="P141" s="109" t="s">
        <v>580</v>
      </c>
      <c r="Q141" s="108">
        <v>2024</v>
      </c>
      <c r="R141" s="108">
        <v>159000</v>
      </c>
      <c r="S141" s="108">
        <v>-43241.000000059998</v>
      </c>
    </row>
    <row r="142" spans="1:19" x14ac:dyDescent="0.3">
      <c r="A142" s="108">
        <v>289</v>
      </c>
      <c r="B142" s="109" t="s">
        <v>111</v>
      </c>
      <c r="C142" s="108">
        <v>7</v>
      </c>
      <c r="D142" s="109" t="s">
        <v>444</v>
      </c>
      <c r="E142" s="109" t="s">
        <v>568</v>
      </c>
      <c r="F142" s="109" t="s">
        <v>569</v>
      </c>
      <c r="G142" s="109" t="s">
        <v>16</v>
      </c>
      <c r="H142" s="109" t="s">
        <v>570</v>
      </c>
      <c r="I142" s="109" t="s">
        <v>571</v>
      </c>
      <c r="J142" s="108">
        <v>2025</v>
      </c>
      <c r="K142" s="108">
        <v>1788503.4599999799</v>
      </c>
      <c r="L142" s="109" t="s">
        <v>572</v>
      </c>
      <c r="M142" s="109" t="s">
        <v>572</v>
      </c>
      <c r="N142" s="108">
        <v>114</v>
      </c>
      <c r="O142" s="109" t="s">
        <v>573</v>
      </c>
      <c r="P142" s="109" t="s">
        <v>574</v>
      </c>
      <c r="Q142" s="108">
        <v>2024</v>
      </c>
      <c r="R142" s="108">
        <v>4152848</v>
      </c>
      <c r="S142" s="108">
        <v>-2364344.5400000201</v>
      </c>
    </row>
    <row r="143" spans="1:19" x14ac:dyDescent="0.3">
      <c r="A143" s="108">
        <v>289</v>
      </c>
      <c r="B143" s="109" t="s">
        <v>111</v>
      </c>
      <c r="C143" s="108">
        <v>7</v>
      </c>
      <c r="D143" s="109" t="s">
        <v>444</v>
      </c>
      <c r="E143" s="109" t="s">
        <v>568</v>
      </c>
      <c r="F143" s="109" t="s">
        <v>569</v>
      </c>
      <c r="G143" s="109" t="s">
        <v>16</v>
      </c>
      <c r="H143" s="109" t="s">
        <v>570</v>
      </c>
      <c r="I143" s="109" t="s">
        <v>571</v>
      </c>
      <c r="J143" s="108">
        <v>2025</v>
      </c>
      <c r="K143" s="108">
        <v>59882</v>
      </c>
      <c r="L143" s="109" t="s">
        <v>572</v>
      </c>
      <c r="M143" s="109" t="s">
        <v>572</v>
      </c>
      <c r="N143" s="108">
        <v>115</v>
      </c>
      <c r="O143" s="109" t="s">
        <v>575</v>
      </c>
      <c r="P143" s="109" t="s">
        <v>576</v>
      </c>
      <c r="Q143" s="108">
        <v>2024</v>
      </c>
      <c r="R143" s="108">
        <v>29477.3</v>
      </c>
      <c r="S143" s="108">
        <v>30404.7</v>
      </c>
    </row>
    <row r="144" spans="1:19" x14ac:dyDescent="0.3">
      <c r="A144" s="108">
        <v>289</v>
      </c>
      <c r="B144" s="109" t="s">
        <v>111</v>
      </c>
      <c r="C144" s="108">
        <v>7</v>
      </c>
      <c r="D144" s="109" t="s">
        <v>444</v>
      </c>
      <c r="E144" s="109" t="s">
        <v>568</v>
      </c>
      <c r="F144" s="109" t="s">
        <v>569</v>
      </c>
      <c r="G144" s="109" t="s">
        <v>16</v>
      </c>
      <c r="H144" s="109" t="s">
        <v>570</v>
      </c>
      <c r="I144" s="109" t="s">
        <v>571</v>
      </c>
      <c r="J144" s="108">
        <v>2025</v>
      </c>
      <c r="K144" s="108">
        <v>126011.3</v>
      </c>
      <c r="L144" s="109" t="s">
        <v>572</v>
      </c>
      <c r="M144" s="109" t="s">
        <v>572</v>
      </c>
      <c r="N144" s="108">
        <v>116</v>
      </c>
      <c r="O144" s="109" t="s">
        <v>577</v>
      </c>
      <c r="P144" s="109" t="s">
        <v>578</v>
      </c>
      <c r="Q144" s="108">
        <v>2024</v>
      </c>
      <c r="R144" s="108">
        <v>0</v>
      </c>
      <c r="S144" s="108">
        <v>126011.3</v>
      </c>
    </row>
    <row r="145" spans="1:19" x14ac:dyDescent="0.3">
      <c r="A145" s="108">
        <v>289</v>
      </c>
      <c r="B145" s="109" t="s">
        <v>111</v>
      </c>
      <c r="C145" s="108">
        <v>7</v>
      </c>
      <c r="D145" s="109" t="s">
        <v>444</v>
      </c>
      <c r="E145" s="109" t="s">
        <v>568</v>
      </c>
      <c r="F145" s="109" t="s">
        <v>569</v>
      </c>
      <c r="G145" s="109" t="s">
        <v>16</v>
      </c>
      <c r="H145" s="109" t="s">
        <v>570</v>
      </c>
      <c r="I145" s="109" t="s">
        <v>571</v>
      </c>
      <c r="J145" s="108">
        <v>2025</v>
      </c>
      <c r="K145" s="108">
        <v>1974396.75999998</v>
      </c>
      <c r="L145" s="109" t="s">
        <v>572</v>
      </c>
      <c r="M145" s="109" t="s">
        <v>572</v>
      </c>
      <c r="N145" s="108">
        <v>117</v>
      </c>
      <c r="O145" s="109" t="s">
        <v>579</v>
      </c>
      <c r="P145" s="109" t="s">
        <v>580</v>
      </c>
      <c r="Q145" s="108">
        <v>2024</v>
      </c>
      <c r="R145" s="108">
        <v>4182325.3</v>
      </c>
      <c r="S145" s="108">
        <v>-2207928.5400000196</v>
      </c>
    </row>
    <row r="146" spans="1:19" x14ac:dyDescent="0.3">
      <c r="A146" s="108">
        <v>290</v>
      </c>
      <c r="B146" s="109" t="s">
        <v>83</v>
      </c>
      <c r="C146" s="108">
        <v>1</v>
      </c>
      <c r="D146" s="109" t="s">
        <v>445</v>
      </c>
      <c r="E146" s="109" t="s">
        <v>568</v>
      </c>
      <c r="F146" s="109" t="s">
        <v>569</v>
      </c>
      <c r="G146" s="109" t="s">
        <v>16</v>
      </c>
      <c r="H146" s="109" t="s">
        <v>570</v>
      </c>
      <c r="I146" s="109" t="s">
        <v>571</v>
      </c>
      <c r="J146" s="108">
        <v>2025</v>
      </c>
      <c r="K146" s="108">
        <v>1406934.37999496</v>
      </c>
      <c r="L146" s="109" t="s">
        <v>572</v>
      </c>
      <c r="M146" s="109" t="s">
        <v>572</v>
      </c>
      <c r="N146" s="108">
        <v>114</v>
      </c>
      <c r="O146" s="109" t="s">
        <v>573</v>
      </c>
      <c r="P146" s="109" t="s">
        <v>574</v>
      </c>
      <c r="Q146" s="108">
        <v>2024</v>
      </c>
      <c r="R146" s="108">
        <v>1225626.8400620101</v>
      </c>
      <c r="S146" s="108">
        <v>181307.53993294993</v>
      </c>
    </row>
    <row r="147" spans="1:19" x14ac:dyDescent="0.3">
      <c r="A147" s="108">
        <v>290</v>
      </c>
      <c r="B147" s="109" t="s">
        <v>83</v>
      </c>
      <c r="C147" s="108">
        <v>1</v>
      </c>
      <c r="D147" s="109" t="s">
        <v>445</v>
      </c>
      <c r="E147" s="109" t="s">
        <v>568</v>
      </c>
      <c r="F147" s="109" t="s">
        <v>569</v>
      </c>
      <c r="G147" s="109" t="s">
        <v>16</v>
      </c>
      <c r="H147" s="109" t="s">
        <v>570</v>
      </c>
      <c r="I147" s="109" t="s">
        <v>571</v>
      </c>
      <c r="J147" s="108">
        <v>2025</v>
      </c>
      <c r="K147" s="108">
        <v>34742</v>
      </c>
      <c r="L147" s="109" t="s">
        <v>572</v>
      </c>
      <c r="M147" s="109" t="s">
        <v>572</v>
      </c>
      <c r="N147" s="108">
        <v>115</v>
      </c>
      <c r="O147" s="109" t="s">
        <v>575</v>
      </c>
      <c r="P147" s="109" t="s">
        <v>576</v>
      </c>
      <c r="Q147" s="108">
        <v>2024</v>
      </c>
      <c r="R147" s="108">
        <v>101482.1</v>
      </c>
      <c r="S147" s="108">
        <v>-66740.100000000006</v>
      </c>
    </row>
    <row r="148" spans="1:19" x14ac:dyDescent="0.3">
      <c r="A148" s="108">
        <v>290</v>
      </c>
      <c r="B148" s="109" t="s">
        <v>83</v>
      </c>
      <c r="C148" s="108">
        <v>1</v>
      </c>
      <c r="D148" s="109" t="s">
        <v>445</v>
      </c>
      <c r="E148" s="109" t="s">
        <v>568</v>
      </c>
      <c r="F148" s="109" t="s">
        <v>569</v>
      </c>
      <c r="G148" s="109" t="s">
        <v>16</v>
      </c>
      <c r="H148" s="109" t="s">
        <v>570</v>
      </c>
      <c r="I148" s="109" t="s">
        <v>571</v>
      </c>
      <c r="J148" s="108">
        <v>2025</v>
      </c>
      <c r="K148" s="108">
        <v>16060</v>
      </c>
      <c r="L148" s="109" t="s">
        <v>572</v>
      </c>
      <c r="M148" s="109" t="s">
        <v>572</v>
      </c>
      <c r="N148" s="108">
        <v>116</v>
      </c>
      <c r="O148" s="109" t="s">
        <v>577</v>
      </c>
      <c r="P148" s="109" t="s">
        <v>578</v>
      </c>
      <c r="Q148" s="108">
        <v>2024</v>
      </c>
      <c r="R148" s="108">
        <v>19665.599999999999</v>
      </c>
      <c r="S148" s="108">
        <v>-3605.5999999999985</v>
      </c>
    </row>
    <row r="149" spans="1:19" x14ac:dyDescent="0.3">
      <c r="A149" s="108">
        <v>290</v>
      </c>
      <c r="B149" s="109" t="s">
        <v>83</v>
      </c>
      <c r="C149" s="108">
        <v>1</v>
      </c>
      <c r="D149" s="109" t="s">
        <v>445</v>
      </c>
      <c r="E149" s="109" t="s">
        <v>568</v>
      </c>
      <c r="F149" s="109" t="s">
        <v>569</v>
      </c>
      <c r="G149" s="109" t="s">
        <v>16</v>
      </c>
      <c r="H149" s="109" t="s">
        <v>570</v>
      </c>
      <c r="I149" s="109" t="s">
        <v>571</v>
      </c>
      <c r="J149" s="108">
        <v>2025</v>
      </c>
      <c r="K149" s="108">
        <v>1457736.37999496</v>
      </c>
      <c r="L149" s="109" t="s">
        <v>572</v>
      </c>
      <c r="M149" s="109" t="s">
        <v>572</v>
      </c>
      <c r="N149" s="108">
        <v>117</v>
      </c>
      <c r="O149" s="109" t="s">
        <v>579</v>
      </c>
      <c r="P149" s="109" t="s">
        <v>580</v>
      </c>
      <c r="Q149" s="108">
        <v>2024</v>
      </c>
      <c r="R149" s="108">
        <v>1346774.5400620101</v>
      </c>
      <c r="S149" s="108">
        <v>110961.83993294998</v>
      </c>
    </row>
    <row r="150" spans="1:19" x14ac:dyDescent="0.3">
      <c r="A150" s="108">
        <v>291</v>
      </c>
      <c r="B150" s="109" t="s">
        <v>84</v>
      </c>
      <c r="C150" s="108">
        <v>6</v>
      </c>
      <c r="D150" s="109" t="s">
        <v>438</v>
      </c>
      <c r="E150" s="109" t="s">
        <v>568</v>
      </c>
      <c r="F150" s="109" t="s">
        <v>569</v>
      </c>
      <c r="G150" s="109" t="s">
        <v>14</v>
      </c>
      <c r="H150" s="109" t="s">
        <v>581</v>
      </c>
      <c r="I150" s="109" t="s">
        <v>571</v>
      </c>
      <c r="J150" s="108">
        <v>2025</v>
      </c>
      <c r="K150" s="108">
        <v>45297.999999020001</v>
      </c>
      <c r="L150" s="109" t="s">
        <v>572</v>
      </c>
      <c r="M150" s="109" t="s">
        <v>572</v>
      </c>
      <c r="N150" s="108">
        <v>114</v>
      </c>
      <c r="O150" s="109" t="s">
        <v>573</v>
      </c>
      <c r="P150" s="109" t="s">
        <v>574</v>
      </c>
      <c r="Q150" s="108">
        <v>2024</v>
      </c>
      <c r="R150" s="108">
        <v>46191.999999127998</v>
      </c>
      <c r="S150" s="108">
        <v>-894.00000010799704</v>
      </c>
    </row>
    <row r="151" spans="1:19" x14ac:dyDescent="0.3">
      <c r="A151" s="108">
        <v>291</v>
      </c>
      <c r="B151" s="109" t="s">
        <v>84</v>
      </c>
      <c r="C151" s="108">
        <v>6</v>
      </c>
      <c r="D151" s="109" t="s">
        <v>438</v>
      </c>
      <c r="E151" s="109" t="s">
        <v>568</v>
      </c>
      <c r="F151" s="109" t="s">
        <v>569</v>
      </c>
      <c r="G151" s="109" t="s">
        <v>14</v>
      </c>
      <c r="H151" s="109" t="s">
        <v>581</v>
      </c>
      <c r="I151" s="109" t="s">
        <v>571</v>
      </c>
      <c r="J151" s="108">
        <v>2025</v>
      </c>
      <c r="K151" s="108">
        <v>12250</v>
      </c>
      <c r="L151" s="109" t="s">
        <v>572</v>
      </c>
      <c r="M151" s="109" t="s">
        <v>572</v>
      </c>
      <c r="N151" s="108">
        <v>115</v>
      </c>
      <c r="O151" s="109" t="s">
        <v>575</v>
      </c>
      <c r="P151" s="109" t="s">
        <v>576</v>
      </c>
      <c r="Q151" s="108">
        <v>2024</v>
      </c>
      <c r="R151" s="108">
        <v>6700</v>
      </c>
      <c r="S151" s="108">
        <v>5550</v>
      </c>
    </row>
    <row r="152" spans="1:19" x14ac:dyDescent="0.3">
      <c r="A152" s="108">
        <v>291</v>
      </c>
      <c r="B152" s="109" t="s">
        <v>84</v>
      </c>
      <c r="C152" s="108">
        <v>6</v>
      </c>
      <c r="D152" s="109" t="s">
        <v>438</v>
      </c>
      <c r="E152" s="109" t="s">
        <v>568</v>
      </c>
      <c r="F152" s="109" t="s">
        <v>569</v>
      </c>
      <c r="G152" s="109" t="s">
        <v>14</v>
      </c>
      <c r="H152" s="109" t="s">
        <v>581</v>
      </c>
      <c r="I152" s="109" t="s">
        <v>571</v>
      </c>
      <c r="J152" s="108">
        <v>2025</v>
      </c>
      <c r="K152" s="108">
        <v>7850</v>
      </c>
      <c r="L152" s="109" t="s">
        <v>572</v>
      </c>
      <c r="M152" s="109" t="s">
        <v>572</v>
      </c>
      <c r="N152" s="108">
        <v>116</v>
      </c>
      <c r="O152" s="109" t="s">
        <v>577</v>
      </c>
      <c r="P152" s="109" t="s">
        <v>578</v>
      </c>
      <c r="Q152" s="108">
        <v>2024</v>
      </c>
      <c r="R152" s="108">
        <v>7350</v>
      </c>
      <c r="S152" s="108">
        <v>500</v>
      </c>
    </row>
    <row r="153" spans="1:19" x14ac:dyDescent="0.3">
      <c r="A153" s="108">
        <v>291</v>
      </c>
      <c r="B153" s="109" t="s">
        <v>84</v>
      </c>
      <c r="C153" s="108">
        <v>6</v>
      </c>
      <c r="D153" s="109" t="s">
        <v>438</v>
      </c>
      <c r="E153" s="109" t="s">
        <v>568</v>
      </c>
      <c r="F153" s="109" t="s">
        <v>569</v>
      </c>
      <c r="G153" s="109" t="s">
        <v>14</v>
      </c>
      <c r="H153" s="109" t="s">
        <v>581</v>
      </c>
      <c r="I153" s="109" t="s">
        <v>571</v>
      </c>
      <c r="J153" s="108">
        <v>2025</v>
      </c>
      <c r="K153" s="108">
        <v>65397.999999020001</v>
      </c>
      <c r="L153" s="109" t="s">
        <v>572</v>
      </c>
      <c r="M153" s="109" t="s">
        <v>572</v>
      </c>
      <c r="N153" s="108">
        <v>117</v>
      </c>
      <c r="O153" s="109" t="s">
        <v>579</v>
      </c>
      <c r="P153" s="109" t="s">
        <v>580</v>
      </c>
      <c r="Q153" s="108">
        <v>2024</v>
      </c>
      <c r="R153" s="108">
        <v>60241.999999127998</v>
      </c>
      <c r="S153" s="108">
        <v>5155.999999892003</v>
      </c>
    </row>
    <row r="154" spans="1:19" x14ac:dyDescent="0.3">
      <c r="A154" s="108">
        <v>295</v>
      </c>
      <c r="B154" s="109" t="s">
        <v>31</v>
      </c>
      <c r="C154" s="108">
        <v>7</v>
      </c>
      <c r="D154" s="109" t="s">
        <v>444</v>
      </c>
      <c r="E154" s="109" t="s">
        <v>568</v>
      </c>
      <c r="F154" s="109" t="s">
        <v>569</v>
      </c>
      <c r="G154" s="109" t="s">
        <v>32</v>
      </c>
      <c r="H154" s="109" t="s">
        <v>582</v>
      </c>
      <c r="I154" s="109" t="s">
        <v>571</v>
      </c>
      <c r="J154" s="108">
        <v>2025</v>
      </c>
      <c r="K154" s="108">
        <v>5901236</v>
      </c>
      <c r="L154" s="109" t="s">
        <v>572</v>
      </c>
      <c r="M154" s="109" t="s">
        <v>572</v>
      </c>
      <c r="N154" s="108">
        <v>114</v>
      </c>
      <c r="O154" s="109" t="s">
        <v>573</v>
      </c>
      <c r="P154" s="109" t="s">
        <v>574</v>
      </c>
      <c r="Q154" s="108">
        <v>2024</v>
      </c>
      <c r="R154" s="108">
        <v>8506201.5999999996</v>
      </c>
      <c r="S154" s="108">
        <v>-2604965.5999999996</v>
      </c>
    </row>
    <row r="155" spans="1:19" x14ac:dyDescent="0.3">
      <c r="A155" s="108">
        <v>295</v>
      </c>
      <c r="B155" s="109" t="s">
        <v>31</v>
      </c>
      <c r="C155" s="108">
        <v>7</v>
      </c>
      <c r="D155" s="109" t="s">
        <v>444</v>
      </c>
      <c r="E155" s="109" t="s">
        <v>568</v>
      </c>
      <c r="F155" s="109" t="s">
        <v>569</v>
      </c>
      <c r="G155" s="109" t="s">
        <v>32</v>
      </c>
      <c r="H155" s="109" t="s">
        <v>582</v>
      </c>
      <c r="I155" s="109" t="s">
        <v>571</v>
      </c>
      <c r="J155" s="108">
        <v>2025</v>
      </c>
      <c r="K155" s="108">
        <v>207587.98</v>
      </c>
      <c r="L155" s="109" t="s">
        <v>572</v>
      </c>
      <c r="M155" s="109" t="s">
        <v>572</v>
      </c>
      <c r="N155" s="108">
        <v>115</v>
      </c>
      <c r="O155" s="109" t="s">
        <v>575</v>
      </c>
      <c r="P155" s="109" t="s">
        <v>576</v>
      </c>
      <c r="Q155" s="108">
        <v>2024</v>
      </c>
      <c r="R155" s="108">
        <v>142314.1</v>
      </c>
      <c r="S155" s="108">
        <v>65273.880000000005</v>
      </c>
    </row>
    <row r="156" spans="1:19" x14ac:dyDescent="0.3">
      <c r="A156" s="108">
        <v>295</v>
      </c>
      <c r="B156" s="109" t="s">
        <v>31</v>
      </c>
      <c r="C156" s="108">
        <v>7</v>
      </c>
      <c r="D156" s="109" t="s">
        <v>444</v>
      </c>
      <c r="E156" s="109" t="s">
        <v>568</v>
      </c>
      <c r="F156" s="109" t="s">
        <v>569</v>
      </c>
      <c r="G156" s="109" t="s">
        <v>32</v>
      </c>
      <c r="H156" s="109" t="s">
        <v>582</v>
      </c>
      <c r="I156" s="109" t="s">
        <v>571</v>
      </c>
      <c r="J156" s="108">
        <v>2025</v>
      </c>
      <c r="K156" s="108">
        <v>576711.94999999995</v>
      </c>
      <c r="L156" s="109" t="s">
        <v>572</v>
      </c>
      <c r="M156" s="109" t="s">
        <v>572</v>
      </c>
      <c r="N156" s="108">
        <v>116</v>
      </c>
      <c r="O156" s="109" t="s">
        <v>577</v>
      </c>
      <c r="P156" s="109" t="s">
        <v>578</v>
      </c>
      <c r="Q156" s="108">
        <v>2024</v>
      </c>
      <c r="R156" s="108">
        <v>395233.25</v>
      </c>
      <c r="S156" s="108">
        <v>181478.69999999995</v>
      </c>
    </row>
    <row r="157" spans="1:19" x14ac:dyDescent="0.3">
      <c r="A157" s="108">
        <v>295</v>
      </c>
      <c r="B157" s="109" t="s">
        <v>31</v>
      </c>
      <c r="C157" s="108">
        <v>7</v>
      </c>
      <c r="D157" s="109" t="s">
        <v>444</v>
      </c>
      <c r="E157" s="109" t="s">
        <v>568</v>
      </c>
      <c r="F157" s="109" t="s">
        <v>569</v>
      </c>
      <c r="G157" s="109" t="s">
        <v>32</v>
      </c>
      <c r="H157" s="109" t="s">
        <v>582</v>
      </c>
      <c r="I157" s="109" t="s">
        <v>571</v>
      </c>
      <c r="J157" s="108">
        <v>2025</v>
      </c>
      <c r="K157" s="108">
        <v>6685535.9299999997</v>
      </c>
      <c r="L157" s="109" t="s">
        <v>572</v>
      </c>
      <c r="M157" s="109" t="s">
        <v>572</v>
      </c>
      <c r="N157" s="108">
        <v>117</v>
      </c>
      <c r="O157" s="109" t="s">
        <v>579</v>
      </c>
      <c r="P157" s="109" t="s">
        <v>580</v>
      </c>
      <c r="Q157" s="108">
        <v>2024</v>
      </c>
      <c r="R157" s="108">
        <v>9043748.9499999993</v>
      </c>
      <c r="S157" s="108">
        <v>-2358213.0199999996</v>
      </c>
    </row>
    <row r="158" spans="1:19" x14ac:dyDescent="0.3">
      <c r="A158" s="108">
        <v>296</v>
      </c>
      <c r="B158" s="109" t="s">
        <v>33</v>
      </c>
      <c r="C158" s="108">
        <v>1</v>
      </c>
      <c r="D158" s="109" t="s">
        <v>445</v>
      </c>
      <c r="E158" s="109" t="s">
        <v>568</v>
      </c>
      <c r="F158" s="109" t="s">
        <v>569</v>
      </c>
      <c r="G158" s="109" t="s">
        <v>16</v>
      </c>
      <c r="H158" s="109" t="s">
        <v>570</v>
      </c>
      <c r="I158" s="109" t="s">
        <v>571</v>
      </c>
      <c r="J158" s="108">
        <v>2025</v>
      </c>
      <c r="K158" s="108">
        <v>27248360</v>
      </c>
      <c r="L158" s="109" t="s">
        <v>572</v>
      </c>
      <c r="M158" s="109" t="s">
        <v>572</v>
      </c>
      <c r="N158" s="108">
        <v>114</v>
      </c>
      <c r="O158" s="109" t="s">
        <v>573</v>
      </c>
      <c r="P158" s="109" t="s">
        <v>574</v>
      </c>
      <c r="Q158" s="108">
        <v>2024</v>
      </c>
      <c r="R158" s="108">
        <v>25830074.000222601</v>
      </c>
      <c r="S158" s="108">
        <v>1418285.999777399</v>
      </c>
    </row>
    <row r="159" spans="1:19" x14ac:dyDescent="0.3">
      <c r="A159" s="108">
        <v>296</v>
      </c>
      <c r="B159" s="109" t="s">
        <v>33</v>
      </c>
      <c r="C159" s="108">
        <v>1</v>
      </c>
      <c r="D159" s="109" t="s">
        <v>445</v>
      </c>
      <c r="E159" s="109" t="s">
        <v>568</v>
      </c>
      <c r="F159" s="109" t="s">
        <v>569</v>
      </c>
      <c r="G159" s="109" t="s">
        <v>16</v>
      </c>
      <c r="H159" s="109" t="s">
        <v>570</v>
      </c>
      <c r="I159" s="109" t="s">
        <v>571</v>
      </c>
      <c r="J159" s="108">
        <v>2025</v>
      </c>
      <c r="K159" s="108">
        <v>25216810</v>
      </c>
      <c r="L159" s="109" t="s">
        <v>572</v>
      </c>
      <c r="M159" s="109" t="s">
        <v>572</v>
      </c>
      <c r="N159" s="108">
        <v>115</v>
      </c>
      <c r="O159" s="109" t="s">
        <v>575</v>
      </c>
      <c r="P159" s="109" t="s">
        <v>576</v>
      </c>
      <c r="Q159" s="108">
        <v>2024</v>
      </c>
      <c r="R159" s="108">
        <v>24549496.199999999</v>
      </c>
      <c r="S159" s="108">
        <v>667313.80000000075</v>
      </c>
    </row>
    <row r="160" spans="1:19" x14ac:dyDescent="0.3">
      <c r="A160" s="108">
        <v>296</v>
      </c>
      <c r="B160" s="109" t="s">
        <v>33</v>
      </c>
      <c r="C160" s="108">
        <v>1</v>
      </c>
      <c r="D160" s="109" t="s">
        <v>445</v>
      </c>
      <c r="E160" s="109" t="s">
        <v>568</v>
      </c>
      <c r="F160" s="109" t="s">
        <v>569</v>
      </c>
      <c r="G160" s="109" t="s">
        <v>16</v>
      </c>
      <c r="H160" s="109" t="s">
        <v>570</v>
      </c>
      <c r="I160" s="109" t="s">
        <v>571</v>
      </c>
      <c r="J160" s="108">
        <v>2025</v>
      </c>
      <c r="K160" s="108">
        <v>35501625</v>
      </c>
      <c r="L160" s="109" t="s">
        <v>572</v>
      </c>
      <c r="M160" s="109" t="s">
        <v>572</v>
      </c>
      <c r="N160" s="108">
        <v>116</v>
      </c>
      <c r="O160" s="109" t="s">
        <v>577</v>
      </c>
      <c r="P160" s="109" t="s">
        <v>578</v>
      </c>
      <c r="Q160" s="108">
        <v>2024</v>
      </c>
      <c r="R160" s="108">
        <v>30537684.199999999</v>
      </c>
      <c r="S160" s="108">
        <v>4963940.8000000007</v>
      </c>
    </row>
    <row r="161" spans="1:19" x14ac:dyDescent="0.3">
      <c r="A161" s="108">
        <v>296</v>
      </c>
      <c r="B161" s="109" t="s">
        <v>33</v>
      </c>
      <c r="C161" s="108">
        <v>1</v>
      </c>
      <c r="D161" s="109" t="s">
        <v>445</v>
      </c>
      <c r="E161" s="109" t="s">
        <v>568</v>
      </c>
      <c r="F161" s="109" t="s">
        <v>569</v>
      </c>
      <c r="G161" s="109" t="s">
        <v>16</v>
      </c>
      <c r="H161" s="109" t="s">
        <v>570</v>
      </c>
      <c r="I161" s="109" t="s">
        <v>571</v>
      </c>
      <c r="J161" s="108">
        <v>2025</v>
      </c>
      <c r="K161" s="108">
        <v>87966795</v>
      </c>
      <c r="L161" s="109" t="s">
        <v>572</v>
      </c>
      <c r="M161" s="109" t="s">
        <v>572</v>
      </c>
      <c r="N161" s="108">
        <v>117</v>
      </c>
      <c r="O161" s="109" t="s">
        <v>579</v>
      </c>
      <c r="P161" s="109" t="s">
        <v>580</v>
      </c>
      <c r="Q161" s="108">
        <v>2024</v>
      </c>
      <c r="R161" s="108">
        <v>80917254.4002226</v>
      </c>
      <c r="S161" s="108">
        <v>7049540.5997774005</v>
      </c>
    </row>
    <row r="162" spans="1:19" x14ac:dyDescent="0.3">
      <c r="A162" s="108">
        <v>297</v>
      </c>
      <c r="B162" s="109" t="s">
        <v>34</v>
      </c>
      <c r="C162" s="108">
        <v>20</v>
      </c>
      <c r="D162" s="109" t="s">
        <v>442</v>
      </c>
      <c r="E162" s="109" t="s">
        <v>568</v>
      </c>
      <c r="F162" s="109" t="s">
        <v>569</v>
      </c>
      <c r="G162" s="109" t="s">
        <v>16</v>
      </c>
      <c r="H162" s="109" t="s">
        <v>570</v>
      </c>
      <c r="I162" s="109" t="s">
        <v>571</v>
      </c>
      <c r="J162" s="108">
        <v>2025</v>
      </c>
      <c r="K162" s="108">
        <v>18048573.6964125</v>
      </c>
      <c r="L162" s="109" t="s">
        <v>572</v>
      </c>
      <c r="M162" s="109" t="s">
        <v>572</v>
      </c>
      <c r="N162" s="108">
        <v>114</v>
      </c>
      <c r="O162" s="109" t="s">
        <v>573</v>
      </c>
      <c r="P162" s="109" t="s">
        <v>574</v>
      </c>
      <c r="Q162" s="108">
        <v>2024</v>
      </c>
      <c r="R162" s="108">
        <v>18813680.223355301</v>
      </c>
      <c r="S162" s="108">
        <v>-765106.52694280073</v>
      </c>
    </row>
    <row r="163" spans="1:19" x14ac:dyDescent="0.3">
      <c r="A163" s="108">
        <v>297</v>
      </c>
      <c r="B163" s="109" t="s">
        <v>34</v>
      </c>
      <c r="C163" s="108">
        <v>20</v>
      </c>
      <c r="D163" s="109" t="s">
        <v>442</v>
      </c>
      <c r="E163" s="109" t="s">
        <v>568</v>
      </c>
      <c r="F163" s="109" t="s">
        <v>569</v>
      </c>
      <c r="G163" s="109" t="s">
        <v>16</v>
      </c>
      <c r="H163" s="109" t="s">
        <v>570</v>
      </c>
      <c r="I163" s="109" t="s">
        <v>571</v>
      </c>
      <c r="J163" s="108">
        <v>2025</v>
      </c>
      <c r="K163" s="108">
        <v>7186435.9989999998</v>
      </c>
      <c r="L163" s="109" t="s">
        <v>572</v>
      </c>
      <c r="M163" s="109" t="s">
        <v>572</v>
      </c>
      <c r="N163" s="108">
        <v>115</v>
      </c>
      <c r="O163" s="109" t="s">
        <v>575</v>
      </c>
      <c r="P163" s="109" t="s">
        <v>576</v>
      </c>
      <c r="Q163" s="108">
        <v>2024</v>
      </c>
      <c r="R163" s="108">
        <v>7698863.0999999996</v>
      </c>
      <c r="S163" s="108">
        <v>-512427.10099999979</v>
      </c>
    </row>
    <row r="164" spans="1:19" x14ac:dyDescent="0.3">
      <c r="A164" s="108">
        <v>297</v>
      </c>
      <c r="B164" s="109" t="s">
        <v>34</v>
      </c>
      <c r="C164" s="108">
        <v>20</v>
      </c>
      <c r="D164" s="109" t="s">
        <v>442</v>
      </c>
      <c r="E164" s="109" t="s">
        <v>568</v>
      </c>
      <c r="F164" s="109" t="s">
        <v>569</v>
      </c>
      <c r="G164" s="109" t="s">
        <v>16</v>
      </c>
      <c r="H164" s="109" t="s">
        <v>570</v>
      </c>
      <c r="I164" s="109" t="s">
        <v>571</v>
      </c>
      <c r="J164" s="108">
        <v>2025</v>
      </c>
      <c r="K164" s="108">
        <v>15192211.358999999</v>
      </c>
      <c r="L164" s="109" t="s">
        <v>572</v>
      </c>
      <c r="M164" s="109" t="s">
        <v>572</v>
      </c>
      <c r="N164" s="108">
        <v>116</v>
      </c>
      <c r="O164" s="109" t="s">
        <v>577</v>
      </c>
      <c r="P164" s="109" t="s">
        <v>578</v>
      </c>
      <c r="Q164" s="108">
        <v>2024</v>
      </c>
      <c r="R164" s="108">
        <v>19261842.440210599</v>
      </c>
      <c r="S164" s="108">
        <v>-4069631.0812106002</v>
      </c>
    </row>
    <row r="165" spans="1:19" x14ac:dyDescent="0.3">
      <c r="A165" s="108">
        <v>297</v>
      </c>
      <c r="B165" s="109" t="s">
        <v>34</v>
      </c>
      <c r="C165" s="108">
        <v>20</v>
      </c>
      <c r="D165" s="109" t="s">
        <v>442</v>
      </c>
      <c r="E165" s="109" t="s">
        <v>568</v>
      </c>
      <c r="F165" s="109" t="s">
        <v>569</v>
      </c>
      <c r="G165" s="109" t="s">
        <v>16</v>
      </c>
      <c r="H165" s="109" t="s">
        <v>570</v>
      </c>
      <c r="I165" s="109" t="s">
        <v>571</v>
      </c>
      <c r="J165" s="108">
        <v>2025</v>
      </c>
      <c r="K165" s="108">
        <v>40427221.054412499</v>
      </c>
      <c r="L165" s="109" t="s">
        <v>572</v>
      </c>
      <c r="M165" s="109" t="s">
        <v>572</v>
      </c>
      <c r="N165" s="108">
        <v>117</v>
      </c>
      <c r="O165" s="109" t="s">
        <v>579</v>
      </c>
      <c r="P165" s="109" t="s">
        <v>580</v>
      </c>
      <c r="Q165" s="108">
        <v>2024</v>
      </c>
      <c r="R165" s="108">
        <v>45774385.763565898</v>
      </c>
      <c r="S165" s="108">
        <v>-5347164.7091533989</v>
      </c>
    </row>
    <row r="166" spans="1:19" x14ac:dyDescent="0.3">
      <c r="A166" s="108">
        <v>298</v>
      </c>
      <c r="B166" s="109" t="s">
        <v>585</v>
      </c>
      <c r="C166" s="108">
        <v>7</v>
      </c>
      <c r="D166" s="109" t="s">
        <v>444</v>
      </c>
      <c r="E166" s="109" t="s">
        <v>568</v>
      </c>
      <c r="F166" s="109" t="s">
        <v>569</v>
      </c>
      <c r="G166" s="109" t="s">
        <v>16</v>
      </c>
      <c r="H166" s="109" t="s">
        <v>570</v>
      </c>
      <c r="I166" s="109" t="s">
        <v>571</v>
      </c>
      <c r="J166" s="108">
        <v>2025</v>
      </c>
      <c r="K166" s="108">
        <v>661900</v>
      </c>
      <c r="L166" s="109" t="s">
        <v>572</v>
      </c>
      <c r="M166" s="109" t="s">
        <v>572</v>
      </c>
      <c r="N166" s="108">
        <v>114</v>
      </c>
      <c r="O166" s="109" t="s">
        <v>573</v>
      </c>
      <c r="P166" s="109" t="s">
        <v>574</v>
      </c>
      <c r="Q166" s="108">
        <v>2024</v>
      </c>
      <c r="R166" s="108">
        <v>645300</v>
      </c>
      <c r="S166" s="108">
        <v>16600</v>
      </c>
    </row>
    <row r="167" spans="1:19" x14ac:dyDescent="0.3">
      <c r="A167" s="108">
        <v>298</v>
      </c>
      <c r="B167" s="109" t="s">
        <v>585</v>
      </c>
      <c r="C167" s="108">
        <v>7</v>
      </c>
      <c r="D167" s="109" t="s">
        <v>444</v>
      </c>
      <c r="E167" s="109" t="s">
        <v>568</v>
      </c>
      <c r="F167" s="109" t="s">
        <v>569</v>
      </c>
      <c r="G167" s="109" t="s">
        <v>16</v>
      </c>
      <c r="H167" s="109" t="s">
        <v>570</v>
      </c>
      <c r="I167" s="109" t="s">
        <v>571</v>
      </c>
      <c r="J167" s="108">
        <v>2025</v>
      </c>
      <c r="K167" s="108">
        <v>0</v>
      </c>
      <c r="L167" s="109" t="s">
        <v>572</v>
      </c>
      <c r="M167" s="109" t="s">
        <v>572</v>
      </c>
      <c r="N167" s="108">
        <v>115</v>
      </c>
      <c r="O167" s="109" t="s">
        <v>575</v>
      </c>
      <c r="P167" s="109" t="s">
        <v>576</v>
      </c>
      <c r="Q167" s="108">
        <v>2024</v>
      </c>
      <c r="R167" s="108">
        <v>0</v>
      </c>
      <c r="S167" s="108">
        <v>0</v>
      </c>
    </row>
    <row r="168" spans="1:19" x14ac:dyDescent="0.3">
      <c r="A168" s="108">
        <v>298</v>
      </c>
      <c r="B168" s="109" t="s">
        <v>585</v>
      </c>
      <c r="C168" s="108">
        <v>7</v>
      </c>
      <c r="D168" s="109" t="s">
        <v>444</v>
      </c>
      <c r="E168" s="109" t="s">
        <v>568</v>
      </c>
      <c r="F168" s="109" t="s">
        <v>569</v>
      </c>
      <c r="G168" s="109" t="s">
        <v>16</v>
      </c>
      <c r="H168" s="109" t="s">
        <v>570</v>
      </c>
      <c r="I168" s="109" t="s">
        <v>571</v>
      </c>
      <c r="J168" s="108">
        <v>2025</v>
      </c>
      <c r="K168" s="108">
        <v>0</v>
      </c>
      <c r="L168" s="109" t="s">
        <v>572</v>
      </c>
      <c r="M168" s="109" t="s">
        <v>572</v>
      </c>
      <c r="N168" s="108">
        <v>116</v>
      </c>
      <c r="O168" s="109" t="s">
        <v>577</v>
      </c>
      <c r="P168" s="109" t="s">
        <v>578</v>
      </c>
      <c r="Q168" s="108">
        <v>2024</v>
      </c>
      <c r="R168" s="108">
        <v>0</v>
      </c>
      <c r="S168" s="108">
        <v>0</v>
      </c>
    </row>
    <row r="169" spans="1:19" x14ac:dyDescent="0.3">
      <c r="A169" s="108">
        <v>298</v>
      </c>
      <c r="B169" s="109" t="s">
        <v>585</v>
      </c>
      <c r="C169" s="108">
        <v>7</v>
      </c>
      <c r="D169" s="109" t="s">
        <v>444</v>
      </c>
      <c r="E169" s="109" t="s">
        <v>568</v>
      </c>
      <c r="F169" s="109" t="s">
        <v>569</v>
      </c>
      <c r="G169" s="109" t="s">
        <v>16</v>
      </c>
      <c r="H169" s="109" t="s">
        <v>570</v>
      </c>
      <c r="I169" s="109" t="s">
        <v>571</v>
      </c>
      <c r="J169" s="108">
        <v>2025</v>
      </c>
      <c r="K169" s="108">
        <v>661900</v>
      </c>
      <c r="L169" s="109" t="s">
        <v>572</v>
      </c>
      <c r="M169" s="109" t="s">
        <v>572</v>
      </c>
      <c r="N169" s="108">
        <v>117</v>
      </c>
      <c r="O169" s="109" t="s">
        <v>579</v>
      </c>
      <c r="P169" s="109" t="s">
        <v>580</v>
      </c>
      <c r="Q169" s="108">
        <v>2024</v>
      </c>
      <c r="R169" s="108">
        <v>645300</v>
      </c>
      <c r="S169" s="108">
        <v>16600</v>
      </c>
    </row>
    <row r="170" spans="1:19" x14ac:dyDescent="0.3">
      <c r="A170" s="108">
        <v>299</v>
      </c>
      <c r="B170" s="109" t="s">
        <v>155</v>
      </c>
      <c r="C170" s="108">
        <v>6</v>
      </c>
      <c r="D170" s="109" t="s">
        <v>438</v>
      </c>
      <c r="E170" s="109" t="s">
        <v>568</v>
      </c>
      <c r="F170" s="109" t="s">
        <v>569</v>
      </c>
      <c r="G170" s="109" t="s">
        <v>14</v>
      </c>
      <c r="H170" s="109" t="s">
        <v>581</v>
      </c>
      <c r="I170" s="109" t="s">
        <v>571</v>
      </c>
      <c r="J170" s="108">
        <v>2025</v>
      </c>
      <c r="K170" s="108">
        <v>469968.00000176998</v>
      </c>
      <c r="L170" s="109" t="s">
        <v>572</v>
      </c>
      <c r="M170" s="109" t="s">
        <v>572</v>
      </c>
      <c r="N170" s="108">
        <v>114</v>
      </c>
      <c r="O170" s="109" t="s">
        <v>573</v>
      </c>
      <c r="P170" s="109" t="s">
        <v>574</v>
      </c>
      <c r="Q170" s="108">
        <v>2024</v>
      </c>
      <c r="R170" s="108">
        <v>328300</v>
      </c>
      <c r="S170" s="108">
        <v>141668.00000176998</v>
      </c>
    </row>
    <row r="171" spans="1:19" x14ac:dyDescent="0.3">
      <c r="A171" s="108">
        <v>299</v>
      </c>
      <c r="B171" s="109" t="s">
        <v>155</v>
      </c>
      <c r="C171" s="108">
        <v>6</v>
      </c>
      <c r="D171" s="109" t="s">
        <v>438</v>
      </c>
      <c r="E171" s="109" t="s">
        <v>568</v>
      </c>
      <c r="F171" s="109" t="s">
        <v>569</v>
      </c>
      <c r="G171" s="109" t="s">
        <v>14</v>
      </c>
      <c r="H171" s="109" t="s">
        <v>581</v>
      </c>
      <c r="I171" s="109" t="s">
        <v>571</v>
      </c>
      <c r="J171" s="108">
        <v>2025</v>
      </c>
      <c r="K171" s="108">
        <v>179407</v>
      </c>
      <c r="L171" s="109" t="s">
        <v>572</v>
      </c>
      <c r="M171" s="109" t="s">
        <v>572</v>
      </c>
      <c r="N171" s="108">
        <v>115</v>
      </c>
      <c r="O171" s="109" t="s">
        <v>575</v>
      </c>
      <c r="P171" s="109" t="s">
        <v>576</v>
      </c>
      <c r="Q171" s="108">
        <v>2024</v>
      </c>
      <c r="R171" s="108">
        <v>117200</v>
      </c>
      <c r="S171" s="108">
        <v>62207</v>
      </c>
    </row>
    <row r="172" spans="1:19" x14ac:dyDescent="0.3">
      <c r="A172" s="108">
        <v>299</v>
      </c>
      <c r="B172" s="109" t="s">
        <v>155</v>
      </c>
      <c r="C172" s="108">
        <v>6</v>
      </c>
      <c r="D172" s="109" t="s">
        <v>438</v>
      </c>
      <c r="E172" s="109" t="s">
        <v>568</v>
      </c>
      <c r="F172" s="109" t="s">
        <v>569</v>
      </c>
      <c r="G172" s="109" t="s">
        <v>14</v>
      </c>
      <c r="H172" s="109" t="s">
        <v>581</v>
      </c>
      <c r="I172" s="109" t="s">
        <v>571</v>
      </c>
      <c r="J172" s="108">
        <v>2025</v>
      </c>
      <c r="K172" s="108">
        <v>954590</v>
      </c>
      <c r="L172" s="109" t="s">
        <v>572</v>
      </c>
      <c r="M172" s="109" t="s">
        <v>572</v>
      </c>
      <c r="N172" s="108">
        <v>116</v>
      </c>
      <c r="O172" s="109" t="s">
        <v>577</v>
      </c>
      <c r="P172" s="109" t="s">
        <v>578</v>
      </c>
      <c r="Q172" s="108">
        <v>2024</v>
      </c>
      <c r="R172" s="108">
        <v>235040</v>
      </c>
      <c r="S172" s="108">
        <v>719550</v>
      </c>
    </row>
    <row r="173" spans="1:19" x14ac:dyDescent="0.3">
      <c r="A173" s="108">
        <v>299</v>
      </c>
      <c r="B173" s="109" t="s">
        <v>155</v>
      </c>
      <c r="C173" s="108">
        <v>6</v>
      </c>
      <c r="D173" s="109" t="s">
        <v>438</v>
      </c>
      <c r="E173" s="109" t="s">
        <v>568</v>
      </c>
      <c r="F173" s="109" t="s">
        <v>569</v>
      </c>
      <c r="G173" s="109" t="s">
        <v>14</v>
      </c>
      <c r="H173" s="109" t="s">
        <v>581</v>
      </c>
      <c r="I173" s="109" t="s">
        <v>571</v>
      </c>
      <c r="J173" s="108">
        <v>2025</v>
      </c>
      <c r="K173" s="108">
        <v>1603965.00000177</v>
      </c>
      <c r="L173" s="109" t="s">
        <v>572</v>
      </c>
      <c r="M173" s="109" t="s">
        <v>572</v>
      </c>
      <c r="N173" s="108">
        <v>117</v>
      </c>
      <c r="O173" s="109" t="s">
        <v>579</v>
      </c>
      <c r="P173" s="109" t="s">
        <v>580</v>
      </c>
      <c r="Q173" s="108">
        <v>2024</v>
      </c>
      <c r="R173" s="108">
        <v>680540</v>
      </c>
      <c r="S173" s="108">
        <v>923425.00000176998</v>
      </c>
    </row>
    <row r="174" spans="1:19" x14ac:dyDescent="0.3">
      <c r="A174" s="108">
        <v>300</v>
      </c>
      <c r="B174" s="109" t="s">
        <v>35</v>
      </c>
      <c r="C174" s="108">
        <v>6</v>
      </c>
      <c r="D174" s="109" t="s">
        <v>438</v>
      </c>
      <c r="E174" s="109" t="s">
        <v>568</v>
      </c>
      <c r="F174" s="109" t="s">
        <v>569</v>
      </c>
      <c r="G174" s="109" t="s">
        <v>16</v>
      </c>
      <c r="H174" s="109" t="s">
        <v>570</v>
      </c>
      <c r="I174" s="109" t="s">
        <v>571</v>
      </c>
      <c r="J174" s="108">
        <v>2025</v>
      </c>
      <c r="K174" s="108">
        <v>25675391</v>
      </c>
      <c r="L174" s="109" t="s">
        <v>572</v>
      </c>
      <c r="M174" s="109" t="s">
        <v>572</v>
      </c>
      <c r="N174" s="108">
        <v>114</v>
      </c>
      <c r="O174" s="109" t="s">
        <v>573</v>
      </c>
      <c r="P174" s="109" t="s">
        <v>574</v>
      </c>
      <c r="Q174" s="108">
        <v>2024</v>
      </c>
      <c r="R174" s="108">
        <v>25503320.5</v>
      </c>
      <c r="S174" s="108">
        <v>172070.5</v>
      </c>
    </row>
    <row r="175" spans="1:19" x14ac:dyDescent="0.3">
      <c r="A175" s="108">
        <v>300</v>
      </c>
      <c r="B175" s="109" t="s">
        <v>35</v>
      </c>
      <c r="C175" s="108">
        <v>6</v>
      </c>
      <c r="D175" s="109" t="s">
        <v>438</v>
      </c>
      <c r="E175" s="109" t="s">
        <v>568</v>
      </c>
      <c r="F175" s="109" t="s">
        <v>569</v>
      </c>
      <c r="G175" s="109" t="s">
        <v>16</v>
      </c>
      <c r="H175" s="109" t="s">
        <v>570</v>
      </c>
      <c r="I175" s="109" t="s">
        <v>571</v>
      </c>
      <c r="J175" s="108">
        <v>2025</v>
      </c>
      <c r="K175" s="108">
        <v>11758825</v>
      </c>
      <c r="L175" s="109" t="s">
        <v>572</v>
      </c>
      <c r="M175" s="109" t="s">
        <v>572</v>
      </c>
      <c r="N175" s="108">
        <v>115</v>
      </c>
      <c r="O175" s="109" t="s">
        <v>575</v>
      </c>
      <c r="P175" s="109" t="s">
        <v>576</v>
      </c>
      <c r="Q175" s="108">
        <v>2024</v>
      </c>
      <c r="R175" s="108">
        <v>22328626.199999999</v>
      </c>
      <c r="S175" s="108">
        <v>-10569801.199999999</v>
      </c>
    </row>
    <row r="176" spans="1:19" x14ac:dyDescent="0.3">
      <c r="A176" s="108">
        <v>300</v>
      </c>
      <c r="B176" s="109" t="s">
        <v>35</v>
      </c>
      <c r="C176" s="108">
        <v>6</v>
      </c>
      <c r="D176" s="109" t="s">
        <v>438</v>
      </c>
      <c r="E176" s="109" t="s">
        <v>568</v>
      </c>
      <c r="F176" s="109" t="s">
        <v>569</v>
      </c>
      <c r="G176" s="109" t="s">
        <v>16</v>
      </c>
      <c r="H176" s="109" t="s">
        <v>570</v>
      </c>
      <c r="I176" s="109" t="s">
        <v>571</v>
      </c>
      <c r="J176" s="108">
        <v>2025</v>
      </c>
      <c r="K176" s="108">
        <v>10292000</v>
      </c>
      <c r="L176" s="109" t="s">
        <v>572</v>
      </c>
      <c r="M176" s="109" t="s">
        <v>572</v>
      </c>
      <c r="N176" s="108">
        <v>116</v>
      </c>
      <c r="O176" s="109" t="s">
        <v>577</v>
      </c>
      <c r="P176" s="109" t="s">
        <v>578</v>
      </c>
      <c r="Q176" s="108">
        <v>2024</v>
      </c>
      <c r="R176" s="108">
        <v>19071192.449999999</v>
      </c>
      <c r="S176" s="108">
        <v>-8779192.4499999993</v>
      </c>
    </row>
    <row r="177" spans="1:19" x14ac:dyDescent="0.3">
      <c r="A177" s="108">
        <v>300</v>
      </c>
      <c r="B177" s="109" t="s">
        <v>35</v>
      </c>
      <c r="C177" s="108">
        <v>6</v>
      </c>
      <c r="D177" s="109" t="s">
        <v>438</v>
      </c>
      <c r="E177" s="109" t="s">
        <v>568</v>
      </c>
      <c r="F177" s="109" t="s">
        <v>569</v>
      </c>
      <c r="G177" s="109" t="s">
        <v>16</v>
      </c>
      <c r="H177" s="109" t="s">
        <v>570</v>
      </c>
      <c r="I177" s="109" t="s">
        <v>571</v>
      </c>
      <c r="J177" s="108">
        <v>2025</v>
      </c>
      <c r="K177" s="108">
        <v>47726216</v>
      </c>
      <c r="L177" s="109" t="s">
        <v>572</v>
      </c>
      <c r="M177" s="109" t="s">
        <v>572</v>
      </c>
      <c r="N177" s="108">
        <v>117</v>
      </c>
      <c r="O177" s="109" t="s">
        <v>579</v>
      </c>
      <c r="P177" s="109" t="s">
        <v>580</v>
      </c>
      <c r="Q177" s="108">
        <v>2024</v>
      </c>
      <c r="R177" s="108">
        <v>66903139.149999999</v>
      </c>
      <c r="S177" s="108">
        <v>-19176923.149999999</v>
      </c>
    </row>
    <row r="178" spans="1:19" x14ac:dyDescent="0.3">
      <c r="A178" s="108">
        <v>301</v>
      </c>
      <c r="B178" s="109" t="s">
        <v>481</v>
      </c>
      <c r="C178" s="108">
        <v>7</v>
      </c>
      <c r="D178" s="109" t="s">
        <v>444</v>
      </c>
      <c r="E178" s="109" t="s">
        <v>568</v>
      </c>
      <c r="F178" s="109" t="s">
        <v>569</v>
      </c>
      <c r="G178" s="109" t="s">
        <v>16</v>
      </c>
      <c r="H178" s="109" t="s">
        <v>570</v>
      </c>
      <c r="I178" s="109" t="s">
        <v>571</v>
      </c>
      <c r="J178" s="108">
        <v>2025</v>
      </c>
      <c r="K178" s="108">
        <v>4341765.0000144904</v>
      </c>
      <c r="L178" s="109" t="s">
        <v>572</v>
      </c>
      <c r="M178" s="109" t="s">
        <v>572</v>
      </c>
      <c r="N178" s="108">
        <v>114</v>
      </c>
      <c r="O178" s="109" t="s">
        <v>573</v>
      </c>
      <c r="P178" s="109" t="s">
        <v>574</v>
      </c>
      <c r="Q178" s="108">
        <v>2024</v>
      </c>
      <c r="R178" s="108">
        <v>4299999.9999991702</v>
      </c>
      <c r="S178" s="108">
        <v>41765.000015320256</v>
      </c>
    </row>
    <row r="179" spans="1:19" x14ac:dyDescent="0.3">
      <c r="A179" s="108">
        <v>301</v>
      </c>
      <c r="B179" s="109" t="s">
        <v>481</v>
      </c>
      <c r="C179" s="108">
        <v>7</v>
      </c>
      <c r="D179" s="109" t="s">
        <v>444</v>
      </c>
      <c r="E179" s="109" t="s">
        <v>568</v>
      </c>
      <c r="F179" s="109" t="s">
        <v>569</v>
      </c>
      <c r="G179" s="109" t="s">
        <v>16</v>
      </c>
      <c r="H179" s="109" t="s">
        <v>570</v>
      </c>
      <c r="I179" s="109" t="s">
        <v>571</v>
      </c>
      <c r="J179" s="108">
        <v>2025</v>
      </c>
      <c r="K179" s="108">
        <v>9632.58</v>
      </c>
      <c r="L179" s="109" t="s">
        <v>572</v>
      </c>
      <c r="M179" s="109" t="s">
        <v>572</v>
      </c>
      <c r="N179" s="108">
        <v>115</v>
      </c>
      <c r="O179" s="109" t="s">
        <v>575</v>
      </c>
      <c r="P179" s="109" t="s">
        <v>576</v>
      </c>
      <c r="Q179" s="108">
        <v>2024</v>
      </c>
      <c r="R179" s="108">
        <v>0</v>
      </c>
      <c r="S179" s="108">
        <v>9632.58</v>
      </c>
    </row>
    <row r="180" spans="1:19" x14ac:dyDescent="0.3">
      <c r="A180" s="108">
        <v>301</v>
      </c>
      <c r="B180" s="109" t="s">
        <v>481</v>
      </c>
      <c r="C180" s="108">
        <v>7</v>
      </c>
      <c r="D180" s="109" t="s">
        <v>444</v>
      </c>
      <c r="E180" s="109" t="s">
        <v>568</v>
      </c>
      <c r="F180" s="109" t="s">
        <v>569</v>
      </c>
      <c r="G180" s="109" t="s">
        <v>16</v>
      </c>
      <c r="H180" s="109" t="s">
        <v>570</v>
      </c>
      <c r="I180" s="109" t="s">
        <v>571</v>
      </c>
      <c r="J180" s="108">
        <v>2025</v>
      </c>
      <c r="K180" s="108">
        <v>0</v>
      </c>
      <c r="L180" s="109" t="s">
        <v>572</v>
      </c>
      <c r="M180" s="109" t="s">
        <v>572</v>
      </c>
      <c r="N180" s="108">
        <v>116</v>
      </c>
      <c r="O180" s="109" t="s">
        <v>577</v>
      </c>
      <c r="P180" s="109" t="s">
        <v>578</v>
      </c>
      <c r="Q180" s="108">
        <v>2024</v>
      </c>
      <c r="R180" s="108">
        <v>0</v>
      </c>
      <c r="S180" s="108">
        <v>0</v>
      </c>
    </row>
    <row r="181" spans="1:19" x14ac:dyDescent="0.3">
      <c r="A181" s="108">
        <v>301</v>
      </c>
      <c r="B181" s="109" t="s">
        <v>481</v>
      </c>
      <c r="C181" s="108">
        <v>7</v>
      </c>
      <c r="D181" s="109" t="s">
        <v>444</v>
      </c>
      <c r="E181" s="109" t="s">
        <v>568</v>
      </c>
      <c r="F181" s="109" t="s">
        <v>569</v>
      </c>
      <c r="G181" s="109" t="s">
        <v>16</v>
      </c>
      <c r="H181" s="109" t="s">
        <v>570</v>
      </c>
      <c r="I181" s="109" t="s">
        <v>571</v>
      </c>
      <c r="J181" s="108">
        <v>2025</v>
      </c>
      <c r="K181" s="108">
        <v>4351397.5800144896</v>
      </c>
      <c r="L181" s="109" t="s">
        <v>572</v>
      </c>
      <c r="M181" s="109" t="s">
        <v>572</v>
      </c>
      <c r="N181" s="108">
        <v>117</v>
      </c>
      <c r="O181" s="109" t="s">
        <v>579</v>
      </c>
      <c r="P181" s="109" t="s">
        <v>580</v>
      </c>
      <c r="Q181" s="108">
        <v>2024</v>
      </c>
      <c r="R181" s="108">
        <v>4299999.9999991702</v>
      </c>
      <c r="S181" s="108">
        <v>51397.5800153194</v>
      </c>
    </row>
    <row r="182" spans="1:19" x14ac:dyDescent="0.3">
      <c r="A182" s="108">
        <v>303</v>
      </c>
      <c r="B182" s="109" t="s">
        <v>85</v>
      </c>
      <c r="C182" s="108">
        <v>7</v>
      </c>
      <c r="D182" s="109" t="s">
        <v>444</v>
      </c>
      <c r="E182" s="109" t="s">
        <v>568</v>
      </c>
      <c r="F182" s="109" t="s">
        <v>569</v>
      </c>
      <c r="G182" s="109" t="s">
        <v>16</v>
      </c>
      <c r="H182" s="109" t="s">
        <v>570</v>
      </c>
      <c r="I182" s="109" t="s">
        <v>571</v>
      </c>
      <c r="J182" s="108">
        <v>2025</v>
      </c>
      <c r="K182" s="108">
        <v>15661199.999962401</v>
      </c>
      <c r="L182" s="109" t="s">
        <v>572</v>
      </c>
      <c r="M182" s="109" t="s">
        <v>572</v>
      </c>
      <c r="N182" s="108">
        <v>114</v>
      </c>
      <c r="O182" s="109" t="s">
        <v>573</v>
      </c>
      <c r="P182" s="109" t="s">
        <v>574</v>
      </c>
      <c r="Q182" s="108">
        <v>2024</v>
      </c>
      <c r="R182" s="108">
        <v>25524405</v>
      </c>
      <c r="S182" s="108">
        <v>-9863205.0000375994</v>
      </c>
    </row>
    <row r="183" spans="1:19" x14ac:dyDescent="0.3">
      <c r="A183" s="108">
        <v>303</v>
      </c>
      <c r="B183" s="109" t="s">
        <v>85</v>
      </c>
      <c r="C183" s="108">
        <v>7</v>
      </c>
      <c r="D183" s="109" t="s">
        <v>444</v>
      </c>
      <c r="E183" s="109" t="s">
        <v>568</v>
      </c>
      <c r="F183" s="109" t="s">
        <v>569</v>
      </c>
      <c r="G183" s="109" t="s">
        <v>16</v>
      </c>
      <c r="H183" s="109" t="s">
        <v>570</v>
      </c>
      <c r="I183" s="109" t="s">
        <v>571</v>
      </c>
      <c r="J183" s="108">
        <v>2025</v>
      </c>
      <c r="K183" s="108">
        <v>36180</v>
      </c>
      <c r="L183" s="109" t="s">
        <v>572</v>
      </c>
      <c r="M183" s="109" t="s">
        <v>572</v>
      </c>
      <c r="N183" s="108">
        <v>115</v>
      </c>
      <c r="O183" s="109" t="s">
        <v>575</v>
      </c>
      <c r="P183" s="109" t="s">
        <v>576</v>
      </c>
      <c r="Q183" s="108">
        <v>2024</v>
      </c>
      <c r="R183" s="108">
        <v>65295</v>
      </c>
      <c r="S183" s="108">
        <v>-29115</v>
      </c>
    </row>
    <row r="184" spans="1:19" x14ac:dyDescent="0.3">
      <c r="A184" s="108">
        <v>303</v>
      </c>
      <c r="B184" s="109" t="s">
        <v>85</v>
      </c>
      <c r="C184" s="108">
        <v>7</v>
      </c>
      <c r="D184" s="109" t="s">
        <v>444</v>
      </c>
      <c r="E184" s="109" t="s">
        <v>568</v>
      </c>
      <c r="F184" s="109" t="s">
        <v>569</v>
      </c>
      <c r="G184" s="109" t="s">
        <v>16</v>
      </c>
      <c r="H184" s="109" t="s">
        <v>570</v>
      </c>
      <c r="I184" s="109" t="s">
        <v>571</v>
      </c>
      <c r="J184" s="108">
        <v>2025</v>
      </c>
      <c r="K184" s="108">
        <v>640822.5</v>
      </c>
      <c r="L184" s="109" t="s">
        <v>572</v>
      </c>
      <c r="M184" s="109" t="s">
        <v>572</v>
      </c>
      <c r="N184" s="108">
        <v>116</v>
      </c>
      <c r="O184" s="109" t="s">
        <v>577</v>
      </c>
      <c r="P184" s="109" t="s">
        <v>578</v>
      </c>
      <c r="Q184" s="108">
        <v>2024</v>
      </c>
      <c r="R184" s="108">
        <v>462432</v>
      </c>
      <c r="S184" s="108">
        <v>178390.5</v>
      </c>
    </row>
    <row r="185" spans="1:19" x14ac:dyDescent="0.3">
      <c r="A185" s="108">
        <v>303</v>
      </c>
      <c r="B185" s="109" t="s">
        <v>85</v>
      </c>
      <c r="C185" s="108">
        <v>7</v>
      </c>
      <c r="D185" s="109" t="s">
        <v>444</v>
      </c>
      <c r="E185" s="109" t="s">
        <v>568</v>
      </c>
      <c r="F185" s="109" t="s">
        <v>569</v>
      </c>
      <c r="G185" s="109" t="s">
        <v>16</v>
      </c>
      <c r="H185" s="109" t="s">
        <v>570</v>
      </c>
      <c r="I185" s="109" t="s">
        <v>571</v>
      </c>
      <c r="J185" s="108">
        <v>2025</v>
      </c>
      <c r="K185" s="108">
        <v>16338202.499962401</v>
      </c>
      <c r="L185" s="109" t="s">
        <v>572</v>
      </c>
      <c r="M185" s="109" t="s">
        <v>572</v>
      </c>
      <c r="N185" s="108">
        <v>117</v>
      </c>
      <c r="O185" s="109" t="s">
        <v>579</v>
      </c>
      <c r="P185" s="109" t="s">
        <v>580</v>
      </c>
      <c r="Q185" s="108">
        <v>2024</v>
      </c>
      <c r="R185" s="108">
        <v>26052132</v>
      </c>
      <c r="S185" s="108">
        <v>-9713929.5000375994</v>
      </c>
    </row>
    <row r="186" spans="1:19" x14ac:dyDescent="0.3">
      <c r="A186" s="108">
        <v>305</v>
      </c>
      <c r="B186" s="109" t="s">
        <v>586</v>
      </c>
      <c r="C186" s="108">
        <v>1</v>
      </c>
      <c r="D186" s="109" t="s">
        <v>445</v>
      </c>
      <c r="E186" s="109" t="s">
        <v>568</v>
      </c>
      <c r="F186" s="109" t="s">
        <v>569</v>
      </c>
      <c r="G186" s="109" t="s">
        <v>32</v>
      </c>
      <c r="H186" s="109" t="s">
        <v>582</v>
      </c>
      <c r="I186" s="109" t="s">
        <v>571</v>
      </c>
      <c r="J186" s="108">
        <v>2025</v>
      </c>
      <c r="K186" s="108">
        <v>150000.00000180001</v>
      </c>
      <c r="L186" s="109" t="s">
        <v>572</v>
      </c>
      <c r="M186" s="109" t="s">
        <v>572</v>
      </c>
      <c r="N186" s="108">
        <v>114</v>
      </c>
      <c r="O186" s="109" t="s">
        <v>573</v>
      </c>
      <c r="P186" s="109" t="s">
        <v>574</v>
      </c>
      <c r="Q186" s="108">
        <v>2024</v>
      </c>
      <c r="R186" s="108">
        <v>149999.99997899999</v>
      </c>
      <c r="S186" s="108">
        <v>2.2800028091296554E-5</v>
      </c>
    </row>
    <row r="187" spans="1:19" x14ac:dyDescent="0.3">
      <c r="A187" s="108">
        <v>305</v>
      </c>
      <c r="B187" s="109" t="s">
        <v>586</v>
      </c>
      <c r="C187" s="108">
        <v>1</v>
      </c>
      <c r="D187" s="109" t="s">
        <v>445</v>
      </c>
      <c r="E187" s="109" t="s">
        <v>568</v>
      </c>
      <c r="F187" s="109" t="s">
        <v>569</v>
      </c>
      <c r="G187" s="109" t="s">
        <v>32</v>
      </c>
      <c r="H187" s="109" t="s">
        <v>582</v>
      </c>
      <c r="I187" s="109" t="s">
        <v>571</v>
      </c>
      <c r="J187" s="108">
        <v>2025</v>
      </c>
      <c r="K187" s="108">
        <v>0</v>
      </c>
      <c r="L187" s="109" t="s">
        <v>572</v>
      </c>
      <c r="M187" s="109" t="s">
        <v>572</v>
      </c>
      <c r="N187" s="108">
        <v>115</v>
      </c>
      <c r="O187" s="109" t="s">
        <v>575</v>
      </c>
      <c r="P187" s="109" t="s">
        <v>576</v>
      </c>
      <c r="Q187" s="108">
        <v>2024</v>
      </c>
      <c r="R187" s="108">
        <v>0</v>
      </c>
      <c r="S187" s="108">
        <v>0</v>
      </c>
    </row>
    <row r="188" spans="1:19" x14ac:dyDescent="0.3">
      <c r="A188" s="108">
        <v>305</v>
      </c>
      <c r="B188" s="109" t="s">
        <v>586</v>
      </c>
      <c r="C188" s="108">
        <v>1</v>
      </c>
      <c r="D188" s="109" t="s">
        <v>445</v>
      </c>
      <c r="E188" s="109" t="s">
        <v>568</v>
      </c>
      <c r="F188" s="109" t="s">
        <v>569</v>
      </c>
      <c r="G188" s="109" t="s">
        <v>32</v>
      </c>
      <c r="H188" s="109" t="s">
        <v>582</v>
      </c>
      <c r="I188" s="109" t="s">
        <v>571</v>
      </c>
      <c r="J188" s="108">
        <v>2025</v>
      </c>
      <c r="K188" s="108">
        <v>0</v>
      </c>
      <c r="L188" s="109" t="s">
        <v>572</v>
      </c>
      <c r="M188" s="109" t="s">
        <v>572</v>
      </c>
      <c r="N188" s="108">
        <v>116</v>
      </c>
      <c r="O188" s="109" t="s">
        <v>577</v>
      </c>
      <c r="P188" s="109" t="s">
        <v>578</v>
      </c>
      <c r="Q188" s="108">
        <v>2024</v>
      </c>
      <c r="R188" s="108">
        <v>0</v>
      </c>
      <c r="S188" s="108">
        <v>0</v>
      </c>
    </row>
    <row r="189" spans="1:19" x14ac:dyDescent="0.3">
      <c r="A189" s="108">
        <v>305</v>
      </c>
      <c r="B189" s="109" t="s">
        <v>586</v>
      </c>
      <c r="C189" s="108">
        <v>1</v>
      </c>
      <c r="D189" s="109" t="s">
        <v>445</v>
      </c>
      <c r="E189" s="109" t="s">
        <v>568</v>
      </c>
      <c r="F189" s="109" t="s">
        <v>569</v>
      </c>
      <c r="G189" s="109" t="s">
        <v>32</v>
      </c>
      <c r="H189" s="109" t="s">
        <v>582</v>
      </c>
      <c r="I189" s="109" t="s">
        <v>571</v>
      </c>
      <c r="J189" s="108">
        <v>2025</v>
      </c>
      <c r="K189" s="108">
        <v>150000.00000180001</v>
      </c>
      <c r="L189" s="109" t="s">
        <v>572</v>
      </c>
      <c r="M189" s="109" t="s">
        <v>572</v>
      </c>
      <c r="N189" s="108">
        <v>117</v>
      </c>
      <c r="O189" s="109" t="s">
        <v>579</v>
      </c>
      <c r="P189" s="109" t="s">
        <v>580</v>
      </c>
      <c r="Q189" s="108">
        <v>2024</v>
      </c>
      <c r="R189" s="108">
        <v>149999.99997899999</v>
      </c>
      <c r="S189" s="108">
        <v>2.2800028091296554E-5</v>
      </c>
    </row>
    <row r="190" spans="1:19" x14ac:dyDescent="0.3">
      <c r="A190" s="108">
        <v>306</v>
      </c>
      <c r="B190" s="109" t="s">
        <v>156</v>
      </c>
      <c r="C190" s="108">
        <v>5</v>
      </c>
      <c r="D190" s="109" t="s">
        <v>434</v>
      </c>
      <c r="E190" s="109" t="s">
        <v>568</v>
      </c>
      <c r="F190" s="109" t="s">
        <v>569</v>
      </c>
      <c r="G190" s="109" t="s">
        <v>16</v>
      </c>
      <c r="H190" s="109" t="s">
        <v>570</v>
      </c>
      <c r="I190" s="109" t="s">
        <v>571</v>
      </c>
      <c r="J190" s="108">
        <v>2025</v>
      </c>
      <c r="K190" s="108">
        <v>8955336</v>
      </c>
      <c r="L190" s="109" t="s">
        <v>572</v>
      </c>
      <c r="M190" s="109" t="s">
        <v>572</v>
      </c>
      <c r="N190" s="108">
        <v>114</v>
      </c>
      <c r="O190" s="109" t="s">
        <v>573</v>
      </c>
      <c r="P190" s="109" t="s">
        <v>574</v>
      </c>
      <c r="Q190" s="108">
        <v>2024</v>
      </c>
      <c r="R190" s="108">
        <v>10444759</v>
      </c>
      <c r="S190" s="108">
        <v>-1489423</v>
      </c>
    </row>
    <row r="191" spans="1:19" x14ac:dyDescent="0.3">
      <c r="A191" s="108">
        <v>306</v>
      </c>
      <c r="B191" s="109" t="s">
        <v>156</v>
      </c>
      <c r="C191" s="108">
        <v>5</v>
      </c>
      <c r="D191" s="109" t="s">
        <v>434</v>
      </c>
      <c r="E191" s="109" t="s">
        <v>568</v>
      </c>
      <c r="F191" s="109" t="s">
        <v>569</v>
      </c>
      <c r="G191" s="109" t="s">
        <v>16</v>
      </c>
      <c r="H191" s="109" t="s">
        <v>570</v>
      </c>
      <c r="I191" s="109" t="s">
        <v>571</v>
      </c>
      <c r="J191" s="108">
        <v>2025</v>
      </c>
      <c r="K191" s="108">
        <v>109603</v>
      </c>
      <c r="L191" s="109" t="s">
        <v>572</v>
      </c>
      <c r="M191" s="109" t="s">
        <v>572</v>
      </c>
      <c r="N191" s="108">
        <v>115</v>
      </c>
      <c r="O191" s="109" t="s">
        <v>575</v>
      </c>
      <c r="P191" s="109" t="s">
        <v>576</v>
      </c>
      <c r="Q191" s="108">
        <v>2024</v>
      </c>
      <c r="R191" s="108">
        <v>917557.55</v>
      </c>
      <c r="S191" s="108">
        <v>-807954.55</v>
      </c>
    </row>
    <row r="192" spans="1:19" x14ac:dyDescent="0.3">
      <c r="A192" s="108">
        <v>306</v>
      </c>
      <c r="B192" s="109" t="s">
        <v>156</v>
      </c>
      <c r="C192" s="108">
        <v>5</v>
      </c>
      <c r="D192" s="109" t="s">
        <v>434</v>
      </c>
      <c r="E192" s="109" t="s">
        <v>568</v>
      </c>
      <c r="F192" s="109" t="s">
        <v>569</v>
      </c>
      <c r="G192" s="109" t="s">
        <v>16</v>
      </c>
      <c r="H192" s="109" t="s">
        <v>570</v>
      </c>
      <c r="I192" s="109" t="s">
        <v>571</v>
      </c>
      <c r="J192" s="108">
        <v>2025</v>
      </c>
      <c r="K192" s="108">
        <v>157488.5</v>
      </c>
      <c r="L192" s="109" t="s">
        <v>572</v>
      </c>
      <c r="M192" s="109" t="s">
        <v>572</v>
      </c>
      <c r="N192" s="108">
        <v>116</v>
      </c>
      <c r="O192" s="109" t="s">
        <v>577</v>
      </c>
      <c r="P192" s="109" t="s">
        <v>578</v>
      </c>
      <c r="Q192" s="108">
        <v>2024</v>
      </c>
      <c r="R192" s="108">
        <v>1769950</v>
      </c>
      <c r="S192" s="108">
        <v>-1612461.5</v>
      </c>
    </row>
    <row r="193" spans="1:19" x14ac:dyDescent="0.3">
      <c r="A193" s="108">
        <v>306</v>
      </c>
      <c r="B193" s="109" t="s">
        <v>156</v>
      </c>
      <c r="C193" s="108">
        <v>5</v>
      </c>
      <c r="D193" s="109" t="s">
        <v>434</v>
      </c>
      <c r="E193" s="109" t="s">
        <v>568</v>
      </c>
      <c r="F193" s="109" t="s">
        <v>569</v>
      </c>
      <c r="G193" s="109" t="s">
        <v>16</v>
      </c>
      <c r="H193" s="109" t="s">
        <v>570</v>
      </c>
      <c r="I193" s="109" t="s">
        <v>571</v>
      </c>
      <c r="J193" s="108">
        <v>2025</v>
      </c>
      <c r="K193" s="108">
        <v>9222427.5</v>
      </c>
      <c r="L193" s="109" t="s">
        <v>572</v>
      </c>
      <c r="M193" s="109" t="s">
        <v>572</v>
      </c>
      <c r="N193" s="108">
        <v>117</v>
      </c>
      <c r="O193" s="109" t="s">
        <v>579</v>
      </c>
      <c r="P193" s="109" t="s">
        <v>580</v>
      </c>
      <c r="Q193" s="108">
        <v>2024</v>
      </c>
      <c r="R193" s="108">
        <v>13132266.550000001</v>
      </c>
      <c r="S193" s="108">
        <v>-3909839.0500000007</v>
      </c>
    </row>
    <row r="194" spans="1:19" x14ac:dyDescent="0.3">
      <c r="A194" s="108">
        <v>308</v>
      </c>
      <c r="B194" s="109" t="s">
        <v>86</v>
      </c>
      <c r="C194" s="108">
        <v>19</v>
      </c>
      <c r="D194" s="109" t="s">
        <v>437</v>
      </c>
      <c r="E194" s="109" t="s">
        <v>568</v>
      </c>
      <c r="F194" s="109" t="s">
        <v>569</v>
      </c>
      <c r="G194" s="109" t="s">
        <v>14</v>
      </c>
      <c r="H194" s="109" t="s">
        <v>581</v>
      </c>
      <c r="I194" s="109" t="s">
        <v>571</v>
      </c>
      <c r="J194" s="108">
        <v>2025</v>
      </c>
      <c r="K194" s="108">
        <v>194999.99999928</v>
      </c>
      <c r="L194" s="109" t="s">
        <v>572</v>
      </c>
      <c r="M194" s="109" t="s">
        <v>572</v>
      </c>
      <c r="N194" s="108">
        <v>114</v>
      </c>
      <c r="O194" s="109" t="s">
        <v>573</v>
      </c>
      <c r="P194" s="109" t="s">
        <v>574</v>
      </c>
      <c r="Q194" s="108">
        <v>2024</v>
      </c>
      <c r="R194" s="108">
        <v>2288</v>
      </c>
      <c r="S194" s="108">
        <v>192711.99999928</v>
      </c>
    </row>
    <row r="195" spans="1:19" x14ac:dyDescent="0.3">
      <c r="A195" s="108">
        <v>308</v>
      </c>
      <c r="B195" s="109" t="s">
        <v>86</v>
      </c>
      <c r="C195" s="108">
        <v>19</v>
      </c>
      <c r="D195" s="109" t="s">
        <v>437</v>
      </c>
      <c r="E195" s="109" t="s">
        <v>568</v>
      </c>
      <c r="F195" s="109" t="s">
        <v>569</v>
      </c>
      <c r="G195" s="109" t="s">
        <v>14</v>
      </c>
      <c r="H195" s="109" t="s">
        <v>581</v>
      </c>
      <c r="I195" s="109" t="s">
        <v>571</v>
      </c>
      <c r="J195" s="108">
        <v>2025</v>
      </c>
      <c r="K195" s="108">
        <v>25268</v>
      </c>
      <c r="L195" s="109" t="s">
        <v>572</v>
      </c>
      <c r="M195" s="109" t="s">
        <v>572</v>
      </c>
      <c r="N195" s="108">
        <v>115</v>
      </c>
      <c r="O195" s="109" t="s">
        <v>575</v>
      </c>
      <c r="P195" s="109" t="s">
        <v>576</v>
      </c>
      <c r="Q195" s="108">
        <v>2024</v>
      </c>
      <c r="R195" s="108">
        <v>23780</v>
      </c>
      <c r="S195" s="108">
        <v>1488</v>
      </c>
    </row>
    <row r="196" spans="1:19" x14ac:dyDescent="0.3">
      <c r="A196" s="108">
        <v>308</v>
      </c>
      <c r="B196" s="109" t="s">
        <v>86</v>
      </c>
      <c r="C196" s="108">
        <v>19</v>
      </c>
      <c r="D196" s="109" t="s">
        <v>437</v>
      </c>
      <c r="E196" s="109" t="s">
        <v>568</v>
      </c>
      <c r="F196" s="109" t="s">
        <v>569</v>
      </c>
      <c r="G196" s="109" t="s">
        <v>14</v>
      </c>
      <c r="H196" s="109" t="s">
        <v>581</v>
      </c>
      <c r="I196" s="109" t="s">
        <v>571</v>
      </c>
      <c r="J196" s="108">
        <v>2025</v>
      </c>
      <c r="K196" s="108">
        <v>40640</v>
      </c>
      <c r="L196" s="109" t="s">
        <v>572</v>
      </c>
      <c r="M196" s="109" t="s">
        <v>572</v>
      </c>
      <c r="N196" s="108">
        <v>116</v>
      </c>
      <c r="O196" s="109" t="s">
        <v>577</v>
      </c>
      <c r="P196" s="109" t="s">
        <v>578</v>
      </c>
      <c r="Q196" s="108">
        <v>2024</v>
      </c>
      <c r="R196" s="108">
        <v>11600</v>
      </c>
      <c r="S196" s="108">
        <v>29040</v>
      </c>
    </row>
    <row r="197" spans="1:19" x14ac:dyDescent="0.3">
      <c r="A197" s="108">
        <v>308</v>
      </c>
      <c r="B197" s="109" t="s">
        <v>86</v>
      </c>
      <c r="C197" s="108">
        <v>19</v>
      </c>
      <c r="D197" s="109" t="s">
        <v>437</v>
      </c>
      <c r="E197" s="109" t="s">
        <v>568</v>
      </c>
      <c r="F197" s="109" t="s">
        <v>569</v>
      </c>
      <c r="G197" s="109" t="s">
        <v>14</v>
      </c>
      <c r="H197" s="109" t="s">
        <v>581</v>
      </c>
      <c r="I197" s="109" t="s">
        <v>571</v>
      </c>
      <c r="J197" s="108">
        <v>2025</v>
      </c>
      <c r="K197" s="108">
        <v>260907.99999928</v>
      </c>
      <c r="L197" s="109" t="s">
        <v>572</v>
      </c>
      <c r="M197" s="109" t="s">
        <v>572</v>
      </c>
      <c r="N197" s="108">
        <v>117</v>
      </c>
      <c r="O197" s="109" t="s">
        <v>579</v>
      </c>
      <c r="P197" s="109" t="s">
        <v>580</v>
      </c>
      <c r="Q197" s="108">
        <v>2024</v>
      </c>
      <c r="R197" s="108">
        <v>37668</v>
      </c>
      <c r="S197" s="108">
        <v>223239.99999928</v>
      </c>
    </row>
    <row r="198" spans="1:19" x14ac:dyDescent="0.3">
      <c r="A198" s="108">
        <v>309</v>
      </c>
      <c r="B198" s="109" t="s">
        <v>87</v>
      </c>
      <c r="C198" s="108">
        <v>6</v>
      </c>
      <c r="D198" s="109" t="s">
        <v>438</v>
      </c>
      <c r="E198" s="109" t="s">
        <v>568</v>
      </c>
      <c r="F198" s="109" t="s">
        <v>569</v>
      </c>
      <c r="G198" s="109" t="s">
        <v>14</v>
      </c>
      <c r="H198" s="109" t="s">
        <v>581</v>
      </c>
      <c r="I198" s="109" t="s">
        <v>571</v>
      </c>
      <c r="J198" s="108">
        <v>2025</v>
      </c>
      <c r="K198" s="108">
        <v>29737.5</v>
      </c>
      <c r="L198" s="109" t="s">
        <v>572</v>
      </c>
      <c r="M198" s="109" t="s">
        <v>572</v>
      </c>
      <c r="N198" s="108">
        <v>114</v>
      </c>
      <c r="O198" s="109" t="s">
        <v>573</v>
      </c>
      <c r="P198" s="109" t="s">
        <v>574</v>
      </c>
      <c r="Q198" s="108">
        <v>2024</v>
      </c>
      <c r="R198" s="108">
        <v>36580</v>
      </c>
      <c r="S198" s="108">
        <v>-6842.5</v>
      </c>
    </row>
    <row r="199" spans="1:19" x14ac:dyDescent="0.3">
      <c r="A199" s="108">
        <v>309</v>
      </c>
      <c r="B199" s="109" t="s">
        <v>87</v>
      </c>
      <c r="C199" s="108">
        <v>6</v>
      </c>
      <c r="D199" s="109" t="s">
        <v>438</v>
      </c>
      <c r="E199" s="109" t="s">
        <v>568</v>
      </c>
      <c r="F199" s="109" t="s">
        <v>569</v>
      </c>
      <c r="G199" s="109" t="s">
        <v>14</v>
      </c>
      <c r="H199" s="109" t="s">
        <v>581</v>
      </c>
      <c r="I199" s="109" t="s">
        <v>571</v>
      </c>
      <c r="J199" s="108">
        <v>2025</v>
      </c>
      <c r="K199" s="108">
        <v>19218.759999999998</v>
      </c>
      <c r="L199" s="109" t="s">
        <v>572</v>
      </c>
      <c r="M199" s="109" t="s">
        <v>572</v>
      </c>
      <c r="N199" s="108">
        <v>115</v>
      </c>
      <c r="O199" s="109" t="s">
        <v>575</v>
      </c>
      <c r="P199" s="109" t="s">
        <v>576</v>
      </c>
      <c r="Q199" s="108">
        <v>2024</v>
      </c>
      <c r="R199" s="108">
        <v>21472.03</v>
      </c>
      <c r="S199" s="108">
        <v>-2253.2700000000004</v>
      </c>
    </row>
    <row r="200" spans="1:19" x14ac:dyDescent="0.3">
      <c r="A200" s="108">
        <v>309</v>
      </c>
      <c r="B200" s="109" t="s">
        <v>87</v>
      </c>
      <c r="C200" s="108">
        <v>6</v>
      </c>
      <c r="D200" s="109" t="s">
        <v>438</v>
      </c>
      <c r="E200" s="109" t="s">
        <v>568</v>
      </c>
      <c r="F200" s="109" t="s">
        <v>569</v>
      </c>
      <c r="G200" s="109" t="s">
        <v>14</v>
      </c>
      <c r="H200" s="109" t="s">
        <v>581</v>
      </c>
      <c r="I200" s="109" t="s">
        <v>571</v>
      </c>
      <c r="J200" s="108">
        <v>2025</v>
      </c>
      <c r="K200" s="108">
        <v>35374.199999999997</v>
      </c>
      <c r="L200" s="109" t="s">
        <v>572</v>
      </c>
      <c r="M200" s="109" t="s">
        <v>572</v>
      </c>
      <c r="N200" s="108">
        <v>116</v>
      </c>
      <c r="O200" s="109" t="s">
        <v>577</v>
      </c>
      <c r="P200" s="109" t="s">
        <v>578</v>
      </c>
      <c r="Q200" s="108">
        <v>2024</v>
      </c>
      <c r="R200" s="108">
        <v>182892.85</v>
      </c>
      <c r="S200" s="108">
        <v>-147518.65000000002</v>
      </c>
    </row>
    <row r="201" spans="1:19" x14ac:dyDescent="0.3">
      <c r="A201" s="108">
        <v>309</v>
      </c>
      <c r="B201" s="109" t="s">
        <v>87</v>
      </c>
      <c r="C201" s="108">
        <v>6</v>
      </c>
      <c r="D201" s="109" t="s">
        <v>438</v>
      </c>
      <c r="E201" s="109" t="s">
        <v>568</v>
      </c>
      <c r="F201" s="109" t="s">
        <v>569</v>
      </c>
      <c r="G201" s="109" t="s">
        <v>14</v>
      </c>
      <c r="H201" s="109" t="s">
        <v>581</v>
      </c>
      <c r="I201" s="109" t="s">
        <v>571</v>
      </c>
      <c r="J201" s="108">
        <v>2025</v>
      </c>
      <c r="K201" s="108">
        <v>84330.46</v>
      </c>
      <c r="L201" s="109" t="s">
        <v>572</v>
      </c>
      <c r="M201" s="109" t="s">
        <v>572</v>
      </c>
      <c r="N201" s="108">
        <v>117</v>
      </c>
      <c r="O201" s="109" t="s">
        <v>579</v>
      </c>
      <c r="P201" s="109" t="s">
        <v>580</v>
      </c>
      <c r="Q201" s="108">
        <v>2024</v>
      </c>
      <c r="R201" s="108">
        <v>240944.88</v>
      </c>
      <c r="S201" s="108">
        <v>-156614.41999999998</v>
      </c>
    </row>
    <row r="202" spans="1:19" x14ac:dyDescent="0.3">
      <c r="A202" s="108">
        <v>311</v>
      </c>
      <c r="B202" s="109" t="s">
        <v>36</v>
      </c>
      <c r="C202" s="108">
        <v>1</v>
      </c>
      <c r="D202" s="109" t="s">
        <v>445</v>
      </c>
      <c r="E202" s="109" t="s">
        <v>568</v>
      </c>
      <c r="F202" s="109" t="s">
        <v>569</v>
      </c>
      <c r="G202" s="109" t="s">
        <v>16</v>
      </c>
      <c r="H202" s="109" t="s">
        <v>570</v>
      </c>
      <c r="I202" s="109" t="s">
        <v>571</v>
      </c>
      <c r="J202" s="108">
        <v>2025</v>
      </c>
      <c r="K202" s="108">
        <v>5690979.25</v>
      </c>
      <c r="L202" s="109" t="s">
        <v>572</v>
      </c>
      <c r="M202" s="109" t="s">
        <v>572</v>
      </c>
      <c r="N202" s="108">
        <v>114</v>
      </c>
      <c r="O202" s="109" t="s">
        <v>573</v>
      </c>
      <c r="P202" s="109" t="s">
        <v>574</v>
      </c>
      <c r="Q202" s="108">
        <v>2024</v>
      </c>
      <c r="R202" s="108">
        <v>4336748</v>
      </c>
      <c r="S202" s="108">
        <v>1354231.25</v>
      </c>
    </row>
    <row r="203" spans="1:19" x14ac:dyDescent="0.3">
      <c r="A203" s="108">
        <v>311</v>
      </c>
      <c r="B203" s="109" t="s">
        <v>36</v>
      </c>
      <c r="C203" s="108">
        <v>1</v>
      </c>
      <c r="D203" s="109" t="s">
        <v>445</v>
      </c>
      <c r="E203" s="109" t="s">
        <v>568</v>
      </c>
      <c r="F203" s="109" t="s">
        <v>569</v>
      </c>
      <c r="G203" s="109" t="s">
        <v>16</v>
      </c>
      <c r="H203" s="109" t="s">
        <v>570</v>
      </c>
      <c r="I203" s="109" t="s">
        <v>571</v>
      </c>
      <c r="J203" s="108">
        <v>2025</v>
      </c>
      <c r="K203" s="108">
        <v>1649508.45</v>
      </c>
      <c r="L203" s="109" t="s">
        <v>572</v>
      </c>
      <c r="M203" s="109" t="s">
        <v>572</v>
      </c>
      <c r="N203" s="108">
        <v>115</v>
      </c>
      <c r="O203" s="109" t="s">
        <v>575</v>
      </c>
      <c r="P203" s="109" t="s">
        <v>576</v>
      </c>
      <c r="Q203" s="108">
        <v>2024</v>
      </c>
      <c r="R203" s="108">
        <v>86406</v>
      </c>
      <c r="S203" s="108">
        <v>1563102.45</v>
      </c>
    </row>
    <row r="204" spans="1:19" x14ac:dyDescent="0.3">
      <c r="A204" s="108">
        <v>311</v>
      </c>
      <c r="B204" s="109" t="s">
        <v>36</v>
      </c>
      <c r="C204" s="108">
        <v>1</v>
      </c>
      <c r="D204" s="109" t="s">
        <v>445</v>
      </c>
      <c r="E204" s="109" t="s">
        <v>568</v>
      </c>
      <c r="F204" s="109" t="s">
        <v>569</v>
      </c>
      <c r="G204" s="109" t="s">
        <v>16</v>
      </c>
      <c r="H204" s="109" t="s">
        <v>570</v>
      </c>
      <c r="I204" s="109" t="s">
        <v>571</v>
      </c>
      <c r="J204" s="108">
        <v>2025</v>
      </c>
      <c r="K204" s="108">
        <v>72198.100000000006</v>
      </c>
      <c r="L204" s="109" t="s">
        <v>572</v>
      </c>
      <c r="M204" s="109" t="s">
        <v>572</v>
      </c>
      <c r="N204" s="108">
        <v>116</v>
      </c>
      <c r="O204" s="109" t="s">
        <v>577</v>
      </c>
      <c r="P204" s="109" t="s">
        <v>578</v>
      </c>
      <c r="Q204" s="108">
        <v>2024</v>
      </c>
      <c r="R204" s="108">
        <v>174036</v>
      </c>
      <c r="S204" s="108">
        <v>-101837.9</v>
      </c>
    </row>
    <row r="205" spans="1:19" x14ac:dyDescent="0.3">
      <c r="A205" s="108">
        <v>311</v>
      </c>
      <c r="B205" s="109" t="s">
        <v>36</v>
      </c>
      <c r="C205" s="108">
        <v>1</v>
      </c>
      <c r="D205" s="109" t="s">
        <v>445</v>
      </c>
      <c r="E205" s="109" t="s">
        <v>568</v>
      </c>
      <c r="F205" s="109" t="s">
        <v>569</v>
      </c>
      <c r="G205" s="109" t="s">
        <v>16</v>
      </c>
      <c r="H205" s="109" t="s">
        <v>570</v>
      </c>
      <c r="I205" s="109" t="s">
        <v>571</v>
      </c>
      <c r="J205" s="108">
        <v>2025</v>
      </c>
      <c r="K205" s="108">
        <v>7412685.7999999998</v>
      </c>
      <c r="L205" s="109" t="s">
        <v>572</v>
      </c>
      <c r="M205" s="109" t="s">
        <v>572</v>
      </c>
      <c r="N205" s="108">
        <v>117</v>
      </c>
      <c r="O205" s="109" t="s">
        <v>579</v>
      </c>
      <c r="P205" s="109" t="s">
        <v>580</v>
      </c>
      <c r="Q205" s="108">
        <v>2024</v>
      </c>
      <c r="R205" s="108">
        <v>4597190</v>
      </c>
      <c r="S205" s="108">
        <v>2815495.8</v>
      </c>
    </row>
    <row r="206" spans="1:19" x14ac:dyDescent="0.3">
      <c r="A206" s="108">
        <v>313</v>
      </c>
      <c r="B206" s="109" t="s">
        <v>37</v>
      </c>
      <c r="C206" s="108">
        <v>6</v>
      </c>
      <c r="D206" s="109" t="s">
        <v>438</v>
      </c>
      <c r="E206" s="109" t="s">
        <v>568</v>
      </c>
      <c r="F206" s="109" t="s">
        <v>569</v>
      </c>
      <c r="G206" s="109" t="s">
        <v>16</v>
      </c>
      <c r="H206" s="109" t="s">
        <v>570</v>
      </c>
      <c r="I206" s="109" t="s">
        <v>571</v>
      </c>
      <c r="J206" s="108">
        <v>2025</v>
      </c>
      <c r="K206" s="108">
        <v>1008992</v>
      </c>
      <c r="L206" s="109" t="s">
        <v>572</v>
      </c>
      <c r="M206" s="109" t="s">
        <v>572</v>
      </c>
      <c r="N206" s="108">
        <v>114</v>
      </c>
      <c r="O206" s="109" t="s">
        <v>573</v>
      </c>
      <c r="P206" s="109" t="s">
        <v>574</v>
      </c>
      <c r="Q206" s="108">
        <v>2024</v>
      </c>
      <c r="R206" s="108">
        <v>1234800</v>
      </c>
      <c r="S206" s="108">
        <v>-225808</v>
      </c>
    </row>
    <row r="207" spans="1:19" x14ac:dyDescent="0.3">
      <c r="A207" s="108">
        <v>313</v>
      </c>
      <c r="B207" s="109" t="s">
        <v>37</v>
      </c>
      <c r="C207" s="108">
        <v>6</v>
      </c>
      <c r="D207" s="109" t="s">
        <v>438</v>
      </c>
      <c r="E207" s="109" t="s">
        <v>568</v>
      </c>
      <c r="F207" s="109" t="s">
        <v>569</v>
      </c>
      <c r="G207" s="109" t="s">
        <v>16</v>
      </c>
      <c r="H207" s="109" t="s">
        <v>570</v>
      </c>
      <c r="I207" s="109" t="s">
        <v>571</v>
      </c>
      <c r="J207" s="108">
        <v>2025</v>
      </c>
      <c r="K207" s="108">
        <v>964020.42</v>
      </c>
      <c r="L207" s="109" t="s">
        <v>572</v>
      </c>
      <c r="M207" s="109" t="s">
        <v>572</v>
      </c>
      <c r="N207" s="108">
        <v>115</v>
      </c>
      <c r="O207" s="109" t="s">
        <v>575</v>
      </c>
      <c r="P207" s="109" t="s">
        <v>576</v>
      </c>
      <c r="Q207" s="108">
        <v>2024</v>
      </c>
      <c r="R207" s="108">
        <v>662024.30000000005</v>
      </c>
      <c r="S207" s="108">
        <v>301996.12</v>
      </c>
    </row>
    <row r="208" spans="1:19" x14ac:dyDescent="0.3">
      <c r="A208" s="108">
        <v>313</v>
      </c>
      <c r="B208" s="109" t="s">
        <v>37</v>
      </c>
      <c r="C208" s="108">
        <v>6</v>
      </c>
      <c r="D208" s="109" t="s">
        <v>438</v>
      </c>
      <c r="E208" s="109" t="s">
        <v>568</v>
      </c>
      <c r="F208" s="109" t="s">
        <v>569</v>
      </c>
      <c r="G208" s="109" t="s">
        <v>16</v>
      </c>
      <c r="H208" s="109" t="s">
        <v>570</v>
      </c>
      <c r="I208" s="109" t="s">
        <v>571</v>
      </c>
      <c r="J208" s="108">
        <v>2025</v>
      </c>
      <c r="K208" s="108">
        <v>1844282.86</v>
      </c>
      <c r="L208" s="109" t="s">
        <v>572</v>
      </c>
      <c r="M208" s="109" t="s">
        <v>572</v>
      </c>
      <c r="N208" s="108">
        <v>116</v>
      </c>
      <c r="O208" s="109" t="s">
        <v>577</v>
      </c>
      <c r="P208" s="109" t="s">
        <v>578</v>
      </c>
      <c r="Q208" s="108">
        <v>2024</v>
      </c>
      <c r="R208" s="108">
        <v>2496122.1</v>
      </c>
      <c r="S208" s="108">
        <v>-651839.24</v>
      </c>
    </row>
    <row r="209" spans="1:19" x14ac:dyDescent="0.3">
      <c r="A209" s="108">
        <v>313</v>
      </c>
      <c r="B209" s="109" t="s">
        <v>37</v>
      </c>
      <c r="C209" s="108">
        <v>6</v>
      </c>
      <c r="D209" s="109" t="s">
        <v>438</v>
      </c>
      <c r="E209" s="109" t="s">
        <v>568</v>
      </c>
      <c r="F209" s="109" t="s">
        <v>569</v>
      </c>
      <c r="G209" s="109" t="s">
        <v>16</v>
      </c>
      <c r="H209" s="109" t="s">
        <v>570</v>
      </c>
      <c r="I209" s="109" t="s">
        <v>571</v>
      </c>
      <c r="J209" s="108">
        <v>2025</v>
      </c>
      <c r="K209" s="108">
        <v>3817295.28</v>
      </c>
      <c r="L209" s="109" t="s">
        <v>572</v>
      </c>
      <c r="M209" s="109" t="s">
        <v>572</v>
      </c>
      <c r="N209" s="108">
        <v>117</v>
      </c>
      <c r="O209" s="109" t="s">
        <v>579</v>
      </c>
      <c r="P209" s="109" t="s">
        <v>580</v>
      </c>
      <c r="Q209" s="108">
        <v>2024</v>
      </c>
      <c r="R209" s="108">
        <v>4392946.4000000004</v>
      </c>
      <c r="S209" s="108">
        <v>-575651.12000000058</v>
      </c>
    </row>
    <row r="210" spans="1:19" x14ac:dyDescent="0.3">
      <c r="A210" s="108">
        <v>314</v>
      </c>
      <c r="B210" s="109" t="s">
        <v>38</v>
      </c>
      <c r="C210" s="108">
        <v>1</v>
      </c>
      <c r="D210" s="109" t="s">
        <v>445</v>
      </c>
      <c r="E210" s="109" t="s">
        <v>568</v>
      </c>
      <c r="F210" s="109" t="s">
        <v>569</v>
      </c>
      <c r="G210" s="109" t="s">
        <v>16</v>
      </c>
      <c r="H210" s="109" t="s">
        <v>570</v>
      </c>
      <c r="I210" s="109" t="s">
        <v>571</v>
      </c>
      <c r="J210" s="108">
        <v>2025</v>
      </c>
      <c r="K210" s="108">
        <v>27141841.1019587</v>
      </c>
      <c r="L210" s="109" t="s">
        <v>572</v>
      </c>
      <c r="M210" s="109" t="s">
        <v>572</v>
      </c>
      <c r="N210" s="108">
        <v>114</v>
      </c>
      <c r="O210" s="109" t="s">
        <v>573</v>
      </c>
      <c r="P210" s="109" t="s">
        <v>574</v>
      </c>
      <c r="Q210" s="108">
        <v>2024</v>
      </c>
      <c r="R210" s="108">
        <v>25121294.3300988</v>
      </c>
      <c r="S210" s="108">
        <v>2020546.7718598992</v>
      </c>
    </row>
    <row r="211" spans="1:19" x14ac:dyDescent="0.3">
      <c r="A211" s="108">
        <v>314</v>
      </c>
      <c r="B211" s="109" t="s">
        <v>38</v>
      </c>
      <c r="C211" s="108">
        <v>1</v>
      </c>
      <c r="D211" s="109" t="s">
        <v>445</v>
      </c>
      <c r="E211" s="109" t="s">
        <v>568</v>
      </c>
      <c r="F211" s="109" t="s">
        <v>569</v>
      </c>
      <c r="G211" s="109" t="s">
        <v>16</v>
      </c>
      <c r="H211" s="109" t="s">
        <v>570</v>
      </c>
      <c r="I211" s="109" t="s">
        <v>571</v>
      </c>
      <c r="J211" s="108">
        <v>2025</v>
      </c>
      <c r="K211" s="108">
        <v>595304</v>
      </c>
      <c r="L211" s="109" t="s">
        <v>572</v>
      </c>
      <c r="M211" s="109" t="s">
        <v>572</v>
      </c>
      <c r="N211" s="108">
        <v>115</v>
      </c>
      <c r="O211" s="109" t="s">
        <v>575</v>
      </c>
      <c r="P211" s="109" t="s">
        <v>576</v>
      </c>
      <c r="Q211" s="108">
        <v>2024</v>
      </c>
      <c r="R211" s="108">
        <v>663178.19999999995</v>
      </c>
      <c r="S211" s="108">
        <v>-67874.199999999953</v>
      </c>
    </row>
    <row r="212" spans="1:19" x14ac:dyDescent="0.3">
      <c r="A212" s="108">
        <v>314</v>
      </c>
      <c r="B212" s="109" t="s">
        <v>38</v>
      </c>
      <c r="C212" s="108">
        <v>1</v>
      </c>
      <c r="D212" s="109" t="s">
        <v>445</v>
      </c>
      <c r="E212" s="109" t="s">
        <v>568</v>
      </c>
      <c r="F212" s="109" t="s">
        <v>569</v>
      </c>
      <c r="G212" s="109" t="s">
        <v>16</v>
      </c>
      <c r="H212" s="109" t="s">
        <v>570</v>
      </c>
      <c r="I212" s="109" t="s">
        <v>571</v>
      </c>
      <c r="J212" s="108">
        <v>2025</v>
      </c>
      <c r="K212" s="108">
        <v>1057548.3999999999</v>
      </c>
      <c r="L212" s="109" t="s">
        <v>572</v>
      </c>
      <c r="M212" s="109" t="s">
        <v>572</v>
      </c>
      <c r="N212" s="108">
        <v>116</v>
      </c>
      <c r="O212" s="109" t="s">
        <v>577</v>
      </c>
      <c r="P212" s="109" t="s">
        <v>578</v>
      </c>
      <c r="Q212" s="108">
        <v>2024</v>
      </c>
      <c r="R212" s="108">
        <v>964672.9</v>
      </c>
      <c r="S212" s="108">
        <v>92875.499999999884</v>
      </c>
    </row>
    <row r="213" spans="1:19" x14ac:dyDescent="0.3">
      <c r="A213" s="108">
        <v>314</v>
      </c>
      <c r="B213" s="109" t="s">
        <v>38</v>
      </c>
      <c r="C213" s="108">
        <v>1</v>
      </c>
      <c r="D213" s="109" t="s">
        <v>445</v>
      </c>
      <c r="E213" s="109" t="s">
        <v>568</v>
      </c>
      <c r="F213" s="109" t="s">
        <v>569</v>
      </c>
      <c r="G213" s="109" t="s">
        <v>16</v>
      </c>
      <c r="H213" s="109" t="s">
        <v>570</v>
      </c>
      <c r="I213" s="109" t="s">
        <v>571</v>
      </c>
      <c r="J213" s="108">
        <v>2025</v>
      </c>
      <c r="K213" s="108">
        <v>28794693.501958702</v>
      </c>
      <c r="L213" s="109" t="s">
        <v>572</v>
      </c>
      <c r="M213" s="109" t="s">
        <v>572</v>
      </c>
      <c r="N213" s="108">
        <v>117</v>
      </c>
      <c r="O213" s="109" t="s">
        <v>579</v>
      </c>
      <c r="P213" s="109" t="s">
        <v>580</v>
      </c>
      <c r="Q213" s="108">
        <v>2024</v>
      </c>
      <c r="R213" s="108">
        <v>26749145.430098802</v>
      </c>
      <c r="S213" s="108">
        <v>2045548.0718598999</v>
      </c>
    </row>
    <row r="214" spans="1:19" x14ac:dyDescent="0.3">
      <c r="A214" s="108">
        <v>315</v>
      </c>
      <c r="B214" s="109" t="s">
        <v>39</v>
      </c>
      <c r="C214" s="108">
        <v>6</v>
      </c>
      <c r="D214" s="109" t="s">
        <v>438</v>
      </c>
      <c r="E214" s="109" t="s">
        <v>568</v>
      </c>
      <c r="F214" s="109" t="s">
        <v>569</v>
      </c>
      <c r="G214" s="109" t="s">
        <v>16</v>
      </c>
      <c r="H214" s="109" t="s">
        <v>570</v>
      </c>
      <c r="I214" s="109" t="s">
        <v>571</v>
      </c>
      <c r="J214" s="108">
        <v>2025</v>
      </c>
      <c r="K214" s="108">
        <v>1605711.7200569699</v>
      </c>
      <c r="L214" s="109" t="s">
        <v>572</v>
      </c>
      <c r="M214" s="109" t="s">
        <v>572</v>
      </c>
      <c r="N214" s="108">
        <v>114</v>
      </c>
      <c r="O214" s="109" t="s">
        <v>573</v>
      </c>
      <c r="P214" s="109" t="s">
        <v>574</v>
      </c>
      <c r="Q214" s="108">
        <v>2024</v>
      </c>
      <c r="R214" s="108">
        <v>966307.70000150194</v>
      </c>
      <c r="S214" s="108">
        <v>639404.02005546796</v>
      </c>
    </row>
    <row r="215" spans="1:19" x14ac:dyDescent="0.3">
      <c r="A215" s="108">
        <v>315</v>
      </c>
      <c r="B215" s="109" t="s">
        <v>39</v>
      </c>
      <c r="C215" s="108">
        <v>6</v>
      </c>
      <c r="D215" s="109" t="s">
        <v>438</v>
      </c>
      <c r="E215" s="109" t="s">
        <v>568</v>
      </c>
      <c r="F215" s="109" t="s">
        <v>569</v>
      </c>
      <c r="G215" s="109" t="s">
        <v>16</v>
      </c>
      <c r="H215" s="109" t="s">
        <v>570</v>
      </c>
      <c r="I215" s="109" t="s">
        <v>571</v>
      </c>
      <c r="J215" s="108">
        <v>2025</v>
      </c>
      <c r="K215" s="108">
        <v>112938.97</v>
      </c>
      <c r="L215" s="109" t="s">
        <v>572</v>
      </c>
      <c r="M215" s="109" t="s">
        <v>572</v>
      </c>
      <c r="N215" s="108">
        <v>115</v>
      </c>
      <c r="O215" s="109" t="s">
        <v>575</v>
      </c>
      <c r="P215" s="109" t="s">
        <v>576</v>
      </c>
      <c r="Q215" s="108">
        <v>2024</v>
      </c>
      <c r="R215" s="108">
        <v>169089</v>
      </c>
      <c r="S215" s="108">
        <v>-56150.03</v>
      </c>
    </row>
    <row r="216" spans="1:19" x14ac:dyDescent="0.3">
      <c r="A216" s="108">
        <v>315</v>
      </c>
      <c r="B216" s="109" t="s">
        <v>39</v>
      </c>
      <c r="C216" s="108">
        <v>6</v>
      </c>
      <c r="D216" s="109" t="s">
        <v>438</v>
      </c>
      <c r="E216" s="109" t="s">
        <v>568</v>
      </c>
      <c r="F216" s="109" t="s">
        <v>569</v>
      </c>
      <c r="G216" s="109" t="s">
        <v>16</v>
      </c>
      <c r="H216" s="109" t="s">
        <v>570</v>
      </c>
      <c r="I216" s="109" t="s">
        <v>571</v>
      </c>
      <c r="J216" s="108">
        <v>2025</v>
      </c>
      <c r="K216" s="108">
        <v>196408.4</v>
      </c>
      <c r="L216" s="109" t="s">
        <v>572</v>
      </c>
      <c r="M216" s="109" t="s">
        <v>572</v>
      </c>
      <c r="N216" s="108">
        <v>116</v>
      </c>
      <c r="O216" s="109" t="s">
        <v>577</v>
      </c>
      <c r="P216" s="109" t="s">
        <v>578</v>
      </c>
      <c r="Q216" s="108">
        <v>2024</v>
      </c>
      <c r="R216" s="108">
        <v>274485.59999999998</v>
      </c>
      <c r="S216" s="108">
        <v>-78077.199999999983</v>
      </c>
    </row>
    <row r="217" spans="1:19" x14ac:dyDescent="0.3">
      <c r="A217" s="108">
        <v>315</v>
      </c>
      <c r="B217" s="109" t="s">
        <v>39</v>
      </c>
      <c r="C217" s="108">
        <v>6</v>
      </c>
      <c r="D217" s="109" t="s">
        <v>438</v>
      </c>
      <c r="E217" s="109" t="s">
        <v>568</v>
      </c>
      <c r="F217" s="109" t="s">
        <v>569</v>
      </c>
      <c r="G217" s="109" t="s">
        <v>16</v>
      </c>
      <c r="H217" s="109" t="s">
        <v>570</v>
      </c>
      <c r="I217" s="109" t="s">
        <v>571</v>
      </c>
      <c r="J217" s="108">
        <v>2025</v>
      </c>
      <c r="K217" s="108">
        <v>1915059.09005697</v>
      </c>
      <c r="L217" s="109" t="s">
        <v>572</v>
      </c>
      <c r="M217" s="109" t="s">
        <v>572</v>
      </c>
      <c r="N217" s="108">
        <v>117</v>
      </c>
      <c r="O217" s="109" t="s">
        <v>579</v>
      </c>
      <c r="P217" s="109" t="s">
        <v>580</v>
      </c>
      <c r="Q217" s="108">
        <v>2024</v>
      </c>
      <c r="R217" s="108">
        <v>1409882.3000014999</v>
      </c>
      <c r="S217" s="108">
        <v>505176.79005547008</v>
      </c>
    </row>
    <row r="218" spans="1:19" x14ac:dyDescent="0.3">
      <c r="A218" s="108">
        <v>316</v>
      </c>
      <c r="B218" s="109" t="s">
        <v>587</v>
      </c>
      <c r="C218" s="108">
        <v>6</v>
      </c>
      <c r="D218" s="109" t="s">
        <v>438</v>
      </c>
      <c r="E218" s="109" t="s">
        <v>568</v>
      </c>
      <c r="F218" s="109" t="s">
        <v>569</v>
      </c>
      <c r="G218" s="109" t="s">
        <v>16</v>
      </c>
      <c r="H218" s="109" t="s">
        <v>570</v>
      </c>
      <c r="I218" s="109" t="s">
        <v>571</v>
      </c>
      <c r="J218" s="108">
        <v>2025</v>
      </c>
      <c r="K218" s="108">
        <v>948750</v>
      </c>
      <c r="L218" s="109" t="s">
        <v>572</v>
      </c>
      <c r="M218" s="109" t="s">
        <v>572</v>
      </c>
      <c r="N218" s="108">
        <v>114</v>
      </c>
      <c r="O218" s="109" t="s">
        <v>573</v>
      </c>
      <c r="P218" s="109" t="s">
        <v>574</v>
      </c>
      <c r="Q218" s="108">
        <v>2024</v>
      </c>
      <c r="R218" s="108">
        <v>937860.00000720005</v>
      </c>
      <c r="S218" s="108">
        <v>10889.999992799945</v>
      </c>
    </row>
    <row r="219" spans="1:19" x14ac:dyDescent="0.3">
      <c r="A219" s="108">
        <v>316</v>
      </c>
      <c r="B219" s="109" t="s">
        <v>587</v>
      </c>
      <c r="C219" s="108">
        <v>6</v>
      </c>
      <c r="D219" s="109" t="s">
        <v>438</v>
      </c>
      <c r="E219" s="109" t="s">
        <v>568</v>
      </c>
      <c r="F219" s="109" t="s">
        <v>569</v>
      </c>
      <c r="G219" s="109" t="s">
        <v>16</v>
      </c>
      <c r="H219" s="109" t="s">
        <v>570</v>
      </c>
      <c r="I219" s="109" t="s">
        <v>571</v>
      </c>
      <c r="J219" s="108">
        <v>2025</v>
      </c>
      <c r="K219" s="108">
        <v>0</v>
      </c>
      <c r="L219" s="109" t="s">
        <v>572</v>
      </c>
      <c r="M219" s="109" t="s">
        <v>572</v>
      </c>
      <c r="N219" s="108">
        <v>115</v>
      </c>
      <c r="O219" s="109" t="s">
        <v>575</v>
      </c>
      <c r="P219" s="109" t="s">
        <v>576</v>
      </c>
      <c r="Q219" s="108">
        <v>2024</v>
      </c>
      <c r="R219" s="108">
        <v>0</v>
      </c>
      <c r="S219" s="108">
        <v>0</v>
      </c>
    </row>
    <row r="220" spans="1:19" x14ac:dyDescent="0.3">
      <c r="A220" s="108">
        <v>316</v>
      </c>
      <c r="B220" s="109" t="s">
        <v>587</v>
      </c>
      <c r="C220" s="108">
        <v>6</v>
      </c>
      <c r="D220" s="109" t="s">
        <v>438</v>
      </c>
      <c r="E220" s="109" t="s">
        <v>568</v>
      </c>
      <c r="F220" s="109" t="s">
        <v>569</v>
      </c>
      <c r="G220" s="109" t="s">
        <v>16</v>
      </c>
      <c r="H220" s="109" t="s">
        <v>570</v>
      </c>
      <c r="I220" s="109" t="s">
        <v>571</v>
      </c>
      <c r="J220" s="108">
        <v>2025</v>
      </c>
      <c r="K220" s="108">
        <v>0</v>
      </c>
      <c r="L220" s="109" t="s">
        <v>572</v>
      </c>
      <c r="M220" s="109" t="s">
        <v>572</v>
      </c>
      <c r="N220" s="108">
        <v>116</v>
      </c>
      <c r="O220" s="109" t="s">
        <v>577</v>
      </c>
      <c r="P220" s="109" t="s">
        <v>578</v>
      </c>
      <c r="Q220" s="108">
        <v>2024</v>
      </c>
      <c r="R220" s="108">
        <v>0</v>
      </c>
      <c r="S220" s="108">
        <v>0</v>
      </c>
    </row>
    <row r="221" spans="1:19" x14ac:dyDescent="0.3">
      <c r="A221" s="108">
        <v>316</v>
      </c>
      <c r="B221" s="109" t="s">
        <v>587</v>
      </c>
      <c r="C221" s="108">
        <v>6</v>
      </c>
      <c r="D221" s="109" t="s">
        <v>438</v>
      </c>
      <c r="E221" s="109" t="s">
        <v>568</v>
      </c>
      <c r="F221" s="109" t="s">
        <v>569</v>
      </c>
      <c r="G221" s="109" t="s">
        <v>16</v>
      </c>
      <c r="H221" s="109" t="s">
        <v>570</v>
      </c>
      <c r="I221" s="109" t="s">
        <v>571</v>
      </c>
      <c r="J221" s="108">
        <v>2025</v>
      </c>
      <c r="K221" s="108">
        <v>948750</v>
      </c>
      <c r="L221" s="109" t="s">
        <v>572</v>
      </c>
      <c r="M221" s="109" t="s">
        <v>572</v>
      </c>
      <c r="N221" s="108">
        <v>117</v>
      </c>
      <c r="O221" s="109" t="s">
        <v>579</v>
      </c>
      <c r="P221" s="109" t="s">
        <v>580</v>
      </c>
      <c r="Q221" s="108">
        <v>2024</v>
      </c>
      <c r="R221" s="108">
        <v>937860.00000720005</v>
      </c>
      <c r="S221" s="108">
        <v>10889.999992799945</v>
      </c>
    </row>
    <row r="222" spans="1:19" x14ac:dyDescent="0.3">
      <c r="A222" s="108">
        <v>317</v>
      </c>
      <c r="B222" s="109" t="s">
        <v>40</v>
      </c>
      <c r="C222" s="108">
        <v>11</v>
      </c>
      <c r="D222" s="109" t="s">
        <v>447</v>
      </c>
      <c r="E222" s="109" t="s">
        <v>568</v>
      </c>
      <c r="F222" s="109" t="s">
        <v>569</v>
      </c>
      <c r="G222" s="109" t="s">
        <v>16</v>
      </c>
      <c r="H222" s="109" t="s">
        <v>570</v>
      </c>
      <c r="I222" s="109" t="s">
        <v>571</v>
      </c>
      <c r="J222" s="108">
        <v>2025</v>
      </c>
      <c r="K222" s="108">
        <v>15921569.940121001</v>
      </c>
      <c r="L222" s="109" t="s">
        <v>572</v>
      </c>
      <c r="M222" s="109" t="s">
        <v>572</v>
      </c>
      <c r="N222" s="108">
        <v>114</v>
      </c>
      <c r="O222" s="109" t="s">
        <v>573</v>
      </c>
      <c r="P222" s="109" t="s">
        <v>574</v>
      </c>
      <c r="Q222" s="108">
        <v>2024</v>
      </c>
      <c r="R222" s="108">
        <v>18649842.84</v>
      </c>
      <c r="S222" s="108">
        <v>-2728272.8998789992</v>
      </c>
    </row>
    <row r="223" spans="1:19" x14ac:dyDescent="0.3">
      <c r="A223" s="108">
        <v>317</v>
      </c>
      <c r="B223" s="109" t="s">
        <v>40</v>
      </c>
      <c r="C223" s="108">
        <v>11</v>
      </c>
      <c r="D223" s="109" t="s">
        <v>447</v>
      </c>
      <c r="E223" s="109" t="s">
        <v>568</v>
      </c>
      <c r="F223" s="109" t="s">
        <v>569</v>
      </c>
      <c r="G223" s="109" t="s">
        <v>16</v>
      </c>
      <c r="H223" s="109" t="s">
        <v>570</v>
      </c>
      <c r="I223" s="109" t="s">
        <v>571</v>
      </c>
      <c r="J223" s="108">
        <v>2025</v>
      </c>
      <c r="K223" s="108">
        <v>218675.17</v>
      </c>
      <c r="L223" s="109" t="s">
        <v>572</v>
      </c>
      <c r="M223" s="109" t="s">
        <v>572</v>
      </c>
      <c r="N223" s="108">
        <v>115</v>
      </c>
      <c r="O223" s="109" t="s">
        <v>575</v>
      </c>
      <c r="P223" s="109" t="s">
        <v>576</v>
      </c>
      <c r="Q223" s="108">
        <v>2024</v>
      </c>
      <c r="R223" s="108">
        <v>252715.47</v>
      </c>
      <c r="S223" s="108">
        <v>-34040.299999999988</v>
      </c>
    </row>
    <row r="224" spans="1:19" x14ac:dyDescent="0.3">
      <c r="A224" s="108">
        <v>317</v>
      </c>
      <c r="B224" s="109" t="s">
        <v>40</v>
      </c>
      <c r="C224" s="108">
        <v>11</v>
      </c>
      <c r="D224" s="109" t="s">
        <v>447</v>
      </c>
      <c r="E224" s="109" t="s">
        <v>568</v>
      </c>
      <c r="F224" s="109" t="s">
        <v>569</v>
      </c>
      <c r="G224" s="109" t="s">
        <v>16</v>
      </c>
      <c r="H224" s="109" t="s">
        <v>570</v>
      </c>
      <c r="I224" s="109" t="s">
        <v>571</v>
      </c>
      <c r="J224" s="108">
        <v>2025</v>
      </c>
      <c r="K224" s="108">
        <v>230034.57</v>
      </c>
      <c r="L224" s="109" t="s">
        <v>572</v>
      </c>
      <c r="M224" s="109" t="s">
        <v>572</v>
      </c>
      <c r="N224" s="108">
        <v>116</v>
      </c>
      <c r="O224" s="109" t="s">
        <v>577</v>
      </c>
      <c r="P224" s="109" t="s">
        <v>578</v>
      </c>
      <c r="Q224" s="108">
        <v>2024</v>
      </c>
      <c r="R224" s="108">
        <v>329780.76</v>
      </c>
      <c r="S224" s="108">
        <v>-99746.19</v>
      </c>
    </row>
    <row r="225" spans="1:19" x14ac:dyDescent="0.3">
      <c r="A225" s="108">
        <v>317</v>
      </c>
      <c r="B225" s="109" t="s">
        <v>40</v>
      </c>
      <c r="C225" s="108">
        <v>11</v>
      </c>
      <c r="D225" s="109" t="s">
        <v>447</v>
      </c>
      <c r="E225" s="109" t="s">
        <v>568</v>
      </c>
      <c r="F225" s="109" t="s">
        <v>569</v>
      </c>
      <c r="G225" s="109" t="s">
        <v>16</v>
      </c>
      <c r="H225" s="109" t="s">
        <v>570</v>
      </c>
      <c r="I225" s="109" t="s">
        <v>571</v>
      </c>
      <c r="J225" s="108">
        <v>2025</v>
      </c>
      <c r="K225" s="108">
        <v>16370279.680121001</v>
      </c>
      <c r="L225" s="109" t="s">
        <v>572</v>
      </c>
      <c r="M225" s="109" t="s">
        <v>572</v>
      </c>
      <c r="N225" s="108">
        <v>117</v>
      </c>
      <c r="O225" s="109" t="s">
        <v>579</v>
      </c>
      <c r="P225" s="109" t="s">
        <v>580</v>
      </c>
      <c r="Q225" s="108">
        <v>2024</v>
      </c>
      <c r="R225" s="108">
        <v>19232339.07</v>
      </c>
      <c r="S225" s="108">
        <v>-2862059.3898789994</v>
      </c>
    </row>
    <row r="226" spans="1:19" x14ac:dyDescent="0.3">
      <c r="A226" s="108">
        <v>318</v>
      </c>
      <c r="B226" s="109" t="s">
        <v>41</v>
      </c>
      <c r="C226" s="108">
        <v>1</v>
      </c>
      <c r="D226" s="109" t="s">
        <v>445</v>
      </c>
      <c r="E226" s="109" t="s">
        <v>568</v>
      </c>
      <c r="F226" s="109" t="s">
        <v>569</v>
      </c>
      <c r="G226" s="109" t="s">
        <v>16</v>
      </c>
      <c r="H226" s="109" t="s">
        <v>570</v>
      </c>
      <c r="I226" s="109" t="s">
        <v>571</v>
      </c>
      <c r="J226" s="108">
        <v>2025</v>
      </c>
      <c r="K226" s="108">
        <v>39247449.670425698</v>
      </c>
      <c r="L226" s="109" t="s">
        <v>572</v>
      </c>
      <c r="M226" s="109" t="s">
        <v>572</v>
      </c>
      <c r="N226" s="108">
        <v>114</v>
      </c>
      <c r="O226" s="109" t="s">
        <v>573</v>
      </c>
      <c r="P226" s="109" t="s">
        <v>574</v>
      </c>
      <c r="Q226" s="108">
        <v>2024</v>
      </c>
      <c r="R226" s="108">
        <v>43752668.209553003</v>
      </c>
      <c r="S226" s="108">
        <v>-4505218.5391273052</v>
      </c>
    </row>
    <row r="227" spans="1:19" x14ac:dyDescent="0.3">
      <c r="A227" s="108">
        <v>318</v>
      </c>
      <c r="B227" s="109" t="s">
        <v>41</v>
      </c>
      <c r="C227" s="108">
        <v>1</v>
      </c>
      <c r="D227" s="109" t="s">
        <v>445</v>
      </c>
      <c r="E227" s="109" t="s">
        <v>568</v>
      </c>
      <c r="F227" s="109" t="s">
        <v>569</v>
      </c>
      <c r="G227" s="109" t="s">
        <v>16</v>
      </c>
      <c r="H227" s="109" t="s">
        <v>570</v>
      </c>
      <c r="I227" s="109" t="s">
        <v>571</v>
      </c>
      <c r="J227" s="108">
        <v>2025</v>
      </c>
      <c r="K227" s="108">
        <v>1737681.58</v>
      </c>
      <c r="L227" s="109" t="s">
        <v>572</v>
      </c>
      <c r="M227" s="109" t="s">
        <v>572</v>
      </c>
      <c r="N227" s="108">
        <v>115</v>
      </c>
      <c r="O227" s="109" t="s">
        <v>575</v>
      </c>
      <c r="P227" s="109" t="s">
        <v>576</v>
      </c>
      <c r="Q227" s="108">
        <v>2024</v>
      </c>
      <c r="R227" s="108">
        <v>2467300</v>
      </c>
      <c r="S227" s="108">
        <v>-729618.41999999993</v>
      </c>
    </row>
    <row r="228" spans="1:19" x14ac:dyDescent="0.3">
      <c r="A228" s="108">
        <v>318</v>
      </c>
      <c r="B228" s="109" t="s">
        <v>41</v>
      </c>
      <c r="C228" s="108">
        <v>1</v>
      </c>
      <c r="D228" s="109" t="s">
        <v>445</v>
      </c>
      <c r="E228" s="109" t="s">
        <v>568</v>
      </c>
      <c r="F228" s="109" t="s">
        <v>569</v>
      </c>
      <c r="G228" s="109" t="s">
        <v>16</v>
      </c>
      <c r="H228" s="109" t="s">
        <v>570</v>
      </c>
      <c r="I228" s="109" t="s">
        <v>571</v>
      </c>
      <c r="J228" s="108">
        <v>2025</v>
      </c>
      <c r="K228" s="108">
        <v>1528186.78</v>
      </c>
      <c r="L228" s="109" t="s">
        <v>572</v>
      </c>
      <c r="M228" s="109" t="s">
        <v>572</v>
      </c>
      <c r="N228" s="108">
        <v>116</v>
      </c>
      <c r="O228" s="109" t="s">
        <v>577</v>
      </c>
      <c r="P228" s="109" t="s">
        <v>578</v>
      </c>
      <c r="Q228" s="108">
        <v>2024</v>
      </c>
      <c r="R228" s="108">
        <v>1183840</v>
      </c>
      <c r="S228" s="108">
        <v>344346.78</v>
      </c>
    </row>
    <row r="229" spans="1:19" x14ac:dyDescent="0.3">
      <c r="A229" s="108">
        <v>318</v>
      </c>
      <c r="B229" s="109" t="s">
        <v>41</v>
      </c>
      <c r="C229" s="108">
        <v>1</v>
      </c>
      <c r="D229" s="109" t="s">
        <v>445</v>
      </c>
      <c r="E229" s="109" t="s">
        <v>568</v>
      </c>
      <c r="F229" s="109" t="s">
        <v>569</v>
      </c>
      <c r="G229" s="109" t="s">
        <v>16</v>
      </c>
      <c r="H229" s="109" t="s">
        <v>570</v>
      </c>
      <c r="I229" s="109" t="s">
        <v>571</v>
      </c>
      <c r="J229" s="108">
        <v>2025</v>
      </c>
      <c r="K229" s="108">
        <v>42513318.030425698</v>
      </c>
      <c r="L229" s="109" t="s">
        <v>572</v>
      </c>
      <c r="M229" s="109" t="s">
        <v>572</v>
      </c>
      <c r="N229" s="108">
        <v>117</v>
      </c>
      <c r="O229" s="109" t="s">
        <v>579</v>
      </c>
      <c r="P229" s="109" t="s">
        <v>580</v>
      </c>
      <c r="Q229" s="108">
        <v>2024</v>
      </c>
      <c r="R229" s="108">
        <v>47403808.209553003</v>
      </c>
      <c r="S229" s="108">
        <v>-4890490.1791273057</v>
      </c>
    </row>
    <row r="230" spans="1:19" x14ac:dyDescent="0.3">
      <c r="A230" s="108">
        <v>319</v>
      </c>
      <c r="B230" s="109" t="s">
        <v>42</v>
      </c>
      <c r="C230" s="108">
        <v>8</v>
      </c>
      <c r="D230" s="109" t="s">
        <v>441</v>
      </c>
      <c r="E230" s="109" t="s">
        <v>568</v>
      </c>
      <c r="F230" s="109" t="s">
        <v>569</v>
      </c>
      <c r="G230" s="109" t="s">
        <v>16</v>
      </c>
      <c r="H230" s="109" t="s">
        <v>570</v>
      </c>
      <c r="I230" s="109" t="s">
        <v>571</v>
      </c>
      <c r="J230" s="108">
        <v>2025</v>
      </c>
      <c r="K230" s="108">
        <v>13590366.979881199</v>
      </c>
      <c r="L230" s="109" t="s">
        <v>572</v>
      </c>
      <c r="M230" s="109" t="s">
        <v>572</v>
      </c>
      <c r="N230" s="108">
        <v>114</v>
      </c>
      <c r="O230" s="109" t="s">
        <v>573</v>
      </c>
      <c r="P230" s="109" t="s">
        <v>574</v>
      </c>
      <c r="Q230" s="108">
        <v>2024</v>
      </c>
      <c r="R230" s="108">
        <v>16032680.064172899</v>
      </c>
      <c r="S230" s="108">
        <v>-2442313.0842917003</v>
      </c>
    </row>
    <row r="231" spans="1:19" x14ac:dyDescent="0.3">
      <c r="A231" s="108">
        <v>319</v>
      </c>
      <c r="B231" s="109" t="s">
        <v>42</v>
      </c>
      <c r="C231" s="108">
        <v>8</v>
      </c>
      <c r="D231" s="109" t="s">
        <v>441</v>
      </c>
      <c r="E231" s="109" t="s">
        <v>568</v>
      </c>
      <c r="F231" s="109" t="s">
        <v>569</v>
      </c>
      <c r="G231" s="109" t="s">
        <v>16</v>
      </c>
      <c r="H231" s="109" t="s">
        <v>570</v>
      </c>
      <c r="I231" s="109" t="s">
        <v>571</v>
      </c>
      <c r="J231" s="108">
        <v>2025</v>
      </c>
      <c r="K231" s="108">
        <v>2835429.26</v>
      </c>
      <c r="L231" s="109" t="s">
        <v>572</v>
      </c>
      <c r="M231" s="109" t="s">
        <v>572</v>
      </c>
      <c r="N231" s="108">
        <v>115</v>
      </c>
      <c r="O231" s="109" t="s">
        <v>575</v>
      </c>
      <c r="P231" s="109" t="s">
        <v>576</v>
      </c>
      <c r="Q231" s="108">
        <v>2024</v>
      </c>
      <c r="R231" s="108">
        <v>2675755.2000000002</v>
      </c>
      <c r="S231" s="108">
        <v>159674.05999999959</v>
      </c>
    </row>
    <row r="232" spans="1:19" x14ac:dyDescent="0.3">
      <c r="A232" s="108">
        <v>319</v>
      </c>
      <c r="B232" s="109" t="s">
        <v>42</v>
      </c>
      <c r="C232" s="108">
        <v>8</v>
      </c>
      <c r="D232" s="109" t="s">
        <v>441</v>
      </c>
      <c r="E232" s="109" t="s">
        <v>568</v>
      </c>
      <c r="F232" s="109" t="s">
        <v>569</v>
      </c>
      <c r="G232" s="109" t="s">
        <v>16</v>
      </c>
      <c r="H232" s="109" t="s">
        <v>570</v>
      </c>
      <c r="I232" s="109" t="s">
        <v>571</v>
      </c>
      <c r="J232" s="108">
        <v>2025</v>
      </c>
      <c r="K232" s="108">
        <v>3598044.36</v>
      </c>
      <c r="L232" s="109" t="s">
        <v>572</v>
      </c>
      <c r="M232" s="109" t="s">
        <v>572</v>
      </c>
      <c r="N232" s="108">
        <v>116</v>
      </c>
      <c r="O232" s="109" t="s">
        <v>577</v>
      </c>
      <c r="P232" s="109" t="s">
        <v>578</v>
      </c>
      <c r="Q232" s="108">
        <v>2024</v>
      </c>
      <c r="R232" s="108">
        <v>3452813.6</v>
      </c>
      <c r="S232" s="108">
        <v>145230.75999999978</v>
      </c>
    </row>
    <row r="233" spans="1:19" x14ac:dyDescent="0.3">
      <c r="A233" s="108">
        <v>319</v>
      </c>
      <c r="B233" s="109" t="s">
        <v>42</v>
      </c>
      <c r="C233" s="108">
        <v>8</v>
      </c>
      <c r="D233" s="109" t="s">
        <v>441</v>
      </c>
      <c r="E233" s="109" t="s">
        <v>568</v>
      </c>
      <c r="F233" s="109" t="s">
        <v>569</v>
      </c>
      <c r="G233" s="109" t="s">
        <v>16</v>
      </c>
      <c r="H233" s="109" t="s">
        <v>570</v>
      </c>
      <c r="I233" s="109" t="s">
        <v>571</v>
      </c>
      <c r="J233" s="108">
        <v>2025</v>
      </c>
      <c r="K233" s="108">
        <v>20023840.599881198</v>
      </c>
      <c r="L233" s="109" t="s">
        <v>572</v>
      </c>
      <c r="M233" s="109" t="s">
        <v>572</v>
      </c>
      <c r="N233" s="108">
        <v>117</v>
      </c>
      <c r="O233" s="109" t="s">
        <v>579</v>
      </c>
      <c r="P233" s="109" t="s">
        <v>580</v>
      </c>
      <c r="Q233" s="108">
        <v>2024</v>
      </c>
      <c r="R233" s="108">
        <v>22161248.864172898</v>
      </c>
      <c r="S233" s="108">
        <v>-2137408.2642917</v>
      </c>
    </row>
    <row r="234" spans="1:19" x14ac:dyDescent="0.3">
      <c r="A234" s="108">
        <v>321</v>
      </c>
      <c r="B234" s="109" t="s">
        <v>43</v>
      </c>
      <c r="C234" s="108">
        <v>15</v>
      </c>
      <c r="D234" s="109" t="s">
        <v>448</v>
      </c>
      <c r="E234" s="109" t="s">
        <v>568</v>
      </c>
      <c r="F234" s="109" t="s">
        <v>569</v>
      </c>
      <c r="G234" s="109" t="s">
        <v>16</v>
      </c>
      <c r="H234" s="109" t="s">
        <v>570</v>
      </c>
      <c r="I234" s="109" t="s">
        <v>571</v>
      </c>
      <c r="J234" s="108">
        <v>2025</v>
      </c>
      <c r="K234" s="108">
        <v>13723073</v>
      </c>
      <c r="L234" s="109" t="s">
        <v>572</v>
      </c>
      <c r="M234" s="109" t="s">
        <v>572</v>
      </c>
      <c r="N234" s="108">
        <v>114</v>
      </c>
      <c r="O234" s="109" t="s">
        <v>573</v>
      </c>
      <c r="P234" s="109" t="s">
        <v>574</v>
      </c>
      <c r="Q234" s="108">
        <v>2024</v>
      </c>
      <c r="R234" s="108">
        <v>12917702.998715</v>
      </c>
      <c r="S234" s="108">
        <v>805370.00128499977</v>
      </c>
    </row>
    <row r="235" spans="1:19" x14ac:dyDescent="0.3">
      <c r="A235" s="108">
        <v>321</v>
      </c>
      <c r="B235" s="109" t="s">
        <v>43</v>
      </c>
      <c r="C235" s="108">
        <v>15</v>
      </c>
      <c r="D235" s="109" t="s">
        <v>448</v>
      </c>
      <c r="E235" s="109" t="s">
        <v>568</v>
      </c>
      <c r="F235" s="109" t="s">
        <v>569</v>
      </c>
      <c r="G235" s="109" t="s">
        <v>16</v>
      </c>
      <c r="H235" s="109" t="s">
        <v>570</v>
      </c>
      <c r="I235" s="109" t="s">
        <v>571</v>
      </c>
      <c r="J235" s="108">
        <v>2025</v>
      </c>
      <c r="K235" s="108">
        <v>2374924.1</v>
      </c>
      <c r="L235" s="109" t="s">
        <v>572</v>
      </c>
      <c r="M235" s="109" t="s">
        <v>572</v>
      </c>
      <c r="N235" s="108">
        <v>115</v>
      </c>
      <c r="O235" s="109" t="s">
        <v>575</v>
      </c>
      <c r="P235" s="109" t="s">
        <v>576</v>
      </c>
      <c r="Q235" s="108">
        <v>2024</v>
      </c>
      <c r="R235" s="108">
        <v>2065234</v>
      </c>
      <c r="S235" s="108">
        <v>309690.10000000009</v>
      </c>
    </row>
    <row r="236" spans="1:19" x14ac:dyDescent="0.3">
      <c r="A236" s="108">
        <v>321</v>
      </c>
      <c r="B236" s="109" t="s">
        <v>43</v>
      </c>
      <c r="C236" s="108">
        <v>15</v>
      </c>
      <c r="D236" s="109" t="s">
        <v>448</v>
      </c>
      <c r="E236" s="109" t="s">
        <v>568</v>
      </c>
      <c r="F236" s="109" t="s">
        <v>569</v>
      </c>
      <c r="G236" s="109" t="s">
        <v>16</v>
      </c>
      <c r="H236" s="109" t="s">
        <v>570</v>
      </c>
      <c r="I236" s="109" t="s">
        <v>571</v>
      </c>
      <c r="J236" s="108">
        <v>2025</v>
      </c>
      <c r="K236" s="108">
        <v>1909423.9</v>
      </c>
      <c r="L236" s="109" t="s">
        <v>572</v>
      </c>
      <c r="M236" s="109" t="s">
        <v>572</v>
      </c>
      <c r="N236" s="108">
        <v>116</v>
      </c>
      <c r="O236" s="109" t="s">
        <v>577</v>
      </c>
      <c r="P236" s="109" t="s">
        <v>578</v>
      </c>
      <c r="Q236" s="108">
        <v>2024</v>
      </c>
      <c r="R236" s="108">
        <v>1909354</v>
      </c>
      <c r="S236" s="108">
        <v>69.899999999906868</v>
      </c>
    </row>
    <row r="237" spans="1:19" x14ac:dyDescent="0.3">
      <c r="A237" s="108">
        <v>321</v>
      </c>
      <c r="B237" s="109" t="s">
        <v>43</v>
      </c>
      <c r="C237" s="108">
        <v>15</v>
      </c>
      <c r="D237" s="109" t="s">
        <v>448</v>
      </c>
      <c r="E237" s="109" t="s">
        <v>568</v>
      </c>
      <c r="F237" s="109" t="s">
        <v>569</v>
      </c>
      <c r="G237" s="109" t="s">
        <v>16</v>
      </c>
      <c r="H237" s="109" t="s">
        <v>570</v>
      </c>
      <c r="I237" s="109" t="s">
        <v>571</v>
      </c>
      <c r="J237" s="108">
        <v>2025</v>
      </c>
      <c r="K237" s="108">
        <v>18007421</v>
      </c>
      <c r="L237" s="109" t="s">
        <v>572</v>
      </c>
      <c r="M237" s="109" t="s">
        <v>572</v>
      </c>
      <c r="N237" s="108">
        <v>117</v>
      </c>
      <c r="O237" s="109" t="s">
        <v>579</v>
      </c>
      <c r="P237" s="109" t="s">
        <v>580</v>
      </c>
      <c r="Q237" s="108">
        <v>2024</v>
      </c>
      <c r="R237" s="108">
        <v>16892290.998714998</v>
      </c>
      <c r="S237" s="108">
        <v>1115130.0012850016</v>
      </c>
    </row>
    <row r="238" spans="1:19" x14ac:dyDescent="0.3">
      <c r="A238" s="108">
        <v>323</v>
      </c>
      <c r="B238" s="109" t="s">
        <v>88</v>
      </c>
      <c r="C238" s="108">
        <v>15</v>
      </c>
      <c r="D238" s="109" t="s">
        <v>448</v>
      </c>
      <c r="E238" s="109" t="s">
        <v>568</v>
      </c>
      <c r="F238" s="109" t="s">
        <v>569</v>
      </c>
      <c r="G238" s="109" t="s">
        <v>14</v>
      </c>
      <c r="H238" s="109" t="s">
        <v>581</v>
      </c>
      <c r="I238" s="109" t="s">
        <v>571</v>
      </c>
      <c r="J238" s="108">
        <v>2025</v>
      </c>
      <c r="K238" s="108">
        <v>545941.13000138302</v>
      </c>
      <c r="L238" s="109" t="s">
        <v>572</v>
      </c>
      <c r="M238" s="109" t="s">
        <v>572</v>
      </c>
      <c r="N238" s="108">
        <v>114</v>
      </c>
      <c r="O238" s="109" t="s">
        <v>573</v>
      </c>
      <c r="P238" s="109" t="s">
        <v>574</v>
      </c>
      <c r="Q238" s="108">
        <v>2024</v>
      </c>
      <c r="R238" s="108">
        <v>458120.47014789999</v>
      </c>
      <c r="S238" s="108">
        <v>87820.659853483026</v>
      </c>
    </row>
    <row r="239" spans="1:19" x14ac:dyDescent="0.3">
      <c r="A239" s="108">
        <v>323</v>
      </c>
      <c r="B239" s="109" t="s">
        <v>88</v>
      </c>
      <c r="C239" s="108">
        <v>15</v>
      </c>
      <c r="D239" s="109" t="s">
        <v>448</v>
      </c>
      <c r="E239" s="109" t="s">
        <v>568</v>
      </c>
      <c r="F239" s="109" t="s">
        <v>569</v>
      </c>
      <c r="G239" s="109" t="s">
        <v>14</v>
      </c>
      <c r="H239" s="109" t="s">
        <v>581</v>
      </c>
      <c r="I239" s="109" t="s">
        <v>571</v>
      </c>
      <c r="J239" s="108">
        <v>2025</v>
      </c>
      <c r="K239" s="108">
        <v>130594.89</v>
      </c>
      <c r="L239" s="109" t="s">
        <v>572</v>
      </c>
      <c r="M239" s="109" t="s">
        <v>572</v>
      </c>
      <c r="N239" s="108">
        <v>115</v>
      </c>
      <c r="O239" s="109" t="s">
        <v>575</v>
      </c>
      <c r="P239" s="109" t="s">
        <v>576</v>
      </c>
      <c r="Q239" s="108">
        <v>2024</v>
      </c>
      <c r="R239" s="108">
        <v>78103.399999999994</v>
      </c>
      <c r="S239" s="108">
        <v>52491.490000000005</v>
      </c>
    </row>
    <row r="240" spans="1:19" x14ac:dyDescent="0.3">
      <c r="A240" s="108">
        <v>323</v>
      </c>
      <c r="B240" s="109" t="s">
        <v>88</v>
      </c>
      <c r="C240" s="108">
        <v>15</v>
      </c>
      <c r="D240" s="109" t="s">
        <v>448</v>
      </c>
      <c r="E240" s="109" t="s">
        <v>568</v>
      </c>
      <c r="F240" s="109" t="s">
        <v>569</v>
      </c>
      <c r="G240" s="109" t="s">
        <v>14</v>
      </c>
      <c r="H240" s="109" t="s">
        <v>581</v>
      </c>
      <c r="I240" s="109" t="s">
        <v>571</v>
      </c>
      <c r="J240" s="108">
        <v>2025</v>
      </c>
      <c r="K240" s="108">
        <v>309698.55</v>
      </c>
      <c r="L240" s="109" t="s">
        <v>572</v>
      </c>
      <c r="M240" s="109" t="s">
        <v>572</v>
      </c>
      <c r="N240" s="108">
        <v>116</v>
      </c>
      <c r="O240" s="109" t="s">
        <v>577</v>
      </c>
      <c r="P240" s="109" t="s">
        <v>578</v>
      </c>
      <c r="Q240" s="108">
        <v>2024</v>
      </c>
      <c r="R240" s="108">
        <v>283819.59999999998</v>
      </c>
      <c r="S240" s="108">
        <v>25878.950000000012</v>
      </c>
    </row>
    <row r="241" spans="1:19" x14ac:dyDescent="0.3">
      <c r="A241" s="108">
        <v>323</v>
      </c>
      <c r="B241" s="109" t="s">
        <v>88</v>
      </c>
      <c r="C241" s="108">
        <v>15</v>
      </c>
      <c r="D241" s="109" t="s">
        <v>448</v>
      </c>
      <c r="E241" s="109" t="s">
        <v>568</v>
      </c>
      <c r="F241" s="109" t="s">
        <v>569</v>
      </c>
      <c r="G241" s="109" t="s">
        <v>14</v>
      </c>
      <c r="H241" s="109" t="s">
        <v>581</v>
      </c>
      <c r="I241" s="109" t="s">
        <v>571</v>
      </c>
      <c r="J241" s="108">
        <v>2025</v>
      </c>
      <c r="K241" s="108">
        <v>986234.57000138296</v>
      </c>
      <c r="L241" s="109" t="s">
        <v>572</v>
      </c>
      <c r="M241" s="109" t="s">
        <v>572</v>
      </c>
      <c r="N241" s="108">
        <v>117</v>
      </c>
      <c r="O241" s="109" t="s">
        <v>579</v>
      </c>
      <c r="P241" s="109" t="s">
        <v>580</v>
      </c>
      <c r="Q241" s="108">
        <v>2024</v>
      </c>
      <c r="R241" s="108">
        <v>820043.47014790005</v>
      </c>
      <c r="S241" s="108">
        <v>166191.09985348291</v>
      </c>
    </row>
    <row r="242" spans="1:19" x14ac:dyDescent="0.3">
      <c r="A242" s="108">
        <v>324</v>
      </c>
      <c r="B242" s="109" t="s">
        <v>89</v>
      </c>
      <c r="C242" s="108">
        <v>15</v>
      </c>
      <c r="D242" s="109" t="s">
        <v>448</v>
      </c>
      <c r="E242" s="109" t="s">
        <v>568</v>
      </c>
      <c r="F242" s="109" t="s">
        <v>569</v>
      </c>
      <c r="G242" s="109" t="s">
        <v>14</v>
      </c>
      <c r="H242" s="109" t="s">
        <v>581</v>
      </c>
      <c r="I242" s="109" t="s">
        <v>571</v>
      </c>
      <c r="J242" s="108">
        <v>2025</v>
      </c>
      <c r="K242" s="108">
        <v>329285.14010064799</v>
      </c>
      <c r="L242" s="109" t="s">
        <v>572</v>
      </c>
      <c r="M242" s="109" t="s">
        <v>572</v>
      </c>
      <c r="N242" s="108">
        <v>114</v>
      </c>
      <c r="O242" s="109" t="s">
        <v>573</v>
      </c>
      <c r="P242" s="109" t="s">
        <v>574</v>
      </c>
      <c r="Q242" s="108">
        <v>2024</v>
      </c>
      <c r="R242" s="108">
        <v>329285.14000005298</v>
      </c>
      <c r="S242" s="108">
        <v>1.0059500345960259E-4</v>
      </c>
    </row>
    <row r="243" spans="1:19" x14ac:dyDescent="0.3">
      <c r="A243" s="108">
        <v>324</v>
      </c>
      <c r="B243" s="109" t="s">
        <v>89</v>
      </c>
      <c r="C243" s="108">
        <v>15</v>
      </c>
      <c r="D243" s="109" t="s">
        <v>448</v>
      </c>
      <c r="E243" s="109" t="s">
        <v>568</v>
      </c>
      <c r="F243" s="109" t="s">
        <v>569</v>
      </c>
      <c r="G243" s="109" t="s">
        <v>14</v>
      </c>
      <c r="H243" s="109" t="s">
        <v>581</v>
      </c>
      <c r="I243" s="109" t="s">
        <v>571</v>
      </c>
      <c r="J243" s="108">
        <v>2025</v>
      </c>
      <c r="K243" s="108">
        <v>55147.658998999999</v>
      </c>
      <c r="L243" s="109" t="s">
        <v>572</v>
      </c>
      <c r="M243" s="109" t="s">
        <v>572</v>
      </c>
      <c r="N243" s="108">
        <v>115</v>
      </c>
      <c r="O243" s="109" t="s">
        <v>575</v>
      </c>
      <c r="P243" s="109" t="s">
        <v>576</v>
      </c>
      <c r="Q243" s="108">
        <v>2024</v>
      </c>
      <c r="R243" s="108">
        <v>55147.7</v>
      </c>
      <c r="S243" s="108">
        <v>-4.1000999997777399E-2</v>
      </c>
    </row>
    <row r="244" spans="1:19" x14ac:dyDescent="0.3">
      <c r="A244" s="108">
        <v>324</v>
      </c>
      <c r="B244" s="109" t="s">
        <v>89</v>
      </c>
      <c r="C244" s="108">
        <v>15</v>
      </c>
      <c r="D244" s="109" t="s">
        <v>448</v>
      </c>
      <c r="E244" s="109" t="s">
        <v>568</v>
      </c>
      <c r="F244" s="109" t="s">
        <v>569</v>
      </c>
      <c r="G244" s="109" t="s">
        <v>14</v>
      </c>
      <c r="H244" s="109" t="s">
        <v>581</v>
      </c>
      <c r="I244" s="109" t="s">
        <v>571</v>
      </c>
      <c r="J244" s="108">
        <v>2025</v>
      </c>
      <c r="K244" s="108">
        <v>207046.35694</v>
      </c>
      <c r="L244" s="109" t="s">
        <v>572</v>
      </c>
      <c r="M244" s="109" t="s">
        <v>572</v>
      </c>
      <c r="N244" s="108">
        <v>116</v>
      </c>
      <c r="O244" s="109" t="s">
        <v>577</v>
      </c>
      <c r="P244" s="109" t="s">
        <v>578</v>
      </c>
      <c r="Q244" s="108">
        <v>2024</v>
      </c>
      <c r="R244" s="108">
        <v>207046.1</v>
      </c>
      <c r="S244" s="108">
        <v>0.25693999999202788</v>
      </c>
    </row>
    <row r="245" spans="1:19" x14ac:dyDescent="0.3">
      <c r="A245" s="108">
        <v>324</v>
      </c>
      <c r="B245" s="109" t="s">
        <v>89</v>
      </c>
      <c r="C245" s="108">
        <v>15</v>
      </c>
      <c r="D245" s="109" t="s">
        <v>448</v>
      </c>
      <c r="E245" s="109" t="s">
        <v>568</v>
      </c>
      <c r="F245" s="109" t="s">
        <v>569</v>
      </c>
      <c r="G245" s="109" t="s">
        <v>14</v>
      </c>
      <c r="H245" s="109" t="s">
        <v>581</v>
      </c>
      <c r="I245" s="109" t="s">
        <v>571</v>
      </c>
      <c r="J245" s="108">
        <v>2025</v>
      </c>
      <c r="K245" s="108">
        <v>591479.15603964799</v>
      </c>
      <c r="L245" s="109" t="s">
        <v>572</v>
      </c>
      <c r="M245" s="109" t="s">
        <v>572</v>
      </c>
      <c r="N245" s="108">
        <v>117</v>
      </c>
      <c r="O245" s="109" t="s">
        <v>579</v>
      </c>
      <c r="P245" s="109" t="s">
        <v>580</v>
      </c>
      <c r="Q245" s="108">
        <v>2024</v>
      </c>
      <c r="R245" s="108">
        <v>591478.94000005303</v>
      </c>
      <c r="S245" s="108">
        <v>0.21603959496133029</v>
      </c>
    </row>
    <row r="246" spans="1:19" x14ac:dyDescent="0.3">
      <c r="A246" s="108">
        <v>325</v>
      </c>
      <c r="B246" s="109" t="s">
        <v>90</v>
      </c>
      <c r="C246" s="108">
        <v>6</v>
      </c>
      <c r="D246" s="109" t="s">
        <v>438</v>
      </c>
      <c r="E246" s="109" t="s">
        <v>568</v>
      </c>
      <c r="F246" s="109" t="s">
        <v>569</v>
      </c>
      <c r="G246" s="109" t="s">
        <v>14</v>
      </c>
      <c r="H246" s="109" t="s">
        <v>581</v>
      </c>
      <c r="I246" s="109" t="s">
        <v>571</v>
      </c>
      <c r="J246" s="108">
        <v>2025</v>
      </c>
      <c r="K246" s="108">
        <v>222059.549999468</v>
      </c>
      <c r="L246" s="109" t="s">
        <v>572</v>
      </c>
      <c r="M246" s="109" t="s">
        <v>572</v>
      </c>
      <c r="N246" s="108">
        <v>114</v>
      </c>
      <c r="O246" s="109" t="s">
        <v>573</v>
      </c>
      <c r="P246" s="109" t="s">
        <v>574</v>
      </c>
      <c r="Q246" s="108">
        <v>2024</v>
      </c>
      <c r="R246" s="108">
        <v>221397.830000352</v>
      </c>
      <c r="S246" s="108">
        <v>661.71999911600142</v>
      </c>
    </row>
    <row r="247" spans="1:19" x14ac:dyDescent="0.3">
      <c r="A247" s="108">
        <v>325</v>
      </c>
      <c r="B247" s="109" t="s">
        <v>90</v>
      </c>
      <c r="C247" s="108">
        <v>6</v>
      </c>
      <c r="D247" s="109" t="s">
        <v>438</v>
      </c>
      <c r="E247" s="109" t="s">
        <v>568</v>
      </c>
      <c r="F247" s="109" t="s">
        <v>569</v>
      </c>
      <c r="G247" s="109" t="s">
        <v>14</v>
      </c>
      <c r="H247" s="109" t="s">
        <v>581</v>
      </c>
      <c r="I247" s="109" t="s">
        <v>571</v>
      </c>
      <c r="J247" s="108">
        <v>2025</v>
      </c>
      <c r="K247" s="108">
        <v>20863.25</v>
      </c>
      <c r="L247" s="109" t="s">
        <v>572</v>
      </c>
      <c r="M247" s="109" t="s">
        <v>572</v>
      </c>
      <c r="N247" s="108">
        <v>115</v>
      </c>
      <c r="O247" s="109" t="s">
        <v>575</v>
      </c>
      <c r="P247" s="109" t="s">
        <v>576</v>
      </c>
      <c r="Q247" s="108">
        <v>2024</v>
      </c>
      <c r="R247" s="108">
        <v>17814.8</v>
      </c>
      <c r="S247" s="108">
        <v>3048.4500000000007</v>
      </c>
    </row>
    <row r="248" spans="1:19" x14ac:dyDescent="0.3">
      <c r="A248" s="108">
        <v>325</v>
      </c>
      <c r="B248" s="109" t="s">
        <v>90</v>
      </c>
      <c r="C248" s="108">
        <v>6</v>
      </c>
      <c r="D248" s="109" t="s">
        <v>438</v>
      </c>
      <c r="E248" s="109" t="s">
        <v>568</v>
      </c>
      <c r="F248" s="109" t="s">
        <v>569</v>
      </c>
      <c r="G248" s="109" t="s">
        <v>14</v>
      </c>
      <c r="H248" s="109" t="s">
        <v>581</v>
      </c>
      <c r="I248" s="109" t="s">
        <v>571</v>
      </c>
      <c r="J248" s="108">
        <v>2025</v>
      </c>
      <c r="K248" s="108">
        <v>75444.899999999994</v>
      </c>
      <c r="L248" s="109" t="s">
        <v>572</v>
      </c>
      <c r="M248" s="109" t="s">
        <v>572</v>
      </c>
      <c r="N248" s="108">
        <v>116</v>
      </c>
      <c r="O248" s="109" t="s">
        <v>577</v>
      </c>
      <c r="P248" s="109" t="s">
        <v>578</v>
      </c>
      <c r="Q248" s="108">
        <v>2024</v>
      </c>
      <c r="R248" s="108">
        <v>103150.3</v>
      </c>
      <c r="S248" s="108">
        <v>-27705.400000000009</v>
      </c>
    </row>
    <row r="249" spans="1:19" x14ac:dyDescent="0.3">
      <c r="A249" s="108">
        <v>325</v>
      </c>
      <c r="B249" s="109" t="s">
        <v>90</v>
      </c>
      <c r="C249" s="108">
        <v>6</v>
      </c>
      <c r="D249" s="109" t="s">
        <v>438</v>
      </c>
      <c r="E249" s="109" t="s">
        <v>568</v>
      </c>
      <c r="F249" s="109" t="s">
        <v>569</v>
      </c>
      <c r="G249" s="109" t="s">
        <v>14</v>
      </c>
      <c r="H249" s="109" t="s">
        <v>581</v>
      </c>
      <c r="I249" s="109" t="s">
        <v>571</v>
      </c>
      <c r="J249" s="108">
        <v>2025</v>
      </c>
      <c r="K249" s="108">
        <v>318367.69999946799</v>
      </c>
      <c r="L249" s="109" t="s">
        <v>572</v>
      </c>
      <c r="M249" s="109" t="s">
        <v>572</v>
      </c>
      <c r="N249" s="108">
        <v>117</v>
      </c>
      <c r="O249" s="109" t="s">
        <v>579</v>
      </c>
      <c r="P249" s="109" t="s">
        <v>580</v>
      </c>
      <c r="Q249" s="108">
        <v>2024</v>
      </c>
      <c r="R249" s="108">
        <v>342362.93000035197</v>
      </c>
      <c r="S249" s="108">
        <v>-23995.230000883981</v>
      </c>
    </row>
    <row r="250" spans="1:19" x14ac:dyDescent="0.3">
      <c r="A250" s="108">
        <v>326</v>
      </c>
      <c r="B250" s="109" t="s">
        <v>44</v>
      </c>
      <c r="C250" s="108">
        <v>8</v>
      </c>
      <c r="D250" s="109" t="s">
        <v>441</v>
      </c>
      <c r="E250" s="109" t="s">
        <v>568</v>
      </c>
      <c r="F250" s="109" t="s">
        <v>569</v>
      </c>
      <c r="G250" s="109" t="s">
        <v>16</v>
      </c>
      <c r="H250" s="109" t="s">
        <v>570</v>
      </c>
      <c r="I250" s="109" t="s">
        <v>571</v>
      </c>
      <c r="J250" s="108">
        <v>2025</v>
      </c>
      <c r="K250" s="108">
        <v>62513258.799554102</v>
      </c>
      <c r="L250" s="109" t="s">
        <v>572</v>
      </c>
      <c r="M250" s="109" t="s">
        <v>572</v>
      </c>
      <c r="N250" s="108">
        <v>114</v>
      </c>
      <c r="O250" s="109" t="s">
        <v>573</v>
      </c>
      <c r="P250" s="109" t="s">
        <v>574</v>
      </c>
      <c r="Q250" s="108">
        <v>2024</v>
      </c>
      <c r="R250" s="108">
        <v>75161368.000369996</v>
      </c>
      <c r="S250" s="108">
        <v>-12648109.200815894</v>
      </c>
    </row>
    <row r="251" spans="1:19" x14ac:dyDescent="0.3">
      <c r="A251" s="108">
        <v>326</v>
      </c>
      <c r="B251" s="109" t="s">
        <v>44</v>
      </c>
      <c r="C251" s="108">
        <v>8</v>
      </c>
      <c r="D251" s="109" t="s">
        <v>441</v>
      </c>
      <c r="E251" s="109" t="s">
        <v>568</v>
      </c>
      <c r="F251" s="109" t="s">
        <v>569</v>
      </c>
      <c r="G251" s="109" t="s">
        <v>16</v>
      </c>
      <c r="H251" s="109" t="s">
        <v>570</v>
      </c>
      <c r="I251" s="109" t="s">
        <v>571</v>
      </c>
      <c r="J251" s="108">
        <v>2025</v>
      </c>
      <c r="K251" s="108">
        <v>10100980.636</v>
      </c>
      <c r="L251" s="109" t="s">
        <v>572</v>
      </c>
      <c r="M251" s="109" t="s">
        <v>572</v>
      </c>
      <c r="N251" s="108">
        <v>115</v>
      </c>
      <c r="O251" s="109" t="s">
        <v>575</v>
      </c>
      <c r="P251" s="109" t="s">
        <v>576</v>
      </c>
      <c r="Q251" s="108">
        <v>2024</v>
      </c>
      <c r="R251" s="108">
        <v>12577321.6</v>
      </c>
      <c r="S251" s="108">
        <v>-2476340.9639999997</v>
      </c>
    </row>
    <row r="252" spans="1:19" x14ac:dyDescent="0.3">
      <c r="A252" s="108">
        <v>326</v>
      </c>
      <c r="B252" s="109" t="s">
        <v>44</v>
      </c>
      <c r="C252" s="108">
        <v>8</v>
      </c>
      <c r="D252" s="109" t="s">
        <v>441</v>
      </c>
      <c r="E252" s="109" t="s">
        <v>568</v>
      </c>
      <c r="F252" s="109" t="s">
        <v>569</v>
      </c>
      <c r="G252" s="109" t="s">
        <v>16</v>
      </c>
      <c r="H252" s="109" t="s">
        <v>570</v>
      </c>
      <c r="I252" s="109" t="s">
        <v>571</v>
      </c>
      <c r="J252" s="108">
        <v>2025</v>
      </c>
      <c r="K252" s="108">
        <v>14662977.041999999</v>
      </c>
      <c r="L252" s="109" t="s">
        <v>572</v>
      </c>
      <c r="M252" s="109" t="s">
        <v>572</v>
      </c>
      <c r="N252" s="108">
        <v>116</v>
      </c>
      <c r="O252" s="109" t="s">
        <v>577</v>
      </c>
      <c r="P252" s="109" t="s">
        <v>578</v>
      </c>
      <c r="Q252" s="108">
        <v>2024</v>
      </c>
      <c r="R252" s="108">
        <v>15800168.800000001</v>
      </c>
      <c r="S252" s="108">
        <v>-1137191.7580000013</v>
      </c>
    </row>
    <row r="253" spans="1:19" x14ac:dyDescent="0.3">
      <c r="A253" s="108">
        <v>326</v>
      </c>
      <c r="B253" s="109" t="s">
        <v>44</v>
      </c>
      <c r="C253" s="108">
        <v>8</v>
      </c>
      <c r="D253" s="109" t="s">
        <v>441</v>
      </c>
      <c r="E253" s="109" t="s">
        <v>568</v>
      </c>
      <c r="F253" s="109" t="s">
        <v>569</v>
      </c>
      <c r="G253" s="109" t="s">
        <v>16</v>
      </c>
      <c r="H253" s="109" t="s">
        <v>570</v>
      </c>
      <c r="I253" s="109" t="s">
        <v>571</v>
      </c>
      <c r="J253" s="108">
        <v>2025</v>
      </c>
      <c r="K253" s="108">
        <v>87277216.477554098</v>
      </c>
      <c r="L253" s="109" t="s">
        <v>572</v>
      </c>
      <c r="M253" s="109" t="s">
        <v>572</v>
      </c>
      <c r="N253" s="108">
        <v>117</v>
      </c>
      <c r="O253" s="109" t="s">
        <v>579</v>
      </c>
      <c r="P253" s="109" t="s">
        <v>580</v>
      </c>
      <c r="Q253" s="108">
        <v>2024</v>
      </c>
      <c r="R253" s="108">
        <v>103538858.40037</v>
      </c>
      <c r="S253" s="108">
        <v>-16261641.922815904</v>
      </c>
    </row>
    <row r="254" spans="1:19" x14ac:dyDescent="0.3">
      <c r="A254" s="108">
        <v>327</v>
      </c>
      <c r="B254" s="109" t="s">
        <v>588</v>
      </c>
      <c r="C254" s="108">
        <v>8</v>
      </c>
      <c r="D254" s="109" t="s">
        <v>441</v>
      </c>
      <c r="E254" s="109" t="s">
        <v>568</v>
      </c>
      <c r="F254" s="109" t="s">
        <v>569</v>
      </c>
      <c r="G254" s="109" t="s">
        <v>16</v>
      </c>
      <c r="H254" s="109" t="s">
        <v>570</v>
      </c>
      <c r="I254" s="109" t="s">
        <v>571</v>
      </c>
      <c r="J254" s="108">
        <v>2025</v>
      </c>
      <c r="K254" s="108">
        <v>0</v>
      </c>
      <c r="L254" s="109" t="s">
        <v>572</v>
      </c>
      <c r="M254" s="109" t="s">
        <v>572</v>
      </c>
      <c r="N254" s="108">
        <v>114</v>
      </c>
      <c r="O254" s="109" t="s">
        <v>573</v>
      </c>
      <c r="P254" s="109" t="s">
        <v>574</v>
      </c>
      <c r="Q254" s="108">
        <v>2024</v>
      </c>
      <c r="R254" s="108">
        <v>0</v>
      </c>
      <c r="S254" s="108">
        <v>0</v>
      </c>
    </row>
    <row r="255" spans="1:19" x14ac:dyDescent="0.3">
      <c r="A255" s="108">
        <v>327</v>
      </c>
      <c r="B255" s="109" t="s">
        <v>588</v>
      </c>
      <c r="C255" s="108">
        <v>8</v>
      </c>
      <c r="D255" s="109" t="s">
        <v>441</v>
      </c>
      <c r="E255" s="109" t="s">
        <v>568</v>
      </c>
      <c r="F255" s="109" t="s">
        <v>569</v>
      </c>
      <c r="G255" s="109" t="s">
        <v>16</v>
      </c>
      <c r="H255" s="109" t="s">
        <v>570</v>
      </c>
      <c r="I255" s="109" t="s">
        <v>571</v>
      </c>
      <c r="J255" s="108">
        <v>2025</v>
      </c>
      <c r="K255" s="108">
        <v>0</v>
      </c>
      <c r="L255" s="109" t="s">
        <v>572</v>
      </c>
      <c r="M255" s="109" t="s">
        <v>572</v>
      </c>
      <c r="N255" s="108">
        <v>115</v>
      </c>
      <c r="O255" s="109" t="s">
        <v>575</v>
      </c>
      <c r="P255" s="109" t="s">
        <v>576</v>
      </c>
      <c r="Q255" s="108">
        <v>2024</v>
      </c>
      <c r="R255" s="108">
        <v>0</v>
      </c>
      <c r="S255" s="108">
        <v>0</v>
      </c>
    </row>
    <row r="256" spans="1:19" x14ac:dyDescent="0.3">
      <c r="A256" s="108">
        <v>327</v>
      </c>
      <c r="B256" s="109" t="s">
        <v>588</v>
      </c>
      <c r="C256" s="108">
        <v>8</v>
      </c>
      <c r="D256" s="109" t="s">
        <v>441</v>
      </c>
      <c r="E256" s="109" t="s">
        <v>568</v>
      </c>
      <c r="F256" s="109" t="s">
        <v>569</v>
      </c>
      <c r="G256" s="109" t="s">
        <v>16</v>
      </c>
      <c r="H256" s="109" t="s">
        <v>570</v>
      </c>
      <c r="I256" s="109" t="s">
        <v>571</v>
      </c>
      <c r="J256" s="108">
        <v>2025</v>
      </c>
      <c r="K256" s="108">
        <v>0</v>
      </c>
      <c r="L256" s="109" t="s">
        <v>572</v>
      </c>
      <c r="M256" s="109" t="s">
        <v>572</v>
      </c>
      <c r="N256" s="108">
        <v>116</v>
      </c>
      <c r="O256" s="109" t="s">
        <v>577</v>
      </c>
      <c r="P256" s="109" t="s">
        <v>578</v>
      </c>
      <c r="Q256" s="108">
        <v>2024</v>
      </c>
      <c r="R256" s="108">
        <v>0</v>
      </c>
      <c r="S256" s="108">
        <v>0</v>
      </c>
    </row>
    <row r="257" spans="1:19" x14ac:dyDescent="0.3">
      <c r="A257" s="108">
        <v>327</v>
      </c>
      <c r="B257" s="109" t="s">
        <v>588</v>
      </c>
      <c r="C257" s="108">
        <v>8</v>
      </c>
      <c r="D257" s="109" t="s">
        <v>441</v>
      </c>
      <c r="E257" s="109" t="s">
        <v>568</v>
      </c>
      <c r="F257" s="109" t="s">
        <v>569</v>
      </c>
      <c r="G257" s="109" t="s">
        <v>16</v>
      </c>
      <c r="H257" s="109" t="s">
        <v>570</v>
      </c>
      <c r="I257" s="109" t="s">
        <v>571</v>
      </c>
      <c r="J257" s="108">
        <v>2025</v>
      </c>
      <c r="K257" s="108">
        <v>0</v>
      </c>
      <c r="L257" s="109" t="s">
        <v>572</v>
      </c>
      <c r="M257" s="109" t="s">
        <v>572</v>
      </c>
      <c r="N257" s="108">
        <v>117</v>
      </c>
      <c r="O257" s="109" t="s">
        <v>579</v>
      </c>
      <c r="P257" s="109" t="s">
        <v>580</v>
      </c>
      <c r="Q257" s="108">
        <v>2024</v>
      </c>
      <c r="R257" s="108">
        <v>0</v>
      </c>
      <c r="S257" s="108">
        <v>0</v>
      </c>
    </row>
    <row r="258" spans="1:19" x14ac:dyDescent="0.3">
      <c r="A258" s="108">
        <v>328</v>
      </c>
      <c r="B258" s="109" t="s">
        <v>91</v>
      </c>
      <c r="C258" s="108">
        <v>4</v>
      </c>
      <c r="D258" s="109" t="s">
        <v>453</v>
      </c>
      <c r="E258" s="109" t="s">
        <v>568</v>
      </c>
      <c r="F258" s="109" t="s">
        <v>569</v>
      </c>
      <c r="G258" s="109" t="s">
        <v>16</v>
      </c>
      <c r="H258" s="109" t="s">
        <v>570</v>
      </c>
      <c r="I258" s="109" t="s">
        <v>571</v>
      </c>
      <c r="J258" s="108">
        <v>2025</v>
      </c>
      <c r="K258" s="108">
        <v>2536419.33000255</v>
      </c>
      <c r="L258" s="109" t="s">
        <v>572</v>
      </c>
      <c r="M258" s="109" t="s">
        <v>572</v>
      </c>
      <c r="N258" s="108">
        <v>114</v>
      </c>
      <c r="O258" s="109" t="s">
        <v>573</v>
      </c>
      <c r="P258" s="109" t="s">
        <v>574</v>
      </c>
      <c r="Q258" s="108">
        <v>2024</v>
      </c>
      <c r="R258" s="108">
        <v>3905956.9999992899</v>
      </c>
      <c r="S258" s="108">
        <v>-1369537.6699967398</v>
      </c>
    </row>
    <row r="259" spans="1:19" x14ac:dyDescent="0.3">
      <c r="A259" s="108">
        <v>328</v>
      </c>
      <c r="B259" s="109" t="s">
        <v>91</v>
      </c>
      <c r="C259" s="108">
        <v>4</v>
      </c>
      <c r="D259" s="109" t="s">
        <v>453</v>
      </c>
      <c r="E259" s="109" t="s">
        <v>568</v>
      </c>
      <c r="F259" s="109" t="s">
        <v>569</v>
      </c>
      <c r="G259" s="109" t="s">
        <v>16</v>
      </c>
      <c r="H259" s="109" t="s">
        <v>570</v>
      </c>
      <c r="I259" s="109" t="s">
        <v>571</v>
      </c>
      <c r="J259" s="108">
        <v>2025</v>
      </c>
      <c r="K259" s="108">
        <v>251858.83</v>
      </c>
      <c r="L259" s="109" t="s">
        <v>572</v>
      </c>
      <c r="M259" s="109" t="s">
        <v>572</v>
      </c>
      <c r="N259" s="108">
        <v>115</v>
      </c>
      <c r="O259" s="109" t="s">
        <v>575</v>
      </c>
      <c r="P259" s="109" t="s">
        <v>576</v>
      </c>
      <c r="Q259" s="108">
        <v>2024</v>
      </c>
      <c r="R259" s="108">
        <v>527624.6</v>
      </c>
      <c r="S259" s="108">
        <v>-275765.77</v>
      </c>
    </row>
    <row r="260" spans="1:19" x14ac:dyDescent="0.3">
      <c r="A260" s="108">
        <v>328</v>
      </c>
      <c r="B260" s="109" t="s">
        <v>91</v>
      </c>
      <c r="C260" s="108">
        <v>4</v>
      </c>
      <c r="D260" s="109" t="s">
        <v>453</v>
      </c>
      <c r="E260" s="109" t="s">
        <v>568</v>
      </c>
      <c r="F260" s="109" t="s">
        <v>569</v>
      </c>
      <c r="G260" s="109" t="s">
        <v>16</v>
      </c>
      <c r="H260" s="109" t="s">
        <v>570</v>
      </c>
      <c r="I260" s="109" t="s">
        <v>571</v>
      </c>
      <c r="J260" s="108">
        <v>2025</v>
      </c>
      <c r="K260" s="108">
        <v>20574.165000000001</v>
      </c>
      <c r="L260" s="109" t="s">
        <v>572</v>
      </c>
      <c r="M260" s="109" t="s">
        <v>572</v>
      </c>
      <c r="N260" s="108">
        <v>116</v>
      </c>
      <c r="O260" s="109" t="s">
        <v>577</v>
      </c>
      <c r="P260" s="109" t="s">
        <v>578</v>
      </c>
      <c r="Q260" s="108">
        <v>2024</v>
      </c>
      <c r="R260" s="108">
        <v>59233.599999999999</v>
      </c>
      <c r="S260" s="108">
        <v>-38659.434999999998</v>
      </c>
    </row>
    <row r="261" spans="1:19" x14ac:dyDescent="0.3">
      <c r="A261" s="108">
        <v>328</v>
      </c>
      <c r="B261" s="109" t="s">
        <v>91</v>
      </c>
      <c r="C261" s="108">
        <v>4</v>
      </c>
      <c r="D261" s="109" t="s">
        <v>453</v>
      </c>
      <c r="E261" s="109" t="s">
        <v>568</v>
      </c>
      <c r="F261" s="109" t="s">
        <v>569</v>
      </c>
      <c r="G261" s="109" t="s">
        <v>16</v>
      </c>
      <c r="H261" s="109" t="s">
        <v>570</v>
      </c>
      <c r="I261" s="109" t="s">
        <v>571</v>
      </c>
      <c r="J261" s="108">
        <v>2025</v>
      </c>
      <c r="K261" s="108">
        <v>2808852.3250025501</v>
      </c>
      <c r="L261" s="109" t="s">
        <v>572</v>
      </c>
      <c r="M261" s="109" t="s">
        <v>572</v>
      </c>
      <c r="N261" s="108">
        <v>117</v>
      </c>
      <c r="O261" s="109" t="s">
        <v>579</v>
      </c>
      <c r="P261" s="109" t="s">
        <v>580</v>
      </c>
      <c r="Q261" s="108">
        <v>2024</v>
      </c>
      <c r="R261" s="108">
        <v>4492815.1999992896</v>
      </c>
      <c r="S261" s="108">
        <v>-1683962.8749967394</v>
      </c>
    </row>
    <row r="262" spans="1:19" x14ac:dyDescent="0.3">
      <c r="A262" s="108">
        <v>329</v>
      </c>
      <c r="B262" s="109" t="s">
        <v>500</v>
      </c>
      <c r="C262" s="108">
        <v>15</v>
      </c>
      <c r="D262" s="109" t="s">
        <v>448</v>
      </c>
      <c r="E262" s="109" t="s">
        <v>568</v>
      </c>
      <c r="F262" s="109" t="s">
        <v>569</v>
      </c>
      <c r="G262" s="109" t="s">
        <v>14</v>
      </c>
      <c r="H262" s="109" t="s">
        <v>581</v>
      </c>
      <c r="I262" s="109" t="s">
        <v>571</v>
      </c>
      <c r="J262" s="108">
        <v>2025</v>
      </c>
      <c r="K262" s="108">
        <v>27704.240000000002</v>
      </c>
      <c r="L262" s="109" t="s">
        <v>572</v>
      </c>
      <c r="M262" s="109" t="s">
        <v>572</v>
      </c>
      <c r="N262" s="108">
        <v>114</v>
      </c>
      <c r="O262" s="109" t="s">
        <v>573</v>
      </c>
      <c r="P262" s="109" t="s">
        <v>574</v>
      </c>
      <c r="Q262" s="108">
        <v>2024</v>
      </c>
      <c r="R262" s="108">
        <v>28000</v>
      </c>
      <c r="S262" s="108">
        <v>-295.7599999999984</v>
      </c>
    </row>
    <row r="263" spans="1:19" x14ac:dyDescent="0.3">
      <c r="A263" s="108">
        <v>329</v>
      </c>
      <c r="B263" s="109" t="s">
        <v>500</v>
      </c>
      <c r="C263" s="108">
        <v>15</v>
      </c>
      <c r="D263" s="109" t="s">
        <v>448</v>
      </c>
      <c r="E263" s="109" t="s">
        <v>568</v>
      </c>
      <c r="F263" s="109" t="s">
        <v>569</v>
      </c>
      <c r="G263" s="109" t="s">
        <v>14</v>
      </c>
      <c r="H263" s="109" t="s">
        <v>581</v>
      </c>
      <c r="I263" s="109" t="s">
        <v>571</v>
      </c>
      <c r="J263" s="108">
        <v>2025</v>
      </c>
      <c r="K263" s="108">
        <v>0</v>
      </c>
      <c r="L263" s="109" t="s">
        <v>572</v>
      </c>
      <c r="M263" s="109" t="s">
        <v>572</v>
      </c>
      <c r="N263" s="108">
        <v>115</v>
      </c>
      <c r="O263" s="109" t="s">
        <v>575</v>
      </c>
      <c r="P263" s="109" t="s">
        <v>576</v>
      </c>
      <c r="Q263" s="108">
        <v>2024</v>
      </c>
      <c r="R263" s="108">
        <v>0</v>
      </c>
      <c r="S263" s="108">
        <v>0</v>
      </c>
    </row>
    <row r="264" spans="1:19" x14ac:dyDescent="0.3">
      <c r="A264" s="108">
        <v>329</v>
      </c>
      <c r="B264" s="109" t="s">
        <v>500</v>
      </c>
      <c r="C264" s="108">
        <v>15</v>
      </c>
      <c r="D264" s="109" t="s">
        <v>448</v>
      </c>
      <c r="E264" s="109" t="s">
        <v>568</v>
      </c>
      <c r="F264" s="109" t="s">
        <v>569</v>
      </c>
      <c r="G264" s="109" t="s">
        <v>14</v>
      </c>
      <c r="H264" s="109" t="s">
        <v>581</v>
      </c>
      <c r="I264" s="109" t="s">
        <v>571</v>
      </c>
      <c r="J264" s="108">
        <v>2025</v>
      </c>
      <c r="K264" s="108">
        <v>2235.2399999999998</v>
      </c>
      <c r="L264" s="109" t="s">
        <v>572</v>
      </c>
      <c r="M264" s="109" t="s">
        <v>572</v>
      </c>
      <c r="N264" s="108">
        <v>116</v>
      </c>
      <c r="O264" s="109" t="s">
        <v>577</v>
      </c>
      <c r="P264" s="109" t="s">
        <v>578</v>
      </c>
      <c r="Q264" s="108">
        <v>2024</v>
      </c>
      <c r="R264" s="108">
        <v>0</v>
      </c>
      <c r="S264" s="108">
        <v>2235.2399999999998</v>
      </c>
    </row>
    <row r="265" spans="1:19" x14ac:dyDescent="0.3">
      <c r="A265" s="108">
        <v>329</v>
      </c>
      <c r="B265" s="109" t="s">
        <v>500</v>
      </c>
      <c r="C265" s="108">
        <v>15</v>
      </c>
      <c r="D265" s="109" t="s">
        <v>448</v>
      </c>
      <c r="E265" s="109" t="s">
        <v>568</v>
      </c>
      <c r="F265" s="109" t="s">
        <v>569</v>
      </c>
      <c r="G265" s="109" t="s">
        <v>14</v>
      </c>
      <c r="H265" s="109" t="s">
        <v>581</v>
      </c>
      <c r="I265" s="109" t="s">
        <v>571</v>
      </c>
      <c r="J265" s="108">
        <v>2025</v>
      </c>
      <c r="K265" s="108">
        <v>29939.48</v>
      </c>
      <c r="L265" s="109" t="s">
        <v>572</v>
      </c>
      <c r="M265" s="109" t="s">
        <v>572</v>
      </c>
      <c r="N265" s="108">
        <v>117</v>
      </c>
      <c r="O265" s="109" t="s">
        <v>579</v>
      </c>
      <c r="P265" s="109" t="s">
        <v>580</v>
      </c>
      <c r="Q265" s="108">
        <v>2024</v>
      </c>
      <c r="R265" s="108">
        <v>28000</v>
      </c>
      <c r="S265" s="108">
        <v>1939.4799999999996</v>
      </c>
    </row>
    <row r="266" spans="1:19" x14ac:dyDescent="0.3">
      <c r="A266" s="108">
        <v>330</v>
      </c>
      <c r="B266" s="109" t="s">
        <v>45</v>
      </c>
      <c r="C266" s="108">
        <v>8</v>
      </c>
      <c r="D266" s="109" t="s">
        <v>441</v>
      </c>
      <c r="E266" s="109" t="s">
        <v>568</v>
      </c>
      <c r="F266" s="109" t="s">
        <v>569</v>
      </c>
      <c r="G266" s="109" t="s">
        <v>46</v>
      </c>
      <c r="H266" s="109" t="s">
        <v>583</v>
      </c>
      <c r="I266" s="109" t="s">
        <v>571</v>
      </c>
      <c r="J266" s="108">
        <v>2025</v>
      </c>
      <c r="K266" s="108">
        <v>15500934.909985499</v>
      </c>
      <c r="L266" s="109" t="s">
        <v>572</v>
      </c>
      <c r="M266" s="109" t="s">
        <v>572</v>
      </c>
      <c r="N266" s="108">
        <v>114</v>
      </c>
      <c r="O266" s="109" t="s">
        <v>573</v>
      </c>
      <c r="P266" s="109" t="s">
        <v>574</v>
      </c>
      <c r="Q266" s="108">
        <v>2024</v>
      </c>
      <c r="R266" s="108">
        <v>14612768.0000399</v>
      </c>
      <c r="S266" s="108">
        <v>888166.90994559973</v>
      </c>
    </row>
    <row r="267" spans="1:19" x14ac:dyDescent="0.3">
      <c r="A267" s="108">
        <v>330</v>
      </c>
      <c r="B267" s="109" t="s">
        <v>45</v>
      </c>
      <c r="C267" s="108">
        <v>8</v>
      </c>
      <c r="D267" s="109" t="s">
        <v>441</v>
      </c>
      <c r="E267" s="109" t="s">
        <v>568</v>
      </c>
      <c r="F267" s="109" t="s">
        <v>569</v>
      </c>
      <c r="G267" s="109" t="s">
        <v>46</v>
      </c>
      <c r="H267" s="109" t="s">
        <v>583</v>
      </c>
      <c r="I267" s="109" t="s">
        <v>571</v>
      </c>
      <c r="J267" s="108">
        <v>2025</v>
      </c>
      <c r="K267" s="108">
        <v>4479483</v>
      </c>
      <c r="L267" s="109" t="s">
        <v>572</v>
      </c>
      <c r="M267" s="109" t="s">
        <v>572</v>
      </c>
      <c r="N267" s="108">
        <v>115</v>
      </c>
      <c r="O267" s="109" t="s">
        <v>575</v>
      </c>
      <c r="P267" s="109" t="s">
        <v>576</v>
      </c>
      <c r="Q267" s="108">
        <v>2024</v>
      </c>
      <c r="R267" s="108">
        <v>5236564.8</v>
      </c>
      <c r="S267" s="108">
        <v>-757081.79999999981</v>
      </c>
    </row>
    <row r="268" spans="1:19" x14ac:dyDescent="0.3">
      <c r="A268" s="108">
        <v>330</v>
      </c>
      <c r="B268" s="109" t="s">
        <v>45</v>
      </c>
      <c r="C268" s="108">
        <v>8</v>
      </c>
      <c r="D268" s="109" t="s">
        <v>441</v>
      </c>
      <c r="E268" s="109" t="s">
        <v>568</v>
      </c>
      <c r="F268" s="109" t="s">
        <v>569</v>
      </c>
      <c r="G268" s="109" t="s">
        <v>46</v>
      </c>
      <c r="H268" s="109" t="s">
        <v>583</v>
      </c>
      <c r="I268" s="109" t="s">
        <v>571</v>
      </c>
      <c r="J268" s="108">
        <v>2025</v>
      </c>
      <c r="K268" s="108">
        <v>8522520</v>
      </c>
      <c r="L268" s="109" t="s">
        <v>572</v>
      </c>
      <c r="M268" s="109" t="s">
        <v>572</v>
      </c>
      <c r="N268" s="108">
        <v>116</v>
      </c>
      <c r="O268" s="109" t="s">
        <v>577</v>
      </c>
      <c r="P268" s="109" t="s">
        <v>578</v>
      </c>
      <c r="Q268" s="108">
        <v>2024</v>
      </c>
      <c r="R268" s="108">
        <v>8449188.1999999993</v>
      </c>
      <c r="S268" s="108">
        <v>73331.800000000745</v>
      </c>
    </row>
    <row r="269" spans="1:19" x14ac:dyDescent="0.3">
      <c r="A269" s="108">
        <v>330</v>
      </c>
      <c r="B269" s="109" t="s">
        <v>45</v>
      </c>
      <c r="C269" s="108">
        <v>8</v>
      </c>
      <c r="D269" s="109" t="s">
        <v>441</v>
      </c>
      <c r="E269" s="109" t="s">
        <v>568</v>
      </c>
      <c r="F269" s="109" t="s">
        <v>569</v>
      </c>
      <c r="G269" s="109" t="s">
        <v>46</v>
      </c>
      <c r="H269" s="109" t="s">
        <v>583</v>
      </c>
      <c r="I269" s="109" t="s">
        <v>571</v>
      </c>
      <c r="J269" s="108">
        <v>2025</v>
      </c>
      <c r="K269" s="108">
        <v>28502937.909985501</v>
      </c>
      <c r="L269" s="109" t="s">
        <v>572</v>
      </c>
      <c r="M269" s="109" t="s">
        <v>572</v>
      </c>
      <c r="N269" s="108">
        <v>117</v>
      </c>
      <c r="O269" s="109" t="s">
        <v>579</v>
      </c>
      <c r="P269" s="109" t="s">
        <v>580</v>
      </c>
      <c r="Q269" s="108">
        <v>2024</v>
      </c>
      <c r="R269" s="108">
        <v>28298521.000039902</v>
      </c>
      <c r="S269" s="108">
        <v>204416.90994559973</v>
      </c>
    </row>
    <row r="270" spans="1:19" x14ac:dyDescent="0.3">
      <c r="A270" s="108">
        <v>331</v>
      </c>
      <c r="B270" s="109" t="s">
        <v>47</v>
      </c>
      <c r="C270" s="108">
        <v>11</v>
      </c>
      <c r="D270" s="109" t="s">
        <v>447</v>
      </c>
      <c r="E270" s="109" t="s">
        <v>568</v>
      </c>
      <c r="F270" s="109" t="s">
        <v>569</v>
      </c>
      <c r="G270" s="109" t="s">
        <v>16</v>
      </c>
      <c r="H270" s="109" t="s">
        <v>570</v>
      </c>
      <c r="I270" s="109" t="s">
        <v>571</v>
      </c>
      <c r="J270" s="108">
        <v>2025</v>
      </c>
      <c r="K270" s="108">
        <v>189834553.89405799</v>
      </c>
      <c r="L270" s="109" t="s">
        <v>572</v>
      </c>
      <c r="M270" s="109" t="s">
        <v>572</v>
      </c>
      <c r="N270" s="108">
        <v>114</v>
      </c>
      <c r="O270" s="109" t="s">
        <v>573</v>
      </c>
      <c r="P270" s="109" t="s">
        <v>574</v>
      </c>
      <c r="Q270" s="108">
        <v>2024</v>
      </c>
      <c r="R270" s="108">
        <v>169104936</v>
      </c>
      <c r="S270" s="108">
        <v>20729617.894057989</v>
      </c>
    </row>
    <row r="271" spans="1:19" x14ac:dyDescent="0.3">
      <c r="A271" s="108">
        <v>331</v>
      </c>
      <c r="B271" s="109" t="s">
        <v>47</v>
      </c>
      <c r="C271" s="108">
        <v>11</v>
      </c>
      <c r="D271" s="109" t="s">
        <v>447</v>
      </c>
      <c r="E271" s="109" t="s">
        <v>568</v>
      </c>
      <c r="F271" s="109" t="s">
        <v>569</v>
      </c>
      <c r="G271" s="109" t="s">
        <v>16</v>
      </c>
      <c r="H271" s="109" t="s">
        <v>570</v>
      </c>
      <c r="I271" s="109" t="s">
        <v>571</v>
      </c>
      <c r="J271" s="108">
        <v>2025</v>
      </c>
      <c r="K271" s="108">
        <v>13401359.92</v>
      </c>
      <c r="L271" s="109" t="s">
        <v>572</v>
      </c>
      <c r="M271" s="109" t="s">
        <v>572</v>
      </c>
      <c r="N271" s="108">
        <v>115</v>
      </c>
      <c r="O271" s="109" t="s">
        <v>575</v>
      </c>
      <c r="P271" s="109" t="s">
        <v>576</v>
      </c>
      <c r="Q271" s="108">
        <v>2024</v>
      </c>
      <c r="R271" s="108">
        <v>33192663.300000001</v>
      </c>
      <c r="S271" s="108">
        <v>-19791303.380000003</v>
      </c>
    </row>
    <row r="272" spans="1:19" x14ac:dyDescent="0.3">
      <c r="A272" s="108">
        <v>331</v>
      </c>
      <c r="B272" s="109" t="s">
        <v>47</v>
      </c>
      <c r="C272" s="108">
        <v>11</v>
      </c>
      <c r="D272" s="109" t="s">
        <v>447</v>
      </c>
      <c r="E272" s="109" t="s">
        <v>568</v>
      </c>
      <c r="F272" s="109" t="s">
        <v>569</v>
      </c>
      <c r="G272" s="109" t="s">
        <v>16</v>
      </c>
      <c r="H272" s="109" t="s">
        <v>570</v>
      </c>
      <c r="I272" s="109" t="s">
        <v>571</v>
      </c>
      <c r="J272" s="108">
        <v>2025</v>
      </c>
      <c r="K272" s="108">
        <v>53338654.862999998</v>
      </c>
      <c r="L272" s="109" t="s">
        <v>572</v>
      </c>
      <c r="M272" s="109" t="s">
        <v>572</v>
      </c>
      <c r="N272" s="108">
        <v>116</v>
      </c>
      <c r="O272" s="109" t="s">
        <v>577</v>
      </c>
      <c r="P272" s="109" t="s">
        <v>578</v>
      </c>
      <c r="Q272" s="108">
        <v>2024</v>
      </c>
      <c r="R272" s="108">
        <v>47251982.399999999</v>
      </c>
      <c r="S272" s="108">
        <v>6086672.4629999995</v>
      </c>
    </row>
    <row r="273" spans="1:19" x14ac:dyDescent="0.3">
      <c r="A273" s="108">
        <v>331</v>
      </c>
      <c r="B273" s="109" t="s">
        <v>47</v>
      </c>
      <c r="C273" s="108">
        <v>11</v>
      </c>
      <c r="D273" s="109" t="s">
        <v>447</v>
      </c>
      <c r="E273" s="109" t="s">
        <v>568</v>
      </c>
      <c r="F273" s="109" t="s">
        <v>569</v>
      </c>
      <c r="G273" s="109" t="s">
        <v>16</v>
      </c>
      <c r="H273" s="109" t="s">
        <v>570</v>
      </c>
      <c r="I273" s="109" t="s">
        <v>571</v>
      </c>
      <c r="J273" s="108">
        <v>2025</v>
      </c>
      <c r="K273" s="108">
        <v>256574568.67705801</v>
      </c>
      <c r="L273" s="109" t="s">
        <v>572</v>
      </c>
      <c r="M273" s="109" t="s">
        <v>572</v>
      </c>
      <c r="N273" s="108">
        <v>117</v>
      </c>
      <c r="O273" s="109" t="s">
        <v>579</v>
      </c>
      <c r="P273" s="109" t="s">
        <v>580</v>
      </c>
      <c r="Q273" s="108">
        <v>2024</v>
      </c>
      <c r="R273" s="108">
        <v>249549581.69999999</v>
      </c>
      <c r="S273" s="108">
        <v>7024986.9770580232</v>
      </c>
    </row>
    <row r="274" spans="1:19" x14ac:dyDescent="0.3">
      <c r="A274" s="108">
        <v>332</v>
      </c>
      <c r="B274" s="109" t="s">
        <v>48</v>
      </c>
      <c r="C274" s="108">
        <v>11</v>
      </c>
      <c r="D274" s="109" t="s">
        <v>447</v>
      </c>
      <c r="E274" s="109" t="s">
        <v>568</v>
      </c>
      <c r="F274" s="109" t="s">
        <v>569</v>
      </c>
      <c r="G274" s="109" t="s">
        <v>16</v>
      </c>
      <c r="H274" s="109" t="s">
        <v>570</v>
      </c>
      <c r="I274" s="109" t="s">
        <v>571</v>
      </c>
      <c r="J274" s="108">
        <v>2025</v>
      </c>
      <c r="K274" s="108">
        <v>15922319.999990201</v>
      </c>
      <c r="L274" s="109" t="s">
        <v>572</v>
      </c>
      <c r="M274" s="109" t="s">
        <v>572</v>
      </c>
      <c r="N274" s="108">
        <v>114</v>
      </c>
      <c r="O274" s="109" t="s">
        <v>573</v>
      </c>
      <c r="P274" s="109" t="s">
        <v>574</v>
      </c>
      <c r="Q274" s="108">
        <v>2024</v>
      </c>
      <c r="R274" s="108">
        <v>18590508.8001597</v>
      </c>
      <c r="S274" s="108">
        <v>-2668188.8001694996</v>
      </c>
    </row>
    <row r="275" spans="1:19" x14ac:dyDescent="0.3">
      <c r="A275" s="108">
        <v>332</v>
      </c>
      <c r="B275" s="109" t="s">
        <v>48</v>
      </c>
      <c r="C275" s="108">
        <v>11</v>
      </c>
      <c r="D275" s="109" t="s">
        <v>447</v>
      </c>
      <c r="E275" s="109" t="s">
        <v>568</v>
      </c>
      <c r="F275" s="109" t="s">
        <v>569</v>
      </c>
      <c r="G275" s="109" t="s">
        <v>16</v>
      </c>
      <c r="H275" s="109" t="s">
        <v>570</v>
      </c>
      <c r="I275" s="109" t="s">
        <v>571</v>
      </c>
      <c r="J275" s="108">
        <v>2025</v>
      </c>
      <c r="K275" s="108">
        <v>580099.19999999995</v>
      </c>
      <c r="L275" s="109" t="s">
        <v>572</v>
      </c>
      <c r="M275" s="109" t="s">
        <v>572</v>
      </c>
      <c r="N275" s="108">
        <v>115</v>
      </c>
      <c r="O275" s="109" t="s">
        <v>575</v>
      </c>
      <c r="P275" s="109" t="s">
        <v>576</v>
      </c>
      <c r="Q275" s="108">
        <v>2024</v>
      </c>
      <c r="R275" s="108">
        <v>409236.7</v>
      </c>
      <c r="S275" s="108">
        <v>170862.49999999994</v>
      </c>
    </row>
    <row r="276" spans="1:19" x14ac:dyDescent="0.3">
      <c r="A276" s="108">
        <v>332</v>
      </c>
      <c r="B276" s="109" t="s">
        <v>48</v>
      </c>
      <c r="C276" s="108">
        <v>11</v>
      </c>
      <c r="D276" s="109" t="s">
        <v>447</v>
      </c>
      <c r="E276" s="109" t="s">
        <v>568</v>
      </c>
      <c r="F276" s="109" t="s">
        <v>569</v>
      </c>
      <c r="G276" s="109" t="s">
        <v>16</v>
      </c>
      <c r="H276" s="109" t="s">
        <v>570</v>
      </c>
      <c r="I276" s="109" t="s">
        <v>571</v>
      </c>
      <c r="J276" s="108">
        <v>2025</v>
      </c>
      <c r="K276" s="108">
        <v>1181770</v>
      </c>
      <c r="L276" s="109" t="s">
        <v>572</v>
      </c>
      <c r="M276" s="109" t="s">
        <v>572</v>
      </c>
      <c r="N276" s="108">
        <v>116</v>
      </c>
      <c r="O276" s="109" t="s">
        <v>577</v>
      </c>
      <c r="P276" s="109" t="s">
        <v>578</v>
      </c>
      <c r="Q276" s="108">
        <v>2024</v>
      </c>
      <c r="R276" s="108">
        <v>1194710.8</v>
      </c>
      <c r="S276" s="108">
        <v>-12940.800000000047</v>
      </c>
    </row>
    <row r="277" spans="1:19" x14ac:dyDescent="0.3">
      <c r="A277" s="108">
        <v>332</v>
      </c>
      <c r="B277" s="109" t="s">
        <v>48</v>
      </c>
      <c r="C277" s="108">
        <v>11</v>
      </c>
      <c r="D277" s="109" t="s">
        <v>447</v>
      </c>
      <c r="E277" s="109" t="s">
        <v>568</v>
      </c>
      <c r="F277" s="109" t="s">
        <v>569</v>
      </c>
      <c r="G277" s="109" t="s">
        <v>16</v>
      </c>
      <c r="H277" s="109" t="s">
        <v>570</v>
      </c>
      <c r="I277" s="109" t="s">
        <v>571</v>
      </c>
      <c r="J277" s="108">
        <v>2025</v>
      </c>
      <c r="K277" s="108">
        <v>17684189.199990202</v>
      </c>
      <c r="L277" s="109" t="s">
        <v>572</v>
      </c>
      <c r="M277" s="109" t="s">
        <v>572</v>
      </c>
      <c r="N277" s="108">
        <v>117</v>
      </c>
      <c r="O277" s="109" t="s">
        <v>579</v>
      </c>
      <c r="P277" s="109" t="s">
        <v>580</v>
      </c>
      <c r="Q277" s="108">
        <v>2024</v>
      </c>
      <c r="R277" s="108">
        <v>20194456.3001597</v>
      </c>
      <c r="S277" s="108">
        <v>-2510267.1001694985</v>
      </c>
    </row>
    <row r="278" spans="1:19" x14ac:dyDescent="0.3">
      <c r="A278" s="108">
        <v>334</v>
      </c>
      <c r="B278" s="109" t="s">
        <v>49</v>
      </c>
      <c r="C278" s="108">
        <v>11</v>
      </c>
      <c r="D278" s="109" t="s">
        <v>447</v>
      </c>
      <c r="E278" s="109" t="s">
        <v>568</v>
      </c>
      <c r="F278" s="109" t="s">
        <v>569</v>
      </c>
      <c r="G278" s="109" t="s">
        <v>16</v>
      </c>
      <c r="H278" s="109" t="s">
        <v>570</v>
      </c>
      <c r="I278" s="109" t="s">
        <v>571</v>
      </c>
      <c r="J278" s="108">
        <v>2025</v>
      </c>
      <c r="K278" s="108">
        <v>39067176.998328701</v>
      </c>
      <c r="L278" s="109" t="s">
        <v>572</v>
      </c>
      <c r="M278" s="109" t="s">
        <v>572</v>
      </c>
      <c r="N278" s="108">
        <v>114</v>
      </c>
      <c r="O278" s="109" t="s">
        <v>573</v>
      </c>
      <c r="P278" s="109" t="s">
        <v>574</v>
      </c>
      <c r="Q278" s="108">
        <v>2024</v>
      </c>
      <c r="R278" s="108">
        <v>28990269.144742001</v>
      </c>
      <c r="S278" s="108">
        <v>10076907.8535867</v>
      </c>
    </row>
    <row r="279" spans="1:19" x14ac:dyDescent="0.3">
      <c r="A279" s="108">
        <v>334</v>
      </c>
      <c r="B279" s="109" t="s">
        <v>49</v>
      </c>
      <c r="C279" s="108">
        <v>11</v>
      </c>
      <c r="D279" s="109" t="s">
        <v>447</v>
      </c>
      <c r="E279" s="109" t="s">
        <v>568</v>
      </c>
      <c r="F279" s="109" t="s">
        <v>569</v>
      </c>
      <c r="G279" s="109" t="s">
        <v>16</v>
      </c>
      <c r="H279" s="109" t="s">
        <v>570</v>
      </c>
      <c r="I279" s="109" t="s">
        <v>571</v>
      </c>
      <c r="J279" s="108">
        <v>2025</v>
      </c>
      <c r="K279" s="108">
        <v>1232126.0220000001</v>
      </c>
      <c r="L279" s="109" t="s">
        <v>572</v>
      </c>
      <c r="M279" s="109" t="s">
        <v>572</v>
      </c>
      <c r="N279" s="108">
        <v>115</v>
      </c>
      <c r="O279" s="109" t="s">
        <v>575</v>
      </c>
      <c r="P279" s="109" t="s">
        <v>576</v>
      </c>
      <c r="Q279" s="108">
        <v>2024</v>
      </c>
      <c r="R279" s="108">
        <v>2507854.2999999998</v>
      </c>
      <c r="S279" s="108">
        <v>-1275728.2779999997</v>
      </c>
    </row>
    <row r="280" spans="1:19" x14ac:dyDescent="0.3">
      <c r="A280" s="108">
        <v>334</v>
      </c>
      <c r="B280" s="109" t="s">
        <v>49</v>
      </c>
      <c r="C280" s="108">
        <v>11</v>
      </c>
      <c r="D280" s="109" t="s">
        <v>447</v>
      </c>
      <c r="E280" s="109" t="s">
        <v>568</v>
      </c>
      <c r="F280" s="109" t="s">
        <v>569</v>
      </c>
      <c r="G280" s="109" t="s">
        <v>16</v>
      </c>
      <c r="H280" s="109" t="s">
        <v>570</v>
      </c>
      <c r="I280" s="109" t="s">
        <v>571</v>
      </c>
      <c r="J280" s="108">
        <v>2025</v>
      </c>
      <c r="K280" s="108">
        <v>1413643.6429999999</v>
      </c>
      <c r="L280" s="109" t="s">
        <v>572</v>
      </c>
      <c r="M280" s="109" t="s">
        <v>572</v>
      </c>
      <c r="N280" s="108">
        <v>116</v>
      </c>
      <c r="O280" s="109" t="s">
        <v>577</v>
      </c>
      <c r="P280" s="109" t="s">
        <v>578</v>
      </c>
      <c r="Q280" s="108">
        <v>2024</v>
      </c>
      <c r="R280" s="108">
        <v>3967284</v>
      </c>
      <c r="S280" s="108">
        <v>-2553640.3569999998</v>
      </c>
    </row>
    <row r="281" spans="1:19" x14ac:dyDescent="0.3">
      <c r="A281" s="108">
        <v>334</v>
      </c>
      <c r="B281" s="109" t="s">
        <v>49</v>
      </c>
      <c r="C281" s="108">
        <v>11</v>
      </c>
      <c r="D281" s="109" t="s">
        <v>447</v>
      </c>
      <c r="E281" s="109" t="s">
        <v>568</v>
      </c>
      <c r="F281" s="109" t="s">
        <v>569</v>
      </c>
      <c r="G281" s="109" t="s">
        <v>16</v>
      </c>
      <c r="H281" s="109" t="s">
        <v>570</v>
      </c>
      <c r="I281" s="109" t="s">
        <v>571</v>
      </c>
      <c r="J281" s="108">
        <v>2025</v>
      </c>
      <c r="K281" s="108">
        <v>41712946.6633287</v>
      </c>
      <c r="L281" s="109" t="s">
        <v>572</v>
      </c>
      <c r="M281" s="109" t="s">
        <v>572</v>
      </c>
      <c r="N281" s="108">
        <v>117</v>
      </c>
      <c r="O281" s="109" t="s">
        <v>579</v>
      </c>
      <c r="P281" s="109" t="s">
        <v>580</v>
      </c>
      <c r="Q281" s="108">
        <v>2024</v>
      </c>
      <c r="R281" s="108">
        <v>35465407.444742002</v>
      </c>
      <c r="S281" s="108">
        <v>6247539.2185866982</v>
      </c>
    </row>
    <row r="282" spans="1:19" x14ac:dyDescent="0.3">
      <c r="A282" s="108">
        <v>336</v>
      </c>
      <c r="B282" s="109" t="s">
        <v>50</v>
      </c>
      <c r="C282" s="108">
        <v>5</v>
      </c>
      <c r="D282" s="109" t="s">
        <v>434</v>
      </c>
      <c r="E282" s="109" t="s">
        <v>568</v>
      </c>
      <c r="F282" s="109" t="s">
        <v>569</v>
      </c>
      <c r="G282" s="109" t="s">
        <v>16</v>
      </c>
      <c r="H282" s="109" t="s">
        <v>570</v>
      </c>
      <c r="I282" s="109" t="s">
        <v>571</v>
      </c>
      <c r="J282" s="108">
        <v>2025</v>
      </c>
      <c r="K282" s="108">
        <v>675577211.88</v>
      </c>
      <c r="L282" s="109" t="s">
        <v>572</v>
      </c>
      <c r="M282" s="109" t="s">
        <v>572</v>
      </c>
      <c r="N282" s="108">
        <v>114</v>
      </c>
      <c r="O282" s="109" t="s">
        <v>573</v>
      </c>
      <c r="P282" s="109" t="s">
        <v>574</v>
      </c>
      <c r="Q282" s="108">
        <v>2024</v>
      </c>
      <c r="R282" s="108">
        <v>281030870</v>
      </c>
      <c r="S282" s="108">
        <v>394546341.88</v>
      </c>
    </row>
    <row r="283" spans="1:19" x14ac:dyDescent="0.3">
      <c r="A283" s="108">
        <v>336</v>
      </c>
      <c r="B283" s="109" t="s">
        <v>50</v>
      </c>
      <c r="C283" s="108">
        <v>5</v>
      </c>
      <c r="D283" s="109" t="s">
        <v>434</v>
      </c>
      <c r="E283" s="109" t="s">
        <v>568</v>
      </c>
      <c r="F283" s="109" t="s">
        <v>569</v>
      </c>
      <c r="G283" s="109" t="s">
        <v>16</v>
      </c>
      <c r="H283" s="109" t="s">
        <v>570</v>
      </c>
      <c r="I283" s="109" t="s">
        <v>571</v>
      </c>
      <c r="J283" s="108">
        <v>2025</v>
      </c>
      <c r="K283" s="108">
        <v>45491358.590000004</v>
      </c>
      <c r="L283" s="109" t="s">
        <v>572</v>
      </c>
      <c r="M283" s="109" t="s">
        <v>572</v>
      </c>
      <c r="N283" s="108">
        <v>115</v>
      </c>
      <c r="O283" s="109" t="s">
        <v>575</v>
      </c>
      <c r="P283" s="109" t="s">
        <v>576</v>
      </c>
      <c r="Q283" s="108">
        <v>2024</v>
      </c>
      <c r="R283" s="108">
        <v>42558283.600000001</v>
      </c>
      <c r="S283" s="108">
        <v>2933074.9900000021</v>
      </c>
    </row>
    <row r="284" spans="1:19" x14ac:dyDescent="0.3">
      <c r="A284" s="108">
        <v>336</v>
      </c>
      <c r="B284" s="109" t="s">
        <v>50</v>
      </c>
      <c r="C284" s="108">
        <v>5</v>
      </c>
      <c r="D284" s="109" t="s">
        <v>434</v>
      </c>
      <c r="E284" s="109" t="s">
        <v>568</v>
      </c>
      <c r="F284" s="109" t="s">
        <v>569</v>
      </c>
      <c r="G284" s="109" t="s">
        <v>16</v>
      </c>
      <c r="H284" s="109" t="s">
        <v>570</v>
      </c>
      <c r="I284" s="109" t="s">
        <v>571</v>
      </c>
      <c r="J284" s="108">
        <v>2025</v>
      </c>
      <c r="K284" s="108">
        <v>124293708.22</v>
      </c>
      <c r="L284" s="109" t="s">
        <v>572</v>
      </c>
      <c r="M284" s="109" t="s">
        <v>572</v>
      </c>
      <c r="N284" s="108">
        <v>116</v>
      </c>
      <c r="O284" s="109" t="s">
        <v>577</v>
      </c>
      <c r="P284" s="109" t="s">
        <v>578</v>
      </c>
      <c r="Q284" s="108">
        <v>2024</v>
      </c>
      <c r="R284" s="108">
        <v>130653727.3</v>
      </c>
      <c r="S284" s="108">
        <v>-6360019.0799999982</v>
      </c>
    </row>
    <row r="285" spans="1:19" x14ac:dyDescent="0.3">
      <c r="A285" s="108">
        <v>336</v>
      </c>
      <c r="B285" s="109" t="s">
        <v>50</v>
      </c>
      <c r="C285" s="108">
        <v>5</v>
      </c>
      <c r="D285" s="109" t="s">
        <v>434</v>
      </c>
      <c r="E285" s="109" t="s">
        <v>568</v>
      </c>
      <c r="F285" s="109" t="s">
        <v>569</v>
      </c>
      <c r="G285" s="109" t="s">
        <v>16</v>
      </c>
      <c r="H285" s="109" t="s">
        <v>570</v>
      </c>
      <c r="I285" s="109" t="s">
        <v>571</v>
      </c>
      <c r="J285" s="108">
        <v>2025</v>
      </c>
      <c r="K285" s="108">
        <v>845362278.69000006</v>
      </c>
      <c r="L285" s="109" t="s">
        <v>572</v>
      </c>
      <c r="M285" s="109" t="s">
        <v>572</v>
      </c>
      <c r="N285" s="108">
        <v>117</v>
      </c>
      <c r="O285" s="109" t="s">
        <v>579</v>
      </c>
      <c r="P285" s="109" t="s">
        <v>580</v>
      </c>
      <c r="Q285" s="108">
        <v>2024</v>
      </c>
      <c r="R285" s="108">
        <v>454242880.89999998</v>
      </c>
      <c r="S285" s="108">
        <v>391119397.79000008</v>
      </c>
    </row>
    <row r="286" spans="1:19" x14ac:dyDescent="0.3">
      <c r="A286" s="108">
        <v>338</v>
      </c>
      <c r="B286" s="109" t="s">
        <v>92</v>
      </c>
      <c r="C286" s="108">
        <v>10</v>
      </c>
      <c r="D286" s="109" t="s">
        <v>456</v>
      </c>
      <c r="E286" s="109" t="s">
        <v>568</v>
      </c>
      <c r="F286" s="109" t="s">
        <v>569</v>
      </c>
      <c r="G286" s="109" t="s">
        <v>16</v>
      </c>
      <c r="H286" s="109" t="s">
        <v>570</v>
      </c>
      <c r="I286" s="109" t="s">
        <v>571</v>
      </c>
      <c r="J286" s="108">
        <v>2025</v>
      </c>
      <c r="K286" s="108">
        <v>3950679.9998694598</v>
      </c>
      <c r="L286" s="109" t="s">
        <v>572</v>
      </c>
      <c r="M286" s="109" t="s">
        <v>572</v>
      </c>
      <c r="N286" s="108">
        <v>114</v>
      </c>
      <c r="O286" s="109" t="s">
        <v>573</v>
      </c>
      <c r="P286" s="109" t="s">
        <v>574</v>
      </c>
      <c r="Q286" s="108">
        <v>2024</v>
      </c>
      <c r="R286" s="108">
        <v>4378360.0011210004</v>
      </c>
      <c r="S286" s="108">
        <v>-427680.00125154061</v>
      </c>
    </row>
    <row r="287" spans="1:19" x14ac:dyDescent="0.3">
      <c r="A287" s="108">
        <v>338</v>
      </c>
      <c r="B287" s="109" t="s">
        <v>92</v>
      </c>
      <c r="C287" s="108">
        <v>10</v>
      </c>
      <c r="D287" s="109" t="s">
        <v>456</v>
      </c>
      <c r="E287" s="109" t="s">
        <v>568</v>
      </c>
      <c r="F287" s="109" t="s">
        <v>569</v>
      </c>
      <c r="G287" s="109" t="s">
        <v>16</v>
      </c>
      <c r="H287" s="109" t="s">
        <v>570</v>
      </c>
      <c r="I287" s="109" t="s">
        <v>571</v>
      </c>
      <c r="J287" s="108">
        <v>2025</v>
      </c>
      <c r="K287" s="108">
        <v>176780</v>
      </c>
      <c r="L287" s="109" t="s">
        <v>572</v>
      </c>
      <c r="M287" s="109" t="s">
        <v>572</v>
      </c>
      <c r="N287" s="108">
        <v>115</v>
      </c>
      <c r="O287" s="109" t="s">
        <v>575</v>
      </c>
      <c r="P287" s="109" t="s">
        <v>576</v>
      </c>
      <c r="Q287" s="108">
        <v>2024</v>
      </c>
      <c r="R287" s="108">
        <v>402080</v>
      </c>
      <c r="S287" s="108">
        <v>-225300</v>
      </c>
    </row>
    <row r="288" spans="1:19" x14ac:dyDescent="0.3">
      <c r="A288" s="108">
        <v>338</v>
      </c>
      <c r="B288" s="109" t="s">
        <v>92</v>
      </c>
      <c r="C288" s="108">
        <v>10</v>
      </c>
      <c r="D288" s="109" t="s">
        <v>456</v>
      </c>
      <c r="E288" s="109" t="s">
        <v>568</v>
      </c>
      <c r="F288" s="109" t="s">
        <v>569</v>
      </c>
      <c r="G288" s="109" t="s">
        <v>16</v>
      </c>
      <c r="H288" s="109" t="s">
        <v>570</v>
      </c>
      <c r="I288" s="109" t="s">
        <v>571</v>
      </c>
      <c r="J288" s="108">
        <v>2025</v>
      </c>
      <c r="K288" s="108">
        <v>47275</v>
      </c>
      <c r="L288" s="109" t="s">
        <v>572</v>
      </c>
      <c r="M288" s="109" t="s">
        <v>572</v>
      </c>
      <c r="N288" s="108">
        <v>116</v>
      </c>
      <c r="O288" s="109" t="s">
        <v>577</v>
      </c>
      <c r="P288" s="109" t="s">
        <v>578</v>
      </c>
      <c r="Q288" s="108">
        <v>2024</v>
      </c>
      <c r="R288" s="108">
        <v>83555</v>
      </c>
      <c r="S288" s="108">
        <v>-36280</v>
      </c>
    </row>
    <row r="289" spans="1:19" x14ac:dyDescent="0.3">
      <c r="A289" s="108">
        <v>338</v>
      </c>
      <c r="B289" s="109" t="s">
        <v>92</v>
      </c>
      <c r="C289" s="108">
        <v>10</v>
      </c>
      <c r="D289" s="109" t="s">
        <v>456</v>
      </c>
      <c r="E289" s="109" t="s">
        <v>568</v>
      </c>
      <c r="F289" s="109" t="s">
        <v>569</v>
      </c>
      <c r="G289" s="109" t="s">
        <v>16</v>
      </c>
      <c r="H289" s="109" t="s">
        <v>570</v>
      </c>
      <c r="I289" s="109" t="s">
        <v>571</v>
      </c>
      <c r="J289" s="108">
        <v>2025</v>
      </c>
      <c r="K289" s="108">
        <v>4174734.9998694598</v>
      </c>
      <c r="L289" s="109" t="s">
        <v>572</v>
      </c>
      <c r="M289" s="109" t="s">
        <v>572</v>
      </c>
      <c r="N289" s="108">
        <v>117</v>
      </c>
      <c r="O289" s="109" t="s">
        <v>579</v>
      </c>
      <c r="P289" s="109" t="s">
        <v>580</v>
      </c>
      <c r="Q289" s="108">
        <v>2024</v>
      </c>
      <c r="R289" s="108">
        <v>4863995.0011210004</v>
      </c>
      <c r="S289" s="108">
        <v>-689260.00125154061</v>
      </c>
    </row>
    <row r="290" spans="1:19" x14ac:dyDescent="0.3">
      <c r="A290" s="108">
        <v>340</v>
      </c>
      <c r="B290" s="109" t="s">
        <v>51</v>
      </c>
      <c r="C290" s="108">
        <v>6</v>
      </c>
      <c r="D290" s="109" t="s">
        <v>438</v>
      </c>
      <c r="E290" s="109" t="s">
        <v>568</v>
      </c>
      <c r="F290" s="109" t="s">
        <v>569</v>
      </c>
      <c r="G290" s="109" t="s">
        <v>16</v>
      </c>
      <c r="H290" s="109" t="s">
        <v>570</v>
      </c>
      <c r="I290" s="109" t="s">
        <v>571</v>
      </c>
      <c r="J290" s="108">
        <v>2025</v>
      </c>
      <c r="K290" s="108">
        <v>554953.050004408</v>
      </c>
      <c r="L290" s="109" t="s">
        <v>572</v>
      </c>
      <c r="M290" s="109" t="s">
        <v>572</v>
      </c>
      <c r="N290" s="108">
        <v>114</v>
      </c>
      <c r="O290" s="109" t="s">
        <v>573</v>
      </c>
      <c r="P290" s="109" t="s">
        <v>574</v>
      </c>
      <c r="Q290" s="108">
        <v>2024</v>
      </c>
      <c r="R290" s="108">
        <v>419765.0000148</v>
      </c>
      <c r="S290" s="108">
        <v>135188.049989608</v>
      </c>
    </row>
    <row r="291" spans="1:19" x14ac:dyDescent="0.3">
      <c r="A291" s="108">
        <v>340</v>
      </c>
      <c r="B291" s="109" t="s">
        <v>51</v>
      </c>
      <c r="C291" s="108">
        <v>6</v>
      </c>
      <c r="D291" s="109" t="s">
        <v>438</v>
      </c>
      <c r="E291" s="109" t="s">
        <v>568</v>
      </c>
      <c r="F291" s="109" t="s">
        <v>569</v>
      </c>
      <c r="G291" s="109" t="s">
        <v>16</v>
      </c>
      <c r="H291" s="109" t="s">
        <v>570</v>
      </c>
      <c r="I291" s="109" t="s">
        <v>571</v>
      </c>
      <c r="J291" s="108">
        <v>2025</v>
      </c>
      <c r="K291" s="108">
        <v>296049.59999999998</v>
      </c>
      <c r="L291" s="109" t="s">
        <v>572</v>
      </c>
      <c r="M291" s="109" t="s">
        <v>572</v>
      </c>
      <c r="N291" s="108">
        <v>115</v>
      </c>
      <c r="O291" s="109" t="s">
        <v>575</v>
      </c>
      <c r="P291" s="109" t="s">
        <v>576</v>
      </c>
      <c r="Q291" s="108">
        <v>2024</v>
      </c>
      <c r="R291" s="108">
        <v>313097.8</v>
      </c>
      <c r="S291" s="108">
        <v>-17048.200000000012</v>
      </c>
    </row>
    <row r="292" spans="1:19" x14ac:dyDescent="0.3">
      <c r="A292" s="108">
        <v>340</v>
      </c>
      <c r="B292" s="109" t="s">
        <v>51</v>
      </c>
      <c r="C292" s="108">
        <v>6</v>
      </c>
      <c r="D292" s="109" t="s">
        <v>438</v>
      </c>
      <c r="E292" s="109" t="s">
        <v>568</v>
      </c>
      <c r="F292" s="109" t="s">
        <v>569</v>
      </c>
      <c r="G292" s="109" t="s">
        <v>16</v>
      </c>
      <c r="H292" s="109" t="s">
        <v>570</v>
      </c>
      <c r="I292" s="109" t="s">
        <v>571</v>
      </c>
      <c r="J292" s="108">
        <v>2025</v>
      </c>
      <c r="K292" s="108">
        <v>76757.039999999994</v>
      </c>
      <c r="L292" s="109" t="s">
        <v>572</v>
      </c>
      <c r="M292" s="109" t="s">
        <v>572</v>
      </c>
      <c r="N292" s="108">
        <v>116</v>
      </c>
      <c r="O292" s="109" t="s">
        <v>577</v>
      </c>
      <c r="P292" s="109" t="s">
        <v>578</v>
      </c>
      <c r="Q292" s="108">
        <v>2024</v>
      </c>
      <c r="R292" s="108">
        <v>120044.8</v>
      </c>
      <c r="S292" s="108">
        <v>-43287.760000000009</v>
      </c>
    </row>
    <row r="293" spans="1:19" x14ac:dyDescent="0.3">
      <c r="A293" s="108">
        <v>340</v>
      </c>
      <c r="B293" s="109" t="s">
        <v>51</v>
      </c>
      <c r="C293" s="108">
        <v>6</v>
      </c>
      <c r="D293" s="109" t="s">
        <v>438</v>
      </c>
      <c r="E293" s="109" t="s">
        <v>568</v>
      </c>
      <c r="F293" s="109" t="s">
        <v>569</v>
      </c>
      <c r="G293" s="109" t="s">
        <v>16</v>
      </c>
      <c r="H293" s="109" t="s">
        <v>570</v>
      </c>
      <c r="I293" s="109" t="s">
        <v>571</v>
      </c>
      <c r="J293" s="108">
        <v>2025</v>
      </c>
      <c r="K293" s="108">
        <v>927759.69000440801</v>
      </c>
      <c r="L293" s="109" t="s">
        <v>572</v>
      </c>
      <c r="M293" s="109" t="s">
        <v>572</v>
      </c>
      <c r="N293" s="108">
        <v>117</v>
      </c>
      <c r="O293" s="109" t="s">
        <v>579</v>
      </c>
      <c r="P293" s="109" t="s">
        <v>580</v>
      </c>
      <c r="Q293" s="108">
        <v>2024</v>
      </c>
      <c r="R293" s="108">
        <v>852907.60001479997</v>
      </c>
      <c r="S293" s="108">
        <v>74852.089989608037</v>
      </c>
    </row>
    <row r="294" spans="1:19" x14ac:dyDescent="0.3">
      <c r="A294" s="108">
        <v>342</v>
      </c>
      <c r="B294" s="109" t="s">
        <v>52</v>
      </c>
      <c r="C294" s="108">
        <v>20</v>
      </c>
      <c r="D294" s="109" t="s">
        <v>442</v>
      </c>
      <c r="E294" s="109" t="s">
        <v>568</v>
      </c>
      <c r="F294" s="109" t="s">
        <v>569</v>
      </c>
      <c r="G294" s="109" t="s">
        <v>46</v>
      </c>
      <c r="H294" s="109" t="s">
        <v>583</v>
      </c>
      <c r="I294" s="109" t="s">
        <v>571</v>
      </c>
      <c r="J294" s="108">
        <v>2025</v>
      </c>
      <c r="K294" s="108">
        <v>726136585.00544</v>
      </c>
      <c r="L294" s="109" t="s">
        <v>572</v>
      </c>
      <c r="M294" s="109" t="s">
        <v>572</v>
      </c>
      <c r="N294" s="108">
        <v>114</v>
      </c>
      <c r="O294" s="109" t="s">
        <v>573</v>
      </c>
      <c r="P294" s="109" t="s">
        <v>574</v>
      </c>
      <c r="Q294" s="108">
        <v>2024</v>
      </c>
      <c r="R294" s="108">
        <v>735994874.98500597</v>
      </c>
      <c r="S294" s="108">
        <v>-9858289.9795659781</v>
      </c>
    </row>
    <row r="295" spans="1:19" x14ac:dyDescent="0.3">
      <c r="A295" s="108">
        <v>342</v>
      </c>
      <c r="B295" s="109" t="s">
        <v>52</v>
      </c>
      <c r="C295" s="108">
        <v>20</v>
      </c>
      <c r="D295" s="109" t="s">
        <v>442</v>
      </c>
      <c r="E295" s="109" t="s">
        <v>568</v>
      </c>
      <c r="F295" s="109" t="s">
        <v>569</v>
      </c>
      <c r="G295" s="109" t="s">
        <v>46</v>
      </c>
      <c r="H295" s="109" t="s">
        <v>583</v>
      </c>
      <c r="I295" s="109" t="s">
        <v>571</v>
      </c>
      <c r="J295" s="108">
        <v>2025</v>
      </c>
      <c r="K295" s="108">
        <v>156603242.56</v>
      </c>
      <c r="L295" s="109" t="s">
        <v>572</v>
      </c>
      <c r="M295" s="109" t="s">
        <v>572</v>
      </c>
      <c r="N295" s="108">
        <v>115</v>
      </c>
      <c r="O295" s="109" t="s">
        <v>575</v>
      </c>
      <c r="P295" s="109" t="s">
        <v>576</v>
      </c>
      <c r="Q295" s="108">
        <v>2024</v>
      </c>
      <c r="R295" s="108">
        <v>163419044.30000001</v>
      </c>
      <c r="S295" s="108">
        <v>-6815801.7400000095</v>
      </c>
    </row>
    <row r="296" spans="1:19" x14ac:dyDescent="0.3">
      <c r="A296" s="108">
        <v>342</v>
      </c>
      <c r="B296" s="109" t="s">
        <v>52</v>
      </c>
      <c r="C296" s="108">
        <v>20</v>
      </c>
      <c r="D296" s="109" t="s">
        <v>442</v>
      </c>
      <c r="E296" s="109" t="s">
        <v>568</v>
      </c>
      <c r="F296" s="109" t="s">
        <v>569</v>
      </c>
      <c r="G296" s="109" t="s">
        <v>46</v>
      </c>
      <c r="H296" s="109" t="s">
        <v>583</v>
      </c>
      <c r="I296" s="109" t="s">
        <v>571</v>
      </c>
      <c r="J296" s="108">
        <v>2025</v>
      </c>
      <c r="K296" s="108">
        <v>343220388.24000001</v>
      </c>
      <c r="L296" s="109" t="s">
        <v>572</v>
      </c>
      <c r="M296" s="109" t="s">
        <v>572</v>
      </c>
      <c r="N296" s="108">
        <v>116</v>
      </c>
      <c r="O296" s="109" t="s">
        <v>577</v>
      </c>
      <c r="P296" s="109" t="s">
        <v>578</v>
      </c>
      <c r="Q296" s="108">
        <v>2024</v>
      </c>
      <c r="R296" s="108">
        <v>330280415</v>
      </c>
      <c r="S296" s="108">
        <v>12939973.24000001</v>
      </c>
    </row>
    <row r="297" spans="1:19" x14ac:dyDescent="0.3">
      <c r="A297" s="108">
        <v>342</v>
      </c>
      <c r="B297" s="109" t="s">
        <v>52</v>
      </c>
      <c r="C297" s="108">
        <v>20</v>
      </c>
      <c r="D297" s="109" t="s">
        <v>442</v>
      </c>
      <c r="E297" s="109" t="s">
        <v>568</v>
      </c>
      <c r="F297" s="109" t="s">
        <v>569</v>
      </c>
      <c r="G297" s="109" t="s">
        <v>46</v>
      </c>
      <c r="H297" s="109" t="s">
        <v>583</v>
      </c>
      <c r="I297" s="109" t="s">
        <v>571</v>
      </c>
      <c r="J297" s="108">
        <v>2025</v>
      </c>
      <c r="K297" s="108">
        <v>1225960215.8054399</v>
      </c>
      <c r="L297" s="109" t="s">
        <v>572</v>
      </c>
      <c r="M297" s="109" t="s">
        <v>572</v>
      </c>
      <c r="N297" s="108">
        <v>117</v>
      </c>
      <c r="O297" s="109" t="s">
        <v>579</v>
      </c>
      <c r="P297" s="109" t="s">
        <v>580</v>
      </c>
      <c r="Q297" s="108">
        <v>2024</v>
      </c>
      <c r="R297" s="108">
        <v>1229694334.2850101</v>
      </c>
      <c r="S297" s="108">
        <v>-3734118.4795701504</v>
      </c>
    </row>
    <row r="298" spans="1:19" x14ac:dyDescent="0.3">
      <c r="A298" s="108">
        <v>343</v>
      </c>
      <c r="B298" s="109" t="s">
        <v>53</v>
      </c>
      <c r="C298" s="108">
        <v>5</v>
      </c>
      <c r="D298" s="109" t="s">
        <v>434</v>
      </c>
      <c r="E298" s="109" t="s">
        <v>568</v>
      </c>
      <c r="F298" s="109" t="s">
        <v>569</v>
      </c>
      <c r="G298" s="109" t="s">
        <v>16</v>
      </c>
      <c r="H298" s="109" t="s">
        <v>570</v>
      </c>
      <c r="I298" s="109" t="s">
        <v>571</v>
      </c>
      <c r="J298" s="108">
        <v>2025</v>
      </c>
      <c r="K298" s="108">
        <v>386018803.75</v>
      </c>
      <c r="L298" s="109" t="s">
        <v>572</v>
      </c>
      <c r="M298" s="109" t="s">
        <v>572</v>
      </c>
      <c r="N298" s="108">
        <v>114</v>
      </c>
      <c r="O298" s="109" t="s">
        <v>573</v>
      </c>
      <c r="P298" s="109" t="s">
        <v>574</v>
      </c>
      <c r="Q298" s="108">
        <v>2024</v>
      </c>
      <c r="R298" s="108">
        <v>378391445.76340902</v>
      </c>
      <c r="S298" s="108">
        <v>7627357.9865909815</v>
      </c>
    </row>
    <row r="299" spans="1:19" x14ac:dyDescent="0.3">
      <c r="A299" s="108">
        <v>343</v>
      </c>
      <c r="B299" s="109" t="s">
        <v>53</v>
      </c>
      <c r="C299" s="108">
        <v>5</v>
      </c>
      <c r="D299" s="109" t="s">
        <v>434</v>
      </c>
      <c r="E299" s="109" t="s">
        <v>568</v>
      </c>
      <c r="F299" s="109" t="s">
        <v>569</v>
      </c>
      <c r="G299" s="109" t="s">
        <v>16</v>
      </c>
      <c r="H299" s="109" t="s">
        <v>570</v>
      </c>
      <c r="I299" s="109" t="s">
        <v>571</v>
      </c>
      <c r="J299" s="108">
        <v>2025</v>
      </c>
      <c r="K299" s="108">
        <v>19430903.783</v>
      </c>
      <c r="L299" s="109" t="s">
        <v>572</v>
      </c>
      <c r="M299" s="109" t="s">
        <v>572</v>
      </c>
      <c r="N299" s="108">
        <v>115</v>
      </c>
      <c r="O299" s="109" t="s">
        <v>575</v>
      </c>
      <c r="P299" s="109" t="s">
        <v>576</v>
      </c>
      <c r="Q299" s="108">
        <v>2024</v>
      </c>
      <c r="R299" s="108">
        <v>25498436.399999999</v>
      </c>
      <c r="S299" s="108">
        <v>-6067532.6169999987</v>
      </c>
    </row>
    <row r="300" spans="1:19" x14ac:dyDescent="0.3">
      <c r="A300" s="108">
        <v>343</v>
      </c>
      <c r="B300" s="109" t="s">
        <v>53</v>
      </c>
      <c r="C300" s="108">
        <v>5</v>
      </c>
      <c r="D300" s="109" t="s">
        <v>434</v>
      </c>
      <c r="E300" s="109" t="s">
        <v>568</v>
      </c>
      <c r="F300" s="109" t="s">
        <v>569</v>
      </c>
      <c r="G300" s="109" t="s">
        <v>16</v>
      </c>
      <c r="H300" s="109" t="s">
        <v>570</v>
      </c>
      <c r="I300" s="109" t="s">
        <v>571</v>
      </c>
      <c r="J300" s="108">
        <v>2025</v>
      </c>
      <c r="K300" s="108">
        <v>13742694.113</v>
      </c>
      <c r="L300" s="109" t="s">
        <v>572</v>
      </c>
      <c r="M300" s="109" t="s">
        <v>572</v>
      </c>
      <c r="N300" s="108">
        <v>116</v>
      </c>
      <c r="O300" s="109" t="s">
        <v>577</v>
      </c>
      <c r="P300" s="109" t="s">
        <v>578</v>
      </c>
      <c r="Q300" s="108">
        <v>2024</v>
      </c>
      <c r="R300" s="108">
        <v>16740930.800000001</v>
      </c>
      <c r="S300" s="108">
        <v>-2998236.6870000008</v>
      </c>
    </row>
    <row r="301" spans="1:19" x14ac:dyDescent="0.3">
      <c r="A301" s="108">
        <v>343</v>
      </c>
      <c r="B301" s="109" t="s">
        <v>53</v>
      </c>
      <c r="C301" s="108">
        <v>5</v>
      </c>
      <c r="D301" s="109" t="s">
        <v>434</v>
      </c>
      <c r="E301" s="109" t="s">
        <v>568</v>
      </c>
      <c r="F301" s="109" t="s">
        <v>569</v>
      </c>
      <c r="G301" s="109" t="s">
        <v>16</v>
      </c>
      <c r="H301" s="109" t="s">
        <v>570</v>
      </c>
      <c r="I301" s="109" t="s">
        <v>571</v>
      </c>
      <c r="J301" s="108">
        <v>2025</v>
      </c>
      <c r="K301" s="108">
        <v>419192401.64600003</v>
      </c>
      <c r="L301" s="109" t="s">
        <v>572</v>
      </c>
      <c r="M301" s="109" t="s">
        <v>572</v>
      </c>
      <c r="N301" s="108">
        <v>117</v>
      </c>
      <c r="O301" s="109" t="s">
        <v>579</v>
      </c>
      <c r="P301" s="109" t="s">
        <v>580</v>
      </c>
      <c r="Q301" s="108">
        <v>2024</v>
      </c>
      <c r="R301" s="108">
        <v>420630812.96340901</v>
      </c>
      <c r="S301" s="108">
        <v>-1438411.3174089789</v>
      </c>
    </row>
    <row r="302" spans="1:19" x14ac:dyDescent="0.3">
      <c r="A302" s="108">
        <v>345</v>
      </c>
      <c r="B302" s="109" t="s">
        <v>93</v>
      </c>
      <c r="C302" s="108">
        <v>5</v>
      </c>
      <c r="D302" s="109" t="s">
        <v>434</v>
      </c>
      <c r="E302" s="109" t="s">
        <v>568</v>
      </c>
      <c r="F302" s="109" t="s">
        <v>569</v>
      </c>
      <c r="G302" s="109" t="s">
        <v>32</v>
      </c>
      <c r="H302" s="109" t="s">
        <v>582</v>
      </c>
      <c r="I302" s="109" t="s">
        <v>571</v>
      </c>
      <c r="J302" s="108">
        <v>2025</v>
      </c>
      <c r="K302" s="108">
        <v>442416.00000026397</v>
      </c>
      <c r="L302" s="109" t="s">
        <v>572</v>
      </c>
      <c r="M302" s="109" t="s">
        <v>572</v>
      </c>
      <c r="N302" s="108">
        <v>114</v>
      </c>
      <c r="O302" s="109" t="s">
        <v>573</v>
      </c>
      <c r="P302" s="109" t="s">
        <v>574</v>
      </c>
      <c r="Q302" s="108">
        <v>2024</v>
      </c>
      <c r="R302" s="108">
        <v>510040.14000098302</v>
      </c>
      <c r="S302" s="108">
        <v>-67624.140000719053</v>
      </c>
    </row>
    <row r="303" spans="1:19" x14ac:dyDescent="0.3">
      <c r="A303" s="108">
        <v>345</v>
      </c>
      <c r="B303" s="109" t="s">
        <v>93</v>
      </c>
      <c r="C303" s="108">
        <v>5</v>
      </c>
      <c r="D303" s="109" t="s">
        <v>434</v>
      </c>
      <c r="E303" s="109" t="s">
        <v>568</v>
      </c>
      <c r="F303" s="109" t="s">
        <v>569</v>
      </c>
      <c r="G303" s="109" t="s">
        <v>32</v>
      </c>
      <c r="H303" s="109" t="s">
        <v>582</v>
      </c>
      <c r="I303" s="109" t="s">
        <v>571</v>
      </c>
      <c r="J303" s="108">
        <v>2025</v>
      </c>
      <c r="K303" s="108">
        <v>54108</v>
      </c>
      <c r="L303" s="109" t="s">
        <v>572</v>
      </c>
      <c r="M303" s="109" t="s">
        <v>572</v>
      </c>
      <c r="N303" s="108">
        <v>115</v>
      </c>
      <c r="O303" s="109" t="s">
        <v>575</v>
      </c>
      <c r="P303" s="109" t="s">
        <v>576</v>
      </c>
      <c r="Q303" s="108">
        <v>2024</v>
      </c>
      <c r="R303" s="108">
        <v>55025</v>
      </c>
      <c r="S303" s="108">
        <v>-917</v>
      </c>
    </row>
    <row r="304" spans="1:19" x14ac:dyDescent="0.3">
      <c r="A304" s="108">
        <v>345</v>
      </c>
      <c r="B304" s="109" t="s">
        <v>93</v>
      </c>
      <c r="C304" s="108">
        <v>5</v>
      </c>
      <c r="D304" s="109" t="s">
        <v>434</v>
      </c>
      <c r="E304" s="109" t="s">
        <v>568</v>
      </c>
      <c r="F304" s="109" t="s">
        <v>569</v>
      </c>
      <c r="G304" s="109" t="s">
        <v>32</v>
      </c>
      <c r="H304" s="109" t="s">
        <v>582</v>
      </c>
      <c r="I304" s="109" t="s">
        <v>571</v>
      </c>
      <c r="J304" s="108">
        <v>2025</v>
      </c>
      <c r="K304" s="108">
        <v>145171</v>
      </c>
      <c r="L304" s="109" t="s">
        <v>572</v>
      </c>
      <c r="M304" s="109" t="s">
        <v>572</v>
      </c>
      <c r="N304" s="108">
        <v>116</v>
      </c>
      <c r="O304" s="109" t="s">
        <v>577</v>
      </c>
      <c r="P304" s="109" t="s">
        <v>578</v>
      </c>
      <c r="Q304" s="108">
        <v>2024</v>
      </c>
      <c r="R304" s="108">
        <v>148674.79999999999</v>
      </c>
      <c r="S304" s="108">
        <v>-3503.7999999999884</v>
      </c>
    </row>
    <row r="305" spans="1:19" x14ac:dyDescent="0.3">
      <c r="A305" s="108">
        <v>345</v>
      </c>
      <c r="B305" s="109" t="s">
        <v>93</v>
      </c>
      <c r="C305" s="108">
        <v>5</v>
      </c>
      <c r="D305" s="109" t="s">
        <v>434</v>
      </c>
      <c r="E305" s="109" t="s">
        <v>568</v>
      </c>
      <c r="F305" s="109" t="s">
        <v>569</v>
      </c>
      <c r="G305" s="109" t="s">
        <v>32</v>
      </c>
      <c r="H305" s="109" t="s">
        <v>582</v>
      </c>
      <c r="I305" s="109" t="s">
        <v>571</v>
      </c>
      <c r="J305" s="108">
        <v>2025</v>
      </c>
      <c r="K305" s="108">
        <v>641695.00000026403</v>
      </c>
      <c r="L305" s="109" t="s">
        <v>572</v>
      </c>
      <c r="M305" s="109" t="s">
        <v>572</v>
      </c>
      <c r="N305" s="108">
        <v>117</v>
      </c>
      <c r="O305" s="109" t="s">
        <v>579</v>
      </c>
      <c r="P305" s="109" t="s">
        <v>580</v>
      </c>
      <c r="Q305" s="108">
        <v>2024</v>
      </c>
      <c r="R305" s="108">
        <v>713739.94000098296</v>
      </c>
      <c r="S305" s="108">
        <v>-72044.940000718925</v>
      </c>
    </row>
    <row r="306" spans="1:19" x14ac:dyDescent="0.3">
      <c r="A306" s="108">
        <v>349</v>
      </c>
      <c r="B306" s="109" t="s">
        <v>54</v>
      </c>
      <c r="C306" s="108">
        <v>1</v>
      </c>
      <c r="D306" s="109" t="s">
        <v>445</v>
      </c>
      <c r="E306" s="109" t="s">
        <v>568</v>
      </c>
      <c r="F306" s="109" t="s">
        <v>569</v>
      </c>
      <c r="G306" s="109" t="s">
        <v>16</v>
      </c>
      <c r="H306" s="109" t="s">
        <v>570</v>
      </c>
      <c r="I306" s="109" t="s">
        <v>571</v>
      </c>
      <c r="J306" s="108">
        <v>2025</v>
      </c>
      <c r="K306" s="108">
        <v>8089262.7199999997</v>
      </c>
      <c r="L306" s="109" t="s">
        <v>572</v>
      </c>
      <c r="M306" s="109" t="s">
        <v>572</v>
      </c>
      <c r="N306" s="108">
        <v>114</v>
      </c>
      <c r="O306" s="109" t="s">
        <v>573</v>
      </c>
      <c r="P306" s="109" t="s">
        <v>574</v>
      </c>
      <c r="Q306" s="108">
        <v>2024</v>
      </c>
      <c r="R306" s="108">
        <v>4336748</v>
      </c>
      <c r="S306" s="108">
        <v>3752514.7199999997</v>
      </c>
    </row>
    <row r="307" spans="1:19" x14ac:dyDescent="0.3">
      <c r="A307" s="108">
        <v>349</v>
      </c>
      <c r="B307" s="109" t="s">
        <v>54</v>
      </c>
      <c r="C307" s="108">
        <v>1</v>
      </c>
      <c r="D307" s="109" t="s">
        <v>445</v>
      </c>
      <c r="E307" s="109" t="s">
        <v>568</v>
      </c>
      <c r="F307" s="109" t="s">
        <v>569</v>
      </c>
      <c r="G307" s="109" t="s">
        <v>16</v>
      </c>
      <c r="H307" s="109" t="s">
        <v>570</v>
      </c>
      <c r="I307" s="109" t="s">
        <v>571</v>
      </c>
      <c r="J307" s="108">
        <v>2025</v>
      </c>
      <c r="K307" s="108">
        <v>86843.68</v>
      </c>
      <c r="L307" s="109" t="s">
        <v>572</v>
      </c>
      <c r="M307" s="109" t="s">
        <v>572</v>
      </c>
      <c r="N307" s="108">
        <v>115</v>
      </c>
      <c r="O307" s="109" t="s">
        <v>575</v>
      </c>
      <c r="P307" s="109" t="s">
        <v>576</v>
      </c>
      <c r="Q307" s="108">
        <v>2024</v>
      </c>
      <c r="R307" s="108">
        <v>86406</v>
      </c>
      <c r="S307" s="108">
        <v>437.67999999999302</v>
      </c>
    </row>
    <row r="308" spans="1:19" x14ac:dyDescent="0.3">
      <c r="A308" s="108">
        <v>349</v>
      </c>
      <c r="B308" s="109" t="s">
        <v>54</v>
      </c>
      <c r="C308" s="108">
        <v>1</v>
      </c>
      <c r="D308" s="109" t="s">
        <v>445</v>
      </c>
      <c r="E308" s="109" t="s">
        <v>568</v>
      </c>
      <c r="F308" s="109" t="s">
        <v>569</v>
      </c>
      <c r="G308" s="109" t="s">
        <v>16</v>
      </c>
      <c r="H308" s="109" t="s">
        <v>570</v>
      </c>
      <c r="I308" s="109" t="s">
        <v>571</v>
      </c>
      <c r="J308" s="108">
        <v>2025</v>
      </c>
      <c r="K308" s="108">
        <v>174870.08</v>
      </c>
      <c r="L308" s="109" t="s">
        <v>572</v>
      </c>
      <c r="M308" s="109" t="s">
        <v>572</v>
      </c>
      <c r="N308" s="108">
        <v>116</v>
      </c>
      <c r="O308" s="109" t="s">
        <v>577</v>
      </c>
      <c r="P308" s="109" t="s">
        <v>578</v>
      </c>
      <c r="Q308" s="108">
        <v>2024</v>
      </c>
      <c r="R308" s="108">
        <v>174036</v>
      </c>
      <c r="S308" s="108">
        <v>834.07999999998719</v>
      </c>
    </row>
    <row r="309" spans="1:19" x14ac:dyDescent="0.3">
      <c r="A309" s="108">
        <v>349</v>
      </c>
      <c r="B309" s="109" t="s">
        <v>54</v>
      </c>
      <c r="C309" s="108">
        <v>1</v>
      </c>
      <c r="D309" s="109" t="s">
        <v>445</v>
      </c>
      <c r="E309" s="109" t="s">
        <v>568</v>
      </c>
      <c r="F309" s="109" t="s">
        <v>569</v>
      </c>
      <c r="G309" s="109" t="s">
        <v>16</v>
      </c>
      <c r="H309" s="109" t="s">
        <v>570</v>
      </c>
      <c r="I309" s="109" t="s">
        <v>571</v>
      </c>
      <c r="J309" s="108">
        <v>2025</v>
      </c>
      <c r="K309" s="108">
        <v>8350976.4800000004</v>
      </c>
      <c r="L309" s="109" t="s">
        <v>572</v>
      </c>
      <c r="M309" s="109" t="s">
        <v>572</v>
      </c>
      <c r="N309" s="108">
        <v>117</v>
      </c>
      <c r="O309" s="109" t="s">
        <v>579</v>
      </c>
      <c r="P309" s="109" t="s">
        <v>580</v>
      </c>
      <c r="Q309" s="108">
        <v>2024</v>
      </c>
      <c r="R309" s="108">
        <v>4597190</v>
      </c>
      <c r="S309" s="108">
        <v>3753786.4800000004</v>
      </c>
    </row>
    <row r="310" spans="1:19" x14ac:dyDescent="0.3">
      <c r="A310" s="108">
        <v>350</v>
      </c>
      <c r="B310" s="109" t="s">
        <v>55</v>
      </c>
      <c r="C310" s="108">
        <v>2</v>
      </c>
      <c r="D310" s="109" t="s">
        <v>439</v>
      </c>
      <c r="E310" s="109" t="s">
        <v>568</v>
      </c>
      <c r="F310" s="109" t="s">
        <v>569</v>
      </c>
      <c r="G310" s="109" t="s">
        <v>16</v>
      </c>
      <c r="H310" s="109" t="s">
        <v>570</v>
      </c>
      <c r="I310" s="109" t="s">
        <v>571</v>
      </c>
      <c r="J310" s="108">
        <v>2025</v>
      </c>
      <c r="K310" s="108">
        <v>31828799.001834299</v>
      </c>
      <c r="L310" s="109" t="s">
        <v>572</v>
      </c>
      <c r="M310" s="109" t="s">
        <v>572</v>
      </c>
      <c r="N310" s="108">
        <v>114</v>
      </c>
      <c r="O310" s="109" t="s">
        <v>573</v>
      </c>
      <c r="P310" s="109" t="s">
        <v>574</v>
      </c>
      <c r="Q310" s="108">
        <v>2024</v>
      </c>
      <c r="R310" s="108">
        <v>29808674</v>
      </c>
      <c r="S310" s="108">
        <v>2020125.0018342994</v>
      </c>
    </row>
    <row r="311" spans="1:19" x14ac:dyDescent="0.3">
      <c r="A311" s="108">
        <v>350</v>
      </c>
      <c r="B311" s="109" t="s">
        <v>55</v>
      </c>
      <c r="C311" s="108">
        <v>2</v>
      </c>
      <c r="D311" s="109" t="s">
        <v>439</v>
      </c>
      <c r="E311" s="109" t="s">
        <v>568</v>
      </c>
      <c r="F311" s="109" t="s">
        <v>569</v>
      </c>
      <c r="G311" s="109" t="s">
        <v>16</v>
      </c>
      <c r="H311" s="109" t="s">
        <v>570</v>
      </c>
      <c r="I311" s="109" t="s">
        <v>571</v>
      </c>
      <c r="J311" s="108">
        <v>2025</v>
      </c>
      <c r="K311" s="108">
        <v>5013810.25</v>
      </c>
      <c r="L311" s="109" t="s">
        <v>572</v>
      </c>
      <c r="M311" s="109" t="s">
        <v>572</v>
      </c>
      <c r="N311" s="108">
        <v>115</v>
      </c>
      <c r="O311" s="109" t="s">
        <v>575</v>
      </c>
      <c r="P311" s="109" t="s">
        <v>576</v>
      </c>
      <c r="Q311" s="108">
        <v>2024</v>
      </c>
      <c r="R311" s="108">
        <v>6201729.5999999996</v>
      </c>
      <c r="S311" s="108">
        <v>-1187919.3499999996</v>
      </c>
    </row>
    <row r="312" spans="1:19" x14ac:dyDescent="0.3">
      <c r="A312" s="108">
        <v>350</v>
      </c>
      <c r="B312" s="109" t="s">
        <v>55</v>
      </c>
      <c r="C312" s="108">
        <v>2</v>
      </c>
      <c r="D312" s="109" t="s">
        <v>439</v>
      </c>
      <c r="E312" s="109" t="s">
        <v>568</v>
      </c>
      <c r="F312" s="109" t="s">
        <v>569</v>
      </c>
      <c r="G312" s="109" t="s">
        <v>16</v>
      </c>
      <c r="H312" s="109" t="s">
        <v>570</v>
      </c>
      <c r="I312" s="109" t="s">
        <v>571</v>
      </c>
      <c r="J312" s="108">
        <v>2025</v>
      </c>
      <c r="K312" s="108">
        <v>1750857.5</v>
      </c>
      <c r="L312" s="109" t="s">
        <v>572</v>
      </c>
      <c r="M312" s="109" t="s">
        <v>572</v>
      </c>
      <c r="N312" s="108">
        <v>116</v>
      </c>
      <c r="O312" s="109" t="s">
        <v>577</v>
      </c>
      <c r="P312" s="109" t="s">
        <v>578</v>
      </c>
      <c r="Q312" s="108">
        <v>2024</v>
      </c>
      <c r="R312" s="108">
        <v>2684393.3</v>
      </c>
      <c r="S312" s="108">
        <v>-933535.79999999981</v>
      </c>
    </row>
    <row r="313" spans="1:19" x14ac:dyDescent="0.3">
      <c r="A313" s="108">
        <v>350</v>
      </c>
      <c r="B313" s="109" t="s">
        <v>55</v>
      </c>
      <c r="C313" s="108">
        <v>2</v>
      </c>
      <c r="D313" s="109" t="s">
        <v>439</v>
      </c>
      <c r="E313" s="109" t="s">
        <v>568</v>
      </c>
      <c r="F313" s="109" t="s">
        <v>569</v>
      </c>
      <c r="G313" s="109" t="s">
        <v>16</v>
      </c>
      <c r="H313" s="109" t="s">
        <v>570</v>
      </c>
      <c r="I313" s="109" t="s">
        <v>571</v>
      </c>
      <c r="J313" s="108">
        <v>2025</v>
      </c>
      <c r="K313" s="108">
        <v>38593466.751834303</v>
      </c>
      <c r="L313" s="109" t="s">
        <v>572</v>
      </c>
      <c r="M313" s="109" t="s">
        <v>572</v>
      </c>
      <c r="N313" s="108">
        <v>117</v>
      </c>
      <c r="O313" s="109" t="s">
        <v>579</v>
      </c>
      <c r="P313" s="109" t="s">
        <v>580</v>
      </c>
      <c r="Q313" s="108">
        <v>2024</v>
      </c>
      <c r="R313" s="108">
        <v>38694796.899999999</v>
      </c>
      <c r="S313" s="108">
        <v>-101330.14816569537</v>
      </c>
    </row>
    <row r="314" spans="1:19" x14ac:dyDescent="0.3">
      <c r="A314" s="108">
        <v>351</v>
      </c>
      <c r="B314" s="109" t="s">
        <v>112</v>
      </c>
      <c r="C314" s="108">
        <v>7</v>
      </c>
      <c r="D314" s="109" t="s">
        <v>444</v>
      </c>
      <c r="E314" s="109" t="s">
        <v>568</v>
      </c>
      <c r="F314" s="109" t="s">
        <v>569</v>
      </c>
      <c r="G314" s="109" t="s">
        <v>16</v>
      </c>
      <c r="H314" s="109" t="s">
        <v>570</v>
      </c>
      <c r="I314" s="109" t="s">
        <v>571</v>
      </c>
      <c r="J314" s="108">
        <v>2025</v>
      </c>
      <c r="K314" s="108">
        <v>6421295.9999770699</v>
      </c>
      <c r="L314" s="109" t="s">
        <v>572</v>
      </c>
      <c r="M314" s="109" t="s">
        <v>572</v>
      </c>
      <c r="N314" s="108">
        <v>114</v>
      </c>
      <c r="O314" s="109" t="s">
        <v>573</v>
      </c>
      <c r="P314" s="109" t="s">
        <v>574</v>
      </c>
      <c r="Q314" s="108">
        <v>2024</v>
      </c>
      <c r="R314" s="108">
        <v>8250599.0000272803</v>
      </c>
      <c r="S314" s="108">
        <v>-1829303.0000502104</v>
      </c>
    </row>
    <row r="315" spans="1:19" x14ac:dyDescent="0.3">
      <c r="A315" s="108">
        <v>351</v>
      </c>
      <c r="B315" s="109" t="s">
        <v>112</v>
      </c>
      <c r="C315" s="108">
        <v>7</v>
      </c>
      <c r="D315" s="109" t="s">
        <v>444</v>
      </c>
      <c r="E315" s="109" t="s">
        <v>568</v>
      </c>
      <c r="F315" s="109" t="s">
        <v>569</v>
      </c>
      <c r="G315" s="109" t="s">
        <v>16</v>
      </c>
      <c r="H315" s="109" t="s">
        <v>570</v>
      </c>
      <c r="I315" s="109" t="s">
        <v>571</v>
      </c>
      <c r="J315" s="108">
        <v>2025</v>
      </c>
      <c r="K315" s="108">
        <v>46019.9</v>
      </c>
      <c r="L315" s="109" t="s">
        <v>572</v>
      </c>
      <c r="M315" s="109" t="s">
        <v>572</v>
      </c>
      <c r="N315" s="108">
        <v>115</v>
      </c>
      <c r="O315" s="109" t="s">
        <v>575</v>
      </c>
      <c r="P315" s="109" t="s">
        <v>576</v>
      </c>
      <c r="Q315" s="108">
        <v>2024</v>
      </c>
      <c r="R315" s="108">
        <v>5400</v>
      </c>
      <c r="S315" s="108">
        <v>40619.9</v>
      </c>
    </row>
    <row r="316" spans="1:19" x14ac:dyDescent="0.3">
      <c r="A316" s="108">
        <v>351</v>
      </c>
      <c r="B316" s="109" t="s">
        <v>112</v>
      </c>
      <c r="C316" s="108">
        <v>7</v>
      </c>
      <c r="D316" s="109" t="s">
        <v>444</v>
      </c>
      <c r="E316" s="109" t="s">
        <v>568</v>
      </c>
      <c r="F316" s="109" t="s">
        <v>569</v>
      </c>
      <c r="G316" s="109" t="s">
        <v>16</v>
      </c>
      <c r="H316" s="109" t="s">
        <v>570</v>
      </c>
      <c r="I316" s="109" t="s">
        <v>571</v>
      </c>
      <c r="J316" s="108">
        <v>2025</v>
      </c>
      <c r="K316" s="108">
        <v>59652</v>
      </c>
      <c r="L316" s="109" t="s">
        <v>572</v>
      </c>
      <c r="M316" s="109" t="s">
        <v>572</v>
      </c>
      <c r="N316" s="108">
        <v>116</v>
      </c>
      <c r="O316" s="109" t="s">
        <v>577</v>
      </c>
      <c r="P316" s="109" t="s">
        <v>578</v>
      </c>
      <c r="Q316" s="108">
        <v>2024</v>
      </c>
      <c r="R316" s="108">
        <v>21932.43</v>
      </c>
      <c r="S316" s="108">
        <v>37719.57</v>
      </c>
    </row>
    <row r="317" spans="1:19" x14ac:dyDescent="0.3">
      <c r="A317" s="108">
        <v>351</v>
      </c>
      <c r="B317" s="109" t="s">
        <v>112</v>
      </c>
      <c r="C317" s="108">
        <v>7</v>
      </c>
      <c r="D317" s="109" t="s">
        <v>444</v>
      </c>
      <c r="E317" s="109" t="s">
        <v>568</v>
      </c>
      <c r="F317" s="109" t="s">
        <v>569</v>
      </c>
      <c r="G317" s="109" t="s">
        <v>16</v>
      </c>
      <c r="H317" s="109" t="s">
        <v>570</v>
      </c>
      <c r="I317" s="109" t="s">
        <v>571</v>
      </c>
      <c r="J317" s="108">
        <v>2025</v>
      </c>
      <c r="K317" s="108">
        <v>6526967.8999770703</v>
      </c>
      <c r="L317" s="109" t="s">
        <v>572</v>
      </c>
      <c r="M317" s="109" t="s">
        <v>572</v>
      </c>
      <c r="N317" s="108">
        <v>117</v>
      </c>
      <c r="O317" s="109" t="s">
        <v>579</v>
      </c>
      <c r="P317" s="109" t="s">
        <v>580</v>
      </c>
      <c r="Q317" s="108">
        <v>2024</v>
      </c>
      <c r="R317" s="108">
        <v>8277931.43002728</v>
      </c>
      <c r="S317" s="108">
        <v>-1750963.5300502097</v>
      </c>
    </row>
    <row r="318" spans="1:19" x14ac:dyDescent="0.3">
      <c r="A318" s="108">
        <v>352</v>
      </c>
      <c r="B318" s="109" t="s">
        <v>56</v>
      </c>
      <c r="C318" s="108">
        <v>8</v>
      </c>
      <c r="D318" s="109" t="s">
        <v>441</v>
      </c>
      <c r="E318" s="109" t="s">
        <v>568</v>
      </c>
      <c r="F318" s="109" t="s">
        <v>569</v>
      </c>
      <c r="G318" s="109" t="s">
        <v>16</v>
      </c>
      <c r="H318" s="109" t="s">
        <v>570</v>
      </c>
      <c r="I318" s="109" t="s">
        <v>571</v>
      </c>
      <c r="J318" s="108">
        <v>2025</v>
      </c>
      <c r="K318" s="108">
        <v>1195888.0500084299</v>
      </c>
      <c r="L318" s="109" t="s">
        <v>572</v>
      </c>
      <c r="M318" s="109" t="s">
        <v>572</v>
      </c>
      <c r="N318" s="108">
        <v>114</v>
      </c>
      <c r="O318" s="109" t="s">
        <v>573</v>
      </c>
      <c r="P318" s="109" t="s">
        <v>574</v>
      </c>
      <c r="Q318" s="108">
        <v>2024</v>
      </c>
      <c r="R318" s="108">
        <v>1500539.0000142399</v>
      </c>
      <c r="S318" s="108">
        <v>-304650.95000581001</v>
      </c>
    </row>
    <row r="319" spans="1:19" x14ac:dyDescent="0.3">
      <c r="A319" s="108">
        <v>352</v>
      </c>
      <c r="B319" s="109" t="s">
        <v>56</v>
      </c>
      <c r="C319" s="108">
        <v>8</v>
      </c>
      <c r="D319" s="109" t="s">
        <v>441</v>
      </c>
      <c r="E319" s="109" t="s">
        <v>568</v>
      </c>
      <c r="F319" s="109" t="s">
        <v>569</v>
      </c>
      <c r="G319" s="109" t="s">
        <v>16</v>
      </c>
      <c r="H319" s="109" t="s">
        <v>570</v>
      </c>
      <c r="I319" s="109" t="s">
        <v>571</v>
      </c>
      <c r="J319" s="108">
        <v>2025</v>
      </c>
      <c r="K319" s="108">
        <v>223273.56</v>
      </c>
      <c r="L319" s="109" t="s">
        <v>572</v>
      </c>
      <c r="M319" s="109" t="s">
        <v>572</v>
      </c>
      <c r="N319" s="108">
        <v>115</v>
      </c>
      <c r="O319" s="109" t="s">
        <v>575</v>
      </c>
      <c r="P319" s="109" t="s">
        <v>576</v>
      </c>
      <c r="Q319" s="108">
        <v>2024</v>
      </c>
      <c r="R319" s="108">
        <v>513227</v>
      </c>
      <c r="S319" s="108">
        <v>-289953.44</v>
      </c>
    </row>
    <row r="320" spans="1:19" x14ac:dyDescent="0.3">
      <c r="A320" s="108">
        <v>352</v>
      </c>
      <c r="B320" s="109" t="s">
        <v>56</v>
      </c>
      <c r="C320" s="108">
        <v>8</v>
      </c>
      <c r="D320" s="109" t="s">
        <v>441</v>
      </c>
      <c r="E320" s="109" t="s">
        <v>568</v>
      </c>
      <c r="F320" s="109" t="s">
        <v>569</v>
      </c>
      <c r="G320" s="109" t="s">
        <v>16</v>
      </c>
      <c r="H320" s="109" t="s">
        <v>570</v>
      </c>
      <c r="I320" s="109" t="s">
        <v>571</v>
      </c>
      <c r="J320" s="108">
        <v>2025</v>
      </c>
      <c r="K320" s="108">
        <v>120095.4</v>
      </c>
      <c r="L320" s="109" t="s">
        <v>572</v>
      </c>
      <c r="M320" s="109" t="s">
        <v>572</v>
      </c>
      <c r="N320" s="108">
        <v>116</v>
      </c>
      <c r="O320" s="109" t="s">
        <v>577</v>
      </c>
      <c r="P320" s="109" t="s">
        <v>578</v>
      </c>
      <c r="Q320" s="108">
        <v>2024</v>
      </c>
      <c r="R320" s="108">
        <v>207557</v>
      </c>
      <c r="S320" s="108">
        <v>-87461.6</v>
      </c>
    </row>
    <row r="321" spans="1:19" x14ac:dyDescent="0.3">
      <c r="A321" s="108">
        <v>352</v>
      </c>
      <c r="B321" s="109" t="s">
        <v>56</v>
      </c>
      <c r="C321" s="108">
        <v>8</v>
      </c>
      <c r="D321" s="109" t="s">
        <v>441</v>
      </c>
      <c r="E321" s="109" t="s">
        <v>568</v>
      </c>
      <c r="F321" s="109" t="s">
        <v>569</v>
      </c>
      <c r="G321" s="109" t="s">
        <v>16</v>
      </c>
      <c r="H321" s="109" t="s">
        <v>570</v>
      </c>
      <c r="I321" s="109" t="s">
        <v>571</v>
      </c>
      <c r="J321" s="108">
        <v>2025</v>
      </c>
      <c r="K321" s="108">
        <v>1539257.0100084301</v>
      </c>
      <c r="L321" s="109" t="s">
        <v>572</v>
      </c>
      <c r="M321" s="109" t="s">
        <v>572</v>
      </c>
      <c r="N321" s="108">
        <v>117</v>
      </c>
      <c r="O321" s="109" t="s">
        <v>579</v>
      </c>
      <c r="P321" s="109" t="s">
        <v>580</v>
      </c>
      <c r="Q321" s="108">
        <v>2024</v>
      </c>
      <c r="R321" s="108">
        <v>2221323.0000142399</v>
      </c>
      <c r="S321" s="108">
        <v>-682065.99000580981</v>
      </c>
    </row>
    <row r="322" spans="1:19" x14ac:dyDescent="0.3">
      <c r="A322" s="108">
        <v>353</v>
      </c>
      <c r="B322" s="109" t="s">
        <v>57</v>
      </c>
      <c r="C322" s="108">
        <v>8</v>
      </c>
      <c r="D322" s="109" t="s">
        <v>441</v>
      </c>
      <c r="E322" s="109" t="s">
        <v>568</v>
      </c>
      <c r="F322" s="109" t="s">
        <v>569</v>
      </c>
      <c r="G322" s="109" t="s">
        <v>16</v>
      </c>
      <c r="H322" s="109" t="s">
        <v>570</v>
      </c>
      <c r="I322" s="109" t="s">
        <v>571</v>
      </c>
      <c r="J322" s="108">
        <v>2025</v>
      </c>
      <c r="K322" s="108">
        <v>10622220.3300154</v>
      </c>
      <c r="L322" s="109" t="s">
        <v>572</v>
      </c>
      <c r="M322" s="109" t="s">
        <v>572</v>
      </c>
      <c r="N322" s="108">
        <v>114</v>
      </c>
      <c r="O322" s="109" t="s">
        <v>573</v>
      </c>
      <c r="P322" s="109" t="s">
        <v>574</v>
      </c>
      <c r="Q322" s="108">
        <v>2024</v>
      </c>
      <c r="R322" s="108">
        <v>9474672.1199030802</v>
      </c>
      <c r="S322" s="108">
        <v>1147548.2101123203</v>
      </c>
    </row>
    <row r="323" spans="1:19" x14ac:dyDescent="0.3">
      <c r="A323" s="108">
        <v>353</v>
      </c>
      <c r="B323" s="109" t="s">
        <v>57</v>
      </c>
      <c r="C323" s="108">
        <v>8</v>
      </c>
      <c r="D323" s="109" t="s">
        <v>441</v>
      </c>
      <c r="E323" s="109" t="s">
        <v>568</v>
      </c>
      <c r="F323" s="109" t="s">
        <v>569</v>
      </c>
      <c r="G323" s="109" t="s">
        <v>16</v>
      </c>
      <c r="H323" s="109" t="s">
        <v>570</v>
      </c>
      <c r="I323" s="109" t="s">
        <v>571</v>
      </c>
      <c r="J323" s="108">
        <v>2025</v>
      </c>
      <c r="K323" s="108">
        <v>1002536.42</v>
      </c>
      <c r="L323" s="109" t="s">
        <v>572</v>
      </c>
      <c r="M323" s="109" t="s">
        <v>572</v>
      </c>
      <c r="N323" s="108">
        <v>115</v>
      </c>
      <c r="O323" s="109" t="s">
        <v>575</v>
      </c>
      <c r="P323" s="109" t="s">
        <v>576</v>
      </c>
      <c r="Q323" s="108">
        <v>2024</v>
      </c>
      <c r="R323" s="108">
        <v>980990.1</v>
      </c>
      <c r="S323" s="108">
        <v>21546.320000000065</v>
      </c>
    </row>
    <row r="324" spans="1:19" x14ac:dyDescent="0.3">
      <c r="A324" s="108">
        <v>353</v>
      </c>
      <c r="B324" s="109" t="s">
        <v>57</v>
      </c>
      <c r="C324" s="108">
        <v>8</v>
      </c>
      <c r="D324" s="109" t="s">
        <v>441</v>
      </c>
      <c r="E324" s="109" t="s">
        <v>568</v>
      </c>
      <c r="F324" s="109" t="s">
        <v>569</v>
      </c>
      <c r="G324" s="109" t="s">
        <v>16</v>
      </c>
      <c r="H324" s="109" t="s">
        <v>570</v>
      </c>
      <c r="I324" s="109" t="s">
        <v>571</v>
      </c>
      <c r="J324" s="108">
        <v>2025</v>
      </c>
      <c r="K324" s="108">
        <v>1292702.24</v>
      </c>
      <c r="L324" s="109" t="s">
        <v>572</v>
      </c>
      <c r="M324" s="109" t="s">
        <v>572</v>
      </c>
      <c r="N324" s="108">
        <v>116</v>
      </c>
      <c r="O324" s="109" t="s">
        <v>577</v>
      </c>
      <c r="P324" s="109" t="s">
        <v>578</v>
      </c>
      <c r="Q324" s="108">
        <v>2024</v>
      </c>
      <c r="R324" s="108">
        <v>1311176.5</v>
      </c>
      <c r="S324" s="108">
        <v>-18474.260000000009</v>
      </c>
    </row>
    <row r="325" spans="1:19" x14ac:dyDescent="0.3">
      <c r="A325" s="108">
        <v>353</v>
      </c>
      <c r="B325" s="109" t="s">
        <v>57</v>
      </c>
      <c r="C325" s="108">
        <v>8</v>
      </c>
      <c r="D325" s="109" t="s">
        <v>441</v>
      </c>
      <c r="E325" s="109" t="s">
        <v>568</v>
      </c>
      <c r="F325" s="109" t="s">
        <v>569</v>
      </c>
      <c r="G325" s="109" t="s">
        <v>16</v>
      </c>
      <c r="H325" s="109" t="s">
        <v>570</v>
      </c>
      <c r="I325" s="109" t="s">
        <v>571</v>
      </c>
      <c r="J325" s="108">
        <v>2025</v>
      </c>
      <c r="K325" s="108">
        <v>12917458.990015401</v>
      </c>
      <c r="L325" s="109" t="s">
        <v>572</v>
      </c>
      <c r="M325" s="109" t="s">
        <v>572</v>
      </c>
      <c r="N325" s="108">
        <v>117</v>
      </c>
      <c r="O325" s="109" t="s">
        <v>579</v>
      </c>
      <c r="P325" s="109" t="s">
        <v>580</v>
      </c>
      <c r="Q325" s="108">
        <v>2024</v>
      </c>
      <c r="R325" s="108">
        <v>11766838.7199031</v>
      </c>
      <c r="S325" s="108">
        <v>1150620.2701123003</v>
      </c>
    </row>
    <row r="326" spans="1:19" x14ac:dyDescent="0.3">
      <c r="A326" s="108">
        <v>354</v>
      </c>
      <c r="B326" s="109" t="s">
        <v>94</v>
      </c>
      <c r="C326" s="108">
        <v>5</v>
      </c>
      <c r="D326" s="109" t="s">
        <v>434</v>
      </c>
      <c r="E326" s="109" t="s">
        <v>568</v>
      </c>
      <c r="F326" s="109" t="s">
        <v>569</v>
      </c>
      <c r="G326" s="109" t="s">
        <v>16</v>
      </c>
      <c r="H326" s="109" t="s">
        <v>570</v>
      </c>
      <c r="I326" s="109" t="s">
        <v>571</v>
      </c>
      <c r="J326" s="108">
        <v>2025</v>
      </c>
      <c r="K326" s="108">
        <v>324639</v>
      </c>
      <c r="L326" s="109" t="s">
        <v>572</v>
      </c>
      <c r="M326" s="109" t="s">
        <v>572</v>
      </c>
      <c r="N326" s="108">
        <v>114</v>
      </c>
      <c r="O326" s="109" t="s">
        <v>573</v>
      </c>
      <c r="P326" s="109" t="s">
        <v>574</v>
      </c>
      <c r="Q326" s="108">
        <v>2024</v>
      </c>
      <c r="R326" s="108">
        <v>365437.90000206698</v>
      </c>
      <c r="S326" s="108">
        <v>-40798.900002066977</v>
      </c>
    </row>
    <row r="327" spans="1:19" x14ac:dyDescent="0.3">
      <c r="A327" s="108">
        <v>354</v>
      </c>
      <c r="B327" s="109" t="s">
        <v>94</v>
      </c>
      <c r="C327" s="108">
        <v>5</v>
      </c>
      <c r="D327" s="109" t="s">
        <v>434</v>
      </c>
      <c r="E327" s="109" t="s">
        <v>568</v>
      </c>
      <c r="F327" s="109" t="s">
        <v>569</v>
      </c>
      <c r="G327" s="109" t="s">
        <v>16</v>
      </c>
      <c r="H327" s="109" t="s">
        <v>570</v>
      </c>
      <c r="I327" s="109" t="s">
        <v>571</v>
      </c>
      <c r="J327" s="108">
        <v>2025</v>
      </c>
      <c r="K327" s="108">
        <v>12829.45</v>
      </c>
      <c r="L327" s="109" t="s">
        <v>572</v>
      </c>
      <c r="M327" s="109" t="s">
        <v>572</v>
      </c>
      <c r="N327" s="108">
        <v>115</v>
      </c>
      <c r="O327" s="109" t="s">
        <v>575</v>
      </c>
      <c r="P327" s="109" t="s">
        <v>576</v>
      </c>
      <c r="Q327" s="108">
        <v>2024</v>
      </c>
      <c r="R327" s="108">
        <v>12563.4</v>
      </c>
      <c r="S327" s="108">
        <v>266.05000000000109</v>
      </c>
    </row>
    <row r="328" spans="1:19" x14ac:dyDescent="0.3">
      <c r="A328" s="108">
        <v>354</v>
      </c>
      <c r="B328" s="109" t="s">
        <v>94</v>
      </c>
      <c r="C328" s="108">
        <v>5</v>
      </c>
      <c r="D328" s="109" t="s">
        <v>434</v>
      </c>
      <c r="E328" s="109" t="s">
        <v>568</v>
      </c>
      <c r="F328" s="109" t="s">
        <v>569</v>
      </c>
      <c r="G328" s="109" t="s">
        <v>16</v>
      </c>
      <c r="H328" s="109" t="s">
        <v>570</v>
      </c>
      <c r="I328" s="109" t="s">
        <v>571</v>
      </c>
      <c r="J328" s="108">
        <v>2025</v>
      </c>
      <c r="K328" s="108">
        <v>19956.07</v>
      </c>
      <c r="L328" s="109" t="s">
        <v>572</v>
      </c>
      <c r="M328" s="109" t="s">
        <v>572</v>
      </c>
      <c r="N328" s="108">
        <v>116</v>
      </c>
      <c r="O328" s="109" t="s">
        <v>577</v>
      </c>
      <c r="P328" s="109" t="s">
        <v>578</v>
      </c>
      <c r="Q328" s="108">
        <v>2024</v>
      </c>
      <c r="R328" s="108">
        <v>24726.799999999999</v>
      </c>
      <c r="S328" s="108">
        <v>-4770.7299999999996</v>
      </c>
    </row>
    <row r="329" spans="1:19" x14ac:dyDescent="0.3">
      <c r="A329" s="108">
        <v>354</v>
      </c>
      <c r="B329" s="109" t="s">
        <v>94</v>
      </c>
      <c r="C329" s="108">
        <v>5</v>
      </c>
      <c r="D329" s="109" t="s">
        <v>434</v>
      </c>
      <c r="E329" s="109" t="s">
        <v>568</v>
      </c>
      <c r="F329" s="109" t="s">
        <v>569</v>
      </c>
      <c r="G329" s="109" t="s">
        <v>16</v>
      </c>
      <c r="H329" s="109" t="s">
        <v>570</v>
      </c>
      <c r="I329" s="109" t="s">
        <v>571</v>
      </c>
      <c r="J329" s="108">
        <v>2025</v>
      </c>
      <c r="K329" s="108">
        <v>357424.52</v>
      </c>
      <c r="L329" s="109" t="s">
        <v>572</v>
      </c>
      <c r="M329" s="109" t="s">
        <v>572</v>
      </c>
      <c r="N329" s="108">
        <v>117</v>
      </c>
      <c r="O329" s="109" t="s">
        <v>579</v>
      </c>
      <c r="P329" s="109" t="s">
        <v>580</v>
      </c>
      <c r="Q329" s="108">
        <v>2024</v>
      </c>
      <c r="R329" s="108">
        <v>402728.10000206699</v>
      </c>
      <c r="S329" s="108">
        <v>-45303.58000206697</v>
      </c>
    </row>
    <row r="330" spans="1:19" x14ac:dyDescent="0.3">
      <c r="A330" s="108">
        <v>355</v>
      </c>
      <c r="B330" s="109" t="s">
        <v>58</v>
      </c>
      <c r="C330" s="108">
        <v>5</v>
      </c>
      <c r="D330" s="109" t="s">
        <v>434</v>
      </c>
      <c r="E330" s="109" t="s">
        <v>568</v>
      </c>
      <c r="F330" s="109" t="s">
        <v>569</v>
      </c>
      <c r="G330" s="109" t="s">
        <v>16</v>
      </c>
      <c r="H330" s="109" t="s">
        <v>570</v>
      </c>
      <c r="I330" s="109" t="s">
        <v>571</v>
      </c>
      <c r="J330" s="108">
        <v>2025</v>
      </c>
      <c r="K330" s="108">
        <v>41293939.000035502</v>
      </c>
      <c r="L330" s="109" t="s">
        <v>572</v>
      </c>
      <c r="M330" s="109" t="s">
        <v>572</v>
      </c>
      <c r="N330" s="108">
        <v>114</v>
      </c>
      <c r="O330" s="109" t="s">
        <v>573</v>
      </c>
      <c r="P330" s="109" t="s">
        <v>574</v>
      </c>
      <c r="Q330" s="108">
        <v>2024</v>
      </c>
      <c r="R330" s="108">
        <v>45000000.000125498</v>
      </c>
      <c r="S330" s="108">
        <v>-3706061.0000899956</v>
      </c>
    </row>
    <row r="331" spans="1:19" x14ac:dyDescent="0.3">
      <c r="A331" s="108">
        <v>355</v>
      </c>
      <c r="B331" s="109" t="s">
        <v>58</v>
      </c>
      <c r="C331" s="108">
        <v>5</v>
      </c>
      <c r="D331" s="109" t="s">
        <v>434</v>
      </c>
      <c r="E331" s="109" t="s">
        <v>568</v>
      </c>
      <c r="F331" s="109" t="s">
        <v>569</v>
      </c>
      <c r="G331" s="109" t="s">
        <v>16</v>
      </c>
      <c r="H331" s="109" t="s">
        <v>570</v>
      </c>
      <c r="I331" s="109" t="s">
        <v>571</v>
      </c>
      <c r="J331" s="108">
        <v>2025</v>
      </c>
      <c r="K331" s="108">
        <v>3575025</v>
      </c>
      <c r="L331" s="109" t="s">
        <v>572</v>
      </c>
      <c r="M331" s="109" t="s">
        <v>572</v>
      </c>
      <c r="N331" s="108">
        <v>115</v>
      </c>
      <c r="O331" s="109" t="s">
        <v>575</v>
      </c>
      <c r="P331" s="109" t="s">
        <v>576</v>
      </c>
      <c r="Q331" s="108">
        <v>2024</v>
      </c>
      <c r="R331" s="108">
        <v>3816560</v>
      </c>
      <c r="S331" s="108">
        <v>-241535</v>
      </c>
    </row>
    <row r="332" spans="1:19" x14ac:dyDescent="0.3">
      <c r="A332" s="108">
        <v>355</v>
      </c>
      <c r="B332" s="109" t="s">
        <v>58</v>
      </c>
      <c r="C332" s="108">
        <v>5</v>
      </c>
      <c r="D332" s="109" t="s">
        <v>434</v>
      </c>
      <c r="E332" s="109" t="s">
        <v>568</v>
      </c>
      <c r="F332" s="109" t="s">
        <v>569</v>
      </c>
      <c r="G332" s="109" t="s">
        <v>16</v>
      </c>
      <c r="H332" s="109" t="s">
        <v>570</v>
      </c>
      <c r="I332" s="109" t="s">
        <v>571</v>
      </c>
      <c r="J332" s="108">
        <v>2025</v>
      </c>
      <c r="K332" s="108">
        <v>6391314.7000000002</v>
      </c>
      <c r="L332" s="109" t="s">
        <v>572</v>
      </c>
      <c r="M332" s="109" t="s">
        <v>572</v>
      </c>
      <c r="N332" s="108">
        <v>116</v>
      </c>
      <c r="O332" s="109" t="s">
        <v>577</v>
      </c>
      <c r="P332" s="109" t="s">
        <v>578</v>
      </c>
      <c r="Q332" s="108">
        <v>2024</v>
      </c>
      <c r="R332" s="108">
        <v>5484250</v>
      </c>
      <c r="S332" s="108">
        <v>907064.70000000019</v>
      </c>
    </row>
    <row r="333" spans="1:19" x14ac:dyDescent="0.3">
      <c r="A333" s="108">
        <v>355</v>
      </c>
      <c r="B333" s="109" t="s">
        <v>58</v>
      </c>
      <c r="C333" s="108">
        <v>5</v>
      </c>
      <c r="D333" s="109" t="s">
        <v>434</v>
      </c>
      <c r="E333" s="109" t="s">
        <v>568</v>
      </c>
      <c r="F333" s="109" t="s">
        <v>569</v>
      </c>
      <c r="G333" s="109" t="s">
        <v>16</v>
      </c>
      <c r="H333" s="109" t="s">
        <v>570</v>
      </c>
      <c r="I333" s="109" t="s">
        <v>571</v>
      </c>
      <c r="J333" s="108">
        <v>2025</v>
      </c>
      <c r="K333" s="108">
        <v>51260278.700035498</v>
      </c>
      <c r="L333" s="109" t="s">
        <v>572</v>
      </c>
      <c r="M333" s="109" t="s">
        <v>572</v>
      </c>
      <c r="N333" s="108">
        <v>117</v>
      </c>
      <c r="O333" s="109" t="s">
        <v>579</v>
      </c>
      <c r="P333" s="109" t="s">
        <v>580</v>
      </c>
      <c r="Q333" s="108">
        <v>2024</v>
      </c>
      <c r="R333" s="108">
        <v>54300810.000125498</v>
      </c>
      <c r="S333" s="108">
        <v>-3040531.30009</v>
      </c>
    </row>
    <row r="334" spans="1:19" x14ac:dyDescent="0.3">
      <c r="A334" s="108">
        <v>357</v>
      </c>
      <c r="B334" s="109" t="s">
        <v>59</v>
      </c>
      <c r="C334" s="108">
        <v>6</v>
      </c>
      <c r="D334" s="109" t="s">
        <v>438</v>
      </c>
      <c r="E334" s="109" t="s">
        <v>568</v>
      </c>
      <c r="F334" s="109" t="s">
        <v>569</v>
      </c>
      <c r="G334" s="109" t="s">
        <v>16</v>
      </c>
      <c r="H334" s="109" t="s">
        <v>570</v>
      </c>
      <c r="I334" s="109" t="s">
        <v>571</v>
      </c>
      <c r="J334" s="108">
        <v>2025</v>
      </c>
      <c r="K334" s="108">
        <v>2270953.9900132599</v>
      </c>
      <c r="L334" s="109" t="s">
        <v>572</v>
      </c>
      <c r="M334" s="109" t="s">
        <v>572</v>
      </c>
      <c r="N334" s="108">
        <v>114</v>
      </c>
      <c r="O334" s="109" t="s">
        <v>573</v>
      </c>
      <c r="P334" s="109" t="s">
        <v>574</v>
      </c>
      <c r="Q334" s="108">
        <v>2024</v>
      </c>
      <c r="R334" s="108">
        <v>2972685.1897208202</v>
      </c>
      <c r="S334" s="108">
        <v>-701731.19970756024</v>
      </c>
    </row>
    <row r="335" spans="1:19" x14ac:dyDescent="0.3">
      <c r="A335" s="108">
        <v>357</v>
      </c>
      <c r="B335" s="109" t="s">
        <v>59</v>
      </c>
      <c r="C335" s="108">
        <v>6</v>
      </c>
      <c r="D335" s="109" t="s">
        <v>438</v>
      </c>
      <c r="E335" s="109" t="s">
        <v>568</v>
      </c>
      <c r="F335" s="109" t="s">
        <v>569</v>
      </c>
      <c r="G335" s="109" t="s">
        <v>16</v>
      </c>
      <c r="H335" s="109" t="s">
        <v>570</v>
      </c>
      <c r="I335" s="109" t="s">
        <v>571</v>
      </c>
      <c r="J335" s="108">
        <v>2025</v>
      </c>
      <c r="K335" s="108">
        <v>521613.79</v>
      </c>
      <c r="L335" s="109" t="s">
        <v>572</v>
      </c>
      <c r="M335" s="109" t="s">
        <v>572</v>
      </c>
      <c r="N335" s="108">
        <v>115</v>
      </c>
      <c r="O335" s="109" t="s">
        <v>575</v>
      </c>
      <c r="P335" s="109" t="s">
        <v>576</v>
      </c>
      <c r="Q335" s="108">
        <v>2024</v>
      </c>
      <c r="R335" s="108">
        <v>512269.2</v>
      </c>
      <c r="S335" s="108">
        <v>9344.5899999999674</v>
      </c>
    </row>
    <row r="336" spans="1:19" x14ac:dyDescent="0.3">
      <c r="A336" s="108">
        <v>357</v>
      </c>
      <c r="B336" s="109" t="s">
        <v>59</v>
      </c>
      <c r="C336" s="108">
        <v>6</v>
      </c>
      <c r="D336" s="109" t="s">
        <v>438</v>
      </c>
      <c r="E336" s="109" t="s">
        <v>568</v>
      </c>
      <c r="F336" s="109" t="s">
        <v>569</v>
      </c>
      <c r="G336" s="109" t="s">
        <v>16</v>
      </c>
      <c r="H336" s="109" t="s">
        <v>570</v>
      </c>
      <c r="I336" s="109" t="s">
        <v>571</v>
      </c>
      <c r="J336" s="108">
        <v>2025</v>
      </c>
      <c r="K336" s="108">
        <v>674587.57</v>
      </c>
      <c r="L336" s="109" t="s">
        <v>572</v>
      </c>
      <c r="M336" s="109" t="s">
        <v>572</v>
      </c>
      <c r="N336" s="108">
        <v>116</v>
      </c>
      <c r="O336" s="109" t="s">
        <v>577</v>
      </c>
      <c r="P336" s="109" t="s">
        <v>578</v>
      </c>
      <c r="Q336" s="108">
        <v>2024</v>
      </c>
      <c r="R336" s="108">
        <v>742470.2</v>
      </c>
      <c r="S336" s="108">
        <v>-67882.63</v>
      </c>
    </row>
    <row r="337" spans="1:19" x14ac:dyDescent="0.3">
      <c r="A337" s="108">
        <v>357</v>
      </c>
      <c r="B337" s="109" t="s">
        <v>59</v>
      </c>
      <c r="C337" s="108">
        <v>6</v>
      </c>
      <c r="D337" s="109" t="s">
        <v>438</v>
      </c>
      <c r="E337" s="109" t="s">
        <v>568</v>
      </c>
      <c r="F337" s="109" t="s">
        <v>569</v>
      </c>
      <c r="G337" s="109" t="s">
        <v>16</v>
      </c>
      <c r="H337" s="109" t="s">
        <v>570</v>
      </c>
      <c r="I337" s="109" t="s">
        <v>571</v>
      </c>
      <c r="J337" s="108">
        <v>2025</v>
      </c>
      <c r="K337" s="108">
        <v>3467155.3500132598</v>
      </c>
      <c r="L337" s="109" t="s">
        <v>572</v>
      </c>
      <c r="M337" s="109" t="s">
        <v>572</v>
      </c>
      <c r="N337" s="108">
        <v>117</v>
      </c>
      <c r="O337" s="109" t="s">
        <v>579</v>
      </c>
      <c r="P337" s="109" t="s">
        <v>580</v>
      </c>
      <c r="Q337" s="108">
        <v>2024</v>
      </c>
      <c r="R337" s="108">
        <v>4227424.5897208201</v>
      </c>
      <c r="S337" s="108">
        <v>-760269.23970756028</v>
      </c>
    </row>
    <row r="338" spans="1:19" x14ac:dyDescent="0.3">
      <c r="A338" s="108">
        <v>358</v>
      </c>
      <c r="B338" s="109" t="s">
        <v>60</v>
      </c>
      <c r="C338" s="108">
        <v>19</v>
      </c>
      <c r="D338" s="109" t="s">
        <v>437</v>
      </c>
      <c r="E338" s="109" t="s">
        <v>568</v>
      </c>
      <c r="F338" s="109" t="s">
        <v>569</v>
      </c>
      <c r="G338" s="109" t="s">
        <v>16</v>
      </c>
      <c r="H338" s="109" t="s">
        <v>570</v>
      </c>
      <c r="I338" s="109" t="s">
        <v>571</v>
      </c>
      <c r="J338" s="108">
        <v>2025</v>
      </c>
      <c r="K338" s="108">
        <v>32055559.120008301</v>
      </c>
      <c r="L338" s="109" t="s">
        <v>572</v>
      </c>
      <c r="M338" s="109" t="s">
        <v>572</v>
      </c>
      <c r="N338" s="108">
        <v>114</v>
      </c>
      <c r="O338" s="109" t="s">
        <v>573</v>
      </c>
      <c r="P338" s="109" t="s">
        <v>574</v>
      </c>
      <c r="Q338" s="108">
        <v>2024</v>
      </c>
      <c r="R338" s="108">
        <v>30611236.998544801</v>
      </c>
      <c r="S338" s="108">
        <v>1444322.1214635</v>
      </c>
    </row>
    <row r="339" spans="1:19" x14ac:dyDescent="0.3">
      <c r="A339" s="108">
        <v>358</v>
      </c>
      <c r="B339" s="109" t="s">
        <v>60</v>
      </c>
      <c r="C339" s="108">
        <v>19</v>
      </c>
      <c r="D339" s="109" t="s">
        <v>437</v>
      </c>
      <c r="E339" s="109" t="s">
        <v>568</v>
      </c>
      <c r="F339" s="109" t="s">
        <v>569</v>
      </c>
      <c r="G339" s="109" t="s">
        <v>16</v>
      </c>
      <c r="H339" s="109" t="s">
        <v>570</v>
      </c>
      <c r="I339" s="109" t="s">
        <v>571</v>
      </c>
      <c r="J339" s="108">
        <v>2025</v>
      </c>
      <c r="K339" s="108">
        <v>11758569.550000001</v>
      </c>
      <c r="L339" s="109" t="s">
        <v>572</v>
      </c>
      <c r="M339" s="109" t="s">
        <v>572</v>
      </c>
      <c r="N339" s="108">
        <v>115</v>
      </c>
      <c r="O339" s="109" t="s">
        <v>575</v>
      </c>
      <c r="P339" s="109" t="s">
        <v>576</v>
      </c>
      <c r="Q339" s="108">
        <v>2024</v>
      </c>
      <c r="R339" s="108">
        <v>13592339.4106376</v>
      </c>
      <c r="S339" s="108">
        <v>-1833769.8606375996</v>
      </c>
    </row>
    <row r="340" spans="1:19" x14ac:dyDescent="0.3">
      <c r="A340" s="108">
        <v>358</v>
      </c>
      <c r="B340" s="109" t="s">
        <v>60</v>
      </c>
      <c r="C340" s="108">
        <v>19</v>
      </c>
      <c r="D340" s="109" t="s">
        <v>437</v>
      </c>
      <c r="E340" s="109" t="s">
        <v>568</v>
      </c>
      <c r="F340" s="109" t="s">
        <v>569</v>
      </c>
      <c r="G340" s="109" t="s">
        <v>16</v>
      </c>
      <c r="H340" s="109" t="s">
        <v>570</v>
      </c>
      <c r="I340" s="109" t="s">
        <v>571</v>
      </c>
      <c r="J340" s="108">
        <v>2025</v>
      </c>
      <c r="K340" s="108">
        <v>16817957.52</v>
      </c>
      <c r="L340" s="109" t="s">
        <v>572</v>
      </c>
      <c r="M340" s="109" t="s">
        <v>572</v>
      </c>
      <c r="N340" s="108">
        <v>116</v>
      </c>
      <c r="O340" s="109" t="s">
        <v>577</v>
      </c>
      <c r="P340" s="109" t="s">
        <v>578</v>
      </c>
      <c r="Q340" s="108">
        <v>2024</v>
      </c>
      <c r="R340" s="108">
        <v>106397688.90000001</v>
      </c>
      <c r="S340" s="108">
        <v>-89579731.38000001</v>
      </c>
    </row>
    <row r="341" spans="1:19" x14ac:dyDescent="0.3">
      <c r="A341" s="108">
        <v>358</v>
      </c>
      <c r="B341" s="109" t="s">
        <v>60</v>
      </c>
      <c r="C341" s="108">
        <v>19</v>
      </c>
      <c r="D341" s="109" t="s">
        <v>437</v>
      </c>
      <c r="E341" s="109" t="s">
        <v>568</v>
      </c>
      <c r="F341" s="109" t="s">
        <v>569</v>
      </c>
      <c r="G341" s="109" t="s">
        <v>16</v>
      </c>
      <c r="H341" s="109" t="s">
        <v>570</v>
      </c>
      <c r="I341" s="109" t="s">
        <v>571</v>
      </c>
      <c r="J341" s="108">
        <v>2025</v>
      </c>
      <c r="K341" s="108">
        <v>60632086.190008298</v>
      </c>
      <c r="L341" s="109" t="s">
        <v>572</v>
      </c>
      <c r="M341" s="109" t="s">
        <v>572</v>
      </c>
      <c r="N341" s="108">
        <v>117</v>
      </c>
      <c r="O341" s="109" t="s">
        <v>579</v>
      </c>
      <c r="P341" s="109" t="s">
        <v>580</v>
      </c>
      <c r="Q341" s="108">
        <v>2024</v>
      </c>
      <c r="R341" s="108">
        <v>150601265.30918199</v>
      </c>
      <c r="S341" s="108">
        <v>-89969179.119173691</v>
      </c>
    </row>
    <row r="342" spans="1:19" x14ac:dyDescent="0.3">
      <c r="A342" s="108">
        <v>360</v>
      </c>
      <c r="B342" s="109" t="s">
        <v>61</v>
      </c>
      <c r="C342" s="108">
        <v>11</v>
      </c>
      <c r="D342" s="109" t="s">
        <v>447</v>
      </c>
      <c r="E342" s="109" t="s">
        <v>568</v>
      </c>
      <c r="F342" s="109" t="s">
        <v>569</v>
      </c>
      <c r="G342" s="109" t="s">
        <v>16</v>
      </c>
      <c r="H342" s="109" t="s">
        <v>570</v>
      </c>
      <c r="I342" s="109" t="s">
        <v>571</v>
      </c>
      <c r="J342" s="108">
        <v>2025</v>
      </c>
      <c r="K342" s="108">
        <v>40735600</v>
      </c>
      <c r="L342" s="109" t="s">
        <v>572</v>
      </c>
      <c r="M342" s="109" t="s">
        <v>572</v>
      </c>
      <c r="N342" s="108">
        <v>114</v>
      </c>
      <c r="O342" s="109" t="s">
        <v>573</v>
      </c>
      <c r="P342" s="109" t="s">
        <v>574</v>
      </c>
      <c r="Q342" s="108">
        <v>2024</v>
      </c>
      <c r="R342" s="108">
        <v>37829104</v>
      </c>
      <c r="S342" s="108">
        <v>2906496</v>
      </c>
    </row>
    <row r="343" spans="1:19" x14ac:dyDescent="0.3">
      <c r="A343" s="108">
        <v>360</v>
      </c>
      <c r="B343" s="109" t="s">
        <v>61</v>
      </c>
      <c r="C343" s="108">
        <v>11</v>
      </c>
      <c r="D343" s="109" t="s">
        <v>447</v>
      </c>
      <c r="E343" s="109" t="s">
        <v>568</v>
      </c>
      <c r="F343" s="109" t="s">
        <v>569</v>
      </c>
      <c r="G343" s="109" t="s">
        <v>16</v>
      </c>
      <c r="H343" s="109" t="s">
        <v>570</v>
      </c>
      <c r="I343" s="109" t="s">
        <v>571</v>
      </c>
      <c r="J343" s="108">
        <v>2025</v>
      </c>
      <c r="K343" s="108">
        <v>264595.32</v>
      </c>
      <c r="L343" s="109" t="s">
        <v>572</v>
      </c>
      <c r="M343" s="109" t="s">
        <v>572</v>
      </c>
      <c r="N343" s="108">
        <v>115</v>
      </c>
      <c r="O343" s="109" t="s">
        <v>575</v>
      </c>
      <c r="P343" s="109" t="s">
        <v>576</v>
      </c>
      <c r="Q343" s="108">
        <v>2024</v>
      </c>
      <c r="R343" s="108">
        <v>799536</v>
      </c>
      <c r="S343" s="108">
        <v>-534940.67999999993</v>
      </c>
    </row>
    <row r="344" spans="1:19" x14ac:dyDescent="0.3">
      <c r="A344" s="108">
        <v>360</v>
      </c>
      <c r="B344" s="109" t="s">
        <v>61</v>
      </c>
      <c r="C344" s="108">
        <v>11</v>
      </c>
      <c r="D344" s="109" t="s">
        <v>447</v>
      </c>
      <c r="E344" s="109" t="s">
        <v>568</v>
      </c>
      <c r="F344" s="109" t="s">
        <v>569</v>
      </c>
      <c r="G344" s="109" t="s">
        <v>16</v>
      </c>
      <c r="H344" s="109" t="s">
        <v>570</v>
      </c>
      <c r="I344" s="109" t="s">
        <v>571</v>
      </c>
      <c r="J344" s="108">
        <v>2025</v>
      </c>
      <c r="K344" s="108">
        <v>775592</v>
      </c>
      <c r="L344" s="109" t="s">
        <v>572</v>
      </c>
      <c r="M344" s="109" t="s">
        <v>572</v>
      </c>
      <c r="N344" s="108">
        <v>116</v>
      </c>
      <c r="O344" s="109" t="s">
        <v>577</v>
      </c>
      <c r="P344" s="109" t="s">
        <v>578</v>
      </c>
      <c r="Q344" s="108">
        <v>2024</v>
      </c>
      <c r="R344" s="108">
        <v>1459072</v>
      </c>
      <c r="S344" s="108">
        <v>-683480</v>
      </c>
    </row>
    <row r="345" spans="1:19" x14ac:dyDescent="0.3">
      <c r="A345" s="108">
        <v>360</v>
      </c>
      <c r="B345" s="109" t="s">
        <v>61</v>
      </c>
      <c r="C345" s="108">
        <v>11</v>
      </c>
      <c r="D345" s="109" t="s">
        <v>447</v>
      </c>
      <c r="E345" s="109" t="s">
        <v>568</v>
      </c>
      <c r="F345" s="109" t="s">
        <v>569</v>
      </c>
      <c r="G345" s="109" t="s">
        <v>16</v>
      </c>
      <c r="H345" s="109" t="s">
        <v>570</v>
      </c>
      <c r="I345" s="109" t="s">
        <v>571</v>
      </c>
      <c r="J345" s="108">
        <v>2025</v>
      </c>
      <c r="K345" s="108">
        <v>41775787.32</v>
      </c>
      <c r="L345" s="109" t="s">
        <v>572</v>
      </c>
      <c r="M345" s="109" t="s">
        <v>572</v>
      </c>
      <c r="N345" s="108">
        <v>117</v>
      </c>
      <c r="O345" s="109" t="s">
        <v>579</v>
      </c>
      <c r="P345" s="109" t="s">
        <v>580</v>
      </c>
      <c r="Q345" s="108">
        <v>2024</v>
      </c>
      <c r="R345" s="108">
        <v>40087712</v>
      </c>
      <c r="S345" s="108">
        <v>1688075.3200000003</v>
      </c>
    </row>
    <row r="346" spans="1:19" x14ac:dyDescent="0.3">
      <c r="A346" s="108">
        <v>361</v>
      </c>
      <c r="B346" s="109" t="s">
        <v>62</v>
      </c>
      <c r="C346" s="108">
        <v>6</v>
      </c>
      <c r="D346" s="109" t="s">
        <v>438</v>
      </c>
      <c r="E346" s="109" t="s">
        <v>568</v>
      </c>
      <c r="F346" s="109" t="s">
        <v>569</v>
      </c>
      <c r="G346" s="109" t="s">
        <v>16</v>
      </c>
      <c r="H346" s="109" t="s">
        <v>570</v>
      </c>
      <c r="I346" s="109" t="s">
        <v>571</v>
      </c>
      <c r="J346" s="108">
        <v>2025</v>
      </c>
      <c r="K346" s="108">
        <v>76643901.509150594</v>
      </c>
      <c r="L346" s="109" t="s">
        <v>572</v>
      </c>
      <c r="M346" s="109" t="s">
        <v>572</v>
      </c>
      <c r="N346" s="108">
        <v>114</v>
      </c>
      <c r="O346" s="109" t="s">
        <v>573</v>
      </c>
      <c r="P346" s="109" t="s">
        <v>574</v>
      </c>
      <c r="Q346" s="108">
        <v>2024</v>
      </c>
      <c r="R346" s="108">
        <v>76345782.7562619</v>
      </c>
      <c r="S346" s="108">
        <v>298118.75288869441</v>
      </c>
    </row>
    <row r="347" spans="1:19" x14ac:dyDescent="0.3">
      <c r="A347" s="108">
        <v>361</v>
      </c>
      <c r="B347" s="109" t="s">
        <v>62</v>
      </c>
      <c r="C347" s="108">
        <v>6</v>
      </c>
      <c r="D347" s="109" t="s">
        <v>438</v>
      </c>
      <c r="E347" s="109" t="s">
        <v>568</v>
      </c>
      <c r="F347" s="109" t="s">
        <v>569</v>
      </c>
      <c r="G347" s="109" t="s">
        <v>16</v>
      </c>
      <c r="H347" s="109" t="s">
        <v>570</v>
      </c>
      <c r="I347" s="109" t="s">
        <v>571</v>
      </c>
      <c r="J347" s="108">
        <v>2025</v>
      </c>
      <c r="K347" s="108">
        <v>6523327.1900000004</v>
      </c>
      <c r="L347" s="109" t="s">
        <v>572</v>
      </c>
      <c r="M347" s="109" t="s">
        <v>572</v>
      </c>
      <c r="N347" s="108">
        <v>115</v>
      </c>
      <c r="O347" s="109" t="s">
        <v>575</v>
      </c>
      <c r="P347" s="109" t="s">
        <v>576</v>
      </c>
      <c r="Q347" s="108">
        <v>2024</v>
      </c>
      <c r="R347" s="108">
        <v>6734932.9000000004</v>
      </c>
      <c r="S347" s="108">
        <v>-211605.70999999996</v>
      </c>
    </row>
    <row r="348" spans="1:19" x14ac:dyDescent="0.3">
      <c r="A348" s="108">
        <v>361</v>
      </c>
      <c r="B348" s="109" t="s">
        <v>62</v>
      </c>
      <c r="C348" s="108">
        <v>6</v>
      </c>
      <c r="D348" s="109" t="s">
        <v>438</v>
      </c>
      <c r="E348" s="109" t="s">
        <v>568</v>
      </c>
      <c r="F348" s="109" t="s">
        <v>569</v>
      </c>
      <c r="G348" s="109" t="s">
        <v>16</v>
      </c>
      <c r="H348" s="109" t="s">
        <v>570</v>
      </c>
      <c r="I348" s="109" t="s">
        <v>571</v>
      </c>
      <c r="J348" s="108">
        <v>2025</v>
      </c>
      <c r="K348" s="108">
        <v>5324316.33</v>
      </c>
      <c r="L348" s="109" t="s">
        <v>572</v>
      </c>
      <c r="M348" s="109" t="s">
        <v>572</v>
      </c>
      <c r="N348" s="108">
        <v>116</v>
      </c>
      <c r="O348" s="109" t="s">
        <v>577</v>
      </c>
      <c r="P348" s="109" t="s">
        <v>578</v>
      </c>
      <c r="Q348" s="108">
        <v>2024</v>
      </c>
      <c r="R348" s="108">
        <v>5594450</v>
      </c>
      <c r="S348" s="108">
        <v>-270133.66999999993</v>
      </c>
    </row>
    <row r="349" spans="1:19" x14ac:dyDescent="0.3">
      <c r="A349" s="108">
        <v>361</v>
      </c>
      <c r="B349" s="109" t="s">
        <v>62</v>
      </c>
      <c r="C349" s="108">
        <v>6</v>
      </c>
      <c r="D349" s="109" t="s">
        <v>438</v>
      </c>
      <c r="E349" s="109" t="s">
        <v>568</v>
      </c>
      <c r="F349" s="109" t="s">
        <v>569</v>
      </c>
      <c r="G349" s="109" t="s">
        <v>16</v>
      </c>
      <c r="H349" s="109" t="s">
        <v>570</v>
      </c>
      <c r="I349" s="109" t="s">
        <v>571</v>
      </c>
      <c r="J349" s="108">
        <v>2025</v>
      </c>
      <c r="K349" s="108">
        <v>88491545.029150605</v>
      </c>
      <c r="L349" s="109" t="s">
        <v>572</v>
      </c>
      <c r="M349" s="109" t="s">
        <v>572</v>
      </c>
      <c r="N349" s="108">
        <v>117</v>
      </c>
      <c r="O349" s="109" t="s">
        <v>579</v>
      </c>
      <c r="P349" s="109" t="s">
        <v>580</v>
      </c>
      <c r="Q349" s="108">
        <v>2024</v>
      </c>
      <c r="R349" s="108">
        <v>88675165.656261906</v>
      </c>
      <c r="S349" s="108">
        <v>-183620.62711130083</v>
      </c>
    </row>
    <row r="350" spans="1:19" x14ac:dyDescent="0.3">
      <c r="A350" s="108">
        <v>362</v>
      </c>
      <c r="B350" s="109" t="s">
        <v>63</v>
      </c>
      <c r="C350" s="108">
        <v>19</v>
      </c>
      <c r="D350" s="109" t="s">
        <v>437</v>
      </c>
      <c r="E350" s="109" t="s">
        <v>568</v>
      </c>
      <c r="F350" s="109" t="s">
        <v>569</v>
      </c>
      <c r="G350" s="109" t="s">
        <v>16</v>
      </c>
      <c r="H350" s="109" t="s">
        <v>570</v>
      </c>
      <c r="I350" s="109" t="s">
        <v>571</v>
      </c>
      <c r="J350" s="108">
        <v>2025</v>
      </c>
      <c r="K350" s="108">
        <v>0</v>
      </c>
      <c r="L350" s="109" t="s">
        <v>572</v>
      </c>
      <c r="M350" s="109" t="s">
        <v>572</v>
      </c>
      <c r="N350" s="108">
        <v>114</v>
      </c>
      <c r="O350" s="109" t="s">
        <v>573</v>
      </c>
      <c r="P350" s="109" t="s">
        <v>574</v>
      </c>
      <c r="Q350" s="108">
        <v>2024</v>
      </c>
      <c r="R350" s="108">
        <v>19359424.000108499</v>
      </c>
      <c r="S350" s="108">
        <v>-19359424.000108499</v>
      </c>
    </row>
    <row r="351" spans="1:19" x14ac:dyDescent="0.3">
      <c r="A351" s="108">
        <v>362</v>
      </c>
      <c r="B351" s="109" t="s">
        <v>63</v>
      </c>
      <c r="C351" s="108">
        <v>19</v>
      </c>
      <c r="D351" s="109" t="s">
        <v>437</v>
      </c>
      <c r="E351" s="109" t="s">
        <v>568</v>
      </c>
      <c r="F351" s="109" t="s">
        <v>569</v>
      </c>
      <c r="G351" s="109" t="s">
        <v>16</v>
      </c>
      <c r="H351" s="109" t="s">
        <v>570</v>
      </c>
      <c r="I351" s="109" t="s">
        <v>571</v>
      </c>
      <c r="J351" s="108">
        <v>2025</v>
      </c>
      <c r="K351" s="108">
        <v>0</v>
      </c>
      <c r="L351" s="109" t="s">
        <v>572</v>
      </c>
      <c r="M351" s="109" t="s">
        <v>572</v>
      </c>
      <c r="N351" s="108">
        <v>115</v>
      </c>
      <c r="O351" s="109" t="s">
        <v>575</v>
      </c>
      <c r="P351" s="109" t="s">
        <v>576</v>
      </c>
      <c r="Q351" s="108">
        <v>2024</v>
      </c>
      <c r="R351" s="108">
        <v>17428500</v>
      </c>
      <c r="S351" s="108">
        <v>-17428500</v>
      </c>
    </row>
    <row r="352" spans="1:19" x14ac:dyDescent="0.3">
      <c r="A352" s="108">
        <v>362</v>
      </c>
      <c r="B352" s="109" t="s">
        <v>63</v>
      </c>
      <c r="C352" s="108">
        <v>19</v>
      </c>
      <c r="D352" s="109" t="s">
        <v>437</v>
      </c>
      <c r="E352" s="109" t="s">
        <v>568</v>
      </c>
      <c r="F352" s="109" t="s">
        <v>569</v>
      </c>
      <c r="G352" s="109" t="s">
        <v>16</v>
      </c>
      <c r="H352" s="109" t="s">
        <v>570</v>
      </c>
      <c r="I352" s="109" t="s">
        <v>571</v>
      </c>
      <c r="J352" s="108">
        <v>2025</v>
      </c>
      <c r="K352" s="108">
        <v>0</v>
      </c>
      <c r="L352" s="109" t="s">
        <v>572</v>
      </c>
      <c r="M352" s="109" t="s">
        <v>572</v>
      </c>
      <c r="N352" s="108">
        <v>116</v>
      </c>
      <c r="O352" s="109" t="s">
        <v>577</v>
      </c>
      <c r="P352" s="109" t="s">
        <v>578</v>
      </c>
      <c r="Q352" s="108">
        <v>2024</v>
      </c>
      <c r="R352" s="108">
        <v>12505800</v>
      </c>
      <c r="S352" s="108">
        <v>-12505800</v>
      </c>
    </row>
    <row r="353" spans="1:19" x14ac:dyDescent="0.3">
      <c r="A353" s="108">
        <v>362</v>
      </c>
      <c r="B353" s="109" t="s">
        <v>63</v>
      </c>
      <c r="C353" s="108">
        <v>19</v>
      </c>
      <c r="D353" s="109" t="s">
        <v>437</v>
      </c>
      <c r="E353" s="109" t="s">
        <v>568</v>
      </c>
      <c r="F353" s="109" t="s">
        <v>569</v>
      </c>
      <c r="G353" s="109" t="s">
        <v>16</v>
      </c>
      <c r="H353" s="109" t="s">
        <v>570</v>
      </c>
      <c r="I353" s="109" t="s">
        <v>571</v>
      </c>
      <c r="J353" s="108">
        <v>2025</v>
      </c>
      <c r="K353" s="108">
        <v>0</v>
      </c>
      <c r="L353" s="109" t="s">
        <v>572</v>
      </c>
      <c r="M353" s="109" t="s">
        <v>572</v>
      </c>
      <c r="N353" s="108">
        <v>117</v>
      </c>
      <c r="O353" s="109" t="s">
        <v>579</v>
      </c>
      <c r="P353" s="109" t="s">
        <v>580</v>
      </c>
      <c r="Q353" s="108">
        <v>2024</v>
      </c>
      <c r="R353" s="108">
        <v>49293724.000108503</v>
      </c>
      <c r="S353" s="108">
        <v>-49293724.000108503</v>
      </c>
    </row>
    <row r="354" spans="1:19" x14ac:dyDescent="0.3">
      <c r="A354" s="108">
        <v>363</v>
      </c>
      <c r="B354" s="109" t="s">
        <v>95</v>
      </c>
      <c r="C354" s="108">
        <v>7</v>
      </c>
      <c r="D354" s="109" t="s">
        <v>444</v>
      </c>
      <c r="E354" s="109" t="s">
        <v>568</v>
      </c>
      <c r="F354" s="109" t="s">
        <v>569</v>
      </c>
      <c r="G354" s="109" t="s">
        <v>16</v>
      </c>
      <c r="H354" s="109" t="s">
        <v>570</v>
      </c>
      <c r="I354" s="109" t="s">
        <v>571</v>
      </c>
      <c r="J354" s="108">
        <v>2025</v>
      </c>
      <c r="K354" s="108">
        <v>2417456.00000396</v>
      </c>
      <c r="L354" s="109" t="s">
        <v>572</v>
      </c>
      <c r="M354" s="109" t="s">
        <v>572</v>
      </c>
      <c r="N354" s="108">
        <v>114</v>
      </c>
      <c r="O354" s="109" t="s">
        <v>573</v>
      </c>
      <c r="P354" s="109" t="s">
        <v>574</v>
      </c>
      <c r="Q354" s="108">
        <v>2024</v>
      </c>
      <c r="R354" s="108">
        <v>1494520.99999204</v>
      </c>
      <c r="S354" s="108">
        <v>922935.00001192</v>
      </c>
    </row>
    <row r="355" spans="1:19" x14ac:dyDescent="0.3">
      <c r="A355" s="108">
        <v>363</v>
      </c>
      <c r="B355" s="109" t="s">
        <v>95</v>
      </c>
      <c r="C355" s="108">
        <v>7</v>
      </c>
      <c r="D355" s="109" t="s">
        <v>444</v>
      </c>
      <c r="E355" s="109" t="s">
        <v>568</v>
      </c>
      <c r="F355" s="109" t="s">
        <v>569</v>
      </c>
      <c r="G355" s="109" t="s">
        <v>16</v>
      </c>
      <c r="H355" s="109" t="s">
        <v>570</v>
      </c>
      <c r="I355" s="109" t="s">
        <v>571</v>
      </c>
      <c r="J355" s="108">
        <v>2025</v>
      </c>
      <c r="K355" s="108">
        <v>21001.200000000001</v>
      </c>
      <c r="L355" s="109" t="s">
        <v>572</v>
      </c>
      <c r="M355" s="109" t="s">
        <v>572</v>
      </c>
      <c r="N355" s="108">
        <v>115</v>
      </c>
      <c r="O355" s="109" t="s">
        <v>575</v>
      </c>
      <c r="P355" s="109" t="s">
        <v>576</v>
      </c>
      <c r="Q355" s="108">
        <v>2024</v>
      </c>
      <c r="R355" s="108">
        <v>19090.2</v>
      </c>
      <c r="S355" s="108">
        <v>1911</v>
      </c>
    </row>
    <row r="356" spans="1:19" x14ac:dyDescent="0.3">
      <c r="A356" s="108">
        <v>363</v>
      </c>
      <c r="B356" s="109" t="s">
        <v>95</v>
      </c>
      <c r="C356" s="108">
        <v>7</v>
      </c>
      <c r="D356" s="109" t="s">
        <v>444</v>
      </c>
      <c r="E356" s="109" t="s">
        <v>568</v>
      </c>
      <c r="F356" s="109" t="s">
        <v>569</v>
      </c>
      <c r="G356" s="109" t="s">
        <v>16</v>
      </c>
      <c r="H356" s="109" t="s">
        <v>570</v>
      </c>
      <c r="I356" s="109" t="s">
        <v>571</v>
      </c>
      <c r="J356" s="108">
        <v>2025</v>
      </c>
      <c r="K356" s="108">
        <v>47800.800000000003</v>
      </c>
      <c r="L356" s="109" t="s">
        <v>572</v>
      </c>
      <c r="M356" s="109" t="s">
        <v>572</v>
      </c>
      <c r="N356" s="108">
        <v>116</v>
      </c>
      <c r="O356" s="109" t="s">
        <v>577</v>
      </c>
      <c r="P356" s="109" t="s">
        <v>578</v>
      </c>
      <c r="Q356" s="108">
        <v>2024</v>
      </c>
      <c r="R356" s="108">
        <v>29791.4</v>
      </c>
      <c r="S356" s="108">
        <v>18009.400000000001</v>
      </c>
    </row>
    <row r="357" spans="1:19" x14ac:dyDescent="0.3">
      <c r="A357" s="108">
        <v>363</v>
      </c>
      <c r="B357" s="109" t="s">
        <v>95</v>
      </c>
      <c r="C357" s="108">
        <v>7</v>
      </c>
      <c r="D357" s="109" t="s">
        <v>444</v>
      </c>
      <c r="E357" s="109" t="s">
        <v>568</v>
      </c>
      <c r="F357" s="109" t="s">
        <v>569</v>
      </c>
      <c r="G357" s="109" t="s">
        <v>16</v>
      </c>
      <c r="H357" s="109" t="s">
        <v>570</v>
      </c>
      <c r="I357" s="109" t="s">
        <v>571</v>
      </c>
      <c r="J357" s="108">
        <v>2025</v>
      </c>
      <c r="K357" s="108">
        <v>2486258.00000396</v>
      </c>
      <c r="L357" s="109" t="s">
        <v>572</v>
      </c>
      <c r="M357" s="109" t="s">
        <v>572</v>
      </c>
      <c r="N357" s="108">
        <v>117</v>
      </c>
      <c r="O357" s="109" t="s">
        <v>579</v>
      </c>
      <c r="P357" s="109" t="s">
        <v>580</v>
      </c>
      <c r="Q357" s="108">
        <v>2024</v>
      </c>
      <c r="R357" s="108">
        <v>1543402.5999920401</v>
      </c>
      <c r="S357" s="108">
        <v>942855.4000119199</v>
      </c>
    </row>
    <row r="358" spans="1:19" x14ac:dyDescent="0.3">
      <c r="A358" s="108">
        <v>364</v>
      </c>
      <c r="B358" s="109" t="s">
        <v>64</v>
      </c>
      <c r="C358" s="108">
        <v>7</v>
      </c>
      <c r="D358" s="109" t="s">
        <v>444</v>
      </c>
      <c r="E358" s="109" t="s">
        <v>568</v>
      </c>
      <c r="F358" s="109" t="s">
        <v>569</v>
      </c>
      <c r="G358" s="109" t="s">
        <v>16</v>
      </c>
      <c r="H358" s="109" t="s">
        <v>570</v>
      </c>
      <c r="I358" s="109" t="s">
        <v>571</v>
      </c>
      <c r="J358" s="108">
        <v>2025</v>
      </c>
      <c r="K358" s="108">
        <v>1976964</v>
      </c>
      <c r="L358" s="109" t="s">
        <v>572</v>
      </c>
      <c r="M358" s="109" t="s">
        <v>572</v>
      </c>
      <c r="N358" s="108">
        <v>114</v>
      </c>
      <c r="O358" s="109" t="s">
        <v>573</v>
      </c>
      <c r="P358" s="109" t="s">
        <v>574</v>
      </c>
      <c r="Q358" s="108">
        <v>2024</v>
      </c>
      <c r="R358" s="108">
        <v>2141249.9200092</v>
      </c>
      <c r="S358" s="108">
        <v>-164285.9200092</v>
      </c>
    </row>
    <row r="359" spans="1:19" x14ac:dyDescent="0.3">
      <c r="A359" s="108">
        <v>364</v>
      </c>
      <c r="B359" s="109" t="s">
        <v>64</v>
      </c>
      <c r="C359" s="108">
        <v>7</v>
      </c>
      <c r="D359" s="109" t="s">
        <v>444</v>
      </c>
      <c r="E359" s="109" t="s">
        <v>568</v>
      </c>
      <c r="F359" s="109" t="s">
        <v>569</v>
      </c>
      <c r="G359" s="109" t="s">
        <v>16</v>
      </c>
      <c r="H359" s="109" t="s">
        <v>570</v>
      </c>
      <c r="I359" s="109" t="s">
        <v>571</v>
      </c>
      <c r="J359" s="108">
        <v>2025</v>
      </c>
      <c r="K359" s="108">
        <v>221159.05</v>
      </c>
      <c r="L359" s="109" t="s">
        <v>572</v>
      </c>
      <c r="M359" s="109" t="s">
        <v>572</v>
      </c>
      <c r="N359" s="108">
        <v>115</v>
      </c>
      <c r="O359" s="109" t="s">
        <v>575</v>
      </c>
      <c r="P359" s="109" t="s">
        <v>576</v>
      </c>
      <c r="Q359" s="108">
        <v>2024</v>
      </c>
      <c r="R359" s="108">
        <v>211598.8</v>
      </c>
      <c r="S359" s="108">
        <v>9560.25</v>
      </c>
    </row>
    <row r="360" spans="1:19" x14ac:dyDescent="0.3">
      <c r="A360" s="108">
        <v>364</v>
      </c>
      <c r="B360" s="109" t="s">
        <v>64</v>
      </c>
      <c r="C360" s="108">
        <v>7</v>
      </c>
      <c r="D360" s="109" t="s">
        <v>444</v>
      </c>
      <c r="E360" s="109" t="s">
        <v>568</v>
      </c>
      <c r="F360" s="109" t="s">
        <v>569</v>
      </c>
      <c r="G360" s="109" t="s">
        <v>16</v>
      </c>
      <c r="H360" s="109" t="s">
        <v>570</v>
      </c>
      <c r="I360" s="109" t="s">
        <v>571</v>
      </c>
      <c r="J360" s="108">
        <v>2025</v>
      </c>
      <c r="K360" s="108">
        <v>271581.73</v>
      </c>
      <c r="L360" s="109" t="s">
        <v>572</v>
      </c>
      <c r="M360" s="109" t="s">
        <v>572</v>
      </c>
      <c r="N360" s="108">
        <v>116</v>
      </c>
      <c r="O360" s="109" t="s">
        <v>577</v>
      </c>
      <c r="P360" s="109" t="s">
        <v>578</v>
      </c>
      <c r="Q360" s="108">
        <v>2024</v>
      </c>
      <c r="R360" s="108">
        <v>332445.09999999998</v>
      </c>
      <c r="S360" s="108">
        <v>-60863.369999999995</v>
      </c>
    </row>
    <row r="361" spans="1:19" x14ac:dyDescent="0.3">
      <c r="A361" s="108">
        <v>364</v>
      </c>
      <c r="B361" s="109" t="s">
        <v>64</v>
      </c>
      <c r="C361" s="108">
        <v>7</v>
      </c>
      <c r="D361" s="109" t="s">
        <v>444</v>
      </c>
      <c r="E361" s="109" t="s">
        <v>568</v>
      </c>
      <c r="F361" s="109" t="s">
        <v>569</v>
      </c>
      <c r="G361" s="109" t="s">
        <v>16</v>
      </c>
      <c r="H361" s="109" t="s">
        <v>570</v>
      </c>
      <c r="I361" s="109" t="s">
        <v>571</v>
      </c>
      <c r="J361" s="108">
        <v>2025</v>
      </c>
      <c r="K361" s="108">
        <v>2469704.7799999998</v>
      </c>
      <c r="L361" s="109" t="s">
        <v>572</v>
      </c>
      <c r="M361" s="109" t="s">
        <v>572</v>
      </c>
      <c r="N361" s="108">
        <v>117</v>
      </c>
      <c r="O361" s="109" t="s">
        <v>579</v>
      </c>
      <c r="P361" s="109" t="s">
        <v>580</v>
      </c>
      <c r="Q361" s="108">
        <v>2024</v>
      </c>
      <c r="R361" s="108">
        <v>2685293.8200091999</v>
      </c>
      <c r="S361" s="108">
        <v>-215589.04000920011</v>
      </c>
    </row>
    <row r="362" spans="1:19" x14ac:dyDescent="0.3">
      <c r="A362" s="108">
        <v>367</v>
      </c>
      <c r="B362" s="109" t="s">
        <v>96</v>
      </c>
      <c r="C362" s="108">
        <v>6</v>
      </c>
      <c r="D362" s="109" t="s">
        <v>438</v>
      </c>
      <c r="E362" s="109" t="s">
        <v>568</v>
      </c>
      <c r="F362" s="109" t="s">
        <v>569</v>
      </c>
      <c r="G362" s="109" t="s">
        <v>14</v>
      </c>
      <c r="H362" s="109" t="s">
        <v>581</v>
      </c>
      <c r="I362" s="109" t="s">
        <v>571</v>
      </c>
      <c r="J362" s="108">
        <v>2025</v>
      </c>
      <c r="K362" s="108">
        <v>405280</v>
      </c>
      <c r="L362" s="109" t="s">
        <v>572</v>
      </c>
      <c r="M362" s="109" t="s">
        <v>572</v>
      </c>
      <c r="N362" s="108">
        <v>114</v>
      </c>
      <c r="O362" s="109" t="s">
        <v>573</v>
      </c>
      <c r="P362" s="109" t="s">
        <v>574</v>
      </c>
      <c r="Q362" s="108">
        <v>2024</v>
      </c>
      <c r="R362" s="108">
        <v>501840</v>
      </c>
      <c r="S362" s="108">
        <v>-96560</v>
      </c>
    </row>
    <row r="363" spans="1:19" x14ac:dyDescent="0.3">
      <c r="A363" s="108">
        <v>367</v>
      </c>
      <c r="B363" s="109" t="s">
        <v>96</v>
      </c>
      <c r="C363" s="108">
        <v>6</v>
      </c>
      <c r="D363" s="109" t="s">
        <v>438</v>
      </c>
      <c r="E363" s="109" t="s">
        <v>568</v>
      </c>
      <c r="F363" s="109" t="s">
        <v>569</v>
      </c>
      <c r="G363" s="109" t="s">
        <v>14</v>
      </c>
      <c r="H363" s="109" t="s">
        <v>581</v>
      </c>
      <c r="I363" s="109" t="s">
        <v>571</v>
      </c>
      <c r="J363" s="108">
        <v>2025</v>
      </c>
      <c r="K363" s="108">
        <v>158358.39999999999</v>
      </c>
      <c r="L363" s="109" t="s">
        <v>572</v>
      </c>
      <c r="M363" s="109" t="s">
        <v>572</v>
      </c>
      <c r="N363" s="108">
        <v>115</v>
      </c>
      <c r="O363" s="109" t="s">
        <v>575</v>
      </c>
      <c r="P363" s="109" t="s">
        <v>576</v>
      </c>
      <c r="Q363" s="108">
        <v>2024</v>
      </c>
      <c r="R363" s="108">
        <v>221683.4</v>
      </c>
      <c r="S363" s="108">
        <v>-63325</v>
      </c>
    </row>
    <row r="364" spans="1:19" x14ac:dyDescent="0.3">
      <c r="A364" s="108">
        <v>367</v>
      </c>
      <c r="B364" s="109" t="s">
        <v>96</v>
      </c>
      <c r="C364" s="108">
        <v>6</v>
      </c>
      <c r="D364" s="109" t="s">
        <v>438</v>
      </c>
      <c r="E364" s="109" t="s">
        <v>568</v>
      </c>
      <c r="F364" s="109" t="s">
        <v>569</v>
      </c>
      <c r="G364" s="109" t="s">
        <v>14</v>
      </c>
      <c r="H364" s="109" t="s">
        <v>581</v>
      </c>
      <c r="I364" s="109" t="s">
        <v>571</v>
      </c>
      <c r="J364" s="108">
        <v>2025</v>
      </c>
      <c r="K364" s="108">
        <v>436233.6</v>
      </c>
      <c r="L364" s="109" t="s">
        <v>572</v>
      </c>
      <c r="M364" s="109" t="s">
        <v>572</v>
      </c>
      <c r="N364" s="108">
        <v>116</v>
      </c>
      <c r="O364" s="109" t="s">
        <v>577</v>
      </c>
      <c r="P364" s="109" t="s">
        <v>578</v>
      </c>
      <c r="Q364" s="108">
        <v>2024</v>
      </c>
      <c r="R364" s="108">
        <v>430508</v>
      </c>
      <c r="S364" s="108">
        <v>5725.5999999999767</v>
      </c>
    </row>
    <row r="365" spans="1:19" x14ac:dyDescent="0.3">
      <c r="A365" s="108">
        <v>367</v>
      </c>
      <c r="B365" s="109" t="s">
        <v>96</v>
      </c>
      <c r="C365" s="108">
        <v>6</v>
      </c>
      <c r="D365" s="109" t="s">
        <v>438</v>
      </c>
      <c r="E365" s="109" t="s">
        <v>568</v>
      </c>
      <c r="F365" s="109" t="s">
        <v>569</v>
      </c>
      <c r="G365" s="109" t="s">
        <v>14</v>
      </c>
      <c r="H365" s="109" t="s">
        <v>581</v>
      </c>
      <c r="I365" s="109" t="s">
        <v>571</v>
      </c>
      <c r="J365" s="108">
        <v>2025</v>
      </c>
      <c r="K365" s="108">
        <v>999872</v>
      </c>
      <c r="L365" s="109" t="s">
        <v>572</v>
      </c>
      <c r="M365" s="109" t="s">
        <v>572</v>
      </c>
      <c r="N365" s="108">
        <v>117</v>
      </c>
      <c r="O365" s="109" t="s">
        <v>579</v>
      </c>
      <c r="P365" s="109" t="s">
        <v>580</v>
      </c>
      <c r="Q365" s="108">
        <v>2024</v>
      </c>
      <c r="R365" s="108">
        <v>1154031.3999999999</v>
      </c>
      <c r="S365" s="108">
        <v>-154159.39999999991</v>
      </c>
    </row>
    <row r="366" spans="1:19" x14ac:dyDescent="0.3">
      <c r="A366" s="108">
        <v>368</v>
      </c>
      <c r="B366" s="109" t="s">
        <v>97</v>
      </c>
      <c r="C366" s="108">
        <v>5</v>
      </c>
      <c r="D366" s="109" t="s">
        <v>434</v>
      </c>
      <c r="E366" s="109" t="s">
        <v>568</v>
      </c>
      <c r="F366" s="109" t="s">
        <v>569</v>
      </c>
      <c r="G366" s="109" t="s">
        <v>32</v>
      </c>
      <c r="H366" s="109" t="s">
        <v>582</v>
      </c>
      <c r="I366" s="109" t="s">
        <v>571</v>
      </c>
      <c r="J366" s="108">
        <v>2025</v>
      </c>
      <c r="K366" s="108">
        <v>259116.240000816</v>
      </c>
      <c r="L366" s="109" t="s">
        <v>572</v>
      </c>
      <c r="M366" s="109" t="s">
        <v>572</v>
      </c>
      <c r="N366" s="108">
        <v>114</v>
      </c>
      <c r="O366" s="109" t="s">
        <v>573</v>
      </c>
      <c r="P366" s="109" t="s">
        <v>574</v>
      </c>
      <c r="Q366" s="108">
        <v>2024</v>
      </c>
      <c r="R366" s="108">
        <v>306838</v>
      </c>
      <c r="S366" s="108">
        <v>-47721.759999183996</v>
      </c>
    </row>
    <row r="367" spans="1:19" x14ac:dyDescent="0.3">
      <c r="A367" s="108">
        <v>368</v>
      </c>
      <c r="B367" s="109" t="s">
        <v>97</v>
      </c>
      <c r="C367" s="108">
        <v>5</v>
      </c>
      <c r="D367" s="109" t="s">
        <v>434</v>
      </c>
      <c r="E367" s="109" t="s">
        <v>568</v>
      </c>
      <c r="F367" s="109" t="s">
        <v>569</v>
      </c>
      <c r="G367" s="109" t="s">
        <v>32</v>
      </c>
      <c r="H367" s="109" t="s">
        <v>582</v>
      </c>
      <c r="I367" s="109" t="s">
        <v>571</v>
      </c>
      <c r="J367" s="108">
        <v>2025</v>
      </c>
      <c r="K367" s="108">
        <v>137299.4</v>
      </c>
      <c r="L367" s="109" t="s">
        <v>572</v>
      </c>
      <c r="M367" s="109" t="s">
        <v>572</v>
      </c>
      <c r="N367" s="108">
        <v>115</v>
      </c>
      <c r="O367" s="109" t="s">
        <v>575</v>
      </c>
      <c r="P367" s="109" t="s">
        <v>576</v>
      </c>
      <c r="Q367" s="108">
        <v>2024</v>
      </c>
      <c r="R367" s="108">
        <v>139877.6</v>
      </c>
      <c r="S367" s="108">
        <v>-2578.2000000000116</v>
      </c>
    </row>
    <row r="368" spans="1:19" x14ac:dyDescent="0.3">
      <c r="A368" s="108">
        <v>368</v>
      </c>
      <c r="B368" s="109" t="s">
        <v>97</v>
      </c>
      <c r="C368" s="108">
        <v>5</v>
      </c>
      <c r="D368" s="109" t="s">
        <v>434</v>
      </c>
      <c r="E368" s="109" t="s">
        <v>568</v>
      </c>
      <c r="F368" s="109" t="s">
        <v>569</v>
      </c>
      <c r="G368" s="109" t="s">
        <v>32</v>
      </c>
      <c r="H368" s="109" t="s">
        <v>582</v>
      </c>
      <c r="I368" s="109" t="s">
        <v>571</v>
      </c>
      <c r="J368" s="108">
        <v>2025</v>
      </c>
      <c r="K368" s="108">
        <v>8128.11</v>
      </c>
      <c r="L368" s="109" t="s">
        <v>572</v>
      </c>
      <c r="M368" s="109" t="s">
        <v>572</v>
      </c>
      <c r="N368" s="108">
        <v>116</v>
      </c>
      <c r="O368" s="109" t="s">
        <v>577</v>
      </c>
      <c r="P368" s="109" t="s">
        <v>578</v>
      </c>
      <c r="Q368" s="108">
        <v>2024</v>
      </c>
      <c r="R368" s="108">
        <v>75207.5</v>
      </c>
      <c r="S368" s="108">
        <v>-67079.39</v>
      </c>
    </row>
    <row r="369" spans="1:19" x14ac:dyDescent="0.3">
      <c r="A369" s="108">
        <v>368</v>
      </c>
      <c r="B369" s="109" t="s">
        <v>97</v>
      </c>
      <c r="C369" s="108">
        <v>5</v>
      </c>
      <c r="D369" s="109" t="s">
        <v>434</v>
      </c>
      <c r="E369" s="109" t="s">
        <v>568</v>
      </c>
      <c r="F369" s="109" t="s">
        <v>569</v>
      </c>
      <c r="G369" s="109" t="s">
        <v>32</v>
      </c>
      <c r="H369" s="109" t="s">
        <v>582</v>
      </c>
      <c r="I369" s="109" t="s">
        <v>571</v>
      </c>
      <c r="J369" s="108">
        <v>2025</v>
      </c>
      <c r="K369" s="108">
        <v>404543.75000081601</v>
      </c>
      <c r="L369" s="109" t="s">
        <v>572</v>
      </c>
      <c r="M369" s="109" t="s">
        <v>572</v>
      </c>
      <c r="N369" s="108">
        <v>117</v>
      </c>
      <c r="O369" s="109" t="s">
        <v>579</v>
      </c>
      <c r="P369" s="109" t="s">
        <v>580</v>
      </c>
      <c r="Q369" s="108">
        <v>2024</v>
      </c>
      <c r="R369" s="108">
        <v>521923.1</v>
      </c>
      <c r="S369" s="108">
        <v>-117379.34999918396</v>
      </c>
    </row>
    <row r="370" spans="1:19" x14ac:dyDescent="0.3">
      <c r="A370" s="108">
        <v>370</v>
      </c>
      <c r="B370" s="109" t="s">
        <v>589</v>
      </c>
      <c r="C370" s="108">
        <v>5</v>
      </c>
      <c r="D370" s="109" t="s">
        <v>434</v>
      </c>
      <c r="E370" s="109" t="s">
        <v>568</v>
      </c>
      <c r="F370" s="109" t="s">
        <v>569</v>
      </c>
      <c r="G370" s="109" t="s">
        <v>32</v>
      </c>
      <c r="H370" s="109" t="s">
        <v>582</v>
      </c>
      <c r="I370" s="109" t="s">
        <v>571</v>
      </c>
      <c r="J370" s="108">
        <v>2025</v>
      </c>
      <c r="K370" s="108">
        <v>204634.00000132801</v>
      </c>
      <c r="L370" s="109" t="s">
        <v>572</v>
      </c>
      <c r="M370" s="109" t="s">
        <v>572</v>
      </c>
      <c r="N370" s="108">
        <v>114</v>
      </c>
      <c r="O370" s="109" t="s">
        <v>573</v>
      </c>
      <c r="P370" s="109" t="s">
        <v>574</v>
      </c>
      <c r="Q370" s="108">
        <v>2024</v>
      </c>
      <c r="R370" s="108">
        <v>204101.07999868499</v>
      </c>
      <c r="S370" s="108">
        <v>532.92000264301896</v>
      </c>
    </row>
    <row r="371" spans="1:19" x14ac:dyDescent="0.3">
      <c r="A371" s="108">
        <v>370</v>
      </c>
      <c r="B371" s="109" t="s">
        <v>589</v>
      </c>
      <c r="C371" s="108">
        <v>5</v>
      </c>
      <c r="D371" s="109" t="s">
        <v>434</v>
      </c>
      <c r="E371" s="109" t="s">
        <v>568</v>
      </c>
      <c r="F371" s="109" t="s">
        <v>569</v>
      </c>
      <c r="G371" s="109" t="s">
        <v>32</v>
      </c>
      <c r="H371" s="109" t="s">
        <v>582</v>
      </c>
      <c r="I371" s="109" t="s">
        <v>571</v>
      </c>
      <c r="J371" s="108">
        <v>2025</v>
      </c>
      <c r="K371" s="108">
        <v>0</v>
      </c>
      <c r="L371" s="109" t="s">
        <v>572</v>
      </c>
      <c r="M371" s="109" t="s">
        <v>572</v>
      </c>
      <c r="N371" s="108">
        <v>115</v>
      </c>
      <c r="O371" s="109" t="s">
        <v>575</v>
      </c>
      <c r="P371" s="109" t="s">
        <v>576</v>
      </c>
      <c r="Q371" s="108">
        <v>2024</v>
      </c>
      <c r="R371" s="108">
        <v>0</v>
      </c>
      <c r="S371" s="108">
        <v>0</v>
      </c>
    </row>
    <row r="372" spans="1:19" x14ac:dyDescent="0.3">
      <c r="A372" s="108">
        <v>370</v>
      </c>
      <c r="B372" s="109" t="s">
        <v>589</v>
      </c>
      <c r="C372" s="108">
        <v>5</v>
      </c>
      <c r="D372" s="109" t="s">
        <v>434</v>
      </c>
      <c r="E372" s="109" t="s">
        <v>568</v>
      </c>
      <c r="F372" s="109" t="s">
        <v>569</v>
      </c>
      <c r="G372" s="109" t="s">
        <v>32</v>
      </c>
      <c r="H372" s="109" t="s">
        <v>582</v>
      </c>
      <c r="I372" s="109" t="s">
        <v>571</v>
      </c>
      <c r="J372" s="108">
        <v>2025</v>
      </c>
      <c r="K372" s="108">
        <v>0</v>
      </c>
      <c r="L372" s="109" t="s">
        <v>572</v>
      </c>
      <c r="M372" s="109" t="s">
        <v>572</v>
      </c>
      <c r="N372" s="108">
        <v>116</v>
      </c>
      <c r="O372" s="109" t="s">
        <v>577</v>
      </c>
      <c r="P372" s="109" t="s">
        <v>578</v>
      </c>
      <c r="Q372" s="108">
        <v>2024</v>
      </c>
      <c r="R372" s="108">
        <v>0</v>
      </c>
      <c r="S372" s="108">
        <v>0</v>
      </c>
    </row>
    <row r="373" spans="1:19" x14ac:dyDescent="0.3">
      <c r="A373" s="108">
        <v>370</v>
      </c>
      <c r="B373" s="109" t="s">
        <v>589</v>
      </c>
      <c r="C373" s="108">
        <v>5</v>
      </c>
      <c r="D373" s="109" t="s">
        <v>434</v>
      </c>
      <c r="E373" s="109" t="s">
        <v>568</v>
      </c>
      <c r="F373" s="109" t="s">
        <v>569</v>
      </c>
      <c r="G373" s="109" t="s">
        <v>32</v>
      </c>
      <c r="H373" s="109" t="s">
        <v>582</v>
      </c>
      <c r="I373" s="109" t="s">
        <v>571</v>
      </c>
      <c r="J373" s="108">
        <v>2025</v>
      </c>
      <c r="K373" s="108">
        <v>204634.00000132801</v>
      </c>
      <c r="L373" s="109" t="s">
        <v>572</v>
      </c>
      <c r="M373" s="109" t="s">
        <v>572</v>
      </c>
      <c r="N373" s="108">
        <v>117</v>
      </c>
      <c r="O373" s="109" t="s">
        <v>579</v>
      </c>
      <c r="P373" s="109" t="s">
        <v>580</v>
      </c>
      <c r="Q373" s="108">
        <v>2024</v>
      </c>
      <c r="R373" s="108">
        <v>204101.07999868499</v>
      </c>
      <c r="S373" s="108">
        <v>532.92000264301896</v>
      </c>
    </row>
    <row r="374" spans="1:19" x14ac:dyDescent="0.3">
      <c r="A374" s="108">
        <v>371</v>
      </c>
      <c r="B374" s="109" t="s">
        <v>98</v>
      </c>
      <c r="C374" s="108">
        <v>19</v>
      </c>
      <c r="D374" s="109" t="s">
        <v>437</v>
      </c>
      <c r="E374" s="109" t="s">
        <v>568</v>
      </c>
      <c r="F374" s="109" t="s">
        <v>569</v>
      </c>
      <c r="G374" s="109" t="s">
        <v>14</v>
      </c>
      <c r="H374" s="109" t="s">
        <v>581</v>
      </c>
      <c r="I374" s="109" t="s">
        <v>571</v>
      </c>
      <c r="J374" s="108">
        <v>2025</v>
      </c>
      <c r="K374" s="108">
        <v>50275.070000022002</v>
      </c>
      <c r="L374" s="109" t="s">
        <v>572</v>
      </c>
      <c r="M374" s="109" t="s">
        <v>572</v>
      </c>
      <c r="N374" s="108">
        <v>114</v>
      </c>
      <c r="O374" s="109" t="s">
        <v>573</v>
      </c>
      <c r="P374" s="109" t="s">
        <v>574</v>
      </c>
      <c r="Q374" s="108">
        <v>2024</v>
      </c>
      <c r="R374" s="108">
        <v>50548.000002000001</v>
      </c>
      <c r="S374" s="108">
        <v>-272.93000197799847</v>
      </c>
    </row>
    <row r="375" spans="1:19" x14ac:dyDescent="0.3">
      <c r="A375" s="108">
        <v>371</v>
      </c>
      <c r="B375" s="109" t="s">
        <v>98</v>
      </c>
      <c r="C375" s="108">
        <v>19</v>
      </c>
      <c r="D375" s="109" t="s">
        <v>437</v>
      </c>
      <c r="E375" s="109" t="s">
        <v>568</v>
      </c>
      <c r="F375" s="109" t="s">
        <v>569</v>
      </c>
      <c r="G375" s="109" t="s">
        <v>14</v>
      </c>
      <c r="H375" s="109" t="s">
        <v>581</v>
      </c>
      <c r="I375" s="109" t="s">
        <v>571</v>
      </c>
      <c r="J375" s="108">
        <v>2025</v>
      </c>
      <c r="K375" s="108">
        <v>756.18</v>
      </c>
      <c r="L375" s="109" t="s">
        <v>572</v>
      </c>
      <c r="M375" s="109" t="s">
        <v>572</v>
      </c>
      <c r="N375" s="108">
        <v>115</v>
      </c>
      <c r="O375" s="109" t="s">
        <v>575</v>
      </c>
      <c r="P375" s="109" t="s">
        <v>576</v>
      </c>
      <c r="Q375" s="108">
        <v>2024</v>
      </c>
      <c r="R375" s="108">
        <v>1394.4285709999999</v>
      </c>
      <c r="S375" s="108">
        <v>-638.24857099999997</v>
      </c>
    </row>
    <row r="376" spans="1:19" x14ac:dyDescent="0.3">
      <c r="A376" s="108">
        <v>371</v>
      </c>
      <c r="B376" s="109" t="s">
        <v>98</v>
      </c>
      <c r="C376" s="108">
        <v>19</v>
      </c>
      <c r="D376" s="109" t="s">
        <v>437</v>
      </c>
      <c r="E376" s="109" t="s">
        <v>568</v>
      </c>
      <c r="F376" s="109" t="s">
        <v>569</v>
      </c>
      <c r="G376" s="109" t="s">
        <v>14</v>
      </c>
      <c r="H376" s="109" t="s">
        <v>581</v>
      </c>
      <c r="I376" s="109" t="s">
        <v>571</v>
      </c>
      <c r="J376" s="108">
        <v>2025</v>
      </c>
      <c r="K376" s="108">
        <v>1160.6400000000001</v>
      </c>
      <c r="L376" s="109" t="s">
        <v>572</v>
      </c>
      <c r="M376" s="109" t="s">
        <v>572</v>
      </c>
      <c r="N376" s="108">
        <v>116</v>
      </c>
      <c r="O376" s="109" t="s">
        <v>577</v>
      </c>
      <c r="P376" s="109" t="s">
        <v>578</v>
      </c>
      <c r="Q376" s="108">
        <v>2024</v>
      </c>
      <c r="R376" s="108">
        <v>8366.5714260000004</v>
      </c>
      <c r="S376" s="108">
        <v>-7205.9314260000001</v>
      </c>
    </row>
    <row r="377" spans="1:19" x14ac:dyDescent="0.3">
      <c r="A377" s="108">
        <v>371</v>
      </c>
      <c r="B377" s="109" t="s">
        <v>98</v>
      </c>
      <c r="C377" s="108">
        <v>19</v>
      </c>
      <c r="D377" s="109" t="s">
        <v>437</v>
      </c>
      <c r="E377" s="109" t="s">
        <v>568</v>
      </c>
      <c r="F377" s="109" t="s">
        <v>569</v>
      </c>
      <c r="G377" s="109" t="s">
        <v>14</v>
      </c>
      <c r="H377" s="109" t="s">
        <v>581</v>
      </c>
      <c r="I377" s="109" t="s">
        <v>571</v>
      </c>
      <c r="J377" s="108">
        <v>2025</v>
      </c>
      <c r="K377" s="108">
        <v>52191.890000022002</v>
      </c>
      <c r="L377" s="109" t="s">
        <v>572</v>
      </c>
      <c r="M377" s="109" t="s">
        <v>572</v>
      </c>
      <c r="N377" s="108">
        <v>117</v>
      </c>
      <c r="O377" s="109" t="s">
        <v>579</v>
      </c>
      <c r="P377" s="109" t="s">
        <v>580</v>
      </c>
      <c r="Q377" s="108">
        <v>2024</v>
      </c>
      <c r="R377" s="108">
        <v>60308.999999</v>
      </c>
      <c r="S377" s="108">
        <v>-8117.1099989779977</v>
      </c>
    </row>
    <row r="378" spans="1:19" x14ac:dyDescent="0.3">
      <c r="A378" s="108">
        <v>373</v>
      </c>
      <c r="B378" s="109" t="s">
        <v>65</v>
      </c>
      <c r="C378" s="108">
        <v>12</v>
      </c>
      <c r="D378" s="109" t="s">
        <v>449</v>
      </c>
      <c r="E378" s="109" t="s">
        <v>568</v>
      </c>
      <c r="F378" s="109" t="s">
        <v>569</v>
      </c>
      <c r="G378" s="109" t="s">
        <v>16</v>
      </c>
      <c r="H378" s="109" t="s">
        <v>570</v>
      </c>
      <c r="I378" s="109" t="s">
        <v>571</v>
      </c>
      <c r="J378" s="108">
        <v>2025</v>
      </c>
      <c r="K378" s="108">
        <v>21111663</v>
      </c>
      <c r="L378" s="109" t="s">
        <v>572</v>
      </c>
      <c r="M378" s="109" t="s">
        <v>572</v>
      </c>
      <c r="N378" s="108">
        <v>114</v>
      </c>
      <c r="O378" s="109" t="s">
        <v>573</v>
      </c>
      <c r="P378" s="109" t="s">
        <v>574</v>
      </c>
      <c r="Q378" s="108">
        <v>2024</v>
      </c>
      <c r="R378" s="108">
        <v>13110800.440073101</v>
      </c>
      <c r="S378" s="108">
        <v>8000862.5599268992</v>
      </c>
    </row>
    <row r="379" spans="1:19" x14ac:dyDescent="0.3">
      <c r="A379" s="108">
        <v>373</v>
      </c>
      <c r="B379" s="109" t="s">
        <v>65</v>
      </c>
      <c r="C379" s="108">
        <v>12</v>
      </c>
      <c r="D379" s="109" t="s">
        <v>449</v>
      </c>
      <c r="E379" s="109" t="s">
        <v>568</v>
      </c>
      <c r="F379" s="109" t="s">
        <v>569</v>
      </c>
      <c r="G379" s="109" t="s">
        <v>16</v>
      </c>
      <c r="H379" s="109" t="s">
        <v>570</v>
      </c>
      <c r="I379" s="109" t="s">
        <v>571</v>
      </c>
      <c r="J379" s="108">
        <v>2025</v>
      </c>
      <c r="K379" s="108">
        <v>574055.53</v>
      </c>
      <c r="L379" s="109" t="s">
        <v>572</v>
      </c>
      <c r="M379" s="109" t="s">
        <v>572</v>
      </c>
      <c r="N379" s="108">
        <v>115</v>
      </c>
      <c r="O379" s="109" t="s">
        <v>575</v>
      </c>
      <c r="P379" s="109" t="s">
        <v>576</v>
      </c>
      <c r="Q379" s="108">
        <v>2024</v>
      </c>
      <c r="R379" s="108">
        <v>885475</v>
      </c>
      <c r="S379" s="108">
        <v>-311419.46999999997</v>
      </c>
    </row>
    <row r="380" spans="1:19" x14ac:dyDescent="0.3">
      <c r="A380" s="108">
        <v>373</v>
      </c>
      <c r="B380" s="109" t="s">
        <v>65</v>
      </c>
      <c r="C380" s="108">
        <v>12</v>
      </c>
      <c r="D380" s="109" t="s">
        <v>449</v>
      </c>
      <c r="E380" s="109" t="s">
        <v>568</v>
      </c>
      <c r="F380" s="109" t="s">
        <v>569</v>
      </c>
      <c r="G380" s="109" t="s">
        <v>16</v>
      </c>
      <c r="H380" s="109" t="s">
        <v>570</v>
      </c>
      <c r="I380" s="109" t="s">
        <v>571</v>
      </c>
      <c r="J380" s="108">
        <v>2025</v>
      </c>
      <c r="K380" s="108">
        <v>986429.23800000001</v>
      </c>
      <c r="L380" s="109" t="s">
        <v>572</v>
      </c>
      <c r="M380" s="109" t="s">
        <v>572</v>
      </c>
      <c r="N380" s="108">
        <v>116</v>
      </c>
      <c r="O380" s="109" t="s">
        <v>577</v>
      </c>
      <c r="P380" s="109" t="s">
        <v>578</v>
      </c>
      <c r="Q380" s="108">
        <v>2024</v>
      </c>
      <c r="R380" s="108">
        <v>1506217</v>
      </c>
      <c r="S380" s="108">
        <v>-519787.76199999999</v>
      </c>
    </row>
    <row r="381" spans="1:19" x14ac:dyDescent="0.3">
      <c r="A381" s="108">
        <v>373</v>
      </c>
      <c r="B381" s="109" t="s">
        <v>65</v>
      </c>
      <c r="C381" s="108">
        <v>12</v>
      </c>
      <c r="D381" s="109" t="s">
        <v>449</v>
      </c>
      <c r="E381" s="109" t="s">
        <v>568</v>
      </c>
      <c r="F381" s="109" t="s">
        <v>569</v>
      </c>
      <c r="G381" s="109" t="s">
        <v>16</v>
      </c>
      <c r="H381" s="109" t="s">
        <v>570</v>
      </c>
      <c r="I381" s="109" t="s">
        <v>571</v>
      </c>
      <c r="J381" s="108">
        <v>2025</v>
      </c>
      <c r="K381" s="108">
        <v>22672147.767999999</v>
      </c>
      <c r="L381" s="109" t="s">
        <v>572</v>
      </c>
      <c r="M381" s="109" t="s">
        <v>572</v>
      </c>
      <c r="N381" s="108">
        <v>117</v>
      </c>
      <c r="O381" s="109" t="s">
        <v>579</v>
      </c>
      <c r="P381" s="109" t="s">
        <v>580</v>
      </c>
      <c r="Q381" s="108">
        <v>2024</v>
      </c>
      <c r="R381" s="108">
        <v>15502492.440073101</v>
      </c>
      <c r="S381" s="108">
        <v>7169655.3279268984</v>
      </c>
    </row>
    <row r="382" spans="1:19" x14ac:dyDescent="0.3">
      <c r="A382" s="108">
        <v>374</v>
      </c>
      <c r="B382" s="109" t="s">
        <v>99</v>
      </c>
      <c r="C382" s="108">
        <v>7</v>
      </c>
      <c r="D382" s="109" t="s">
        <v>444</v>
      </c>
      <c r="E382" s="109" t="s">
        <v>568</v>
      </c>
      <c r="F382" s="109" t="s">
        <v>569</v>
      </c>
      <c r="G382" s="109" t="s">
        <v>16</v>
      </c>
      <c r="H382" s="109" t="s">
        <v>570</v>
      </c>
      <c r="I382" s="109" t="s">
        <v>571</v>
      </c>
      <c r="J382" s="108">
        <v>2025</v>
      </c>
      <c r="K382" s="108">
        <v>154360.000000556</v>
      </c>
      <c r="L382" s="109" t="s">
        <v>572</v>
      </c>
      <c r="M382" s="109" t="s">
        <v>572</v>
      </c>
      <c r="N382" s="108">
        <v>114</v>
      </c>
      <c r="O382" s="109" t="s">
        <v>573</v>
      </c>
      <c r="P382" s="109" t="s">
        <v>574</v>
      </c>
      <c r="Q382" s="108">
        <v>2024</v>
      </c>
      <c r="R382" s="108">
        <v>864216.00000250898</v>
      </c>
      <c r="S382" s="108">
        <v>-709856.00000195298</v>
      </c>
    </row>
    <row r="383" spans="1:19" x14ac:dyDescent="0.3">
      <c r="A383" s="108">
        <v>374</v>
      </c>
      <c r="B383" s="109" t="s">
        <v>99</v>
      </c>
      <c r="C383" s="108">
        <v>7</v>
      </c>
      <c r="D383" s="109" t="s">
        <v>444</v>
      </c>
      <c r="E383" s="109" t="s">
        <v>568</v>
      </c>
      <c r="F383" s="109" t="s">
        <v>569</v>
      </c>
      <c r="G383" s="109" t="s">
        <v>16</v>
      </c>
      <c r="H383" s="109" t="s">
        <v>570</v>
      </c>
      <c r="I383" s="109" t="s">
        <v>571</v>
      </c>
      <c r="J383" s="108">
        <v>2025</v>
      </c>
      <c r="K383" s="108">
        <v>25432</v>
      </c>
      <c r="L383" s="109" t="s">
        <v>572</v>
      </c>
      <c r="M383" s="109" t="s">
        <v>572</v>
      </c>
      <c r="N383" s="108">
        <v>115</v>
      </c>
      <c r="O383" s="109" t="s">
        <v>575</v>
      </c>
      <c r="P383" s="109" t="s">
        <v>576</v>
      </c>
      <c r="Q383" s="108">
        <v>2024</v>
      </c>
      <c r="R383" s="108">
        <v>59294</v>
      </c>
      <c r="S383" s="108">
        <v>-33862</v>
      </c>
    </row>
    <row r="384" spans="1:19" x14ac:dyDescent="0.3">
      <c r="A384" s="108">
        <v>374</v>
      </c>
      <c r="B384" s="109" t="s">
        <v>99</v>
      </c>
      <c r="C384" s="108">
        <v>7</v>
      </c>
      <c r="D384" s="109" t="s">
        <v>444</v>
      </c>
      <c r="E384" s="109" t="s">
        <v>568</v>
      </c>
      <c r="F384" s="109" t="s">
        <v>569</v>
      </c>
      <c r="G384" s="109" t="s">
        <v>16</v>
      </c>
      <c r="H384" s="109" t="s">
        <v>570</v>
      </c>
      <c r="I384" s="109" t="s">
        <v>571</v>
      </c>
      <c r="J384" s="108">
        <v>2025</v>
      </c>
      <c r="K384" s="108">
        <v>49356</v>
      </c>
      <c r="L384" s="109" t="s">
        <v>572</v>
      </c>
      <c r="M384" s="109" t="s">
        <v>572</v>
      </c>
      <c r="N384" s="108">
        <v>116</v>
      </c>
      <c r="O384" s="109" t="s">
        <v>577</v>
      </c>
      <c r="P384" s="109" t="s">
        <v>578</v>
      </c>
      <c r="Q384" s="108">
        <v>2024</v>
      </c>
      <c r="R384" s="108">
        <v>63732</v>
      </c>
      <c r="S384" s="108">
        <v>-14376</v>
      </c>
    </row>
    <row r="385" spans="1:19" x14ac:dyDescent="0.3">
      <c r="A385" s="108">
        <v>374</v>
      </c>
      <c r="B385" s="109" t="s">
        <v>99</v>
      </c>
      <c r="C385" s="108">
        <v>7</v>
      </c>
      <c r="D385" s="109" t="s">
        <v>444</v>
      </c>
      <c r="E385" s="109" t="s">
        <v>568</v>
      </c>
      <c r="F385" s="109" t="s">
        <v>569</v>
      </c>
      <c r="G385" s="109" t="s">
        <v>16</v>
      </c>
      <c r="H385" s="109" t="s">
        <v>570</v>
      </c>
      <c r="I385" s="109" t="s">
        <v>571</v>
      </c>
      <c r="J385" s="108">
        <v>2025</v>
      </c>
      <c r="K385" s="108">
        <v>229148.000000556</v>
      </c>
      <c r="L385" s="109" t="s">
        <v>572</v>
      </c>
      <c r="M385" s="109" t="s">
        <v>572</v>
      </c>
      <c r="N385" s="108">
        <v>117</v>
      </c>
      <c r="O385" s="109" t="s">
        <v>579</v>
      </c>
      <c r="P385" s="109" t="s">
        <v>580</v>
      </c>
      <c r="Q385" s="108">
        <v>2024</v>
      </c>
      <c r="R385" s="108">
        <v>987242.00000250898</v>
      </c>
      <c r="S385" s="108">
        <v>-758094.00000195298</v>
      </c>
    </row>
    <row r="386" spans="1:19" x14ac:dyDescent="0.3">
      <c r="A386" s="108">
        <v>375</v>
      </c>
      <c r="B386" s="109" t="s">
        <v>66</v>
      </c>
      <c r="C386" s="108">
        <v>14</v>
      </c>
      <c r="D386" s="109" t="s">
        <v>450</v>
      </c>
      <c r="E386" s="109" t="s">
        <v>568</v>
      </c>
      <c r="F386" s="109" t="s">
        <v>569</v>
      </c>
      <c r="G386" s="109" t="s">
        <v>16</v>
      </c>
      <c r="H386" s="109" t="s">
        <v>570</v>
      </c>
      <c r="I386" s="109" t="s">
        <v>571</v>
      </c>
      <c r="J386" s="108">
        <v>2025</v>
      </c>
      <c r="K386" s="108">
        <v>1641072.3</v>
      </c>
      <c r="L386" s="109" t="s">
        <v>572</v>
      </c>
      <c r="M386" s="109" t="s">
        <v>572</v>
      </c>
      <c r="N386" s="108">
        <v>114</v>
      </c>
      <c r="O386" s="109" t="s">
        <v>573</v>
      </c>
      <c r="P386" s="109" t="s">
        <v>574</v>
      </c>
      <c r="Q386" s="108">
        <v>2024</v>
      </c>
      <c r="R386" s="108">
        <v>1385054.00003517</v>
      </c>
      <c r="S386" s="108">
        <v>256018.29996483005</v>
      </c>
    </row>
    <row r="387" spans="1:19" x14ac:dyDescent="0.3">
      <c r="A387" s="108">
        <v>375</v>
      </c>
      <c r="B387" s="109" t="s">
        <v>66</v>
      </c>
      <c r="C387" s="108">
        <v>14</v>
      </c>
      <c r="D387" s="109" t="s">
        <v>450</v>
      </c>
      <c r="E387" s="109" t="s">
        <v>568</v>
      </c>
      <c r="F387" s="109" t="s">
        <v>569</v>
      </c>
      <c r="G387" s="109" t="s">
        <v>16</v>
      </c>
      <c r="H387" s="109" t="s">
        <v>570</v>
      </c>
      <c r="I387" s="109" t="s">
        <v>571</v>
      </c>
      <c r="J387" s="108">
        <v>2025</v>
      </c>
      <c r="K387" s="108">
        <v>3246068.6</v>
      </c>
      <c r="L387" s="109" t="s">
        <v>572</v>
      </c>
      <c r="M387" s="109" t="s">
        <v>572</v>
      </c>
      <c r="N387" s="108">
        <v>115</v>
      </c>
      <c r="O387" s="109" t="s">
        <v>575</v>
      </c>
      <c r="P387" s="109" t="s">
        <v>576</v>
      </c>
      <c r="Q387" s="108">
        <v>2024</v>
      </c>
      <c r="R387" s="108">
        <v>3907609.35</v>
      </c>
      <c r="S387" s="108">
        <v>-661540.75</v>
      </c>
    </row>
    <row r="388" spans="1:19" x14ac:dyDescent="0.3">
      <c r="A388" s="108">
        <v>375</v>
      </c>
      <c r="B388" s="109" t="s">
        <v>66</v>
      </c>
      <c r="C388" s="108">
        <v>14</v>
      </c>
      <c r="D388" s="109" t="s">
        <v>450</v>
      </c>
      <c r="E388" s="109" t="s">
        <v>568</v>
      </c>
      <c r="F388" s="109" t="s">
        <v>569</v>
      </c>
      <c r="G388" s="109" t="s">
        <v>16</v>
      </c>
      <c r="H388" s="109" t="s">
        <v>570</v>
      </c>
      <c r="I388" s="109" t="s">
        <v>571</v>
      </c>
      <c r="J388" s="108">
        <v>2025</v>
      </c>
      <c r="K388" s="108">
        <v>3438292.2</v>
      </c>
      <c r="L388" s="109" t="s">
        <v>572</v>
      </c>
      <c r="M388" s="109" t="s">
        <v>572</v>
      </c>
      <c r="N388" s="108">
        <v>116</v>
      </c>
      <c r="O388" s="109" t="s">
        <v>577</v>
      </c>
      <c r="P388" s="109" t="s">
        <v>578</v>
      </c>
      <c r="Q388" s="108">
        <v>2024</v>
      </c>
      <c r="R388" s="108">
        <v>3592405.05</v>
      </c>
      <c r="S388" s="108">
        <v>-154112.84999999963</v>
      </c>
    </row>
    <row r="389" spans="1:19" x14ac:dyDescent="0.3">
      <c r="A389" s="108">
        <v>375</v>
      </c>
      <c r="B389" s="109" t="s">
        <v>66</v>
      </c>
      <c r="C389" s="108">
        <v>14</v>
      </c>
      <c r="D389" s="109" t="s">
        <v>450</v>
      </c>
      <c r="E389" s="109" t="s">
        <v>568</v>
      </c>
      <c r="F389" s="109" t="s">
        <v>569</v>
      </c>
      <c r="G389" s="109" t="s">
        <v>16</v>
      </c>
      <c r="H389" s="109" t="s">
        <v>570</v>
      </c>
      <c r="I389" s="109" t="s">
        <v>571</v>
      </c>
      <c r="J389" s="108">
        <v>2025</v>
      </c>
      <c r="K389" s="108">
        <v>8325433.0999999996</v>
      </c>
      <c r="L389" s="109" t="s">
        <v>572</v>
      </c>
      <c r="M389" s="109" t="s">
        <v>572</v>
      </c>
      <c r="N389" s="108">
        <v>117</v>
      </c>
      <c r="O389" s="109" t="s">
        <v>579</v>
      </c>
      <c r="P389" s="109" t="s">
        <v>580</v>
      </c>
      <c r="Q389" s="108">
        <v>2024</v>
      </c>
      <c r="R389" s="108">
        <v>8885068.4000351708</v>
      </c>
      <c r="S389" s="108">
        <v>-559635.30003517121</v>
      </c>
    </row>
    <row r="390" spans="1:19" x14ac:dyDescent="0.3">
      <c r="A390" s="108">
        <v>376</v>
      </c>
      <c r="B390" s="109" t="s">
        <v>13</v>
      </c>
      <c r="C390" s="108">
        <v>5</v>
      </c>
      <c r="D390" s="109" t="s">
        <v>434</v>
      </c>
      <c r="E390" s="109" t="s">
        <v>568</v>
      </c>
      <c r="F390" s="109" t="s">
        <v>569</v>
      </c>
      <c r="G390" s="109" t="s">
        <v>14</v>
      </c>
      <c r="H390" s="109" t="s">
        <v>581</v>
      </c>
      <c r="I390" s="109" t="s">
        <v>571</v>
      </c>
      <c r="J390" s="108">
        <v>2025</v>
      </c>
      <c r="K390" s="108">
        <v>5814469.9999915501</v>
      </c>
      <c r="L390" s="109" t="s">
        <v>572</v>
      </c>
      <c r="M390" s="109" t="s">
        <v>572</v>
      </c>
      <c r="N390" s="108">
        <v>114</v>
      </c>
      <c r="O390" s="109" t="s">
        <v>573</v>
      </c>
      <c r="P390" s="109" t="s">
        <v>574</v>
      </c>
      <c r="Q390" s="108">
        <v>2024</v>
      </c>
      <c r="R390" s="108">
        <v>5321157.0000112001</v>
      </c>
      <c r="S390" s="108">
        <v>493312.99998035002</v>
      </c>
    </row>
    <row r="391" spans="1:19" x14ac:dyDescent="0.3">
      <c r="A391" s="108">
        <v>376</v>
      </c>
      <c r="B391" s="109" t="s">
        <v>13</v>
      </c>
      <c r="C391" s="108">
        <v>5</v>
      </c>
      <c r="D391" s="109" t="s">
        <v>434</v>
      </c>
      <c r="E391" s="109" t="s">
        <v>568</v>
      </c>
      <c r="F391" s="109" t="s">
        <v>569</v>
      </c>
      <c r="G391" s="109" t="s">
        <v>14</v>
      </c>
      <c r="H391" s="109" t="s">
        <v>581</v>
      </c>
      <c r="I391" s="109" t="s">
        <v>571</v>
      </c>
      <c r="J391" s="108">
        <v>2025</v>
      </c>
      <c r="K391" s="108">
        <v>205380.44</v>
      </c>
      <c r="L391" s="109" t="s">
        <v>572</v>
      </c>
      <c r="M391" s="109" t="s">
        <v>572</v>
      </c>
      <c r="N391" s="108">
        <v>115</v>
      </c>
      <c r="O391" s="109" t="s">
        <v>575</v>
      </c>
      <c r="P391" s="109" t="s">
        <v>576</v>
      </c>
      <c r="Q391" s="108">
        <v>2024</v>
      </c>
      <c r="R391" s="108">
        <v>272602.7</v>
      </c>
      <c r="S391" s="108">
        <v>-67222.260000000009</v>
      </c>
    </row>
    <row r="392" spans="1:19" x14ac:dyDescent="0.3">
      <c r="A392" s="108">
        <v>376</v>
      </c>
      <c r="B392" s="109" t="s">
        <v>13</v>
      </c>
      <c r="C392" s="108">
        <v>5</v>
      </c>
      <c r="D392" s="109" t="s">
        <v>434</v>
      </c>
      <c r="E392" s="109" t="s">
        <v>568</v>
      </c>
      <c r="F392" s="109" t="s">
        <v>569</v>
      </c>
      <c r="G392" s="109" t="s">
        <v>14</v>
      </c>
      <c r="H392" s="109" t="s">
        <v>581</v>
      </c>
      <c r="I392" s="109" t="s">
        <v>571</v>
      </c>
      <c r="J392" s="108">
        <v>2025</v>
      </c>
      <c r="K392" s="108">
        <v>2435938.21</v>
      </c>
      <c r="L392" s="109" t="s">
        <v>572</v>
      </c>
      <c r="M392" s="109" t="s">
        <v>572</v>
      </c>
      <c r="N392" s="108">
        <v>116</v>
      </c>
      <c r="O392" s="109" t="s">
        <v>577</v>
      </c>
      <c r="P392" s="109" t="s">
        <v>578</v>
      </c>
      <c r="Q392" s="108">
        <v>2024</v>
      </c>
      <c r="R392" s="108">
        <v>2040917.2</v>
      </c>
      <c r="S392" s="108">
        <v>395021.01</v>
      </c>
    </row>
    <row r="393" spans="1:19" x14ac:dyDescent="0.3">
      <c r="A393" s="108">
        <v>376</v>
      </c>
      <c r="B393" s="109" t="s">
        <v>13</v>
      </c>
      <c r="C393" s="108">
        <v>5</v>
      </c>
      <c r="D393" s="109" t="s">
        <v>434</v>
      </c>
      <c r="E393" s="109" t="s">
        <v>568</v>
      </c>
      <c r="F393" s="109" t="s">
        <v>569</v>
      </c>
      <c r="G393" s="109" t="s">
        <v>14</v>
      </c>
      <c r="H393" s="109" t="s">
        <v>581</v>
      </c>
      <c r="I393" s="109" t="s">
        <v>571</v>
      </c>
      <c r="J393" s="108">
        <v>2025</v>
      </c>
      <c r="K393" s="108">
        <v>8455788.6499915496</v>
      </c>
      <c r="L393" s="109" t="s">
        <v>572</v>
      </c>
      <c r="M393" s="109" t="s">
        <v>572</v>
      </c>
      <c r="N393" s="108">
        <v>117</v>
      </c>
      <c r="O393" s="109" t="s">
        <v>579</v>
      </c>
      <c r="P393" s="109" t="s">
        <v>580</v>
      </c>
      <c r="Q393" s="108">
        <v>2024</v>
      </c>
      <c r="R393" s="108">
        <v>7634676.9000112005</v>
      </c>
      <c r="S393" s="108">
        <v>821111.74998034909</v>
      </c>
    </row>
    <row r="394" spans="1:19" x14ac:dyDescent="0.3">
      <c r="A394" s="108">
        <v>377</v>
      </c>
      <c r="B394" s="109" t="s">
        <v>73</v>
      </c>
      <c r="C394" s="108">
        <v>15</v>
      </c>
      <c r="D394" s="109" t="s">
        <v>448</v>
      </c>
      <c r="E394" s="109" t="s">
        <v>568</v>
      </c>
      <c r="F394" s="109" t="s">
        <v>569</v>
      </c>
      <c r="G394" s="109" t="s">
        <v>14</v>
      </c>
      <c r="H394" s="109" t="s">
        <v>581</v>
      </c>
      <c r="I394" s="109" t="s">
        <v>571</v>
      </c>
      <c r="J394" s="108">
        <v>2025</v>
      </c>
      <c r="K394" s="108">
        <v>439507.00000071601</v>
      </c>
      <c r="L394" s="109" t="s">
        <v>572</v>
      </c>
      <c r="M394" s="109" t="s">
        <v>572</v>
      </c>
      <c r="N394" s="108">
        <v>114</v>
      </c>
      <c r="O394" s="109" t="s">
        <v>573</v>
      </c>
      <c r="P394" s="109" t="s">
        <v>574</v>
      </c>
      <c r="Q394" s="108">
        <v>2024</v>
      </c>
      <c r="R394" s="108">
        <v>996553.27999739605</v>
      </c>
      <c r="S394" s="108">
        <v>-557046.2799966801</v>
      </c>
    </row>
    <row r="395" spans="1:19" x14ac:dyDescent="0.3">
      <c r="A395" s="108">
        <v>377</v>
      </c>
      <c r="B395" s="109" t="s">
        <v>73</v>
      </c>
      <c r="C395" s="108">
        <v>15</v>
      </c>
      <c r="D395" s="109" t="s">
        <v>448</v>
      </c>
      <c r="E395" s="109" t="s">
        <v>568</v>
      </c>
      <c r="F395" s="109" t="s">
        <v>569</v>
      </c>
      <c r="G395" s="109" t="s">
        <v>14</v>
      </c>
      <c r="H395" s="109" t="s">
        <v>581</v>
      </c>
      <c r="I395" s="109" t="s">
        <v>571</v>
      </c>
      <c r="J395" s="108">
        <v>2025</v>
      </c>
      <c r="K395" s="108">
        <v>113684.84</v>
      </c>
      <c r="L395" s="109" t="s">
        <v>572</v>
      </c>
      <c r="M395" s="109" t="s">
        <v>572</v>
      </c>
      <c r="N395" s="108">
        <v>115</v>
      </c>
      <c r="O395" s="109" t="s">
        <v>575</v>
      </c>
      <c r="P395" s="109" t="s">
        <v>576</v>
      </c>
      <c r="Q395" s="108">
        <v>2024</v>
      </c>
      <c r="R395" s="108">
        <v>107884.94</v>
      </c>
      <c r="S395" s="108">
        <v>5799.8999999999942</v>
      </c>
    </row>
    <row r="396" spans="1:19" x14ac:dyDescent="0.3">
      <c r="A396" s="108">
        <v>377</v>
      </c>
      <c r="B396" s="109" t="s">
        <v>73</v>
      </c>
      <c r="C396" s="108">
        <v>15</v>
      </c>
      <c r="D396" s="109" t="s">
        <v>448</v>
      </c>
      <c r="E396" s="109" t="s">
        <v>568</v>
      </c>
      <c r="F396" s="109" t="s">
        <v>569</v>
      </c>
      <c r="G396" s="109" t="s">
        <v>14</v>
      </c>
      <c r="H396" s="109" t="s">
        <v>581</v>
      </c>
      <c r="I396" s="109" t="s">
        <v>571</v>
      </c>
      <c r="J396" s="108">
        <v>2025</v>
      </c>
      <c r="K396" s="108">
        <v>252165.8</v>
      </c>
      <c r="L396" s="109" t="s">
        <v>572</v>
      </c>
      <c r="M396" s="109" t="s">
        <v>572</v>
      </c>
      <c r="N396" s="108">
        <v>116</v>
      </c>
      <c r="O396" s="109" t="s">
        <v>577</v>
      </c>
      <c r="P396" s="109" t="s">
        <v>578</v>
      </c>
      <c r="Q396" s="108">
        <v>2024</v>
      </c>
      <c r="R396" s="108">
        <v>132699.23000000001</v>
      </c>
      <c r="S396" s="108">
        <v>119466.56999999998</v>
      </c>
    </row>
    <row r="397" spans="1:19" x14ac:dyDescent="0.3">
      <c r="A397" s="108">
        <v>377</v>
      </c>
      <c r="B397" s="109" t="s">
        <v>73</v>
      </c>
      <c r="C397" s="108">
        <v>15</v>
      </c>
      <c r="D397" s="109" t="s">
        <v>448</v>
      </c>
      <c r="E397" s="109" t="s">
        <v>568</v>
      </c>
      <c r="F397" s="109" t="s">
        <v>569</v>
      </c>
      <c r="G397" s="109" t="s">
        <v>14</v>
      </c>
      <c r="H397" s="109" t="s">
        <v>581</v>
      </c>
      <c r="I397" s="109" t="s">
        <v>571</v>
      </c>
      <c r="J397" s="108">
        <v>2025</v>
      </c>
      <c r="K397" s="108">
        <v>805357.64000071597</v>
      </c>
      <c r="L397" s="109" t="s">
        <v>572</v>
      </c>
      <c r="M397" s="109" t="s">
        <v>572</v>
      </c>
      <c r="N397" s="108">
        <v>117</v>
      </c>
      <c r="O397" s="109" t="s">
        <v>579</v>
      </c>
      <c r="P397" s="109" t="s">
        <v>580</v>
      </c>
      <c r="Q397" s="108">
        <v>2024</v>
      </c>
      <c r="R397" s="108">
        <v>1237137.4499973999</v>
      </c>
      <c r="S397" s="108">
        <v>-431779.80999668397</v>
      </c>
    </row>
    <row r="398" spans="1:19" x14ac:dyDescent="0.3">
      <c r="A398" s="108">
        <v>378</v>
      </c>
      <c r="B398" s="109" t="s">
        <v>117</v>
      </c>
      <c r="C398" s="108">
        <v>5</v>
      </c>
      <c r="D398" s="109" t="s">
        <v>434</v>
      </c>
      <c r="E398" s="109" t="s">
        <v>568</v>
      </c>
      <c r="F398" s="109" t="s">
        <v>569</v>
      </c>
      <c r="G398" s="109" t="s">
        <v>14</v>
      </c>
      <c r="H398" s="109" t="s">
        <v>581</v>
      </c>
      <c r="I398" s="109" t="s">
        <v>571</v>
      </c>
      <c r="J398" s="108">
        <v>2025</v>
      </c>
      <c r="K398" s="108">
        <v>100555.00000028699</v>
      </c>
      <c r="L398" s="109" t="s">
        <v>572</v>
      </c>
      <c r="M398" s="109" t="s">
        <v>572</v>
      </c>
      <c r="N398" s="108">
        <v>114</v>
      </c>
      <c r="O398" s="109" t="s">
        <v>573</v>
      </c>
      <c r="P398" s="109" t="s">
        <v>574</v>
      </c>
      <c r="Q398" s="108">
        <v>2024</v>
      </c>
      <c r="R398" s="108">
        <v>99167.000000400003</v>
      </c>
      <c r="S398" s="108">
        <v>1387.9999998869898</v>
      </c>
    </row>
    <row r="399" spans="1:19" x14ac:dyDescent="0.3">
      <c r="A399" s="108">
        <v>378</v>
      </c>
      <c r="B399" s="109" t="s">
        <v>117</v>
      </c>
      <c r="C399" s="108">
        <v>5</v>
      </c>
      <c r="D399" s="109" t="s">
        <v>434</v>
      </c>
      <c r="E399" s="109" t="s">
        <v>568</v>
      </c>
      <c r="F399" s="109" t="s">
        <v>569</v>
      </c>
      <c r="G399" s="109" t="s">
        <v>14</v>
      </c>
      <c r="H399" s="109" t="s">
        <v>581</v>
      </c>
      <c r="I399" s="109" t="s">
        <v>571</v>
      </c>
      <c r="J399" s="108">
        <v>2025</v>
      </c>
      <c r="K399" s="108">
        <v>554.16666666824995</v>
      </c>
      <c r="L399" s="109" t="s">
        <v>572</v>
      </c>
      <c r="M399" s="109" t="s">
        <v>572</v>
      </c>
      <c r="N399" s="108">
        <v>115</v>
      </c>
      <c r="O399" s="109" t="s">
        <v>575</v>
      </c>
      <c r="P399" s="109" t="s">
        <v>576</v>
      </c>
      <c r="Q399" s="108">
        <v>2024</v>
      </c>
      <c r="R399" s="108">
        <v>5713.3</v>
      </c>
      <c r="S399" s="108">
        <v>-5159.1333333317507</v>
      </c>
    </row>
    <row r="400" spans="1:19" x14ac:dyDescent="0.3">
      <c r="A400" s="108">
        <v>378</v>
      </c>
      <c r="B400" s="109" t="s">
        <v>117</v>
      </c>
      <c r="C400" s="108">
        <v>5</v>
      </c>
      <c r="D400" s="109" t="s">
        <v>434</v>
      </c>
      <c r="E400" s="109" t="s">
        <v>568</v>
      </c>
      <c r="F400" s="109" t="s">
        <v>569</v>
      </c>
      <c r="G400" s="109" t="s">
        <v>14</v>
      </c>
      <c r="H400" s="109" t="s">
        <v>581</v>
      </c>
      <c r="I400" s="109" t="s">
        <v>571</v>
      </c>
      <c r="J400" s="108">
        <v>2025</v>
      </c>
      <c r="K400" s="108">
        <v>33722.500000096297</v>
      </c>
      <c r="L400" s="109" t="s">
        <v>572</v>
      </c>
      <c r="M400" s="109" t="s">
        <v>572</v>
      </c>
      <c r="N400" s="108">
        <v>116</v>
      </c>
      <c r="O400" s="109" t="s">
        <v>577</v>
      </c>
      <c r="P400" s="109" t="s">
        <v>578</v>
      </c>
      <c r="Q400" s="108">
        <v>2024</v>
      </c>
      <c r="R400" s="108">
        <v>37466.699999999997</v>
      </c>
      <c r="S400" s="108">
        <v>-3744.1999999036998</v>
      </c>
    </row>
    <row r="401" spans="1:19" x14ac:dyDescent="0.3">
      <c r="A401" s="108">
        <v>378</v>
      </c>
      <c r="B401" s="109" t="s">
        <v>117</v>
      </c>
      <c r="C401" s="108">
        <v>5</v>
      </c>
      <c r="D401" s="109" t="s">
        <v>434</v>
      </c>
      <c r="E401" s="109" t="s">
        <v>568</v>
      </c>
      <c r="F401" s="109" t="s">
        <v>569</v>
      </c>
      <c r="G401" s="109" t="s">
        <v>14</v>
      </c>
      <c r="H401" s="109" t="s">
        <v>581</v>
      </c>
      <c r="I401" s="109" t="s">
        <v>571</v>
      </c>
      <c r="J401" s="108">
        <v>2025</v>
      </c>
      <c r="K401" s="108">
        <v>134831.666667051</v>
      </c>
      <c r="L401" s="109" t="s">
        <v>572</v>
      </c>
      <c r="M401" s="109" t="s">
        <v>572</v>
      </c>
      <c r="N401" s="108">
        <v>117</v>
      </c>
      <c r="O401" s="109" t="s">
        <v>579</v>
      </c>
      <c r="P401" s="109" t="s">
        <v>580</v>
      </c>
      <c r="Q401" s="108">
        <v>2024</v>
      </c>
      <c r="R401" s="108">
        <v>142347.0000004</v>
      </c>
      <c r="S401" s="108">
        <v>-7515.3333333490009</v>
      </c>
    </row>
    <row r="402" spans="1:19" x14ac:dyDescent="0.3">
      <c r="A402" s="108">
        <v>380</v>
      </c>
      <c r="B402" s="109" t="s">
        <v>590</v>
      </c>
      <c r="C402" s="108">
        <v>19</v>
      </c>
      <c r="D402" s="109" t="s">
        <v>437</v>
      </c>
      <c r="E402" s="109" t="s">
        <v>568</v>
      </c>
      <c r="F402" s="109" t="s">
        <v>569</v>
      </c>
      <c r="G402" s="109" t="s">
        <v>14</v>
      </c>
      <c r="H402" s="109" t="s">
        <v>581</v>
      </c>
      <c r="I402" s="109" t="s">
        <v>571</v>
      </c>
      <c r="J402" s="108">
        <v>2025</v>
      </c>
      <c r="K402" s="108">
        <v>0</v>
      </c>
      <c r="L402" s="109" t="s">
        <v>572</v>
      </c>
      <c r="M402" s="109" t="s">
        <v>572</v>
      </c>
      <c r="N402" s="108">
        <v>114</v>
      </c>
      <c r="O402" s="109" t="s">
        <v>573</v>
      </c>
      <c r="P402" s="109" t="s">
        <v>574</v>
      </c>
      <c r="Q402" s="110"/>
      <c r="R402" s="110"/>
      <c r="S402" s="110"/>
    </row>
    <row r="403" spans="1:19" x14ac:dyDescent="0.3">
      <c r="A403" s="108">
        <v>380</v>
      </c>
      <c r="B403" s="109" t="s">
        <v>590</v>
      </c>
      <c r="C403" s="108">
        <v>19</v>
      </c>
      <c r="D403" s="109" t="s">
        <v>437</v>
      </c>
      <c r="E403" s="109" t="s">
        <v>568</v>
      </c>
      <c r="F403" s="109" t="s">
        <v>569</v>
      </c>
      <c r="G403" s="109" t="s">
        <v>14</v>
      </c>
      <c r="H403" s="109" t="s">
        <v>581</v>
      </c>
      <c r="I403" s="109" t="s">
        <v>571</v>
      </c>
      <c r="J403" s="108">
        <v>2025</v>
      </c>
      <c r="K403" s="108">
        <v>0</v>
      </c>
      <c r="L403" s="109" t="s">
        <v>572</v>
      </c>
      <c r="M403" s="109" t="s">
        <v>572</v>
      </c>
      <c r="N403" s="108">
        <v>115</v>
      </c>
      <c r="O403" s="109" t="s">
        <v>575</v>
      </c>
      <c r="P403" s="109" t="s">
        <v>576</v>
      </c>
      <c r="Q403" s="110"/>
      <c r="R403" s="110"/>
      <c r="S403" s="110"/>
    </row>
    <row r="404" spans="1:19" x14ac:dyDescent="0.3">
      <c r="A404" s="108">
        <v>380</v>
      </c>
      <c r="B404" s="109" t="s">
        <v>590</v>
      </c>
      <c r="C404" s="108">
        <v>19</v>
      </c>
      <c r="D404" s="109" t="s">
        <v>437</v>
      </c>
      <c r="E404" s="109" t="s">
        <v>568</v>
      </c>
      <c r="F404" s="109" t="s">
        <v>569</v>
      </c>
      <c r="G404" s="109" t="s">
        <v>14</v>
      </c>
      <c r="H404" s="109" t="s">
        <v>581</v>
      </c>
      <c r="I404" s="109" t="s">
        <v>571</v>
      </c>
      <c r="J404" s="108">
        <v>2025</v>
      </c>
      <c r="K404" s="108">
        <v>0</v>
      </c>
      <c r="L404" s="109" t="s">
        <v>572</v>
      </c>
      <c r="M404" s="109" t="s">
        <v>572</v>
      </c>
      <c r="N404" s="108">
        <v>116</v>
      </c>
      <c r="O404" s="109" t="s">
        <v>577</v>
      </c>
      <c r="P404" s="109" t="s">
        <v>578</v>
      </c>
      <c r="Q404" s="110"/>
      <c r="R404" s="110"/>
      <c r="S404" s="110"/>
    </row>
    <row r="405" spans="1:19" x14ac:dyDescent="0.3">
      <c r="A405" s="108">
        <v>380</v>
      </c>
      <c r="B405" s="109" t="s">
        <v>590</v>
      </c>
      <c r="C405" s="108">
        <v>19</v>
      </c>
      <c r="D405" s="109" t="s">
        <v>437</v>
      </c>
      <c r="E405" s="109" t="s">
        <v>568</v>
      </c>
      <c r="F405" s="109" t="s">
        <v>569</v>
      </c>
      <c r="G405" s="109" t="s">
        <v>14</v>
      </c>
      <c r="H405" s="109" t="s">
        <v>581</v>
      </c>
      <c r="I405" s="109" t="s">
        <v>571</v>
      </c>
      <c r="J405" s="108">
        <v>2025</v>
      </c>
      <c r="K405" s="108">
        <v>0</v>
      </c>
      <c r="L405" s="109" t="s">
        <v>572</v>
      </c>
      <c r="M405" s="109" t="s">
        <v>572</v>
      </c>
      <c r="N405" s="108">
        <v>117</v>
      </c>
      <c r="O405" s="109" t="s">
        <v>579</v>
      </c>
      <c r="P405" s="109" t="s">
        <v>580</v>
      </c>
      <c r="Q405" s="110"/>
      <c r="R405" s="110"/>
      <c r="S405" s="110"/>
    </row>
    <row r="406" spans="1:19" x14ac:dyDescent="0.3">
      <c r="A406" s="108">
        <v>381</v>
      </c>
      <c r="B406" s="109" t="s">
        <v>591</v>
      </c>
      <c r="C406" s="108">
        <v>2</v>
      </c>
      <c r="D406" s="109" t="s">
        <v>439</v>
      </c>
      <c r="E406" s="109" t="s">
        <v>568</v>
      </c>
      <c r="F406" s="109" t="s">
        <v>569</v>
      </c>
      <c r="G406" s="109" t="s">
        <v>16</v>
      </c>
      <c r="H406" s="109" t="s">
        <v>570</v>
      </c>
      <c r="I406" s="109" t="s">
        <v>571</v>
      </c>
      <c r="J406" s="108">
        <v>2025</v>
      </c>
      <c r="K406" s="108">
        <v>0</v>
      </c>
      <c r="L406" s="109" t="s">
        <v>572</v>
      </c>
      <c r="M406" s="109" t="s">
        <v>572</v>
      </c>
      <c r="N406" s="108">
        <v>114</v>
      </c>
      <c r="O406" s="109" t="s">
        <v>573</v>
      </c>
      <c r="P406" s="109" t="s">
        <v>574</v>
      </c>
      <c r="Q406" s="110"/>
      <c r="R406" s="110"/>
      <c r="S406" s="110"/>
    </row>
    <row r="407" spans="1:19" x14ac:dyDescent="0.3">
      <c r="A407" s="108">
        <v>381</v>
      </c>
      <c r="B407" s="109" t="s">
        <v>591</v>
      </c>
      <c r="C407" s="108">
        <v>2</v>
      </c>
      <c r="D407" s="109" t="s">
        <v>439</v>
      </c>
      <c r="E407" s="109" t="s">
        <v>568</v>
      </c>
      <c r="F407" s="109" t="s">
        <v>569</v>
      </c>
      <c r="G407" s="109" t="s">
        <v>16</v>
      </c>
      <c r="H407" s="109" t="s">
        <v>570</v>
      </c>
      <c r="I407" s="109" t="s">
        <v>571</v>
      </c>
      <c r="J407" s="108">
        <v>2025</v>
      </c>
      <c r="K407" s="108">
        <v>0</v>
      </c>
      <c r="L407" s="109" t="s">
        <v>572</v>
      </c>
      <c r="M407" s="109" t="s">
        <v>572</v>
      </c>
      <c r="N407" s="108">
        <v>115</v>
      </c>
      <c r="O407" s="109" t="s">
        <v>575</v>
      </c>
      <c r="P407" s="109" t="s">
        <v>576</v>
      </c>
      <c r="Q407" s="110"/>
      <c r="R407" s="110"/>
      <c r="S407" s="110"/>
    </row>
    <row r="408" spans="1:19" x14ac:dyDescent="0.3">
      <c r="A408" s="108">
        <v>381</v>
      </c>
      <c r="B408" s="109" t="s">
        <v>591</v>
      </c>
      <c r="C408" s="108">
        <v>2</v>
      </c>
      <c r="D408" s="109" t="s">
        <v>439</v>
      </c>
      <c r="E408" s="109" t="s">
        <v>568</v>
      </c>
      <c r="F408" s="109" t="s">
        <v>569</v>
      </c>
      <c r="G408" s="109" t="s">
        <v>16</v>
      </c>
      <c r="H408" s="109" t="s">
        <v>570</v>
      </c>
      <c r="I408" s="109" t="s">
        <v>571</v>
      </c>
      <c r="J408" s="108">
        <v>2025</v>
      </c>
      <c r="K408" s="108">
        <v>0</v>
      </c>
      <c r="L408" s="109" t="s">
        <v>572</v>
      </c>
      <c r="M408" s="109" t="s">
        <v>572</v>
      </c>
      <c r="N408" s="108">
        <v>116</v>
      </c>
      <c r="O408" s="109" t="s">
        <v>577</v>
      </c>
      <c r="P408" s="109" t="s">
        <v>578</v>
      </c>
      <c r="Q408" s="110"/>
      <c r="R408" s="110"/>
      <c r="S408" s="110"/>
    </row>
    <row r="409" spans="1:19" x14ac:dyDescent="0.3">
      <c r="A409" s="108">
        <v>381</v>
      </c>
      <c r="B409" s="109" t="s">
        <v>591</v>
      </c>
      <c r="C409" s="108">
        <v>2</v>
      </c>
      <c r="D409" s="109" t="s">
        <v>439</v>
      </c>
      <c r="E409" s="109" t="s">
        <v>568</v>
      </c>
      <c r="F409" s="109" t="s">
        <v>569</v>
      </c>
      <c r="G409" s="109" t="s">
        <v>16</v>
      </c>
      <c r="H409" s="109" t="s">
        <v>570</v>
      </c>
      <c r="I409" s="109" t="s">
        <v>571</v>
      </c>
      <c r="J409" s="108">
        <v>2025</v>
      </c>
      <c r="K409" s="108">
        <v>0</v>
      </c>
      <c r="L409" s="109" t="s">
        <v>572</v>
      </c>
      <c r="M409" s="109" t="s">
        <v>572</v>
      </c>
      <c r="N409" s="108">
        <v>117</v>
      </c>
      <c r="O409" s="109" t="s">
        <v>579</v>
      </c>
      <c r="P409" s="109" t="s">
        <v>580</v>
      </c>
      <c r="Q409" s="110"/>
      <c r="R409" s="110"/>
      <c r="S409" s="110"/>
    </row>
    <row r="410" spans="1:19" x14ac:dyDescent="0.3">
      <c r="A410" s="108">
        <v>382</v>
      </c>
      <c r="B410" s="109" t="s">
        <v>187</v>
      </c>
      <c r="C410" s="108">
        <v>5</v>
      </c>
      <c r="D410" s="109" t="s">
        <v>434</v>
      </c>
      <c r="E410" s="109" t="s">
        <v>568</v>
      </c>
      <c r="F410" s="109" t="s">
        <v>569</v>
      </c>
      <c r="G410" s="109" t="s">
        <v>14</v>
      </c>
      <c r="H410" s="109" t="s">
        <v>581</v>
      </c>
      <c r="I410" s="109" t="s">
        <v>571</v>
      </c>
      <c r="J410" s="108">
        <v>2025</v>
      </c>
      <c r="K410" s="108">
        <v>86999.9999999992</v>
      </c>
      <c r="L410" s="109" t="s">
        <v>572</v>
      </c>
      <c r="M410" s="109" t="s">
        <v>572</v>
      </c>
      <c r="N410" s="108">
        <v>114</v>
      </c>
      <c r="O410" s="109" t="s">
        <v>573</v>
      </c>
      <c r="P410" s="109" t="s">
        <v>574</v>
      </c>
      <c r="Q410" s="108">
        <v>2024</v>
      </c>
      <c r="R410" s="108">
        <v>85330</v>
      </c>
      <c r="S410" s="108">
        <v>1669.9999999991996</v>
      </c>
    </row>
    <row r="411" spans="1:19" x14ac:dyDescent="0.3">
      <c r="A411" s="108">
        <v>382</v>
      </c>
      <c r="B411" s="109" t="s">
        <v>187</v>
      </c>
      <c r="C411" s="108">
        <v>5</v>
      </c>
      <c r="D411" s="109" t="s">
        <v>434</v>
      </c>
      <c r="E411" s="109" t="s">
        <v>568</v>
      </c>
      <c r="F411" s="109" t="s">
        <v>569</v>
      </c>
      <c r="G411" s="109" t="s">
        <v>14</v>
      </c>
      <c r="H411" s="109" t="s">
        <v>581</v>
      </c>
      <c r="I411" s="109" t="s">
        <v>571</v>
      </c>
      <c r="J411" s="108">
        <v>2025</v>
      </c>
      <c r="K411" s="108">
        <v>0</v>
      </c>
      <c r="L411" s="109" t="s">
        <v>572</v>
      </c>
      <c r="M411" s="109" t="s">
        <v>572</v>
      </c>
      <c r="N411" s="108">
        <v>115</v>
      </c>
      <c r="O411" s="109" t="s">
        <v>575</v>
      </c>
      <c r="P411" s="109" t="s">
        <v>576</v>
      </c>
      <c r="Q411" s="108">
        <v>2024</v>
      </c>
      <c r="R411" s="108">
        <v>0</v>
      </c>
      <c r="S411" s="108">
        <v>0</v>
      </c>
    </row>
    <row r="412" spans="1:19" x14ac:dyDescent="0.3">
      <c r="A412" s="108">
        <v>382</v>
      </c>
      <c r="B412" s="109" t="s">
        <v>187</v>
      </c>
      <c r="C412" s="108">
        <v>5</v>
      </c>
      <c r="D412" s="109" t="s">
        <v>434</v>
      </c>
      <c r="E412" s="109" t="s">
        <v>568</v>
      </c>
      <c r="F412" s="109" t="s">
        <v>569</v>
      </c>
      <c r="G412" s="109" t="s">
        <v>14</v>
      </c>
      <c r="H412" s="109" t="s">
        <v>581</v>
      </c>
      <c r="I412" s="109" t="s">
        <v>571</v>
      </c>
      <c r="J412" s="108">
        <v>2025</v>
      </c>
      <c r="K412" s="108">
        <v>16013.92</v>
      </c>
      <c r="L412" s="109" t="s">
        <v>572</v>
      </c>
      <c r="M412" s="109" t="s">
        <v>572</v>
      </c>
      <c r="N412" s="108">
        <v>116</v>
      </c>
      <c r="O412" s="109" t="s">
        <v>577</v>
      </c>
      <c r="P412" s="109" t="s">
        <v>578</v>
      </c>
      <c r="Q412" s="108">
        <v>2024</v>
      </c>
      <c r="R412" s="108">
        <v>53697.599999999999</v>
      </c>
      <c r="S412" s="108">
        <v>-37683.68</v>
      </c>
    </row>
    <row r="413" spans="1:19" x14ac:dyDescent="0.3">
      <c r="A413" s="108">
        <v>382</v>
      </c>
      <c r="B413" s="109" t="s">
        <v>187</v>
      </c>
      <c r="C413" s="108">
        <v>5</v>
      </c>
      <c r="D413" s="109" t="s">
        <v>434</v>
      </c>
      <c r="E413" s="109" t="s">
        <v>568</v>
      </c>
      <c r="F413" s="109" t="s">
        <v>569</v>
      </c>
      <c r="G413" s="109" t="s">
        <v>14</v>
      </c>
      <c r="H413" s="109" t="s">
        <v>581</v>
      </c>
      <c r="I413" s="109" t="s">
        <v>571</v>
      </c>
      <c r="J413" s="108">
        <v>2025</v>
      </c>
      <c r="K413" s="108">
        <v>103013.91999999899</v>
      </c>
      <c r="L413" s="109" t="s">
        <v>572</v>
      </c>
      <c r="M413" s="109" t="s">
        <v>572</v>
      </c>
      <c r="N413" s="108">
        <v>117</v>
      </c>
      <c r="O413" s="109" t="s">
        <v>579</v>
      </c>
      <c r="P413" s="109" t="s">
        <v>580</v>
      </c>
      <c r="Q413" s="108">
        <v>2024</v>
      </c>
      <c r="R413" s="108">
        <v>139027.6</v>
      </c>
      <c r="S413" s="108">
        <v>-36013.680000001012</v>
      </c>
    </row>
    <row r="414" spans="1:19" x14ac:dyDescent="0.3">
      <c r="A414" s="108">
        <v>390</v>
      </c>
      <c r="B414" s="109" t="s">
        <v>122</v>
      </c>
      <c r="C414" s="108">
        <v>6</v>
      </c>
      <c r="D414" s="109" t="s">
        <v>438</v>
      </c>
      <c r="E414" s="109" t="s">
        <v>568</v>
      </c>
      <c r="F414" s="109" t="s">
        <v>569</v>
      </c>
      <c r="G414" s="109" t="s">
        <v>16</v>
      </c>
      <c r="H414" s="109" t="s">
        <v>570</v>
      </c>
      <c r="I414" s="109" t="s">
        <v>571</v>
      </c>
      <c r="J414" s="108">
        <v>2025</v>
      </c>
      <c r="K414" s="108">
        <v>874857.67999586498</v>
      </c>
      <c r="L414" s="109" t="s">
        <v>572</v>
      </c>
      <c r="M414" s="109" t="s">
        <v>572</v>
      </c>
      <c r="N414" s="108">
        <v>114</v>
      </c>
      <c r="O414" s="109" t="s">
        <v>573</v>
      </c>
      <c r="P414" s="109" t="s">
        <v>574</v>
      </c>
      <c r="Q414" s="108">
        <v>2024</v>
      </c>
      <c r="R414" s="108">
        <v>83455.000000241402</v>
      </c>
      <c r="S414" s="108">
        <v>791402.67999562353</v>
      </c>
    </row>
    <row r="415" spans="1:19" x14ac:dyDescent="0.3">
      <c r="A415" s="108">
        <v>390</v>
      </c>
      <c r="B415" s="109" t="s">
        <v>122</v>
      </c>
      <c r="C415" s="108">
        <v>6</v>
      </c>
      <c r="D415" s="109" t="s">
        <v>438</v>
      </c>
      <c r="E415" s="109" t="s">
        <v>568</v>
      </c>
      <c r="F415" s="109" t="s">
        <v>569</v>
      </c>
      <c r="G415" s="109" t="s">
        <v>16</v>
      </c>
      <c r="H415" s="109" t="s">
        <v>570</v>
      </c>
      <c r="I415" s="109" t="s">
        <v>571</v>
      </c>
      <c r="J415" s="108">
        <v>2025</v>
      </c>
      <c r="K415" s="108">
        <v>62124.1</v>
      </c>
      <c r="L415" s="109" t="s">
        <v>572</v>
      </c>
      <c r="M415" s="109" t="s">
        <v>572</v>
      </c>
      <c r="N415" s="108">
        <v>115</v>
      </c>
      <c r="O415" s="109" t="s">
        <v>575</v>
      </c>
      <c r="P415" s="109" t="s">
        <v>576</v>
      </c>
      <c r="Q415" s="108">
        <v>2024</v>
      </c>
      <c r="R415" s="108">
        <v>43227</v>
      </c>
      <c r="S415" s="108">
        <v>18897.099999999999</v>
      </c>
    </row>
    <row r="416" spans="1:19" x14ac:dyDescent="0.3">
      <c r="A416" s="108">
        <v>390</v>
      </c>
      <c r="B416" s="109" t="s">
        <v>122</v>
      </c>
      <c r="C416" s="108">
        <v>6</v>
      </c>
      <c r="D416" s="109" t="s">
        <v>438</v>
      </c>
      <c r="E416" s="109" t="s">
        <v>568</v>
      </c>
      <c r="F416" s="109" t="s">
        <v>569</v>
      </c>
      <c r="G416" s="109" t="s">
        <v>16</v>
      </c>
      <c r="H416" s="109" t="s">
        <v>570</v>
      </c>
      <c r="I416" s="109" t="s">
        <v>571</v>
      </c>
      <c r="J416" s="108">
        <v>2025</v>
      </c>
      <c r="K416" s="108">
        <v>39494</v>
      </c>
      <c r="L416" s="109" t="s">
        <v>572</v>
      </c>
      <c r="M416" s="109" t="s">
        <v>572</v>
      </c>
      <c r="N416" s="108">
        <v>116</v>
      </c>
      <c r="O416" s="109" t="s">
        <v>577</v>
      </c>
      <c r="P416" s="109" t="s">
        <v>578</v>
      </c>
      <c r="Q416" s="108">
        <v>2024</v>
      </c>
      <c r="R416" s="108">
        <v>5359.5</v>
      </c>
      <c r="S416" s="108">
        <v>34134.5</v>
      </c>
    </row>
    <row r="417" spans="1:19" x14ac:dyDescent="0.3">
      <c r="A417" s="108">
        <v>390</v>
      </c>
      <c r="B417" s="109" t="s">
        <v>122</v>
      </c>
      <c r="C417" s="108">
        <v>6</v>
      </c>
      <c r="D417" s="109" t="s">
        <v>438</v>
      </c>
      <c r="E417" s="109" t="s">
        <v>568</v>
      </c>
      <c r="F417" s="109" t="s">
        <v>569</v>
      </c>
      <c r="G417" s="109" t="s">
        <v>16</v>
      </c>
      <c r="H417" s="109" t="s">
        <v>570</v>
      </c>
      <c r="I417" s="109" t="s">
        <v>571</v>
      </c>
      <c r="J417" s="108">
        <v>2025</v>
      </c>
      <c r="K417" s="108">
        <v>976475.77999586496</v>
      </c>
      <c r="L417" s="109" t="s">
        <v>572</v>
      </c>
      <c r="M417" s="109" t="s">
        <v>572</v>
      </c>
      <c r="N417" s="108">
        <v>117</v>
      </c>
      <c r="O417" s="109" t="s">
        <v>579</v>
      </c>
      <c r="P417" s="109" t="s">
        <v>580</v>
      </c>
      <c r="Q417" s="108">
        <v>2024</v>
      </c>
      <c r="R417" s="108">
        <v>132041.50000024101</v>
      </c>
      <c r="S417" s="108">
        <v>844434.27999562398</v>
      </c>
    </row>
    <row r="418" spans="1:19" x14ac:dyDescent="0.3">
      <c r="A418" s="108">
        <v>393</v>
      </c>
      <c r="B418" s="109" t="s">
        <v>592</v>
      </c>
      <c r="C418" s="108">
        <v>6</v>
      </c>
      <c r="D418" s="109" t="s">
        <v>438</v>
      </c>
      <c r="E418" s="109" t="s">
        <v>568</v>
      </c>
      <c r="F418" s="109" t="s">
        <v>569</v>
      </c>
      <c r="G418" s="109" t="s">
        <v>14</v>
      </c>
      <c r="H418" s="109" t="s">
        <v>581</v>
      </c>
      <c r="I418" s="109" t="s">
        <v>571</v>
      </c>
      <c r="J418" s="108">
        <v>2025</v>
      </c>
      <c r="K418" s="108">
        <v>19454.999999937401</v>
      </c>
      <c r="L418" s="109" t="s">
        <v>572</v>
      </c>
      <c r="M418" s="109" t="s">
        <v>572</v>
      </c>
      <c r="N418" s="108">
        <v>114</v>
      </c>
      <c r="O418" s="109" t="s">
        <v>573</v>
      </c>
      <c r="P418" s="109" t="s">
        <v>574</v>
      </c>
      <c r="Q418" s="108">
        <v>2024</v>
      </c>
      <c r="R418" s="108">
        <v>0</v>
      </c>
      <c r="S418" s="108">
        <v>19454.999999937401</v>
      </c>
    </row>
    <row r="419" spans="1:19" x14ac:dyDescent="0.3">
      <c r="A419" s="108">
        <v>393</v>
      </c>
      <c r="B419" s="109" t="s">
        <v>592</v>
      </c>
      <c r="C419" s="108">
        <v>6</v>
      </c>
      <c r="D419" s="109" t="s">
        <v>438</v>
      </c>
      <c r="E419" s="109" t="s">
        <v>568</v>
      </c>
      <c r="F419" s="109" t="s">
        <v>569</v>
      </c>
      <c r="G419" s="109" t="s">
        <v>14</v>
      </c>
      <c r="H419" s="109" t="s">
        <v>581</v>
      </c>
      <c r="I419" s="109" t="s">
        <v>571</v>
      </c>
      <c r="J419" s="108">
        <v>2025</v>
      </c>
      <c r="K419" s="108">
        <v>0</v>
      </c>
      <c r="L419" s="109" t="s">
        <v>572</v>
      </c>
      <c r="M419" s="109" t="s">
        <v>572</v>
      </c>
      <c r="N419" s="108">
        <v>115</v>
      </c>
      <c r="O419" s="109" t="s">
        <v>575</v>
      </c>
      <c r="P419" s="109" t="s">
        <v>576</v>
      </c>
      <c r="Q419" s="108">
        <v>2024</v>
      </c>
      <c r="R419" s="108">
        <v>0</v>
      </c>
      <c r="S419" s="108">
        <v>0</v>
      </c>
    </row>
    <row r="420" spans="1:19" x14ac:dyDescent="0.3">
      <c r="A420" s="108">
        <v>393</v>
      </c>
      <c r="B420" s="109" t="s">
        <v>592</v>
      </c>
      <c r="C420" s="108">
        <v>6</v>
      </c>
      <c r="D420" s="109" t="s">
        <v>438</v>
      </c>
      <c r="E420" s="109" t="s">
        <v>568</v>
      </c>
      <c r="F420" s="109" t="s">
        <v>569</v>
      </c>
      <c r="G420" s="109" t="s">
        <v>14</v>
      </c>
      <c r="H420" s="109" t="s">
        <v>581</v>
      </c>
      <c r="I420" s="109" t="s">
        <v>571</v>
      </c>
      <c r="J420" s="108">
        <v>2025</v>
      </c>
      <c r="K420" s="108">
        <v>0</v>
      </c>
      <c r="L420" s="109" t="s">
        <v>572</v>
      </c>
      <c r="M420" s="109" t="s">
        <v>572</v>
      </c>
      <c r="N420" s="108">
        <v>116</v>
      </c>
      <c r="O420" s="109" t="s">
        <v>577</v>
      </c>
      <c r="P420" s="109" t="s">
        <v>578</v>
      </c>
      <c r="Q420" s="108">
        <v>2024</v>
      </c>
      <c r="R420" s="108">
        <v>0</v>
      </c>
      <c r="S420" s="108">
        <v>0</v>
      </c>
    </row>
    <row r="421" spans="1:19" x14ac:dyDescent="0.3">
      <c r="A421" s="108">
        <v>393</v>
      </c>
      <c r="B421" s="109" t="s">
        <v>592</v>
      </c>
      <c r="C421" s="108">
        <v>6</v>
      </c>
      <c r="D421" s="109" t="s">
        <v>438</v>
      </c>
      <c r="E421" s="109" t="s">
        <v>568</v>
      </c>
      <c r="F421" s="109" t="s">
        <v>569</v>
      </c>
      <c r="G421" s="109" t="s">
        <v>14</v>
      </c>
      <c r="H421" s="109" t="s">
        <v>581</v>
      </c>
      <c r="I421" s="109" t="s">
        <v>571</v>
      </c>
      <c r="J421" s="108">
        <v>2025</v>
      </c>
      <c r="K421" s="108">
        <v>19454.999999937401</v>
      </c>
      <c r="L421" s="109" t="s">
        <v>572</v>
      </c>
      <c r="M421" s="109" t="s">
        <v>572</v>
      </c>
      <c r="N421" s="108">
        <v>117</v>
      </c>
      <c r="O421" s="109" t="s">
        <v>579</v>
      </c>
      <c r="P421" s="109" t="s">
        <v>580</v>
      </c>
      <c r="Q421" s="108">
        <v>2024</v>
      </c>
      <c r="R421" s="108">
        <v>0</v>
      </c>
      <c r="S421" s="108">
        <v>19454.999999937401</v>
      </c>
    </row>
    <row r="422" spans="1:19" x14ac:dyDescent="0.3">
      <c r="A422" s="108">
        <v>406</v>
      </c>
      <c r="B422" s="109" t="s">
        <v>501</v>
      </c>
      <c r="C422" s="108">
        <v>6</v>
      </c>
      <c r="D422" s="109" t="s">
        <v>438</v>
      </c>
      <c r="E422" s="109" t="s">
        <v>568</v>
      </c>
      <c r="F422" s="109" t="s">
        <v>569</v>
      </c>
      <c r="G422" s="109" t="s">
        <v>14</v>
      </c>
      <c r="H422" s="109" t="s">
        <v>581</v>
      </c>
      <c r="I422" s="109" t="s">
        <v>571</v>
      </c>
      <c r="J422" s="108">
        <v>2025</v>
      </c>
      <c r="K422" s="108">
        <v>56013.469999868001</v>
      </c>
      <c r="L422" s="109" t="s">
        <v>572</v>
      </c>
      <c r="M422" s="109" t="s">
        <v>572</v>
      </c>
      <c r="N422" s="108">
        <v>114</v>
      </c>
      <c r="O422" s="109" t="s">
        <v>573</v>
      </c>
      <c r="P422" s="109" t="s">
        <v>574</v>
      </c>
      <c r="Q422" s="110"/>
      <c r="R422" s="110"/>
      <c r="S422" s="110"/>
    </row>
    <row r="423" spans="1:19" x14ac:dyDescent="0.3">
      <c r="A423" s="108">
        <v>406</v>
      </c>
      <c r="B423" s="109" t="s">
        <v>501</v>
      </c>
      <c r="C423" s="108">
        <v>6</v>
      </c>
      <c r="D423" s="109" t="s">
        <v>438</v>
      </c>
      <c r="E423" s="109" t="s">
        <v>568</v>
      </c>
      <c r="F423" s="109" t="s">
        <v>569</v>
      </c>
      <c r="G423" s="109" t="s">
        <v>14</v>
      </c>
      <c r="H423" s="109" t="s">
        <v>581</v>
      </c>
      <c r="I423" s="109" t="s">
        <v>571</v>
      </c>
      <c r="J423" s="108">
        <v>2025</v>
      </c>
      <c r="K423" s="108">
        <v>0</v>
      </c>
      <c r="L423" s="109" t="s">
        <v>572</v>
      </c>
      <c r="M423" s="109" t="s">
        <v>572</v>
      </c>
      <c r="N423" s="108">
        <v>115</v>
      </c>
      <c r="O423" s="109" t="s">
        <v>575</v>
      </c>
      <c r="P423" s="109" t="s">
        <v>576</v>
      </c>
      <c r="Q423" s="110"/>
      <c r="R423" s="110"/>
      <c r="S423" s="110"/>
    </row>
    <row r="424" spans="1:19" x14ac:dyDescent="0.3">
      <c r="A424" s="108">
        <v>406</v>
      </c>
      <c r="B424" s="109" t="s">
        <v>501</v>
      </c>
      <c r="C424" s="108">
        <v>6</v>
      </c>
      <c r="D424" s="109" t="s">
        <v>438</v>
      </c>
      <c r="E424" s="109" t="s">
        <v>568</v>
      </c>
      <c r="F424" s="109" t="s">
        <v>569</v>
      </c>
      <c r="G424" s="109" t="s">
        <v>14</v>
      </c>
      <c r="H424" s="109" t="s">
        <v>581</v>
      </c>
      <c r="I424" s="109" t="s">
        <v>571</v>
      </c>
      <c r="J424" s="108">
        <v>2025</v>
      </c>
      <c r="K424" s="108">
        <v>6846.2000000118996</v>
      </c>
      <c r="L424" s="109" t="s">
        <v>572</v>
      </c>
      <c r="M424" s="109" t="s">
        <v>572</v>
      </c>
      <c r="N424" s="108">
        <v>116</v>
      </c>
      <c r="O424" s="109" t="s">
        <v>577</v>
      </c>
      <c r="P424" s="109" t="s">
        <v>578</v>
      </c>
      <c r="Q424" s="110"/>
      <c r="R424" s="110"/>
      <c r="S424" s="110"/>
    </row>
    <row r="425" spans="1:19" x14ac:dyDescent="0.3">
      <c r="A425" s="108">
        <v>406</v>
      </c>
      <c r="B425" s="109" t="s">
        <v>501</v>
      </c>
      <c r="C425" s="108">
        <v>6</v>
      </c>
      <c r="D425" s="109" t="s">
        <v>438</v>
      </c>
      <c r="E425" s="109" t="s">
        <v>568</v>
      </c>
      <c r="F425" s="109" t="s">
        <v>569</v>
      </c>
      <c r="G425" s="109" t="s">
        <v>14</v>
      </c>
      <c r="H425" s="109" t="s">
        <v>581</v>
      </c>
      <c r="I425" s="109" t="s">
        <v>571</v>
      </c>
      <c r="J425" s="108">
        <v>2025</v>
      </c>
      <c r="K425" s="108">
        <v>62859.669999879901</v>
      </c>
      <c r="L425" s="109" t="s">
        <v>572</v>
      </c>
      <c r="M425" s="109" t="s">
        <v>572</v>
      </c>
      <c r="N425" s="108">
        <v>117</v>
      </c>
      <c r="O425" s="109" t="s">
        <v>579</v>
      </c>
      <c r="P425" s="109" t="s">
        <v>580</v>
      </c>
      <c r="Q425" s="110"/>
      <c r="R425" s="110"/>
      <c r="S425" s="110"/>
    </row>
  </sheetData>
  <sheetProtection algorithmName="SHA-512" hashValue="IgpQbBy0rvBIjT8KzPU/jX/E0cetF3Nnc7ZIj8e6wr3Mudbj3fAX+DhVIsZrV7UqaWhTPOH4mqhILj77ND19jg==" saltValue="twxv7nh9e8YHHCT7tvwpIQ==" spinCount="100000" sheet="1" objects="1" scenarios="1"/>
  <autoFilter ref="A1:S425" xr:uid="{3F6426AD-E9C2-433C-9979-9FD23F05AEA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A100C-6D8A-4D76-969B-2943CA054CDB}">
  <dimension ref="B2:AD97"/>
  <sheetViews>
    <sheetView showGridLines="0" showRowColHeaders="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C13" sqref="C13"/>
    </sheetView>
  </sheetViews>
  <sheetFormatPr baseColWidth="10" defaultRowHeight="10.199999999999999" x14ac:dyDescent="0.3"/>
  <cols>
    <col min="1" max="1" width="3.88671875" style="100" customWidth="1"/>
    <col min="2" max="2" width="20.77734375" style="100" customWidth="1"/>
    <col min="3" max="29" width="11.6640625" style="100" bestFit="1" customWidth="1"/>
    <col min="30" max="30" width="12.5546875" style="100" bestFit="1" customWidth="1"/>
    <col min="31" max="16384" width="11.5546875" style="100"/>
  </cols>
  <sheetData>
    <row r="2" spans="2:30" x14ac:dyDescent="0.3">
      <c r="B2" s="176" t="s">
        <v>639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</row>
    <row r="3" spans="2:30" ht="20.399999999999999" x14ac:dyDescent="0.3">
      <c r="B3" s="99" t="s">
        <v>600</v>
      </c>
      <c r="C3" s="99" t="s">
        <v>120</v>
      </c>
      <c r="D3" s="99" t="s">
        <v>11</v>
      </c>
      <c r="E3" s="99" t="s">
        <v>67</v>
      </c>
      <c r="F3" s="99" t="s">
        <v>100</v>
      </c>
      <c r="G3" s="99" t="s">
        <v>106</v>
      </c>
      <c r="H3" s="99" t="s">
        <v>104</v>
      </c>
      <c r="I3" s="99" t="s">
        <v>102</v>
      </c>
      <c r="J3" s="99" t="s">
        <v>108</v>
      </c>
      <c r="K3" s="99" t="s">
        <v>148</v>
      </c>
      <c r="L3" s="99" t="s">
        <v>150</v>
      </c>
      <c r="M3" s="99" t="s">
        <v>113</v>
      </c>
      <c r="N3" s="99" t="s">
        <v>115</v>
      </c>
      <c r="O3" s="99" t="s">
        <v>118</v>
      </c>
      <c r="P3" s="99" t="s">
        <v>124</v>
      </c>
      <c r="Q3" s="99" t="s">
        <v>126</v>
      </c>
      <c r="R3" s="99" t="s">
        <v>128</v>
      </c>
      <c r="S3" s="99" t="s">
        <v>130</v>
      </c>
      <c r="T3" s="99" t="s">
        <v>132</v>
      </c>
      <c r="U3" s="99" t="s">
        <v>134</v>
      </c>
      <c r="V3" s="99" t="s">
        <v>640</v>
      </c>
      <c r="W3" s="99" t="s">
        <v>138</v>
      </c>
      <c r="X3" s="99" t="s">
        <v>140</v>
      </c>
      <c r="Y3" s="99" t="s">
        <v>142</v>
      </c>
      <c r="Z3" s="99" t="s">
        <v>144</v>
      </c>
      <c r="AA3" s="99" t="s">
        <v>146</v>
      </c>
      <c r="AB3" s="99" t="s">
        <v>152</v>
      </c>
      <c r="AC3" s="99" t="s">
        <v>641</v>
      </c>
      <c r="AD3" s="99" t="s">
        <v>638</v>
      </c>
    </row>
    <row r="4" spans="2:30" ht="11.4" customHeight="1" x14ac:dyDescent="0.3">
      <c r="B4" s="103" t="s">
        <v>13</v>
      </c>
      <c r="C4" s="103">
        <v>81231.950000000012</v>
      </c>
      <c r="D4" s="103">
        <v>11393.650000000001</v>
      </c>
      <c r="E4" s="103">
        <v>40601.55999999999</v>
      </c>
      <c r="F4" s="103">
        <v>0</v>
      </c>
      <c r="G4" s="103">
        <v>0</v>
      </c>
      <c r="H4" s="103">
        <v>0</v>
      </c>
      <c r="I4" s="103">
        <v>1071</v>
      </c>
      <c r="J4" s="103">
        <v>8815.1299999999992</v>
      </c>
      <c r="K4" s="103">
        <v>0</v>
      </c>
      <c r="L4" s="103">
        <v>0</v>
      </c>
      <c r="M4" s="103">
        <v>0</v>
      </c>
      <c r="N4" s="103">
        <v>8956.7999999999993</v>
      </c>
      <c r="O4" s="103">
        <v>2534.7200000000003</v>
      </c>
      <c r="P4" s="103">
        <v>0</v>
      </c>
      <c r="Q4" s="103">
        <v>0</v>
      </c>
      <c r="R4" s="103">
        <v>547.92999999999995</v>
      </c>
      <c r="S4" s="103">
        <v>16300.95</v>
      </c>
      <c r="T4" s="103">
        <v>641.44000000000005</v>
      </c>
      <c r="U4" s="103">
        <v>0</v>
      </c>
      <c r="V4" s="103">
        <v>371.9</v>
      </c>
      <c r="W4" s="103">
        <v>0</v>
      </c>
      <c r="X4" s="103">
        <v>18979.14</v>
      </c>
      <c r="Y4" s="103">
        <v>10943.339999999998</v>
      </c>
      <c r="Z4" s="103">
        <v>2262</v>
      </c>
      <c r="AA4" s="103">
        <v>728.93000000000006</v>
      </c>
      <c r="AB4" s="103">
        <v>0</v>
      </c>
      <c r="AC4" s="103">
        <v>0</v>
      </c>
      <c r="AD4" s="103">
        <f>SUM(C4:AC4)</f>
        <v>205380.43999999997</v>
      </c>
    </row>
    <row r="5" spans="2:30" ht="11.4" customHeight="1" x14ac:dyDescent="0.3">
      <c r="B5" s="103" t="s">
        <v>472</v>
      </c>
      <c r="C5" s="103">
        <v>674</v>
      </c>
      <c r="D5" s="103">
        <v>423</v>
      </c>
      <c r="E5" s="103">
        <v>13009.5</v>
      </c>
      <c r="F5" s="103">
        <v>0</v>
      </c>
      <c r="G5" s="103">
        <v>0</v>
      </c>
      <c r="H5" s="103">
        <v>0</v>
      </c>
      <c r="I5" s="103">
        <v>0</v>
      </c>
      <c r="J5" s="103">
        <v>571</v>
      </c>
      <c r="K5" s="103">
        <v>228</v>
      </c>
      <c r="L5" s="103">
        <v>0</v>
      </c>
      <c r="M5" s="103">
        <v>550</v>
      </c>
      <c r="N5" s="103">
        <v>768</v>
      </c>
      <c r="O5" s="103">
        <v>9314.41</v>
      </c>
      <c r="P5" s="103">
        <v>0</v>
      </c>
      <c r="Q5" s="103">
        <v>0</v>
      </c>
      <c r="R5" s="103">
        <v>4538.97</v>
      </c>
      <c r="S5" s="103">
        <v>1410.36</v>
      </c>
      <c r="T5" s="103">
        <v>873.18</v>
      </c>
      <c r="U5" s="103">
        <v>0</v>
      </c>
      <c r="V5" s="103">
        <v>0</v>
      </c>
      <c r="W5" s="103">
        <v>2832</v>
      </c>
      <c r="X5" s="103">
        <v>21794.5</v>
      </c>
      <c r="Y5" s="103">
        <v>4137.5</v>
      </c>
      <c r="Z5" s="103">
        <v>0</v>
      </c>
      <c r="AA5" s="103">
        <v>0</v>
      </c>
      <c r="AB5" s="103">
        <v>17640</v>
      </c>
      <c r="AC5" s="103">
        <v>0</v>
      </c>
      <c r="AD5" s="103">
        <f t="shared" ref="AD5:AD68" si="0">SUM(C5:AC5)</f>
        <v>78764.42</v>
      </c>
    </row>
    <row r="6" spans="2:30" ht="11.4" customHeight="1" x14ac:dyDescent="0.3">
      <c r="B6" s="103" t="s">
        <v>15</v>
      </c>
      <c r="C6" s="103">
        <v>0</v>
      </c>
      <c r="D6" s="103">
        <v>0</v>
      </c>
      <c r="E6" s="103">
        <v>0</v>
      </c>
      <c r="F6" s="103">
        <v>0</v>
      </c>
      <c r="G6" s="103">
        <v>0</v>
      </c>
      <c r="H6" s="103">
        <v>0</v>
      </c>
      <c r="I6" s="103">
        <v>0</v>
      </c>
      <c r="J6" s="103">
        <v>0</v>
      </c>
      <c r="K6" s="103">
        <v>0</v>
      </c>
      <c r="L6" s="103">
        <v>0</v>
      </c>
      <c r="M6" s="103">
        <v>0</v>
      </c>
      <c r="N6" s="103">
        <v>0</v>
      </c>
      <c r="O6" s="103">
        <v>0</v>
      </c>
      <c r="P6" s="103">
        <v>0</v>
      </c>
      <c r="Q6" s="103">
        <v>0</v>
      </c>
      <c r="R6" s="103">
        <v>0</v>
      </c>
      <c r="S6" s="103">
        <v>0</v>
      </c>
      <c r="T6" s="103">
        <v>0</v>
      </c>
      <c r="U6" s="103">
        <v>0</v>
      </c>
      <c r="V6" s="103">
        <v>0</v>
      </c>
      <c r="W6" s="103">
        <v>0</v>
      </c>
      <c r="X6" s="103">
        <v>0</v>
      </c>
      <c r="Y6" s="103">
        <v>0</v>
      </c>
      <c r="Z6" s="103">
        <v>0</v>
      </c>
      <c r="AA6" s="103">
        <v>0</v>
      </c>
      <c r="AB6" s="103">
        <v>0</v>
      </c>
      <c r="AC6" s="103">
        <v>0</v>
      </c>
      <c r="AD6" s="103">
        <f t="shared" si="0"/>
        <v>0</v>
      </c>
    </row>
    <row r="7" spans="2:30" ht="11.4" customHeight="1" x14ac:dyDescent="0.3">
      <c r="B7" s="103" t="s">
        <v>17</v>
      </c>
      <c r="C7" s="103">
        <v>866430.48999999987</v>
      </c>
      <c r="D7" s="103">
        <v>153</v>
      </c>
      <c r="E7" s="103">
        <v>142569.69999999998</v>
      </c>
      <c r="F7" s="103">
        <v>3600</v>
      </c>
      <c r="G7" s="103">
        <v>5414.58</v>
      </c>
      <c r="H7" s="103">
        <v>0</v>
      </c>
      <c r="I7" s="103">
        <v>3178.5</v>
      </c>
      <c r="J7" s="103">
        <v>215205.25</v>
      </c>
      <c r="K7" s="103">
        <v>0</v>
      </c>
      <c r="L7" s="103">
        <v>0</v>
      </c>
      <c r="M7" s="103">
        <v>77130.2</v>
      </c>
      <c r="N7" s="103">
        <v>867819.79999999993</v>
      </c>
      <c r="O7" s="103">
        <v>29089.230000000003</v>
      </c>
      <c r="P7" s="103">
        <v>0</v>
      </c>
      <c r="Q7" s="103">
        <v>0</v>
      </c>
      <c r="R7" s="103">
        <v>5431.1999999999989</v>
      </c>
      <c r="S7" s="103">
        <v>425319.81</v>
      </c>
      <c r="T7" s="103">
        <v>42144</v>
      </c>
      <c r="U7" s="103">
        <v>15611.08</v>
      </c>
      <c r="V7" s="103">
        <v>3498.6</v>
      </c>
      <c r="W7" s="103">
        <v>1587.6000000000001</v>
      </c>
      <c r="X7" s="103">
        <v>417174.66</v>
      </c>
      <c r="Y7" s="103">
        <v>87320.73</v>
      </c>
      <c r="Z7" s="103">
        <v>0</v>
      </c>
      <c r="AA7" s="103">
        <v>53292</v>
      </c>
      <c r="AB7" s="103">
        <v>260600</v>
      </c>
      <c r="AC7" s="103">
        <v>0</v>
      </c>
      <c r="AD7" s="103">
        <f t="shared" si="0"/>
        <v>3522570.43</v>
      </c>
    </row>
    <row r="8" spans="2:30" ht="11.4" customHeight="1" x14ac:dyDescent="0.3">
      <c r="B8" s="103" t="s">
        <v>154</v>
      </c>
      <c r="C8" s="103">
        <v>0</v>
      </c>
      <c r="D8" s="103">
        <v>0</v>
      </c>
      <c r="E8" s="103">
        <v>0</v>
      </c>
      <c r="F8" s="103">
        <v>0</v>
      </c>
      <c r="G8" s="103">
        <v>0</v>
      </c>
      <c r="H8" s="103">
        <v>0</v>
      </c>
      <c r="I8" s="103">
        <v>0</v>
      </c>
      <c r="J8" s="103">
        <v>0</v>
      </c>
      <c r="K8" s="103">
        <v>0</v>
      </c>
      <c r="L8" s="103">
        <v>0</v>
      </c>
      <c r="M8" s="103">
        <v>0</v>
      </c>
      <c r="N8" s="103">
        <v>6000</v>
      </c>
      <c r="O8" s="103">
        <v>7600</v>
      </c>
      <c r="P8" s="103">
        <v>0</v>
      </c>
      <c r="Q8" s="103">
        <v>0</v>
      </c>
      <c r="R8" s="103">
        <v>0</v>
      </c>
      <c r="S8" s="103">
        <v>0</v>
      </c>
      <c r="T8" s="103">
        <v>0</v>
      </c>
      <c r="U8" s="103">
        <v>0</v>
      </c>
      <c r="V8" s="103">
        <v>0</v>
      </c>
      <c r="W8" s="103">
        <v>0</v>
      </c>
      <c r="X8" s="103">
        <v>0</v>
      </c>
      <c r="Y8" s="103">
        <v>0</v>
      </c>
      <c r="Z8" s="103">
        <v>0</v>
      </c>
      <c r="AA8" s="103">
        <v>0</v>
      </c>
      <c r="AB8" s="103">
        <v>2400</v>
      </c>
      <c r="AC8" s="103">
        <v>6000</v>
      </c>
      <c r="AD8" s="103">
        <f t="shared" si="0"/>
        <v>22000</v>
      </c>
    </row>
    <row r="9" spans="2:30" ht="11.4" customHeight="1" x14ac:dyDescent="0.3">
      <c r="B9" s="103" t="s">
        <v>69</v>
      </c>
      <c r="C9" s="103">
        <v>1475</v>
      </c>
      <c r="D9" s="103">
        <v>0</v>
      </c>
      <c r="E9" s="103">
        <v>21300</v>
      </c>
      <c r="F9" s="103">
        <v>0</v>
      </c>
      <c r="G9" s="103">
        <v>1620</v>
      </c>
      <c r="H9" s="103">
        <v>0</v>
      </c>
      <c r="I9" s="103">
        <v>0</v>
      </c>
      <c r="J9" s="103">
        <v>0</v>
      </c>
      <c r="K9" s="103">
        <v>0</v>
      </c>
      <c r="L9" s="103">
        <v>0</v>
      </c>
      <c r="M9" s="103">
        <v>0</v>
      </c>
      <c r="N9" s="103">
        <v>0</v>
      </c>
      <c r="O9" s="103">
        <v>5000</v>
      </c>
      <c r="P9" s="103">
        <v>0</v>
      </c>
      <c r="Q9" s="103">
        <v>0</v>
      </c>
      <c r="R9" s="103">
        <v>0</v>
      </c>
      <c r="S9" s="103">
        <v>0</v>
      </c>
      <c r="T9" s="103">
        <v>0</v>
      </c>
      <c r="U9" s="103">
        <v>0</v>
      </c>
      <c r="V9" s="103">
        <v>0</v>
      </c>
      <c r="W9" s="103">
        <v>0</v>
      </c>
      <c r="X9" s="103">
        <v>1500</v>
      </c>
      <c r="Y9" s="103">
        <v>0</v>
      </c>
      <c r="Z9" s="103">
        <v>0</v>
      </c>
      <c r="AA9" s="103">
        <v>0</v>
      </c>
      <c r="AB9" s="103">
        <v>0</v>
      </c>
      <c r="AC9" s="103">
        <v>0</v>
      </c>
      <c r="AD9" s="103">
        <f t="shared" si="0"/>
        <v>30895</v>
      </c>
    </row>
    <row r="10" spans="2:30" ht="11.4" customHeight="1" x14ac:dyDescent="0.3">
      <c r="B10" s="103" t="s">
        <v>18</v>
      </c>
      <c r="C10" s="103">
        <v>51159.9</v>
      </c>
      <c r="D10" s="103">
        <v>8441.1</v>
      </c>
      <c r="E10" s="103">
        <v>8068.31</v>
      </c>
      <c r="F10" s="103">
        <v>0</v>
      </c>
      <c r="G10" s="103">
        <v>8965.24</v>
      </c>
      <c r="H10" s="103">
        <v>0</v>
      </c>
      <c r="I10" s="103">
        <v>0</v>
      </c>
      <c r="J10" s="103">
        <v>11559</v>
      </c>
      <c r="K10" s="103">
        <v>0</v>
      </c>
      <c r="L10" s="103">
        <v>0</v>
      </c>
      <c r="M10" s="103">
        <v>9040.5</v>
      </c>
      <c r="N10" s="103">
        <v>0</v>
      </c>
      <c r="O10" s="103">
        <v>0</v>
      </c>
      <c r="P10" s="103">
        <v>0</v>
      </c>
      <c r="Q10" s="103">
        <v>0</v>
      </c>
      <c r="R10" s="103">
        <v>0</v>
      </c>
      <c r="S10" s="103">
        <v>0</v>
      </c>
      <c r="T10" s="103">
        <v>0</v>
      </c>
      <c r="U10" s="103">
        <v>163055.65</v>
      </c>
      <c r="V10" s="103">
        <v>3220.2</v>
      </c>
      <c r="W10" s="103">
        <v>0</v>
      </c>
      <c r="X10" s="103">
        <v>22777.200000000001</v>
      </c>
      <c r="Y10" s="103">
        <v>7642.75</v>
      </c>
      <c r="Z10" s="103">
        <v>0</v>
      </c>
      <c r="AA10" s="103">
        <v>0</v>
      </c>
      <c r="AB10" s="103">
        <v>0</v>
      </c>
      <c r="AC10" s="103">
        <v>0</v>
      </c>
      <c r="AD10" s="103">
        <f t="shared" si="0"/>
        <v>293929.85000000003</v>
      </c>
    </row>
    <row r="11" spans="2:30" ht="11.4" customHeight="1" x14ac:dyDescent="0.3">
      <c r="B11" s="103" t="s">
        <v>19</v>
      </c>
      <c r="C11" s="103">
        <v>711108</v>
      </c>
      <c r="D11" s="103">
        <v>40500</v>
      </c>
      <c r="E11" s="103">
        <v>296532</v>
      </c>
      <c r="F11" s="103">
        <v>4368</v>
      </c>
      <c r="G11" s="103">
        <v>16163.999999999998</v>
      </c>
      <c r="H11" s="103">
        <v>1080</v>
      </c>
      <c r="I11" s="103">
        <v>0</v>
      </c>
      <c r="J11" s="103">
        <v>336936</v>
      </c>
      <c r="K11" s="103">
        <v>2724</v>
      </c>
      <c r="L11" s="103">
        <v>0</v>
      </c>
      <c r="M11" s="103">
        <v>13044</v>
      </c>
      <c r="N11" s="103">
        <v>88800</v>
      </c>
      <c r="O11" s="103">
        <v>126564</v>
      </c>
      <c r="P11" s="103">
        <v>10896</v>
      </c>
      <c r="Q11" s="103">
        <v>5952</v>
      </c>
      <c r="R11" s="103">
        <v>107448</v>
      </c>
      <c r="S11" s="103">
        <v>94188</v>
      </c>
      <c r="T11" s="103">
        <v>8400</v>
      </c>
      <c r="U11" s="103">
        <v>4980</v>
      </c>
      <c r="V11" s="103">
        <v>10368</v>
      </c>
      <c r="W11" s="103">
        <v>136248</v>
      </c>
      <c r="X11" s="103">
        <v>347028</v>
      </c>
      <c r="Y11" s="103">
        <v>29892</v>
      </c>
      <c r="Z11" s="103">
        <v>16056.000000000002</v>
      </c>
      <c r="AA11" s="103">
        <v>3360</v>
      </c>
      <c r="AB11" s="103">
        <v>161796</v>
      </c>
      <c r="AC11" s="103">
        <v>0</v>
      </c>
      <c r="AD11" s="103">
        <f t="shared" si="0"/>
        <v>2574432</v>
      </c>
    </row>
    <row r="12" spans="2:30" ht="11.4" customHeight="1" x14ac:dyDescent="0.3">
      <c r="B12" s="103" t="s">
        <v>71</v>
      </c>
      <c r="C12" s="103">
        <v>231746.58000000002</v>
      </c>
      <c r="D12" s="103">
        <v>0</v>
      </c>
      <c r="E12" s="103">
        <v>19778.2</v>
      </c>
      <c r="F12" s="103">
        <v>0</v>
      </c>
      <c r="G12" s="103">
        <v>809</v>
      </c>
      <c r="H12" s="103">
        <v>0</v>
      </c>
      <c r="I12" s="103">
        <v>0</v>
      </c>
      <c r="J12" s="103">
        <v>3624</v>
      </c>
      <c r="K12" s="103">
        <v>0</v>
      </c>
      <c r="L12" s="103">
        <v>0</v>
      </c>
      <c r="M12" s="103">
        <v>0</v>
      </c>
      <c r="N12" s="103">
        <v>0</v>
      </c>
      <c r="O12" s="103">
        <v>21.48</v>
      </c>
      <c r="P12" s="103">
        <v>0</v>
      </c>
      <c r="Q12" s="103">
        <v>0</v>
      </c>
      <c r="R12" s="103">
        <v>4857</v>
      </c>
      <c r="S12" s="103">
        <v>3442.8</v>
      </c>
      <c r="T12" s="103">
        <v>0</v>
      </c>
      <c r="U12" s="103">
        <v>0</v>
      </c>
      <c r="V12" s="103">
        <v>0</v>
      </c>
      <c r="W12" s="103">
        <v>0</v>
      </c>
      <c r="X12" s="103">
        <v>7001.1</v>
      </c>
      <c r="Y12" s="103">
        <v>1415.4</v>
      </c>
      <c r="Z12" s="103">
        <v>0</v>
      </c>
      <c r="AA12" s="103">
        <v>0</v>
      </c>
      <c r="AB12" s="103">
        <v>66986.2</v>
      </c>
      <c r="AC12" s="103">
        <v>0</v>
      </c>
      <c r="AD12" s="103">
        <f t="shared" si="0"/>
        <v>339681.76000000007</v>
      </c>
    </row>
    <row r="13" spans="2:30" ht="11.4" customHeight="1" x14ac:dyDescent="0.3">
      <c r="B13" s="103" t="s">
        <v>72</v>
      </c>
      <c r="C13" s="103">
        <v>24800.854999999996</v>
      </c>
      <c r="D13" s="103">
        <v>0</v>
      </c>
      <c r="E13" s="103">
        <v>16217.35</v>
      </c>
      <c r="F13" s="103">
        <v>0</v>
      </c>
      <c r="G13" s="103">
        <v>398.61</v>
      </c>
      <c r="H13" s="103">
        <v>0</v>
      </c>
      <c r="I13" s="103">
        <v>0</v>
      </c>
      <c r="J13" s="103">
        <v>9254.5499999999993</v>
      </c>
      <c r="K13" s="103">
        <v>0</v>
      </c>
      <c r="L13" s="103">
        <v>0</v>
      </c>
      <c r="M13" s="103">
        <v>0</v>
      </c>
      <c r="N13" s="103">
        <v>3752.0325000000003</v>
      </c>
      <c r="O13" s="103">
        <v>7391.2800000000007</v>
      </c>
      <c r="P13" s="103">
        <v>1191.1949999999999</v>
      </c>
      <c r="Q13" s="103">
        <v>0</v>
      </c>
      <c r="R13" s="103">
        <v>625.72500000000002</v>
      </c>
      <c r="S13" s="103">
        <v>1126.3050000000001</v>
      </c>
      <c r="T13" s="103">
        <v>0</v>
      </c>
      <c r="U13" s="103">
        <v>0</v>
      </c>
      <c r="V13" s="103">
        <v>0</v>
      </c>
      <c r="W13" s="103">
        <v>0</v>
      </c>
      <c r="X13" s="103">
        <v>82566.345000000001</v>
      </c>
      <c r="Y13" s="103">
        <v>0</v>
      </c>
      <c r="Z13" s="103">
        <v>0</v>
      </c>
      <c r="AA13" s="103">
        <v>0</v>
      </c>
      <c r="AB13" s="103">
        <v>18818.615000000002</v>
      </c>
      <c r="AC13" s="103">
        <v>0</v>
      </c>
      <c r="AD13" s="103">
        <f t="shared" si="0"/>
        <v>166142.86249999999</v>
      </c>
    </row>
    <row r="14" spans="2:30" ht="11.4" customHeight="1" x14ac:dyDescent="0.3">
      <c r="B14" s="103" t="s">
        <v>73</v>
      </c>
      <c r="C14" s="103">
        <v>15139</v>
      </c>
      <c r="D14" s="103">
        <v>0</v>
      </c>
      <c r="E14" s="103">
        <v>0</v>
      </c>
      <c r="F14" s="103">
        <v>0</v>
      </c>
      <c r="G14" s="103">
        <v>0</v>
      </c>
      <c r="H14" s="103">
        <v>0</v>
      </c>
      <c r="I14" s="103">
        <v>0</v>
      </c>
      <c r="J14" s="103">
        <v>3637</v>
      </c>
      <c r="K14" s="103">
        <v>0</v>
      </c>
      <c r="L14" s="103">
        <v>0</v>
      </c>
      <c r="M14" s="103">
        <v>0</v>
      </c>
      <c r="N14" s="103">
        <v>0</v>
      </c>
      <c r="O14" s="103">
        <v>0</v>
      </c>
      <c r="P14" s="103">
        <v>0</v>
      </c>
      <c r="Q14" s="103">
        <v>0</v>
      </c>
      <c r="R14" s="103">
        <v>0</v>
      </c>
      <c r="S14" s="103">
        <v>0</v>
      </c>
      <c r="T14" s="103">
        <v>0</v>
      </c>
      <c r="U14" s="103">
        <v>0</v>
      </c>
      <c r="V14" s="103">
        <v>0</v>
      </c>
      <c r="W14" s="103">
        <v>0</v>
      </c>
      <c r="X14" s="103">
        <v>0</v>
      </c>
      <c r="Y14" s="103">
        <v>4147.84</v>
      </c>
      <c r="Z14" s="103">
        <v>0</v>
      </c>
      <c r="AA14" s="103">
        <v>0</v>
      </c>
      <c r="AB14" s="103">
        <v>0</v>
      </c>
      <c r="AC14" s="103">
        <v>90761</v>
      </c>
      <c r="AD14" s="103">
        <f t="shared" si="0"/>
        <v>113684.84</v>
      </c>
    </row>
    <row r="15" spans="2:30" ht="11.4" customHeight="1" x14ac:dyDescent="0.3">
      <c r="B15" s="103" t="s">
        <v>74</v>
      </c>
      <c r="C15" s="103">
        <v>270945.68</v>
      </c>
      <c r="D15" s="103">
        <v>0</v>
      </c>
      <c r="E15" s="103">
        <v>16773.419999999998</v>
      </c>
      <c r="F15" s="103">
        <v>0</v>
      </c>
      <c r="G15" s="103">
        <v>0</v>
      </c>
      <c r="H15" s="103">
        <v>0</v>
      </c>
      <c r="I15" s="103">
        <v>0</v>
      </c>
      <c r="J15" s="103">
        <v>120750</v>
      </c>
      <c r="K15" s="103">
        <v>0</v>
      </c>
      <c r="L15" s="103">
        <v>0</v>
      </c>
      <c r="M15" s="103">
        <v>0</v>
      </c>
      <c r="N15" s="103">
        <v>19899</v>
      </c>
      <c r="O15" s="103">
        <v>0</v>
      </c>
      <c r="P15" s="103">
        <v>0</v>
      </c>
      <c r="Q15" s="103">
        <v>0</v>
      </c>
      <c r="R15" s="103">
        <v>4476</v>
      </c>
      <c r="S15" s="103">
        <v>0</v>
      </c>
      <c r="T15" s="103">
        <v>0</v>
      </c>
      <c r="U15" s="103">
        <v>0</v>
      </c>
      <c r="V15" s="103">
        <v>0</v>
      </c>
      <c r="W15" s="103">
        <v>0</v>
      </c>
      <c r="X15" s="103">
        <v>7588.2</v>
      </c>
      <c r="Y15" s="103">
        <v>27341.5</v>
      </c>
      <c r="Z15" s="103">
        <v>0</v>
      </c>
      <c r="AA15" s="103">
        <v>0</v>
      </c>
      <c r="AB15" s="103">
        <v>0</v>
      </c>
      <c r="AC15" s="103">
        <v>0</v>
      </c>
      <c r="AD15" s="103">
        <f t="shared" si="0"/>
        <v>467773.8</v>
      </c>
    </row>
    <row r="16" spans="2:30" ht="11.4" customHeight="1" x14ac:dyDescent="0.3">
      <c r="B16" s="103" t="s">
        <v>20</v>
      </c>
      <c r="C16" s="103">
        <v>1055190.5299999998</v>
      </c>
      <c r="D16" s="103">
        <v>102000</v>
      </c>
      <c r="E16" s="103">
        <v>319026.05</v>
      </c>
      <c r="F16" s="103">
        <v>102200</v>
      </c>
      <c r="G16" s="103">
        <v>23426.720000000001</v>
      </c>
      <c r="H16" s="103">
        <v>0</v>
      </c>
      <c r="I16" s="103">
        <v>0</v>
      </c>
      <c r="J16" s="103">
        <v>1172221.4500000002</v>
      </c>
      <c r="K16" s="103">
        <v>14000</v>
      </c>
      <c r="L16" s="103">
        <v>0</v>
      </c>
      <c r="M16" s="103">
        <v>0</v>
      </c>
      <c r="N16" s="103">
        <v>140920</v>
      </c>
      <c r="O16" s="103">
        <v>255102.07999999999</v>
      </c>
      <c r="P16" s="103">
        <v>639</v>
      </c>
      <c r="Q16" s="103">
        <v>95602</v>
      </c>
      <c r="R16" s="103">
        <v>10932</v>
      </c>
      <c r="S16" s="103">
        <v>76136.600000000006</v>
      </c>
      <c r="T16" s="103">
        <v>3375</v>
      </c>
      <c r="U16" s="103">
        <v>10339.119999999999</v>
      </c>
      <c r="V16" s="103">
        <v>6600.2999999999993</v>
      </c>
      <c r="W16" s="103">
        <v>449.82</v>
      </c>
      <c r="X16" s="103">
        <v>811850.25</v>
      </c>
      <c r="Y16" s="103">
        <v>79993.75</v>
      </c>
      <c r="Z16" s="103">
        <v>0</v>
      </c>
      <c r="AA16" s="103">
        <v>19400</v>
      </c>
      <c r="AB16" s="103">
        <v>62384</v>
      </c>
      <c r="AC16" s="103">
        <v>1127317.8</v>
      </c>
      <c r="AD16" s="103">
        <f t="shared" si="0"/>
        <v>5489106.4699999997</v>
      </c>
    </row>
    <row r="17" spans="2:30" ht="11.4" customHeight="1" x14ac:dyDescent="0.3">
      <c r="B17" s="103" t="s">
        <v>75</v>
      </c>
      <c r="C17" s="103">
        <v>6500</v>
      </c>
      <c r="D17" s="103">
        <v>0</v>
      </c>
      <c r="E17" s="103">
        <v>11500</v>
      </c>
      <c r="F17" s="103">
        <v>0</v>
      </c>
      <c r="G17" s="103">
        <v>3000</v>
      </c>
      <c r="H17" s="103">
        <v>0</v>
      </c>
      <c r="I17" s="103">
        <v>0</v>
      </c>
      <c r="J17" s="103">
        <v>0</v>
      </c>
      <c r="K17" s="103">
        <v>0</v>
      </c>
      <c r="L17" s="103">
        <v>0</v>
      </c>
      <c r="M17" s="103">
        <v>0</v>
      </c>
      <c r="N17" s="103">
        <v>0</v>
      </c>
      <c r="O17" s="103">
        <v>0</v>
      </c>
      <c r="P17" s="103">
        <v>0</v>
      </c>
      <c r="Q17" s="103">
        <v>0</v>
      </c>
      <c r="R17" s="103">
        <v>0</v>
      </c>
      <c r="S17" s="103">
        <v>0</v>
      </c>
      <c r="T17" s="103">
        <v>0</v>
      </c>
      <c r="U17" s="103">
        <v>0</v>
      </c>
      <c r="V17" s="103">
        <v>0</v>
      </c>
      <c r="W17" s="103">
        <v>0</v>
      </c>
      <c r="X17" s="103">
        <v>3600</v>
      </c>
      <c r="Y17" s="103">
        <v>0</v>
      </c>
      <c r="Z17" s="103">
        <v>0</v>
      </c>
      <c r="AA17" s="103">
        <v>0</v>
      </c>
      <c r="AB17" s="103">
        <v>0</v>
      </c>
      <c r="AC17" s="103">
        <v>0</v>
      </c>
      <c r="AD17" s="103">
        <f t="shared" si="0"/>
        <v>24600</v>
      </c>
    </row>
    <row r="18" spans="2:30" ht="11.4" customHeight="1" x14ac:dyDescent="0.3">
      <c r="B18" s="103" t="s">
        <v>463</v>
      </c>
      <c r="C18" s="103">
        <v>986735.61077979032</v>
      </c>
      <c r="D18" s="103">
        <v>2155.725867392825</v>
      </c>
      <c r="E18" s="103">
        <v>250972.00073283649</v>
      </c>
      <c r="F18" s="103">
        <v>0</v>
      </c>
      <c r="G18" s="103">
        <v>3990.4881056404961</v>
      </c>
      <c r="H18" s="103">
        <v>0</v>
      </c>
      <c r="I18" s="103">
        <v>958.10038550792228</v>
      </c>
      <c r="J18" s="103">
        <v>234935.79553039762</v>
      </c>
      <c r="K18" s="103">
        <v>0</v>
      </c>
      <c r="L18" s="103">
        <v>0</v>
      </c>
      <c r="M18" s="103">
        <v>5762.9738188301526</v>
      </c>
      <c r="N18" s="103">
        <v>0</v>
      </c>
      <c r="O18" s="103">
        <v>40872.562445767959</v>
      </c>
      <c r="P18" s="103">
        <v>0</v>
      </c>
      <c r="Q18" s="103">
        <v>5504.2867147430134</v>
      </c>
      <c r="R18" s="103">
        <v>74106.669568074023</v>
      </c>
      <c r="S18" s="103">
        <v>28474.743457295448</v>
      </c>
      <c r="T18" s="103">
        <v>3053.9449788065021</v>
      </c>
      <c r="U18" s="103">
        <v>1197.6254818849029</v>
      </c>
      <c r="V18" s="103">
        <v>2692.2620832772614</v>
      </c>
      <c r="W18" s="103">
        <v>6498.3158647074824</v>
      </c>
      <c r="X18" s="103">
        <v>1598528.2166949103</v>
      </c>
      <c r="Y18" s="103">
        <v>672114.60618669877</v>
      </c>
      <c r="Z18" s="103">
        <v>28.743011565237666</v>
      </c>
      <c r="AA18" s="103">
        <v>0</v>
      </c>
      <c r="AB18" s="103">
        <v>15015.828291872911</v>
      </c>
      <c r="AC18" s="103">
        <v>0</v>
      </c>
      <c r="AD18" s="103">
        <f t="shared" si="0"/>
        <v>3933598.5000000005</v>
      </c>
    </row>
    <row r="19" spans="2:30" ht="11.4" customHeight="1" x14ac:dyDescent="0.3">
      <c r="B19" s="103" t="s">
        <v>122</v>
      </c>
      <c r="C19" s="103">
        <v>28995</v>
      </c>
      <c r="D19" s="103">
        <v>0</v>
      </c>
      <c r="E19" s="103">
        <v>8042.6</v>
      </c>
      <c r="F19" s="103">
        <v>0</v>
      </c>
      <c r="G19" s="103">
        <v>0</v>
      </c>
      <c r="H19" s="103">
        <v>0</v>
      </c>
      <c r="I19" s="103">
        <v>0</v>
      </c>
      <c r="J19" s="103">
        <v>1851</v>
      </c>
      <c r="K19" s="103">
        <v>0</v>
      </c>
      <c r="L19" s="103">
        <v>0</v>
      </c>
      <c r="M19" s="103">
        <v>0</v>
      </c>
      <c r="N19" s="103">
        <v>0</v>
      </c>
      <c r="O19" s="103">
        <v>0</v>
      </c>
      <c r="P19" s="103">
        <v>0</v>
      </c>
      <c r="Q19" s="103">
        <v>0</v>
      </c>
      <c r="R19" s="103">
        <v>0</v>
      </c>
      <c r="S19" s="103">
        <v>1235.5</v>
      </c>
      <c r="T19" s="103">
        <v>0</v>
      </c>
      <c r="U19" s="103">
        <v>0</v>
      </c>
      <c r="V19" s="103">
        <v>0</v>
      </c>
      <c r="W19" s="103">
        <v>0</v>
      </c>
      <c r="X19" s="103">
        <v>6250</v>
      </c>
      <c r="Y19" s="103">
        <v>15750</v>
      </c>
      <c r="Z19" s="103">
        <v>0</v>
      </c>
      <c r="AA19" s="103">
        <v>0</v>
      </c>
      <c r="AB19" s="103">
        <v>0</v>
      </c>
      <c r="AC19" s="103">
        <v>0</v>
      </c>
      <c r="AD19" s="103">
        <f t="shared" si="0"/>
        <v>62124.1</v>
      </c>
    </row>
    <row r="20" spans="2:30" ht="11.4" customHeight="1" x14ac:dyDescent="0.3">
      <c r="B20" s="103" t="s">
        <v>21</v>
      </c>
      <c r="C20" s="103">
        <v>1719</v>
      </c>
      <c r="D20" s="103">
        <v>0</v>
      </c>
      <c r="E20" s="103">
        <v>4584</v>
      </c>
      <c r="F20" s="103">
        <v>0</v>
      </c>
      <c r="G20" s="103">
        <v>0</v>
      </c>
      <c r="H20" s="103">
        <v>0</v>
      </c>
      <c r="I20" s="103">
        <v>0</v>
      </c>
      <c r="J20" s="103">
        <v>0</v>
      </c>
      <c r="K20" s="103">
        <v>0</v>
      </c>
      <c r="L20" s="103">
        <v>0</v>
      </c>
      <c r="M20" s="103">
        <v>0</v>
      </c>
      <c r="N20" s="103">
        <v>0</v>
      </c>
      <c r="O20" s="103">
        <v>0</v>
      </c>
      <c r="P20" s="103">
        <v>0</v>
      </c>
      <c r="Q20" s="103">
        <v>0</v>
      </c>
      <c r="R20" s="103">
        <v>0</v>
      </c>
      <c r="S20" s="103">
        <v>0</v>
      </c>
      <c r="T20" s="103">
        <v>0</v>
      </c>
      <c r="U20" s="103">
        <v>0</v>
      </c>
      <c r="V20" s="103">
        <v>0</v>
      </c>
      <c r="W20" s="103">
        <v>0</v>
      </c>
      <c r="X20" s="103">
        <v>0</v>
      </c>
      <c r="Y20" s="103">
        <v>0</v>
      </c>
      <c r="Z20" s="103">
        <v>0</v>
      </c>
      <c r="AA20" s="103">
        <v>0</v>
      </c>
      <c r="AB20" s="103">
        <v>0</v>
      </c>
      <c r="AC20" s="103">
        <v>0</v>
      </c>
      <c r="AD20" s="103">
        <f t="shared" si="0"/>
        <v>6303</v>
      </c>
    </row>
    <row r="21" spans="2:30" ht="11.4" customHeight="1" x14ac:dyDescent="0.3">
      <c r="B21" s="103" t="s">
        <v>186</v>
      </c>
      <c r="C21" s="103">
        <v>0</v>
      </c>
      <c r="D21" s="103">
        <v>0</v>
      </c>
      <c r="E21" s="103">
        <v>0</v>
      </c>
      <c r="F21" s="103">
        <v>0</v>
      </c>
      <c r="G21" s="103">
        <v>0</v>
      </c>
      <c r="H21" s="103">
        <v>0</v>
      </c>
      <c r="I21" s="103">
        <v>0</v>
      </c>
      <c r="J21" s="103">
        <v>0</v>
      </c>
      <c r="K21" s="103">
        <v>0</v>
      </c>
      <c r="L21" s="103">
        <v>0</v>
      </c>
      <c r="M21" s="103">
        <v>0</v>
      </c>
      <c r="N21" s="103">
        <v>0</v>
      </c>
      <c r="O21" s="103">
        <v>0</v>
      </c>
      <c r="P21" s="103">
        <v>0</v>
      </c>
      <c r="Q21" s="103">
        <v>0</v>
      </c>
      <c r="R21" s="103">
        <v>0</v>
      </c>
      <c r="S21" s="103">
        <v>0</v>
      </c>
      <c r="T21" s="103">
        <v>0</v>
      </c>
      <c r="U21" s="103">
        <v>0</v>
      </c>
      <c r="V21" s="103">
        <v>0</v>
      </c>
      <c r="W21" s="103">
        <v>0</v>
      </c>
      <c r="X21" s="103">
        <v>0</v>
      </c>
      <c r="Y21" s="103">
        <v>0</v>
      </c>
      <c r="Z21" s="103">
        <v>0</v>
      </c>
      <c r="AA21" s="103">
        <v>0</v>
      </c>
      <c r="AB21" s="103">
        <v>0</v>
      </c>
      <c r="AC21" s="103">
        <v>868630</v>
      </c>
      <c r="AD21" s="103">
        <f t="shared" si="0"/>
        <v>868630</v>
      </c>
    </row>
    <row r="22" spans="2:30" ht="11.4" customHeight="1" x14ac:dyDescent="0.3">
      <c r="B22" s="103" t="s">
        <v>22</v>
      </c>
      <c r="C22" s="103">
        <v>6713872.959999999</v>
      </c>
      <c r="D22" s="103">
        <v>51210.36</v>
      </c>
      <c r="E22" s="103">
        <v>644420.57999999984</v>
      </c>
      <c r="F22" s="103">
        <v>49701.87</v>
      </c>
      <c r="G22" s="103">
        <v>24819.019999999997</v>
      </c>
      <c r="H22" s="103">
        <v>0</v>
      </c>
      <c r="I22" s="103">
        <v>45720</v>
      </c>
      <c r="J22" s="103">
        <v>698444.92999999982</v>
      </c>
      <c r="K22" s="103">
        <v>61625.439999999995</v>
      </c>
      <c r="L22" s="103">
        <v>0</v>
      </c>
      <c r="M22" s="103">
        <v>10527.57</v>
      </c>
      <c r="N22" s="103">
        <v>41767.56</v>
      </c>
      <c r="O22" s="103">
        <v>961475.13</v>
      </c>
      <c r="P22" s="103">
        <v>0</v>
      </c>
      <c r="Q22" s="103">
        <v>147882.70000000001</v>
      </c>
      <c r="R22" s="103">
        <v>110479.97</v>
      </c>
      <c r="S22" s="103">
        <v>297742.57</v>
      </c>
      <c r="T22" s="103">
        <v>57813.75</v>
      </c>
      <c r="U22" s="103">
        <v>2598.75</v>
      </c>
      <c r="V22" s="103">
        <v>16637.919999999998</v>
      </c>
      <c r="W22" s="103">
        <v>3191.25</v>
      </c>
      <c r="X22" s="103">
        <v>1054032.8</v>
      </c>
      <c r="Y22" s="103">
        <v>388096.69999999995</v>
      </c>
      <c r="Z22" s="103">
        <v>505.24</v>
      </c>
      <c r="AA22" s="103">
        <v>0</v>
      </c>
      <c r="AB22" s="103">
        <v>23266.35</v>
      </c>
      <c r="AC22" s="103">
        <v>0</v>
      </c>
      <c r="AD22" s="103">
        <f t="shared" si="0"/>
        <v>11405833.42</v>
      </c>
    </row>
    <row r="23" spans="2:30" ht="11.4" customHeight="1" x14ac:dyDescent="0.3">
      <c r="B23" s="103" t="s">
        <v>23</v>
      </c>
      <c r="C23" s="103">
        <v>299.98</v>
      </c>
      <c r="D23" s="103">
        <v>625.16999999999996</v>
      </c>
      <c r="E23" s="103">
        <v>17445.68</v>
      </c>
      <c r="F23" s="103">
        <v>0</v>
      </c>
      <c r="G23" s="103">
        <v>0</v>
      </c>
      <c r="H23" s="103">
        <v>0</v>
      </c>
      <c r="I23" s="103">
        <v>0</v>
      </c>
      <c r="J23" s="103">
        <v>0</v>
      </c>
      <c r="K23" s="103">
        <v>0</v>
      </c>
      <c r="L23" s="103">
        <v>0</v>
      </c>
      <c r="M23" s="103">
        <v>0</v>
      </c>
      <c r="N23" s="103">
        <v>0</v>
      </c>
      <c r="O23" s="103">
        <v>0</v>
      </c>
      <c r="P23" s="103">
        <v>0</v>
      </c>
      <c r="Q23" s="103">
        <v>0</v>
      </c>
      <c r="R23" s="103">
        <v>0</v>
      </c>
      <c r="S23" s="103">
        <v>0</v>
      </c>
      <c r="T23" s="103">
        <v>0</v>
      </c>
      <c r="U23" s="103">
        <v>0</v>
      </c>
      <c r="V23" s="103">
        <v>0</v>
      </c>
      <c r="W23" s="103">
        <v>0</v>
      </c>
      <c r="X23" s="103">
        <v>3699.1800000000003</v>
      </c>
      <c r="Y23" s="103">
        <v>0</v>
      </c>
      <c r="Z23" s="103">
        <v>0</v>
      </c>
      <c r="AA23" s="103">
        <v>0</v>
      </c>
      <c r="AB23" s="103">
        <v>0</v>
      </c>
      <c r="AC23" s="103">
        <v>0</v>
      </c>
      <c r="AD23" s="103">
        <f t="shared" si="0"/>
        <v>22070.010000000002</v>
      </c>
    </row>
    <row r="24" spans="2:30" ht="11.4" customHeight="1" x14ac:dyDescent="0.3">
      <c r="B24" s="103" t="s">
        <v>24</v>
      </c>
      <c r="C24" s="103">
        <v>3496714.7399999998</v>
      </c>
      <c r="D24" s="103">
        <v>42656.479999999996</v>
      </c>
      <c r="E24" s="103">
        <v>638308.85</v>
      </c>
      <c r="F24" s="103">
        <v>152209.34999999998</v>
      </c>
      <c r="G24" s="103">
        <v>49806.48000000001</v>
      </c>
      <c r="H24" s="103">
        <v>49563.25</v>
      </c>
      <c r="I24" s="103">
        <v>9543.2199999999993</v>
      </c>
      <c r="J24" s="103">
        <v>2738045.25</v>
      </c>
      <c r="K24" s="103">
        <v>10714.669999999998</v>
      </c>
      <c r="L24" s="103">
        <v>2252.25</v>
      </c>
      <c r="M24" s="103">
        <v>346559.76</v>
      </c>
      <c r="N24" s="103">
        <v>922983.96</v>
      </c>
      <c r="O24" s="103">
        <v>239863.09</v>
      </c>
      <c r="P24" s="103">
        <v>963572.25</v>
      </c>
      <c r="Q24" s="103">
        <v>4107.3099999999995</v>
      </c>
      <c r="R24" s="103">
        <v>280755.53000000003</v>
      </c>
      <c r="S24" s="103">
        <v>126357.87000000001</v>
      </c>
      <c r="T24" s="103">
        <v>474255.62000000005</v>
      </c>
      <c r="U24" s="103">
        <v>604330.32999999996</v>
      </c>
      <c r="V24" s="103">
        <v>26580.75</v>
      </c>
      <c r="W24" s="103">
        <v>23672.83</v>
      </c>
      <c r="X24" s="103">
        <v>3170490.8600000003</v>
      </c>
      <c r="Y24" s="103">
        <v>778603.38</v>
      </c>
      <c r="Z24" s="103">
        <v>12836.93</v>
      </c>
      <c r="AA24" s="103">
        <v>30354.99</v>
      </c>
      <c r="AB24" s="103">
        <v>1932741.6199999999</v>
      </c>
      <c r="AC24" s="103">
        <v>507697.94999999995</v>
      </c>
      <c r="AD24" s="103">
        <f t="shared" si="0"/>
        <v>17635579.57</v>
      </c>
    </row>
    <row r="25" spans="2:30" ht="11.4" customHeight="1" x14ac:dyDescent="0.3">
      <c r="B25" s="103" t="s">
        <v>25</v>
      </c>
      <c r="C25" s="103">
        <v>9253530.9800000004</v>
      </c>
      <c r="D25" s="103">
        <v>491283.11</v>
      </c>
      <c r="E25" s="103">
        <v>51617754.299999997</v>
      </c>
      <c r="F25" s="103">
        <v>592213.56000000006</v>
      </c>
      <c r="G25" s="103">
        <v>841978.82</v>
      </c>
      <c r="H25" s="103">
        <v>397474.52</v>
      </c>
      <c r="I25" s="103">
        <v>1114158.77</v>
      </c>
      <c r="J25" s="103">
        <v>4873545.26</v>
      </c>
      <c r="K25" s="103">
        <v>115743.67</v>
      </c>
      <c r="L25" s="103">
        <v>103768.35</v>
      </c>
      <c r="M25" s="103">
        <v>3562454.9</v>
      </c>
      <c r="N25" s="103">
        <v>5675354.4000000004</v>
      </c>
      <c r="O25" s="103">
        <v>20719620.800000001</v>
      </c>
      <c r="P25" s="103">
        <v>222089.8</v>
      </c>
      <c r="Q25" s="103">
        <v>360763.26</v>
      </c>
      <c r="R25" s="103">
        <v>1017078.4</v>
      </c>
      <c r="S25" s="103">
        <v>1175625.0900000001</v>
      </c>
      <c r="T25" s="103">
        <v>3093038.21</v>
      </c>
      <c r="U25" s="103">
        <v>2454690.2799999998</v>
      </c>
      <c r="V25" s="103">
        <v>1640286.37</v>
      </c>
      <c r="W25" s="103">
        <v>38941.14</v>
      </c>
      <c r="X25" s="103">
        <v>25737160</v>
      </c>
      <c r="Y25" s="103">
        <v>12613061.130000001</v>
      </c>
      <c r="Z25" s="103">
        <v>1233807.1599999999</v>
      </c>
      <c r="AA25" s="103">
        <v>671196.86</v>
      </c>
      <c r="AB25" s="103">
        <v>28755017.18</v>
      </c>
      <c r="AC25" s="103">
        <v>0</v>
      </c>
      <c r="AD25" s="103">
        <f t="shared" si="0"/>
        <v>178371636.32000002</v>
      </c>
    </row>
    <row r="26" spans="2:30" ht="11.4" customHeight="1" x14ac:dyDescent="0.3">
      <c r="B26" s="103" t="s">
        <v>76</v>
      </c>
      <c r="C26" s="103">
        <v>6420</v>
      </c>
      <c r="D26" s="103">
        <v>0</v>
      </c>
      <c r="E26" s="103">
        <v>2410</v>
      </c>
      <c r="F26" s="103">
        <v>0</v>
      </c>
      <c r="G26" s="103">
        <v>0</v>
      </c>
      <c r="H26" s="103">
        <v>0</v>
      </c>
      <c r="I26" s="103">
        <v>0</v>
      </c>
      <c r="J26" s="103">
        <v>0</v>
      </c>
      <c r="K26" s="103">
        <v>0</v>
      </c>
      <c r="L26" s="103">
        <v>0</v>
      </c>
      <c r="M26" s="103">
        <v>0</v>
      </c>
      <c r="N26" s="103">
        <v>0</v>
      </c>
      <c r="O26" s="103">
        <v>0</v>
      </c>
      <c r="P26" s="103">
        <v>0</v>
      </c>
      <c r="Q26" s="103">
        <v>0</v>
      </c>
      <c r="R26" s="103">
        <v>0</v>
      </c>
      <c r="S26" s="103">
        <v>0</v>
      </c>
      <c r="T26" s="103">
        <v>0</v>
      </c>
      <c r="U26" s="103">
        <v>0</v>
      </c>
      <c r="V26" s="103">
        <v>0</v>
      </c>
      <c r="W26" s="103">
        <v>0</v>
      </c>
      <c r="X26" s="103">
        <v>0</v>
      </c>
      <c r="Y26" s="103">
        <v>0</v>
      </c>
      <c r="Z26" s="103">
        <v>0</v>
      </c>
      <c r="AA26" s="103">
        <v>0</v>
      </c>
      <c r="AB26" s="103">
        <v>0</v>
      </c>
      <c r="AC26" s="103">
        <v>0</v>
      </c>
      <c r="AD26" s="103">
        <f t="shared" si="0"/>
        <v>8830</v>
      </c>
    </row>
    <row r="27" spans="2:30" ht="11.4" customHeight="1" x14ac:dyDescent="0.3">
      <c r="B27" s="103" t="s">
        <v>77</v>
      </c>
      <c r="C27" s="103">
        <v>0</v>
      </c>
      <c r="D27" s="103">
        <v>0</v>
      </c>
      <c r="E27" s="103">
        <v>0</v>
      </c>
      <c r="F27" s="103">
        <v>0</v>
      </c>
      <c r="G27" s="103">
        <v>0</v>
      </c>
      <c r="H27" s="103">
        <v>0</v>
      </c>
      <c r="I27" s="103">
        <v>0</v>
      </c>
      <c r="J27" s="103">
        <v>0</v>
      </c>
      <c r="K27" s="103">
        <v>0</v>
      </c>
      <c r="L27" s="103">
        <v>0</v>
      </c>
      <c r="M27" s="103">
        <v>0</v>
      </c>
      <c r="N27" s="103">
        <v>0</v>
      </c>
      <c r="O27" s="103">
        <v>0</v>
      </c>
      <c r="P27" s="103">
        <v>0</v>
      </c>
      <c r="Q27" s="103">
        <v>0</v>
      </c>
      <c r="R27" s="103">
        <v>0</v>
      </c>
      <c r="S27" s="103">
        <v>0</v>
      </c>
      <c r="T27" s="103">
        <v>0</v>
      </c>
      <c r="U27" s="103">
        <v>0</v>
      </c>
      <c r="V27" s="103">
        <v>0</v>
      </c>
      <c r="W27" s="103">
        <v>0</v>
      </c>
      <c r="X27" s="103">
        <v>0</v>
      </c>
      <c r="Y27" s="103">
        <v>0</v>
      </c>
      <c r="Z27" s="103">
        <v>0</v>
      </c>
      <c r="AA27" s="103">
        <v>0</v>
      </c>
      <c r="AB27" s="103">
        <v>0</v>
      </c>
      <c r="AC27" s="103">
        <v>3748.2</v>
      </c>
      <c r="AD27" s="103">
        <f t="shared" si="0"/>
        <v>3748.2</v>
      </c>
    </row>
    <row r="28" spans="2:30" ht="11.4" customHeight="1" x14ac:dyDescent="0.3">
      <c r="B28" s="103" t="s">
        <v>26</v>
      </c>
      <c r="C28" s="103">
        <v>100782</v>
      </c>
      <c r="D28" s="103">
        <v>3280</v>
      </c>
      <c r="E28" s="103">
        <v>593468.5</v>
      </c>
      <c r="F28" s="103">
        <v>2437.5</v>
      </c>
      <c r="G28" s="103">
        <v>1685.5</v>
      </c>
      <c r="H28" s="103">
        <v>88</v>
      </c>
      <c r="I28" s="103">
        <v>0</v>
      </c>
      <c r="J28" s="103">
        <v>190785.5</v>
      </c>
      <c r="K28" s="103">
        <v>3500.5</v>
      </c>
      <c r="L28" s="103">
        <v>0</v>
      </c>
      <c r="M28" s="103">
        <v>6852</v>
      </c>
      <c r="N28" s="103">
        <v>12596</v>
      </c>
      <c r="O28" s="103">
        <v>1526</v>
      </c>
      <c r="P28" s="103">
        <v>0</v>
      </c>
      <c r="Q28" s="103">
        <v>0</v>
      </c>
      <c r="R28" s="103">
        <v>20526</v>
      </c>
      <c r="S28" s="103">
        <v>0</v>
      </c>
      <c r="T28" s="103">
        <v>1179.5</v>
      </c>
      <c r="U28" s="103">
        <v>5236</v>
      </c>
      <c r="V28" s="103">
        <v>31648.5</v>
      </c>
      <c r="W28" s="103">
        <v>1446</v>
      </c>
      <c r="X28" s="103">
        <v>268630</v>
      </c>
      <c r="Y28" s="103">
        <v>21560</v>
      </c>
      <c r="Z28" s="103">
        <v>0</v>
      </c>
      <c r="AA28" s="103">
        <v>0</v>
      </c>
      <c r="AB28" s="103">
        <v>34416</v>
      </c>
      <c r="AC28" s="103">
        <v>0</v>
      </c>
      <c r="AD28" s="103">
        <f t="shared" si="0"/>
        <v>1301643.5</v>
      </c>
    </row>
    <row r="29" spans="2:30" ht="11.4" customHeight="1" x14ac:dyDescent="0.3">
      <c r="B29" s="103" t="s">
        <v>27</v>
      </c>
      <c r="C29" s="103">
        <v>17983.7</v>
      </c>
      <c r="D29" s="103">
        <v>0</v>
      </c>
      <c r="E29" s="103">
        <v>28001.11</v>
      </c>
      <c r="F29" s="103">
        <v>0</v>
      </c>
      <c r="G29" s="103">
        <v>1064.96</v>
      </c>
      <c r="H29" s="103">
        <v>0</v>
      </c>
      <c r="I29" s="103">
        <v>0</v>
      </c>
      <c r="J29" s="103">
        <v>9593.3799999999992</v>
      </c>
      <c r="K29" s="103">
        <v>599</v>
      </c>
      <c r="L29" s="103">
        <v>0</v>
      </c>
      <c r="M29" s="103">
        <v>4247.1000000000004</v>
      </c>
      <c r="N29" s="103">
        <v>0</v>
      </c>
      <c r="O29" s="103">
        <v>11378.28</v>
      </c>
      <c r="P29" s="103">
        <v>792</v>
      </c>
      <c r="Q29" s="103">
        <v>344</v>
      </c>
      <c r="R29" s="103">
        <v>4387.5</v>
      </c>
      <c r="S29" s="103">
        <v>3024</v>
      </c>
      <c r="T29" s="103">
        <v>0</v>
      </c>
      <c r="U29" s="103">
        <v>450.25</v>
      </c>
      <c r="V29" s="103">
        <v>0</v>
      </c>
      <c r="W29" s="103">
        <v>0</v>
      </c>
      <c r="X29" s="103">
        <v>56810.130000000005</v>
      </c>
      <c r="Y29" s="103">
        <v>18324.29</v>
      </c>
      <c r="Z29" s="103">
        <v>3363</v>
      </c>
      <c r="AA29" s="103">
        <v>349</v>
      </c>
      <c r="AB29" s="103">
        <v>12588.56</v>
      </c>
      <c r="AC29" s="103">
        <v>0</v>
      </c>
      <c r="AD29" s="103">
        <f t="shared" si="0"/>
        <v>173300.26</v>
      </c>
    </row>
    <row r="30" spans="2:30" ht="11.4" customHeight="1" x14ac:dyDescent="0.3">
      <c r="B30" s="103" t="s">
        <v>78</v>
      </c>
      <c r="C30" s="103">
        <v>0</v>
      </c>
      <c r="D30" s="103">
        <v>0</v>
      </c>
      <c r="E30" s="103">
        <v>15200</v>
      </c>
      <c r="F30" s="103">
        <v>0</v>
      </c>
      <c r="G30" s="103">
        <v>0</v>
      </c>
      <c r="H30" s="103">
        <v>0</v>
      </c>
      <c r="I30" s="103">
        <v>0</v>
      </c>
      <c r="J30" s="103">
        <v>0</v>
      </c>
      <c r="K30" s="103">
        <v>0</v>
      </c>
      <c r="L30" s="103">
        <v>0</v>
      </c>
      <c r="M30" s="103">
        <v>0</v>
      </c>
      <c r="N30" s="103">
        <v>0</v>
      </c>
      <c r="O30" s="103">
        <v>24000</v>
      </c>
      <c r="P30" s="103">
        <v>0</v>
      </c>
      <c r="Q30" s="103">
        <v>0</v>
      </c>
      <c r="R30" s="103">
        <v>0</v>
      </c>
      <c r="S30" s="103">
        <v>2800</v>
      </c>
      <c r="T30" s="103">
        <v>0</v>
      </c>
      <c r="U30" s="103">
        <v>0</v>
      </c>
      <c r="V30" s="103">
        <v>0</v>
      </c>
      <c r="W30" s="103">
        <v>0</v>
      </c>
      <c r="X30" s="103">
        <v>1600</v>
      </c>
      <c r="Y30" s="103">
        <v>0</v>
      </c>
      <c r="Z30" s="103">
        <v>0</v>
      </c>
      <c r="AA30" s="103">
        <v>0</v>
      </c>
      <c r="AB30" s="103">
        <v>0</v>
      </c>
      <c r="AC30" s="103">
        <v>0</v>
      </c>
      <c r="AD30" s="103">
        <f t="shared" si="0"/>
        <v>43600</v>
      </c>
    </row>
    <row r="31" spans="2:30" ht="11.4" customHeight="1" x14ac:dyDescent="0.3">
      <c r="B31" s="103" t="s">
        <v>28</v>
      </c>
      <c r="C31" s="103">
        <v>53726</v>
      </c>
      <c r="D31" s="103">
        <v>3640</v>
      </c>
      <c r="E31" s="103">
        <v>40589</v>
      </c>
      <c r="F31" s="103">
        <v>0</v>
      </c>
      <c r="G31" s="103">
        <v>2621</v>
      </c>
      <c r="H31" s="103">
        <v>0</v>
      </c>
      <c r="I31" s="103">
        <v>0</v>
      </c>
      <c r="J31" s="103">
        <v>49427</v>
      </c>
      <c r="K31" s="103">
        <v>0</v>
      </c>
      <c r="L31" s="103">
        <v>0</v>
      </c>
      <c r="M31" s="103">
        <v>6361</v>
      </c>
      <c r="N31" s="103">
        <v>514875</v>
      </c>
      <c r="O31" s="103">
        <v>9403</v>
      </c>
      <c r="P31" s="103">
        <v>0</v>
      </c>
      <c r="Q31" s="103">
        <v>1145</v>
      </c>
      <c r="R31" s="103">
        <v>1968</v>
      </c>
      <c r="S31" s="103">
        <v>1757</v>
      </c>
      <c r="T31" s="103">
        <v>0</v>
      </c>
      <c r="U31" s="103">
        <v>0</v>
      </c>
      <c r="V31" s="103">
        <v>0</v>
      </c>
      <c r="W31" s="103">
        <v>84</v>
      </c>
      <c r="X31" s="103">
        <v>818888</v>
      </c>
      <c r="Y31" s="103">
        <v>12289</v>
      </c>
      <c r="Z31" s="103">
        <v>0</v>
      </c>
      <c r="AA31" s="103">
        <v>0</v>
      </c>
      <c r="AB31" s="103">
        <v>18760</v>
      </c>
      <c r="AC31" s="103">
        <v>0</v>
      </c>
      <c r="AD31" s="103">
        <f t="shared" si="0"/>
        <v>1535533</v>
      </c>
    </row>
    <row r="32" spans="2:30" ht="11.4" customHeight="1" x14ac:dyDescent="0.3">
      <c r="B32" s="103" t="s">
        <v>79</v>
      </c>
      <c r="C32" s="103">
        <v>11339</v>
      </c>
      <c r="D32" s="103">
        <v>0</v>
      </c>
      <c r="E32" s="103">
        <v>6285.6</v>
      </c>
      <c r="F32" s="103">
        <v>0</v>
      </c>
      <c r="G32" s="103">
        <v>0</v>
      </c>
      <c r="H32" s="103">
        <v>0</v>
      </c>
      <c r="I32" s="103">
        <v>0</v>
      </c>
      <c r="J32" s="103">
        <v>0</v>
      </c>
      <c r="K32" s="103">
        <v>0</v>
      </c>
      <c r="L32" s="103">
        <v>0</v>
      </c>
      <c r="M32" s="103">
        <v>0</v>
      </c>
      <c r="N32" s="103">
        <v>2370.6</v>
      </c>
      <c r="O32" s="103">
        <v>0</v>
      </c>
      <c r="P32" s="103">
        <v>0</v>
      </c>
      <c r="Q32" s="103">
        <v>0</v>
      </c>
      <c r="R32" s="103">
        <v>0</v>
      </c>
      <c r="S32" s="103">
        <v>0</v>
      </c>
      <c r="T32" s="103">
        <v>0</v>
      </c>
      <c r="U32" s="103">
        <v>1360.8000000000002</v>
      </c>
      <c r="V32" s="103">
        <v>1717.8</v>
      </c>
      <c r="W32" s="103">
        <v>0</v>
      </c>
      <c r="X32" s="103">
        <v>0</v>
      </c>
      <c r="Y32" s="103">
        <v>0</v>
      </c>
      <c r="Z32" s="103">
        <v>0</v>
      </c>
      <c r="AA32" s="103">
        <v>0</v>
      </c>
      <c r="AB32" s="103">
        <v>2568</v>
      </c>
      <c r="AC32" s="103">
        <v>0</v>
      </c>
      <c r="AD32" s="103">
        <f t="shared" si="0"/>
        <v>25641.799999999996</v>
      </c>
    </row>
    <row r="33" spans="2:30" ht="11.4" customHeight="1" x14ac:dyDescent="0.3">
      <c r="B33" s="103" t="s">
        <v>117</v>
      </c>
      <c r="C33" s="103">
        <v>52.5</v>
      </c>
      <c r="D33" s="103">
        <v>0</v>
      </c>
      <c r="E33" s="103">
        <v>0</v>
      </c>
      <c r="F33" s="103">
        <v>0</v>
      </c>
      <c r="G33" s="103">
        <v>501.66666666666669</v>
      </c>
      <c r="H33" s="103">
        <v>0</v>
      </c>
      <c r="I33" s="103">
        <v>0</v>
      </c>
      <c r="J33" s="103">
        <v>0</v>
      </c>
      <c r="K33" s="103">
        <v>0</v>
      </c>
      <c r="L33" s="103">
        <v>0</v>
      </c>
      <c r="M33" s="103">
        <v>0</v>
      </c>
      <c r="N33" s="103">
        <v>0</v>
      </c>
      <c r="O33" s="103">
        <v>0</v>
      </c>
      <c r="P33" s="103">
        <v>0</v>
      </c>
      <c r="Q33" s="103">
        <v>0</v>
      </c>
      <c r="R33" s="103">
        <v>0</v>
      </c>
      <c r="S33" s="103">
        <v>0</v>
      </c>
      <c r="T33" s="103">
        <v>0</v>
      </c>
      <c r="U33" s="103">
        <v>0</v>
      </c>
      <c r="V33" s="103">
        <v>0</v>
      </c>
      <c r="W33" s="103">
        <v>0</v>
      </c>
      <c r="X33" s="103">
        <v>0</v>
      </c>
      <c r="Y33" s="103">
        <v>0</v>
      </c>
      <c r="Z33" s="103">
        <v>0</v>
      </c>
      <c r="AA33" s="103">
        <v>0</v>
      </c>
      <c r="AB33" s="103">
        <v>0</v>
      </c>
      <c r="AC33" s="103">
        <v>0</v>
      </c>
      <c r="AD33" s="103">
        <f t="shared" si="0"/>
        <v>554.16666666666674</v>
      </c>
    </row>
    <row r="34" spans="2:30" ht="11.4" customHeight="1" x14ac:dyDescent="0.3">
      <c r="B34" s="103" t="s">
        <v>110</v>
      </c>
      <c r="C34" s="103">
        <v>14414</v>
      </c>
      <c r="D34" s="103">
        <v>0</v>
      </c>
      <c r="E34" s="103">
        <v>0</v>
      </c>
      <c r="F34" s="103">
        <v>0</v>
      </c>
      <c r="G34" s="103">
        <v>4186</v>
      </c>
      <c r="H34" s="103">
        <v>0</v>
      </c>
      <c r="I34" s="103">
        <v>0</v>
      </c>
      <c r="J34" s="103">
        <v>5403</v>
      </c>
      <c r="K34" s="103">
        <v>0</v>
      </c>
      <c r="L34" s="103">
        <v>0</v>
      </c>
      <c r="M34" s="103">
        <v>11593</v>
      </c>
      <c r="N34" s="103">
        <v>0</v>
      </c>
      <c r="O34" s="103">
        <v>0</v>
      </c>
      <c r="P34" s="103">
        <v>0</v>
      </c>
      <c r="Q34" s="103">
        <v>0</v>
      </c>
      <c r="R34" s="103">
        <v>0</v>
      </c>
      <c r="S34" s="103">
        <v>0</v>
      </c>
      <c r="T34" s="103">
        <v>0</v>
      </c>
      <c r="U34" s="103">
        <v>0</v>
      </c>
      <c r="V34" s="103">
        <v>0</v>
      </c>
      <c r="W34" s="103">
        <v>0</v>
      </c>
      <c r="X34" s="103">
        <v>0</v>
      </c>
      <c r="Y34" s="103">
        <v>0</v>
      </c>
      <c r="Z34" s="103">
        <v>0</v>
      </c>
      <c r="AA34" s="103">
        <v>0</v>
      </c>
      <c r="AB34" s="103">
        <v>0</v>
      </c>
      <c r="AC34" s="103">
        <v>0</v>
      </c>
      <c r="AD34" s="103">
        <f t="shared" si="0"/>
        <v>35596</v>
      </c>
    </row>
    <row r="35" spans="2:30" ht="11.4" customHeight="1" x14ac:dyDescent="0.3">
      <c r="B35" s="103" t="s">
        <v>80</v>
      </c>
      <c r="C35" s="103">
        <v>1800</v>
      </c>
      <c r="D35" s="103">
        <v>0</v>
      </c>
      <c r="E35" s="103">
        <v>0</v>
      </c>
      <c r="F35" s="103">
        <v>0</v>
      </c>
      <c r="G35" s="103">
        <v>0</v>
      </c>
      <c r="H35" s="103">
        <v>0</v>
      </c>
      <c r="I35" s="103">
        <v>0</v>
      </c>
      <c r="J35" s="103">
        <v>16110</v>
      </c>
      <c r="K35" s="103">
        <v>0</v>
      </c>
      <c r="L35" s="103">
        <v>0</v>
      </c>
      <c r="M35" s="103">
        <v>0</v>
      </c>
      <c r="N35" s="103">
        <v>0</v>
      </c>
      <c r="O35" s="103">
        <v>8190</v>
      </c>
      <c r="P35" s="103">
        <v>0</v>
      </c>
      <c r="Q35" s="103">
        <v>0</v>
      </c>
      <c r="R35" s="103">
        <v>0</v>
      </c>
      <c r="S35" s="103">
        <v>18900</v>
      </c>
      <c r="T35" s="103">
        <v>0</v>
      </c>
      <c r="U35" s="103">
        <v>0</v>
      </c>
      <c r="V35" s="103">
        <v>0</v>
      </c>
      <c r="W35" s="103">
        <v>0</v>
      </c>
      <c r="X35" s="103">
        <v>0</v>
      </c>
      <c r="Y35" s="103">
        <v>0</v>
      </c>
      <c r="Z35" s="103">
        <v>9360</v>
      </c>
      <c r="AA35" s="103">
        <v>0</v>
      </c>
      <c r="AB35" s="103">
        <v>0</v>
      </c>
      <c r="AC35" s="103">
        <v>0</v>
      </c>
      <c r="AD35" s="103">
        <f t="shared" si="0"/>
        <v>54360</v>
      </c>
    </row>
    <row r="36" spans="2:30" ht="11.4" customHeight="1" x14ac:dyDescent="0.3">
      <c r="B36" s="103" t="s">
        <v>29</v>
      </c>
      <c r="C36" s="103">
        <v>7158.0879999999997</v>
      </c>
      <c r="D36" s="103">
        <v>10225.84</v>
      </c>
      <c r="E36" s="103">
        <v>4090.3359999999998</v>
      </c>
      <c r="F36" s="103">
        <v>0</v>
      </c>
      <c r="G36" s="103">
        <v>0</v>
      </c>
      <c r="H36" s="103">
        <v>0</v>
      </c>
      <c r="I36" s="103">
        <v>0</v>
      </c>
      <c r="J36" s="103">
        <v>27609.768</v>
      </c>
      <c r="K36" s="103">
        <v>0</v>
      </c>
      <c r="L36" s="103">
        <v>0</v>
      </c>
      <c r="M36" s="103">
        <v>0</v>
      </c>
      <c r="N36" s="103">
        <v>0</v>
      </c>
      <c r="O36" s="103">
        <v>2045.1679999999999</v>
      </c>
      <c r="P36" s="103">
        <v>0</v>
      </c>
      <c r="Q36" s="103">
        <v>0</v>
      </c>
      <c r="R36" s="103">
        <v>0</v>
      </c>
      <c r="S36" s="103">
        <v>0</v>
      </c>
      <c r="T36" s="103">
        <v>0</v>
      </c>
      <c r="U36" s="103">
        <v>0</v>
      </c>
      <c r="V36" s="103">
        <v>0</v>
      </c>
      <c r="W36" s="103">
        <v>0</v>
      </c>
      <c r="X36" s="103">
        <v>15338.76</v>
      </c>
      <c r="Y36" s="103">
        <v>0</v>
      </c>
      <c r="Z36" s="103">
        <v>0</v>
      </c>
      <c r="AA36" s="103">
        <v>0</v>
      </c>
      <c r="AB36" s="103">
        <v>0</v>
      </c>
      <c r="AC36" s="103">
        <v>0</v>
      </c>
      <c r="AD36" s="103">
        <f t="shared" si="0"/>
        <v>66467.959999999992</v>
      </c>
    </row>
    <row r="37" spans="2:30" ht="11.4" customHeight="1" x14ac:dyDescent="0.3">
      <c r="B37" s="103" t="s">
        <v>81</v>
      </c>
      <c r="C37" s="103">
        <v>4859.6100000000006</v>
      </c>
      <c r="D37" s="103">
        <v>0</v>
      </c>
      <c r="E37" s="103">
        <v>29811.859999999997</v>
      </c>
      <c r="F37" s="103">
        <v>0</v>
      </c>
      <c r="G37" s="103">
        <v>0</v>
      </c>
      <c r="H37" s="103">
        <v>0</v>
      </c>
      <c r="I37" s="103">
        <v>0</v>
      </c>
      <c r="J37" s="103">
        <v>1980</v>
      </c>
      <c r="K37" s="103">
        <v>0</v>
      </c>
      <c r="L37" s="103">
        <v>0</v>
      </c>
      <c r="M37" s="103">
        <v>0</v>
      </c>
      <c r="N37" s="103">
        <v>0</v>
      </c>
      <c r="O37" s="103">
        <v>0</v>
      </c>
      <c r="P37" s="103">
        <v>0</v>
      </c>
      <c r="Q37" s="103">
        <v>0</v>
      </c>
      <c r="R37" s="103">
        <v>0</v>
      </c>
      <c r="S37" s="103">
        <v>0</v>
      </c>
      <c r="T37" s="103">
        <v>0</v>
      </c>
      <c r="U37" s="103">
        <v>1007.4</v>
      </c>
      <c r="V37" s="103">
        <v>0</v>
      </c>
      <c r="W37" s="103">
        <v>0</v>
      </c>
      <c r="X37" s="103">
        <v>19837.239999999998</v>
      </c>
      <c r="Y37" s="103">
        <v>1683.54</v>
      </c>
      <c r="Z37" s="103">
        <v>0</v>
      </c>
      <c r="AA37" s="103">
        <v>0</v>
      </c>
      <c r="AB37" s="103">
        <v>0</v>
      </c>
      <c r="AC37" s="103">
        <v>0</v>
      </c>
      <c r="AD37" s="103">
        <f t="shared" si="0"/>
        <v>59179.65</v>
      </c>
    </row>
    <row r="38" spans="2:30" ht="11.4" customHeight="1" x14ac:dyDescent="0.3">
      <c r="B38" s="103" t="s">
        <v>30</v>
      </c>
      <c r="C38" s="103">
        <v>127393.60000000001</v>
      </c>
      <c r="D38" s="103">
        <v>5904.1</v>
      </c>
      <c r="E38" s="103">
        <v>122658.59</v>
      </c>
      <c r="F38" s="103">
        <v>0</v>
      </c>
      <c r="G38" s="103">
        <v>3111.19</v>
      </c>
      <c r="H38" s="103">
        <v>0</v>
      </c>
      <c r="I38" s="103">
        <v>0</v>
      </c>
      <c r="J38" s="103">
        <v>28764.21</v>
      </c>
      <c r="K38" s="103">
        <v>5652.6500000000005</v>
      </c>
      <c r="L38" s="103">
        <v>0</v>
      </c>
      <c r="M38" s="103">
        <v>34.799999999999997</v>
      </c>
      <c r="N38" s="103">
        <v>32572.120000000003</v>
      </c>
      <c r="O38" s="103">
        <v>70441.179999999993</v>
      </c>
      <c r="P38" s="103">
        <v>0</v>
      </c>
      <c r="Q38" s="103">
        <v>452</v>
      </c>
      <c r="R38" s="103">
        <v>5008.05</v>
      </c>
      <c r="S38" s="103">
        <v>523</v>
      </c>
      <c r="T38" s="103">
        <v>739.84</v>
      </c>
      <c r="U38" s="103">
        <v>0</v>
      </c>
      <c r="V38" s="103">
        <v>302.39999999999998</v>
      </c>
      <c r="W38" s="103">
        <v>777</v>
      </c>
      <c r="X38" s="103">
        <v>100316.82</v>
      </c>
      <c r="Y38" s="103">
        <v>11265.32</v>
      </c>
      <c r="Z38" s="103">
        <v>554</v>
      </c>
      <c r="AA38" s="103">
        <v>513.6</v>
      </c>
      <c r="AB38" s="103">
        <v>196485.4</v>
      </c>
      <c r="AC38" s="103">
        <v>0</v>
      </c>
      <c r="AD38" s="103">
        <f t="shared" si="0"/>
        <v>713469.87</v>
      </c>
    </row>
    <row r="39" spans="2:30" ht="11.4" customHeight="1" x14ac:dyDescent="0.3">
      <c r="B39" s="103" t="s">
        <v>123</v>
      </c>
      <c r="C39" s="103">
        <v>2200</v>
      </c>
      <c r="D39" s="103">
        <v>0</v>
      </c>
      <c r="E39" s="103">
        <v>0</v>
      </c>
      <c r="F39" s="103">
        <v>0</v>
      </c>
      <c r="G39" s="103">
        <v>0</v>
      </c>
      <c r="H39" s="103">
        <v>0</v>
      </c>
      <c r="I39" s="103">
        <v>0</v>
      </c>
      <c r="J39" s="103">
        <v>0</v>
      </c>
      <c r="K39" s="103">
        <v>0</v>
      </c>
      <c r="L39" s="103">
        <v>0</v>
      </c>
      <c r="M39" s="103">
        <v>0</v>
      </c>
      <c r="N39" s="103">
        <v>0</v>
      </c>
      <c r="O39" s="103">
        <v>0</v>
      </c>
      <c r="P39" s="103">
        <v>0</v>
      </c>
      <c r="Q39" s="103">
        <v>0</v>
      </c>
      <c r="R39" s="103">
        <v>0</v>
      </c>
      <c r="S39" s="103">
        <v>0</v>
      </c>
      <c r="T39" s="103">
        <v>0</v>
      </c>
      <c r="U39" s="103">
        <v>0</v>
      </c>
      <c r="V39" s="103">
        <v>0</v>
      </c>
      <c r="W39" s="103">
        <v>0</v>
      </c>
      <c r="X39" s="103">
        <v>2409</v>
      </c>
      <c r="Y39" s="103">
        <v>0</v>
      </c>
      <c r="Z39" s="103">
        <v>0</v>
      </c>
      <c r="AA39" s="103">
        <v>0</v>
      </c>
      <c r="AB39" s="103">
        <v>0</v>
      </c>
      <c r="AC39" s="103">
        <v>0</v>
      </c>
      <c r="AD39" s="103">
        <f t="shared" si="0"/>
        <v>4609</v>
      </c>
    </row>
    <row r="40" spans="2:30" ht="11.4" customHeight="1" x14ac:dyDescent="0.3">
      <c r="B40" s="103" t="s">
        <v>82</v>
      </c>
      <c r="C40" s="103">
        <v>37434.379999999997</v>
      </c>
      <c r="D40" s="103">
        <v>1516.68</v>
      </c>
      <c r="E40" s="103">
        <v>20666.48</v>
      </c>
      <c r="F40" s="103">
        <v>3447</v>
      </c>
      <c r="G40" s="103">
        <v>12447.32</v>
      </c>
      <c r="H40" s="103">
        <v>0</v>
      </c>
      <c r="I40" s="103">
        <v>0</v>
      </c>
      <c r="J40" s="103">
        <v>3033.3599999999997</v>
      </c>
      <c r="K40" s="103">
        <v>2068.1999999999998</v>
      </c>
      <c r="L40" s="103">
        <v>0</v>
      </c>
      <c r="M40" s="103">
        <v>17028.18</v>
      </c>
      <c r="N40" s="103">
        <v>37961.42</v>
      </c>
      <c r="O40" s="103">
        <v>344977.2</v>
      </c>
      <c r="P40" s="103">
        <v>0</v>
      </c>
      <c r="Q40" s="103">
        <v>6756.12</v>
      </c>
      <c r="R40" s="103">
        <v>39471.980000000003</v>
      </c>
      <c r="S40" s="103">
        <v>5139.84</v>
      </c>
      <c r="T40" s="103">
        <v>0</v>
      </c>
      <c r="U40" s="103">
        <v>2537.5</v>
      </c>
      <c r="V40" s="103">
        <v>0</v>
      </c>
      <c r="W40" s="103">
        <v>1486.04</v>
      </c>
      <c r="X40" s="103">
        <v>72270.16</v>
      </c>
      <c r="Y40" s="103">
        <v>1723.5</v>
      </c>
      <c r="Z40" s="103">
        <v>0</v>
      </c>
      <c r="AA40" s="103">
        <v>0</v>
      </c>
      <c r="AB40" s="103">
        <v>66151.759999999995</v>
      </c>
      <c r="AC40" s="103">
        <v>0</v>
      </c>
      <c r="AD40" s="103">
        <f t="shared" si="0"/>
        <v>676117.12</v>
      </c>
    </row>
    <row r="41" spans="2:30" ht="11.4" customHeight="1" x14ac:dyDescent="0.3">
      <c r="B41" s="103" t="s">
        <v>111</v>
      </c>
      <c r="C41" s="103">
        <v>0</v>
      </c>
      <c r="D41" s="103">
        <v>0</v>
      </c>
      <c r="E41" s="103">
        <v>17280</v>
      </c>
      <c r="F41" s="103">
        <v>0</v>
      </c>
      <c r="G41" s="103">
        <v>0</v>
      </c>
      <c r="H41" s="103">
        <v>0</v>
      </c>
      <c r="I41" s="103">
        <v>0</v>
      </c>
      <c r="J41" s="103">
        <v>14275</v>
      </c>
      <c r="K41" s="103">
        <v>0</v>
      </c>
      <c r="L41" s="103">
        <v>0</v>
      </c>
      <c r="M41" s="103">
        <v>0</v>
      </c>
      <c r="N41" s="103">
        <v>0</v>
      </c>
      <c r="O41" s="103">
        <v>3780</v>
      </c>
      <c r="P41" s="103">
        <v>0</v>
      </c>
      <c r="Q41" s="103">
        <v>0</v>
      </c>
      <c r="R41" s="103">
        <v>7920</v>
      </c>
      <c r="S41" s="103">
        <v>0</v>
      </c>
      <c r="T41" s="103">
        <v>0</v>
      </c>
      <c r="U41" s="103">
        <v>0</v>
      </c>
      <c r="V41" s="103">
        <v>0</v>
      </c>
      <c r="W41" s="103">
        <v>0</v>
      </c>
      <c r="X41" s="103">
        <v>4680</v>
      </c>
      <c r="Y41" s="103">
        <v>0</v>
      </c>
      <c r="Z41" s="103">
        <v>11947</v>
      </c>
      <c r="AA41" s="103">
        <v>0</v>
      </c>
      <c r="AB41" s="103">
        <v>0</v>
      </c>
      <c r="AC41" s="103">
        <v>0</v>
      </c>
      <c r="AD41" s="103">
        <f t="shared" si="0"/>
        <v>59882</v>
      </c>
    </row>
    <row r="42" spans="2:30" ht="11.4" customHeight="1" x14ac:dyDescent="0.3">
      <c r="B42" s="103" t="s">
        <v>83</v>
      </c>
      <c r="C42" s="103">
        <v>0</v>
      </c>
      <c r="D42" s="103">
        <v>0</v>
      </c>
      <c r="E42" s="103">
        <v>0</v>
      </c>
      <c r="F42" s="103">
        <v>0</v>
      </c>
      <c r="G42" s="103">
        <v>0</v>
      </c>
      <c r="H42" s="103">
        <v>0</v>
      </c>
      <c r="I42" s="103">
        <v>0</v>
      </c>
      <c r="J42" s="103">
        <v>27640</v>
      </c>
      <c r="K42" s="103">
        <v>0</v>
      </c>
      <c r="L42" s="103">
        <v>0</v>
      </c>
      <c r="M42" s="103">
        <v>0</v>
      </c>
      <c r="N42" s="103">
        <v>0</v>
      </c>
      <c r="O42" s="103">
        <v>0</v>
      </c>
      <c r="P42" s="103">
        <v>0</v>
      </c>
      <c r="Q42" s="103">
        <v>0</v>
      </c>
      <c r="R42" s="103">
        <v>0</v>
      </c>
      <c r="S42" s="103">
        <v>0</v>
      </c>
      <c r="T42" s="103">
        <v>0</v>
      </c>
      <c r="U42" s="103">
        <v>0</v>
      </c>
      <c r="V42" s="103">
        <v>0</v>
      </c>
      <c r="W42" s="103">
        <v>0</v>
      </c>
      <c r="X42" s="103">
        <v>0</v>
      </c>
      <c r="Y42" s="103">
        <v>0</v>
      </c>
      <c r="Z42" s="103">
        <v>0</v>
      </c>
      <c r="AA42" s="103">
        <v>0</v>
      </c>
      <c r="AB42" s="103">
        <v>0</v>
      </c>
      <c r="AC42" s="103">
        <v>7102</v>
      </c>
      <c r="AD42" s="103">
        <f t="shared" si="0"/>
        <v>34742</v>
      </c>
    </row>
    <row r="43" spans="2:30" ht="11.4" customHeight="1" x14ac:dyDescent="0.3">
      <c r="B43" s="103" t="s">
        <v>84</v>
      </c>
      <c r="C43" s="103">
        <v>1750</v>
      </c>
      <c r="D43" s="103">
        <v>0</v>
      </c>
      <c r="E43" s="103">
        <v>1800</v>
      </c>
      <c r="F43" s="103">
        <v>0</v>
      </c>
      <c r="G43" s="103">
        <v>3500</v>
      </c>
      <c r="H43" s="103">
        <v>0</v>
      </c>
      <c r="I43" s="103">
        <v>0</v>
      </c>
      <c r="J43" s="103">
        <v>3450</v>
      </c>
      <c r="K43" s="103">
        <v>0</v>
      </c>
      <c r="L43" s="103">
        <v>0</v>
      </c>
      <c r="M43" s="103">
        <v>0</v>
      </c>
      <c r="N43" s="103">
        <v>0</v>
      </c>
      <c r="O43" s="103">
        <v>0</v>
      </c>
      <c r="P43" s="103">
        <v>0</v>
      </c>
      <c r="Q43" s="103">
        <v>0</v>
      </c>
      <c r="R43" s="103">
        <v>0</v>
      </c>
      <c r="S43" s="103">
        <v>0</v>
      </c>
      <c r="T43" s="103">
        <v>0</v>
      </c>
      <c r="U43" s="103">
        <v>0</v>
      </c>
      <c r="V43" s="103">
        <v>0</v>
      </c>
      <c r="W43" s="103">
        <v>0</v>
      </c>
      <c r="X43" s="103">
        <v>0</v>
      </c>
      <c r="Y43" s="103">
        <v>1750</v>
      </c>
      <c r="Z43" s="103">
        <v>0</v>
      </c>
      <c r="AA43" s="103">
        <v>0</v>
      </c>
      <c r="AB43" s="103">
        <v>0</v>
      </c>
      <c r="AC43" s="103">
        <v>0</v>
      </c>
      <c r="AD43" s="103">
        <f t="shared" si="0"/>
        <v>12250</v>
      </c>
    </row>
    <row r="44" spans="2:30" ht="11.4" customHeight="1" x14ac:dyDescent="0.3">
      <c r="B44" s="103" t="s">
        <v>31</v>
      </c>
      <c r="C44" s="103">
        <v>36281.850000000006</v>
      </c>
      <c r="D44" s="103">
        <v>10890</v>
      </c>
      <c r="E44" s="103">
        <v>56325.5</v>
      </c>
      <c r="F44" s="103">
        <v>0</v>
      </c>
      <c r="G44" s="103">
        <v>11991.83</v>
      </c>
      <c r="H44" s="103">
        <v>0</v>
      </c>
      <c r="I44" s="103">
        <v>0</v>
      </c>
      <c r="J44" s="103">
        <v>7438.0499999999993</v>
      </c>
      <c r="K44" s="103">
        <v>0</v>
      </c>
      <c r="L44" s="103">
        <v>0</v>
      </c>
      <c r="M44" s="103">
        <v>0</v>
      </c>
      <c r="N44" s="103">
        <v>4192.6499999999996</v>
      </c>
      <c r="O44" s="103">
        <v>29947.5</v>
      </c>
      <c r="P44" s="103">
        <v>10195.200000000001</v>
      </c>
      <c r="Q44" s="103">
        <v>0</v>
      </c>
      <c r="R44" s="103">
        <v>0</v>
      </c>
      <c r="S44" s="103">
        <v>9147.5999999999985</v>
      </c>
      <c r="T44" s="103">
        <v>0</v>
      </c>
      <c r="U44" s="103">
        <v>0</v>
      </c>
      <c r="V44" s="103">
        <v>4035.6000000000004</v>
      </c>
      <c r="W44" s="103">
        <v>0</v>
      </c>
      <c r="X44" s="103">
        <v>14973.75</v>
      </c>
      <c r="Y44" s="103">
        <v>3026.7000000000003</v>
      </c>
      <c r="Z44" s="103">
        <v>0</v>
      </c>
      <c r="AA44" s="103">
        <v>0</v>
      </c>
      <c r="AB44" s="103">
        <v>9141.75</v>
      </c>
      <c r="AC44" s="103">
        <v>0</v>
      </c>
      <c r="AD44" s="103">
        <f t="shared" si="0"/>
        <v>207587.98000000004</v>
      </c>
    </row>
    <row r="45" spans="2:30" ht="11.4" customHeight="1" x14ac:dyDescent="0.3">
      <c r="B45" s="103" t="s">
        <v>33</v>
      </c>
      <c r="C45" s="103">
        <v>4597035</v>
      </c>
      <c r="D45" s="103">
        <v>240540</v>
      </c>
      <c r="E45" s="103">
        <v>3244880</v>
      </c>
      <c r="F45" s="103">
        <v>6240</v>
      </c>
      <c r="G45" s="103">
        <v>23755</v>
      </c>
      <c r="H45" s="103">
        <v>4770</v>
      </c>
      <c r="I45" s="103">
        <v>10200</v>
      </c>
      <c r="J45" s="103">
        <v>280930</v>
      </c>
      <c r="K45" s="103">
        <v>8875</v>
      </c>
      <c r="L45" s="103">
        <v>3625</v>
      </c>
      <c r="M45" s="103">
        <v>8575</v>
      </c>
      <c r="N45" s="103">
        <v>281955</v>
      </c>
      <c r="O45" s="103">
        <v>3036810</v>
      </c>
      <c r="P45" s="103">
        <v>11080</v>
      </c>
      <c r="Q45" s="103">
        <v>18990</v>
      </c>
      <c r="R45" s="103">
        <v>601840</v>
      </c>
      <c r="S45" s="103">
        <v>102020</v>
      </c>
      <c r="T45" s="103">
        <v>176190</v>
      </c>
      <c r="U45" s="103">
        <v>203070</v>
      </c>
      <c r="V45" s="103">
        <v>5460</v>
      </c>
      <c r="W45" s="103">
        <v>4705</v>
      </c>
      <c r="X45" s="103">
        <v>11419620</v>
      </c>
      <c r="Y45" s="103">
        <v>110860</v>
      </c>
      <c r="Z45" s="103">
        <v>242230</v>
      </c>
      <c r="AA45" s="103">
        <v>10375</v>
      </c>
      <c r="AB45" s="103">
        <v>562180</v>
      </c>
      <c r="AC45" s="103">
        <v>0</v>
      </c>
      <c r="AD45" s="103">
        <f t="shared" si="0"/>
        <v>25216810</v>
      </c>
    </row>
    <row r="46" spans="2:30" ht="11.4" customHeight="1" x14ac:dyDescent="0.3">
      <c r="B46" s="103" t="s">
        <v>34</v>
      </c>
      <c r="C46" s="103">
        <v>3092443.8393750004</v>
      </c>
      <c r="D46" s="103">
        <v>39489.806250000001</v>
      </c>
      <c r="E46" s="103">
        <v>505848.25312499999</v>
      </c>
      <c r="F46" s="103">
        <v>2592.4125000000004</v>
      </c>
      <c r="G46" s="103">
        <v>62506.706250000003</v>
      </c>
      <c r="H46" s="103">
        <v>4861.8</v>
      </c>
      <c r="I46" s="103">
        <v>283.33125000000001</v>
      </c>
      <c r="J46" s="103">
        <v>257329.10624999998</v>
      </c>
      <c r="K46" s="103">
        <v>7144.875</v>
      </c>
      <c r="L46" s="103">
        <v>0</v>
      </c>
      <c r="M46" s="103">
        <v>30312.337499999998</v>
      </c>
      <c r="N46" s="103">
        <v>66385.059374999997</v>
      </c>
      <c r="O46" s="103">
        <v>191477.859375</v>
      </c>
      <c r="P46" s="103">
        <v>0</v>
      </c>
      <c r="Q46" s="103">
        <v>3827.0250000000001</v>
      </c>
      <c r="R46" s="103">
        <v>154783.04062500002</v>
      </c>
      <c r="S46" s="103">
        <v>38966.259375000001</v>
      </c>
      <c r="T46" s="103">
        <v>465778.09687499993</v>
      </c>
      <c r="U46" s="103">
        <v>149629.01249999998</v>
      </c>
      <c r="V46" s="103">
        <v>4438.8562499999998</v>
      </c>
      <c r="W46" s="103">
        <v>17677.40625</v>
      </c>
      <c r="X46" s="103">
        <v>597722.17499999993</v>
      </c>
      <c r="Y46" s="103">
        <v>749513.12812500005</v>
      </c>
      <c r="Z46" s="103">
        <v>7686.9000000000005</v>
      </c>
      <c r="AA46" s="103">
        <v>29619.750000000004</v>
      </c>
      <c r="AB46" s="103">
        <v>706118.96250000002</v>
      </c>
      <c r="AC46" s="103">
        <v>0</v>
      </c>
      <c r="AD46" s="103">
        <f t="shared" si="0"/>
        <v>7186435.9987500021</v>
      </c>
    </row>
    <row r="47" spans="2:30" ht="11.4" customHeight="1" x14ac:dyDescent="0.3">
      <c r="B47" s="103" t="s">
        <v>155</v>
      </c>
      <c r="C47" s="103">
        <v>124680</v>
      </c>
      <c r="D47" s="103">
        <v>0</v>
      </c>
      <c r="E47" s="103">
        <v>4200</v>
      </c>
      <c r="F47" s="103">
        <v>0</v>
      </c>
      <c r="G47" s="103">
        <v>0</v>
      </c>
      <c r="H47" s="103">
        <v>0</v>
      </c>
      <c r="I47" s="103">
        <v>0</v>
      </c>
      <c r="J47" s="103">
        <v>0</v>
      </c>
      <c r="K47" s="103">
        <v>0</v>
      </c>
      <c r="L47" s="103">
        <v>0</v>
      </c>
      <c r="M47" s="103">
        <v>0</v>
      </c>
      <c r="N47" s="103">
        <v>0</v>
      </c>
      <c r="O47" s="103">
        <v>0</v>
      </c>
      <c r="P47" s="103">
        <v>0</v>
      </c>
      <c r="Q47" s="103">
        <v>0</v>
      </c>
      <c r="R47" s="103">
        <v>0</v>
      </c>
      <c r="S47" s="103">
        <v>1567</v>
      </c>
      <c r="T47" s="103">
        <v>0</v>
      </c>
      <c r="U47" s="103">
        <v>0</v>
      </c>
      <c r="V47" s="103">
        <v>0</v>
      </c>
      <c r="W47" s="103">
        <v>0</v>
      </c>
      <c r="X47" s="103">
        <v>38640</v>
      </c>
      <c r="Y47" s="103">
        <v>10320</v>
      </c>
      <c r="Z47" s="103">
        <v>0</v>
      </c>
      <c r="AA47" s="103">
        <v>0</v>
      </c>
      <c r="AB47" s="103">
        <v>0</v>
      </c>
      <c r="AC47" s="103">
        <v>0</v>
      </c>
      <c r="AD47" s="103">
        <f t="shared" si="0"/>
        <v>179407</v>
      </c>
    </row>
    <row r="48" spans="2:30" ht="11.4" customHeight="1" x14ac:dyDescent="0.3">
      <c r="B48" s="103" t="s">
        <v>35</v>
      </c>
      <c r="C48" s="103">
        <v>6054350</v>
      </c>
      <c r="D48" s="103">
        <v>15220</v>
      </c>
      <c r="E48" s="103">
        <v>268740</v>
      </c>
      <c r="F48" s="103">
        <v>12462.5</v>
      </c>
      <c r="G48" s="103">
        <v>238740</v>
      </c>
      <c r="H48" s="103">
        <v>20250</v>
      </c>
      <c r="I48" s="103">
        <v>35455</v>
      </c>
      <c r="J48" s="103">
        <v>78225</v>
      </c>
      <c r="K48" s="103">
        <v>103922.5</v>
      </c>
      <c r="L48" s="103">
        <v>0</v>
      </c>
      <c r="M48" s="103">
        <v>0</v>
      </c>
      <c r="N48" s="103">
        <v>71562.5</v>
      </c>
      <c r="O48" s="103">
        <v>110902.5</v>
      </c>
      <c r="P48" s="103">
        <v>8745</v>
      </c>
      <c r="Q48" s="103">
        <v>1347.5</v>
      </c>
      <c r="R48" s="103">
        <v>45267.5</v>
      </c>
      <c r="S48" s="103">
        <v>22032.5</v>
      </c>
      <c r="T48" s="103">
        <v>591020</v>
      </c>
      <c r="U48" s="103">
        <v>161750</v>
      </c>
      <c r="V48" s="103">
        <v>1350</v>
      </c>
      <c r="W48" s="103">
        <v>9977.5</v>
      </c>
      <c r="X48" s="103">
        <v>2655660</v>
      </c>
      <c r="Y48" s="103">
        <v>959155</v>
      </c>
      <c r="Z48" s="103">
        <v>20052.5</v>
      </c>
      <c r="AA48" s="103">
        <v>0</v>
      </c>
      <c r="AB48" s="103">
        <v>272637.5</v>
      </c>
      <c r="AC48" s="103">
        <v>0</v>
      </c>
      <c r="AD48" s="103">
        <f t="shared" si="0"/>
        <v>11758825</v>
      </c>
    </row>
    <row r="49" spans="2:30" ht="11.4" customHeight="1" x14ac:dyDescent="0.3">
      <c r="B49" s="103" t="s">
        <v>481</v>
      </c>
      <c r="C49" s="103">
        <v>4204.7</v>
      </c>
      <c r="D49" s="103">
        <v>0</v>
      </c>
      <c r="E49" s="103">
        <v>0</v>
      </c>
      <c r="F49" s="103">
        <v>0</v>
      </c>
      <c r="G49" s="103">
        <v>0</v>
      </c>
      <c r="H49" s="103">
        <v>0</v>
      </c>
      <c r="I49" s="103">
        <v>0</v>
      </c>
      <c r="J49" s="103">
        <v>0</v>
      </c>
      <c r="K49" s="103">
        <v>0</v>
      </c>
      <c r="L49" s="103">
        <v>0</v>
      </c>
      <c r="M49" s="103">
        <v>0</v>
      </c>
      <c r="N49" s="103">
        <v>0</v>
      </c>
      <c r="O49" s="103">
        <v>0</v>
      </c>
      <c r="P49" s="103">
        <v>0</v>
      </c>
      <c r="Q49" s="103">
        <v>0</v>
      </c>
      <c r="R49" s="103">
        <v>0</v>
      </c>
      <c r="S49" s="103">
        <v>0</v>
      </c>
      <c r="T49" s="103">
        <v>0</v>
      </c>
      <c r="U49" s="103">
        <v>0</v>
      </c>
      <c r="V49" s="103">
        <v>0</v>
      </c>
      <c r="W49" s="103">
        <v>0</v>
      </c>
      <c r="X49" s="103">
        <v>5427.88</v>
      </c>
      <c r="Y49" s="103">
        <v>0</v>
      </c>
      <c r="Z49" s="103">
        <v>0</v>
      </c>
      <c r="AA49" s="103">
        <v>0</v>
      </c>
      <c r="AB49" s="103">
        <v>0</v>
      </c>
      <c r="AC49" s="103">
        <v>0</v>
      </c>
      <c r="AD49" s="103">
        <f t="shared" si="0"/>
        <v>9632.58</v>
      </c>
    </row>
    <row r="50" spans="2:30" ht="11.4" customHeight="1" x14ac:dyDescent="0.3">
      <c r="B50" s="103" t="s">
        <v>85</v>
      </c>
      <c r="C50" s="103">
        <v>11700</v>
      </c>
      <c r="D50" s="103">
        <v>0</v>
      </c>
      <c r="E50" s="103">
        <v>4027.5</v>
      </c>
      <c r="F50" s="103">
        <v>0</v>
      </c>
      <c r="G50" s="103">
        <v>0</v>
      </c>
      <c r="H50" s="103">
        <v>0</v>
      </c>
      <c r="I50" s="103">
        <v>0</v>
      </c>
      <c r="J50" s="103">
        <v>7762.5</v>
      </c>
      <c r="K50" s="103">
        <v>0</v>
      </c>
      <c r="L50" s="103">
        <v>0</v>
      </c>
      <c r="M50" s="103">
        <v>0</v>
      </c>
      <c r="N50" s="103">
        <v>0</v>
      </c>
      <c r="O50" s="103">
        <v>12690</v>
      </c>
      <c r="P50" s="103">
        <v>0</v>
      </c>
      <c r="Q50" s="103">
        <v>0</v>
      </c>
      <c r="R50" s="103">
        <v>0</v>
      </c>
      <c r="S50" s="103">
        <v>0</v>
      </c>
      <c r="T50" s="103">
        <v>0</v>
      </c>
      <c r="U50" s="103">
        <v>0</v>
      </c>
      <c r="V50" s="103">
        <v>0</v>
      </c>
      <c r="W50" s="103">
        <v>0</v>
      </c>
      <c r="X50" s="103">
        <v>0</v>
      </c>
      <c r="Y50" s="103">
        <v>0</v>
      </c>
      <c r="Z50" s="103">
        <v>0</v>
      </c>
      <c r="AA50" s="103">
        <v>0</v>
      </c>
      <c r="AB50" s="103">
        <v>0</v>
      </c>
      <c r="AC50" s="103">
        <v>0</v>
      </c>
      <c r="AD50" s="103">
        <f t="shared" si="0"/>
        <v>36180</v>
      </c>
    </row>
    <row r="51" spans="2:30" ht="11.4" customHeight="1" x14ac:dyDescent="0.3">
      <c r="B51" s="103" t="s">
        <v>156</v>
      </c>
      <c r="C51" s="103">
        <v>0</v>
      </c>
      <c r="D51" s="103">
        <v>0</v>
      </c>
      <c r="E51" s="103">
        <v>0</v>
      </c>
      <c r="F51" s="103">
        <v>0</v>
      </c>
      <c r="G51" s="103">
        <v>0</v>
      </c>
      <c r="H51" s="103">
        <v>0</v>
      </c>
      <c r="I51" s="103">
        <v>0</v>
      </c>
      <c r="J51" s="103">
        <v>0</v>
      </c>
      <c r="K51" s="103">
        <v>0</v>
      </c>
      <c r="L51" s="103">
        <v>0</v>
      </c>
      <c r="M51" s="103">
        <v>0</v>
      </c>
      <c r="N51" s="103">
        <v>0</v>
      </c>
      <c r="O51" s="103">
        <v>0</v>
      </c>
      <c r="P51" s="103">
        <v>0</v>
      </c>
      <c r="Q51" s="103">
        <v>0</v>
      </c>
      <c r="R51" s="103">
        <v>0</v>
      </c>
      <c r="S51" s="103">
        <v>0</v>
      </c>
      <c r="T51" s="103">
        <v>0</v>
      </c>
      <c r="U51" s="103">
        <v>0</v>
      </c>
      <c r="V51" s="103">
        <v>0</v>
      </c>
      <c r="W51" s="103">
        <v>0</v>
      </c>
      <c r="X51" s="103">
        <v>0</v>
      </c>
      <c r="Y51" s="103">
        <v>0</v>
      </c>
      <c r="Z51" s="103">
        <v>0</v>
      </c>
      <c r="AA51" s="103">
        <v>0</v>
      </c>
      <c r="AB51" s="103">
        <v>0</v>
      </c>
      <c r="AC51" s="103">
        <v>109603</v>
      </c>
      <c r="AD51" s="103">
        <f t="shared" si="0"/>
        <v>109603</v>
      </c>
    </row>
    <row r="52" spans="2:30" ht="11.4" customHeight="1" x14ac:dyDescent="0.3">
      <c r="B52" s="103" t="s">
        <v>86</v>
      </c>
      <c r="C52" s="103">
        <v>6320</v>
      </c>
      <c r="D52" s="103">
        <v>0</v>
      </c>
      <c r="E52" s="103">
        <v>5710</v>
      </c>
      <c r="F52" s="103">
        <v>0</v>
      </c>
      <c r="G52" s="103">
        <v>0</v>
      </c>
      <c r="H52" s="103">
        <v>0</v>
      </c>
      <c r="I52" s="103">
        <v>0</v>
      </c>
      <c r="J52" s="103">
        <v>785</v>
      </c>
      <c r="K52" s="103">
        <v>0</v>
      </c>
      <c r="L52" s="103">
        <v>0</v>
      </c>
      <c r="M52" s="103">
        <v>62</v>
      </c>
      <c r="N52" s="103">
        <v>0</v>
      </c>
      <c r="O52" s="103">
        <v>915</v>
      </c>
      <c r="P52" s="103">
        <v>0</v>
      </c>
      <c r="Q52" s="103">
        <v>0</v>
      </c>
      <c r="R52" s="103">
        <v>0</v>
      </c>
      <c r="S52" s="103">
        <v>0</v>
      </c>
      <c r="T52" s="103">
        <v>0</v>
      </c>
      <c r="U52" s="103">
        <v>5292</v>
      </c>
      <c r="V52" s="103">
        <v>0</v>
      </c>
      <c r="W52" s="103">
        <v>0</v>
      </c>
      <c r="X52" s="103">
        <v>1591</v>
      </c>
      <c r="Y52" s="103">
        <v>4593</v>
      </c>
      <c r="Z52" s="103">
        <v>0</v>
      </c>
      <c r="AA52" s="103">
        <v>0</v>
      </c>
      <c r="AB52" s="103">
        <v>0</v>
      </c>
      <c r="AC52" s="103">
        <v>0</v>
      </c>
      <c r="AD52" s="103">
        <f t="shared" si="0"/>
        <v>25268</v>
      </c>
    </row>
    <row r="53" spans="2:30" ht="11.4" customHeight="1" x14ac:dyDescent="0.3">
      <c r="B53" s="103" t="s">
        <v>87</v>
      </c>
      <c r="C53" s="103">
        <v>0</v>
      </c>
      <c r="D53" s="103">
        <v>0</v>
      </c>
      <c r="E53" s="103">
        <v>4904.3999999999996</v>
      </c>
      <c r="F53" s="103">
        <v>0</v>
      </c>
      <c r="G53" s="103">
        <v>0</v>
      </c>
      <c r="H53" s="103">
        <v>0</v>
      </c>
      <c r="I53" s="103">
        <v>0</v>
      </c>
      <c r="J53" s="103">
        <v>5018</v>
      </c>
      <c r="K53" s="103">
        <v>0</v>
      </c>
      <c r="L53" s="103">
        <v>0</v>
      </c>
      <c r="M53" s="103">
        <v>0</v>
      </c>
      <c r="N53" s="103">
        <v>0</v>
      </c>
      <c r="O53" s="103">
        <v>0</v>
      </c>
      <c r="P53" s="103">
        <v>0</v>
      </c>
      <c r="Q53" s="103">
        <v>0</v>
      </c>
      <c r="R53" s="103">
        <v>5929.2</v>
      </c>
      <c r="S53" s="103">
        <v>0</v>
      </c>
      <c r="T53" s="103">
        <v>0</v>
      </c>
      <c r="U53" s="103">
        <v>910.9</v>
      </c>
      <c r="V53" s="103">
        <v>0</v>
      </c>
      <c r="W53" s="103">
        <v>0</v>
      </c>
      <c r="X53" s="103">
        <v>1976.4</v>
      </c>
      <c r="Y53" s="103">
        <v>0</v>
      </c>
      <c r="Z53" s="103">
        <v>0</v>
      </c>
      <c r="AA53" s="103">
        <v>0</v>
      </c>
      <c r="AB53" s="103">
        <v>479.86</v>
      </c>
      <c r="AC53" s="103">
        <v>0</v>
      </c>
      <c r="AD53" s="103">
        <f t="shared" si="0"/>
        <v>19218.760000000002</v>
      </c>
    </row>
    <row r="54" spans="2:30" ht="11.4" customHeight="1" x14ac:dyDescent="0.3">
      <c r="B54" s="103" t="s">
        <v>36</v>
      </c>
      <c r="C54" s="103">
        <v>204277.26</v>
      </c>
      <c r="D54" s="103">
        <v>55689.919999999998</v>
      </c>
      <c r="E54" s="103">
        <v>154.04999999999998</v>
      </c>
      <c r="F54" s="103">
        <v>0</v>
      </c>
      <c r="G54" s="103">
        <v>154.04999999999998</v>
      </c>
      <c r="H54" s="103">
        <v>0</v>
      </c>
      <c r="I54" s="103">
        <v>0</v>
      </c>
      <c r="J54" s="103">
        <v>308.09999999999997</v>
      </c>
      <c r="K54" s="103">
        <v>0</v>
      </c>
      <c r="L54" s="103">
        <v>0</v>
      </c>
      <c r="M54" s="103">
        <v>0</v>
      </c>
      <c r="N54" s="103">
        <v>0</v>
      </c>
      <c r="O54" s="103">
        <v>1311140.0899999999</v>
      </c>
      <c r="P54" s="103">
        <v>0</v>
      </c>
      <c r="Q54" s="103">
        <v>0</v>
      </c>
      <c r="R54" s="103">
        <v>575.12</v>
      </c>
      <c r="S54" s="103">
        <v>0</v>
      </c>
      <c r="T54" s="103">
        <v>0</v>
      </c>
      <c r="U54" s="103">
        <v>0</v>
      </c>
      <c r="V54" s="103">
        <v>0</v>
      </c>
      <c r="W54" s="103">
        <v>0</v>
      </c>
      <c r="X54" s="103">
        <v>10639.72</v>
      </c>
      <c r="Y54" s="103">
        <v>64701</v>
      </c>
      <c r="Z54" s="103">
        <v>0</v>
      </c>
      <c r="AA54" s="103">
        <v>0</v>
      </c>
      <c r="AB54" s="103">
        <v>1869.1399999999999</v>
      </c>
      <c r="AC54" s="103">
        <v>0</v>
      </c>
      <c r="AD54" s="103">
        <f t="shared" si="0"/>
        <v>1649508.4499999997</v>
      </c>
    </row>
    <row r="55" spans="2:30" ht="11.4" customHeight="1" x14ac:dyDescent="0.3">
      <c r="B55" s="103" t="s">
        <v>37</v>
      </c>
      <c r="C55" s="103">
        <v>195172.63</v>
      </c>
      <c r="D55" s="103">
        <v>0</v>
      </c>
      <c r="E55" s="103">
        <v>75612.040000000008</v>
      </c>
      <c r="F55" s="103">
        <v>1704</v>
      </c>
      <c r="G55" s="103">
        <v>26448</v>
      </c>
      <c r="H55" s="103">
        <v>267</v>
      </c>
      <c r="I55" s="103">
        <v>0</v>
      </c>
      <c r="J55" s="103">
        <v>102719.23000000001</v>
      </c>
      <c r="K55" s="103">
        <v>1122</v>
      </c>
      <c r="L55" s="103">
        <v>0</v>
      </c>
      <c r="M55" s="103">
        <v>4209</v>
      </c>
      <c r="N55" s="103">
        <v>23218</v>
      </c>
      <c r="O55" s="103">
        <v>146706.76999999999</v>
      </c>
      <c r="P55" s="103">
        <v>0</v>
      </c>
      <c r="Q55" s="103">
        <v>4467</v>
      </c>
      <c r="R55" s="103">
        <v>23156.400000000001</v>
      </c>
      <c r="S55" s="103">
        <v>17431.2</v>
      </c>
      <c r="T55" s="103">
        <v>4656</v>
      </c>
      <c r="U55" s="103">
        <v>14080</v>
      </c>
      <c r="V55" s="103">
        <v>0</v>
      </c>
      <c r="W55" s="103">
        <v>0</v>
      </c>
      <c r="X55" s="103">
        <v>225382.9</v>
      </c>
      <c r="Y55" s="103">
        <v>54661.75</v>
      </c>
      <c r="Z55" s="103">
        <v>3900</v>
      </c>
      <c r="AA55" s="103">
        <v>10242.5</v>
      </c>
      <c r="AB55" s="103">
        <v>7864</v>
      </c>
      <c r="AC55" s="103">
        <v>21000</v>
      </c>
      <c r="AD55" s="103">
        <f t="shared" si="0"/>
        <v>964020.42</v>
      </c>
    </row>
    <row r="56" spans="2:30" ht="11.4" customHeight="1" x14ac:dyDescent="0.3">
      <c r="B56" s="103" t="s">
        <v>38</v>
      </c>
      <c r="C56" s="103">
        <v>66463.25</v>
      </c>
      <c r="D56" s="103">
        <v>4005</v>
      </c>
      <c r="E56" s="103">
        <v>107617.5</v>
      </c>
      <c r="F56" s="103">
        <v>1149</v>
      </c>
      <c r="G56" s="103">
        <v>630</v>
      </c>
      <c r="H56" s="103">
        <v>31050</v>
      </c>
      <c r="I56" s="103">
        <v>285</v>
      </c>
      <c r="J56" s="103">
        <v>12356.25</v>
      </c>
      <c r="K56" s="103">
        <v>60</v>
      </c>
      <c r="L56" s="103">
        <v>0</v>
      </c>
      <c r="M56" s="103">
        <v>70</v>
      </c>
      <c r="N56" s="103">
        <v>10642.5</v>
      </c>
      <c r="O56" s="103">
        <v>109305</v>
      </c>
      <c r="P56" s="103">
        <v>3442.5</v>
      </c>
      <c r="Q56" s="103">
        <v>225</v>
      </c>
      <c r="R56" s="103">
        <v>3543.75</v>
      </c>
      <c r="S56" s="103">
        <v>2318</v>
      </c>
      <c r="T56" s="103">
        <v>9382.5</v>
      </c>
      <c r="U56" s="103">
        <v>29535</v>
      </c>
      <c r="V56" s="103">
        <v>0</v>
      </c>
      <c r="W56" s="103">
        <v>0</v>
      </c>
      <c r="X56" s="103">
        <v>136365</v>
      </c>
      <c r="Y56" s="103">
        <v>11430</v>
      </c>
      <c r="Z56" s="103">
        <v>1383.75</v>
      </c>
      <c r="AA56" s="103">
        <v>225</v>
      </c>
      <c r="AB56" s="103">
        <v>53820</v>
      </c>
      <c r="AC56" s="103">
        <v>0</v>
      </c>
      <c r="AD56" s="103">
        <f t="shared" si="0"/>
        <v>595304</v>
      </c>
    </row>
    <row r="57" spans="2:30" ht="11.4" customHeight="1" x14ac:dyDescent="0.3">
      <c r="B57" s="103" t="s">
        <v>39</v>
      </c>
      <c r="C57" s="103">
        <v>11705</v>
      </c>
      <c r="D57" s="103">
        <v>0</v>
      </c>
      <c r="E57" s="103">
        <v>2039</v>
      </c>
      <c r="F57" s="103">
        <v>0</v>
      </c>
      <c r="G57" s="103">
        <v>2598</v>
      </c>
      <c r="H57" s="103">
        <v>0</v>
      </c>
      <c r="I57" s="103">
        <v>0</v>
      </c>
      <c r="J57" s="103">
        <v>31593.17</v>
      </c>
      <c r="K57" s="103">
        <v>1200</v>
      </c>
      <c r="L57" s="103">
        <v>0</v>
      </c>
      <c r="M57" s="103">
        <v>0</v>
      </c>
      <c r="N57" s="103">
        <v>0</v>
      </c>
      <c r="O57" s="103">
        <v>11233.2</v>
      </c>
      <c r="P57" s="103">
        <v>0</v>
      </c>
      <c r="Q57" s="103">
        <v>0</v>
      </c>
      <c r="R57" s="103">
        <v>8370</v>
      </c>
      <c r="S57" s="103">
        <v>3577</v>
      </c>
      <c r="T57" s="103">
        <v>3000</v>
      </c>
      <c r="U57" s="103">
        <v>0</v>
      </c>
      <c r="V57" s="103">
        <v>0</v>
      </c>
      <c r="W57" s="103">
        <v>0</v>
      </c>
      <c r="X57" s="103">
        <v>21244</v>
      </c>
      <c r="Y57" s="103">
        <v>6894</v>
      </c>
      <c r="Z57" s="103">
        <v>1685.6</v>
      </c>
      <c r="AA57" s="103">
        <v>0</v>
      </c>
      <c r="AB57" s="103">
        <v>7800</v>
      </c>
      <c r="AC57" s="103">
        <v>0</v>
      </c>
      <c r="AD57" s="103">
        <f t="shared" si="0"/>
        <v>112938.97</v>
      </c>
    </row>
    <row r="58" spans="2:30" ht="11.4" customHeight="1" x14ac:dyDescent="0.3">
      <c r="B58" s="103" t="s">
        <v>40</v>
      </c>
      <c r="C58" s="103">
        <v>20453.099999999999</v>
      </c>
      <c r="D58" s="103">
        <v>5313.54</v>
      </c>
      <c r="E58" s="103">
        <v>36118.800000000003</v>
      </c>
      <c r="F58" s="103">
        <v>0</v>
      </c>
      <c r="G58" s="103">
        <v>0</v>
      </c>
      <c r="H58" s="103">
        <v>0</v>
      </c>
      <c r="I58" s="103">
        <v>0</v>
      </c>
      <c r="J58" s="103">
        <v>23145.42</v>
      </c>
      <c r="K58" s="103">
        <v>0</v>
      </c>
      <c r="L58" s="103">
        <v>0</v>
      </c>
      <c r="M58" s="103">
        <v>644.65</v>
      </c>
      <c r="N58" s="103">
        <v>0</v>
      </c>
      <c r="O58" s="103">
        <v>1241.8800000000001</v>
      </c>
      <c r="P58" s="103">
        <v>0</v>
      </c>
      <c r="Q58" s="103">
        <v>364.98</v>
      </c>
      <c r="R58" s="103">
        <v>59392.200000000004</v>
      </c>
      <c r="S58" s="103">
        <v>0</v>
      </c>
      <c r="T58" s="103">
        <v>0</v>
      </c>
      <c r="U58" s="103">
        <v>23.7</v>
      </c>
      <c r="V58" s="103">
        <v>0</v>
      </c>
      <c r="W58" s="103">
        <v>2346.3000000000002</v>
      </c>
      <c r="X58" s="103">
        <v>53628.36</v>
      </c>
      <c r="Y58" s="103">
        <v>1175.52</v>
      </c>
      <c r="Z58" s="103">
        <v>0</v>
      </c>
      <c r="AA58" s="103">
        <v>0</v>
      </c>
      <c r="AB58" s="103">
        <v>14826.72</v>
      </c>
      <c r="AC58" s="103">
        <v>0</v>
      </c>
      <c r="AD58" s="103">
        <f t="shared" si="0"/>
        <v>218675.16999999998</v>
      </c>
    </row>
    <row r="59" spans="2:30" ht="11.4" customHeight="1" x14ac:dyDescent="0.3">
      <c r="B59" s="103" t="s">
        <v>41</v>
      </c>
      <c r="C59" s="103">
        <v>210825.06</v>
      </c>
      <c r="D59" s="103">
        <v>11328.22</v>
      </c>
      <c r="E59" s="103">
        <v>20538.41</v>
      </c>
      <c r="F59" s="103">
        <v>1564</v>
      </c>
      <c r="G59" s="103">
        <v>585542.80000000005</v>
      </c>
      <c r="H59" s="103">
        <v>0</v>
      </c>
      <c r="I59" s="103">
        <v>0</v>
      </c>
      <c r="J59" s="103">
        <v>81303.360000000001</v>
      </c>
      <c r="K59" s="103">
        <v>0</v>
      </c>
      <c r="L59" s="103">
        <v>0</v>
      </c>
      <c r="M59" s="103">
        <v>4757.55</v>
      </c>
      <c r="N59" s="103">
        <v>1346.63</v>
      </c>
      <c r="O59" s="103">
        <v>83619.73</v>
      </c>
      <c r="P59" s="103">
        <v>0</v>
      </c>
      <c r="Q59" s="103">
        <v>0</v>
      </c>
      <c r="R59" s="103">
        <v>247138.57</v>
      </c>
      <c r="S59" s="103">
        <v>19710.22</v>
      </c>
      <c r="T59" s="103">
        <v>517.54</v>
      </c>
      <c r="U59" s="103">
        <v>17000</v>
      </c>
      <c r="V59" s="103">
        <v>0</v>
      </c>
      <c r="W59" s="103">
        <v>0</v>
      </c>
      <c r="X59" s="103">
        <v>382118.95</v>
      </c>
      <c r="Y59" s="103">
        <v>34477.29</v>
      </c>
      <c r="Z59" s="103">
        <v>6205</v>
      </c>
      <c r="AA59" s="103">
        <v>0</v>
      </c>
      <c r="AB59" s="103">
        <v>29688.25</v>
      </c>
      <c r="AC59" s="103">
        <v>0</v>
      </c>
      <c r="AD59" s="103">
        <f t="shared" si="0"/>
        <v>1737681.58</v>
      </c>
    </row>
    <row r="60" spans="2:30" ht="11.4" customHeight="1" x14ac:dyDescent="0.3">
      <c r="B60" s="103" t="s">
        <v>42</v>
      </c>
      <c r="C60" s="103">
        <v>820274.73</v>
      </c>
      <c r="D60" s="103">
        <v>139689</v>
      </c>
      <c r="E60" s="103">
        <v>224076.81000000003</v>
      </c>
      <c r="F60" s="103">
        <v>0</v>
      </c>
      <c r="G60" s="103">
        <v>13858</v>
      </c>
      <c r="H60" s="103">
        <v>0</v>
      </c>
      <c r="I60" s="103">
        <v>0</v>
      </c>
      <c r="J60" s="103">
        <v>135460.01999999999</v>
      </c>
      <c r="K60" s="103">
        <v>0</v>
      </c>
      <c r="L60" s="103">
        <v>0</v>
      </c>
      <c r="M60" s="103">
        <v>8984</v>
      </c>
      <c r="N60" s="103">
        <v>12623.199999999999</v>
      </c>
      <c r="O60" s="103">
        <v>380333.22</v>
      </c>
      <c r="P60" s="103">
        <v>2890</v>
      </c>
      <c r="Q60" s="103">
        <v>8304.15</v>
      </c>
      <c r="R60" s="103">
        <v>35073</v>
      </c>
      <c r="S60" s="103">
        <v>8331.2999999999993</v>
      </c>
      <c r="T60" s="103">
        <v>6874.16</v>
      </c>
      <c r="U60" s="103">
        <v>15144.5</v>
      </c>
      <c r="V60" s="103">
        <v>31756.25</v>
      </c>
      <c r="W60" s="103">
        <v>816</v>
      </c>
      <c r="X60" s="103">
        <v>178254.44</v>
      </c>
      <c r="Y60" s="103">
        <v>56755.199999999997</v>
      </c>
      <c r="Z60" s="103">
        <v>27983.599999999999</v>
      </c>
      <c r="AA60" s="103">
        <v>4440.16</v>
      </c>
      <c r="AB60" s="103">
        <v>723507.52</v>
      </c>
      <c r="AC60" s="103">
        <v>0</v>
      </c>
      <c r="AD60" s="103">
        <f t="shared" si="0"/>
        <v>2835429.26</v>
      </c>
    </row>
    <row r="61" spans="2:30" ht="11.4" customHeight="1" x14ac:dyDescent="0.3">
      <c r="B61" s="103" t="s">
        <v>43</v>
      </c>
      <c r="C61" s="103">
        <v>711181.8</v>
      </c>
      <c r="D61" s="103">
        <v>12123.7</v>
      </c>
      <c r="E61" s="103">
        <v>90856.739999999991</v>
      </c>
      <c r="F61" s="103">
        <v>0</v>
      </c>
      <c r="G61" s="103">
        <v>3356.9999999999995</v>
      </c>
      <c r="H61" s="103">
        <v>0</v>
      </c>
      <c r="I61" s="103">
        <v>299.32</v>
      </c>
      <c r="J61" s="103">
        <v>28171</v>
      </c>
      <c r="K61" s="103">
        <v>699.88</v>
      </c>
      <c r="L61" s="103">
        <v>2798.72</v>
      </c>
      <c r="M61" s="103">
        <v>307.76</v>
      </c>
      <c r="N61" s="103">
        <v>53281.36</v>
      </c>
      <c r="O61" s="103">
        <v>115269.14000000001</v>
      </c>
      <c r="P61" s="103">
        <v>1096.42</v>
      </c>
      <c r="Q61" s="103">
        <v>244.28000000000003</v>
      </c>
      <c r="R61" s="103">
        <v>49010.1</v>
      </c>
      <c r="S61" s="103">
        <v>1481.5800000000002</v>
      </c>
      <c r="T61" s="103">
        <v>8698.32</v>
      </c>
      <c r="U61" s="103">
        <v>7500.2</v>
      </c>
      <c r="V61" s="103">
        <v>2504.04</v>
      </c>
      <c r="W61" s="103">
        <v>840</v>
      </c>
      <c r="X61" s="103">
        <v>1153865.3199999998</v>
      </c>
      <c r="Y61" s="103">
        <v>108451.8</v>
      </c>
      <c r="Z61" s="103">
        <v>998.93999999999994</v>
      </c>
      <c r="AA61" s="103">
        <v>1757.6999999999998</v>
      </c>
      <c r="AB61" s="103">
        <v>20128.98</v>
      </c>
      <c r="AC61" s="103">
        <v>0</v>
      </c>
      <c r="AD61" s="103">
        <f t="shared" si="0"/>
        <v>2374924.0999999996</v>
      </c>
    </row>
    <row r="62" spans="2:30" ht="11.4" customHeight="1" x14ac:dyDescent="0.3">
      <c r="B62" s="103" t="s">
        <v>88</v>
      </c>
      <c r="C62" s="103">
        <v>53160</v>
      </c>
      <c r="D62" s="103">
        <v>0</v>
      </c>
      <c r="E62" s="103">
        <v>437.19</v>
      </c>
      <c r="F62" s="103">
        <v>0</v>
      </c>
      <c r="G62" s="103">
        <v>12183</v>
      </c>
      <c r="H62" s="103">
        <v>0</v>
      </c>
      <c r="I62" s="103">
        <v>0</v>
      </c>
      <c r="J62" s="103">
        <v>0</v>
      </c>
      <c r="K62" s="103">
        <v>0</v>
      </c>
      <c r="L62" s="103">
        <v>0</v>
      </c>
      <c r="M62" s="103">
        <v>0</v>
      </c>
      <c r="N62" s="103">
        <v>0</v>
      </c>
      <c r="O62" s="103">
        <v>0</v>
      </c>
      <c r="P62" s="103">
        <v>0</v>
      </c>
      <c r="Q62" s="103">
        <v>0</v>
      </c>
      <c r="R62" s="103">
        <v>0</v>
      </c>
      <c r="S62" s="103">
        <v>0</v>
      </c>
      <c r="T62" s="103">
        <v>14261.85</v>
      </c>
      <c r="U62" s="103">
        <v>32655.96</v>
      </c>
      <c r="V62" s="103">
        <v>202.89</v>
      </c>
      <c r="W62" s="103">
        <v>0</v>
      </c>
      <c r="X62" s="103">
        <v>17694</v>
      </c>
      <c r="Y62" s="103">
        <v>0</v>
      </c>
      <c r="Z62" s="103">
        <v>0</v>
      </c>
      <c r="AA62" s="103">
        <v>0</v>
      </c>
      <c r="AB62" s="103">
        <v>0</v>
      </c>
      <c r="AC62" s="103">
        <v>0</v>
      </c>
      <c r="AD62" s="103">
        <f t="shared" si="0"/>
        <v>130594.89</v>
      </c>
    </row>
    <row r="63" spans="2:30" ht="11.4" customHeight="1" x14ac:dyDescent="0.3">
      <c r="B63" s="103" t="s">
        <v>89</v>
      </c>
      <c r="C63" s="103">
        <v>1879.6599999999999</v>
      </c>
      <c r="D63" s="103">
        <v>0</v>
      </c>
      <c r="E63" s="103">
        <v>8130.5</v>
      </c>
      <c r="F63" s="103">
        <v>0</v>
      </c>
      <c r="G63" s="103">
        <v>659.7</v>
      </c>
      <c r="H63" s="103">
        <v>0</v>
      </c>
      <c r="I63" s="103">
        <v>0</v>
      </c>
      <c r="J63" s="103">
        <v>0</v>
      </c>
      <c r="K63" s="103">
        <v>0</v>
      </c>
      <c r="L63" s="103">
        <v>0</v>
      </c>
      <c r="M63" s="103">
        <v>0</v>
      </c>
      <c r="N63" s="103">
        <v>0</v>
      </c>
      <c r="O63" s="103">
        <v>0</v>
      </c>
      <c r="P63" s="103">
        <v>0</v>
      </c>
      <c r="Q63" s="103">
        <v>0</v>
      </c>
      <c r="R63" s="103">
        <v>0</v>
      </c>
      <c r="S63" s="103">
        <v>0</v>
      </c>
      <c r="T63" s="103">
        <v>0</v>
      </c>
      <c r="U63" s="103">
        <v>0</v>
      </c>
      <c r="V63" s="103">
        <v>0</v>
      </c>
      <c r="W63" s="103">
        <v>0</v>
      </c>
      <c r="X63" s="103">
        <v>11498.62264</v>
      </c>
      <c r="Y63" s="103">
        <v>3288.2580988</v>
      </c>
      <c r="Z63" s="103">
        <v>13470.178260000001</v>
      </c>
      <c r="AA63" s="103">
        <v>2500.42</v>
      </c>
      <c r="AB63" s="103">
        <v>13720.32</v>
      </c>
      <c r="AC63" s="103">
        <v>0</v>
      </c>
      <c r="AD63" s="103">
        <f t="shared" si="0"/>
        <v>55147.658998799998</v>
      </c>
    </row>
    <row r="64" spans="2:30" ht="11.4" customHeight="1" x14ac:dyDescent="0.3">
      <c r="B64" s="103" t="s">
        <v>90</v>
      </c>
      <c r="C64" s="103">
        <v>4558.3</v>
      </c>
      <c r="D64" s="103">
        <v>0</v>
      </c>
      <c r="E64" s="103">
        <v>2025</v>
      </c>
      <c r="F64" s="103">
        <v>0</v>
      </c>
      <c r="G64" s="103">
        <v>972</v>
      </c>
      <c r="H64" s="103">
        <v>1215</v>
      </c>
      <c r="I64" s="103">
        <v>0</v>
      </c>
      <c r="J64" s="103">
        <v>0</v>
      </c>
      <c r="K64" s="103">
        <v>0</v>
      </c>
      <c r="L64" s="103">
        <v>0</v>
      </c>
      <c r="M64" s="103">
        <v>648</v>
      </c>
      <c r="N64" s="103">
        <v>0</v>
      </c>
      <c r="O64" s="103">
        <v>162</v>
      </c>
      <c r="P64" s="103">
        <v>230.5</v>
      </c>
      <c r="Q64" s="103">
        <v>0</v>
      </c>
      <c r="R64" s="103">
        <v>0</v>
      </c>
      <c r="S64" s="103">
        <v>198.45</v>
      </c>
      <c r="T64" s="103">
        <v>0</v>
      </c>
      <c r="U64" s="103">
        <v>0</v>
      </c>
      <c r="V64" s="103">
        <v>810</v>
      </c>
      <c r="W64" s="103">
        <v>243</v>
      </c>
      <c r="X64" s="103">
        <v>0</v>
      </c>
      <c r="Y64" s="103">
        <v>2835</v>
      </c>
      <c r="Z64" s="103">
        <v>0</v>
      </c>
      <c r="AA64" s="103">
        <v>486</v>
      </c>
      <c r="AB64" s="103">
        <v>6480</v>
      </c>
      <c r="AC64" s="103">
        <v>0</v>
      </c>
      <c r="AD64" s="103">
        <f t="shared" si="0"/>
        <v>20863.25</v>
      </c>
    </row>
    <row r="65" spans="2:30" ht="11.4" customHeight="1" x14ac:dyDescent="0.3">
      <c r="B65" s="103" t="s">
        <v>44</v>
      </c>
      <c r="C65" s="103">
        <v>1664873.2790002993</v>
      </c>
      <c r="D65" s="103">
        <v>44085.96256462</v>
      </c>
      <c r="E65" s="103">
        <v>563466.29881107295</v>
      </c>
      <c r="F65" s="103">
        <v>12106.26</v>
      </c>
      <c r="G65" s="103">
        <v>89816.754381339997</v>
      </c>
      <c r="H65" s="103">
        <v>5705.28</v>
      </c>
      <c r="I65" s="103">
        <v>22814.75</v>
      </c>
      <c r="J65" s="103">
        <v>291369.85233073204</v>
      </c>
      <c r="K65" s="103">
        <v>6890.2</v>
      </c>
      <c r="L65" s="103">
        <v>1827.3600000000001</v>
      </c>
      <c r="M65" s="103">
        <v>89118.070779114001</v>
      </c>
      <c r="N65" s="103">
        <v>483814.07721580996</v>
      </c>
      <c r="O65" s="103">
        <v>230418.19611001</v>
      </c>
      <c r="P65" s="103">
        <v>24473.310451329999</v>
      </c>
      <c r="Q65" s="103">
        <v>21308.728045148004</v>
      </c>
      <c r="R65" s="103">
        <v>94803.630471558005</v>
      </c>
      <c r="S65" s="103">
        <v>160629.46644583205</v>
      </c>
      <c r="T65" s="103">
        <v>117949.57480223996</v>
      </c>
      <c r="U65" s="103">
        <v>109696.41270556999</v>
      </c>
      <c r="V65" s="103">
        <v>72570.686443049985</v>
      </c>
      <c r="W65" s="103">
        <v>45022.004893922</v>
      </c>
      <c r="X65" s="103">
        <v>877523.28478703776</v>
      </c>
      <c r="Y65" s="103">
        <v>311930.58868029492</v>
      </c>
      <c r="Z65" s="103">
        <v>23308.973333299997</v>
      </c>
      <c r="AA65" s="103">
        <v>20613.818181999999</v>
      </c>
      <c r="AB65" s="103">
        <v>4714843.8157891063</v>
      </c>
      <c r="AC65" s="103">
        <v>0</v>
      </c>
      <c r="AD65" s="103">
        <f t="shared" si="0"/>
        <v>10100980.636223387</v>
      </c>
    </row>
    <row r="66" spans="2:30" ht="11.4" customHeight="1" x14ac:dyDescent="0.3">
      <c r="B66" s="103" t="s">
        <v>91</v>
      </c>
      <c r="C66" s="103">
        <v>213960.04</v>
      </c>
      <c r="D66" s="103">
        <v>0</v>
      </c>
      <c r="E66" s="103">
        <v>4611.67</v>
      </c>
      <c r="F66" s="103">
        <v>0</v>
      </c>
      <c r="G66" s="103">
        <v>3311.05</v>
      </c>
      <c r="H66" s="103">
        <v>0</v>
      </c>
      <c r="I66" s="103">
        <v>0</v>
      </c>
      <c r="J66" s="103">
        <v>10828.05</v>
      </c>
      <c r="K66" s="103">
        <v>0</v>
      </c>
      <c r="L66" s="103">
        <v>0</v>
      </c>
      <c r="M66" s="103">
        <v>0</v>
      </c>
      <c r="N66" s="103">
        <v>0</v>
      </c>
      <c r="O66" s="103">
        <v>0</v>
      </c>
      <c r="P66" s="103">
        <v>0</v>
      </c>
      <c r="Q66" s="103">
        <v>0</v>
      </c>
      <c r="R66" s="103">
        <v>0</v>
      </c>
      <c r="S66" s="103">
        <v>0</v>
      </c>
      <c r="T66" s="103">
        <v>0</v>
      </c>
      <c r="U66" s="103">
        <v>0</v>
      </c>
      <c r="V66" s="103">
        <v>6874.5</v>
      </c>
      <c r="W66" s="103">
        <v>0</v>
      </c>
      <c r="X66" s="103">
        <v>1497.3000000000002</v>
      </c>
      <c r="Y66" s="103">
        <v>0</v>
      </c>
      <c r="Z66" s="103">
        <v>0</v>
      </c>
      <c r="AA66" s="103">
        <v>0</v>
      </c>
      <c r="AB66" s="103">
        <v>10776.220000000001</v>
      </c>
      <c r="AC66" s="103">
        <v>0</v>
      </c>
      <c r="AD66" s="103">
        <f t="shared" si="0"/>
        <v>251858.83</v>
      </c>
    </row>
    <row r="67" spans="2:30" ht="11.4" customHeight="1" x14ac:dyDescent="0.3">
      <c r="B67" s="103" t="s">
        <v>45</v>
      </c>
      <c r="C67" s="103">
        <v>1103235</v>
      </c>
      <c r="D67" s="103">
        <v>146464</v>
      </c>
      <c r="E67" s="103">
        <v>754796</v>
      </c>
      <c r="F67" s="103">
        <v>3592</v>
      </c>
      <c r="G67" s="103">
        <v>65706</v>
      </c>
      <c r="H67" s="103">
        <v>8394</v>
      </c>
      <c r="I67" s="103">
        <v>3402</v>
      </c>
      <c r="J67" s="103">
        <v>299303</v>
      </c>
      <c r="K67" s="103">
        <v>3811</v>
      </c>
      <c r="L67" s="103">
        <v>0</v>
      </c>
      <c r="M67" s="103">
        <v>47720</v>
      </c>
      <c r="N67" s="103">
        <v>69299</v>
      </c>
      <c r="O67" s="103">
        <v>398141</v>
      </c>
      <c r="P67" s="103">
        <v>12906</v>
      </c>
      <c r="Q67" s="103">
        <v>5630</v>
      </c>
      <c r="R67" s="103">
        <v>56619</v>
      </c>
      <c r="S67" s="103">
        <v>80736</v>
      </c>
      <c r="T67" s="103">
        <v>36778</v>
      </c>
      <c r="U67" s="103">
        <v>97380</v>
      </c>
      <c r="V67" s="103">
        <v>61653</v>
      </c>
      <c r="W67" s="103">
        <v>4120</v>
      </c>
      <c r="X67" s="103">
        <v>614633</v>
      </c>
      <c r="Y67" s="103">
        <v>134967</v>
      </c>
      <c r="Z67" s="103">
        <v>36799</v>
      </c>
      <c r="AA67" s="103">
        <v>0</v>
      </c>
      <c r="AB67" s="103">
        <v>433399</v>
      </c>
      <c r="AC67" s="103">
        <v>0</v>
      </c>
      <c r="AD67" s="103">
        <f t="shared" si="0"/>
        <v>4479483</v>
      </c>
    </row>
    <row r="68" spans="2:30" ht="11.4" customHeight="1" x14ac:dyDescent="0.3">
      <c r="B68" s="103" t="s">
        <v>47</v>
      </c>
      <c r="C68" s="103">
        <v>1577487.01</v>
      </c>
      <c r="D68" s="103">
        <v>89164.13</v>
      </c>
      <c r="E68" s="103">
        <v>1556519.32</v>
      </c>
      <c r="F68" s="103">
        <v>107806.2</v>
      </c>
      <c r="G68" s="103">
        <v>81742.320000000007</v>
      </c>
      <c r="H68" s="103">
        <v>17998.419999999998</v>
      </c>
      <c r="I68" s="103">
        <v>10813.56</v>
      </c>
      <c r="J68" s="103">
        <v>854295.16</v>
      </c>
      <c r="K68" s="103">
        <v>21904.959999999999</v>
      </c>
      <c r="L68" s="103">
        <v>4400.6899999999996</v>
      </c>
      <c r="M68" s="103">
        <v>81256.539999999994</v>
      </c>
      <c r="N68" s="103">
        <v>426044.46</v>
      </c>
      <c r="O68" s="103">
        <v>488186.38</v>
      </c>
      <c r="P68" s="103">
        <v>43393.8</v>
      </c>
      <c r="Q68" s="103">
        <v>23772.38</v>
      </c>
      <c r="R68" s="103">
        <v>3200750.88</v>
      </c>
      <c r="S68" s="103">
        <v>309773.98</v>
      </c>
      <c r="T68" s="103">
        <v>67494.16</v>
      </c>
      <c r="U68" s="103">
        <v>47859.61</v>
      </c>
      <c r="V68" s="103">
        <v>28666.91</v>
      </c>
      <c r="W68" s="103">
        <v>17460.830000000002</v>
      </c>
      <c r="X68" s="103">
        <v>2040400.69</v>
      </c>
      <c r="Y68" s="103">
        <v>310263.93</v>
      </c>
      <c r="Z68" s="103">
        <v>62287.76</v>
      </c>
      <c r="AA68" s="103">
        <v>42064.37</v>
      </c>
      <c r="AB68" s="103">
        <v>1889551.47</v>
      </c>
      <c r="AC68" s="103">
        <v>0</v>
      </c>
      <c r="AD68" s="103">
        <f t="shared" si="0"/>
        <v>13401359.92</v>
      </c>
    </row>
    <row r="69" spans="2:30" ht="11.4" customHeight="1" x14ac:dyDescent="0.3">
      <c r="B69" s="103" t="s">
        <v>48</v>
      </c>
      <c r="C69" s="103">
        <v>34692</v>
      </c>
      <c r="D69" s="103">
        <v>4350</v>
      </c>
      <c r="E69" s="103">
        <v>35372</v>
      </c>
      <c r="F69" s="103">
        <v>0</v>
      </c>
      <c r="G69" s="103">
        <v>8296</v>
      </c>
      <c r="H69" s="103">
        <v>1120</v>
      </c>
      <c r="I69" s="103">
        <v>0</v>
      </c>
      <c r="J69" s="103">
        <v>156174</v>
      </c>
      <c r="K69" s="103">
        <v>0</v>
      </c>
      <c r="L69" s="103">
        <v>0</v>
      </c>
      <c r="M69" s="103">
        <v>0</v>
      </c>
      <c r="N69" s="103">
        <v>1368</v>
      </c>
      <c r="O69" s="103">
        <v>58194</v>
      </c>
      <c r="P69" s="103">
        <v>0</v>
      </c>
      <c r="Q69" s="103">
        <v>2088</v>
      </c>
      <c r="R69" s="103">
        <v>30096</v>
      </c>
      <c r="S69" s="103">
        <v>8662</v>
      </c>
      <c r="T69" s="103">
        <v>18520</v>
      </c>
      <c r="U69" s="103">
        <v>0</v>
      </c>
      <c r="V69" s="103">
        <v>0</v>
      </c>
      <c r="W69" s="103">
        <v>0</v>
      </c>
      <c r="X69" s="103">
        <v>42988</v>
      </c>
      <c r="Y69" s="103">
        <v>1028</v>
      </c>
      <c r="Z69" s="103">
        <v>33861.199999999997</v>
      </c>
      <c r="AA69" s="103">
        <v>0</v>
      </c>
      <c r="AB69" s="103">
        <v>143290</v>
      </c>
      <c r="AC69" s="103">
        <v>0</v>
      </c>
      <c r="AD69" s="103">
        <f t="shared" ref="AD69:AD97" si="1">SUM(C69:AC69)</f>
        <v>580099.19999999995</v>
      </c>
    </row>
    <row r="70" spans="2:30" ht="11.4" customHeight="1" x14ac:dyDescent="0.3">
      <c r="B70" s="103" t="s">
        <v>49</v>
      </c>
      <c r="C70" s="103">
        <v>230320.93699999998</v>
      </c>
      <c r="D70" s="103">
        <v>4193.3999999999996</v>
      </c>
      <c r="E70" s="103">
        <v>192647.10500000001</v>
      </c>
      <c r="F70" s="103">
        <v>5157.5999999999995</v>
      </c>
      <c r="G70" s="103">
        <v>12402.4</v>
      </c>
      <c r="H70" s="103">
        <v>8113.02</v>
      </c>
      <c r="I70" s="103">
        <v>0</v>
      </c>
      <c r="J70" s="103">
        <v>64106.899999999994</v>
      </c>
      <c r="K70" s="103">
        <v>2541</v>
      </c>
      <c r="L70" s="103">
        <v>0</v>
      </c>
      <c r="M70" s="103">
        <v>10939.74</v>
      </c>
      <c r="N70" s="103">
        <v>12637.2</v>
      </c>
      <c r="O70" s="103">
        <v>32121.02</v>
      </c>
      <c r="P70" s="103">
        <v>0</v>
      </c>
      <c r="Q70" s="103">
        <v>3928.8</v>
      </c>
      <c r="R70" s="103">
        <v>19377.509999999998</v>
      </c>
      <c r="S70" s="103">
        <v>19699.21</v>
      </c>
      <c r="T70" s="103">
        <v>4380</v>
      </c>
      <c r="U70" s="103">
        <v>1874.4</v>
      </c>
      <c r="V70" s="103">
        <v>0</v>
      </c>
      <c r="W70" s="103">
        <v>3230.25</v>
      </c>
      <c r="X70" s="103">
        <v>530143.95000000007</v>
      </c>
      <c r="Y70" s="103">
        <v>25140.62</v>
      </c>
      <c r="Z70" s="103">
        <v>2770.56</v>
      </c>
      <c r="AA70" s="103">
        <v>0</v>
      </c>
      <c r="AB70" s="103">
        <v>46400.4</v>
      </c>
      <c r="AC70" s="103">
        <v>0</v>
      </c>
      <c r="AD70" s="103">
        <f t="shared" si="1"/>
        <v>1232126.0220000001</v>
      </c>
    </row>
    <row r="71" spans="2:30" ht="11.4" customHeight="1" x14ac:dyDescent="0.3">
      <c r="B71" s="103" t="s">
        <v>50</v>
      </c>
      <c r="C71" s="103">
        <v>9142727.25</v>
      </c>
      <c r="D71" s="103">
        <v>1125900.93</v>
      </c>
      <c r="E71" s="103">
        <v>4309634.5599999996</v>
      </c>
      <c r="F71" s="103">
        <v>227911.72</v>
      </c>
      <c r="G71" s="103">
        <v>771296.89</v>
      </c>
      <c r="H71" s="103">
        <v>98371.49</v>
      </c>
      <c r="I71" s="103">
        <v>198390.09</v>
      </c>
      <c r="J71" s="103">
        <v>7757081.2300000004</v>
      </c>
      <c r="K71" s="103">
        <v>168092.05</v>
      </c>
      <c r="L71" s="103">
        <v>54655.85</v>
      </c>
      <c r="M71" s="103">
        <v>175248.36</v>
      </c>
      <c r="N71" s="103">
        <v>1003532.55</v>
      </c>
      <c r="O71" s="103">
        <v>3596160.77</v>
      </c>
      <c r="P71" s="103">
        <v>57890.8</v>
      </c>
      <c r="Q71" s="103">
        <v>180342.24</v>
      </c>
      <c r="R71" s="103">
        <v>1532602</v>
      </c>
      <c r="S71" s="103">
        <v>822018.93</v>
      </c>
      <c r="T71" s="103">
        <v>193411.99</v>
      </c>
      <c r="U71" s="103">
        <v>79640.509999999995</v>
      </c>
      <c r="V71" s="103">
        <v>723687.91</v>
      </c>
      <c r="W71" s="103">
        <v>278031.65999999997</v>
      </c>
      <c r="X71" s="103">
        <v>5731057.1799999997</v>
      </c>
      <c r="Y71" s="103">
        <v>1043577.86</v>
      </c>
      <c r="Z71" s="103">
        <v>1520056.89</v>
      </c>
      <c r="AA71" s="103">
        <v>118616.72</v>
      </c>
      <c r="AB71" s="103">
        <v>4581420.16</v>
      </c>
      <c r="AC71" s="103">
        <v>0</v>
      </c>
      <c r="AD71" s="103">
        <f t="shared" si="1"/>
        <v>45491358.590000004</v>
      </c>
    </row>
    <row r="72" spans="2:30" ht="11.4" customHeight="1" x14ac:dyDescent="0.3">
      <c r="B72" s="103" t="s">
        <v>92</v>
      </c>
      <c r="C72" s="103">
        <v>67460</v>
      </c>
      <c r="D72" s="103">
        <v>0</v>
      </c>
      <c r="E72" s="103">
        <v>9240</v>
      </c>
      <c r="F72" s="103">
        <v>0</v>
      </c>
      <c r="G72" s="103">
        <v>3520</v>
      </c>
      <c r="H72" s="103">
        <v>0</v>
      </c>
      <c r="I72" s="103">
        <v>0</v>
      </c>
      <c r="J72" s="103">
        <v>860</v>
      </c>
      <c r="K72" s="103">
        <v>0</v>
      </c>
      <c r="L72" s="103">
        <v>0</v>
      </c>
      <c r="M72" s="103">
        <v>0</v>
      </c>
      <c r="N72" s="103">
        <v>0</v>
      </c>
      <c r="O72" s="103">
        <v>0</v>
      </c>
      <c r="P72" s="103">
        <v>0</v>
      </c>
      <c r="Q72" s="103">
        <v>0</v>
      </c>
      <c r="R72" s="103">
        <v>3520</v>
      </c>
      <c r="S72" s="103">
        <v>0</v>
      </c>
      <c r="T72" s="103">
        <v>45480</v>
      </c>
      <c r="U72" s="103">
        <v>21840</v>
      </c>
      <c r="V72" s="103">
        <v>0</v>
      </c>
      <c r="W72" s="103">
        <v>0</v>
      </c>
      <c r="X72" s="103">
        <v>24640</v>
      </c>
      <c r="Y72" s="103">
        <v>220</v>
      </c>
      <c r="Z72" s="103">
        <v>0</v>
      </c>
      <c r="AA72" s="103">
        <v>0</v>
      </c>
      <c r="AB72" s="103">
        <v>0</v>
      </c>
      <c r="AC72" s="103">
        <v>0</v>
      </c>
      <c r="AD72" s="103">
        <f t="shared" si="1"/>
        <v>176780</v>
      </c>
    </row>
    <row r="73" spans="2:30" ht="11.4" customHeight="1" x14ac:dyDescent="0.3">
      <c r="B73" s="103" t="s">
        <v>51</v>
      </c>
      <c r="C73" s="103">
        <v>76151.5</v>
      </c>
      <c r="D73" s="103">
        <v>87</v>
      </c>
      <c r="E73" s="103">
        <v>911.80000000000007</v>
      </c>
      <c r="F73" s="103">
        <v>0</v>
      </c>
      <c r="G73" s="103">
        <v>1102.6300000000001</v>
      </c>
      <c r="H73" s="103">
        <v>0</v>
      </c>
      <c r="I73" s="103">
        <v>0</v>
      </c>
      <c r="J73" s="103">
        <v>64000</v>
      </c>
      <c r="K73" s="103">
        <v>0</v>
      </c>
      <c r="L73" s="103">
        <v>0</v>
      </c>
      <c r="M73" s="103">
        <v>0</v>
      </c>
      <c r="N73" s="103">
        <v>1600</v>
      </c>
      <c r="O73" s="103">
        <v>0</v>
      </c>
      <c r="P73" s="103">
        <v>600</v>
      </c>
      <c r="Q73" s="103">
        <v>0</v>
      </c>
      <c r="R73" s="103">
        <v>9729</v>
      </c>
      <c r="S73" s="103">
        <v>0</v>
      </c>
      <c r="T73" s="103">
        <v>35610</v>
      </c>
      <c r="U73" s="103">
        <v>24</v>
      </c>
      <c r="V73" s="103">
        <v>0</v>
      </c>
      <c r="W73" s="103">
        <v>0</v>
      </c>
      <c r="X73" s="103">
        <v>2521.27</v>
      </c>
      <c r="Y73" s="103">
        <v>103712.4</v>
      </c>
      <c r="Z73" s="103">
        <v>0</v>
      </c>
      <c r="AA73" s="103">
        <v>0</v>
      </c>
      <c r="AB73" s="103">
        <v>0</v>
      </c>
      <c r="AC73" s="103">
        <v>0</v>
      </c>
      <c r="AD73" s="103">
        <f t="shared" si="1"/>
        <v>296049.59999999998</v>
      </c>
    </row>
    <row r="74" spans="2:30" ht="11.4" customHeight="1" x14ac:dyDescent="0.3">
      <c r="B74" s="103" t="s">
        <v>52</v>
      </c>
      <c r="C74" s="103">
        <v>46501810.789999999</v>
      </c>
      <c r="D74" s="103">
        <v>3415905.2699999996</v>
      </c>
      <c r="E74" s="103">
        <v>14260876.649999999</v>
      </c>
      <c r="F74" s="103">
        <v>275867.25000000006</v>
      </c>
      <c r="G74" s="103">
        <v>1323281.21</v>
      </c>
      <c r="H74" s="103">
        <v>1173000.54</v>
      </c>
      <c r="I74" s="103">
        <v>335458.91000000003</v>
      </c>
      <c r="J74" s="103">
        <v>7454675.3000000007</v>
      </c>
      <c r="K74" s="103">
        <v>461708.78</v>
      </c>
      <c r="L74" s="103">
        <v>102949.76000000001</v>
      </c>
      <c r="M74" s="103">
        <v>576066.02</v>
      </c>
      <c r="N74" s="103">
        <v>3682373.58</v>
      </c>
      <c r="O74" s="103">
        <v>6016033.5500000007</v>
      </c>
      <c r="P74" s="103">
        <v>281873.87000000005</v>
      </c>
      <c r="Q74" s="103">
        <v>192071.47999999998</v>
      </c>
      <c r="R74" s="103">
        <v>18218444.749999996</v>
      </c>
      <c r="S74" s="103">
        <v>1302414.8899999999</v>
      </c>
      <c r="T74" s="103">
        <v>1933815.5699999998</v>
      </c>
      <c r="U74" s="103">
        <v>671628.34000000008</v>
      </c>
      <c r="V74" s="103">
        <v>1101910.8799999999</v>
      </c>
      <c r="W74" s="103">
        <v>180615.13000000003</v>
      </c>
      <c r="X74" s="103">
        <v>24356678.730000004</v>
      </c>
      <c r="Y74" s="103">
        <v>4292367.1499999994</v>
      </c>
      <c r="Z74" s="103">
        <v>779120.72000000009</v>
      </c>
      <c r="AA74" s="103">
        <v>190385.21000000002</v>
      </c>
      <c r="AB74" s="103">
        <v>17521908.23</v>
      </c>
      <c r="AC74" s="103">
        <v>0</v>
      </c>
      <c r="AD74" s="103">
        <f t="shared" si="1"/>
        <v>156603242.56</v>
      </c>
    </row>
    <row r="75" spans="2:30" ht="11.4" customHeight="1" x14ac:dyDescent="0.3">
      <c r="B75" s="103" t="s">
        <v>53</v>
      </c>
      <c r="C75" s="103">
        <v>4300903.4400000004</v>
      </c>
      <c r="D75" s="103">
        <v>57826.746666666601</v>
      </c>
      <c r="E75" s="103">
        <v>1018544.1133333299</v>
      </c>
      <c r="F75" s="103">
        <v>27562.826666666599</v>
      </c>
      <c r="G75" s="103">
        <v>45586.919999999962</v>
      </c>
      <c r="H75" s="103">
        <v>7047.2533333333304</v>
      </c>
      <c r="I75" s="103">
        <v>6532.5066666666598</v>
      </c>
      <c r="J75" s="103">
        <v>417465.123333333</v>
      </c>
      <c r="K75" s="103">
        <v>4571.69333333333</v>
      </c>
      <c r="L75" s="103">
        <v>1477.9066666666599</v>
      </c>
      <c r="M75" s="103">
        <v>42846.026666666599</v>
      </c>
      <c r="N75" s="103">
        <v>119180.16</v>
      </c>
      <c r="O75" s="103">
        <v>429869.16</v>
      </c>
      <c r="P75" s="103">
        <v>47908.586666666597</v>
      </c>
      <c r="Q75" s="103">
        <v>25899.186666666599</v>
      </c>
      <c r="R75" s="103">
        <v>350399.54</v>
      </c>
      <c r="S75" s="103">
        <v>25307.49333333327</v>
      </c>
      <c r="T75" s="103">
        <v>92436.479999999996</v>
      </c>
      <c r="U75" s="103">
        <v>75763.28</v>
      </c>
      <c r="V75" s="103">
        <v>28549.866666666599</v>
      </c>
      <c r="W75" s="103">
        <v>21245.24</v>
      </c>
      <c r="X75" s="103">
        <v>11836919.066666601</v>
      </c>
      <c r="Y75" s="103">
        <v>236363.44666666599</v>
      </c>
      <c r="Z75" s="103">
        <v>32036.346666666603</v>
      </c>
      <c r="AA75" s="103">
        <v>23158.293333333299</v>
      </c>
      <c r="AB75" s="103">
        <v>155503.07999999999</v>
      </c>
      <c r="AC75" s="103">
        <v>0</v>
      </c>
      <c r="AD75" s="103">
        <f t="shared" si="1"/>
        <v>19430903.783333261</v>
      </c>
    </row>
    <row r="76" spans="2:30" ht="11.4" customHeight="1" x14ac:dyDescent="0.3">
      <c r="B76" s="103" t="s">
        <v>93</v>
      </c>
      <c r="C76" s="103">
        <v>14595</v>
      </c>
      <c r="D76" s="103">
        <v>0</v>
      </c>
      <c r="E76" s="103">
        <v>2151</v>
      </c>
      <c r="F76" s="103">
        <v>0</v>
      </c>
      <c r="G76" s="103">
        <v>450</v>
      </c>
      <c r="H76" s="103">
        <v>0</v>
      </c>
      <c r="I76" s="103">
        <v>0</v>
      </c>
      <c r="J76" s="103">
        <v>7470</v>
      </c>
      <c r="K76" s="103">
        <v>0</v>
      </c>
      <c r="L76" s="103">
        <v>0</v>
      </c>
      <c r="M76" s="103">
        <v>0</v>
      </c>
      <c r="N76" s="103">
        <v>0</v>
      </c>
      <c r="O76" s="103">
        <v>16978</v>
      </c>
      <c r="P76" s="103">
        <v>0</v>
      </c>
      <c r="Q76" s="103">
        <v>0</v>
      </c>
      <c r="R76" s="103">
        <v>0</v>
      </c>
      <c r="S76" s="103">
        <v>0</v>
      </c>
      <c r="T76" s="103">
        <v>0</v>
      </c>
      <c r="U76" s="103">
        <v>0</v>
      </c>
      <c r="V76" s="103">
        <v>0</v>
      </c>
      <c r="W76" s="103">
        <v>0</v>
      </c>
      <c r="X76" s="103">
        <v>7930</v>
      </c>
      <c r="Y76" s="103">
        <v>0</v>
      </c>
      <c r="Z76" s="103">
        <v>2354</v>
      </c>
      <c r="AA76" s="103">
        <v>0</v>
      </c>
      <c r="AB76" s="103">
        <v>2180</v>
      </c>
      <c r="AC76" s="103">
        <v>0</v>
      </c>
      <c r="AD76" s="103">
        <f t="shared" si="1"/>
        <v>54108</v>
      </c>
    </row>
    <row r="77" spans="2:30" ht="11.4" customHeight="1" x14ac:dyDescent="0.3">
      <c r="B77" s="103" t="s">
        <v>54</v>
      </c>
      <c r="C77" s="103">
        <v>16262.400000000001</v>
      </c>
      <c r="D77" s="103">
        <v>1145.7600000000002</v>
      </c>
      <c r="E77" s="103">
        <v>32771.200000000004</v>
      </c>
      <c r="F77" s="103">
        <v>0</v>
      </c>
      <c r="G77" s="103">
        <v>3843.84</v>
      </c>
      <c r="H77" s="103">
        <v>0</v>
      </c>
      <c r="I77" s="103">
        <v>0</v>
      </c>
      <c r="J77" s="103">
        <v>8106.56</v>
      </c>
      <c r="K77" s="103">
        <v>0</v>
      </c>
      <c r="L77" s="103">
        <v>0</v>
      </c>
      <c r="M77" s="103">
        <v>0</v>
      </c>
      <c r="N77" s="103">
        <v>3880.8</v>
      </c>
      <c r="O77" s="103">
        <v>887.04</v>
      </c>
      <c r="P77" s="103">
        <v>0</v>
      </c>
      <c r="Q77" s="103">
        <v>0</v>
      </c>
      <c r="R77" s="103">
        <v>4164.16</v>
      </c>
      <c r="S77" s="103">
        <v>2451.6800000000003</v>
      </c>
      <c r="T77" s="103">
        <v>0</v>
      </c>
      <c r="U77" s="103">
        <v>0</v>
      </c>
      <c r="V77" s="103">
        <v>0</v>
      </c>
      <c r="W77" s="103">
        <v>0</v>
      </c>
      <c r="X77" s="103">
        <v>3609.76</v>
      </c>
      <c r="Y77" s="103">
        <v>5001.92</v>
      </c>
      <c r="Z77" s="103">
        <v>0</v>
      </c>
      <c r="AA77" s="103">
        <v>0</v>
      </c>
      <c r="AB77" s="103">
        <v>4718.5600000000004</v>
      </c>
      <c r="AC77" s="103">
        <v>0</v>
      </c>
      <c r="AD77" s="103">
        <f t="shared" si="1"/>
        <v>86843.68</v>
      </c>
    </row>
    <row r="78" spans="2:30" ht="11.4" customHeight="1" x14ac:dyDescent="0.3">
      <c r="B78" s="103" t="s">
        <v>55</v>
      </c>
      <c r="C78" s="103">
        <v>1393385</v>
      </c>
      <c r="D78" s="103">
        <v>13958</v>
      </c>
      <c r="E78" s="103">
        <v>1718286.5</v>
      </c>
      <c r="F78" s="103">
        <v>10260.25</v>
      </c>
      <c r="G78" s="103">
        <v>6453</v>
      </c>
      <c r="H78" s="103">
        <v>0</v>
      </c>
      <c r="I78" s="103">
        <v>0</v>
      </c>
      <c r="J78" s="103">
        <v>137711</v>
      </c>
      <c r="K78" s="103">
        <v>27247.5</v>
      </c>
      <c r="L78" s="103">
        <v>395.5</v>
      </c>
      <c r="M78" s="103">
        <v>5953.5</v>
      </c>
      <c r="N78" s="103">
        <v>18956</v>
      </c>
      <c r="O78" s="103">
        <v>95623.5</v>
      </c>
      <c r="P78" s="103">
        <v>3468.5</v>
      </c>
      <c r="Q78" s="103">
        <v>1554</v>
      </c>
      <c r="R78" s="103">
        <v>8256.5</v>
      </c>
      <c r="S78" s="103">
        <v>416.5</v>
      </c>
      <c r="T78" s="103">
        <v>2401</v>
      </c>
      <c r="U78" s="103">
        <v>41639.5</v>
      </c>
      <c r="V78" s="103">
        <v>3153.5</v>
      </c>
      <c r="W78" s="103">
        <v>3321.5</v>
      </c>
      <c r="X78" s="103">
        <v>1167407.5</v>
      </c>
      <c r="Y78" s="103">
        <v>78344</v>
      </c>
      <c r="Z78" s="103">
        <v>1729</v>
      </c>
      <c r="AA78" s="103">
        <v>2306.5</v>
      </c>
      <c r="AB78" s="103">
        <v>16026.5</v>
      </c>
      <c r="AC78" s="103">
        <v>255556</v>
      </c>
      <c r="AD78" s="103">
        <f t="shared" si="1"/>
        <v>5013810.25</v>
      </c>
    </row>
    <row r="79" spans="2:30" ht="11.4" customHeight="1" x14ac:dyDescent="0.3">
      <c r="B79" s="103" t="s">
        <v>112</v>
      </c>
      <c r="C79" s="103">
        <v>26039.9</v>
      </c>
      <c r="D79" s="103">
        <v>0</v>
      </c>
      <c r="E79" s="103">
        <v>4320</v>
      </c>
      <c r="F79" s="103">
        <v>0</v>
      </c>
      <c r="G79" s="103">
        <v>0</v>
      </c>
      <c r="H79" s="103">
        <v>0</v>
      </c>
      <c r="I79" s="103">
        <v>0</v>
      </c>
      <c r="J79" s="103">
        <v>0</v>
      </c>
      <c r="K79" s="103">
        <v>0</v>
      </c>
      <c r="L79" s="103">
        <v>0</v>
      </c>
      <c r="M79" s="103">
        <v>0</v>
      </c>
      <c r="N79" s="103">
        <v>0</v>
      </c>
      <c r="O79" s="103">
        <v>0</v>
      </c>
      <c r="P79" s="103">
        <v>0</v>
      </c>
      <c r="Q79" s="103">
        <v>0</v>
      </c>
      <c r="R79" s="103">
        <v>0</v>
      </c>
      <c r="S79" s="103">
        <v>0</v>
      </c>
      <c r="T79" s="103">
        <v>0</v>
      </c>
      <c r="U79" s="103">
        <v>0</v>
      </c>
      <c r="V79" s="103">
        <v>0</v>
      </c>
      <c r="W79" s="103">
        <v>0</v>
      </c>
      <c r="X79" s="103">
        <v>15660</v>
      </c>
      <c r="Y79" s="103">
        <v>0</v>
      </c>
      <c r="Z79" s="103">
        <v>0</v>
      </c>
      <c r="AA79" s="103">
        <v>0</v>
      </c>
      <c r="AB79" s="103">
        <v>0</v>
      </c>
      <c r="AC79" s="103">
        <v>0</v>
      </c>
      <c r="AD79" s="103">
        <f t="shared" si="1"/>
        <v>46019.9</v>
      </c>
    </row>
    <row r="80" spans="2:30" ht="11.4" customHeight="1" x14ac:dyDescent="0.3">
      <c r="B80" s="103" t="s">
        <v>56</v>
      </c>
      <c r="C80" s="103">
        <v>15876.56</v>
      </c>
      <c r="D80" s="103">
        <v>2727</v>
      </c>
      <c r="E80" s="103">
        <v>26628</v>
      </c>
      <c r="F80" s="103">
        <v>0</v>
      </c>
      <c r="G80" s="103">
        <v>60</v>
      </c>
      <c r="H80" s="103">
        <v>0</v>
      </c>
      <c r="I80" s="103">
        <v>0</v>
      </c>
      <c r="J80" s="103">
        <v>8123</v>
      </c>
      <c r="K80" s="103">
        <v>0</v>
      </c>
      <c r="L80" s="103">
        <v>0</v>
      </c>
      <c r="M80" s="103">
        <v>5092</v>
      </c>
      <c r="N80" s="103">
        <v>1734</v>
      </c>
      <c r="O80" s="103">
        <v>916</v>
      </c>
      <c r="P80" s="103">
        <v>0</v>
      </c>
      <c r="Q80" s="103">
        <v>0</v>
      </c>
      <c r="R80" s="103">
        <v>1579</v>
      </c>
      <c r="S80" s="103">
        <v>11474</v>
      </c>
      <c r="T80" s="103">
        <v>396</v>
      </c>
      <c r="U80" s="103">
        <v>2890</v>
      </c>
      <c r="V80" s="103">
        <v>1993</v>
      </c>
      <c r="W80" s="103">
        <v>0</v>
      </c>
      <c r="X80" s="103">
        <v>120888</v>
      </c>
      <c r="Y80" s="103">
        <v>22515</v>
      </c>
      <c r="Z80" s="103">
        <v>0</v>
      </c>
      <c r="AA80" s="103">
        <v>0</v>
      </c>
      <c r="AB80" s="103">
        <v>382</v>
      </c>
      <c r="AC80" s="103">
        <v>0</v>
      </c>
      <c r="AD80" s="103">
        <f t="shared" si="1"/>
        <v>223273.56</v>
      </c>
    </row>
    <row r="81" spans="2:30" ht="11.4" customHeight="1" x14ac:dyDescent="0.3">
      <c r="B81" s="103" t="s">
        <v>57</v>
      </c>
      <c r="C81" s="103">
        <v>299051.27</v>
      </c>
      <c r="D81" s="103">
        <v>10182.34</v>
      </c>
      <c r="E81" s="103">
        <v>253918.33000000002</v>
      </c>
      <c r="F81" s="103">
        <v>8454.4</v>
      </c>
      <c r="G81" s="103">
        <v>2124.52</v>
      </c>
      <c r="H81" s="103">
        <v>0</v>
      </c>
      <c r="I81" s="103">
        <v>0</v>
      </c>
      <c r="J81" s="103">
        <v>81826.11</v>
      </c>
      <c r="K81" s="103">
        <v>733.2</v>
      </c>
      <c r="L81" s="103">
        <v>0</v>
      </c>
      <c r="M81" s="103">
        <v>3522.6000000000004</v>
      </c>
      <c r="N81" s="103">
        <v>2118.9799999999996</v>
      </c>
      <c r="O81" s="103">
        <v>72186.31</v>
      </c>
      <c r="P81" s="103">
        <v>0</v>
      </c>
      <c r="Q81" s="103">
        <v>0</v>
      </c>
      <c r="R81" s="103">
        <v>10954.68</v>
      </c>
      <c r="S81" s="103">
        <v>45205.320000000007</v>
      </c>
      <c r="T81" s="103">
        <v>6222.3600000000006</v>
      </c>
      <c r="U81" s="103">
        <v>532</v>
      </c>
      <c r="V81" s="103">
        <v>4751.8999999999996</v>
      </c>
      <c r="W81" s="103">
        <v>0</v>
      </c>
      <c r="X81" s="103">
        <v>0</v>
      </c>
      <c r="Y81" s="103">
        <v>24669.33</v>
      </c>
      <c r="Z81" s="103">
        <v>330</v>
      </c>
      <c r="AA81" s="103">
        <v>0</v>
      </c>
      <c r="AB81" s="103">
        <v>175752.77000000002</v>
      </c>
      <c r="AC81" s="103">
        <v>0</v>
      </c>
      <c r="AD81" s="103">
        <f t="shared" si="1"/>
        <v>1002536.42</v>
      </c>
    </row>
    <row r="82" spans="2:30" ht="11.4" customHeight="1" x14ac:dyDescent="0.3">
      <c r="B82" s="103" t="s">
        <v>94</v>
      </c>
      <c r="C82" s="103">
        <v>3177.57</v>
      </c>
      <c r="D82" s="103">
        <v>0</v>
      </c>
      <c r="E82" s="103">
        <v>0</v>
      </c>
      <c r="F82" s="103">
        <v>913.55</v>
      </c>
      <c r="G82" s="103">
        <v>0</v>
      </c>
      <c r="H82" s="103">
        <v>0</v>
      </c>
      <c r="I82" s="103">
        <v>0</v>
      </c>
      <c r="J82" s="103">
        <v>1509.35</v>
      </c>
      <c r="K82" s="103">
        <v>0</v>
      </c>
      <c r="L82" s="103">
        <v>0</v>
      </c>
      <c r="M82" s="103">
        <v>0</v>
      </c>
      <c r="N82" s="103">
        <v>0</v>
      </c>
      <c r="O82" s="103">
        <v>0</v>
      </c>
      <c r="P82" s="103">
        <v>0</v>
      </c>
      <c r="Q82" s="103">
        <v>0</v>
      </c>
      <c r="R82" s="103">
        <v>0</v>
      </c>
      <c r="S82" s="103">
        <v>0</v>
      </c>
      <c r="T82" s="103">
        <v>0</v>
      </c>
      <c r="U82" s="103">
        <v>0</v>
      </c>
      <c r="V82" s="103">
        <v>0</v>
      </c>
      <c r="W82" s="103">
        <v>0</v>
      </c>
      <c r="X82" s="103">
        <v>754.68</v>
      </c>
      <c r="Y82" s="103">
        <v>3296.73</v>
      </c>
      <c r="Z82" s="103">
        <v>0</v>
      </c>
      <c r="AA82" s="103">
        <v>0</v>
      </c>
      <c r="AB82" s="103">
        <v>3177.57</v>
      </c>
      <c r="AC82" s="103">
        <v>0</v>
      </c>
      <c r="AD82" s="103">
        <f t="shared" si="1"/>
        <v>12829.449999999999</v>
      </c>
    </row>
    <row r="83" spans="2:30" ht="11.4" customHeight="1" x14ac:dyDescent="0.3">
      <c r="B83" s="103" t="s">
        <v>58</v>
      </c>
      <c r="C83" s="103">
        <v>1708000</v>
      </c>
      <c r="D83" s="103">
        <v>68050</v>
      </c>
      <c r="E83" s="103">
        <v>360000</v>
      </c>
      <c r="F83" s="103">
        <v>720</v>
      </c>
      <c r="G83" s="103">
        <v>73000</v>
      </c>
      <c r="H83" s="103">
        <v>550</v>
      </c>
      <c r="I83" s="103">
        <v>4880</v>
      </c>
      <c r="J83" s="103">
        <v>285000</v>
      </c>
      <c r="K83" s="103">
        <v>15780</v>
      </c>
      <c r="L83" s="103">
        <v>350</v>
      </c>
      <c r="M83" s="103">
        <v>9200</v>
      </c>
      <c r="N83" s="103">
        <v>19500</v>
      </c>
      <c r="O83" s="103">
        <v>215000</v>
      </c>
      <c r="P83" s="103">
        <v>1450</v>
      </c>
      <c r="Q83" s="103">
        <v>4020</v>
      </c>
      <c r="R83" s="103">
        <v>320150</v>
      </c>
      <c r="S83" s="103">
        <v>82500</v>
      </c>
      <c r="T83" s="103">
        <v>125250</v>
      </c>
      <c r="U83" s="103">
        <v>13250</v>
      </c>
      <c r="V83" s="103">
        <v>15650</v>
      </c>
      <c r="W83" s="103">
        <v>1675</v>
      </c>
      <c r="X83" s="103">
        <v>120250</v>
      </c>
      <c r="Y83" s="103">
        <v>66000</v>
      </c>
      <c r="Z83" s="103">
        <v>6250</v>
      </c>
      <c r="AA83" s="103">
        <v>1550</v>
      </c>
      <c r="AB83" s="103">
        <v>57000</v>
      </c>
      <c r="AC83" s="103">
        <v>0</v>
      </c>
      <c r="AD83" s="103">
        <f t="shared" si="1"/>
        <v>3575025</v>
      </c>
    </row>
    <row r="84" spans="2:30" ht="11.4" customHeight="1" x14ac:dyDescent="0.3">
      <c r="B84" s="103" t="s">
        <v>59</v>
      </c>
      <c r="C84" s="103">
        <v>171584.15</v>
      </c>
      <c r="D84" s="103">
        <v>19331.5</v>
      </c>
      <c r="E84" s="103">
        <v>45051.19</v>
      </c>
      <c r="F84" s="103">
        <v>0</v>
      </c>
      <c r="G84" s="103">
        <v>1926</v>
      </c>
      <c r="H84" s="103">
        <v>0</v>
      </c>
      <c r="I84" s="103">
        <v>0</v>
      </c>
      <c r="J84" s="103">
        <v>2447.1</v>
      </c>
      <c r="K84" s="103">
        <v>0</v>
      </c>
      <c r="L84" s="103">
        <v>0</v>
      </c>
      <c r="M84" s="103">
        <v>0</v>
      </c>
      <c r="N84" s="103">
        <v>0</v>
      </c>
      <c r="O84" s="103">
        <v>3898.36</v>
      </c>
      <c r="P84" s="103">
        <v>0</v>
      </c>
      <c r="Q84" s="103">
        <v>0</v>
      </c>
      <c r="R84" s="103">
        <v>13184.61</v>
      </c>
      <c r="S84" s="103">
        <v>0</v>
      </c>
      <c r="T84" s="103">
        <v>0</v>
      </c>
      <c r="U84" s="103">
        <v>0</v>
      </c>
      <c r="V84" s="103">
        <v>0</v>
      </c>
      <c r="W84" s="103">
        <v>0</v>
      </c>
      <c r="X84" s="103">
        <v>51701.599999999999</v>
      </c>
      <c r="Y84" s="103">
        <v>209544.18</v>
      </c>
      <c r="Z84" s="103">
        <v>0</v>
      </c>
      <c r="AA84" s="103">
        <v>1430.4</v>
      </c>
      <c r="AB84" s="103">
        <v>1514.7</v>
      </c>
      <c r="AC84" s="103">
        <v>0</v>
      </c>
      <c r="AD84" s="103">
        <f t="shared" si="1"/>
        <v>521613.79</v>
      </c>
    </row>
    <row r="85" spans="2:30" ht="11.4" customHeight="1" x14ac:dyDescent="0.3">
      <c r="B85" s="103" t="s">
        <v>60</v>
      </c>
      <c r="C85" s="103">
        <v>1853165.47</v>
      </c>
      <c r="D85" s="103">
        <v>781740.96000000008</v>
      </c>
      <c r="E85" s="103">
        <v>726978.72</v>
      </c>
      <c r="F85" s="103">
        <v>208362.96000000002</v>
      </c>
      <c r="G85" s="103">
        <v>38943.840000000004</v>
      </c>
      <c r="H85" s="103">
        <v>15571.92</v>
      </c>
      <c r="I85" s="103">
        <v>0</v>
      </c>
      <c r="J85" s="103">
        <v>652167.36</v>
      </c>
      <c r="K85" s="103">
        <v>4689.3599999999997</v>
      </c>
      <c r="L85" s="103">
        <v>21056.880000000001</v>
      </c>
      <c r="M85" s="103">
        <v>390658.31999999995</v>
      </c>
      <c r="N85" s="103">
        <v>487649.76</v>
      </c>
      <c r="O85" s="103">
        <v>283767.12000000005</v>
      </c>
      <c r="P85" s="103">
        <v>0</v>
      </c>
      <c r="Q85" s="103">
        <v>34476</v>
      </c>
      <c r="R85" s="103">
        <v>725119.20000000007</v>
      </c>
      <c r="S85" s="103">
        <v>23786.880000000001</v>
      </c>
      <c r="T85" s="103">
        <v>104928.72</v>
      </c>
      <c r="U85" s="103">
        <v>292434.48</v>
      </c>
      <c r="V85" s="103">
        <v>7325.7599999999993</v>
      </c>
      <c r="W85" s="103">
        <v>27275.040000000001</v>
      </c>
      <c r="X85" s="103">
        <v>3081521.04</v>
      </c>
      <c r="Y85" s="103">
        <v>1488464.64</v>
      </c>
      <c r="Z85" s="103">
        <v>1993.68</v>
      </c>
      <c r="AA85" s="103">
        <v>21028.800000000003</v>
      </c>
      <c r="AB85" s="103">
        <v>485462.64</v>
      </c>
      <c r="AC85" s="103">
        <v>0</v>
      </c>
      <c r="AD85" s="103">
        <f t="shared" si="1"/>
        <v>11758569.550000003</v>
      </c>
    </row>
    <row r="86" spans="2:30" ht="11.4" customHeight="1" x14ac:dyDescent="0.3">
      <c r="B86" s="103" t="s">
        <v>61</v>
      </c>
      <c r="C86" s="103">
        <v>11454</v>
      </c>
      <c r="D86" s="103">
        <v>0</v>
      </c>
      <c r="E86" s="103">
        <v>11329</v>
      </c>
      <c r="F86" s="103">
        <v>1088</v>
      </c>
      <c r="G86" s="103">
        <v>0</v>
      </c>
      <c r="H86" s="103">
        <v>0</v>
      </c>
      <c r="I86" s="103">
        <v>0</v>
      </c>
      <c r="J86" s="103">
        <v>15528</v>
      </c>
      <c r="K86" s="103">
        <v>0</v>
      </c>
      <c r="L86" s="103">
        <v>0</v>
      </c>
      <c r="M86" s="103">
        <v>0</v>
      </c>
      <c r="N86" s="103">
        <v>21600</v>
      </c>
      <c r="O86" s="103">
        <v>4144</v>
      </c>
      <c r="P86" s="103">
        <v>0</v>
      </c>
      <c r="Q86" s="103">
        <v>0</v>
      </c>
      <c r="R86" s="103">
        <v>16992</v>
      </c>
      <c r="S86" s="103">
        <v>1448</v>
      </c>
      <c r="T86" s="103">
        <v>576</v>
      </c>
      <c r="U86" s="103">
        <v>144</v>
      </c>
      <c r="V86" s="103">
        <v>0</v>
      </c>
      <c r="W86" s="103">
        <v>0</v>
      </c>
      <c r="X86" s="103">
        <v>104396</v>
      </c>
      <c r="Y86" s="103">
        <v>10152</v>
      </c>
      <c r="Z86" s="103">
        <v>72</v>
      </c>
      <c r="AA86" s="103">
        <v>0</v>
      </c>
      <c r="AB86" s="103">
        <v>65488.32</v>
      </c>
      <c r="AC86" s="103">
        <v>184</v>
      </c>
      <c r="AD86" s="103">
        <f t="shared" si="1"/>
        <v>264595.32</v>
      </c>
    </row>
    <row r="87" spans="2:30" ht="11.4" customHeight="1" x14ac:dyDescent="0.3">
      <c r="B87" s="103" t="s">
        <v>62</v>
      </c>
      <c r="C87" s="103">
        <v>3575345.7699999996</v>
      </c>
      <c r="D87" s="103">
        <v>105964.5</v>
      </c>
      <c r="E87" s="103">
        <v>145167</v>
      </c>
      <c r="F87" s="103">
        <v>95342</v>
      </c>
      <c r="G87" s="103">
        <v>171432.04</v>
      </c>
      <c r="H87" s="103">
        <v>14553</v>
      </c>
      <c r="I87" s="103">
        <v>87982.5</v>
      </c>
      <c r="J87" s="103">
        <v>42552.24</v>
      </c>
      <c r="K87" s="103">
        <v>221109.08000000002</v>
      </c>
      <c r="L87" s="103">
        <v>9578.25</v>
      </c>
      <c r="M87" s="103">
        <v>9468</v>
      </c>
      <c r="N87" s="103">
        <v>72453.119999999995</v>
      </c>
      <c r="O87" s="103">
        <v>28440.399999999998</v>
      </c>
      <c r="P87" s="103">
        <v>4740</v>
      </c>
      <c r="Q87" s="103">
        <v>83608.5</v>
      </c>
      <c r="R87" s="103">
        <v>41220</v>
      </c>
      <c r="S87" s="103">
        <v>142911.29999999999</v>
      </c>
      <c r="T87" s="103">
        <v>44007</v>
      </c>
      <c r="U87" s="103">
        <v>88693.739999999991</v>
      </c>
      <c r="V87" s="103">
        <v>2394</v>
      </c>
      <c r="W87" s="103">
        <v>2653.44</v>
      </c>
      <c r="X87" s="103">
        <v>1218629.1299999999</v>
      </c>
      <c r="Y87" s="103">
        <v>19938.75</v>
      </c>
      <c r="Z87" s="103">
        <v>3548.8</v>
      </c>
      <c r="AA87" s="103">
        <v>1487.8</v>
      </c>
      <c r="AB87" s="103">
        <v>288145.59999999998</v>
      </c>
      <c r="AC87" s="103">
        <v>1961.23</v>
      </c>
      <c r="AD87" s="103">
        <f t="shared" si="1"/>
        <v>6523327.1900000004</v>
      </c>
    </row>
    <row r="88" spans="2:30" ht="11.4" customHeight="1" x14ac:dyDescent="0.3">
      <c r="B88" s="103" t="s">
        <v>63</v>
      </c>
      <c r="C88" s="103">
        <v>0</v>
      </c>
      <c r="D88" s="103">
        <v>0</v>
      </c>
      <c r="E88" s="103">
        <v>0</v>
      </c>
      <c r="F88" s="103">
        <v>0</v>
      </c>
      <c r="G88" s="103">
        <v>0</v>
      </c>
      <c r="H88" s="103">
        <v>0</v>
      </c>
      <c r="I88" s="103">
        <v>0</v>
      </c>
      <c r="J88" s="103">
        <v>0</v>
      </c>
      <c r="K88" s="103">
        <v>0</v>
      </c>
      <c r="L88" s="103">
        <v>0</v>
      </c>
      <c r="M88" s="103">
        <v>0</v>
      </c>
      <c r="N88" s="103">
        <v>0</v>
      </c>
      <c r="O88" s="103">
        <v>0</v>
      </c>
      <c r="P88" s="103">
        <v>0</v>
      </c>
      <c r="Q88" s="103">
        <v>0</v>
      </c>
      <c r="R88" s="103">
        <v>0</v>
      </c>
      <c r="S88" s="103">
        <v>0</v>
      </c>
      <c r="T88" s="103">
        <v>0</v>
      </c>
      <c r="U88" s="103">
        <v>0</v>
      </c>
      <c r="V88" s="103">
        <v>0</v>
      </c>
      <c r="W88" s="103">
        <v>0</v>
      </c>
      <c r="X88" s="103">
        <v>0</v>
      </c>
      <c r="Y88" s="103">
        <v>0</v>
      </c>
      <c r="Z88" s="103">
        <v>0</v>
      </c>
      <c r="AA88" s="103">
        <v>0</v>
      </c>
      <c r="AB88" s="103">
        <v>0</v>
      </c>
      <c r="AC88" s="103">
        <v>0</v>
      </c>
      <c r="AD88" s="103">
        <f t="shared" si="1"/>
        <v>0</v>
      </c>
    </row>
    <row r="89" spans="2:30" ht="11.4" customHeight="1" x14ac:dyDescent="0.3">
      <c r="B89" s="103" t="s">
        <v>95</v>
      </c>
      <c r="C89" s="103">
        <v>0</v>
      </c>
      <c r="D89" s="103">
        <v>0</v>
      </c>
      <c r="E89" s="103">
        <v>6946.2</v>
      </c>
      <c r="F89" s="103">
        <v>0</v>
      </c>
      <c r="G89" s="103">
        <v>0</v>
      </c>
      <c r="H89" s="103">
        <v>0</v>
      </c>
      <c r="I89" s="103">
        <v>0</v>
      </c>
      <c r="J89" s="103">
        <v>0</v>
      </c>
      <c r="K89" s="103">
        <v>0</v>
      </c>
      <c r="L89" s="103">
        <v>0</v>
      </c>
      <c r="M89" s="103">
        <v>0</v>
      </c>
      <c r="N89" s="103">
        <v>0</v>
      </c>
      <c r="O89" s="103">
        <v>0</v>
      </c>
      <c r="P89" s="103">
        <v>0</v>
      </c>
      <c r="Q89" s="103">
        <v>0</v>
      </c>
      <c r="R89" s="103">
        <v>0</v>
      </c>
      <c r="S89" s="103">
        <v>1800</v>
      </c>
      <c r="T89" s="103">
        <v>0</v>
      </c>
      <c r="U89" s="103">
        <v>0</v>
      </c>
      <c r="V89" s="103">
        <v>0</v>
      </c>
      <c r="W89" s="103">
        <v>0</v>
      </c>
      <c r="X89" s="103">
        <v>12255</v>
      </c>
      <c r="Y89" s="103">
        <v>0</v>
      </c>
      <c r="Z89" s="103">
        <v>0</v>
      </c>
      <c r="AA89" s="103">
        <v>0</v>
      </c>
      <c r="AB89" s="103">
        <v>0</v>
      </c>
      <c r="AC89" s="103">
        <v>0</v>
      </c>
      <c r="AD89" s="103">
        <f t="shared" si="1"/>
        <v>21001.200000000001</v>
      </c>
    </row>
    <row r="90" spans="2:30" ht="11.4" customHeight="1" x14ac:dyDescent="0.3">
      <c r="B90" s="103" t="s">
        <v>64</v>
      </c>
      <c r="C90" s="103">
        <v>63478.400000000001</v>
      </c>
      <c r="D90" s="103">
        <v>12917.880000000001</v>
      </c>
      <c r="E90" s="103">
        <v>6530</v>
      </c>
      <c r="F90" s="103">
        <v>0</v>
      </c>
      <c r="G90" s="103">
        <v>5505.7199999999993</v>
      </c>
      <c r="H90" s="103">
        <v>0</v>
      </c>
      <c r="I90" s="103">
        <v>0</v>
      </c>
      <c r="J90" s="103">
        <v>25814.799999999999</v>
      </c>
      <c r="K90" s="103">
        <v>0</v>
      </c>
      <c r="L90" s="103">
        <v>0</v>
      </c>
      <c r="M90" s="103">
        <v>0</v>
      </c>
      <c r="N90" s="103">
        <v>0</v>
      </c>
      <c r="O90" s="103">
        <v>23847.05</v>
      </c>
      <c r="P90" s="103">
        <v>0</v>
      </c>
      <c r="Q90" s="103">
        <v>0</v>
      </c>
      <c r="R90" s="103">
        <v>11977.6</v>
      </c>
      <c r="S90" s="103">
        <v>9991</v>
      </c>
      <c r="T90" s="103">
        <v>0</v>
      </c>
      <c r="U90" s="103">
        <v>0</v>
      </c>
      <c r="V90" s="103">
        <v>0</v>
      </c>
      <c r="W90" s="103">
        <v>0</v>
      </c>
      <c r="X90" s="103">
        <v>12399.599999999999</v>
      </c>
      <c r="Y90" s="103">
        <v>8202</v>
      </c>
      <c r="Z90" s="103">
        <v>17860</v>
      </c>
      <c r="AA90" s="103">
        <v>0</v>
      </c>
      <c r="AB90" s="103">
        <v>22635</v>
      </c>
      <c r="AC90" s="103">
        <v>0</v>
      </c>
      <c r="AD90" s="103">
        <f t="shared" si="1"/>
        <v>221159.05000000002</v>
      </c>
    </row>
    <row r="91" spans="2:30" ht="11.4" customHeight="1" x14ac:dyDescent="0.3">
      <c r="B91" s="103" t="s">
        <v>96</v>
      </c>
      <c r="C91" s="103">
        <v>124236</v>
      </c>
      <c r="D91" s="103">
        <v>0</v>
      </c>
      <c r="E91" s="103">
        <v>5712</v>
      </c>
      <c r="F91" s="103">
        <v>0</v>
      </c>
      <c r="G91" s="103">
        <v>3672</v>
      </c>
      <c r="H91" s="103">
        <v>0</v>
      </c>
      <c r="I91" s="103">
        <v>0</v>
      </c>
      <c r="J91" s="103">
        <v>0</v>
      </c>
      <c r="K91" s="103">
        <v>0</v>
      </c>
      <c r="L91" s="103">
        <v>0</v>
      </c>
      <c r="M91" s="103">
        <v>0</v>
      </c>
      <c r="N91" s="103">
        <v>0</v>
      </c>
      <c r="O91" s="103">
        <v>380.8</v>
      </c>
      <c r="P91" s="103">
        <v>0</v>
      </c>
      <c r="Q91" s="103">
        <v>0</v>
      </c>
      <c r="R91" s="103">
        <v>0</v>
      </c>
      <c r="S91" s="103">
        <v>0</v>
      </c>
      <c r="T91" s="103">
        <v>0</v>
      </c>
      <c r="U91" s="103">
        <v>0</v>
      </c>
      <c r="V91" s="103">
        <v>0</v>
      </c>
      <c r="W91" s="103">
        <v>0</v>
      </c>
      <c r="X91" s="103">
        <v>18251.2</v>
      </c>
      <c r="Y91" s="103">
        <v>1387.1999999999998</v>
      </c>
      <c r="Z91" s="103">
        <v>0</v>
      </c>
      <c r="AA91" s="103">
        <v>0</v>
      </c>
      <c r="AB91" s="103">
        <v>4719.2</v>
      </c>
      <c r="AC91" s="103">
        <v>0</v>
      </c>
      <c r="AD91" s="103">
        <f t="shared" si="1"/>
        <v>158358.40000000002</v>
      </c>
    </row>
    <row r="92" spans="2:30" ht="11.4" customHeight="1" x14ac:dyDescent="0.3">
      <c r="B92" s="103" t="s">
        <v>97</v>
      </c>
      <c r="C92" s="103">
        <v>62700.3</v>
      </c>
      <c r="D92" s="103">
        <v>0</v>
      </c>
      <c r="E92" s="103">
        <v>46698.479999999996</v>
      </c>
      <c r="F92" s="103">
        <v>0</v>
      </c>
      <c r="G92" s="103">
        <v>0</v>
      </c>
      <c r="H92" s="103">
        <v>0</v>
      </c>
      <c r="I92" s="103">
        <v>0</v>
      </c>
      <c r="J92" s="103">
        <v>0</v>
      </c>
      <c r="K92" s="103">
        <v>0</v>
      </c>
      <c r="L92" s="103">
        <v>0</v>
      </c>
      <c r="M92" s="103">
        <v>0</v>
      </c>
      <c r="N92" s="103">
        <v>0</v>
      </c>
      <c r="O92" s="103">
        <v>0</v>
      </c>
      <c r="P92" s="103">
        <v>0</v>
      </c>
      <c r="Q92" s="103">
        <v>0</v>
      </c>
      <c r="R92" s="103">
        <v>0</v>
      </c>
      <c r="S92" s="103">
        <v>0</v>
      </c>
      <c r="T92" s="103">
        <v>0</v>
      </c>
      <c r="U92" s="103">
        <v>0</v>
      </c>
      <c r="V92" s="103">
        <v>0</v>
      </c>
      <c r="W92" s="103">
        <v>0</v>
      </c>
      <c r="X92" s="103">
        <v>26735.52</v>
      </c>
      <c r="Y92" s="103">
        <v>1165.0999999999999</v>
      </c>
      <c r="Z92" s="103">
        <v>0</v>
      </c>
      <c r="AA92" s="103">
        <v>0</v>
      </c>
      <c r="AB92" s="103">
        <v>0</v>
      </c>
      <c r="AC92" s="103">
        <v>0</v>
      </c>
      <c r="AD92" s="103">
        <f t="shared" si="1"/>
        <v>137299.4</v>
      </c>
    </row>
    <row r="93" spans="2:30" ht="11.4" customHeight="1" x14ac:dyDescent="0.3">
      <c r="B93" s="103" t="s">
        <v>98</v>
      </c>
      <c r="C93" s="103">
        <v>247.68</v>
      </c>
      <c r="D93" s="103">
        <v>0</v>
      </c>
      <c r="E93" s="103">
        <v>508.5</v>
      </c>
      <c r="F93" s="103">
        <v>0</v>
      </c>
      <c r="G93" s="103">
        <v>0</v>
      </c>
      <c r="H93" s="103">
        <v>0</v>
      </c>
      <c r="I93" s="103">
        <v>0</v>
      </c>
      <c r="J93" s="103">
        <v>0</v>
      </c>
      <c r="K93" s="103">
        <v>0</v>
      </c>
      <c r="L93" s="103">
        <v>0</v>
      </c>
      <c r="M93" s="103">
        <v>0</v>
      </c>
      <c r="N93" s="103">
        <v>0</v>
      </c>
      <c r="O93" s="103">
        <v>0</v>
      </c>
      <c r="P93" s="103">
        <v>0</v>
      </c>
      <c r="Q93" s="103">
        <v>0</v>
      </c>
      <c r="R93" s="103">
        <v>0</v>
      </c>
      <c r="S93" s="103">
        <v>0</v>
      </c>
      <c r="T93" s="103">
        <v>0</v>
      </c>
      <c r="U93" s="103">
        <v>0</v>
      </c>
      <c r="V93" s="103">
        <v>0</v>
      </c>
      <c r="W93" s="103">
        <v>0</v>
      </c>
      <c r="X93" s="103">
        <v>0</v>
      </c>
      <c r="Y93" s="103">
        <v>0</v>
      </c>
      <c r="Z93" s="103">
        <v>0</v>
      </c>
      <c r="AA93" s="103">
        <v>0</v>
      </c>
      <c r="AB93" s="103">
        <v>0</v>
      </c>
      <c r="AC93" s="103">
        <v>0</v>
      </c>
      <c r="AD93" s="103">
        <f t="shared" si="1"/>
        <v>756.18000000000006</v>
      </c>
    </row>
    <row r="94" spans="2:30" ht="11.4" customHeight="1" x14ac:dyDescent="0.3">
      <c r="B94" s="103" t="s">
        <v>65</v>
      </c>
      <c r="C94" s="103">
        <v>71852.26999999999</v>
      </c>
      <c r="D94" s="103">
        <v>13650.480000000001</v>
      </c>
      <c r="E94" s="103">
        <v>28656.510000000002</v>
      </c>
      <c r="F94" s="103">
        <v>3059.01</v>
      </c>
      <c r="G94" s="103">
        <v>7684</v>
      </c>
      <c r="H94" s="103">
        <v>0</v>
      </c>
      <c r="I94" s="103">
        <v>0</v>
      </c>
      <c r="J94" s="103">
        <v>74523.8</v>
      </c>
      <c r="K94" s="103">
        <v>0</v>
      </c>
      <c r="L94" s="103">
        <v>732</v>
      </c>
      <c r="M94" s="103">
        <v>0</v>
      </c>
      <c r="N94" s="103">
        <v>9294</v>
      </c>
      <c r="O94" s="103">
        <v>19535.509999999998</v>
      </c>
      <c r="P94" s="103">
        <v>4808</v>
      </c>
      <c r="Q94" s="103">
        <v>0</v>
      </c>
      <c r="R94" s="103">
        <v>6324</v>
      </c>
      <c r="S94" s="103">
        <v>34966.44</v>
      </c>
      <c r="T94" s="103">
        <v>0</v>
      </c>
      <c r="U94" s="103">
        <v>0</v>
      </c>
      <c r="V94" s="103">
        <v>5340</v>
      </c>
      <c r="W94" s="103">
        <v>2017.8</v>
      </c>
      <c r="X94" s="103">
        <v>31422.42</v>
      </c>
      <c r="Y94" s="103">
        <v>9988.75</v>
      </c>
      <c r="Z94" s="103">
        <v>7230.8</v>
      </c>
      <c r="AA94" s="103">
        <v>0</v>
      </c>
      <c r="AB94" s="103">
        <v>242969.74000000002</v>
      </c>
      <c r="AC94" s="103">
        <v>0</v>
      </c>
      <c r="AD94" s="103">
        <f t="shared" si="1"/>
        <v>574055.53</v>
      </c>
    </row>
    <row r="95" spans="2:30" ht="11.4" customHeight="1" x14ac:dyDescent="0.3">
      <c r="B95" s="103" t="s">
        <v>99</v>
      </c>
      <c r="C95" s="103">
        <v>216</v>
      </c>
      <c r="D95" s="103">
        <v>0</v>
      </c>
      <c r="E95" s="103">
        <v>6048</v>
      </c>
      <c r="F95" s="103">
        <v>0</v>
      </c>
      <c r="G95" s="103">
        <v>0</v>
      </c>
      <c r="H95" s="103">
        <v>0</v>
      </c>
      <c r="I95" s="103">
        <v>0</v>
      </c>
      <c r="J95" s="103">
        <v>7056</v>
      </c>
      <c r="K95" s="103">
        <v>0</v>
      </c>
      <c r="L95" s="103">
        <v>0</v>
      </c>
      <c r="M95" s="103">
        <v>0</v>
      </c>
      <c r="N95" s="103">
        <v>0</v>
      </c>
      <c r="O95" s="103">
        <v>0</v>
      </c>
      <c r="P95" s="103">
        <v>0</v>
      </c>
      <c r="Q95" s="103">
        <v>0</v>
      </c>
      <c r="R95" s="103">
        <v>0</v>
      </c>
      <c r="S95" s="103">
        <v>12112</v>
      </c>
      <c r="T95" s="103">
        <v>0</v>
      </c>
      <c r="U95" s="103">
        <v>0</v>
      </c>
      <c r="V95" s="103">
        <v>0</v>
      </c>
      <c r="W95" s="103">
        <v>0</v>
      </c>
      <c r="X95" s="103">
        <v>0</v>
      </c>
      <c r="Y95" s="103">
        <v>0</v>
      </c>
      <c r="Z95" s="103">
        <v>0</v>
      </c>
      <c r="AA95" s="103">
        <v>0</v>
      </c>
      <c r="AB95" s="103">
        <v>0</v>
      </c>
      <c r="AC95" s="103">
        <v>0</v>
      </c>
      <c r="AD95" s="103">
        <f t="shared" si="1"/>
        <v>25432</v>
      </c>
    </row>
    <row r="96" spans="2:30" ht="11.4" customHeight="1" x14ac:dyDescent="0.3">
      <c r="B96" s="103" t="s">
        <v>66</v>
      </c>
      <c r="C96" s="103">
        <v>1009084.0000000001</v>
      </c>
      <c r="D96" s="103">
        <v>652.5</v>
      </c>
      <c r="E96" s="103">
        <v>155431.29999999999</v>
      </c>
      <c r="F96" s="103">
        <v>0</v>
      </c>
      <c r="G96" s="103">
        <v>21387.5</v>
      </c>
      <c r="H96" s="103">
        <v>0</v>
      </c>
      <c r="I96" s="103">
        <v>0</v>
      </c>
      <c r="J96" s="103">
        <v>414497</v>
      </c>
      <c r="K96" s="103">
        <v>11.6</v>
      </c>
      <c r="L96" s="103">
        <v>0</v>
      </c>
      <c r="M96" s="103">
        <v>0</v>
      </c>
      <c r="N96" s="103">
        <v>99623.7</v>
      </c>
      <c r="O96" s="103">
        <v>165500.1</v>
      </c>
      <c r="P96" s="103">
        <v>1252.8000000000002</v>
      </c>
      <c r="Q96" s="103">
        <v>4329.7</v>
      </c>
      <c r="R96" s="103">
        <v>29524.9</v>
      </c>
      <c r="S96" s="103">
        <v>3845.4</v>
      </c>
      <c r="T96" s="103">
        <v>45553.2</v>
      </c>
      <c r="U96" s="103">
        <v>47423.7</v>
      </c>
      <c r="V96" s="103">
        <v>7600.9</v>
      </c>
      <c r="W96" s="103">
        <v>7589.3</v>
      </c>
      <c r="X96" s="103">
        <v>1133723.1000000001</v>
      </c>
      <c r="Y96" s="103">
        <v>68727.100000000006</v>
      </c>
      <c r="Z96" s="103">
        <v>1682</v>
      </c>
      <c r="AA96" s="103">
        <v>1081.7</v>
      </c>
      <c r="AB96" s="103">
        <v>27547.1</v>
      </c>
      <c r="AC96" s="103">
        <v>0</v>
      </c>
      <c r="AD96" s="103">
        <f t="shared" si="1"/>
        <v>3246068.6000000006</v>
      </c>
    </row>
    <row r="97" spans="2:30" s="104" customFormat="1" ht="19.8" customHeight="1" x14ac:dyDescent="0.3">
      <c r="B97" s="101" t="s">
        <v>608</v>
      </c>
      <c r="C97" s="102">
        <f>SUM(C4:C96)</f>
        <v>115745922.29915509</v>
      </c>
      <c r="D97" s="102">
        <f t="shared" ref="D97:AC97" si="2">SUM(D4:D96)</f>
        <v>7227995.7613486787</v>
      </c>
      <c r="E97" s="102">
        <f t="shared" si="2"/>
        <v>85921158.717002228</v>
      </c>
      <c r="F97" s="102">
        <f t="shared" si="2"/>
        <v>1924093.2191666667</v>
      </c>
      <c r="G97" s="102">
        <f t="shared" si="2"/>
        <v>4735451.3154036459</v>
      </c>
      <c r="H97" s="102">
        <f t="shared" si="2"/>
        <v>1861044.4933333336</v>
      </c>
      <c r="I97" s="102">
        <f t="shared" si="2"/>
        <v>1891426.558302175</v>
      </c>
      <c r="J97" s="102">
        <f t="shared" si="2"/>
        <v>30994501.975444462</v>
      </c>
      <c r="K97" s="102">
        <f t="shared" si="2"/>
        <v>1278970.8083333336</v>
      </c>
      <c r="L97" s="102">
        <f t="shared" si="2"/>
        <v>309868.51666666666</v>
      </c>
      <c r="M97" s="102">
        <f t="shared" si="2"/>
        <v>5576845.4587646099</v>
      </c>
      <c r="N97" s="102">
        <f t="shared" si="2"/>
        <v>15439262.97909081</v>
      </c>
      <c r="O97" s="102">
        <f t="shared" si="2"/>
        <v>40602171.765930764</v>
      </c>
      <c r="P97" s="102">
        <f t="shared" si="2"/>
        <v>1721625.5321179966</v>
      </c>
      <c r="Q97" s="102">
        <f t="shared" si="2"/>
        <v>1249307.6264265575</v>
      </c>
      <c r="R97" s="102">
        <f t="shared" si="2"/>
        <v>27640426.765664626</v>
      </c>
      <c r="S97" s="102">
        <f t="shared" si="2"/>
        <v>5608436.0376114612</v>
      </c>
      <c r="T97" s="102">
        <f t="shared" si="2"/>
        <v>7841103.0066560479</v>
      </c>
      <c r="U97" s="102">
        <f t="shared" si="2"/>
        <v>5496700.030687456</v>
      </c>
      <c r="V97" s="102">
        <f t="shared" si="2"/>
        <v>3866605.4514429932</v>
      </c>
      <c r="W97" s="102">
        <f t="shared" si="2"/>
        <v>848076.39700862963</v>
      </c>
      <c r="X97" s="102">
        <f t="shared" si="2"/>
        <v>104785640.10078855</v>
      </c>
      <c r="Y97" s="102">
        <f t="shared" si="2"/>
        <v>25448161.617757455</v>
      </c>
      <c r="Z97" s="102">
        <f t="shared" si="2"/>
        <v>4149608.2712715319</v>
      </c>
      <c r="AA97" s="102">
        <f t="shared" si="2"/>
        <v>1262565.5215153331</v>
      </c>
      <c r="AB97" s="102">
        <f t="shared" si="2"/>
        <v>64972710.591580987</v>
      </c>
      <c r="AC97" s="102">
        <f t="shared" si="2"/>
        <v>2999561.18</v>
      </c>
      <c r="AD97" s="105">
        <f t="shared" si="1"/>
        <v>571399241.99847209</v>
      </c>
    </row>
  </sheetData>
  <sheetProtection algorithmName="SHA-512" hashValue="jLQfrk9phEFha6ZEKbttSzZwXGR4TU74rbK4f4NrGLUHQdt/oFUUMnpaYi+5YZh0cqB1dWHetmqevOnL0m/kJA==" saltValue="exfcJODBbgz3xFnfHp8T2w==" spinCount="100000" sheet="1" objects="1" scenarios="1"/>
  <mergeCells count="1">
    <mergeCell ref="B2:A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49C50-7E85-4B68-8411-74DB8EAAAB8D}">
  <dimension ref="B1:P1021"/>
  <sheetViews>
    <sheetView showGridLines="0" showRowColHeaders="0" workbookViewId="0">
      <selection activeCell="C17" sqref="C17"/>
    </sheetView>
  </sheetViews>
  <sheetFormatPr baseColWidth="10" defaultRowHeight="14.4" x14ac:dyDescent="0.3"/>
  <cols>
    <col min="1" max="1" width="5" style="6" customWidth="1"/>
    <col min="2" max="2" width="47.33203125" style="6" bestFit="1" customWidth="1"/>
    <col min="3" max="3" width="16.77734375" style="6" bestFit="1" customWidth="1"/>
    <col min="4" max="4" width="13.6640625" style="6" bestFit="1" customWidth="1"/>
    <col min="5" max="5" width="11.88671875" style="6" bestFit="1" customWidth="1"/>
    <col min="6" max="16384" width="11.5546875" style="6"/>
  </cols>
  <sheetData>
    <row r="1" spans="2:16" ht="42.6" customHeight="1" x14ac:dyDescent="0.3">
      <c r="B1" s="177" t="s">
        <v>460</v>
      </c>
      <c r="C1" s="177"/>
      <c r="D1" s="177"/>
    </row>
    <row r="2" spans="2:16" ht="18" x14ac:dyDescent="0.3">
      <c r="B2" s="174" t="s">
        <v>534</v>
      </c>
      <c r="C2" s="174"/>
      <c r="D2" s="174"/>
    </row>
    <row r="3" spans="2:16" ht="14.4" customHeight="1" x14ac:dyDescent="0.3">
      <c r="B3" s="178" t="s">
        <v>431</v>
      </c>
      <c r="C3" s="178"/>
      <c r="D3" s="178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ht="14.4" customHeight="1" x14ac:dyDescent="0.3">
      <c r="B4" s="178"/>
      <c r="C4" s="178"/>
      <c r="D4" s="17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2:16" x14ac:dyDescent="0.3">
      <c r="B5" s="179"/>
      <c r="C5" s="179"/>
      <c r="D5" s="179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2:16" x14ac:dyDescent="0.3">
      <c r="B6" s="6" t="s">
        <v>432</v>
      </c>
      <c r="C6" s="6" t="s">
        <v>537</v>
      </c>
      <c r="D6" s="7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2:16" x14ac:dyDescent="0.3">
      <c r="B7" s="6" t="s">
        <v>642</v>
      </c>
      <c r="C7" s="6" t="s">
        <v>537</v>
      </c>
      <c r="D7" s="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2:16" x14ac:dyDescent="0.3">
      <c r="B8" s="7"/>
      <c r="C8" s="7"/>
      <c r="D8" s="7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2:16" x14ac:dyDescent="0.3">
      <c r="B9" s="6" t="s">
        <v>430</v>
      </c>
      <c r="C9" s="8" t="s">
        <v>535</v>
      </c>
      <c r="D9" s="8" t="s">
        <v>536</v>
      </c>
    </row>
    <row r="10" spans="2:16" x14ac:dyDescent="0.3">
      <c r="B10" s="10" t="s">
        <v>16</v>
      </c>
      <c r="C10" s="11">
        <v>975075822.3591193</v>
      </c>
      <c r="D10" s="12">
        <v>228810890.68400005</v>
      </c>
    </row>
    <row r="11" spans="2:16" x14ac:dyDescent="0.3">
      <c r="B11" s="10" t="s">
        <v>46</v>
      </c>
      <c r="C11" s="11">
        <v>512825633.79999977</v>
      </c>
      <c r="D11" s="12">
        <v>95912694.300000012</v>
      </c>
    </row>
    <row r="12" spans="2:16" x14ac:dyDescent="0.3">
      <c r="B12" s="10" t="s">
        <v>32</v>
      </c>
      <c r="C12" s="11">
        <v>2137615.4400000004</v>
      </c>
      <c r="D12" s="12">
        <v>242635.75</v>
      </c>
    </row>
    <row r="13" spans="2:16" x14ac:dyDescent="0.3">
      <c r="B13" s="10" t="s">
        <v>14</v>
      </c>
      <c r="C13" s="11">
        <v>7066326.9726054678</v>
      </c>
      <c r="D13" s="12">
        <v>558831.5</v>
      </c>
    </row>
    <row r="14" spans="2:16" x14ac:dyDescent="0.3">
      <c r="B14" s="10" t="s">
        <v>429</v>
      </c>
      <c r="C14" s="11">
        <v>1497105398.5717247</v>
      </c>
      <c r="D14" s="12">
        <v>325525052.23400009</v>
      </c>
    </row>
    <row r="15" spans="2:16" x14ac:dyDescent="0.3">
      <c r="B15"/>
      <c r="C15"/>
      <c r="D15"/>
    </row>
    <row r="16" spans="2:16" x14ac:dyDescent="0.3">
      <c r="B16"/>
      <c r="C16"/>
      <c r="D16"/>
    </row>
    <row r="17" spans="2:4" x14ac:dyDescent="0.3">
      <c r="B17"/>
      <c r="C17"/>
      <c r="D17"/>
    </row>
    <row r="18" spans="2:4" x14ac:dyDescent="0.3">
      <c r="B18"/>
      <c r="C18"/>
      <c r="D18"/>
    </row>
    <row r="19" spans="2:4" x14ac:dyDescent="0.3">
      <c r="B19"/>
      <c r="C19"/>
      <c r="D19"/>
    </row>
    <row r="20" spans="2:4" x14ac:dyDescent="0.3">
      <c r="B20"/>
      <c r="C20"/>
      <c r="D20"/>
    </row>
    <row r="21" spans="2:4" x14ac:dyDescent="0.3">
      <c r="B21"/>
      <c r="C21"/>
      <c r="D21"/>
    </row>
    <row r="22" spans="2:4" x14ac:dyDescent="0.3">
      <c r="B22"/>
      <c r="C22"/>
      <c r="D22"/>
    </row>
    <row r="23" spans="2:4" x14ac:dyDescent="0.3">
      <c r="B23"/>
      <c r="C23"/>
      <c r="D23"/>
    </row>
    <row r="24" spans="2:4" x14ac:dyDescent="0.3">
      <c r="B24"/>
      <c r="C24"/>
      <c r="D24"/>
    </row>
    <row r="25" spans="2:4" x14ac:dyDescent="0.3">
      <c r="B25"/>
      <c r="C25"/>
      <c r="D25"/>
    </row>
    <row r="26" spans="2:4" x14ac:dyDescent="0.3">
      <c r="B26"/>
      <c r="C26"/>
      <c r="D26"/>
    </row>
    <row r="27" spans="2:4" x14ac:dyDescent="0.3">
      <c r="B27"/>
      <c r="C27"/>
      <c r="D27"/>
    </row>
    <row r="28" spans="2:4" x14ac:dyDescent="0.3">
      <c r="B28"/>
      <c r="C28"/>
      <c r="D28"/>
    </row>
    <row r="29" spans="2:4" x14ac:dyDescent="0.3">
      <c r="B29"/>
      <c r="C29"/>
      <c r="D29"/>
    </row>
    <row r="30" spans="2:4" x14ac:dyDescent="0.3">
      <c r="B30"/>
      <c r="C30"/>
      <c r="D30"/>
    </row>
    <row r="31" spans="2:4" x14ac:dyDescent="0.3">
      <c r="B31"/>
      <c r="C31"/>
      <c r="D31"/>
    </row>
    <row r="32" spans="2:4" x14ac:dyDescent="0.3">
      <c r="B32"/>
      <c r="C32"/>
      <c r="D32"/>
    </row>
    <row r="33" spans="2:4" x14ac:dyDescent="0.3">
      <c r="B33"/>
      <c r="C33"/>
      <c r="D33"/>
    </row>
    <row r="34" spans="2:4" x14ac:dyDescent="0.3">
      <c r="B34"/>
      <c r="C34"/>
      <c r="D34"/>
    </row>
    <row r="35" spans="2:4" x14ac:dyDescent="0.3">
      <c r="B35"/>
      <c r="C35"/>
      <c r="D35"/>
    </row>
    <row r="36" spans="2:4" x14ac:dyDescent="0.3">
      <c r="B36"/>
      <c r="C36"/>
      <c r="D36"/>
    </row>
    <row r="37" spans="2:4" x14ac:dyDescent="0.3">
      <c r="B37"/>
      <c r="C37"/>
      <c r="D37"/>
    </row>
    <row r="38" spans="2:4" x14ac:dyDescent="0.3">
      <c r="B38"/>
      <c r="C38"/>
      <c r="D38"/>
    </row>
    <row r="39" spans="2:4" x14ac:dyDescent="0.3">
      <c r="B39"/>
      <c r="C39"/>
      <c r="D39"/>
    </row>
    <row r="40" spans="2:4" x14ac:dyDescent="0.3">
      <c r="B40"/>
      <c r="C40"/>
      <c r="D40"/>
    </row>
    <row r="41" spans="2:4" x14ac:dyDescent="0.3">
      <c r="B41"/>
      <c r="C41"/>
      <c r="D41"/>
    </row>
    <row r="42" spans="2:4" x14ac:dyDescent="0.3">
      <c r="B42"/>
      <c r="C42"/>
      <c r="D42"/>
    </row>
    <row r="43" spans="2:4" x14ac:dyDescent="0.3">
      <c r="B43"/>
      <c r="C43"/>
      <c r="D43"/>
    </row>
    <row r="44" spans="2:4" x14ac:dyDescent="0.3">
      <c r="B44"/>
      <c r="C44"/>
      <c r="D44"/>
    </row>
    <row r="45" spans="2:4" x14ac:dyDescent="0.3">
      <c r="B45"/>
      <c r="C45"/>
      <c r="D45"/>
    </row>
    <row r="46" spans="2:4" x14ac:dyDescent="0.3">
      <c r="B46"/>
      <c r="C46"/>
      <c r="D46"/>
    </row>
    <row r="47" spans="2:4" x14ac:dyDescent="0.3">
      <c r="B47"/>
      <c r="C47"/>
      <c r="D47"/>
    </row>
    <row r="48" spans="2:4" x14ac:dyDescent="0.3">
      <c r="B48"/>
      <c r="C48"/>
      <c r="D48"/>
    </row>
    <row r="49" spans="2:4" x14ac:dyDescent="0.3">
      <c r="B49"/>
      <c r="C49"/>
      <c r="D49"/>
    </row>
    <row r="50" spans="2:4" x14ac:dyDescent="0.3">
      <c r="B50"/>
      <c r="C50"/>
      <c r="D50"/>
    </row>
    <row r="51" spans="2:4" x14ac:dyDescent="0.3">
      <c r="B51"/>
      <c r="C51"/>
      <c r="D51"/>
    </row>
    <row r="52" spans="2:4" x14ac:dyDescent="0.3">
      <c r="B52"/>
      <c r="C52"/>
      <c r="D52"/>
    </row>
    <row r="53" spans="2:4" x14ac:dyDescent="0.3">
      <c r="B53"/>
      <c r="C53"/>
      <c r="D53"/>
    </row>
    <row r="54" spans="2:4" x14ac:dyDescent="0.3">
      <c r="B54"/>
      <c r="C54"/>
      <c r="D54"/>
    </row>
    <row r="55" spans="2:4" x14ac:dyDescent="0.3">
      <c r="B55"/>
      <c r="C55"/>
      <c r="D55"/>
    </row>
    <row r="56" spans="2:4" x14ac:dyDescent="0.3">
      <c r="B56"/>
      <c r="C56"/>
      <c r="D56"/>
    </row>
    <row r="57" spans="2:4" x14ac:dyDescent="0.3">
      <c r="B57"/>
      <c r="C57"/>
      <c r="D57"/>
    </row>
    <row r="58" spans="2:4" x14ac:dyDescent="0.3">
      <c r="B58"/>
      <c r="C58"/>
      <c r="D58"/>
    </row>
    <row r="59" spans="2:4" x14ac:dyDescent="0.3">
      <c r="B59"/>
      <c r="C59"/>
      <c r="D59"/>
    </row>
    <row r="60" spans="2:4" x14ac:dyDescent="0.3">
      <c r="B60"/>
      <c r="C60"/>
      <c r="D60"/>
    </row>
    <row r="61" spans="2:4" x14ac:dyDescent="0.3">
      <c r="B61"/>
      <c r="C61"/>
      <c r="D61"/>
    </row>
    <row r="62" spans="2:4" x14ac:dyDescent="0.3">
      <c r="B62"/>
      <c r="C62"/>
      <c r="D62"/>
    </row>
    <row r="63" spans="2:4" x14ac:dyDescent="0.3">
      <c r="B63"/>
      <c r="C63"/>
      <c r="D63"/>
    </row>
    <row r="64" spans="2:4" x14ac:dyDescent="0.3">
      <c r="B64"/>
      <c r="C64"/>
      <c r="D64"/>
    </row>
    <row r="65" spans="2:4" x14ac:dyDescent="0.3">
      <c r="B65"/>
      <c r="C65"/>
      <c r="D65"/>
    </row>
    <row r="66" spans="2:4" x14ac:dyDescent="0.3">
      <c r="B66"/>
      <c r="C66"/>
      <c r="D66"/>
    </row>
    <row r="67" spans="2:4" x14ac:dyDescent="0.3">
      <c r="B67"/>
      <c r="C67"/>
      <c r="D67"/>
    </row>
    <row r="68" spans="2:4" x14ac:dyDescent="0.3">
      <c r="B68"/>
      <c r="C68"/>
      <c r="D68"/>
    </row>
    <row r="69" spans="2:4" x14ac:dyDescent="0.3">
      <c r="B69"/>
      <c r="C69"/>
      <c r="D69"/>
    </row>
    <row r="70" spans="2:4" x14ac:dyDescent="0.3">
      <c r="B70"/>
      <c r="C70"/>
      <c r="D70"/>
    </row>
    <row r="71" spans="2:4" x14ac:dyDescent="0.3">
      <c r="B71"/>
      <c r="C71"/>
      <c r="D71"/>
    </row>
    <row r="72" spans="2:4" x14ac:dyDescent="0.3">
      <c r="B72"/>
      <c r="C72"/>
      <c r="D72"/>
    </row>
    <row r="73" spans="2:4" x14ac:dyDescent="0.3">
      <c r="B73"/>
      <c r="C73"/>
      <c r="D73"/>
    </row>
    <row r="74" spans="2:4" x14ac:dyDescent="0.3">
      <c r="B74"/>
      <c r="C74"/>
      <c r="D74"/>
    </row>
    <row r="75" spans="2:4" x14ac:dyDescent="0.3">
      <c r="B75"/>
      <c r="C75"/>
      <c r="D75"/>
    </row>
    <row r="76" spans="2:4" x14ac:dyDescent="0.3">
      <c r="B76"/>
      <c r="C76"/>
      <c r="D76"/>
    </row>
    <row r="77" spans="2:4" x14ac:dyDescent="0.3">
      <c r="B77"/>
      <c r="C77" s="106"/>
      <c r="D77"/>
    </row>
    <row r="78" spans="2:4" x14ac:dyDescent="0.3">
      <c r="B78"/>
      <c r="C78"/>
      <c r="D78"/>
    </row>
    <row r="79" spans="2:4" x14ac:dyDescent="0.3">
      <c r="B79"/>
      <c r="C79"/>
      <c r="D79"/>
    </row>
    <row r="80" spans="2:4" x14ac:dyDescent="0.3">
      <c r="B80"/>
      <c r="C80"/>
      <c r="D80"/>
    </row>
    <row r="81" spans="2:4" x14ac:dyDescent="0.3">
      <c r="B81"/>
      <c r="C81"/>
      <c r="D81"/>
    </row>
    <row r="82" spans="2:4" x14ac:dyDescent="0.3">
      <c r="B82"/>
      <c r="C82"/>
      <c r="D82"/>
    </row>
    <row r="83" spans="2:4" x14ac:dyDescent="0.3">
      <c r="B83"/>
      <c r="C83"/>
      <c r="D83"/>
    </row>
    <row r="84" spans="2:4" x14ac:dyDescent="0.3">
      <c r="B84"/>
      <c r="C84"/>
      <c r="D84"/>
    </row>
    <row r="85" spans="2:4" x14ac:dyDescent="0.3">
      <c r="B85"/>
      <c r="C85"/>
      <c r="D85"/>
    </row>
    <row r="86" spans="2:4" x14ac:dyDescent="0.3">
      <c r="B86"/>
      <c r="C86"/>
      <c r="D86"/>
    </row>
    <row r="87" spans="2:4" x14ac:dyDescent="0.3">
      <c r="B87"/>
      <c r="C87"/>
      <c r="D87"/>
    </row>
    <row r="88" spans="2:4" x14ac:dyDescent="0.3">
      <c r="B88"/>
      <c r="C88"/>
      <c r="D88"/>
    </row>
    <row r="89" spans="2:4" x14ac:dyDescent="0.3">
      <c r="B89"/>
      <c r="C89"/>
      <c r="D89"/>
    </row>
    <row r="90" spans="2:4" x14ac:dyDescent="0.3">
      <c r="B90"/>
      <c r="C90"/>
      <c r="D90"/>
    </row>
    <row r="91" spans="2:4" x14ac:dyDescent="0.3">
      <c r="B91"/>
      <c r="C91"/>
      <c r="D91"/>
    </row>
    <row r="92" spans="2:4" x14ac:dyDescent="0.3">
      <c r="B92"/>
      <c r="C92"/>
      <c r="D92"/>
    </row>
    <row r="93" spans="2:4" x14ac:dyDescent="0.3">
      <c r="B93"/>
      <c r="C93"/>
      <c r="D93"/>
    </row>
    <row r="94" spans="2:4" x14ac:dyDescent="0.3">
      <c r="B94"/>
      <c r="C94"/>
      <c r="D94"/>
    </row>
    <row r="95" spans="2:4" x14ac:dyDescent="0.3">
      <c r="B95"/>
      <c r="C95"/>
      <c r="D95"/>
    </row>
    <row r="96" spans="2:4" x14ac:dyDescent="0.3">
      <c r="B96"/>
      <c r="C96"/>
      <c r="D96"/>
    </row>
    <row r="97" spans="2:4" x14ac:dyDescent="0.3">
      <c r="B97"/>
      <c r="C97"/>
      <c r="D97"/>
    </row>
    <row r="98" spans="2:4" x14ac:dyDescent="0.3">
      <c r="B98"/>
      <c r="C98"/>
      <c r="D98"/>
    </row>
    <row r="99" spans="2:4" x14ac:dyDescent="0.3">
      <c r="B99"/>
      <c r="C99"/>
      <c r="D99"/>
    </row>
    <row r="100" spans="2:4" x14ac:dyDescent="0.3">
      <c r="B100"/>
      <c r="C100"/>
      <c r="D100"/>
    </row>
    <row r="101" spans="2:4" x14ac:dyDescent="0.3">
      <c r="B101"/>
      <c r="C101"/>
      <c r="D101"/>
    </row>
    <row r="102" spans="2:4" x14ac:dyDescent="0.3">
      <c r="B102"/>
      <c r="C102"/>
      <c r="D102"/>
    </row>
    <row r="103" spans="2:4" x14ac:dyDescent="0.3">
      <c r="B103"/>
      <c r="C103"/>
      <c r="D103"/>
    </row>
    <row r="104" spans="2:4" x14ac:dyDescent="0.3">
      <c r="B104"/>
      <c r="C104"/>
      <c r="D104"/>
    </row>
    <row r="105" spans="2:4" x14ac:dyDescent="0.3">
      <c r="B105"/>
      <c r="C105"/>
      <c r="D105"/>
    </row>
    <row r="106" spans="2:4" x14ac:dyDescent="0.3">
      <c r="B106"/>
      <c r="C106"/>
      <c r="D106"/>
    </row>
    <row r="107" spans="2:4" x14ac:dyDescent="0.3">
      <c r="B107"/>
      <c r="C107"/>
      <c r="D107"/>
    </row>
    <row r="108" spans="2:4" x14ac:dyDescent="0.3">
      <c r="B108"/>
      <c r="C108"/>
      <c r="D108"/>
    </row>
    <row r="109" spans="2:4" x14ac:dyDescent="0.3">
      <c r="B109"/>
      <c r="C109"/>
      <c r="D109"/>
    </row>
    <row r="110" spans="2:4" x14ac:dyDescent="0.3">
      <c r="B110"/>
      <c r="C110"/>
      <c r="D110"/>
    </row>
    <row r="111" spans="2:4" x14ac:dyDescent="0.3">
      <c r="B111"/>
      <c r="C111"/>
      <c r="D111"/>
    </row>
    <row r="112" spans="2:4" x14ac:dyDescent="0.3">
      <c r="B112"/>
      <c r="C112"/>
      <c r="D112"/>
    </row>
    <row r="113" spans="2:4" x14ac:dyDescent="0.3">
      <c r="B113"/>
      <c r="C113"/>
      <c r="D113"/>
    </row>
    <row r="114" spans="2:4" x14ac:dyDescent="0.3">
      <c r="B114"/>
      <c r="C114"/>
      <c r="D114"/>
    </row>
    <row r="115" spans="2:4" x14ac:dyDescent="0.3">
      <c r="B115"/>
      <c r="C115"/>
      <c r="D115"/>
    </row>
    <row r="116" spans="2:4" x14ac:dyDescent="0.3">
      <c r="B116"/>
      <c r="C116"/>
      <c r="D116"/>
    </row>
    <row r="117" spans="2:4" x14ac:dyDescent="0.3">
      <c r="B117"/>
      <c r="C117"/>
      <c r="D117"/>
    </row>
    <row r="118" spans="2:4" x14ac:dyDescent="0.3">
      <c r="B118"/>
      <c r="C118"/>
      <c r="D118"/>
    </row>
    <row r="119" spans="2:4" x14ac:dyDescent="0.3">
      <c r="B119"/>
      <c r="C119"/>
      <c r="D119"/>
    </row>
    <row r="120" spans="2:4" x14ac:dyDescent="0.3">
      <c r="B120"/>
      <c r="C120"/>
      <c r="D120"/>
    </row>
    <row r="121" spans="2:4" x14ac:dyDescent="0.3">
      <c r="B121"/>
      <c r="C121"/>
      <c r="D121"/>
    </row>
    <row r="122" spans="2:4" x14ac:dyDescent="0.3">
      <c r="B122"/>
      <c r="C122"/>
      <c r="D122"/>
    </row>
    <row r="123" spans="2:4" x14ac:dyDescent="0.3">
      <c r="B123"/>
      <c r="C123"/>
      <c r="D123"/>
    </row>
    <row r="124" spans="2:4" x14ac:dyDescent="0.3">
      <c r="B124"/>
      <c r="C124"/>
      <c r="D124"/>
    </row>
    <row r="125" spans="2:4" x14ac:dyDescent="0.3">
      <c r="B125"/>
      <c r="C125"/>
      <c r="D125"/>
    </row>
    <row r="126" spans="2:4" x14ac:dyDescent="0.3">
      <c r="B126"/>
      <c r="C126"/>
      <c r="D126"/>
    </row>
    <row r="127" spans="2:4" x14ac:dyDescent="0.3">
      <c r="B127"/>
      <c r="C127"/>
      <c r="D127"/>
    </row>
    <row r="128" spans="2:4" x14ac:dyDescent="0.3">
      <c r="B128"/>
      <c r="C128"/>
      <c r="D128"/>
    </row>
    <row r="129" spans="2:4" x14ac:dyDescent="0.3">
      <c r="B129"/>
      <c r="C129"/>
      <c r="D129"/>
    </row>
    <row r="130" spans="2:4" x14ac:dyDescent="0.3">
      <c r="B130"/>
      <c r="C130"/>
      <c r="D130"/>
    </row>
    <row r="131" spans="2:4" x14ac:dyDescent="0.3">
      <c r="B131"/>
      <c r="C131"/>
      <c r="D131"/>
    </row>
    <row r="132" spans="2:4" x14ac:dyDescent="0.3">
      <c r="B132"/>
      <c r="C132"/>
      <c r="D132"/>
    </row>
    <row r="133" spans="2:4" x14ac:dyDescent="0.3">
      <c r="B133"/>
      <c r="C133"/>
      <c r="D133"/>
    </row>
    <row r="134" spans="2:4" x14ac:dyDescent="0.3">
      <c r="B134"/>
      <c r="C134"/>
      <c r="D134"/>
    </row>
    <row r="135" spans="2:4" x14ac:dyDescent="0.3">
      <c r="B135"/>
      <c r="C135"/>
      <c r="D135"/>
    </row>
    <row r="136" spans="2:4" x14ac:dyDescent="0.3">
      <c r="B136"/>
      <c r="C136"/>
      <c r="D136"/>
    </row>
    <row r="137" spans="2:4" x14ac:dyDescent="0.3">
      <c r="B137"/>
      <c r="C137"/>
      <c r="D137"/>
    </row>
    <row r="138" spans="2:4" x14ac:dyDescent="0.3">
      <c r="B138"/>
      <c r="C138"/>
      <c r="D138"/>
    </row>
    <row r="139" spans="2:4" x14ac:dyDescent="0.3">
      <c r="B139"/>
      <c r="C139"/>
      <c r="D139"/>
    </row>
    <row r="140" spans="2:4" x14ac:dyDescent="0.3">
      <c r="B140"/>
      <c r="C140"/>
      <c r="D140"/>
    </row>
    <row r="141" spans="2:4" x14ac:dyDescent="0.3">
      <c r="B141"/>
      <c r="C141"/>
      <c r="D141"/>
    </row>
    <row r="142" spans="2:4" x14ac:dyDescent="0.3">
      <c r="B142"/>
      <c r="C142"/>
      <c r="D142"/>
    </row>
    <row r="143" spans="2:4" x14ac:dyDescent="0.3">
      <c r="B143"/>
      <c r="C143"/>
      <c r="D143"/>
    </row>
    <row r="144" spans="2:4" x14ac:dyDescent="0.3">
      <c r="B144"/>
      <c r="C144"/>
      <c r="D144"/>
    </row>
    <row r="145" spans="2:4" x14ac:dyDescent="0.3">
      <c r="B145"/>
      <c r="C145"/>
      <c r="D145"/>
    </row>
    <row r="146" spans="2:4" x14ac:dyDescent="0.3">
      <c r="B146"/>
      <c r="C146"/>
      <c r="D146"/>
    </row>
    <row r="147" spans="2:4" x14ac:dyDescent="0.3">
      <c r="B147"/>
      <c r="C147"/>
      <c r="D147"/>
    </row>
    <row r="148" spans="2:4" x14ac:dyDescent="0.3">
      <c r="B148"/>
      <c r="C148"/>
      <c r="D148"/>
    </row>
    <row r="149" spans="2:4" x14ac:dyDescent="0.3">
      <c r="B149"/>
      <c r="C149"/>
      <c r="D149"/>
    </row>
    <row r="150" spans="2:4" x14ac:dyDescent="0.3">
      <c r="B150"/>
      <c r="C150"/>
      <c r="D150"/>
    </row>
    <row r="151" spans="2:4" x14ac:dyDescent="0.3">
      <c r="B151"/>
      <c r="C151"/>
      <c r="D151"/>
    </row>
    <row r="152" spans="2:4" x14ac:dyDescent="0.3">
      <c r="B152"/>
      <c r="C152"/>
      <c r="D152"/>
    </row>
    <row r="153" spans="2:4" x14ac:dyDescent="0.3">
      <c r="B153"/>
      <c r="C153"/>
      <c r="D153"/>
    </row>
    <row r="154" spans="2:4" x14ac:dyDescent="0.3">
      <c r="B154"/>
      <c r="C154"/>
      <c r="D154"/>
    </row>
    <row r="155" spans="2:4" x14ac:dyDescent="0.3">
      <c r="B155"/>
      <c r="C155"/>
      <c r="D155"/>
    </row>
    <row r="156" spans="2:4" x14ac:dyDescent="0.3">
      <c r="B156"/>
      <c r="C156"/>
      <c r="D156"/>
    </row>
    <row r="157" spans="2:4" x14ac:dyDescent="0.3">
      <c r="B157"/>
      <c r="C157"/>
      <c r="D157"/>
    </row>
    <row r="158" spans="2:4" x14ac:dyDescent="0.3">
      <c r="B158"/>
      <c r="C158"/>
      <c r="D158"/>
    </row>
    <row r="159" spans="2:4" x14ac:dyDescent="0.3">
      <c r="B159"/>
      <c r="C159"/>
      <c r="D159"/>
    </row>
    <row r="160" spans="2:4" x14ac:dyDescent="0.3">
      <c r="B160"/>
      <c r="C160"/>
      <c r="D160"/>
    </row>
    <row r="161" spans="2:4" x14ac:dyDescent="0.3">
      <c r="B161"/>
      <c r="C161"/>
      <c r="D161"/>
    </row>
    <row r="162" spans="2:4" x14ac:dyDescent="0.3">
      <c r="B162"/>
      <c r="C162"/>
      <c r="D162"/>
    </row>
    <row r="163" spans="2:4" x14ac:dyDescent="0.3">
      <c r="B163"/>
      <c r="C163"/>
      <c r="D163"/>
    </row>
    <row r="164" spans="2:4" x14ac:dyDescent="0.3">
      <c r="B164"/>
      <c r="C164"/>
      <c r="D164"/>
    </row>
    <row r="165" spans="2:4" x14ac:dyDescent="0.3">
      <c r="B165"/>
      <c r="C165"/>
      <c r="D165"/>
    </row>
    <row r="166" spans="2:4" x14ac:dyDescent="0.3">
      <c r="B166"/>
      <c r="C166"/>
      <c r="D166"/>
    </row>
    <row r="167" spans="2:4" x14ac:dyDescent="0.3">
      <c r="B167"/>
      <c r="C167"/>
      <c r="D167"/>
    </row>
    <row r="168" spans="2:4" x14ac:dyDescent="0.3">
      <c r="B168"/>
      <c r="C168"/>
      <c r="D168"/>
    </row>
    <row r="169" spans="2:4" x14ac:dyDescent="0.3">
      <c r="B169" s="9"/>
      <c r="C169" s="9"/>
      <c r="D169" s="9"/>
    </row>
    <row r="170" spans="2:4" x14ac:dyDescent="0.3">
      <c r="B170" s="9"/>
      <c r="C170" s="9"/>
      <c r="D170" s="9"/>
    </row>
    <row r="171" spans="2:4" x14ac:dyDescent="0.3">
      <c r="B171" s="9"/>
      <c r="C171" s="9"/>
      <c r="D171" s="9"/>
    </row>
    <row r="172" spans="2:4" x14ac:dyDescent="0.3">
      <c r="B172" s="9"/>
      <c r="C172" s="9"/>
      <c r="D172" s="9"/>
    </row>
    <row r="173" spans="2:4" x14ac:dyDescent="0.3">
      <c r="B173" s="9"/>
      <c r="C173" s="9"/>
      <c r="D173" s="9"/>
    </row>
    <row r="174" spans="2:4" x14ac:dyDescent="0.3">
      <c r="B174" s="9"/>
      <c r="C174" s="9"/>
      <c r="D174" s="9"/>
    </row>
    <row r="175" spans="2:4" x14ac:dyDescent="0.3">
      <c r="B175" s="9"/>
      <c r="C175" s="9"/>
      <c r="D175" s="9"/>
    </row>
    <row r="176" spans="2:4" x14ac:dyDescent="0.3">
      <c r="B176" s="9"/>
      <c r="C176" s="9"/>
      <c r="D176" s="9"/>
    </row>
    <row r="177" spans="2:4" x14ac:dyDescent="0.3">
      <c r="B177" s="9"/>
      <c r="C177" s="9"/>
      <c r="D177" s="9"/>
    </row>
    <row r="178" spans="2:4" x14ac:dyDescent="0.3">
      <c r="B178" s="9"/>
      <c r="C178" s="9"/>
      <c r="D178" s="9"/>
    </row>
    <row r="179" spans="2:4" x14ac:dyDescent="0.3">
      <c r="B179" s="9"/>
      <c r="C179" s="9"/>
      <c r="D179" s="9"/>
    </row>
    <row r="180" spans="2:4" x14ac:dyDescent="0.3">
      <c r="B180" s="9"/>
      <c r="C180" s="9"/>
      <c r="D180" s="9"/>
    </row>
    <row r="181" spans="2:4" x14ac:dyDescent="0.3">
      <c r="B181" s="9"/>
      <c r="C181" s="9"/>
      <c r="D181" s="9"/>
    </row>
    <row r="182" spans="2:4" x14ac:dyDescent="0.3">
      <c r="B182" s="9"/>
      <c r="C182" s="9"/>
      <c r="D182" s="9"/>
    </row>
    <row r="183" spans="2:4" x14ac:dyDescent="0.3">
      <c r="B183" s="9"/>
      <c r="C183" s="9"/>
      <c r="D183" s="9"/>
    </row>
    <row r="184" spans="2:4" x14ac:dyDescent="0.3">
      <c r="B184" s="9"/>
      <c r="C184" s="9"/>
      <c r="D184" s="9"/>
    </row>
    <row r="185" spans="2:4" x14ac:dyDescent="0.3">
      <c r="B185" s="9"/>
      <c r="C185" s="9"/>
      <c r="D185" s="9"/>
    </row>
    <row r="186" spans="2:4" x14ac:dyDescent="0.3">
      <c r="B186" s="9"/>
      <c r="C186" s="9"/>
      <c r="D186" s="9"/>
    </row>
    <row r="187" spans="2:4" x14ac:dyDescent="0.3">
      <c r="B187" s="9"/>
      <c r="C187" s="9"/>
      <c r="D187" s="9"/>
    </row>
    <row r="188" spans="2:4" x14ac:dyDescent="0.3">
      <c r="B188" s="9"/>
      <c r="C188" s="9"/>
      <c r="D188" s="9"/>
    </row>
    <row r="189" spans="2:4" x14ac:dyDescent="0.3">
      <c r="B189" s="9"/>
      <c r="C189" s="9"/>
      <c r="D189" s="9"/>
    </row>
    <row r="190" spans="2:4" x14ac:dyDescent="0.3">
      <c r="B190" s="9"/>
      <c r="C190" s="9"/>
      <c r="D190" s="9"/>
    </row>
    <row r="191" spans="2:4" x14ac:dyDescent="0.3">
      <c r="B191" s="9"/>
      <c r="C191" s="9"/>
      <c r="D191" s="9"/>
    </row>
    <row r="192" spans="2:4" x14ac:dyDescent="0.3">
      <c r="B192" s="9"/>
      <c r="C192" s="9"/>
      <c r="D192" s="9"/>
    </row>
    <row r="193" spans="2:4" x14ac:dyDescent="0.3">
      <c r="B193" s="9"/>
      <c r="C193" s="9"/>
      <c r="D193" s="9"/>
    </row>
    <row r="194" spans="2:4" x14ac:dyDescent="0.3">
      <c r="B194" s="9"/>
      <c r="C194" s="9"/>
      <c r="D194" s="9"/>
    </row>
    <row r="195" spans="2:4" x14ac:dyDescent="0.3">
      <c r="B195" s="9"/>
      <c r="C195" s="9"/>
      <c r="D195" s="9"/>
    </row>
    <row r="196" spans="2:4" x14ac:dyDescent="0.3">
      <c r="B196" s="9"/>
      <c r="C196" s="9"/>
      <c r="D196" s="9"/>
    </row>
    <row r="197" spans="2:4" x14ac:dyDescent="0.3">
      <c r="B197" s="9"/>
      <c r="C197" s="9"/>
      <c r="D197" s="9"/>
    </row>
    <row r="198" spans="2:4" x14ac:dyDescent="0.3">
      <c r="B198" s="9"/>
      <c r="C198" s="9"/>
      <c r="D198" s="9"/>
    </row>
    <row r="199" spans="2:4" x14ac:dyDescent="0.3">
      <c r="B199" s="9"/>
      <c r="C199" s="9"/>
      <c r="D199" s="9"/>
    </row>
    <row r="200" spans="2:4" x14ac:dyDescent="0.3">
      <c r="B200" s="9"/>
      <c r="C200" s="9"/>
      <c r="D200" s="9"/>
    </row>
    <row r="201" spans="2:4" x14ac:dyDescent="0.3">
      <c r="B201" s="9"/>
      <c r="C201" s="9"/>
      <c r="D201" s="9"/>
    </row>
    <row r="202" spans="2:4" x14ac:dyDescent="0.3">
      <c r="B202" s="9"/>
      <c r="C202" s="9"/>
      <c r="D202" s="9"/>
    </row>
    <row r="203" spans="2:4" x14ac:dyDescent="0.3">
      <c r="B203" s="9"/>
      <c r="C203" s="9"/>
      <c r="D203" s="9"/>
    </row>
    <row r="204" spans="2:4" x14ac:dyDescent="0.3">
      <c r="B204" s="9"/>
      <c r="C204" s="9"/>
      <c r="D204" s="9"/>
    </row>
    <row r="205" spans="2:4" x14ac:dyDescent="0.3">
      <c r="B205" s="9"/>
      <c r="C205" s="9"/>
      <c r="D205" s="9"/>
    </row>
    <row r="206" spans="2:4" x14ac:dyDescent="0.3">
      <c r="B206" s="9"/>
      <c r="C206" s="9"/>
      <c r="D206" s="9"/>
    </row>
    <row r="207" spans="2:4" x14ac:dyDescent="0.3">
      <c r="B207" s="9"/>
      <c r="C207" s="9"/>
      <c r="D207" s="9"/>
    </row>
    <row r="208" spans="2:4" x14ac:dyDescent="0.3">
      <c r="B208" s="9"/>
      <c r="C208" s="9"/>
      <c r="D208" s="9"/>
    </row>
    <row r="209" spans="2:4" x14ac:dyDescent="0.3">
      <c r="B209" s="9"/>
      <c r="C209" s="9"/>
      <c r="D209" s="9"/>
    </row>
    <row r="210" spans="2:4" x14ac:dyDescent="0.3">
      <c r="B210" s="9"/>
      <c r="C210" s="9"/>
      <c r="D210" s="9"/>
    </row>
    <row r="211" spans="2:4" x14ac:dyDescent="0.3">
      <c r="B211" s="9"/>
      <c r="C211" s="9"/>
      <c r="D211" s="9"/>
    </row>
    <row r="212" spans="2:4" x14ac:dyDescent="0.3">
      <c r="B212" s="9"/>
      <c r="C212" s="9"/>
      <c r="D212" s="9"/>
    </row>
    <row r="213" spans="2:4" x14ac:dyDescent="0.3">
      <c r="B213" s="9"/>
      <c r="C213" s="9"/>
      <c r="D213" s="9"/>
    </row>
    <row r="214" spans="2:4" x14ac:dyDescent="0.3">
      <c r="B214" s="9"/>
      <c r="C214" s="9"/>
      <c r="D214" s="9"/>
    </row>
    <row r="215" spans="2:4" x14ac:dyDescent="0.3">
      <c r="B215" s="9"/>
      <c r="C215" s="9"/>
      <c r="D215" s="9"/>
    </row>
    <row r="216" spans="2:4" x14ac:dyDescent="0.3">
      <c r="B216" s="9"/>
      <c r="C216" s="9"/>
      <c r="D216" s="9"/>
    </row>
    <row r="217" spans="2:4" x14ac:dyDescent="0.3">
      <c r="B217" s="9"/>
      <c r="C217" s="9"/>
      <c r="D217" s="9"/>
    </row>
    <row r="218" spans="2:4" x14ac:dyDescent="0.3">
      <c r="B218" s="9"/>
      <c r="C218" s="9"/>
      <c r="D218" s="9"/>
    </row>
    <row r="219" spans="2:4" x14ac:dyDescent="0.3">
      <c r="B219" s="9"/>
      <c r="C219" s="9"/>
      <c r="D219" s="9"/>
    </row>
    <row r="220" spans="2:4" x14ac:dyDescent="0.3">
      <c r="B220" s="9"/>
      <c r="C220" s="9"/>
      <c r="D220" s="9"/>
    </row>
    <row r="221" spans="2:4" x14ac:dyDescent="0.3">
      <c r="B221" s="9"/>
      <c r="C221" s="9"/>
      <c r="D221" s="9"/>
    </row>
    <row r="222" spans="2:4" x14ac:dyDescent="0.3">
      <c r="B222" s="9"/>
      <c r="C222" s="9"/>
      <c r="D222" s="9"/>
    </row>
    <row r="223" spans="2:4" x14ac:dyDescent="0.3">
      <c r="B223" s="9"/>
      <c r="C223" s="9"/>
      <c r="D223" s="9"/>
    </row>
    <row r="224" spans="2:4" x14ac:dyDescent="0.3">
      <c r="B224" s="9"/>
      <c r="C224" s="9"/>
      <c r="D224" s="9"/>
    </row>
    <row r="225" spans="2:4" x14ac:dyDescent="0.3">
      <c r="B225" s="9"/>
      <c r="C225" s="9"/>
      <c r="D225" s="9"/>
    </row>
    <row r="226" spans="2:4" x14ac:dyDescent="0.3">
      <c r="B226" s="9"/>
      <c r="C226" s="9"/>
      <c r="D226" s="9"/>
    </row>
    <row r="227" spans="2:4" x14ac:dyDescent="0.3">
      <c r="B227" s="9"/>
      <c r="C227" s="9"/>
      <c r="D227" s="9"/>
    </row>
    <row r="228" spans="2:4" x14ac:dyDescent="0.3">
      <c r="B228" s="9"/>
      <c r="C228" s="9"/>
      <c r="D228" s="9"/>
    </row>
    <row r="229" spans="2:4" x14ac:dyDescent="0.3">
      <c r="B229" s="9"/>
      <c r="C229" s="9"/>
      <c r="D229" s="9"/>
    </row>
    <row r="230" spans="2:4" x14ac:dyDescent="0.3">
      <c r="B230" s="9"/>
      <c r="C230" s="9"/>
      <c r="D230" s="9"/>
    </row>
    <row r="231" spans="2:4" x14ac:dyDescent="0.3">
      <c r="B231" s="9"/>
      <c r="C231" s="9"/>
      <c r="D231" s="9"/>
    </row>
    <row r="232" spans="2:4" x14ac:dyDescent="0.3">
      <c r="B232" s="9"/>
      <c r="C232" s="9"/>
      <c r="D232" s="9"/>
    </row>
    <row r="233" spans="2:4" x14ac:dyDescent="0.3">
      <c r="B233" s="9"/>
      <c r="C233" s="9"/>
      <c r="D233" s="9"/>
    </row>
    <row r="234" spans="2:4" x14ac:dyDescent="0.3">
      <c r="B234" s="9"/>
      <c r="C234" s="9"/>
      <c r="D234" s="9"/>
    </row>
    <row r="235" spans="2:4" x14ac:dyDescent="0.3">
      <c r="B235" s="9"/>
      <c r="C235" s="9"/>
      <c r="D235" s="9"/>
    </row>
    <row r="236" spans="2:4" x14ac:dyDescent="0.3">
      <c r="B236" s="9"/>
      <c r="C236" s="9"/>
      <c r="D236" s="9"/>
    </row>
    <row r="237" spans="2:4" x14ac:dyDescent="0.3">
      <c r="B237" s="9"/>
      <c r="C237" s="9"/>
      <c r="D237" s="9"/>
    </row>
    <row r="238" spans="2:4" x14ac:dyDescent="0.3">
      <c r="B238" s="9"/>
      <c r="C238" s="9"/>
      <c r="D238" s="9"/>
    </row>
    <row r="239" spans="2:4" x14ac:dyDescent="0.3">
      <c r="B239" s="9"/>
      <c r="C239" s="9"/>
      <c r="D239" s="9"/>
    </row>
    <row r="240" spans="2:4" x14ac:dyDescent="0.3">
      <c r="B240" s="9"/>
      <c r="C240" s="9"/>
      <c r="D240" s="9"/>
    </row>
    <row r="241" spans="2:4" x14ac:dyDescent="0.3">
      <c r="B241" s="9"/>
      <c r="C241" s="9"/>
      <c r="D241" s="9"/>
    </row>
    <row r="242" spans="2:4" x14ac:dyDescent="0.3">
      <c r="B242" s="9"/>
      <c r="C242" s="9"/>
      <c r="D242" s="9"/>
    </row>
    <row r="243" spans="2:4" x14ac:dyDescent="0.3">
      <c r="B243" s="9"/>
      <c r="C243" s="9"/>
      <c r="D243" s="9"/>
    </row>
    <row r="244" spans="2:4" x14ac:dyDescent="0.3">
      <c r="B244" s="9"/>
      <c r="C244" s="9"/>
      <c r="D244" s="9"/>
    </row>
    <row r="245" spans="2:4" x14ac:dyDescent="0.3">
      <c r="B245" s="9"/>
      <c r="C245" s="9"/>
      <c r="D245" s="9"/>
    </row>
    <row r="246" spans="2:4" x14ac:dyDescent="0.3">
      <c r="B246" s="9"/>
      <c r="C246" s="9"/>
      <c r="D246" s="9"/>
    </row>
    <row r="247" spans="2:4" x14ac:dyDescent="0.3">
      <c r="B247" s="9"/>
      <c r="C247" s="9"/>
      <c r="D247" s="9"/>
    </row>
    <row r="248" spans="2:4" x14ac:dyDescent="0.3">
      <c r="B248" s="9"/>
      <c r="C248" s="9"/>
      <c r="D248" s="9"/>
    </row>
    <row r="249" spans="2:4" x14ac:dyDescent="0.3">
      <c r="B249" s="9"/>
      <c r="C249" s="9"/>
      <c r="D249" s="9"/>
    </row>
    <row r="250" spans="2:4" x14ac:dyDescent="0.3">
      <c r="B250" s="9"/>
      <c r="C250" s="9"/>
      <c r="D250" s="9"/>
    </row>
    <row r="251" spans="2:4" x14ac:dyDescent="0.3">
      <c r="B251" s="9"/>
      <c r="C251" s="9"/>
      <c r="D251" s="9"/>
    </row>
    <row r="252" spans="2:4" x14ac:dyDescent="0.3">
      <c r="B252" s="9"/>
      <c r="C252" s="9"/>
      <c r="D252" s="9"/>
    </row>
    <row r="253" spans="2:4" x14ac:dyDescent="0.3">
      <c r="B253" s="9"/>
      <c r="C253" s="9"/>
      <c r="D253" s="9"/>
    </row>
    <row r="254" spans="2:4" x14ac:dyDescent="0.3">
      <c r="B254" s="9"/>
      <c r="C254" s="9"/>
      <c r="D254" s="9"/>
    </row>
    <row r="255" spans="2:4" x14ac:dyDescent="0.3">
      <c r="B255" s="9"/>
      <c r="C255" s="9"/>
      <c r="D255" s="9"/>
    </row>
    <row r="256" spans="2:4" x14ac:dyDescent="0.3">
      <c r="B256" s="9"/>
      <c r="C256" s="9"/>
      <c r="D256" s="9"/>
    </row>
    <row r="257" spans="2:4" x14ac:dyDescent="0.3">
      <c r="B257" s="9"/>
      <c r="C257" s="9"/>
      <c r="D257" s="9"/>
    </row>
    <row r="258" spans="2:4" x14ac:dyDescent="0.3">
      <c r="B258" s="9"/>
      <c r="C258" s="9"/>
      <c r="D258" s="9"/>
    </row>
    <row r="259" spans="2:4" x14ac:dyDescent="0.3">
      <c r="B259" s="9"/>
      <c r="C259" s="9"/>
      <c r="D259" s="9"/>
    </row>
    <row r="260" spans="2:4" x14ac:dyDescent="0.3">
      <c r="B260" s="9"/>
      <c r="C260" s="9"/>
      <c r="D260" s="9"/>
    </row>
    <row r="261" spans="2:4" x14ac:dyDescent="0.3">
      <c r="B261" s="9"/>
      <c r="C261" s="9"/>
      <c r="D261" s="9"/>
    </row>
    <row r="262" spans="2:4" x14ac:dyDescent="0.3">
      <c r="B262" s="9"/>
      <c r="C262" s="9"/>
      <c r="D262" s="9"/>
    </row>
    <row r="263" spans="2:4" x14ac:dyDescent="0.3">
      <c r="B263" s="9"/>
      <c r="C263" s="9"/>
      <c r="D263" s="9"/>
    </row>
    <row r="264" spans="2:4" x14ac:dyDescent="0.3">
      <c r="B264" s="9"/>
      <c r="C264" s="9"/>
      <c r="D264" s="9"/>
    </row>
    <row r="265" spans="2:4" x14ac:dyDescent="0.3">
      <c r="B265" s="9"/>
      <c r="C265" s="9"/>
      <c r="D265" s="9"/>
    </row>
    <row r="266" spans="2:4" x14ac:dyDescent="0.3">
      <c r="B266" s="9"/>
      <c r="C266" s="9"/>
      <c r="D266" s="9"/>
    </row>
    <row r="267" spans="2:4" x14ac:dyDescent="0.3">
      <c r="B267" s="9"/>
      <c r="C267" s="9"/>
      <c r="D267" s="9"/>
    </row>
    <row r="268" spans="2:4" x14ac:dyDescent="0.3">
      <c r="B268" s="9"/>
      <c r="C268" s="9"/>
      <c r="D268" s="9"/>
    </row>
    <row r="269" spans="2:4" x14ac:dyDescent="0.3">
      <c r="B269" s="9"/>
      <c r="C269" s="9"/>
      <c r="D269" s="9"/>
    </row>
    <row r="270" spans="2:4" x14ac:dyDescent="0.3">
      <c r="B270" s="9"/>
      <c r="C270" s="9"/>
      <c r="D270" s="9"/>
    </row>
    <row r="271" spans="2:4" x14ac:dyDescent="0.3">
      <c r="B271" s="9"/>
      <c r="C271" s="9"/>
      <c r="D271" s="9"/>
    </row>
    <row r="272" spans="2:4" x14ac:dyDescent="0.3">
      <c r="B272" s="9"/>
      <c r="C272" s="9"/>
      <c r="D272" s="9"/>
    </row>
    <row r="273" spans="2:4" x14ac:dyDescent="0.3">
      <c r="B273" s="9"/>
      <c r="C273" s="9"/>
      <c r="D273" s="9"/>
    </row>
    <row r="274" spans="2:4" x14ac:dyDescent="0.3">
      <c r="B274" s="9"/>
      <c r="C274" s="9"/>
      <c r="D274" s="9"/>
    </row>
    <row r="275" spans="2:4" x14ac:dyDescent="0.3">
      <c r="B275" s="9"/>
      <c r="C275" s="9"/>
      <c r="D275" s="9"/>
    </row>
    <row r="276" spans="2:4" x14ac:dyDescent="0.3">
      <c r="B276" s="9"/>
      <c r="C276" s="9"/>
      <c r="D276" s="9"/>
    </row>
    <row r="277" spans="2:4" x14ac:dyDescent="0.3">
      <c r="B277" s="9"/>
      <c r="C277" s="9"/>
      <c r="D277" s="9"/>
    </row>
    <row r="278" spans="2:4" x14ac:dyDescent="0.3">
      <c r="B278" s="9"/>
      <c r="C278" s="9"/>
      <c r="D278" s="9"/>
    </row>
    <row r="279" spans="2:4" x14ac:dyDescent="0.3">
      <c r="B279" s="9"/>
      <c r="C279" s="9"/>
      <c r="D279" s="9"/>
    </row>
    <row r="280" spans="2:4" x14ac:dyDescent="0.3">
      <c r="B280" s="9"/>
      <c r="C280" s="9"/>
      <c r="D280" s="9"/>
    </row>
    <row r="281" spans="2:4" x14ac:dyDescent="0.3">
      <c r="B281" s="9"/>
      <c r="C281" s="9"/>
      <c r="D281" s="9"/>
    </row>
    <row r="282" spans="2:4" x14ac:dyDescent="0.3">
      <c r="B282" s="9"/>
      <c r="C282" s="9"/>
      <c r="D282" s="9"/>
    </row>
    <row r="283" spans="2:4" x14ac:dyDescent="0.3">
      <c r="B283" s="9"/>
      <c r="C283" s="9"/>
      <c r="D283" s="9"/>
    </row>
    <row r="284" spans="2:4" x14ac:dyDescent="0.3">
      <c r="B284" s="9"/>
      <c r="C284" s="9"/>
      <c r="D284" s="9"/>
    </row>
    <row r="285" spans="2:4" x14ac:dyDescent="0.3">
      <c r="B285" s="9"/>
      <c r="C285" s="9"/>
      <c r="D285" s="9"/>
    </row>
    <row r="286" spans="2:4" x14ac:dyDescent="0.3">
      <c r="B286" s="9"/>
      <c r="C286" s="9"/>
      <c r="D286" s="9"/>
    </row>
    <row r="287" spans="2:4" x14ac:dyDescent="0.3">
      <c r="B287" s="9"/>
      <c r="C287" s="9"/>
      <c r="D287" s="9"/>
    </row>
    <row r="288" spans="2:4" x14ac:dyDescent="0.3">
      <c r="B288" s="9"/>
      <c r="C288" s="9"/>
      <c r="D288" s="9"/>
    </row>
    <row r="289" spans="2:4" x14ac:dyDescent="0.3">
      <c r="B289" s="9"/>
      <c r="C289" s="9"/>
      <c r="D289" s="9"/>
    </row>
    <row r="290" spans="2:4" x14ac:dyDescent="0.3">
      <c r="B290" s="9"/>
      <c r="C290" s="9"/>
      <c r="D290" s="9"/>
    </row>
    <row r="291" spans="2:4" x14ac:dyDescent="0.3">
      <c r="B291" s="9"/>
      <c r="C291" s="9"/>
      <c r="D291" s="9"/>
    </row>
    <row r="292" spans="2:4" x14ac:dyDescent="0.3">
      <c r="B292" s="9"/>
      <c r="C292" s="9"/>
      <c r="D292" s="9"/>
    </row>
    <row r="293" spans="2:4" x14ac:dyDescent="0.3">
      <c r="B293" s="9"/>
      <c r="C293" s="9"/>
      <c r="D293" s="9"/>
    </row>
    <row r="294" spans="2:4" x14ac:dyDescent="0.3">
      <c r="B294" s="9"/>
      <c r="C294" s="9"/>
      <c r="D294" s="9"/>
    </row>
    <row r="295" spans="2:4" x14ac:dyDescent="0.3">
      <c r="B295" s="9"/>
      <c r="C295" s="9"/>
      <c r="D295" s="9"/>
    </row>
    <row r="296" spans="2:4" x14ac:dyDescent="0.3">
      <c r="B296" s="9"/>
      <c r="C296" s="9"/>
      <c r="D296" s="9"/>
    </row>
    <row r="297" spans="2:4" x14ac:dyDescent="0.3">
      <c r="B297" s="9"/>
      <c r="C297" s="9"/>
      <c r="D297" s="9"/>
    </row>
    <row r="298" spans="2:4" x14ac:dyDescent="0.3">
      <c r="B298" s="9"/>
      <c r="C298" s="9"/>
      <c r="D298" s="9"/>
    </row>
    <row r="299" spans="2:4" x14ac:dyDescent="0.3">
      <c r="B299" s="9"/>
      <c r="C299" s="9"/>
      <c r="D299" s="9"/>
    </row>
    <row r="300" spans="2:4" x14ac:dyDescent="0.3">
      <c r="B300" s="9"/>
      <c r="C300" s="9"/>
      <c r="D300" s="9"/>
    </row>
    <row r="301" spans="2:4" x14ac:dyDescent="0.3">
      <c r="B301" s="9"/>
      <c r="C301" s="9"/>
      <c r="D301" s="9"/>
    </row>
    <row r="302" spans="2:4" x14ac:dyDescent="0.3">
      <c r="B302" s="9"/>
      <c r="C302" s="9"/>
      <c r="D302" s="9"/>
    </row>
    <row r="303" spans="2:4" x14ac:dyDescent="0.3">
      <c r="B303" s="9"/>
      <c r="C303" s="9"/>
      <c r="D303" s="9"/>
    </row>
    <row r="304" spans="2:4" x14ac:dyDescent="0.3">
      <c r="B304" s="9"/>
      <c r="C304" s="9"/>
      <c r="D304" s="9"/>
    </row>
    <row r="305" spans="2:4" x14ac:dyDescent="0.3">
      <c r="B305" s="9"/>
      <c r="C305" s="9"/>
      <c r="D305" s="9"/>
    </row>
    <row r="306" spans="2:4" x14ac:dyDescent="0.3">
      <c r="B306" s="9"/>
      <c r="C306" s="9"/>
      <c r="D306" s="9"/>
    </row>
    <row r="307" spans="2:4" x14ac:dyDescent="0.3">
      <c r="B307" s="9"/>
      <c r="C307" s="9"/>
      <c r="D307" s="9"/>
    </row>
    <row r="308" spans="2:4" x14ac:dyDescent="0.3">
      <c r="B308" s="9"/>
      <c r="C308" s="9"/>
      <c r="D308" s="9"/>
    </row>
    <row r="309" spans="2:4" x14ac:dyDescent="0.3">
      <c r="B309" s="9"/>
      <c r="C309" s="9"/>
      <c r="D309" s="9"/>
    </row>
    <row r="310" spans="2:4" x14ac:dyDescent="0.3">
      <c r="B310" s="9"/>
      <c r="C310" s="9"/>
      <c r="D310" s="9"/>
    </row>
    <row r="311" spans="2:4" x14ac:dyDescent="0.3">
      <c r="B311" s="9"/>
      <c r="C311" s="9"/>
      <c r="D311" s="9"/>
    </row>
    <row r="312" spans="2:4" x14ac:dyDescent="0.3">
      <c r="B312" s="9"/>
      <c r="C312" s="9"/>
      <c r="D312" s="9"/>
    </row>
    <row r="313" spans="2:4" x14ac:dyDescent="0.3">
      <c r="B313" s="9"/>
      <c r="C313" s="9"/>
      <c r="D313" s="9"/>
    </row>
    <row r="314" spans="2:4" x14ac:dyDescent="0.3">
      <c r="B314" s="9"/>
      <c r="C314" s="9"/>
      <c r="D314" s="9"/>
    </row>
    <row r="315" spans="2:4" x14ac:dyDescent="0.3">
      <c r="B315" s="9"/>
      <c r="C315" s="9"/>
      <c r="D315" s="9"/>
    </row>
    <row r="316" spans="2:4" x14ac:dyDescent="0.3">
      <c r="B316" s="9"/>
      <c r="C316" s="9"/>
      <c r="D316" s="9"/>
    </row>
    <row r="317" spans="2:4" x14ac:dyDescent="0.3">
      <c r="B317" s="9"/>
      <c r="C317" s="9"/>
      <c r="D317" s="9"/>
    </row>
    <row r="318" spans="2:4" x14ac:dyDescent="0.3">
      <c r="B318" s="9"/>
      <c r="C318" s="9"/>
      <c r="D318" s="9"/>
    </row>
    <row r="319" spans="2:4" x14ac:dyDescent="0.3">
      <c r="B319" s="9"/>
      <c r="C319" s="9"/>
      <c r="D319" s="9"/>
    </row>
    <row r="320" spans="2:4" x14ac:dyDescent="0.3">
      <c r="B320" s="9"/>
      <c r="C320" s="9"/>
      <c r="D320" s="9"/>
    </row>
    <row r="321" spans="2:4" x14ac:dyDescent="0.3">
      <c r="B321" s="9"/>
      <c r="C321" s="9"/>
      <c r="D321" s="9"/>
    </row>
    <row r="322" spans="2:4" x14ac:dyDescent="0.3">
      <c r="B322" s="9"/>
      <c r="C322" s="9"/>
      <c r="D322" s="9"/>
    </row>
    <row r="323" spans="2:4" x14ac:dyDescent="0.3">
      <c r="B323" s="9"/>
      <c r="C323" s="9"/>
      <c r="D323" s="9"/>
    </row>
    <row r="324" spans="2:4" x14ac:dyDescent="0.3">
      <c r="B324" s="9"/>
      <c r="C324" s="9"/>
      <c r="D324" s="9"/>
    </row>
    <row r="325" spans="2:4" x14ac:dyDescent="0.3">
      <c r="B325" s="9"/>
      <c r="C325" s="9"/>
      <c r="D325" s="9"/>
    </row>
    <row r="326" spans="2:4" x14ac:dyDescent="0.3">
      <c r="B326" s="9"/>
      <c r="C326" s="9"/>
      <c r="D326" s="9"/>
    </row>
    <row r="327" spans="2:4" x14ac:dyDescent="0.3">
      <c r="B327" s="9"/>
      <c r="C327" s="9"/>
      <c r="D327" s="9"/>
    </row>
    <row r="328" spans="2:4" x14ac:dyDescent="0.3">
      <c r="B328" s="9"/>
      <c r="C328" s="9"/>
      <c r="D328" s="9"/>
    </row>
    <row r="329" spans="2:4" x14ac:dyDescent="0.3">
      <c r="B329" s="9"/>
      <c r="C329" s="9"/>
      <c r="D329" s="9"/>
    </row>
    <row r="330" spans="2:4" x14ac:dyDescent="0.3">
      <c r="B330" s="9"/>
      <c r="C330" s="9"/>
      <c r="D330" s="9"/>
    </row>
    <row r="331" spans="2:4" x14ac:dyDescent="0.3">
      <c r="B331" s="9"/>
      <c r="C331" s="9"/>
      <c r="D331" s="9"/>
    </row>
    <row r="332" spans="2:4" x14ac:dyDescent="0.3">
      <c r="B332" s="9"/>
      <c r="C332" s="9"/>
      <c r="D332" s="9"/>
    </row>
    <row r="333" spans="2:4" x14ac:dyDescent="0.3">
      <c r="B333" s="9"/>
      <c r="C333" s="9"/>
      <c r="D333" s="9"/>
    </row>
    <row r="334" spans="2:4" x14ac:dyDescent="0.3">
      <c r="B334" s="9"/>
      <c r="C334" s="9"/>
      <c r="D334" s="9"/>
    </row>
    <row r="335" spans="2:4" x14ac:dyDescent="0.3">
      <c r="B335" s="9"/>
      <c r="C335" s="9"/>
      <c r="D335" s="9"/>
    </row>
    <row r="336" spans="2:4" x14ac:dyDescent="0.3">
      <c r="B336" s="9"/>
      <c r="C336" s="9"/>
      <c r="D336" s="9"/>
    </row>
    <row r="337" spans="2:4" x14ac:dyDescent="0.3">
      <c r="B337" s="9"/>
      <c r="C337" s="9"/>
      <c r="D337" s="9"/>
    </row>
    <row r="338" spans="2:4" x14ac:dyDescent="0.3">
      <c r="B338" s="9"/>
      <c r="C338" s="9"/>
      <c r="D338" s="9"/>
    </row>
    <row r="339" spans="2:4" x14ac:dyDescent="0.3">
      <c r="B339" s="9"/>
      <c r="C339" s="9"/>
      <c r="D339" s="9"/>
    </row>
    <row r="340" spans="2:4" x14ac:dyDescent="0.3">
      <c r="B340" s="9"/>
      <c r="C340" s="9"/>
      <c r="D340" s="9"/>
    </row>
    <row r="341" spans="2:4" x14ac:dyDescent="0.3">
      <c r="B341" s="9"/>
      <c r="C341" s="9"/>
      <c r="D341" s="9"/>
    </row>
    <row r="342" spans="2:4" x14ac:dyDescent="0.3">
      <c r="B342" s="9"/>
      <c r="C342" s="9"/>
      <c r="D342" s="9"/>
    </row>
    <row r="343" spans="2:4" x14ac:dyDescent="0.3">
      <c r="B343" s="9"/>
      <c r="C343" s="9"/>
      <c r="D343" s="9"/>
    </row>
    <row r="344" spans="2:4" x14ac:dyDescent="0.3">
      <c r="B344" s="9"/>
      <c r="C344" s="9"/>
      <c r="D344" s="9"/>
    </row>
    <row r="345" spans="2:4" x14ac:dyDescent="0.3">
      <c r="B345" s="9"/>
      <c r="C345" s="9"/>
      <c r="D345" s="9"/>
    </row>
    <row r="346" spans="2:4" x14ac:dyDescent="0.3">
      <c r="B346" s="9"/>
      <c r="C346" s="9"/>
      <c r="D346" s="9"/>
    </row>
    <row r="347" spans="2:4" x14ac:dyDescent="0.3">
      <c r="B347" s="9"/>
      <c r="C347" s="9"/>
      <c r="D347" s="9"/>
    </row>
    <row r="348" spans="2:4" x14ac:dyDescent="0.3">
      <c r="B348" s="9"/>
      <c r="C348" s="9"/>
      <c r="D348" s="9"/>
    </row>
    <row r="349" spans="2:4" x14ac:dyDescent="0.3">
      <c r="B349" s="9"/>
      <c r="C349" s="9"/>
      <c r="D349" s="9"/>
    </row>
    <row r="350" spans="2:4" x14ac:dyDescent="0.3">
      <c r="B350" s="9"/>
      <c r="C350" s="9"/>
      <c r="D350" s="9"/>
    </row>
    <row r="351" spans="2:4" x14ac:dyDescent="0.3">
      <c r="B351" s="9"/>
      <c r="C351" s="9"/>
      <c r="D351" s="9"/>
    </row>
    <row r="352" spans="2:4" x14ac:dyDescent="0.3">
      <c r="B352" s="9"/>
      <c r="C352" s="9"/>
      <c r="D352" s="9"/>
    </row>
    <row r="353" spans="2:4" x14ac:dyDescent="0.3">
      <c r="B353" s="9"/>
      <c r="C353" s="9"/>
      <c r="D353" s="9"/>
    </row>
    <row r="354" spans="2:4" x14ac:dyDescent="0.3">
      <c r="B354" s="9"/>
      <c r="C354" s="9"/>
      <c r="D354" s="9"/>
    </row>
    <row r="355" spans="2:4" x14ac:dyDescent="0.3">
      <c r="B355" s="9"/>
      <c r="C355" s="9"/>
      <c r="D355" s="9"/>
    </row>
    <row r="356" spans="2:4" x14ac:dyDescent="0.3">
      <c r="B356" s="9"/>
      <c r="C356" s="9"/>
      <c r="D356" s="9"/>
    </row>
    <row r="357" spans="2:4" x14ac:dyDescent="0.3">
      <c r="B357" s="9"/>
      <c r="C357" s="9"/>
      <c r="D357" s="9"/>
    </row>
    <row r="358" spans="2:4" x14ac:dyDescent="0.3">
      <c r="B358" s="9"/>
      <c r="C358" s="9"/>
      <c r="D358" s="9"/>
    </row>
    <row r="359" spans="2:4" x14ac:dyDescent="0.3">
      <c r="B359" s="9"/>
      <c r="C359" s="9"/>
      <c r="D359" s="9"/>
    </row>
    <row r="360" spans="2:4" x14ac:dyDescent="0.3">
      <c r="B360" s="9"/>
      <c r="C360" s="9"/>
      <c r="D360" s="9"/>
    </row>
    <row r="361" spans="2:4" x14ac:dyDescent="0.3">
      <c r="B361" s="9"/>
      <c r="C361" s="9"/>
      <c r="D361" s="9"/>
    </row>
    <row r="362" spans="2:4" x14ac:dyDescent="0.3">
      <c r="B362" s="9"/>
      <c r="C362" s="9"/>
      <c r="D362" s="9"/>
    </row>
    <row r="363" spans="2:4" x14ac:dyDescent="0.3">
      <c r="B363" s="9"/>
      <c r="C363" s="9"/>
      <c r="D363" s="9"/>
    </row>
    <row r="364" spans="2:4" x14ac:dyDescent="0.3">
      <c r="B364" s="9"/>
      <c r="C364" s="9"/>
      <c r="D364" s="9"/>
    </row>
    <row r="365" spans="2:4" x14ac:dyDescent="0.3">
      <c r="B365" s="9"/>
      <c r="C365" s="9"/>
      <c r="D365" s="9"/>
    </row>
    <row r="366" spans="2:4" x14ac:dyDescent="0.3">
      <c r="B366" s="9"/>
      <c r="C366" s="9"/>
      <c r="D366" s="9"/>
    </row>
    <row r="367" spans="2:4" x14ac:dyDescent="0.3">
      <c r="B367" s="9"/>
      <c r="C367" s="9"/>
      <c r="D367" s="9"/>
    </row>
    <row r="368" spans="2:4" x14ac:dyDescent="0.3">
      <c r="B368" s="9"/>
      <c r="C368" s="9"/>
      <c r="D368" s="9"/>
    </row>
    <row r="369" spans="2:4" x14ac:dyDescent="0.3">
      <c r="B369" s="9"/>
      <c r="C369" s="9"/>
      <c r="D369" s="9"/>
    </row>
    <row r="370" spans="2:4" x14ac:dyDescent="0.3">
      <c r="B370" s="9"/>
      <c r="C370" s="9"/>
      <c r="D370" s="9"/>
    </row>
    <row r="371" spans="2:4" x14ac:dyDescent="0.3">
      <c r="B371" s="9"/>
      <c r="C371" s="9"/>
      <c r="D371" s="9"/>
    </row>
    <row r="372" spans="2:4" x14ac:dyDescent="0.3">
      <c r="B372" s="9"/>
      <c r="C372" s="9"/>
      <c r="D372" s="9"/>
    </row>
    <row r="373" spans="2:4" x14ac:dyDescent="0.3">
      <c r="B373" s="9"/>
      <c r="C373" s="9"/>
      <c r="D373" s="9"/>
    </row>
    <row r="374" spans="2:4" x14ac:dyDescent="0.3">
      <c r="B374" s="9"/>
      <c r="C374" s="9"/>
      <c r="D374" s="9"/>
    </row>
    <row r="375" spans="2:4" x14ac:dyDescent="0.3">
      <c r="B375" s="9"/>
      <c r="C375" s="9"/>
      <c r="D375" s="9"/>
    </row>
    <row r="376" spans="2:4" x14ac:dyDescent="0.3">
      <c r="B376" s="9"/>
      <c r="C376" s="9"/>
      <c r="D376" s="9"/>
    </row>
    <row r="377" spans="2:4" x14ac:dyDescent="0.3">
      <c r="B377" s="9"/>
      <c r="C377" s="9"/>
      <c r="D377" s="9"/>
    </row>
    <row r="378" spans="2:4" x14ac:dyDescent="0.3">
      <c r="B378" s="9"/>
      <c r="C378" s="9"/>
      <c r="D378" s="9"/>
    </row>
    <row r="379" spans="2:4" x14ac:dyDescent="0.3">
      <c r="B379" s="9"/>
      <c r="C379" s="9"/>
      <c r="D379" s="9"/>
    </row>
    <row r="380" spans="2:4" x14ac:dyDescent="0.3">
      <c r="B380" s="9"/>
      <c r="C380" s="9"/>
      <c r="D380" s="9"/>
    </row>
    <row r="381" spans="2:4" x14ac:dyDescent="0.3">
      <c r="B381" s="9"/>
      <c r="C381" s="9"/>
      <c r="D381" s="9"/>
    </row>
    <row r="382" spans="2:4" x14ac:dyDescent="0.3">
      <c r="B382" s="9"/>
      <c r="C382" s="9"/>
      <c r="D382" s="9"/>
    </row>
    <row r="383" spans="2:4" x14ac:dyDescent="0.3">
      <c r="B383" s="9"/>
      <c r="C383" s="9"/>
      <c r="D383" s="9"/>
    </row>
    <row r="384" spans="2:4" x14ac:dyDescent="0.3">
      <c r="B384" s="9"/>
      <c r="C384" s="9"/>
      <c r="D384" s="9"/>
    </row>
    <row r="385" spans="2:4" x14ac:dyDescent="0.3">
      <c r="B385" s="9"/>
      <c r="C385" s="9"/>
      <c r="D385" s="9"/>
    </row>
    <row r="386" spans="2:4" x14ac:dyDescent="0.3">
      <c r="B386" s="9"/>
      <c r="C386" s="9"/>
      <c r="D386" s="9"/>
    </row>
    <row r="387" spans="2:4" x14ac:dyDescent="0.3">
      <c r="B387" s="9"/>
      <c r="C387" s="9"/>
      <c r="D387" s="9"/>
    </row>
    <row r="388" spans="2:4" x14ac:dyDescent="0.3">
      <c r="B388" s="9"/>
      <c r="C388" s="9"/>
      <c r="D388" s="9"/>
    </row>
    <row r="389" spans="2:4" x14ac:dyDescent="0.3">
      <c r="B389" s="9"/>
      <c r="C389" s="9"/>
      <c r="D389" s="9"/>
    </row>
    <row r="390" spans="2:4" x14ac:dyDescent="0.3">
      <c r="B390" s="9"/>
      <c r="C390" s="9"/>
      <c r="D390" s="9"/>
    </row>
    <row r="391" spans="2:4" x14ac:dyDescent="0.3">
      <c r="B391" s="9"/>
      <c r="C391" s="9"/>
      <c r="D391" s="9"/>
    </row>
    <row r="392" spans="2:4" x14ac:dyDescent="0.3">
      <c r="B392" s="9"/>
      <c r="C392" s="9"/>
      <c r="D392" s="9"/>
    </row>
    <row r="393" spans="2:4" x14ac:dyDescent="0.3">
      <c r="B393" s="9"/>
      <c r="C393" s="9"/>
      <c r="D393" s="9"/>
    </row>
    <row r="394" spans="2:4" x14ac:dyDescent="0.3">
      <c r="B394" s="9"/>
      <c r="C394" s="9"/>
      <c r="D394" s="9"/>
    </row>
    <row r="395" spans="2:4" x14ac:dyDescent="0.3">
      <c r="B395" s="9"/>
      <c r="C395" s="9"/>
      <c r="D395" s="9"/>
    </row>
    <row r="396" spans="2:4" x14ac:dyDescent="0.3">
      <c r="B396" s="9"/>
      <c r="C396" s="9"/>
      <c r="D396" s="9"/>
    </row>
    <row r="397" spans="2:4" x14ac:dyDescent="0.3">
      <c r="B397" s="9"/>
      <c r="C397" s="9"/>
      <c r="D397" s="9"/>
    </row>
    <row r="398" spans="2:4" x14ac:dyDescent="0.3">
      <c r="B398" s="9"/>
      <c r="C398" s="9"/>
      <c r="D398" s="9"/>
    </row>
    <row r="399" spans="2:4" x14ac:dyDescent="0.3">
      <c r="B399" s="9"/>
      <c r="C399" s="9"/>
      <c r="D399" s="9"/>
    </row>
    <row r="400" spans="2:4" x14ac:dyDescent="0.3">
      <c r="B400" s="9"/>
      <c r="C400" s="9"/>
      <c r="D400" s="9"/>
    </row>
    <row r="401" spans="2:4" x14ac:dyDescent="0.3">
      <c r="B401" s="9"/>
      <c r="C401" s="9"/>
      <c r="D401" s="9"/>
    </row>
    <row r="402" spans="2:4" x14ac:dyDescent="0.3">
      <c r="B402" s="9"/>
      <c r="C402" s="9"/>
      <c r="D402" s="9"/>
    </row>
    <row r="403" spans="2:4" x14ac:dyDescent="0.3">
      <c r="B403" s="9"/>
      <c r="C403" s="9"/>
      <c r="D403" s="9"/>
    </row>
    <row r="404" spans="2:4" x14ac:dyDescent="0.3">
      <c r="B404" s="9"/>
      <c r="C404" s="9"/>
      <c r="D404" s="9"/>
    </row>
    <row r="405" spans="2:4" x14ac:dyDescent="0.3">
      <c r="B405" s="9"/>
      <c r="C405" s="9"/>
      <c r="D405" s="9"/>
    </row>
    <row r="406" spans="2:4" x14ac:dyDescent="0.3">
      <c r="B406" s="9"/>
      <c r="C406" s="9"/>
      <c r="D406" s="9"/>
    </row>
    <row r="407" spans="2:4" x14ac:dyDescent="0.3">
      <c r="B407" s="9"/>
      <c r="C407" s="9"/>
      <c r="D407" s="9"/>
    </row>
    <row r="408" spans="2:4" x14ac:dyDescent="0.3">
      <c r="B408" s="9"/>
      <c r="C408" s="9"/>
      <c r="D408" s="9"/>
    </row>
    <row r="409" spans="2:4" x14ac:dyDescent="0.3">
      <c r="B409" s="9"/>
      <c r="C409" s="9"/>
      <c r="D409" s="9"/>
    </row>
    <row r="410" spans="2:4" x14ac:dyDescent="0.3">
      <c r="B410" s="9"/>
      <c r="C410" s="9"/>
      <c r="D410" s="9"/>
    </row>
    <row r="411" spans="2:4" x14ac:dyDescent="0.3">
      <c r="B411" s="9"/>
      <c r="C411" s="9"/>
      <c r="D411" s="9"/>
    </row>
    <row r="412" spans="2:4" x14ac:dyDescent="0.3">
      <c r="B412" s="9"/>
      <c r="C412" s="9"/>
      <c r="D412" s="9"/>
    </row>
    <row r="413" spans="2:4" x14ac:dyDescent="0.3">
      <c r="B413" s="9"/>
      <c r="C413" s="9"/>
      <c r="D413" s="9"/>
    </row>
    <row r="414" spans="2:4" x14ac:dyDescent="0.3">
      <c r="B414" s="9"/>
      <c r="C414" s="9"/>
      <c r="D414" s="9"/>
    </row>
    <row r="415" spans="2:4" x14ac:dyDescent="0.3">
      <c r="B415" s="9"/>
      <c r="C415" s="9"/>
      <c r="D415" s="9"/>
    </row>
    <row r="416" spans="2:4" x14ac:dyDescent="0.3">
      <c r="B416" s="9"/>
      <c r="C416" s="9"/>
      <c r="D416" s="9"/>
    </row>
    <row r="417" spans="2:4" x14ac:dyDescent="0.3">
      <c r="B417" s="9"/>
      <c r="C417" s="9"/>
      <c r="D417" s="9"/>
    </row>
    <row r="418" spans="2:4" x14ac:dyDescent="0.3">
      <c r="B418" s="9"/>
      <c r="C418" s="9"/>
      <c r="D418" s="9"/>
    </row>
    <row r="419" spans="2:4" x14ac:dyDescent="0.3">
      <c r="B419" s="9"/>
      <c r="C419" s="9"/>
      <c r="D419" s="9"/>
    </row>
    <row r="420" spans="2:4" x14ac:dyDescent="0.3">
      <c r="B420" s="9"/>
      <c r="C420" s="9"/>
      <c r="D420" s="9"/>
    </row>
    <row r="421" spans="2:4" x14ac:dyDescent="0.3">
      <c r="B421" s="9"/>
      <c r="C421" s="9"/>
      <c r="D421" s="9"/>
    </row>
    <row r="422" spans="2:4" x14ac:dyDescent="0.3">
      <c r="B422" s="9"/>
      <c r="C422" s="9"/>
      <c r="D422" s="9"/>
    </row>
    <row r="423" spans="2:4" x14ac:dyDescent="0.3">
      <c r="B423" s="9"/>
      <c r="C423" s="9"/>
      <c r="D423" s="9"/>
    </row>
    <row r="424" spans="2:4" x14ac:dyDescent="0.3">
      <c r="B424" s="9"/>
      <c r="C424" s="9"/>
      <c r="D424" s="9"/>
    </row>
    <row r="425" spans="2:4" x14ac:dyDescent="0.3">
      <c r="B425" s="9"/>
      <c r="C425" s="9"/>
      <c r="D425" s="9"/>
    </row>
    <row r="426" spans="2:4" x14ac:dyDescent="0.3">
      <c r="B426" s="9"/>
      <c r="C426" s="9"/>
      <c r="D426" s="9"/>
    </row>
    <row r="427" spans="2:4" x14ac:dyDescent="0.3">
      <c r="B427" s="9"/>
      <c r="C427" s="9"/>
      <c r="D427" s="9"/>
    </row>
    <row r="428" spans="2:4" x14ac:dyDescent="0.3">
      <c r="B428" s="9"/>
      <c r="C428" s="9"/>
      <c r="D428" s="9"/>
    </row>
    <row r="429" spans="2:4" x14ac:dyDescent="0.3">
      <c r="B429" s="9"/>
      <c r="C429" s="9"/>
      <c r="D429" s="9"/>
    </row>
    <row r="430" spans="2:4" x14ac:dyDescent="0.3">
      <c r="B430" s="9"/>
      <c r="C430" s="9"/>
      <c r="D430" s="9"/>
    </row>
    <row r="431" spans="2:4" x14ac:dyDescent="0.3">
      <c r="B431" s="9"/>
      <c r="C431" s="9"/>
      <c r="D431" s="9"/>
    </row>
    <row r="432" spans="2:4" x14ac:dyDescent="0.3">
      <c r="B432" s="9"/>
      <c r="C432" s="9"/>
      <c r="D432" s="9"/>
    </row>
    <row r="433" spans="2:4" x14ac:dyDescent="0.3">
      <c r="B433" s="9"/>
      <c r="C433" s="9"/>
      <c r="D433" s="9"/>
    </row>
    <row r="434" spans="2:4" x14ac:dyDescent="0.3">
      <c r="B434" s="9"/>
      <c r="C434" s="9"/>
      <c r="D434" s="9"/>
    </row>
    <row r="435" spans="2:4" x14ac:dyDescent="0.3">
      <c r="B435" s="9"/>
      <c r="C435" s="9"/>
      <c r="D435" s="9"/>
    </row>
    <row r="436" spans="2:4" x14ac:dyDescent="0.3">
      <c r="B436" s="9"/>
      <c r="C436" s="9"/>
      <c r="D436" s="9"/>
    </row>
    <row r="437" spans="2:4" x14ac:dyDescent="0.3">
      <c r="B437" s="9"/>
      <c r="C437" s="9"/>
      <c r="D437" s="9"/>
    </row>
    <row r="438" spans="2:4" x14ac:dyDescent="0.3">
      <c r="B438" s="9"/>
      <c r="C438" s="9"/>
      <c r="D438" s="9"/>
    </row>
    <row r="439" spans="2:4" x14ac:dyDescent="0.3">
      <c r="B439" s="9"/>
      <c r="C439" s="9"/>
      <c r="D439" s="9"/>
    </row>
    <row r="440" spans="2:4" x14ac:dyDescent="0.3">
      <c r="B440" s="9"/>
      <c r="C440" s="9"/>
      <c r="D440" s="9"/>
    </row>
    <row r="441" spans="2:4" x14ac:dyDescent="0.3">
      <c r="B441" s="9"/>
      <c r="C441" s="9"/>
      <c r="D441" s="9"/>
    </row>
    <row r="442" spans="2:4" x14ac:dyDescent="0.3">
      <c r="B442" s="9"/>
      <c r="C442" s="9"/>
      <c r="D442" s="9"/>
    </row>
    <row r="443" spans="2:4" x14ac:dyDescent="0.3">
      <c r="B443" s="9"/>
      <c r="C443" s="9"/>
      <c r="D443" s="9"/>
    </row>
    <row r="444" spans="2:4" x14ac:dyDescent="0.3">
      <c r="B444" s="9"/>
      <c r="C444" s="9"/>
      <c r="D444" s="9"/>
    </row>
    <row r="445" spans="2:4" x14ac:dyDescent="0.3">
      <c r="B445" s="9"/>
      <c r="C445" s="9"/>
      <c r="D445" s="9"/>
    </row>
    <row r="446" spans="2:4" x14ac:dyDescent="0.3">
      <c r="B446" s="9"/>
      <c r="C446" s="9"/>
      <c r="D446" s="9"/>
    </row>
    <row r="447" spans="2:4" x14ac:dyDescent="0.3">
      <c r="B447" s="9"/>
      <c r="C447" s="9"/>
      <c r="D447" s="9"/>
    </row>
    <row r="448" spans="2:4" x14ac:dyDescent="0.3">
      <c r="B448" s="9"/>
      <c r="C448" s="9"/>
      <c r="D448" s="9"/>
    </row>
    <row r="449" spans="2:4" x14ac:dyDescent="0.3">
      <c r="B449" s="9"/>
      <c r="C449" s="9"/>
      <c r="D449" s="9"/>
    </row>
    <row r="450" spans="2:4" x14ac:dyDescent="0.3">
      <c r="B450" s="9"/>
      <c r="C450" s="9"/>
      <c r="D450" s="9"/>
    </row>
    <row r="451" spans="2:4" x14ac:dyDescent="0.3">
      <c r="B451" s="9"/>
      <c r="C451" s="9"/>
      <c r="D451" s="9"/>
    </row>
    <row r="452" spans="2:4" x14ac:dyDescent="0.3">
      <c r="B452" s="9"/>
      <c r="C452" s="9"/>
      <c r="D452" s="9"/>
    </row>
    <row r="453" spans="2:4" x14ac:dyDescent="0.3">
      <c r="B453" s="9"/>
      <c r="C453" s="9"/>
      <c r="D453" s="9"/>
    </row>
    <row r="454" spans="2:4" x14ac:dyDescent="0.3">
      <c r="B454" s="9"/>
      <c r="C454" s="9"/>
      <c r="D454" s="9"/>
    </row>
    <row r="455" spans="2:4" x14ac:dyDescent="0.3">
      <c r="B455" s="9"/>
      <c r="C455" s="9"/>
      <c r="D455" s="9"/>
    </row>
    <row r="456" spans="2:4" x14ac:dyDescent="0.3">
      <c r="B456" s="9"/>
      <c r="C456" s="9"/>
      <c r="D456" s="9"/>
    </row>
    <row r="457" spans="2:4" x14ac:dyDescent="0.3">
      <c r="B457" s="9"/>
      <c r="C457" s="9"/>
      <c r="D457" s="9"/>
    </row>
    <row r="458" spans="2:4" x14ac:dyDescent="0.3">
      <c r="B458" s="9"/>
      <c r="C458" s="9"/>
      <c r="D458" s="9"/>
    </row>
    <row r="459" spans="2:4" x14ac:dyDescent="0.3">
      <c r="B459" s="9"/>
      <c r="C459" s="9"/>
      <c r="D459" s="9"/>
    </row>
    <row r="460" spans="2:4" x14ac:dyDescent="0.3">
      <c r="B460" s="9"/>
      <c r="C460" s="9"/>
      <c r="D460" s="9"/>
    </row>
    <row r="461" spans="2:4" x14ac:dyDescent="0.3">
      <c r="B461" s="9"/>
      <c r="C461" s="9"/>
      <c r="D461" s="9"/>
    </row>
    <row r="462" spans="2:4" x14ac:dyDescent="0.3">
      <c r="B462" s="9"/>
      <c r="C462" s="9"/>
      <c r="D462" s="9"/>
    </row>
    <row r="463" spans="2:4" x14ac:dyDescent="0.3">
      <c r="B463" s="9"/>
      <c r="C463" s="9"/>
      <c r="D463" s="9"/>
    </row>
    <row r="464" spans="2:4" x14ac:dyDescent="0.3">
      <c r="B464" s="9"/>
      <c r="C464" s="9"/>
      <c r="D464" s="9"/>
    </row>
    <row r="465" spans="2:4" x14ac:dyDescent="0.3">
      <c r="B465" s="9"/>
      <c r="C465" s="9"/>
      <c r="D465" s="9"/>
    </row>
    <row r="466" spans="2:4" x14ac:dyDescent="0.3">
      <c r="B466" s="9"/>
      <c r="C466" s="9"/>
      <c r="D466" s="9"/>
    </row>
    <row r="467" spans="2:4" x14ac:dyDescent="0.3">
      <c r="B467" s="9"/>
      <c r="C467" s="9"/>
      <c r="D467" s="9"/>
    </row>
    <row r="468" spans="2:4" x14ac:dyDescent="0.3">
      <c r="B468" s="9"/>
      <c r="C468" s="9"/>
      <c r="D468" s="9"/>
    </row>
    <row r="469" spans="2:4" x14ac:dyDescent="0.3">
      <c r="B469" s="9"/>
      <c r="C469" s="9"/>
      <c r="D469" s="9"/>
    </row>
    <row r="470" spans="2:4" x14ac:dyDescent="0.3">
      <c r="B470" s="9"/>
      <c r="C470" s="9"/>
      <c r="D470" s="9"/>
    </row>
    <row r="471" spans="2:4" x14ac:dyDescent="0.3">
      <c r="B471" s="9"/>
      <c r="C471" s="9"/>
      <c r="D471" s="9"/>
    </row>
    <row r="472" spans="2:4" x14ac:dyDescent="0.3">
      <c r="B472" s="9"/>
      <c r="C472" s="9"/>
      <c r="D472" s="9"/>
    </row>
    <row r="473" spans="2:4" x14ac:dyDescent="0.3">
      <c r="B473" s="9"/>
      <c r="C473" s="9"/>
      <c r="D473" s="9"/>
    </row>
    <row r="474" spans="2:4" x14ac:dyDescent="0.3">
      <c r="B474" s="9"/>
      <c r="C474" s="9"/>
      <c r="D474" s="9"/>
    </row>
    <row r="475" spans="2:4" x14ac:dyDescent="0.3">
      <c r="B475" s="9"/>
      <c r="C475" s="9"/>
      <c r="D475" s="9"/>
    </row>
    <row r="476" spans="2:4" x14ac:dyDescent="0.3">
      <c r="B476" s="9"/>
      <c r="C476" s="9"/>
      <c r="D476" s="9"/>
    </row>
    <row r="477" spans="2:4" x14ac:dyDescent="0.3">
      <c r="B477" s="9"/>
      <c r="C477" s="9"/>
      <c r="D477" s="9"/>
    </row>
    <row r="478" spans="2:4" x14ac:dyDescent="0.3">
      <c r="B478" s="9"/>
      <c r="C478" s="9"/>
      <c r="D478" s="9"/>
    </row>
    <row r="479" spans="2:4" x14ac:dyDescent="0.3">
      <c r="B479" s="9"/>
      <c r="C479" s="9"/>
      <c r="D479" s="9"/>
    </row>
    <row r="480" spans="2:4" x14ac:dyDescent="0.3">
      <c r="B480" s="9"/>
      <c r="C480" s="9"/>
      <c r="D480" s="9"/>
    </row>
    <row r="481" spans="2:4" x14ac:dyDescent="0.3">
      <c r="B481" s="9"/>
      <c r="C481" s="9"/>
      <c r="D481" s="9"/>
    </row>
    <row r="482" spans="2:4" x14ac:dyDescent="0.3">
      <c r="B482" s="9"/>
      <c r="C482" s="9"/>
      <c r="D482" s="9"/>
    </row>
    <row r="483" spans="2:4" x14ac:dyDescent="0.3">
      <c r="B483" s="9"/>
      <c r="C483" s="9"/>
      <c r="D483" s="9"/>
    </row>
    <row r="484" spans="2:4" x14ac:dyDescent="0.3">
      <c r="B484" s="9"/>
      <c r="C484" s="9"/>
      <c r="D484" s="9"/>
    </row>
    <row r="485" spans="2:4" x14ac:dyDescent="0.3">
      <c r="B485" s="9"/>
      <c r="C485" s="9"/>
      <c r="D485" s="9"/>
    </row>
    <row r="486" spans="2:4" x14ac:dyDescent="0.3">
      <c r="B486" s="9"/>
      <c r="C486" s="9"/>
      <c r="D486" s="9"/>
    </row>
    <row r="487" spans="2:4" x14ac:dyDescent="0.3">
      <c r="B487" s="9"/>
      <c r="C487" s="9"/>
      <c r="D487" s="9"/>
    </row>
    <row r="488" spans="2:4" x14ac:dyDescent="0.3">
      <c r="B488" s="9"/>
      <c r="C488" s="9"/>
      <c r="D488" s="9"/>
    </row>
    <row r="489" spans="2:4" x14ac:dyDescent="0.3">
      <c r="B489" s="9"/>
      <c r="C489" s="9"/>
      <c r="D489" s="9"/>
    </row>
    <row r="490" spans="2:4" x14ac:dyDescent="0.3">
      <c r="B490" s="9"/>
      <c r="C490" s="9"/>
      <c r="D490" s="9"/>
    </row>
    <row r="491" spans="2:4" x14ac:dyDescent="0.3">
      <c r="B491" s="9"/>
      <c r="C491" s="9"/>
      <c r="D491" s="9"/>
    </row>
    <row r="492" spans="2:4" x14ac:dyDescent="0.3">
      <c r="B492" s="9"/>
      <c r="C492" s="9"/>
      <c r="D492" s="9"/>
    </row>
    <row r="493" spans="2:4" x14ac:dyDescent="0.3">
      <c r="B493" s="9"/>
      <c r="C493" s="9"/>
      <c r="D493" s="9"/>
    </row>
    <row r="494" spans="2:4" x14ac:dyDescent="0.3">
      <c r="B494" s="9"/>
      <c r="C494" s="9"/>
      <c r="D494" s="9"/>
    </row>
    <row r="495" spans="2:4" x14ac:dyDescent="0.3">
      <c r="B495" s="9"/>
      <c r="C495" s="9"/>
      <c r="D495" s="9"/>
    </row>
    <row r="496" spans="2:4" x14ac:dyDescent="0.3">
      <c r="B496" s="9"/>
      <c r="C496" s="9"/>
      <c r="D496" s="9"/>
    </row>
    <row r="497" spans="2:4" x14ac:dyDescent="0.3">
      <c r="B497" s="9"/>
      <c r="C497" s="9"/>
      <c r="D497" s="9"/>
    </row>
    <row r="498" spans="2:4" x14ac:dyDescent="0.3">
      <c r="B498" s="9"/>
      <c r="C498" s="9"/>
      <c r="D498" s="9"/>
    </row>
    <row r="499" spans="2:4" x14ac:dyDescent="0.3">
      <c r="B499" s="9"/>
      <c r="C499" s="9"/>
      <c r="D499" s="9"/>
    </row>
    <row r="500" spans="2:4" x14ac:dyDescent="0.3">
      <c r="B500" s="9"/>
      <c r="C500" s="9"/>
      <c r="D500" s="9"/>
    </row>
    <row r="501" spans="2:4" x14ac:dyDescent="0.3">
      <c r="B501" s="9"/>
      <c r="C501" s="9"/>
      <c r="D501" s="9"/>
    </row>
    <row r="502" spans="2:4" x14ac:dyDescent="0.3">
      <c r="B502" s="9"/>
      <c r="C502" s="9"/>
      <c r="D502" s="9"/>
    </row>
    <row r="503" spans="2:4" x14ac:dyDescent="0.3">
      <c r="B503" s="9"/>
      <c r="C503" s="9"/>
      <c r="D503" s="9"/>
    </row>
    <row r="504" spans="2:4" x14ac:dyDescent="0.3">
      <c r="B504" s="9"/>
      <c r="C504" s="9"/>
      <c r="D504" s="9"/>
    </row>
    <row r="505" spans="2:4" x14ac:dyDescent="0.3">
      <c r="B505" s="9"/>
      <c r="C505" s="9"/>
      <c r="D505" s="9"/>
    </row>
    <row r="506" spans="2:4" x14ac:dyDescent="0.3">
      <c r="B506" s="9"/>
      <c r="C506" s="9"/>
      <c r="D506" s="9"/>
    </row>
    <row r="507" spans="2:4" x14ac:dyDescent="0.3">
      <c r="B507" s="9"/>
      <c r="C507" s="9"/>
      <c r="D507" s="9"/>
    </row>
    <row r="508" spans="2:4" x14ac:dyDescent="0.3">
      <c r="B508" s="9"/>
      <c r="C508" s="9"/>
      <c r="D508" s="9"/>
    </row>
    <row r="509" spans="2:4" x14ac:dyDescent="0.3">
      <c r="B509" s="9"/>
      <c r="C509" s="9"/>
      <c r="D509" s="9"/>
    </row>
    <row r="510" spans="2:4" x14ac:dyDescent="0.3">
      <c r="B510" s="9"/>
      <c r="C510" s="9"/>
      <c r="D510" s="9"/>
    </row>
    <row r="511" spans="2:4" x14ac:dyDescent="0.3">
      <c r="B511" s="9"/>
      <c r="C511" s="9"/>
      <c r="D511" s="9"/>
    </row>
    <row r="512" spans="2:4" x14ac:dyDescent="0.3">
      <c r="B512" s="9"/>
      <c r="C512" s="9"/>
      <c r="D512" s="9"/>
    </row>
    <row r="513" spans="2:4" x14ac:dyDescent="0.3">
      <c r="B513" s="9"/>
      <c r="C513" s="9"/>
      <c r="D513" s="9"/>
    </row>
    <row r="514" spans="2:4" x14ac:dyDescent="0.3">
      <c r="B514" s="9"/>
      <c r="C514" s="9"/>
      <c r="D514" s="9"/>
    </row>
    <row r="515" spans="2:4" x14ac:dyDescent="0.3">
      <c r="B515" s="9"/>
      <c r="C515" s="9"/>
      <c r="D515" s="9"/>
    </row>
    <row r="516" spans="2:4" x14ac:dyDescent="0.3">
      <c r="B516" s="9"/>
      <c r="C516" s="9"/>
      <c r="D516" s="9"/>
    </row>
    <row r="517" spans="2:4" x14ac:dyDescent="0.3">
      <c r="B517" s="9"/>
      <c r="C517" s="9"/>
      <c r="D517" s="9"/>
    </row>
    <row r="518" spans="2:4" x14ac:dyDescent="0.3">
      <c r="B518" s="9"/>
      <c r="C518" s="9"/>
      <c r="D518" s="9"/>
    </row>
    <row r="519" spans="2:4" x14ac:dyDescent="0.3">
      <c r="B519" s="9"/>
      <c r="C519" s="9"/>
      <c r="D519" s="9"/>
    </row>
    <row r="520" spans="2:4" x14ac:dyDescent="0.3">
      <c r="B520" s="9"/>
      <c r="C520" s="9"/>
      <c r="D520" s="9"/>
    </row>
    <row r="521" spans="2:4" x14ac:dyDescent="0.3">
      <c r="B521" s="9"/>
      <c r="C521" s="9"/>
      <c r="D521" s="9"/>
    </row>
    <row r="522" spans="2:4" x14ac:dyDescent="0.3">
      <c r="B522" s="9"/>
      <c r="C522" s="9"/>
      <c r="D522" s="9"/>
    </row>
    <row r="523" spans="2:4" x14ac:dyDescent="0.3">
      <c r="B523" s="9"/>
      <c r="C523" s="9"/>
      <c r="D523" s="9"/>
    </row>
    <row r="524" spans="2:4" x14ac:dyDescent="0.3">
      <c r="B524" s="9"/>
      <c r="C524" s="9"/>
      <c r="D524" s="9"/>
    </row>
    <row r="525" spans="2:4" x14ac:dyDescent="0.3">
      <c r="B525" s="9"/>
      <c r="C525" s="9"/>
      <c r="D525" s="9"/>
    </row>
    <row r="526" spans="2:4" x14ac:dyDescent="0.3">
      <c r="B526" s="9"/>
      <c r="C526" s="9"/>
      <c r="D526" s="9"/>
    </row>
    <row r="527" spans="2:4" x14ac:dyDescent="0.3">
      <c r="B527" s="9"/>
      <c r="C527" s="9"/>
      <c r="D527" s="9"/>
    </row>
    <row r="528" spans="2:4" x14ac:dyDescent="0.3">
      <c r="B528" s="9"/>
      <c r="C528" s="9"/>
      <c r="D528" s="9"/>
    </row>
    <row r="529" spans="2:4" x14ac:dyDescent="0.3">
      <c r="B529" s="9"/>
      <c r="C529" s="9"/>
      <c r="D529" s="9"/>
    </row>
    <row r="530" spans="2:4" x14ac:dyDescent="0.3">
      <c r="B530" s="9"/>
      <c r="C530" s="9"/>
      <c r="D530" s="9"/>
    </row>
    <row r="531" spans="2:4" x14ac:dyDescent="0.3">
      <c r="B531" s="9"/>
      <c r="C531" s="9"/>
      <c r="D531" s="9"/>
    </row>
    <row r="532" spans="2:4" x14ac:dyDescent="0.3">
      <c r="B532" s="9"/>
      <c r="C532" s="9"/>
      <c r="D532" s="9"/>
    </row>
    <row r="533" spans="2:4" x14ac:dyDescent="0.3">
      <c r="B533" s="9"/>
      <c r="C533" s="9"/>
      <c r="D533" s="9"/>
    </row>
    <row r="534" spans="2:4" x14ac:dyDescent="0.3">
      <c r="B534" s="9"/>
      <c r="C534" s="9"/>
      <c r="D534" s="9"/>
    </row>
    <row r="535" spans="2:4" x14ac:dyDescent="0.3">
      <c r="B535" s="9"/>
      <c r="C535" s="9"/>
      <c r="D535" s="9"/>
    </row>
    <row r="536" spans="2:4" x14ac:dyDescent="0.3">
      <c r="B536" s="9"/>
      <c r="C536" s="9"/>
      <c r="D536" s="9"/>
    </row>
    <row r="537" spans="2:4" x14ac:dyDescent="0.3">
      <c r="B537" s="9"/>
      <c r="C537" s="9"/>
      <c r="D537" s="9"/>
    </row>
    <row r="538" spans="2:4" x14ac:dyDescent="0.3">
      <c r="B538" s="9"/>
      <c r="C538" s="9"/>
      <c r="D538" s="9"/>
    </row>
    <row r="539" spans="2:4" x14ac:dyDescent="0.3">
      <c r="B539" s="9"/>
      <c r="C539" s="9"/>
      <c r="D539" s="9"/>
    </row>
    <row r="540" spans="2:4" x14ac:dyDescent="0.3">
      <c r="B540" s="9"/>
      <c r="C540" s="9"/>
      <c r="D540" s="9"/>
    </row>
    <row r="541" spans="2:4" x14ac:dyDescent="0.3">
      <c r="B541" s="9"/>
      <c r="C541" s="9"/>
      <c r="D541" s="9"/>
    </row>
    <row r="542" spans="2:4" x14ac:dyDescent="0.3">
      <c r="B542" s="9"/>
      <c r="C542" s="9"/>
      <c r="D542" s="9"/>
    </row>
    <row r="543" spans="2:4" x14ac:dyDescent="0.3">
      <c r="B543" s="9"/>
      <c r="C543" s="9"/>
      <c r="D543" s="9"/>
    </row>
    <row r="544" spans="2:4" x14ac:dyDescent="0.3">
      <c r="B544" s="9"/>
      <c r="C544" s="9"/>
      <c r="D544" s="9"/>
    </row>
    <row r="545" spans="2:4" x14ac:dyDescent="0.3">
      <c r="B545" s="9"/>
      <c r="C545" s="9"/>
      <c r="D545" s="9"/>
    </row>
    <row r="546" spans="2:4" x14ac:dyDescent="0.3">
      <c r="B546" s="9"/>
      <c r="C546" s="9"/>
      <c r="D546" s="9"/>
    </row>
    <row r="547" spans="2:4" x14ac:dyDescent="0.3">
      <c r="B547" s="9"/>
      <c r="C547" s="9"/>
      <c r="D547" s="9"/>
    </row>
    <row r="548" spans="2:4" x14ac:dyDescent="0.3">
      <c r="B548" s="9"/>
      <c r="C548" s="9"/>
      <c r="D548" s="9"/>
    </row>
    <row r="549" spans="2:4" x14ac:dyDescent="0.3">
      <c r="B549" s="9"/>
      <c r="C549" s="9"/>
      <c r="D549" s="9"/>
    </row>
    <row r="550" spans="2:4" x14ac:dyDescent="0.3">
      <c r="B550" s="9"/>
      <c r="C550" s="9"/>
      <c r="D550" s="9"/>
    </row>
    <row r="551" spans="2:4" x14ac:dyDescent="0.3">
      <c r="B551" s="9"/>
      <c r="C551" s="9"/>
      <c r="D551" s="9"/>
    </row>
    <row r="552" spans="2:4" x14ac:dyDescent="0.3">
      <c r="B552" s="9"/>
      <c r="C552" s="9"/>
      <c r="D552" s="9"/>
    </row>
    <row r="553" spans="2:4" x14ac:dyDescent="0.3">
      <c r="B553" s="9"/>
      <c r="C553" s="9"/>
      <c r="D553" s="9"/>
    </row>
    <row r="554" spans="2:4" x14ac:dyDescent="0.3">
      <c r="B554" s="9"/>
      <c r="C554" s="9"/>
      <c r="D554" s="9"/>
    </row>
    <row r="555" spans="2:4" x14ac:dyDescent="0.3">
      <c r="B555" s="9"/>
      <c r="C555" s="9"/>
      <c r="D555" s="9"/>
    </row>
    <row r="556" spans="2:4" x14ac:dyDescent="0.3">
      <c r="B556" s="9"/>
      <c r="C556" s="9"/>
      <c r="D556" s="9"/>
    </row>
    <row r="557" spans="2:4" x14ac:dyDescent="0.3">
      <c r="B557" s="9"/>
      <c r="C557" s="9"/>
      <c r="D557" s="9"/>
    </row>
    <row r="558" spans="2:4" x14ac:dyDescent="0.3">
      <c r="B558" s="9"/>
      <c r="C558" s="9"/>
      <c r="D558" s="9"/>
    </row>
    <row r="559" spans="2:4" x14ac:dyDescent="0.3">
      <c r="B559" s="9"/>
      <c r="C559" s="9"/>
      <c r="D559" s="9"/>
    </row>
    <row r="560" spans="2:4" x14ac:dyDescent="0.3">
      <c r="B560" s="9"/>
      <c r="C560" s="9"/>
      <c r="D560" s="9"/>
    </row>
    <row r="561" spans="2:4" x14ac:dyDescent="0.3">
      <c r="B561" s="9"/>
      <c r="C561" s="9"/>
      <c r="D561" s="9"/>
    </row>
    <row r="562" spans="2:4" x14ac:dyDescent="0.3">
      <c r="B562" s="9"/>
      <c r="C562" s="9"/>
      <c r="D562" s="9"/>
    </row>
    <row r="563" spans="2:4" x14ac:dyDescent="0.3">
      <c r="B563" s="9"/>
      <c r="C563" s="9"/>
      <c r="D563" s="9"/>
    </row>
    <row r="564" spans="2:4" x14ac:dyDescent="0.3">
      <c r="B564" s="9"/>
      <c r="C564" s="9"/>
      <c r="D564" s="9"/>
    </row>
    <row r="565" spans="2:4" x14ac:dyDescent="0.3">
      <c r="B565" s="9"/>
      <c r="C565" s="9"/>
      <c r="D565" s="9"/>
    </row>
    <row r="566" spans="2:4" x14ac:dyDescent="0.3">
      <c r="B566" s="9"/>
      <c r="C566" s="9"/>
      <c r="D566" s="9"/>
    </row>
    <row r="567" spans="2:4" x14ac:dyDescent="0.3">
      <c r="B567" s="9"/>
      <c r="C567" s="9"/>
      <c r="D567" s="9"/>
    </row>
    <row r="568" spans="2:4" x14ac:dyDescent="0.3">
      <c r="B568" s="9"/>
      <c r="C568" s="9"/>
      <c r="D568" s="9"/>
    </row>
    <row r="569" spans="2:4" x14ac:dyDescent="0.3">
      <c r="B569" s="9"/>
      <c r="C569" s="9"/>
      <c r="D569" s="9"/>
    </row>
    <row r="570" spans="2:4" x14ac:dyDescent="0.3">
      <c r="B570" s="9"/>
      <c r="C570" s="9"/>
      <c r="D570" s="9"/>
    </row>
    <row r="571" spans="2:4" x14ac:dyDescent="0.3">
      <c r="B571" s="9"/>
      <c r="C571" s="9"/>
      <c r="D571" s="9"/>
    </row>
    <row r="572" spans="2:4" x14ac:dyDescent="0.3">
      <c r="B572" s="9"/>
      <c r="C572" s="9"/>
      <c r="D572" s="9"/>
    </row>
    <row r="573" spans="2:4" x14ac:dyDescent="0.3">
      <c r="B573" s="9"/>
      <c r="C573" s="9"/>
      <c r="D573" s="9"/>
    </row>
    <row r="574" spans="2:4" x14ac:dyDescent="0.3">
      <c r="B574" s="9"/>
      <c r="C574" s="9"/>
      <c r="D574" s="9"/>
    </row>
    <row r="575" spans="2:4" x14ac:dyDescent="0.3">
      <c r="B575" s="9"/>
      <c r="C575" s="9"/>
      <c r="D575" s="9"/>
    </row>
    <row r="576" spans="2:4" x14ac:dyDescent="0.3">
      <c r="B576" s="9"/>
      <c r="C576" s="9"/>
      <c r="D576" s="9"/>
    </row>
    <row r="577" spans="2:4" x14ac:dyDescent="0.3">
      <c r="B577" s="9"/>
      <c r="C577" s="9"/>
      <c r="D577" s="9"/>
    </row>
    <row r="578" spans="2:4" x14ac:dyDescent="0.3">
      <c r="B578" s="9"/>
      <c r="C578" s="9"/>
      <c r="D578" s="9"/>
    </row>
    <row r="579" spans="2:4" x14ac:dyDescent="0.3">
      <c r="B579" s="9"/>
      <c r="C579" s="9"/>
      <c r="D579" s="9"/>
    </row>
    <row r="580" spans="2:4" x14ac:dyDescent="0.3">
      <c r="B580" s="9"/>
      <c r="C580" s="9"/>
      <c r="D580" s="9"/>
    </row>
    <row r="581" spans="2:4" x14ac:dyDescent="0.3">
      <c r="B581" s="9"/>
      <c r="C581" s="9"/>
      <c r="D581" s="9"/>
    </row>
    <row r="582" spans="2:4" x14ac:dyDescent="0.3">
      <c r="B582" s="9"/>
      <c r="C582" s="9"/>
      <c r="D582" s="9"/>
    </row>
    <row r="583" spans="2:4" x14ac:dyDescent="0.3">
      <c r="B583" s="9"/>
      <c r="C583" s="9"/>
      <c r="D583" s="9"/>
    </row>
    <row r="584" spans="2:4" x14ac:dyDescent="0.3">
      <c r="B584" s="9"/>
      <c r="C584" s="9"/>
      <c r="D584" s="9"/>
    </row>
    <row r="585" spans="2:4" x14ac:dyDescent="0.3">
      <c r="B585" s="9"/>
      <c r="C585" s="9"/>
      <c r="D585" s="9"/>
    </row>
    <row r="586" spans="2:4" x14ac:dyDescent="0.3">
      <c r="B586" s="9"/>
      <c r="C586" s="9"/>
      <c r="D586" s="9"/>
    </row>
    <row r="587" spans="2:4" x14ac:dyDescent="0.3">
      <c r="B587" s="9"/>
      <c r="C587" s="9"/>
      <c r="D587" s="9"/>
    </row>
    <row r="588" spans="2:4" x14ac:dyDescent="0.3">
      <c r="B588" s="9"/>
      <c r="C588" s="9"/>
      <c r="D588" s="9"/>
    </row>
    <row r="589" spans="2:4" x14ac:dyDescent="0.3">
      <c r="B589" s="9"/>
      <c r="C589" s="9"/>
      <c r="D589" s="9"/>
    </row>
    <row r="590" spans="2:4" x14ac:dyDescent="0.3">
      <c r="B590" s="9"/>
      <c r="C590" s="9"/>
      <c r="D590" s="9"/>
    </row>
    <row r="591" spans="2:4" x14ac:dyDescent="0.3">
      <c r="B591" s="9"/>
      <c r="C591" s="9"/>
      <c r="D591" s="9"/>
    </row>
    <row r="592" spans="2:4" x14ac:dyDescent="0.3">
      <c r="B592" s="9"/>
      <c r="C592" s="9"/>
      <c r="D592" s="9"/>
    </row>
    <row r="593" spans="2:4" x14ac:dyDescent="0.3">
      <c r="B593" s="9"/>
      <c r="C593" s="9"/>
      <c r="D593" s="9"/>
    </row>
    <row r="594" spans="2:4" x14ac:dyDescent="0.3">
      <c r="B594" s="9"/>
      <c r="C594" s="9"/>
      <c r="D594" s="9"/>
    </row>
    <row r="595" spans="2:4" x14ac:dyDescent="0.3">
      <c r="B595" s="9"/>
      <c r="C595" s="9"/>
      <c r="D595" s="9"/>
    </row>
    <row r="596" spans="2:4" x14ac:dyDescent="0.3">
      <c r="B596" s="9"/>
      <c r="C596" s="9"/>
      <c r="D596" s="9"/>
    </row>
    <row r="597" spans="2:4" x14ac:dyDescent="0.3">
      <c r="B597" s="9"/>
      <c r="C597" s="9"/>
      <c r="D597" s="9"/>
    </row>
    <row r="598" spans="2:4" x14ac:dyDescent="0.3">
      <c r="B598" s="9"/>
      <c r="C598" s="9"/>
      <c r="D598" s="9"/>
    </row>
    <row r="599" spans="2:4" x14ac:dyDescent="0.3">
      <c r="B599" s="9"/>
      <c r="C599" s="9"/>
      <c r="D599" s="9"/>
    </row>
    <row r="600" spans="2:4" x14ac:dyDescent="0.3">
      <c r="B600" s="9"/>
      <c r="C600" s="9"/>
      <c r="D600" s="9"/>
    </row>
    <row r="601" spans="2:4" x14ac:dyDescent="0.3">
      <c r="B601" s="9"/>
      <c r="C601" s="9"/>
      <c r="D601" s="9"/>
    </row>
    <row r="602" spans="2:4" x14ac:dyDescent="0.3">
      <c r="B602" s="9"/>
      <c r="C602" s="9"/>
      <c r="D602" s="9"/>
    </row>
    <row r="603" spans="2:4" x14ac:dyDescent="0.3">
      <c r="B603" s="9"/>
      <c r="C603" s="9"/>
      <c r="D603" s="9"/>
    </row>
    <row r="604" spans="2:4" x14ac:dyDescent="0.3">
      <c r="B604" s="9"/>
      <c r="C604" s="9"/>
      <c r="D604" s="9"/>
    </row>
    <row r="605" spans="2:4" x14ac:dyDescent="0.3">
      <c r="B605" s="9"/>
      <c r="C605" s="9"/>
      <c r="D605" s="9"/>
    </row>
    <row r="606" spans="2:4" x14ac:dyDescent="0.3">
      <c r="B606" s="9"/>
      <c r="C606" s="9"/>
      <c r="D606" s="9"/>
    </row>
    <row r="607" spans="2:4" x14ac:dyDescent="0.3">
      <c r="B607" s="9"/>
      <c r="C607" s="9"/>
      <c r="D607" s="9"/>
    </row>
    <row r="608" spans="2:4" x14ac:dyDescent="0.3">
      <c r="B608" s="9"/>
      <c r="C608" s="9"/>
      <c r="D608" s="9"/>
    </row>
    <row r="609" spans="2:4" x14ac:dyDescent="0.3">
      <c r="B609" s="9"/>
      <c r="C609" s="9"/>
      <c r="D609" s="9"/>
    </row>
    <row r="610" spans="2:4" x14ac:dyDescent="0.3">
      <c r="B610" s="9"/>
      <c r="C610" s="9"/>
      <c r="D610" s="9"/>
    </row>
    <row r="611" spans="2:4" x14ac:dyDescent="0.3">
      <c r="B611" s="9"/>
      <c r="C611" s="9"/>
      <c r="D611" s="9"/>
    </row>
    <row r="612" spans="2:4" x14ac:dyDescent="0.3">
      <c r="B612" s="9"/>
      <c r="C612" s="9"/>
      <c r="D612" s="9"/>
    </row>
    <row r="613" spans="2:4" x14ac:dyDescent="0.3">
      <c r="B613" s="9"/>
      <c r="C613" s="9"/>
      <c r="D613" s="9"/>
    </row>
    <row r="614" spans="2:4" x14ac:dyDescent="0.3">
      <c r="B614" s="9"/>
      <c r="C614" s="9"/>
      <c r="D614" s="9"/>
    </row>
    <row r="615" spans="2:4" x14ac:dyDescent="0.3">
      <c r="B615" s="9"/>
      <c r="C615" s="9"/>
      <c r="D615" s="9"/>
    </row>
    <row r="616" spans="2:4" x14ac:dyDescent="0.3">
      <c r="B616" s="9"/>
      <c r="C616" s="9"/>
      <c r="D616" s="9"/>
    </row>
    <row r="617" spans="2:4" x14ac:dyDescent="0.3">
      <c r="B617" s="9"/>
      <c r="C617" s="9"/>
      <c r="D617" s="9"/>
    </row>
    <row r="618" spans="2:4" x14ac:dyDescent="0.3">
      <c r="B618" s="9"/>
      <c r="C618" s="9"/>
      <c r="D618" s="9"/>
    </row>
    <row r="619" spans="2:4" x14ac:dyDescent="0.3">
      <c r="B619" s="9"/>
      <c r="C619" s="9"/>
      <c r="D619" s="9"/>
    </row>
    <row r="620" spans="2:4" x14ac:dyDescent="0.3">
      <c r="B620" s="9"/>
      <c r="C620" s="9"/>
      <c r="D620" s="9"/>
    </row>
    <row r="621" spans="2:4" x14ac:dyDescent="0.3">
      <c r="B621" s="9"/>
      <c r="C621" s="9"/>
      <c r="D621" s="9"/>
    </row>
    <row r="622" spans="2:4" x14ac:dyDescent="0.3">
      <c r="B622" s="9"/>
      <c r="C622" s="9"/>
      <c r="D622" s="9"/>
    </row>
    <row r="623" spans="2:4" x14ac:dyDescent="0.3">
      <c r="B623" s="9"/>
      <c r="C623" s="9"/>
      <c r="D623" s="9"/>
    </row>
    <row r="624" spans="2:4" x14ac:dyDescent="0.3">
      <c r="B624" s="9"/>
      <c r="C624" s="9"/>
      <c r="D624" s="9"/>
    </row>
    <row r="625" spans="2:4" x14ac:dyDescent="0.3">
      <c r="B625" s="9"/>
      <c r="C625" s="9"/>
      <c r="D625" s="9"/>
    </row>
    <row r="626" spans="2:4" x14ac:dyDescent="0.3">
      <c r="B626" s="9"/>
      <c r="C626" s="9"/>
      <c r="D626" s="9"/>
    </row>
    <row r="627" spans="2:4" x14ac:dyDescent="0.3">
      <c r="B627" s="9"/>
      <c r="C627" s="9"/>
      <c r="D627" s="9"/>
    </row>
    <row r="628" spans="2:4" x14ac:dyDescent="0.3">
      <c r="B628" s="9"/>
      <c r="C628" s="9"/>
      <c r="D628" s="9"/>
    </row>
    <row r="629" spans="2:4" x14ac:dyDescent="0.3">
      <c r="B629" s="9"/>
      <c r="C629" s="9"/>
      <c r="D629" s="9"/>
    </row>
    <row r="630" spans="2:4" x14ac:dyDescent="0.3">
      <c r="B630" s="9"/>
      <c r="C630" s="9"/>
      <c r="D630" s="9"/>
    </row>
    <row r="631" spans="2:4" x14ac:dyDescent="0.3">
      <c r="B631" s="9"/>
      <c r="C631" s="9"/>
      <c r="D631" s="9"/>
    </row>
    <row r="632" spans="2:4" x14ac:dyDescent="0.3">
      <c r="B632" s="9"/>
      <c r="C632" s="9"/>
      <c r="D632" s="9"/>
    </row>
    <row r="633" spans="2:4" x14ac:dyDescent="0.3">
      <c r="B633" s="9"/>
      <c r="C633" s="9"/>
      <c r="D633" s="9"/>
    </row>
    <row r="634" spans="2:4" x14ac:dyDescent="0.3">
      <c r="B634" s="9"/>
      <c r="C634" s="9"/>
      <c r="D634" s="9"/>
    </row>
    <row r="635" spans="2:4" x14ac:dyDescent="0.3">
      <c r="B635" s="9"/>
      <c r="C635" s="9"/>
      <c r="D635" s="9"/>
    </row>
    <row r="636" spans="2:4" x14ac:dyDescent="0.3">
      <c r="B636" s="9"/>
      <c r="C636" s="9"/>
      <c r="D636" s="9"/>
    </row>
    <row r="637" spans="2:4" x14ac:dyDescent="0.3">
      <c r="B637" s="9"/>
      <c r="C637" s="9"/>
      <c r="D637" s="9"/>
    </row>
    <row r="638" spans="2:4" x14ac:dyDescent="0.3">
      <c r="B638" s="9"/>
      <c r="C638" s="9"/>
      <c r="D638" s="9"/>
    </row>
    <row r="639" spans="2:4" x14ac:dyDescent="0.3">
      <c r="B639" s="9"/>
      <c r="C639" s="9"/>
      <c r="D639" s="9"/>
    </row>
    <row r="640" spans="2:4" x14ac:dyDescent="0.3">
      <c r="B640" s="9"/>
      <c r="C640" s="9"/>
      <c r="D640" s="9"/>
    </row>
    <row r="641" spans="2:4" x14ac:dyDescent="0.3">
      <c r="B641" s="9"/>
      <c r="C641" s="9"/>
      <c r="D641" s="9"/>
    </row>
    <row r="642" spans="2:4" x14ac:dyDescent="0.3">
      <c r="B642" s="9"/>
      <c r="C642" s="9"/>
      <c r="D642" s="9"/>
    </row>
    <row r="643" spans="2:4" x14ac:dyDescent="0.3">
      <c r="B643" s="9"/>
      <c r="C643" s="9"/>
      <c r="D643" s="9"/>
    </row>
    <row r="644" spans="2:4" x14ac:dyDescent="0.3">
      <c r="B644" s="9"/>
      <c r="C644" s="9"/>
      <c r="D644" s="9"/>
    </row>
    <row r="645" spans="2:4" x14ac:dyDescent="0.3">
      <c r="B645" s="9"/>
      <c r="C645" s="9"/>
      <c r="D645" s="9"/>
    </row>
    <row r="646" spans="2:4" x14ac:dyDescent="0.3">
      <c r="B646" s="9"/>
      <c r="C646" s="9"/>
      <c r="D646" s="9"/>
    </row>
    <row r="647" spans="2:4" x14ac:dyDescent="0.3">
      <c r="B647" s="9"/>
      <c r="C647" s="9"/>
      <c r="D647" s="9"/>
    </row>
    <row r="648" spans="2:4" x14ac:dyDescent="0.3">
      <c r="B648" s="9"/>
      <c r="C648" s="9"/>
      <c r="D648" s="9"/>
    </row>
    <row r="649" spans="2:4" x14ac:dyDescent="0.3">
      <c r="B649" s="9"/>
      <c r="C649" s="9"/>
      <c r="D649" s="9"/>
    </row>
    <row r="650" spans="2:4" x14ac:dyDescent="0.3">
      <c r="B650" s="9"/>
      <c r="C650" s="9"/>
      <c r="D650" s="9"/>
    </row>
    <row r="651" spans="2:4" x14ac:dyDescent="0.3">
      <c r="B651" s="9"/>
      <c r="C651" s="9"/>
      <c r="D651" s="9"/>
    </row>
    <row r="652" spans="2:4" x14ac:dyDescent="0.3">
      <c r="B652" s="9"/>
      <c r="C652" s="9"/>
      <c r="D652" s="9"/>
    </row>
    <row r="653" spans="2:4" x14ac:dyDescent="0.3">
      <c r="B653" s="9"/>
      <c r="C653" s="9"/>
      <c r="D653" s="9"/>
    </row>
    <row r="654" spans="2:4" x14ac:dyDescent="0.3">
      <c r="B654" s="9"/>
      <c r="C654" s="9"/>
      <c r="D654" s="9"/>
    </row>
    <row r="655" spans="2:4" x14ac:dyDescent="0.3">
      <c r="B655" s="9"/>
      <c r="C655" s="9"/>
      <c r="D655" s="9"/>
    </row>
    <row r="656" spans="2:4" x14ac:dyDescent="0.3">
      <c r="B656" s="9"/>
      <c r="C656" s="9"/>
      <c r="D656" s="9"/>
    </row>
    <row r="657" spans="2:4" x14ac:dyDescent="0.3">
      <c r="B657" s="9"/>
      <c r="C657" s="9"/>
      <c r="D657" s="9"/>
    </row>
    <row r="658" spans="2:4" x14ac:dyDescent="0.3">
      <c r="B658" s="9"/>
      <c r="C658" s="9"/>
      <c r="D658" s="9"/>
    </row>
    <row r="659" spans="2:4" x14ac:dyDescent="0.3">
      <c r="B659" s="9"/>
      <c r="C659" s="9"/>
      <c r="D659" s="9"/>
    </row>
    <row r="660" spans="2:4" x14ac:dyDescent="0.3">
      <c r="B660" s="9"/>
      <c r="C660" s="9"/>
      <c r="D660" s="9"/>
    </row>
    <row r="661" spans="2:4" x14ac:dyDescent="0.3">
      <c r="B661" s="9"/>
      <c r="C661" s="9"/>
      <c r="D661" s="9"/>
    </row>
    <row r="662" spans="2:4" x14ac:dyDescent="0.3">
      <c r="B662" s="9"/>
      <c r="C662" s="9"/>
      <c r="D662" s="9"/>
    </row>
    <row r="663" spans="2:4" x14ac:dyDescent="0.3">
      <c r="B663" s="9"/>
      <c r="C663" s="9"/>
      <c r="D663" s="9"/>
    </row>
    <row r="664" spans="2:4" x14ac:dyDescent="0.3">
      <c r="B664" s="9"/>
      <c r="C664" s="9"/>
      <c r="D664" s="9"/>
    </row>
    <row r="665" spans="2:4" x14ac:dyDescent="0.3">
      <c r="B665" s="9"/>
      <c r="C665" s="9"/>
      <c r="D665" s="9"/>
    </row>
    <row r="666" spans="2:4" x14ac:dyDescent="0.3">
      <c r="B666" s="9"/>
      <c r="C666" s="9"/>
      <c r="D666" s="9"/>
    </row>
    <row r="667" spans="2:4" x14ac:dyDescent="0.3">
      <c r="B667" s="9"/>
      <c r="C667" s="9"/>
      <c r="D667" s="9"/>
    </row>
    <row r="668" spans="2:4" x14ac:dyDescent="0.3">
      <c r="B668" s="9"/>
      <c r="C668" s="9"/>
      <c r="D668" s="9"/>
    </row>
    <row r="669" spans="2:4" x14ac:dyDescent="0.3">
      <c r="B669" s="9"/>
      <c r="C669" s="9"/>
      <c r="D669" s="9"/>
    </row>
    <row r="670" spans="2:4" x14ac:dyDescent="0.3">
      <c r="B670" s="9"/>
      <c r="C670" s="9"/>
      <c r="D670" s="9"/>
    </row>
    <row r="671" spans="2:4" x14ac:dyDescent="0.3">
      <c r="B671" s="9"/>
      <c r="C671" s="9"/>
      <c r="D671" s="9"/>
    </row>
    <row r="672" spans="2:4" x14ac:dyDescent="0.3">
      <c r="B672" s="9"/>
      <c r="C672" s="9"/>
      <c r="D672" s="9"/>
    </row>
    <row r="673" spans="2:4" x14ac:dyDescent="0.3">
      <c r="B673" s="9"/>
      <c r="C673" s="9"/>
      <c r="D673" s="9"/>
    </row>
    <row r="674" spans="2:4" x14ac:dyDescent="0.3">
      <c r="B674" s="9"/>
      <c r="C674" s="9"/>
      <c r="D674" s="9"/>
    </row>
    <row r="675" spans="2:4" x14ac:dyDescent="0.3">
      <c r="B675" s="9"/>
      <c r="C675" s="9"/>
      <c r="D675" s="9"/>
    </row>
    <row r="676" spans="2:4" x14ac:dyDescent="0.3">
      <c r="B676" s="9"/>
      <c r="C676" s="9"/>
      <c r="D676" s="9"/>
    </row>
    <row r="677" spans="2:4" x14ac:dyDescent="0.3">
      <c r="B677" s="9"/>
      <c r="C677" s="9"/>
      <c r="D677" s="9"/>
    </row>
    <row r="678" spans="2:4" x14ac:dyDescent="0.3">
      <c r="B678" s="9"/>
      <c r="C678" s="9"/>
      <c r="D678" s="9"/>
    </row>
    <row r="679" spans="2:4" x14ac:dyDescent="0.3">
      <c r="B679" s="9"/>
      <c r="C679" s="9"/>
      <c r="D679" s="9"/>
    </row>
    <row r="680" spans="2:4" x14ac:dyDescent="0.3">
      <c r="B680" s="9"/>
      <c r="C680" s="9"/>
      <c r="D680" s="9"/>
    </row>
    <row r="681" spans="2:4" x14ac:dyDescent="0.3">
      <c r="B681" s="9"/>
      <c r="C681" s="9"/>
      <c r="D681" s="9"/>
    </row>
    <row r="682" spans="2:4" x14ac:dyDescent="0.3">
      <c r="B682" s="9"/>
      <c r="C682" s="9"/>
      <c r="D682" s="9"/>
    </row>
    <row r="683" spans="2:4" x14ac:dyDescent="0.3">
      <c r="B683" s="9"/>
      <c r="C683" s="9"/>
      <c r="D683" s="9"/>
    </row>
    <row r="684" spans="2:4" x14ac:dyDescent="0.3">
      <c r="B684" s="9"/>
      <c r="C684" s="9"/>
      <c r="D684" s="9"/>
    </row>
    <row r="685" spans="2:4" x14ac:dyDescent="0.3">
      <c r="B685" s="9"/>
      <c r="C685" s="9"/>
      <c r="D685" s="9"/>
    </row>
    <row r="686" spans="2:4" x14ac:dyDescent="0.3">
      <c r="B686" s="9"/>
      <c r="C686" s="9"/>
      <c r="D686" s="9"/>
    </row>
    <row r="687" spans="2:4" x14ac:dyDescent="0.3">
      <c r="B687" s="9"/>
      <c r="C687" s="9"/>
      <c r="D687" s="9"/>
    </row>
    <row r="688" spans="2:4" x14ac:dyDescent="0.3">
      <c r="B688" s="9"/>
      <c r="C688" s="9"/>
      <c r="D688" s="9"/>
    </row>
    <row r="689" spans="2:4" x14ac:dyDescent="0.3">
      <c r="B689" s="9"/>
      <c r="C689" s="9"/>
      <c r="D689" s="9"/>
    </row>
    <row r="690" spans="2:4" x14ac:dyDescent="0.3">
      <c r="B690" s="9"/>
      <c r="C690" s="9"/>
      <c r="D690" s="9"/>
    </row>
    <row r="691" spans="2:4" x14ac:dyDescent="0.3">
      <c r="B691" s="9"/>
      <c r="C691" s="9"/>
      <c r="D691" s="9"/>
    </row>
    <row r="692" spans="2:4" x14ac:dyDescent="0.3">
      <c r="B692" s="9"/>
      <c r="C692" s="9"/>
      <c r="D692" s="9"/>
    </row>
    <row r="693" spans="2:4" x14ac:dyDescent="0.3">
      <c r="B693" s="9"/>
      <c r="C693" s="9"/>
      <c r="D693" s="9"/>
    </row>
    <row r="694" spans="2:4" x14ac:dyDescent="0.3">
      <c r="B694" s="9"/>
      <c r="C694" s="9"/>
      <c r="D694" s="9"/>
    </row>
    <row r="695" spans="2:4" x14ac:dyDescent="0.3">
      <c r="B695" s="9"/>
      <c r="C695" s="9"/>
      <c r="D695" s="9"/>
    </row>
    <row r="696" spans="2:4" x14ac:dyDescent="0.3">
      <c r="B696" s="9"/>
      <c r="C696" s="9"/>
      <c r="D696" s="9"/>
    </row>
    <row r="697" spans="2:4" x14ac:dyDescent="0.3">
      <c r="B697" s="9"/>
      <c r="C697" s="9"/>
      <c r="D697" s="9"/>
    </row>
    <row r="698" spans="2:4" x14ac:dyDescent="0.3">
      <c r="B698" s="9"/>
      <c r="C698" s="9"/>
      <c r="D698" s="9"/>
    </row>
    <row r="699" spans="2:4" x14ac:dyDescent="0.3">
      <c r="B699" s="9"/>
      <c r="C699" s="9"/>
      <c r="D699" s="9"/>
    </row>
    <row r="700" spans="2:4" x14ac:dyDescent="0.3">
      <c r="B700" s="9"/>
      <c r="C700" s="9"/>
      <c r="D700" s="9"/>
    </row>
    <row r="701" spans="2:4" x14ac:dyDescent="0.3">
      <c r="B701" s="9"/>
      <c r="C701" s="9"/>
      <c r="D701" s="9"/>
    </row>
    <row r="702" spans="2:4" x14ac:dyDescent="0.3">
      <c r="B702" s="9"/>
      <c r="C702" s="9"/>
      <c r="D702" s="9"/>
    </row>
    <row r="703" spans="2:4" x14ac:dyDescent="0.3">
      <c r="B703" s="9"/>
      <c r="C703" s="9"/>
      <c r="D703" s="9"/>
    </row>
    <row r="704" spans="2:4" x14ac:dyDescent="0.3">
      <c r="B704" s="9"/>
      <c r="C704" s="9"/>
      <c r="D704" s="9"/>
    </row>
    <row r="705" spans="2:4" x14ac:dyDescent="0.3">
      <c r="B705" s="9"/>
      <c r="C705" s="9"/>
      <c r="D705" s="9"/>
    </row>
    <row r="706" spans="2:4" x14ac:dyDescent="0.3">
      <c r="B706" s="9"/>
      <c r="C706" s="9"/>
      <c r="D706" s="9"/>
    </row>
    <row r="707" spans="2:4" x14ac:dyDescent="0.3">
      <c r="B707" s="9"/>
      <c r="C707" s="9"/>
      <c r="D707" s="9"/>
    </row>
    <row r="708" spans="2:4" x14ac:dyDescent="0.3">
      <c r="B708" s="9"/>
      <c r="C708" s="9"/>
      <c r="D708" s="9"/>
    </row>
    <row r="709" spans="2:4" x14ac:dyDescent="0.3">
      <c r="B709" s="9"/>
      <c r="C709" s="9"/>
      <c r="D709" s="9"/>
    </row>
    <row r="710" spans="2:4" x14ac:dyDescent="0.3">
      <c r="B710" s="9"/>
      <c r="C710" s="9"/>
      <c r="D710" s="9"/>
    </row>
    <row r="711" spans="2:4" x14ac:dyDescent="0.3">
      <c r="B711" s="9"/>
      <c r="C711" s="9"/>
      <c r="D711" s="9"/>
    </row>
    <row r="712" spans="2:4" x14ac:dyDescent="0.3">
      <c r="B712" s="9"/>
      <c r="C712" s="9"/>
      <c r="D712" s="9"/>
    </row>
    <row r="713" spans="2:4" x14ac:dyDescent="0.3">
      <c r="B713" s="9"/>
      <c r="C713" s="9"/>
      <c r="D713" s="9"/>
    </row>
    <row r="714" spans="2:4" x14ac:dyDescent="0.3">
      <c r="B714" s="9"/>
      <c r="C714" s="9"/>
      <c r="D714" s="9"/>
    </row>
    <row r="715" spans="2:4" x14ac:dyDescent="0.3">
      <c r="B715" s="9"/>
      <c r="C715" s="9"/>
      <c r="D715" s="9"/>
    </row>
    <row r="716" spans="2:4" x14ac:dyDescent="0.3">
      <c r="B716" s="9"/>
      <c r="C716" s="9"/>
      <c r="D716" s="9"/>
    </row>
    <row r="717" spans="2:4" x14ac:dyDescent="0.3">
      <c r="B717" s="9"/>
      <c r="C717" s="9"/>
      <c r="D717" s="9"/>
    </row>
    <row r="718" spans="2:4" x14ac:dyDescent="0.3">
      <c r="B718" s="9"/>
      <c r="C718" s="9"/>
      <c r="D718" s="9"/>
    </row>
    <row r="719" spans="2:4" x14ac:dyDescent="0.3">
      <c r="B719" s="9"/>
      <c r="C719" s="9"/>
      <c r="D719" s="9"/>
    </row>
    <row r="720" spans="2:4" x14ac:dyDescent="0.3">
      <c r="B720" s="9"/>
      <c r="C720" s="9"/>
      <c r="D720" s="9"/>
    </row>
    <row r="721" spans="2:4" x14ac:dyDescent="0.3">
      <c r="B721" s="9"/>
      <c r="C721" s="9"/>
      <c r="D721" s="9"/>
    </row>
    <row r="722" spans="2:4" x14ac:dyDescent="0.3">
      <c r="B722" s="9"/>
      <c r="C722" s="9"/>
      <c r="D722" s="9"/>
    </row>
    <row r="723" spans="2:4" x14ac:dyDescent="0.3">
      <c r="B723" s="9"/>
      <c r="C723" s="9"/>
      <c r="D723" s="9"/>
    </row>
    <row r="724" spans="2:4" x14ac:dyDescent="0.3">
      <c r="B724" s="9"/>
      <c r="C724" s="9"/>
      <c r="D724" s="9"/>
    </row>
    <row r="725" spans="2:4" x14ac:dyDescent="0.3">
      <c r="B725" s="9"/>
      <c r="C725" s="9"/>
      <c r="D725" s="9"/>
    </row>
    <row r="726" spans="2:4" x14ac:dyDescent="0.3">
      <c r="B726" s="9"/>
      <c r="C726" s="9"/>
      <c r="D726" s="9"/>
    </row>
    <row r="727" spans="2:4" x14ac:dyDescent="0.3">
      <c r="B727" s="9"/>
      <c r="C727" s="9"/>
      <c r="D727" s="9"/>
    </row>
    <row r="728" spans="2:4" x14ac:dyDescent="0.3">
      <c r="B728" s="9"/>
      <c r="C728" s="9"/>
      <c r="D728" s="9"/>
    </row>
    <row r="729" spans="2:4" x14ac:dyDescent="0.3">
      <c r="B729" s="9"/>
      <c r="C729" s="9"/>
      <c r="D729" s="9"/>
    </row>
    <row r="730" spans="2:4" x14ac:dyDescent="0.3">
      <c r="B730" s="9"/>
      <c r="C730" s="9"/>
      <c r="D730" s="9"/>
    </row>
    <row r="731" spans="2:4" x14ac:dyDescent="0.3">
      <c r="B731" s="9"/>
      <c r="C731" s="9"/>
      <c r="D731" s="9"/>
    </row>
    <row r="732" spans="2:4" x14ac:dyDescent="0.3">
      <c r="B732" s="9"/>
      <c r="C732" s="9"/>
      <c r="D732" s="9"/>
    </row>
    <row r="733" spans="2:4" x14ac:dyDescent="0.3">
      <c r="B733" s="9"/>
      <c r="C733" s="9"/>
      <c r="D733" s="9"/>
    </row>
    <row r="734" spans="2:4" x14ac:dyDescent="0.3">
      <c r="B734" s="9"/>
      <c r="C734" s="9"/>
      <c r="D734" s="9"/>
    </row>
    <row r="735" spans="2:4" x14ac:dyDescent="0.3">
      <c r="B735" s="9"/>
      <c r="C735" s="9"/>
      <c r="D735" s="9"/>
    </row>
    <row r="736" spans="2:4" x14ac:dyDescent="0.3">
      <c r="B736" s="9"/>
      <c r="C736" s="9"/>
      <c r="D736" s="9"/>
    </row>
    <row r="737" spans="2:4" x14ac:dyDescent="0.3">
      <c r="B737" s="9"/>
      <c r="C737" s="9"/>
      <c r="D737" s="9"/>
    </row>
    <row r="738" spans="2:4" x14ac:dyDescent="0.3">
      <c r="B738" s="9"/>
      <c r="C738" s="9"/>
      <c r="D738" s="9"/>
    </row>
    <row r="739" spans="2:4" x14ac:dyDescent="0.3">
      <c r="B739" s="9"/>
      <c r="C739" s="9"/>
      <c r="D739" s="9"/>
    </row>
    <row r="740" spans="2:4" x14ac:dyDescent="0.3">
      <c r="B740" s="9"/>
      <c r="C740" s="9"/>
      <c r="D740" s="9"/>
    </row>
    <row r="741" spans="2:4" x14ac:dyDescent="0.3">
      <c r="B741" s="9"/>
      <c r="C741" s="9"/>
      <c r="D741" s="9"/>
    </row>
    <row r="742" spans="2:4" x14ac:dyDescent="0.3">
      <c r="B742" s="9"/>
      <c r="C742" s="9"/>
      <c r="D742" s="9"/>
    </row>
    <row r="743" spans="2:4" x14ac:dyDescent="0.3">
      <c r="B743" s="9"/>
      <c r="C743" s="9"/>
      <c r="D743" s="9"/>
    </row>
    <row r="744" spans="2:4" x14ac:dyDescent="0.3">
      <c r="B744" s="9"/>
      <c r="C744" s="9"/>
      <c r="D744" s="9"/>
    </row>
    <row r="745" spans="2:4" x14ac:dyDescent="0.3">
      <c r="B745" s="9"/>
      <c r="C745" s="9"/>
      <c r="D745" s="9"/>
    </row>
    <row r="746" spans="2:4" x14ac:dyDescent="0.3">
      <c r="B746" s="9"/>
      <c r="C746" s="9"/>
      <c r="D746" s="9"/>
    </row>
    <row r="747" spans="2:4" x14ac:dyDescent="0.3">
      <c r="B747" s="9"/>
      <c r="C747" s="9"/>
      <c r="D747" s="9"/>
    </row>
    <row r="748" spans="2:4" x14ac:dyDescent="0.3">
      <c r="B748" s="9"/>
      <c r="C748" s="9"/>
      <c r="D748" s="9"/>
    </row>
    <row r="749" spans="2:4" x14ac:dyDescent="0.3">
      <c r="B749" s="9"/>
      <c r="C749" s="9"/>
      <c r="D749" s="9"/>
    </row>
    <row r="750" spans="2:4" x14ac:dyDescent="0.3">
      <c r="B750" s="9"/>
      <c r="C750" s="9"/>
      <c r="D750" s="9"/>
    </row>
    <row r="751" spans="2:4" x14ac:dyDescent="0.3">
      <c r="B751" s="9"/>
      <c r="C751" s="9"/>
      <c r="D751" s="9"/>
    </row>
    <row r="752" spans="2:4" x14ac:dyDescent="0.3">
      <c r="B752" s="9"/>
      <c r="C752" s="9"/>
      <c r="D752" s="9"/>
    </row>
    <row r="753" spans="2:4" x14ac:dyDescent="0.3">
      <c r="B753" s="9"/>
      <c r="C753" s="9"/>
      <c r="D753" s="9"/>
    </row>
    <row r="754" spans="2:4" x14ac:dyDescent="0.3">
      <c r="B754" s="9"/>
      <c r="C754" s="9"/>
      <c r="D754" s="9"/>
    </row>
    <row r="755" spans="2:4" x14ac:dyDescent="0.3">
      <c r="B755" s="9"/>
      <c r="C755" s="9"/>
      <c r="D755" s="9"/>
    </row>
    <row r="756" spans="2:4" x14ac:dyDescent="0.3">
      <c r="B756" s="9"/>
      <c r="C756" s="9"/>
      <c r="D756" s="9"/>
    </row>
    <row r="757" spans="2:4" x14ac:dyDescent="0.3">
      <c r="B757" s="9"/>
      <c r="C757" s="9"/>
      <c r="D757" s="9"/>
    </row>
    <row r="758" spans="2:4" x14ac:dyDescent="0.3">
      <c r="B758" s="9"/>
      <c r="C758" s="9"/>
      <c r="D758" s="9"/>
    </row>
    <row r="759" spans="2:4" x14ac:dyDescent="0.3">
      <c r="B759" s="9"/>
      <c r="C759" s="9"/>
      <c r="D759" s="9"/>
    </row>
    <row r="760" spans="2:4" x14ac:dyDescent="0.3">
      <c r="B760" s="9"/>
      <c r="C760" s="9"/>
      <c r="D760" s="9"/>
    </row>
    <row r="761" spans="2:4" x14ac:dyDescent="0.3">
      <c r="B761" s="9"/>
      <c r="C761" s="9"/>
      <c r="D761" s="9"/>
    </row>
    <row r="762" spans="2:4" x14ac:dyDescent="0.3">
      <c r="B762" s="9"/>
      <c r="C762" s="9"/>
      <c r="D762" s="9"/>
    </row>
    <row r="763" spans="2:4" x14ac:dyDescent="0.3">
      <c r="B763" s="9"/>
      <c r="C763" s="9"/>
      <c r="D763" s="9"/>
    </row>
    <row r="764" spans="2:4" x14ac:dyDescent="0.3">
      <c r="B764" s="9"/>
      <c r="C764" s="9"/>
      <c r="D764" s="9"/>
    </row>
    <row r="765" spans="2:4" x14ac:dyDescent="0.3">
      <c r="B765" s="9"/>
      <c r="C765" s="9"/>
      <c r="D765" s="9"/>
    </row>
    <row r="766" spans="2:4" x14ac:dyDescent="0.3">
      <c r="B766" s="9"/>
      <c r="C766" s="9"/>
      <c r="D766" s="9"/>
    </row>
    <row r="767" spans="2:4" x14ac:dyDescent="0.3">
      <c r="B767" s="9"/>
      <c r="C767" s="9"/>
      <c r="D767" s="9"/>
    </row>
    <row r="768" spans="2:4" x14ac:dyDescent="0.3">
      <c r="B768" s="9"/>
      <c r="C768" s="9"/>
      <c r="D768" s="9"/>
    </row>
    <row r="769" spans="2:4" x14ac:dyDescent="0.3">
      <c r="B769" s="9"/>
      <c r="C769" s="9"/>
      <c r="D769" s="9"/>
    </row>
    <row r="770" spans="2:4" x14ac:dyDescent="0.3">
      <c r="B770" s="9"/>
      <c r="C770" s="9"/>
      <c r="D770" s="9"/>
    </row>
    <row r="771" spans="2:4" x14ac:dyDescent="0.3">
      <c r="B771" s="9"/>
      <c r="C771" s="9"/>
      <c r="D771" s="9"/>
    </row>
    <row r="772" spans="2:4" x14ac:dyDescent="0.3">
      <c r="B772" s="9"/>
      <c r="C772" s="9"/>
      <c r="D772" s="9"/>
    </row>
    <row r="773" spans="2:4" x14ac:dyDescent="0.3">
      <c r="B773" s="9"/>
      <c r="C773" s="9"/>
      <c r="D773" s="9"/>
    </row>
    <row r="774" spans="2:4" x14ac:dyDescent="0.3">
      <c r="B774" s="9"/>
      <c r="C774" s="9"/>
      <c r="D774" s="9"/>
    </row>
    <row r="775" spans="2:4" x14ac:dyDescent="0.3">
      <c r="B775" s="9"/>
      <c r="C775" s="9"/>
      <c r="D775" s="9"/>
    </row>
    <row r="776" spans="2:4" x14ac:dyDescent="0.3">
      <c r="B776" s="9"/>
      <c r="C776" s="9"/>
      <c r="D776" s="9"/>
    </row>
    <row r="777" spans="2:4" x14ac:dyDescent="0.3">
      <c r="B777" s="9"/>
      <c r="C777" s="9"/>
      <c r="D777" s="9"/>
    </row>
    <row r="778" spans="2:4" x14ac:dyDescent="0.3">
      <c r="B778" s="9"/>
      <c r="C778" s="9"/>
      <c r="D778" s="9"/>
    </row>
    <row r="779" spans="2:4" x14ac:dyDescent="0.3">
      <c r="B779" s="9"/>
      <c r="C779" s="9"/>
      <c r="D779" s="9"/>
    </row>
    <row r="780" spans="2:4" x14ac:dyDescent="0.3">
      <c r="B780" s="9"/>
      <c r="C780" s="9"/>
      <c r="D780" s="9"/>
    </row>
    <row r="781" spans="2:4" x14ac:dyDescent="0.3">
      <c r="B781" s="9"/>
      <c r="C781" s="9"/>
      <c r="D781" s="9"/>
    </row>
    <row r="782" spans="2:4" x14ac:dyDescent="0.3">
      <c r="B782" s="9"/>
      <c r="C782" s="9"/>
      <c r="D782" s="9"/>
    </row>
    <row r="783" spans="2:4" x14ac:dyDescent="0.3">
      <c r="B783" s="9"/>
      <c r="C783" s="9"/>
      <c r="D783" s="9"/>
    </row>
    <row r="784" spans="2:4" x14ac:dyDescent="0.3">
      <c r="B784" s="9"/>
      <c r="C784" s="9"/>
      <c r="D784" s="9"/>
    </row>
    <row r="785" spans="2:4" x14ac:dyDescent="0.3">
      <c r="B785" s="9"/>
      <c r="C785" s="9"/>
      <c r="D785" s="9"/>
    </row>
    <row r="786" spans="2:4" x14ac:dyDescent="0.3">
      <c r="B786" s="9"/>
      <c r="C786" s="9"/>
      <c r="D786" s="9"/>
    </row>
    <row r="787" spans="2:4" x14ac:dyDescent="0.3">
      <c r="B787" s="9"/>
      <c r="C787" s="9"/>
      <c r="D787" s="9"/>
    </row>
    <row r="788" spans="2:4" x14ac:dyDescent="0.3">
      <c r="B788" s="9"/>
      <c r="C788" s="9"/>
      <c r="D788" s="9"/>
    </row>
    <row r="789" spans="2:4" x14ac:dyDescent="0.3">
      <c r="B789" s="9"/>
      <c r="C789" s="9"/>
      <c r="D789" s="9"/>
    </row>
    <row r="790" spans="2:4" x14ac:dyDescent="0.3">
      <c r="B790" s="9"/>
      <c r="C790" s="9"/>
      <c r="D790" s="9"/>
    </row>
    <row r="791" spans="2:4" x14ac:dyDescent="0.3">
      <c r="B791" s="9"/>
      <c r="C791" s="9"/>
      <c r="D791" s="9"/>
    </row>
    <row r="792" spans="2:4" x14ac:dyDescent="0.3">
      <c r="B792" s="9"/>
      <c r="C792" s="9"/>
      <c r="D792" s="9"/>
    </row>
    <row r="793" spans="2:4" x14ac:dyDescent="0.3">
      <c r="B793" s="9"/>
      <c r="C793" s="9"/>
      <c r="D793" s="9"/>
    </row>
    <row r="794" spans="2:4" x14ac:dyDescent="0.3">
      <c r="B794" s="9"/>
      <c r="C794" s="9"/>
      <c r="D794" s="9"/>
    </row>
    <row r="795" spans="2:4" x14ac:dyDescent="0.3">
      <c r="B795" s="9"/>
      <c r="C795" s="9"/>
      <c r="D795" s="9"/>
    </row>
    <row r="796" spans="2:4" x14ac:dyDescent="0.3">
      <c r="B796" s="9"/>
      <c r="C796" s="9"/>
      <c r="D796" s="9"/>
    </row>
    <row r="797" spans="2:4" x14ac:dyDescent="0.3">
      <c r="B797" s="9"/>
      <c r="C797" s="9"/>
      <c r="D797" s="9"/>
    </row>
    <row r="798" spans="2:4" x14ac:dyDescent="0.3">
      <c r="B798" s="9"/>
      <c r="C798" s="9"/>
      <c r="D798" s="9"/>
    </row>
    <row r="799" spans="2:4" x14ac:dyDescent="0.3">
      <c r="B799" s="9"/>
      <c r="C799" s="9"/>
      <c r="D799" s="9"/>
    </row>
    <row r="800" spans="2:4" x14ac:dyDescent="0.3">
      <c r="B800" s="9"/>
      <c r="C800" s="9"/>
      <c r="D800" s="9"/>
    </row>
    <row r="801" spans="2:4" x14ac:dyDescent="0.3">
      <c r="B801" s="9"/>
      <c r="C801" s="9"/>
      <c r="D801" s="9"/>
    </row>
    <row r="802" spans="2:4" x14ac:dyDescent="0.3">
      <c r="B802" s="9"/>
      <c r="C802" s="9"/>
      <c r="D802" s="9"/>
    </row>
    <row r="803" spans="2:4" x14ac:dyDescent="0.3">
      <c r="B803" s="9"/>
      <c r="C803" s="9"/>
      <c r="D803" s="9"/>
    </row>
    <row r="804" spans="2:4" x14ac:dyDescent="0.3">
      <c r="B804" s="9"/>
      <c r="C804" s="9"/>
      <c r="D804" s="9"/>
    </row>
    <row r="805" spans="2:4" x14ac:dyDescent="0.3">
      <c r="B805" s="9"/>
      <c r="C805" s="9"/>
      <c r="D805" s="9"/>
    </row>
    <row r="806" spans="2:4" x14ac:dyDescent="0.3">
      <c r="B806" s="9"/>
      <c r="C806" s="9"/>
      <c r="D806" s="9"/>
    </row>
    <row r="807" spans="2:4" x14ac:dyDescent="0.3">
      <c r="B807" s="9"/>
      <c r="C807" s="9"/>
      <c r="D807" s="9"/>
    </row>
    <row r="808" spans="2:4" x14ac:dyDescent="0.3">
      <c r="B808" s="9"/>
      <c r="C808" s="9"/>
      <c r="D808" s="9"/>
    </row>
    <row r="809" spans="2:4" x14ac:dyDescent="0.3">
      <c r="B809" s="9"/>
      <c r="C809" s="9"/>
      <c r="D809" s="9"/>
    </row>
    <row r="810" spans="2:4" x14ac:dyDescent="0.3">
      <c r="B810" s="9"/>
      <c r="C810" s="9"/>
      <c r="D810" s="9"/>
    </row>
    <row r="811" spans="2:4" x14ac:dyDescent="0.3">
      <c r="B811" s="9"/>
      <c r="C811" s="9"/>
      <c r="D811" s="9"/>
    </row>
    <row r="812" spans="2:4" x14ac:dyDescent="0.3">
      <c r="B812" s="9"/>
      <c r="C812" s="9"/>
      <c r="D812" s="9"/>
    </row>
    <row r="813" spans="2:4" x14ac:dyDescent="0.3">
      <c r="B813" s="9"/>
      <c r="C813" s="9"/>
      <c r="D813" s="9"/>
    </row>
    <row r="814" spans="2:4" x14ac:dyDescent="0.3">
      <c r="B814" s="9"/>
      <c r="C814" s="9"/>
      <c r="D814" s="9"/>
    </row>
    <row r="815" spans="2:4" x14ac:dyDescent="0.3">
      <c r="B815" s="9"/>
      <c r="C815" s="9"/>
      <c r="D815" s="9"/>
    </row>
    <row r="816" spans="2:4" x14ac:dyDescent="0.3">
      <c r="B816" s="9"/>
      <c r="C816" s="9"/>
      <c r="D816" s="9"/>
    </row>
    <row r="817" spans="2:4" x14ac:dyDescent="0.3">
      <c r="B817" s="9"/>
      <c r="C817" s="9"/>
      <c r="D817" s="9"/>
    </row>
    <row r="818" spans="2:4" x14ac:dyDescent="0.3">
      <c r="B818" s="9"/>
      <c r="C818" s="9"/>
      <c r="D818" s="9"/>
    </row>
    <row r="819" spans="2:4" x14ac:dyDescent="0.3">
      <c r="B819" s="9"/>
      <c r="C819" s="9"/>
      <c r="D819" s="9"/>
    </row>
    <row r="820" spans="2:4" x14ac:dyDescent="0.3">
      <c r="B820" s="9"/>
      <c r="C820" s="9"/>
      <c r="D820" s="9"/>
    </row>
    <row r="821" spans="2:4" x14ac:dyDescent="0.3">
      <c r="B821" s="9"/>
      <c r="C821" s="9"/>
      <c r="D821" s="9"/>
    </row>
    <row r="822" spans="2:4" x14ac:dyDescent="0.3">
      <c r="B822" s="9"/>
      <c r="C822" s="9"/>
      <c r="D822" s="9"/>
    </row>
    <row r="823" spans="2:4" x14ac:dyDescent="0.3">
      <c r="B823" s="9"/>
      <c r="C823" s="9"/>
      <c r="D823" s="9"/>
    </row>
    <row r="824" spans="2:4" x14ac:dyDescent="0.3">
      <c r="B824" s="9"/>
      <c r="C824" s="9"/>
      <c r="D824" s="9"/>
    </row>
    <row r="825" spans="2:4" x14ac:dyDescent="0.3">
      <c r="B825" s="9"/>
      <c r="C825" s="9"/>
      <c r="D825" s="9"/>
    </row>
    <row r="826" spans="2:4" x14ac:dyDescent="0.3">
      <c r="B826" s="9"/>
      <c r="C826" s="9"/>
      <c r="D826" s="9"/>
    </row>
    <row r="827" spans="2:4" x14ac:dyDescent="0.3">
      <c r="B827" s="9"/>
      <c r="C827" s="9"/>
      <c r="D827" s="9"/>
    </row>
    <row r="828" spans="2:4" x14ac:dyDescent="0.3">
      <c r="B828" s="9"/>
      <c r="C828" s="9"/>
      <c r="D828" s="9"/>
    </row>
    <row r="829" spans="2:4" x14ac:dyDescent="0.3">
      <c r="B829" s="9"/>
      <c r="C829" s="9"/>
      <c r="D829" s="9"/>
    </row>
    <row r="830" spans="2:4" x14ac:dyDescent="0.3">
      <c r="B830" s="9"/>
      <c r="C830" s="9"/>
      <c r="D830" s="9"/>
    </row>
    <row r="831" spans="2:4" x14ac:dyDescent="0.3">
      <c r="B831" s="9"/>
      <c r="C831" s="9"/>
      <c r="D831" s="9"/>
    </row>
    <row r="832" spans="2:4" x14ac:dyDescent="0.3">
      <c r="B832" s="9"/>
      <c r="C832" s="9"/>
      <c r="D832" s="9"/>
    </row>
    <row r="833" spans="2:4" x14ac:dyDescent="0.3">
      <c r="B833" s="9"/>
      <c r="C833" s="9"/>
      <c r="D833" s="9"/>
    </row>
    <row r="834" spans="2:4" x14ac:dyDescent="0.3">
      <c r="B834" s="9"/>
      <c r="C834" s="9"/>
      <c r="D834" s="9"/>
    </row>
    <row r="835" spans="2:4" x14ac:dyDescent="0.3">
      <c r="B835" s="9"/>
      <c r="C835" s="9"/>
      <c r="D835" s="9"/>
    </row>
    <row r="836" spans="2:4" x14ac:dyDescent="0.3">
      <c r="B836" s="9"/>
      <c r="C836" s="9"/>
      <c r="D836" s="9"/>
    </row>
    <row r="837" spans="2:4" x14ac:dyDescent="0.3">
      <c r="B837" s="9"/>
      <c r="C837" s="9"/>
      <c r="D837" s="9"/>
    </row>
    <row r="838" spans="2:4" x14ac:dyDescent="0.3">
      <c r="B838" s="9"/>
      <c r="C838" s="9"/>
      <c r="D838" s="9"/>
    </row>
    <row r="839" spans="2:4" x14ac:dyDescent="0.3">
      <c r="B839" s="9"/>
      <c r="C839" s="9"/>
      <c r="D839" s="9"/>
    </row>
    <row r="840" spans="2:4" x14ac:dyDescent="0.3">
      <c r="B840" s="9"/>
      <c r="C840" s="9"/>
      <c r="D840" s="9"/>
    </row>
    <row r="841" spans="2:4" x14ac:dyDescent="0.3">
      <c r="B841" s="9"/>
      <c r="C841" s="9"/>
      <c r="D841" s="9"/>
    </row>
    <row r="842" spans="2:4" x14ac:dyDescent="0.3">
      <c r="B842" s="9"/>
      <c r="C842" s="9"/>
      <c r="D842" s="9"/>
    </row>
    <row r="843" spans="2:4" x14ac:dyDescent="0.3">
      <c r="B843" s="9"/>
      <c r="C843" s="9"/>
      <c r="D843" s="9"/>
    </row>
    <row r="844" spans="2:4" x14ac:dyDescent="0.3">
      <c r="B844" s="9"/>
      <c r="C844" s="9"/>
      <c r="D844" s="9"/>
    </row>
    <row r="845" spans="2:4" x14ac:dyDescent="0.3">
      <c r="B845" s="9"/>
      <c r="C845" s="9"/>
      <c r="D845" s="9"/>
    </row>
    <row r="846" spans="2:4" x14ac:dyDescent="0.3">
      <c r="B846" s="9"/>
      <c r="C846" s="9"/>
      <c r="D846" s="9"/>
    </row>
    <row r="847" spans="2:4" x14ac:dyDescent="0.3">
      <c r="B847" s="9"/>
      <c r="C847" s="9"/>
      <c r="D847" s="9"/>
    </row>
    <row r="848" spans="2:4" x14ac:dyDescent="0.3">
      <c r="B848" s="9"/>
      <c r="C848" s="9"/>
      <c r="D848" s="9"/>
    </row>
    <row r="849" spans="2:4" x14ac:dyDescent="0.3">
      <c r="B849" s="9"/>
      <c r="C849" s="9"/>
      <c r="D849" s="9"/>
    </row>
    <row r="850" spans="2:4" x14ac:dyDescent="0.3">
      <c r="B850" s="9"/>
      <c r="C850" s="9"/>
      <c r="D850" s="9"/>
    </row>
    <row r="851" spans="2:4" x14ac:dyDescent="0.3">
      <c r="B851" s="9"/>
      <c r="C851" s="9"/>
      <c r="D851" s="9"/>
    </row>
    <row r="852" spans="2:4" x14ac:dyDescent="0.3">
      <c r="B852" s="9"/>
      <c r="C852" s="9"/>
      <c r="D852" s="9"/>
    </row>
    <row r="853" spans="2:4" x14ac:dyDescent="0.3">
      <c r="B853" s="9"/>
      <c r="C853" s="9"/>
      <c r="D853" s="9"/>
    </row>
    <row r="854" spans="2:4" x14ac:dyDescent="0.3">
      <c r="B854" s="9"/>
      <c r="C854" s="9"/>
      <c r="D854" s="9"/>
    </row>
    <row r="855" spans="2:4" x14ac:dyDescent="0.3">
      <c r="B855" s="9"/>
      <c r="C855" s="9"/>
      <c r="D855" s="9"/>
    </row>
    <row r="856" spans="2:4" x14ac:dyDescent="0.3">
      <c r="B856" s="9"/>
      <c r="C856" s="9"/>
      <c r="D856" s="9"/>
    </row>
    <row r="857" spans="2:4" x14ac:dyDescent="0.3">
      <c r="B857" s="9"/>
      <c r="C857" s="9"/>
      <c r="D857" s="9"/>
    </row>
    <row r="858" spans="2:4" x14ac:dyDescent="0.3">
      <c r="B858" s="9"/>
      <c r="C858" s="9"/>
      <c r="D858" s="9"/>
    </row>
    <row r="859" spans="2:4" x14ac:dyDescent="0.3">
      <c r="B859" s="9"/>
      <c r="C859" s="9"/>
      <c r="D859" s="9"/>
    </row>
    <row r="860" spans="2:4" x14ac:dyDescent="0.3">
      <c r="B860" s="9"/>
      <c r="C860" s="9"/>
      <c r="D860" s="9"/>
    </row>
    <row r="861" spans="2:4" x14ac:dyDescent="0.3">
      <c r="B861" s="9"/>
      <c r="C861" s="9"/>
      <c r="D861" s="9"/>
    </row>
    <row r="862" spans="2:4" x14ac:dyDescent="0.3">
      <c r="B862" s="9"/>
      <c r="C862" s="9"/>
      <c r="D862" s="9"/>
    </row>
    <row r="863" spans="2:4" x14ac:dyDescent="0.3">
      <c r="B863" s="9"/>
      <c r="C863" s="9"/>
      <c r="D863" s="9"/>
    </row>
    <row r="864" spans="2:4" x14ac:dyDescent="0.3">
      <c r="B864" s="9"/>
      <c r="C864" s="9"/>
      <c r="D864" s="9"/>
    </row>
    <row r="865" spans="2:4" x14ac:dyDescent="0.3">
      <c r="B865" s="9"/>
      <c r="C865" s="9"/>
      <c r="D865" s="9"/>
    </row>
    <row r="866" spans="2:4" x14ac:dyDescent="0.3">
      <c r="B866" s="9"/>
      <c r="C866" s="9"/>
      <c r="D866" s="9"/>
    </row>
    <row r="867" spans="2:4" x14ac:dyDescent="0.3">
      <c r="B867" s="9"/>
      <c r="C867" s="9"/>
      <c r="D867" s="9"/>
    </row>
    <row r="868" spans="2:4" x14ac:dyDescent="0.3">
      <c r="B868" s="9"/>
      <c r="C868" s="9"/>
      <c r="D868" s="9"/>
    </row>
    <row r="869" spans="2:4" x14ac:dyDescent="0.3">
      <c r="B869" s="9"/>
      <c r="C869" s="9"/>
      <c r="D869" s="9"/>
    </row>
    <row r="870" spans="2:4" x14ac:dyDescent="0.3">
      <c r="B870" s="9"/>
      <c r="C870" s="9"/>
      <c r="D870" s="9"/>
    </row>
    <row r="871" spans="2:4" x14ac:dyDescent="0.3">
      <c r="B871" s="9"/>
      <c r="C871" s="9"/>
      <c r="D871" s="9"/>
    </row>
    <row r="872" spans="2:4" x14ac:dyDescent="0.3">
      <c r="B872" s="9"/>
      <c r="C872" s="9"/>
      <c r="D872" s="9"/>
    </row>
    <row r="873" spans="2:4" x14ac:dyDescent="0.3">
      <c r="B873" s="9"/>
      <c r="C873" s="9"/>
      <c r="D873" s="9"/>
    </row>
    <row r="874" spans="2:4" x14ac:dyDescent="0.3">
      <c r="B874" s="9"/>
      <c r="C874" s="9"/>
      <c r="D874" s="9"/>
    </row>
    <row r="875" spans="2:4" x14ac:dyDescent="0.3">
      <c r="B875" s="9"/>
      <c r="C875" s="9"/>
      <c r="D875" s="9"/>
    </row>
    <row r="876" spans="2:4" x14ac:dyDescent="0.3">
      <c r="B876" s="9"/>
      <c r="C876" s="9"/>
      <c r="D876" s="9"/>
    </row>
    <row r="877" spans="2:4" x14ac:dyDescent="0.3">
      <c r="B877" s="9"/>
      <c r="C877" s="9"/>
      <c r="D877" s="9"/>
    </row>
    <row r="878" spans="2:4" x14ac:dyDescent="0.3">
      <c r="B878" s="9"/>
      <c r="C878" s="9"/>
      <c r="D878" s="9"/>
    </row>
    <row r="879" spans="2:4" x14ac:dyDescent="0.3">
      <c r="B879" s="9"/>
      <c r="C879" s="9"/>
      <c r="D879" s="9"/>
    </row>
    <row r="880" spans="2:4" x14ac:dyDescent="0.3">
      <c r="B880" s="9"/>
      <c r="C880" s="9"/>
      <c r="D880" s="9"/>
    </row>
    <row r="881" spans="2:4" x14ac:dyDescent="0.3">
      <c r="B881" s="9"/>
      <c r="C881" s="9"/>
      <c r="D881" s="9"/>
    </row>
    <row r="882" spans="2:4" x14ac:dyDescent="0.3">
      <c r="B882" s="9"/>
      <c r="C882" s="9"/>
      <c r="D882" s="9"/>
    </row>
    <row r="883" spans="2:4" x14ac:dyDescent="0.3">
      <c r="B883" s="9"/>
      <c r="C883" s="9"/>
      <c r="D883" s="9"/>
    </row>
    <row r="884" spans="2:4" x14ac:dyDescent="0.3">
      <c r="B884" s="9"/>
      <c r="C884" s="9"/>
      <c r="D884" s="9"/>
    </row>
    <row r="885" spans="2:4" x14ac:dyDescent="0.3">
      <c r="B885" s="9"/>
      <c r="C885" s="9"/>
      <c r="D885" s="9"/>
    </row>
    <row r="886" spans="2:4" x14ac:dyDescent="0.3">
      <c r="B886" s="9"/>
      <c r="C886" s="9"/>
      <c r="D886" s="9"/>
    </row>
    <row r="887" spans="2:4" x14ac:dyDescent="0.3">
      <c r="B887" s="9"/>
      <c r="C887" s="9"/>
      <c r="D887" s="9"/>
    </row>
    <row r="888" spans="2:4" x14ac:dyDescent="0.3">
      <c r="B888" s="9"/>
      <c r="C888" s="9"/>
      <c r="D888" s="9"/>
    </row>
    <row r="889" spans="2:4" x14ac:dyDescent="0.3">
      <c r="B889" s="9"/>
      <c r="C889" s="9"/>
      <c r="D889" s="9"/>
    </row>
    <row r="890" spans="2:4" x14ac:dyDescent="0.3">
      <c r="B890" s="9"/>
      <c r="C890" s="9"/>
      <c r="D890" s="9"/>
    </row>
    <row r="891" spans="2:4" x14ac:dyDescent="0.3">
      <c r="B891" s="9"/>
      <c r="C891" s="9"/>
      <c r="D891" s="9"/>
    </row>
    <row r="892" spans="2:4" x14ac:dyDescent="0.3">
      <c r="B892" s="9"/>
      <c r="C892" s="9"/>
      <c r="D892" s="9"/>
    </row>
    <row r="893" spans="2:4" x14ac:dyDescent="0.3">
      <c r="B893" s="9"/>
      <c r="C893" s="9"/>
      <c r="D893" s="9"/>
    </row>
    <row r="894" spans="2:4" x14ac:dyDescent="0.3">
      <c r="B894" s="9"/>
      <c r="C894" s="9"/>
      <c r="D894" s="9"/>
    </row>
    <row r="895" spans="2:4" x14ac:dyDescent="0.3">
      <c r="B895" s="9"/>
      <c r="C895" s="9"/>
      <c r="D895" s="9"/>
    </row>
    <row r="896" spans="2:4" x14ac:dyDescent="0.3">
      <c r="B896" s="9"/>
      <c r="C896" s="9"/>
      <c r="D896" s="9"/>
    </row>
    <row r="897" spans="2:4" x14ac:dyDescent="0.3">
      <c r="B897" s="9"/>
      <c r="C897" s="9"/>
      <c r="D897" s="9"/>
    </row>
    <row r="898" spans="2:4" x14ac:dyDescent="0.3">
      <c r="B898" s="9"/>
      <c r="C898" s="9"/>
      <c r="D898" s="9"/>
    </row>
    <row r="899" spans="2:4" x14ac:dyDescent="0.3">
      <c r="B899" s="9"/>
      <c r="C899" s="9"/>
      <c r="D899" s="9"/>
    </row>
    <row r="900" spans="2:4" x14ac:dyDescent="0.3">
      <c r="B900" s="9"/>
      <c r="C900" s="9"/>
      <c r="D900" s="9"/>
    </row>
    <row r="901" spans="2:4" x14ac:dyDescent="0.3">
      <c r="B901" s="9"/>
      <c r="C901" s="9"/>
      <c r="D901" s="9"/>
    </row>
    <row r="902" spans="2:4" x14ac:dyDescent="0.3">
      <c r="B902" s="9"/>
      <c r="C902" s="9"/>
      <c r="D902" s="9"/>
    </row>
    <row r="903" spans="2:4" x14ac:dyDescent="0.3">
      <c r="B903" s="9"/>
      <c r="C903" s="9"/>
      <c r="D903" s="9"/>
    </row>
    <row r="904" spans="2:4" x14ac:dyDescent="0.3">
      <c r="B904" s="9"/>
      <c r="C904" s="9"/>
      <c r="D904" s="9"/>
    </row>
    <row r="905" spans="2:4" x14ac:dyDescent="0.3">
      <c r="B905" s="9"/>
      <c r="C905" s="9"/>
      <c r="D905" s="9"/>
    </row>
    <row r="906" spans="2:4" x14ac:dyDescent="0.3">
      <c r="B906" s="9"/>
      <c r="C906" s="9"/>
      <c r="D906" s="9"/>
    </row>
    <row r="907" spans="2:4" x14ac:dyDescent="0.3">
      <c r="B907" s="9"/>
      <c r="C907" s="9"/>
      <c r="D907" s="9"/>
    </row>
    <row r="908" spans="2:4" x14ac:dyDescent="0.3">
      <c r="B908" s="9"/>
      <c r="C908" s="9"/>
      <c r="D908" s="9"/>
    </row>
    <row r="909" spans="2:4" x14ac:dyDescent="0.3">
      <c r="B909" s="9"/>
      <c r="C909" s="9"/>
      <c r="D909" s="9"/>
    </row>
    <row r="910" spans="2:4" x14ac:dyDescent="0.3">
      <c r="B910" s="9"/>
      <c r="C910" s="9"/>
      <c r="D910" s="9"/>
    </row>
    <row r="911" spans="2:4" x14ac:dyDescent="0.3">
      <c r="B911" s="9"/>
      <c r="C911" s="9"/>
      <c r="D911" s="9"/>
    </row>
    <row r="912" spans="2:4" x14ac:dyDescent="0.3">
      <c r="B912" s="9"/>
      <c r="C912" s="9"/>
      <c r="D912" s="9"/>
    </row>
    <row r="913" spans="2:4" x14ac:dyDescent="0.3">
      <c r="B913" s="9"/>
      <c r="C913" s="9"/>
      <c r="D913" s="9"/>
    </row>
    <row r="914" spans="2:4" x14ac:dyDescent="0.3">
      <c r="B914" s="9"/>
      <c r="C914" s="9"/>
      <c r="D914" s="9"/>
    </row>
    <row r="915" spans="2:4" x14ac:dyDescent="0.3">
      <c r="B915" s="9"/>
      <c r="C915" s="9"/>
      <c r="D915" s="9"/>
    </row>
    <row r="916" spans="2:4" x14ac:dyDescent="0.3">
      <c r="B916" s="9"/>
      <c r="C916" s="9"/>
      <c r="D916" s="9"/>
    </row>
    <row r="917" spans="2:4" x14ac:dyDescent="0.3">
      <c r="B917" s="9"/>
      <c r="C917" s="9"/>
      <c r="D917" s="9"/>
    </row>
    <row r="918" spans="2:4" x14ac:dyDescent="0.3">
      <c r="B918" s="9"/>
      <c r="C918" s="9"/>
      <c r="D918" s="9"/>
    </row>
    <row r="919" spans="2:4" x14ac:dyDescent="0.3">
      <c r="B919" s="9"/>
      <c r="C919" s="9"/>
      <c r="D919" s="9"/>
    </row>
    <row r="920" spans="2:4" x14ac:dyDescent="0.3">
      <c r="B920" s="9"/>
      <c r="C920" s="9"/>
      <c r="D920" s="9"/>
    </row>
    <row r="921" spans="2:4" x14ac:dyDescent="0.3">
      <c r="B921" s="9"/>
      <c r="C921" s="9"/>
      <c r="D921" s="9"/>
    </row>
    <row r="922" spans="2:4" x14ac:dyDescent="0.3">
      <c r="B922" s="9"/>
      <c r="C922" s="9"/>
      <c r="D922" s="9"/>
    </row>
    <row r="923" spans="2:4" x14ac:dyDescent="0.3">
      <c r="B923" s="9"/>
      <c r="C923" s="9"/>
      <c r="D923" s="9"/>
    </row>
    <row r="924" spans="2:4" x14ac:dyDescent="0.3">
      <c r="B924" s="9"/>
      <c r="C924" s="9"/>
      <c r="D924" s="9"/>
    </row>
    <row r="925" spans="2:4" x14ac:dyDescent="0.3">
      <c r="B925" s="9"/>
      <c r="C925" s="9"/>
      <c r="D925" s="9"/>
    </row>
    <row r="926" spans="2:4" x14ac:dyDescent="0.3">
      <c r="B926" s="9"/>
      <c r="C926" s="9"/>
      <c r="D926" s="9"/>
    </row>
    <row r="927" spans="2:4" x14ac:dyDescent="0.3">
      <c r="B927" s="9"/>
      <c r="C927" s="9"/>
      <c r="D927" s="9"/>
    </row>
    <row r="928" spans="2:4" x14ac:dyDescent="0.3">
      <c r="B928" s="9"/>
      <c r="C928" s="9"/>
      <c r="D928" s="9"/>
    </row>
    <row r="929" spans="2:4" x14ac:dyDescent="0.3">
      <c r="B929" s="9"/>
      <c r="C929" s="9"/>
      <c r="D929" s="9"/>
    </row>
    <row r="930" spans="2:4" x14ac:dyDescent="0.3">
      <c r="B930" s="9"/>
      <c r="C930" s="9"/>
      <c r="D930" s="9"/>
    </row>
    <row r="931" spans="2:4" x14ac:dyDescent="0.3">
      <c r="B931" s="9"/>
      <c r="C931" s="9"/>
      <c r="D931" s="9"/>
    </row>
    <row r="932" spans="2:4" x14ac:dyDescent="0.3">
      <c r="B932" s="9"/>
      <c r="C932" s="9"/>
      <c r="D932" s="9"/>
    </row>
    <row r="933" spans="2:4" x14ac:dyDescent="0.3">
      <c r="B933" s="9"/>
      <c r="C933" s="9"/>
      <c r="D933" s="9"/>
    </row>
    <row r="934" spans="2:4" x14ac:dyDescent="0.3">
      <c r="B934" s="9"/>
      <c r="C934" s="9"/>
      <c r="D934" s="9"/>
    </row>
    <row r="935" spans="2:4" x14ac:dyDescent="0.3">
      <c r="B935" s="9"/>
      <c r="C935" s="9"/>
      <c r="D935" s="9"/>
    </row>
    <row r="936" spans="2:4" x14ac:dyDescent="0.3">
      <c r="B936" s="9"/>
      <c r="C936" s="9"/>
      <c r="D936" s="9"/>
    </row>
    <row r="937" spans="2:4" x14ac:dyDescent="0.3">
      <c r="B937" s="9"/>
      <c r="C937" s="9"/>
      <c r="D937" s="9"/>
    </row>
    <row r="938" spans="2:4" x14ac:dyDescent="0.3">
      <c r="B938" s="9"/>
      <c r="C938" s="9"/>
      <c r="D938" s="9"/>
    </row>
    <row r="939" spans="2:4" x14ac:dyDescent="0.3">
      <c r="B939" s="9"/>
      <c r="C939" s="9"/>
      <c r="D939" s="9"/>
    </row>
    <row r="940" spans="2:4" x14ac:dyDescent="0.3">
      <c r="B940" s="9"/>
      <c r="C940" s="9"/>
      <c r="D940" s="9"/>
    </row>
    <row r="941" spans="2:4" x14ac:dyDescent="0.3">
      <c r="B941" s="9"/>
      <c r="C941" s="9"/>
      <c r="D941" s="9"/>
    </row>
    <row r="942" spans="2:4" x14ac:dyDescent="0.3">
      <c r="B942" s="9"/>
      <c r="C942" s="9"/>
      <c r="D942" s="9"/>
    </row>
    <row r="943" spans="2:4" x14ac:dyDescent="0.3">
      <c r="B943" s="9"/>
      <c r="C943" s="9"/>
      <c r="D943" s="9"/>
    </row>
    <row r="944" spans="2:4" x14ac:dyDescent="0.3">
      <c r="B944" s="9"/>
      <c r="C944" s="9"/>
      <c r="D944" s="9"/>
    </row>
    <row r="945" spans="2:4" x14ac:dyDescent="0.3">
      <c r="B945" s="9"/>
      <c r="C945" s="9"/>
      <c r="D945" s="9"/>
    </row>
    <row r="946" spans="2:4" x14ac:dyDescent="0.3">
      <c r="B946" s="9"/>
      <c r="C946" s="9"/>
      <c r="D946" s="9"/>
    </row>
    <row r="947" spans="2:4" x14ac:dyDescent="0.3">
      <c r="B947" s="9"/>
      <c r="C947" s="9"/>
      <c r="D947" s="9"/>
    </row>
    <row r="948" spans="2:4" x14ac:dyDescent="0.3">
      <c r="B948" s="9"/>
      <c r="C948" s="9"/>
      <c r="D948" s="9"/>
    </row>
    <row r="949" spans="2:4" x14ac:dyDescent="0.3">
      <c r="B949" s="9"/>
      <c r="C949" s="9"/>
      <c r="D949" s="9"/>
    </row>
    <row r="950" spans="2:4" x14ac:dyDescent="0.3">
      <c r="B950" s="9"/>
      <c r="C950" s="9"/>
      <c r="D950" s="9"/>
    </row>
    <row r="951" spans="2:4" x14ac:dyDescent="0.3">
      <c r="B951" s="9"/>
      <c r="C951" s="9"/>
      <c r="D951" s="9"/>
    </row>
    <row r="952" spans="2:4" x14ac:dyDescent="0.3">
      <c r="B952" s="9"/>
      <c r="C952" s="9"/>
      <c r="D952" s="9"/>
    </row>
    <row r="953" spans="2:4" x14ac:dyDescent="0.3">
      <c r="B953" s="9"/>
      <c r="C953" s="9"/>
      <c r="D953" s="9"/>
    </row>
    <row r="954" spans="2:4" x14ac:dyDescent="0.3">
      <c r="B954" s="9"/>
      <c r="C954" s="9"/>
      <c r="D954" s="9"/>
    </row>
    <row r="955" spans="2:4" x14ac:dyDescent="0.3">
      <c r="B955" s="9"/>
      <c r="C955" s="9"/>
      <c r="D955" s="9"/>
    </row>
    <row r="956" spans="2:4" x14ac:dyDescent="0.3">
      <c r="B956" s="9"/>
      <c r="C956" s="9"/>
      <c r="D956" s="9"/>
    </row>
    <row r="957" spans="2:4" x14ac:dyDescent="0.3">
      <c r="B957" s="9"/>
      <c r="C957" s="9"/>
      <c r="D957" s="9"/>
    </row>
    <row r="958" spans="2:4" x14ac:dyDescent="0.3">
      <c r="B958" s="9"/>
      <c r="C958" s="9"/>
      <c r="D958" s="9"/>
    </row>
    <row r="959" spans="2:4" x14ac:dyDescent="0.3">
      <c r="B959" s="9"/>
      <c r="C959" s="9"/>
      <c r="D959" s="9"/>
    </row>
    <row r="960" spans="2:4" x14ac:dyDescent="0.3">
      <c r="B960" s="9"/>
      <c r="C960" s="9"/>
      <c r="D960" s="9"/>
    </row>
    <row r="961" spans="2:4" x14ac:dyDescent="0.3">
      <c r="B961" s="9"/>
      <c r="C961" s="9"/>
      <c r="D961" s="9"/>
    </row>
    <row r="962" spans="2:4" x14ac:dyDescent="0.3">
      <c r="B962" s="9"/>
      <c r="C962" s="9"/>
      <c r="D962" s="9"/>
    </row>
    <row r="963" spans="2:4" x14ac:dyDescent="0.3">
      <c r="B963" s="9"/>
      <c r="C963" s="9"/>
      <c r="D963" s="9"/>
    </row>
    <row r="964" spans="2:4" x14ac:dyDescent="0.3">
      <c r="B964" s="9"/>
      <c r="C964" s="9"/>
      <c r="D964" s="9"/>
    </row>
    <row r="965" spans="2:4" x14ac:dyDescent="0.3">
      <c r="B965" s="9"/>
      <c r="C965" s="9"/>
      <c r="D965" s="9"/>
    </row>
    <row r="966" spans="2:4" x14ac:dyDescent="0.3">
      <c r="B966" s="9"/>
      <c r="C966" s="9"/>
      <c r="D966" s="9"/>
    </row>
    <row r="967" spans="2:4" x14ac:dyDescent="0.3">
      <c r="B967" s="9"/>
      <c r="C967" s="9"/>
      <c r="D967" s="9"/>
    </row>
    <row r="968" spans="2:4" x14ac:dyDescent="0.3">
      <c r="B968" s="9"/>
      <c r="C968" s="9"/>
      <c r="D968" s="9"/>
    </row>
    <row r="969" spans="2:4" x14ac:dyDescent="0.3">
      <c r="B969" s="9"/>
      <c r="C969" s="9"/>
      <c r="D969" s="9"/>
    </row>
    <row r="970" spans="2:4" x14ac:dyDescent="0.3">
      <c r="B970" s="9"/>
      <c r="C970" s="9"/>
      <c r="D970" s="9"/>
    </row>
    <row r="971" spans="2:4" x14ac:dyDescent="0.3">
      <c r="B971" s="9"/>
      <c r="C971" s="9"/>
      <c r="D971" s="9"/>
    </row>
    <row r="972" spans="2:4" x14ac:dyDescent="0.3">
      <c r="B972" s="9"/>
      <c r="C972" s="9"/>
      <c r="D972" s="9"/>
    </row>
    <row r="973" spans="2:4" x14ac:dyDescent="0.3">
      <c r="B973" s="9"/>
      <c r="C973" s="9"/>
      <c r="D973" s="9"/>
    </row>
    <row r="974" spans="2:4" x14ac:dyDescent="0.3">
      <c r="B974" s="9"/>
      <c r="C974" s="9"/>
      <c r="D974" s="9"/>
    </row>
    <row r="975" spans="2:4" x14ac:dyDescent="0.3">
      <c r="B975" s="9"/>
      <c r="C975" s="9"/>
      <c r="D975" s="9"/>
    </row>
    <row r="976" spans="2:4" x14ac:dyDescent="0.3">
      <c r="B976" s="9"/>
      <c r="C976" s="9"/>
      <c r="D976" s="9"/>
    </row>
    <row r="977" spans="2:4" x14ac:dyDescent="0.3">
      <c r="B977" s="9"/>
      <c r="C977" s="9"/>
      <c r="D977" s="9"/>
    </row>
    <row r="978" spans="2:4" x14ac:dyDescent="0.3">
      <c r="B978" s="9"/>
      <c r="C978" s="9"/>
      <c r="D978" s="9"/>
    </row>
    <row r="979" spans="2:4" x14ac:dyDescent="0.3">
      <c r="B979" s="9"/>
      <c r="C979" s="9"/>
      <c r="D979" s="9"/>
    </row>
    <row r="980" spans="2:4" x14ac:dyDescent="0.3">
      <c r="B980" s="9"/>
      <c r="C980" s="9"/>
      <c r="D980" s="9"/>
    </row>
    <row r="981" spans="2:4" x14ac:dyDescent="0.3">
      <c r="B981" s="9"/>
      <c r="C981" s="9"/>
      <c r="D981" s="9"/>
    </row>
    <row r="982" spans="2:4" x14ac:dyDescent="0.3">
      <c r="B982" s="9"/>
      <c r="C982" s="9"/>
      <c r="D982" s="9"/>
    </row>
    <row r="983" spans="2:4" x14ac:dyDescent="0.3">
      <c r="B983" s="9"/>
      <c r="C983" s="9"/>
      <c r="D983" s="9"/>
    </row>
    <row r="984" spans="2:4" x14ac:dyDescent="0.3">
      <c r="B984" s="9"/>
      <c r="C984" s="9"/>
      <c r="D984" s="9"/>
    </row>
    <row r="985" spans="2:4" x14ac:dyDescent="0.3">
      <c r="B985" s="9"/>
      <c r="C985" s="9"/>
      <c r="D985" s="9"/>
    </row>
    <row r="986" spans="2:4" x14ac:dyDescent="0.3">
      <c r="B986" s="9"/>
      <c r="C986" s="9"/>
      <c r="D986" s="9"/>
    </row>
    <row r="987" spans="2:4" x14ac:dyDescent="0.3">
      <c r="B987" s="9"/>
      <c r="C987" s="9"/>
      <c r="D987" s="9"/>
    </row>
    <row r="988" spans="2:4" x14ac:dyDescent="0.3">
      <c r="B988" s="9"/>
      <c r="C988" s="9"/>
      <c r="D988" s="9"/>
    </row>
    <row r="989" spans="2:4" x14ac:dyDescent="0.3">
      <c r="B989" s="9"/>
      <c r="C989" s="9"/>
      <c r="D989" s="9"/>
    </row>
    <row r="990" spans="2:4" x14ac:dyDescent="0.3">
      <c r="B990" s="9"/>
      <c r="C990" s="9"/>
      <c r="D990" s="9"/>
    </row>
    <row r="991" spans="2:4" x14ac:dyDescent="0.3">
      <c r="B991" s="9"/>
      <c r="C991" s="9"/>
      <c r="D991" s="9"/>
    </row>
    <row r="992" spans="2:4" x14ac:dyDescent="0.3">
      <c r="B992" s="9"/>
      <c r="C992" s="9"/>
      <c r="D992" s="9"/>
    </row>
    <row r="993" spans="2:4" x14ac:dyDescent="0.3">
      <c r="B993" s="9"/>
      <c r="C993" s="9"/>
      <c r="D993" s="9"/>
    </row>
    <row r="994" spans="2:4" x14ac:dyDescent="0.3">
      <c r="B994" s="9"/>
      <c r="C994" s="9"/>
      <c r="D994" s="9"/>
    </row>
    <row r="995" spans="2:4" x14ac:dyDescent="0.3">
      <c r="B995" s="9"/>
      <c r="C995" s="9"/>
      <c r="D995" s="9"/>
    </row>
    <row r="996" spans="2:4" x14ac:dyDescent="0.3">
      <c r="B996" s="9"/>
      <c r="C996" s="9"/>
      <c r="D996" s="9"/>
    </row>
    <row r="997" spans="2:4" x14ac:dyDescent="0.3">
      <c r="B997" s="9"/>
      <c r="C997" s="9"/>
      <c r="D997" s="9"/>
    </row>
    <row r="998" spans="2:4" x14ac:dyDescent="0.3">
      <c r="B998" s="9"/>
      <c r="C998" s="9"/>
      <c r="D998" s="9"/>
    </row>
    <row r="999" spans="2:4" x14ac:dyDescent="0.3">
      <c r="B999" s="9"/>
      <c r="C999" s="9"/>
      <c r="D999" s="9"/>
    </row>
    <row r="1000" spans="2:4" x14ac:dyDescent="0.3">
      <c r="B1000" s="9"/>
      <c r="C1000" s="9"/>
      <c r="D1000" s="9"/>
    </row>
    <row r="1001" spans="2:4" x14ac:dyDescent="0.3">
      <c r="B1001" s="9"/>
      <c r="C1001" s="9"/>
      <c r="D1001" s="9"/>
    </row>
    <row r="1002" spans="2:4" x14ac:dyDescent="0.3">
      <c r="B1002" s="9"/>
      <c r="C1002" s="9"/>
      <c r="D1002" s="9"/>
    </row>
    <row r="1003" spans="2:4" x14ac:dyDescent="0.3">
      <c r="B1003" s="9"/>
      <c r="C1003" s="9"/>
      <c r="D1003" s="9"/>
    </row>
    <row r="1004" spans="2:4" x14ac:dyDescent="0.3">
      <c r="B1004" s="9"/>
      <c r="C1004" s="9"/>
      <c r="D1004" s="9"/>
    </row>
    <row r="1005" spans="2:4" x14ac:dyDescent="0.3">
      <c r="B1005" s="9"/>
      <c r="C1005" s="9"/>
      <c r="D1005" s="9"/>
    </row>
    <row r="1006" spans="2:4" x14ac:dyDescent="0.3">
      <c r="B1006" s="9"/>
      <c r="C1006" s="9"/>
      <c r="D1006" s="9"/>
    </row>
    <row r="1007" spans="2:4" x14ac:dyDescent="0.3">
      <c r="B1007" s="9"/>
      <c r="C1007" s="9"/>
      <c r="D1007" s="9"/>
    </row>
    <row r="1008" spans="2:4" x14ac:dyDescent="0.3">
      <c r="B1008" s="9"/>
      <c r="C1008" s="9"/>
      <c r="D1008" s="9"/>
    </row>
    <row r="1009" spans="2:4" x14ac:dyDescent="0.3">
      <c r="B1009" s="9"/>
      <c r="C1009" s="9"/>
      <c r="D1009" s="9"/>
    </row>
    <row r="1010" spans="2:4" x14ac:dyDescent="0.3">
      <c r="B1010" s="9"/>
      <c r="C1010" s="9"/>
      <c r="D1010" s="9"/>
    </row>
    <row r="1011" spans="2:4" x14ac:dyDescent="0.3">
      <c r="B1011" s="9"/>
      <c r="C1011" s="9"/>
      <c r="D1011" s="9"/>
    </row>
    <row r="1012" spans="2:4" x14ac:dyDescent="0.3">
      <c r="B1012" s="9"/>
      <c r="C1012" s="9"/>
      <c r="D1012" s="9"/>
    </row>
    <row r="1013" spans="2:4" x14ac:dyDescent="0.3">
      <c r="B1013" s="9"/>
      <c r="C1013" s="9"/>
      <c r="D1013" s="9"/>
    </row>
    <row r="1014" spans="2:4" x14ac:dyDescent="0.3">
      <c r="B1014" s="9"/>
      <c r="C1014" s="9"/>
      <c r="D1014" s="9"/>
    </row>
    <row r="1015" spans="2:4" x14ac:dyDescent="0.3">
      <c r="B1015" s="9"/>
      <c r="C1015" s="9"/>
      <c r="D1015" s="9"/>
    </row>
    <row r="1016" spans="2:4" x14ac:dyDescent="0.3">
      <c r="B1016" s="9"/>
      <c r="C1016" s="9"/>
      <c r="D1016" s="9"/>
    </row>
    <row r="1017" spans="2:4" x14ac:dyDescent="0.3">
      <c r="B1017" s="9"/>
      <c r="C1017" s="9"/>
      <c r="D1017" s="9"/>
    </row>
    <row r="1018" spans="2:4" x14ac:dyDescent="0.3">
      <c r="B1018" s="9"/>
      <c r="C1018" s="9"/>
      <c r="D1018" s="9"/>
    </row>
    <row r="1019" spans="2:4" x14ac:dyDescent="0.3">
      <c r="B1019" s="9"/>
      <c r="C1019" s="9"/>
      <c r="D1019" s="9"/>
    </row>
    <row r="1020" spans="2:4" x14ac:dyDescent="0.3">
      <c r="B1020" s="9"/>
      <c r="C1020" s="9"/>
      <c r="D1020" s="9"/>
    </row>
    <row r="1021" spans="2:4" x14ac:dyDescent="0.3">
      <c r="B1021" s="9"/>
      <c r="C1021" s="9"/>
      <c r="D1021" s="9"/>
    </row>
  </sheetData>
  <sheetProtection algorithmName="SHA-512" hashValue="08ddsI0cwbHZnBK1LxrKGLqRoPdbtsgkEPoWRrYz+fRjPWQ/ZPpP3e7gKVmpd4Iudd9i6WVVZxWcbLzc22sSPA==" saltValue="1TuIlLt72SjyQgtlx3dVtA==" spinCount="100000" sheet="1" pivotTables="0"/>
  <mergeCells count="3">
    <mergeCell ref="B1:D1"/>
    <mergeCell ref="B2:D2"/>
    <mergeCell ref="B3: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8E940-2F7B-4520-A985-1785518DED90}">
  <dimension ref="A1:O5958"/>
  <sheetViews>
    <sheetView workbookViewId="0">
      <selection activeCell="H5954" sqref="H5954"/>
    </sheetView>
  </sheetViews>
  <sheetFormatPr baseColWidth="10" defaultRowHeight="14.4" x14ac:dyDescent="0.3"/>
  <cols>
    <col min="1" max="13" width="17.6640625" style="1" customWidth="1"/>
    <col min="14" max="14" width="11.5546875" style="1"/>
    <col min="15" max="15" width="14.44140625" style="1" bestFit="1" customWidth="1"/>
    <col min="16" max="16384" width="11.5546875" style="1"/>
  </cols>
  <sheetData>
    <row r="1" spans="1:15" x14ac:dyDescent="0.3">
      <c r="A1" s="111" t="s">
        <v>0</v>
      </c>
      <c r="B1" s="111" t="s">
        <v>1</v>
      </c>
      <c r="C1" s="111" t="s">
        <v>2</v>
      </c>
      <c r="D1" s="111" t="s">
        <v>3</v>
      </c>
      <c r="E1" s="111" t="s">
        <v>4</v>
      </c>
      <c r="F1" s="111" t="s">
        <v>5</v>
      </c>
      <c r="G1" s="111" t="s">
        <v>6</v>
      </c>
      <c r="H1" s="111" t="s">
        <v>432</v>
      </c>
      <c r="I1" s="111" t="s">
        <v>7</v>
      </c>
      <c r="J1" s="111" t="s">
        <v>433</v>
      </c>
      <c r="K1" s="111" t="s">
        <v>461</v>
      </c>
      <c r="L1" s="111" t="s">
        <v>462</v>
      </c>
      <c r="M1" s="111" t="s">
        <v>547</v>
      </c>
      <c r="O1" s="21" t="s">
        <v>599</v>
      </c>
    </row>
    <row r="2" spans="1:15" x14ac:dyDescent="0.3">
      <c r="A2" s="112" t="s">
        <v>158</v>
      </c>
      <c r="B2" s="112" t="s">
        <v>9</v>
      </c>
      <c r="C2" s="112" t="s">
        <v>159</v>
      </c>
      <c r="D2" s="112" t="s">
        <v>160</v>
      </c>
      <c r="E2" s="112" t="s">
        <v>159</v>
      </c>
      <c r="F2" s="112" t="s">
        <v>161</v>
      </c>
      <c r="G2" s="112" t="s">
        <v>22</v>
      </c>
      <c r="H2" s="112" t="s">
        <v>439</v>
      </c>
      <c r="I2" s="112" t="s">
        <v>16</v>
      </c>
      <c r="J2" s="112" t="s">
        <v>435</v>
      </c>
      <c r="K2" s="113">
        <v>1845</v>
      </c>
      <c r="L2" s="113">
        <v>738</v>
      </c>
      <c r="M2" s="112" t="s">
        <v>540</v>
      </c>
    </row>
    <row r="3" spans="1:15" x14ac:dyDescent="0.3">
      <c r="A3" s="112" t="s">
        <v>158</v>
      </c>
      <c r="B3" s="112" t="s">
        <v>9</v>
      </c>
      <c r="C3" s="112" t="s">
        <v>159</v>
      </c>
      <c r="D3" s="112" t="s">
        <v>160</v>
      </c>
      <c r="E3" s="112" t="s">
        <v>159</v>
      </c>
      <c r="F3" s="112" t="s">
        <v>161</v>
      </c>
      <c r="G3" s="112" t="s">
        <v>22</v>
      </c>
      <c r="H3" s="112" t="s">
        <v>439</v>
      </c>
      <c r="I3" s="112" t="s">
        <v>16</v>
      </c>
      <c r="J3" s="112" t="s">
        <v>436</v>
      </c>
      <c r="K3" s="113">
        <v>3003.75</v>
      </c>
      <c r="L3" s="113">
        <v>1201</v>
      </c>
      <c r="M3" s="112" t="s">
        <v>540</v>
      </c>
    </row>
    <row r="4" spans="1:15" x14ac:dyDescent="0.3">
      <c r="A4" s="112" t="s">
        <v>158</v>
      </c>
      <c r="B4" s="112" t="s">
        <v>9</v>
      </c>
      <c r="C4" s="112" t="s">
        <v>159</v>
      </c>
      <c r="D4" s="112" t="s">
        <v>160</v>
      </c>
      <c r="E4" s="112" t="s">
        <v>159</v>
      </c>
      <c r="F4" s="112" t="s">
        <v>161</v>
      </c>
      <c r="G4" s="112" t="s">
        <v>24</v>
      </c>
      <c r="H4" s="112" t="s">
        <v>441</v>
      </c>
      <c r="I4" s="112" t="s">
        <v>16</v>
      </c>
      <c r="J4" s="112" t="s">
        <v>436</v>
      </c>
      <c r="K4" s="113">
        <v>3442.8</v>
      </c>
      <c r="L4" s="113">
        <v>765</v>
      </c>
      <c r="M4" s="112" t="s">
        <v>540</v>
      </c>
    </row>
    <row r="5" spans="1:15" x14ac:dyDescent="0.3">
      <c r="A5" s="112" t="s">
        <v>158</v>
      </c>
      <c r="B5" s="112" t="s">
        <v>9</v>
      </c>
      <c r="C5" s="112" t="s">
        <v>159</v>
      </c>
      <c r="D5" s="112" t="s">
        <v>160</v>
      </c>
      <c r="E5" s="112" t="s">
        <v>159</v>
      </c>
      <c r="F5" s="112" t="s">
        <v>161</v>
      </c>
      <c r="G5" s="112" t="s">
        <v>25</v>
      </c>
      <c r="H5" s="112" t="s">
        <v>442</v>
      </c>
      <c r="I5" s="112" t="s">
        <v>16</v>
      </c>
      <c r="J5" s="112" t="s">
        <v>443</v>
      </c>
      <c r="K5" s="113">
        <v>1785.6</v>
      </c>
      <c r="L5" s="113">
        <v>400</v>
      </c>
      <c r="M5" s="112" t="s">
        <v>540</v>
      </c>
    </row>
    <row r="6" spans="1:15" x14ac:dyDescent="0.3">
      <c r="A6" s="112" t="s">
        <v>158</v>
      </c>
      <c r="B6" s="112" t="s">
        <v>9</v>
      </c>
      <c r="C6" s="112" t="s">
        <v>159</v>
      </c>
      <c r="D6" s="112" t="s">
        <v>160</v>
      </c>
      <c r="E6" s="112" t="s">
        <v>159</v>
      </c>
      <c r="F6" s="112" t="s">
        <v>161</v>
      </c>
      <c r="G6" s="112" t="s">
        <v>44</v>
      </c>
      <c r="H6" s="112" t="s">
        <v>441</v>
      </c>
      <c r="I6" s="112" t="s">
        <v>16</v>
      </c>
      <c r="J6" s="112" t="s">
        <v>435</v>
      </c>
      <c r="K6" s="113">
        <v>408</v>
      </c>
      <c r="L6" s="113">
        <v>90</v>
      </c>
      <c r="M6" s="112" t="s">
        <v>540</v>
      </c>
    </row>
    <row r="7" spans="1:15" x14ac:dyDescent="0.3">
      <c r="A7" s="112" t="s">
        <v>158</v>
      </c>
      <c r="B7" s="112" t="s">
        <v>9</v>
      </c>
      <c r="C7" s="112" t="s">
        <v>159</v>
      </c>
      <c r="D7" s="112" t="s">
        <v>160</v>
      </c>
      <c r="E7" s="112" t="s">
        <v>159</v>
      </c>
      <c r="F7" s="112" t="s">
        <v>161</v>
      </c>
      <c r="G7" s="112" t="s">
        <v>45</v>
      </c>
      <c r="H7" s="112" t="s">
        <v>441</v>
      </c>
      <c r="I7" s="112" t="s">
        <v>46</v>
      </c>
      <c r="J7" s="112" t="s">
        <v>436</v>
      </c>
      <c r="K7" s="113">
        <v>889</v>
      </c>
      <c r="L7" s="113">
        <v>45</v>
      </c>
      <c r="M7" s="112" t="s">
        <v>540</v>
      </c>
    </row>
    <row r="8" spans="1:15" x14ac:dyDescent="0.3">
      <c r="A8" s="112" t="s">
        <v>158</v>
      </c>
      <c r="B8" s="112" t="s">
        <v>9</v>
      </c>
      <c r="C8" s="112" t="s">
        <v>159</v>
      </c>
      <c r="D8" s="112" t="s">
        <v>160</v>
      </c>
      <c r="E8" s="112" t="s">
        <v>159</v>
      </c>
      <c r="F8" s="112" t="s">
        <v>161</v>
      </c>
      <c r="G8" s="112" t="s">
        <v>50</v>
      </c>
      <c r="H8" s="112" t="s">
        <v>434</v>
      </c>
      <c r="I8" s="112" t="s">
        <v>16</v>
      </c>
      <c r="J8" s="112" t="s">
        <v>436</v>
      </c>
      <c r="K8" s="113">
        <v>227954.34</v>
      </c>
      <c r="L8" s="113">
        <v>12010.5</v>
      </c>
      <c r="M8" s="112" t="s">
        <v>540</v>
      </c>
    </row>
    <row r="9" spans="1:15" x14ac:dyDescent="0.3">
      <c r="A9" s="112" t="s">
        <v>158</v>
      </c>
      <c r="B9" s="112" t="s">
        <v>9</v>
      </c>
      <c r="C9" s="112" t="s">
        <v>159</v>
      </c>
      <c r="D9" s="112" t="s">
        <v>160</v>
      </c>
      <c r="E9" s="112" t="s">
        <v>159</v>
      </c>
      <c r="F9" s="112" t="s">
        <v>161</v>
      </c>
      <c r="G9" s="112" t="s">
        <v>52</v>
      </c>
      <c r="H9" s="112" t="s">
        <v>442</v>
      </c>
      <c r="I9" s="112" t="s">
        <v>46</v>
      </c>
      <c r="J9" s="112" t="s">
        <v>435</v>
      </c>
      <c r="K9" s="113">
        <v>2757.87</v>
      </c>
      <c r="L9" s="113">
        <v>234</v>
      </c>
      <c r="M9" s="112" t="s">
        <v>540</v>
      </c>
    </row>
    <row r="10" spans="1:15" x14ac:dyDescent="0.3">
      <c r="A10" s="112" t="s">
        <v>158</v>
      </c>
      <c r="B10" s="112" t="s">
        <v>9</v>
      </c>
      <c r="C10" s="112" t="s">
        <v>159</v>
      </c>
      <c r="D10" s="112" t="s">
        <v>160</v>
      </c>
      <c r="E10" s="112" t="s">
        <v>159</v>
      </c>
      <c r="F10" s="112" t="s">
        <v>161</v>
      </c>
      <c r="G10" s="112" t="s">
        <v>52</v>
      </c>
      <c r="H10" s="112" t="s">
        <v>442</v>
      </c>
      <c r="I10" s="112" t="s">
        <v>46</v>
      </c>
      <c r="J10" s="112" t="s">
        <v>440</v>
      </c>
      <c r="K10" s="113">
        <v>485.46000000000004</v>
      </c>
      <c r="L10" s="113">
        <v>89.999999999999986</v>
      </c>
      <c r="M10" s="112" t="s">
        <v>540</v>
      </c>
    </row>
    <row r="11" spans="1:15" x14ac:dyDescent="0.3">
      <c r="A11" s="112" t="s">
        <v>158</v>
      </c>
      <c r="B11" s="112" t="s">
        <v>9</v>
      </c>
      <c r="C11" s="112" t="s">
        <v>159</v>
      </c>
      <c r="D11" s="112" t="s">
        <v>160</v>
      </c>
      <c r="E11" s="112" t="s">
        <v>159</v>
      </c>
      <c r="F11" s="112" t="s">
        <v>161</v>
      </c>
      <c r="G11" s="112" t="s">
        <v>52</v>
      </c>
      <c r="H11" s="112" t="s">
        <v>442</v>
      </c>
      <c r="I11" s="112" t="s">
        <v>46</v>
      </c>
      <c r="J11" s="112" t="s">
        <v>436</v>
      </c>
      <c r="K11" s="113">
        <v>23965.14</v>
      </c>
      <c r="L11" s="113">
        <v>1934</v>
      </c>
      <c r="M11" s="112" t="s">
        <v>540</v>
      </c>
    </row>
    <row r="12" spans="1:15" x14ac:dyDescent="0.3">
      <c r="A12" s="112" t="s">
        <v>158</v>
      </c>
      <c r="B12" s="112" t="s">
        <v>9</v>
      </c>
      <c r="C12" s="112" t="s">
        <v>159</v>
      </c>
      <c r="D12" s="112" t="s">
        <v>160</v>
      </c>
      <c r="E12" s="112" t="s">
        <v>159</v>
      </c>
      <c r="F12" s="112" t="s">
        <v>161</v>
      </c>
      <c r="G12" s="112" t="s">
        <v>53</v>
      </c>
      <c r="H12" s="112" t="s">
        <v>434</v>
      </c>
      <c r="I12" s="112" t="s">
        <v>16</v>
      </c>
      <c r="J12" s="112" t="s">
        <v>435</v>
      </c>
      <c r="K12" s="113">
        <v>417.9</v>
      </c>
      <c r="L12" s="113">
        <v>157.5</v>
      </c>
      <c r="M12" s="112" t="s">
        <v>540</v>
      </c>
    </row>
    <row r="13" spans="1:15" x14ac:dyDescent="0.3">
      <c r="A13" s="112" t="s">
        <v>158</v>
      </c>
      <c r="B13" s="112" t="s">
        <v>9</v>
      </c>
      <c r="C13" s="112" t="s">
        <v>159</v>
      </c>
      <c r="D13" s="112" t="s">
        <v>160</v>
      </c>
      <c r="E13" s="112" t="s">
        <v>159</v>
      </c>
      <c r="F13" s="112" t="s">
        <v>161</v>
      </c>
      <c r="G13" s="112" t="s">
        <v>58</v>
      </c>
      <c r="H13" s="112" t="s">
        <v>434</v>
      </c>
      <c r="I13" s="112" t="s">
        <v>16</v>
      </c>
      <c r="J13" s="112" t="s">
        <v>436</v>
      </c>
      <c r="K13" s="113">
        <v>680</v>
      </c>
      <c r="L13" s="113">
        <v>140</v>
      </c>
      <c r="M13" s="112" t="s">
        <v>540</v>
      </c>
    </row>
    <row r="14" spans="1:15" x14ac:dyDescent="0.3">
      <c r="A14" s="112" t="s">
        <v>158</v>
      </c>
      <c r="B14" s="112" t="s">
        <v>9</v>
      </c>
      <c r="C14" s="112" t="s">
        <v>159</v>
      </c>
      <c r="D14" s="112" t="s">
        <v>162</v>
      </c>
      <c r="E14" s="112" t="s">
        <v>159</v>
      </c>
      <c r="F14" s="112" t="s">
        <v>163</v>
      </c>
      <c r="G14" s="112" t="s">
        <v>13</v>
      </c>
      <c r="H14" s="112" t="s">
        <v>434</v>
      </c>
      <c r="I14" s="112" t="s">
        <v>14</v>
      </c>
      <c r="J14" s="112" t="s">
        <v>435</v>
      </c>
      <c r="K14" s="113">
        <v>275.52</v>
      </c>
      <c r="L14" s="113">
        <v>9</v>
      </c>
      <c r="M14" s="112" t="s">
        <v>540</v>
      </c>
    </row>
    <row r="15" spans="1:15" x14ac:dyDescent="0.3">
      <c r="A15" s="112" t="s">
        <v>158</v>
      </c>
      <c r="B15" s="112" t="s">
        <v>9</v>
      </c>
      <c r="C15" s="112" t="s">
        <v>159</v>
      </c>
      <c r="D15" s="112" t="s">
        <v>162</v>
      </c>
      <c r="E15" s="112" t="s">
        <v>159</v>
      </c>
      <c r="F15" s="112" t="s">
        <v>163</v>
      </c>
      <c r="G15" s="112" t="s">
        <v>13</v>
      </c>
      <c r="H15" s="112" t="s">
        <v>434</v>
      </c>
      <c r="I15" s="112" t="s">
        <v>14</v>
      </c>
      <c r="J15" s="112" t="s">
        <v>436</v>
      </c>
      <c r="K15" s="113">
        <v>28154.49</v>
      </c>
      <c r="L15" s="113">
        <v>1136</v>
      </c>
      <c r="M15" s="112" t="s">
        <v>540</v>
      </c>
    </row>
    <row r="16" spans="1:15" x14ac:dyDescent="0.3">
      <c r="A16" s="112" t="s">
        <v>158</v>
      </c>
      <c r="B16" s="112" t="s">
        <v>9</v>
      </c>
      <c r="C16" s="112" t="s">
        <v>159</v>
      </c>
      <c r="D16" s="112" t="s">
        <v>162</v>
      </c>
      <c r="E16" s="112" t="s">
        <v>159</v>
      </c>
      <c r="F16" s="112" t="s">
        <v>163</v>
      </c>
      <c r="G16" s="112" t="s">
        <v>17</v>
      </c>
      <c r="H16" s="112" t="s">
        <v>438</v>
      </c>
      <c r="I16" s="112" t="s">
        <v>16</v>
      </c>
      <c r="J16" s="112" t="s">
        <v>435</v>
      </c>
      <c r="K16" s="113">
        <v>459</v>
      </c>
      <c r="L16" s="113">
        <v>57.999999999999993</v>
      </c>
      <c r="M16" s="112" t="s">
        <v>540</v>
      </c>
    </row>
    <row r="17" spans="1:13" x14ac:dyDescent="0.3">
      <c r="A17" s="112" t="s">
        <v>158</v>
      </c>
      <c r="B17" s="112" t="s">
        <v>9</v>
      </c>
      <c r="C17" s="112" t="s">
        <v>159</v>
      </c>
      <c r="D17" s="112" t="s">
        <v>162</v>
      </c>
      <c r="E17" s="112" t="s">
        <v>159</v>
      </c>
      <c r="F17" s="112" t="s">
        <v>163</v>
      </c>
      <c r="G17" s="112" t="s">
        <v>17</v>
      </c>
      <c r="H17" s="112" t="s">
        <v>438</v>
      </c>
      <c r="I17" s="112" t="s">
        <v>16</v>
      </c>
      <c r="J17" s="112" t="s">
        <v>436</v>
      </c>
      <c r="K17" s="113">
        <v>4924.6000000000004</v>
      </c>
      <c r="L17" s="113">
        <v>779</v>
      </c>
      <c r="M17" s="112" t="s">
        <v>540</v>
      </c>
    </row>
    <row r="18" spans="1:13" x14ac:dyDescent="0.3">
      <c r="A18" s="112" t="s">
        <v>158</v>
      </c>
      <c r="B18" s="112" t="s">
        <v>9</v>
      </c>
      <c r="C18" s="112" t="s">
        <v>159</v>
      </c>
      <c r="D18" s="112" t="s">
        <v>162</v>
      </c>
      <c r="E18" s="112" t="s">
        <v>159</v>
      </c>
      <c r="F18" s="112" t="s">
        <v>163</v>
      </c>
      <c r="G18" s="112" t="s">
        <v>18</v>
      </c>
      <c r="H18" s="112" t="s">
        <v>439</v>
      </c>
      <c r="I18" s="112" t="s">
        <v>14</v>
      </c>
      <c r="J18" s="112" t="s">
        <v>436</v>
      </c>
      <c r="K18" s="113">
        <v>1846.57</v>
      </c>
      <c r="L18" s="113">
        <v>441</v>
      </c>
      <c r="M18" s="112" t="s">
        <v>540</v>
      </c>
    </row>
    <row r="19" spans="1:13" x14ac:dyDescent="0.3">
      <c r="A19" s="112" t="s">
        <v>158</v>
      </c>
      <c r="B19" s="112" t="s">
        <v>9</v>
      </c>
      <c r="C19" s="112" t="s">
        <v>159</v>
      </c>
      <c r="D19" s="112" t="s">
        <v>162</v>
      </c>
      <c r="E19" s="112" t="s">
        <v>159</v>
      </c>
      <c r="F19" s="112" t="s">
        <v>163</v>
      </c>
      <c r="G19" s="112" t="s">
        <v>73</v>
      </c>
      <c r="H19" s="112" t="s">
        <v>448</v>
      </c>
      <c r="I19" s="112" t="s">
        <v>14</v>
      </c>
      <c r="J19" s="112" t="s">
        <v>435</v>
      </c>
      <c r="K19" s="113">
        <v>352</v>
      </c>
      <c r="L19" s="113">
        <v>50</v>
      </c>
      <c r="M19" s="112" t="s">
        <v>540</v>
      </c>
    </row>
    <row r="20" spans="1:13" x14ac:dyDescent="0.3">
      <c r="A20" s="112" t="s">
        <v>158</v>
      </c>
      <c r="B20" s="112" t="s">
        <v>9</v>
      </c>
      <c r="C20" s="112" t="s">
        <v>159</v>
      </c>
      <c r="D20" s="112" t="s">
        <v>162</v>
      </c>
      <c r="E20" s="112" t="s">
        <v>159</v>
      </c>
      <c r="F20" s="112" t="s">
        <v>163</v>
      </c>
      <c r="G20" s="112" t="s">
        <v>20</v>
      </c>
      <c r="H20" s="112" t="s">
        <v>439</v>
      </c>
      <c r="I20" s="112" t="s">
        <v>16</v>
      </c>
      <c r="J20" s="112" t="s">
        <v>436</v>
      </c>
      <c r="K20" s="113">
        <v>1507.44</v>
      </c>
      <c r="L20" s="113">
        <v>324</v>
      </c>
      <c r="M20" s="112" t="s">
        <v>540</v>
      </c>
    </row>
    <row r="21" spans="1:13" x14ac:dyDescent="0.3">
      <c r="A21" s="112" t="s">
        <v>158</v>
      </c>
      <c r="B21" s="112" t="s">
        <v>9</v>
      </c>
      <c r="C21" s="112" t="s">
        <v>159</v>
      </c>
      <c r="D21" s="112" t="s">
        <v>162</v>
      </c>
      <c r="E21" s="112" t="s">
        <v>159</v>
      </c>
      <c r="F21" s="112" t="s">
        <v>163</v>
      </c>
      <c r="G21" s="112" t="s">
        <v>463</v>
      </c>
      <c r="H21" s="112" t="s">
        <v>439</v>
      </c>
      <c r="I21" s="112" t="s">
        <v>16</v>
      </c>
      <c r="J21" s="112" t="s">
        <v>436</v>
      </c>
      <c r="K21" s="113">
        <v>13745.852322801627</v>
      </c>
      <c r="L21" s="113">
        <v>3634.0000000000005</v>
      </c>
      <c r="M21" s="112" t="s">
        <v>540</v>
      </c>
    </row>
    <row r="22" spans="1:13" x14ac:dyDescent="0.3">
      <c r="A22" s="112" t="s">
        <v>158</v>
      </c>
      <c r="B22" s="112" t="s">
        <v>9</v>
      </c>
      <c r="C22" s="112" t="s">
        <v>159</v>
      </c>
      <c r="D22" s="112" t="s">
        <v>162</v>
      </c>
      <c r="E22" s="112" t="s">
        <v>159</v>
      </c>
      <c r="F22" s="112" t="s">
        <v>163</v>
      </c>
      <c r="G22" s="112" t="s">
        <v>22</v>
      </c>
      <c r="H22" s="112" t="s">
        <v>439</v>
      </c>
      <c r="I22" s="112" t="s">
        <v>16</v>
      </c>
      <c r="J22" s="112" t="s">
        <v>435</v>
      </c>
      <c r="K22" s="113">
        <v>37624.589999999997</v>
      </c>
      <c r="L22" s="113">
        <v>17546</v>
      </c>
      <c r="M22" s="112" t="s">
        <v>540</v>
      </c>
    </row>
    <row r="23" spans="1:13" x14ac:dyDescent="0.3">
      <c r="A23" s="112" t="s">
        <v>158</v>
      </c>
      <c r="B23" s="112" t="s">
        <v>9</v>
      </c>
      <c r="C23" s="112" t="s">
        <v>159</v>
      </c>
      <c r="D23" s="112" t="s">
        <v>162</v>
      </c>
      <c r="E23" s="112" t="s">
        <v>159</v>
      </c>
      <c r="F23" s="112" t="s">
        <v>163</v>
      </c>
      <c r="G23" s="112" t="s">
        <v>22</v>
      </c>
      <c r="H23" s="112" t="s">
        <v>439</v>
      </c>
      <c r="I23" s="112" t="s">
        <v>16</v>
      </c>
      <c r="J23" s="112" t="s">
        <v>440</v>
      </c>
      <c r="K23" s="113">
        <v>115736.75</v>
      </c>
      <c r="L23" s="113">
        <v>48050</v>
      </c>
      <c r="M23" s="112" t="s">
        <v>540</v>
      </c>
    </row>
    <row r="24" spans="1:13" x14ac:dyDescent="0.3">
      <c r="A24" s="112" t="s">
        <v>158</v>
      </c>
      <c r="B24" s="112" t="s">
        <v>9</v>
      </c>
      <c r="C24" s="112" t="s">
        <v>159</v>
      </c>
      <c r="D24" s="112" t="s">
        <v>162</v>
      </c>
      <c r="E24" s="112" t="s">
        <v>159</v>
      </c>
      <c r="F24" s="112" t="s">
        <v>163</v>
      </c>
      <c r="G24" s="112" t="s">
        <v>22</v>
      </c>
      <c r="H24" s="112" t="s">
        <v>439</v>
      </c>
      <c r="I24" s="112" t="s">
        <v>16</v>
      </c>
      <c r="J24" s="112" t="s">
        <v>436</v>
      </c>
      <c r="K24" s="113">
        <v>390746.61</v>
      </c>
      <c r="L24" s="113">
        <v>167421</v>
      </c>
      <c r="M24" s="112" t="s">
        <v>540</v>
      </c>
    </row>
    <row r="25" spans="1:13" x14ac:dyDescent="0.3">
      <c r="A25" s="112" t="s">
        <v>158</v>
      </c>
      <c r="B25" s="112" t="s">
        <v>9</v>
      </c>
      <c r="C25" s="112" t="s">
        <v>159</v>
      </c>
      <c r="D25" s="112" t="s">
        <v>162</v>
      </c>
      <c r="E25" s="112" t="s">
        <v>159</v>
      </c>
      <c r="F25" s="112" t="s">
        <v>163</v>
      </c>
      <c r="G25" s="112" t="s">
        <v>24</v>
      </c>
      <c r="H25" s="112" t="s">
        <v>441</v>
      </c>
      <c r="I25" s="112" t="s">
        <v>16</v>
      </c>
      <c r="J25" s="112" t="s">
        <v>435</v>
      </c>
      <c r="K25" s="113">
        <v>51683.08</v>
      </c>
      <c r="L25" s="113">
        <v>13146.73</v>
      </c>
      <c r="M25" s="112" t="s">
        <v>540</v>
      </c>
    </row>
    <row r="26" spans="1:13" x14ac:dyDescent="0.3">
      <c r="A26" s="112" t="s">
        <v>158</v>
      </c>
      <c r="B26" s="112" t="s">
        <v>9</v>
      </c>
      <c r="C26" s="112" t="s">
        <v>159</v>
      </c>
      <c r="D26" s="112" t="s">
        <v>162</v>
      </c>
      <c r="E26" s="112" t="s">
        <v>159</v>
      </c>
      <c r="F26" s="112" t="s">
        <v>163</v>
      </c>
      <c r="G26" s="112" t="s">
        <v>24</v>
      </c>
      <c r="H26" s="112" t="s">
        <v>441</v>
      </c>
      <c r="I26" s="112" t="s">
        <v>16</v>
      </c>
      <c r="J26" s="112" t="s">
        <v>440</v>
      </c>
      <c r="K26" s="113">
        <v>25557.829999999998</v>
      </c>
      <c r="L26" s="113">
        <v>6007.58</v>
      </c>
      <c r="M26" s="112" t="s">
        <v>540</v>
      </c>
    </row>
    <row r="27" spans="1:13" x14ac:dyDescent="0.3">
      <c r="A27" s="112" t="s">
        <v>158</v>
      </c>
      <c r="B27" s="112" t="s">
        <v>9</v>
      </c>
      <c r="C27" s="112" t="s">
        <v>159</v>
      </c>
      <c r="D27" s="112" t="s">
        <v>162</v>
      </c>
      <c r="E27" s="112" t="s">
        <v>159</v>
      </c>
      <c r="F27" s="112" t="s">
        <v>163</v>
      </c>
      <c r="G27" s="112" t="s">
        <v>24</v>
      </c>
      <c r="H27" s="112" t="s">
        <v>441</v>
      </c>
      <c r="I27" s="112" t="s">
        <v>16</v>
      </c>
      <c r="J27" s="112" t="s">
        <v>436</v>
      </c>
      <c r="K27" s="113">
        <v>1538362.4899999998</v>
      </c>
      <c r="L27" s="113">
        <v>21600.190000000002</v>
      </c>
      <c r="M27" s="112" t="s">
        <v>540</v>
      </c>
    </row>
    <row r="28" spans="1:13" x14ac:dyDescent="0.3">
      <c r="A28" s="112" t="s">
        <v>158</v>
      </c>
      <c r="B28" s="112" t="s">
        <v>9</v>
      </c>
      <c r="C28" s="112" t="s">
        <v>159</v>
      </c>
      <c r="D28" s="112" t="s">
        <v>162</v>
      </c>
      <c r="E28" s="112" t="s">
        <v>159</v>
      </c>
      <c r="F28" s="112" t="s">
        <v>163</v>
      </c>
      <c r="G28" s="112" t="s">
        <v>25</v>
      </c>
      <c r="H28" s="112" t="s">
        <v>442</v>
      </c>
      <c r="I28" s="112" t="s">
        <v>16</v>
      </c>
      <c r="J28" s="112" t="s">
        <v>443</v>
      </c>
      <c r="K28" s="113">
        <v>544561.86</v>
      </c>
      <c r="L28" s="113">
        <v>78300</v>
      </c>
      <c r="M28" s="112" t="s">
        <v>540</v>
      </c>
    </row>
    <row r="29" spans="1:13" x14ac:dyDescent="0.3">
      <c r="A29" s="112" t="s">
        <v>158</v>
      </c>
      <c r="B29" s="112" t="s">
        <v>9</v>
      </c>
      <c r="C29" s="112" t="s">
        <v>159</v>
      </c>
      <c r="D29" s="112" t="s">
        <v>162</v>
      </c>
      <c r="E29" s="112" t="s">
        <v>159</v>
      </c>
      <c r="F29" s="112" t="s">
        <v>163</v>
      </c>
      <c r="G29" s="112" t="s">
        <v>77</v>
      </c>
      <c r="H29" s="112" t="s">
        <v>437</v>
      </c>
      <c r="I29" s="112" t="s">
        <v>14</v>
      </c>
      <c r="J29" s="112" t="s">
        <v>436</v>
      </c>
      <c r="K29" s="113">
        <v>2298.3200000000002</v>
      </c>
      <c r="L29" s="113">
        <v>135</v>
      </c>
      <c r="M29" s="112" t="s">
        <v>540</v>
      </c>
    </row>
    <row r="30" spans="1:13" x14ac:dyDescent="0.3">
      <c r="A30" s="112" t="s">
        <v>158</v>
      </c>
      <c r="B30" s="112" t="s">
        <v>9</v>
      </c>
      <c r="C30" s="112" t="s">
        <v>159</v>
      </c>
      <c r="D30" s="112" t="s">
        <v>162</v>
      </c>
      <c r="E30" s="112" t="s">
        <v>159</v>
      </c>
      <c r="F30" s="112" t="s">
        <v>163</v>
      </c>
      <c r="G30" s="112" t="s">
        <v>27</v>
      </c>
      <c r="H30" s="112" t="s">
        <v>441</v>
      </c>
      <c r="I30" s="112" t="s">
        <v>16</v>
      </c>
      <c r="J30" s="112" t="s">
        <v>435</v>
      </c>
      <c r="K30" s="113">
        <v>6073.5</v>
      </c>
      <c r="L30" s="113">
        <v>139.5</v>
      </c>
      <c r="M30" s="112" t="s">
        <v>540</v>
      </c>
    </row>
    <row r="31" spans="1:13" x14ac:dyDescent="0.3">
      <c r="A31" s="112" t="s">
        <v>158</v>
      </c>
      <c r="B31" s="112" t="s">
        <v>9</v>
      </c>
      <c r="C31" s="112" t="s">
        <v>159</v>
      </c>
      <c r="D31" s="112" t="s">
        <v>162</v>
      </c>
      <c r="E31" s="112" t="s">
        <v>159</v>
      </c>
      <c r="F31" s="112" t="s">
        <v>163</v>
      </c>
      <c r="G31" s="112" t="s">
        <v>27</v>
      </c>
      <c r="H31" s="112" t="s">
        <v>441</v>
      </c>
      <c r="I31" s="112" t="s">
        <v>16</v>
      </c>
      <c r="J31" s="112" t="s">
        <v>440</v>
      </c>
      <c r="K31" s="113">
        <v>201.23</v>
      </c>
      <c r="L31" s="113">
        <v>77.25</v>
      </c>
      <c r="M31" s="112" t="s">
        <v>540</v>
      </c>
    </row>
    <row r="32" spans="1:13" x14ac:dyDescent="0.3">
      <c r="A32" s="112" t="s">
        <v>158</v>
      </c>
      <c r="B32" s="112" t="s">
        <v>9</v>
      </c>
      <c r="C32" s="112" t="s">
        <v>159</v>
      </c>
      <c r="D32" s="112" t="s">
        <v>162</v>
      </c>
      <c r="E32" s="112" t="s">
        <v>159</v>
      </c>
      <c r="F32" s="112" t="s">
        <v>163</v>
      </c>
      <c r="G32" s="112" t="s">
        <v>27</v>
      </c>
      <c r="H32" s="112" t="s">
        <v>441</v>
      </c>
      <c r="I32" s="112" t="s">
        <v>16</v>
      </c>
      <c r="J32" s="112" t="s">
        <v>436</v>
      </c>
      <c r="K32" s="113">
        <v>4951.18</v>
      </c>
      <c r="L32" s="113">
        <v>547.5</v>
      </c>
      <c r="M32" s="112" t="s">
        <v>540</v>
      </c>
    </row>
    <row r="33" spans="1:13" x14ac:dyDescent="0.3">
      <c r="A33" s="112" t="s">
        <v>158</v>
      </c>
      <c r="B33" s="112" t="s">
        <v>9</v>
      </c>
      <c r="C33" s="112" t="s">
        <v>159</v>
      </c>
      <c r="D33" s="112" t="s">
        <v>162</v>
      </c>
      <c r="E33" s="112" t="s">
        <v>159</v>
      </c>
      <c r="F33" s="112" t="s">
        <v>163</v>
      </c>
      <c r="G33" s="112" t="s">
        <v>28</v>
      </c>
      <c r="H33" s="112" t="s">
        <v>441</v>
      </c>
      <c r="I33" s="112" t="s">
        <v>16</v>
      </c>
      <c r="J33" s="112" t="s">
        <v>435</v>
      </c>
      <c r="K33" s="113">
        <v>7725</v>
      </c>
      <c r="L33" s="113">
        <v>984</v>
      </c>
      <c r="M33" s="112" t="s">
        <v>540</v>
      </c>
    </row>
    <row r="34" spans="1:13" x14ac:dyDescent="0.3">
      <c r="A34" s="112" t="s">
        <v>158</v>
      </c>
      <c r="B34" s="112" t="s">
        <v>9</v>
      </c>
      <c r="C34" s="112" t="s">
        <v>159</v>
      </c>
      <c r="D34" s="112" t="s">
        <v>162</v>
      </c>
      <c r="E34" s="112" t="s">
        <v>159</v>
      </c>
      <c r="F34" s="112" t="s">
        <v>163</v>
      </c>
      <c r="G34" s="112" t="s">
        <v>28</v>
      </c>
      <c r="H34" s="112" t="s">
        <v>441</v>
      </c>
      <c r="I34" s="112" t="s">
        <v>16</v>
      </c>
      <c r="J34" s="112" t="s">
        <v>440</v>
      </c>
      <c r="K34" s="113">
        <v>220</v>
      </c>
      <c r="L34" s="113">
        <v>54</v>
      </c>
      <c r="M34" s="112" t="s">
        <v>540</v>
      </c>
    </row>
    <row r="35" spans="1:13" x14ac:dyDescent="0.3">
      <c r="A35" s="112" t="s">
        <v>158</v>
      </c>
      <c r="B35" s="112" t="s">
        <v>9</v>
      </c>
      <c r="C35" s="112" t="s">
        <v>159</v>
      </c>
      <c r="D35" s="112" t="s">
        <v>162</v>
      </c>
      <c r="E35" s="112" t="s">
        <v>159</v>
      </c>
      <c r="F35" s="112" t="s">
        <v>163</v>
      </c>
      <c r="G35" s="112" t="s">
        <v>28</v>
      </c>
      <c r="H35" s="112" t="s">
        <v>441</v>
      </c>
      <c r="I35" s="112" t="s">
        <v>16</v>
      </c>
      <c r="J35" s="112" t="s">
        <v>436</v>
      </c>
      <c r="K35" s="113">
        <v>21286</v>
      </c>
      <c r="L35" s="113">
        <v>2800</v>
      </c>
      <c r="M35" s="112" t="s">
        <v>540</v>
      </c>
    </row>
    <row r="36" spans="1:13" x14ac:dyDescent="0.3">
      <c r="A36" s="112" t="s">
        <v>158</v>
      </c>
      <c r="B36" s="112" t="s">
        <v>9</v>
      </c>
      <c r="C36" s="112" t="s">
        <v>159</v>
      </c>
      <c r="D36" s="112" t="s">
        <v>162</v>
      </c>
      <c r="E36" s="112" t="s">
        <v>159</v>
      </c>
      <c r="F36" s="112" t="s">
        <v>163</v>
      </c>
      <c r="G36" s="112" t="s">
        <v>30</v>
      </c>
      <c r="H36" s="112" t="s">
        <v>441</v>
      </c>
      <c r="I36" s="112" t="s">
        <v>16</v>
      </c>
      <c r="J36" s="112" t="s">
        <v>435</v>
      </c>
      <c r="K36" s="113">
        <v>5470.52</v>
      </c>
      <c r="L36" s="113">
        <v>964</v>
      </c>
      <c r="M36" s="112" t="s">
        <v>540</v>
      </c>
    </row>
    <row r="37" spans="1:13" x14ac:dyDescent="0.3">
      <c r="A37" s="112" t="s">
        <v>158</v>
      </c>
      <c r="B37" s="112" t="s">
        <v>9</v>
      </c>
      <c r="C37" s="112" t="s">
        <v>159</v>
      </c>
      <c r="D37" s="112" t="s">
        <v>162</v>
      </c>
      <c r="E37" s="112" t="s">
        <v>159</v>
      </c>
      <c r="F37" s="112" t="s">
        <v>163</v>
      </c>
      <c r="G37" s="112" t="s">
        <v>30</v>
      </c>
      <c r="H37" s="112" t="s">
        <v>441</v>
      </c>
      <c r="I37" s="112" t="s">
        <v>16</v>
      </c>
      <c r="J37" s="112" t="s">
        <v>446</v>
      </c>
      <c r="K37" s="113">
        <v>45</v>
      </c>
      <c r="L37" s="113">
        <v>9</v>
      </c>
      <c r="M37" s="112" t="s">
        <v>540</v>
      </c>
    </row>
    <row r="38" spans="1:13" x14ac:dyDescent="0.3">
      <c r="A38" s="112" t="s">
        <v>158</v>
      </c>
      <c r="B38" s="112" t="s">
        <v>9</v>
      </c>
      <c r="C38" s="112" t="s">
        <v>159</v>
      </c>
      <c r="D38" s="112" t="s">
        <v>162</v>
      </c>
      <c r="E38" s="112" t="s">
        <v>159</v>
      </c>
      <c r="F38" s="112" t="s">
        <v>163</v>
      </c>
      <c r="G38" s="112" t="s">
        <v>30</v>
      </c>
      <c r="H38" s="112" t="s">
        <v>441</v>
      </c>
      <c r="I38" s="112" t="s">
        <v>16</v>
      </c>
      <c r="J38" s="112" t="s">
        <v>440</v>
      </c>
      <c r="K38" s="113">
        <v>1341.08</v>
      </c>
      <c r="L38" s="113">
        <v>288</v>
      </c>
      <c r="M38" s="112" t="s">
        <v>540</v>
      </c>
    </row>
    <row r="39" spans="1:13" x14ac:dyDescent="0.3">
      <c r="A39" s="112" t="s">
        <v>158</v>
      </c>
      <c r="B39" s="112" t="s">
        <v>9</v>
      </c>
      <c r="C39" s="112" t="s">
        <v>159</v>
      </c>
      <c r="D39" s="112" t="s">
        <v>162</v>
      </c>
      <c r="E39" s="112" t="s">
        <v>159</v>
      </c>
      <c r="F39" s="112" t="s">
        <v>163</v>
      </c>
      <c r="G39" s="112" t="s">
        <v>30</v>
      </c>
      <c r="H39" s="112" t="s">
        <v>441</v>
      </c>
      <c r="I39" s="112" t="s">
        <v>16</v>
      </c>
      <c r="J39" s="112" t="s">
        <v>436</v>
      </c>
      <c r="K39" s="113">
        <v>24206.84</v>
      </c>
      <c r="L39" s="113">
        <v>3506</v>
      </c>
      <c r="M39" s="112" t="s">
        <v>540</v>
      </c>
    </row>
    <row r="40" spans="1:13" x14ac:dyDescent="0.3">
      <c r="A40" s="112" t="s">
        <v>158</v>
      </c>
      <c r="B40" s="112" t="s">
        <v>9</v>
      </c>
      <c r="C40" s="112" t="s">
        <v>159</v>
      </c>
      <c r="D40" s="112" t="s">
        <v>162</v>
      </c>
      <c r="E40" s="112" t="s">
        <v>159</v>
      </c>
      <c r="F40" s="112" t="s">
        <v>163</v>
      </c>
      <c r="G40" s="112" t="s">
        <v>33</v>
      </c>
      <c r="H40" s="112" t="s">
        <v>445</v>
      </c>
      <c r="I40" s="112" t="s">
        <v>16</v>
      </c>
      <c r="J40" s="112" t="s">
        <v>446</v>
      </c>
      <c r="K40" s="113">
        <v>6570</v>
      </c>
      <c r="L40" s="113">
        <v>1314</v>
      </c>
      <c r="M40" s="112" t="s">
        <v>540</v>
      </c>
    </row>
    <row r="41" spans="1:13" x14ac:dyDescent="0.3">
      <c r="A41" s="112" t="s">
        <v>158</v>
      </c>
      <c r="B41" s="112" t="s">
        <v>9</v>
      </c>
      <c r="C41" s="112" t="s">
        <v>159</v>
      </c>
      <c r="D41" s="112" t="s">
        <v>162</v>
      </c>
      <c r="E41" s="112" t="s">
        <v>159</v>
      </c>
      <c r="F41" s="112" t="s">
        <v>163</v>
      </c>
      <c r="G41" s="112" t="s">
        <v>34</v>
      </c>
      <c r="H41" s="112" t="s">
        <v>442</v>
      </c>
      <c r="I41" s="112" t="s">
        <v>16</v>
      </c>
      <c r="J41" s="112" t="s">
        <v>435</v>
      </c>
      <c r="K41" s="113">
        <v>740.49374999999998</v>
      </c>
      <c r="L41" s="113">
        <v>270.5</v>
      </c>
      <c r="M41" s="112" t="s">
        <v>540</v>
      </c>
    </row>
    <row r="42" spans="1:13" x14ac:dyDescent="0.3">
      <c r="A42" s="112" t="s">
        <v>158</v>
      </c>
      <c r="B42" s="112" t="s">
        <v>9</v>
      </c>
      <c r="C42" s="112" t="s">
        <v>159</v>
      </c>
      <c r="D42" s="112" t="s">
        <v>162</v>
      </c>
      <c r="E42" s="112" t="s">
        <v>159</v>
      </c>
      <c r="F42" s="112" t="s">
        <v>163</v>
      </c>
      <c r="G42" s="112" t="s">
        <v>34</v>
      </c>
      <c r="H42" s="112" t="s">
        <v>442</v>
      </c>
      <c r="I42" s="112" t="s">
        <v>16</v>
      </c>
      <c r="J42" s="112" t="s">
        <v>440</v>
      </c>
      <c r="K42" s="113">
        <v>358.61250000000001</v>
      </c>
      <c r="L42" s="113">
        <v>131</v>
      </c>
      <c r="M42" s="112" t="s">
        <v>540</v>
      </c>
    </row>
    <row r="43" spans="1:13" x14ac:dyDescent="0.3">
      <c r="A43" s="112" t="s">
        <v>158</v>
      </c>
      <c r="B43" s="112" t="s">
        <v>9</v>
      </c>
      <c r="C43" s="112" t="s">
        <v>159</v>
      </c>
      <c r="D43" s="112" t="s">
        <v>162</v>
      </c>
      <c r="E43" s="112" t="s">
        <v>159</v>
      </c>
      <c r="F43" s="112" t="s">
        <v>163</v>
      </c>
      <c r="G43" s="112" t="s">
        <v>34</v>
      </c>
      <c r="H43" s="112" t="s">
        <v>442</v>
      </c>
      <c r="I43" s="112" t="s">
        <v>16</v>
      </c>
      <c r="J43" s="112" t="s">
        <v>436</v>
      </c>
      <c r="K43" s="113">
        <v>8940.6749999999993</v>
      </c>
      <c r="L43" s="113">
        <v>3265.9999999999995</v>
      </c>
      <c r="M43" s="112" t="s">
        <v>540</v>
      </c>
    </row>
    <row r="44" spans="1:13" x14ac:dyDescent="0.3">
      <c r="A44" s="112" t="s">
        <v>158</v>
      </c>
      <c r="B44" s="112" t="s">
        <v>9</v>
      </c>
      <c r="C44" s="112" t="s">
        <v>159</v>
      </c>
      <c r="D44" s="112" t="s">
        <v>162</v>
      </c>
      <c r="E44" s="112" t="s">
        <v>159</v>
      </c>
      <c r="F44" s="112" t="s">
        <v>163</v>
      </c>
      <c r="G44" s="112" t="s">
        <v>35</v>
      </c>
      <c r="H44" s="112" t="s">
        <v>438</v>
      </c>
      <c r="I44" s="112" t="s">
        <v>16</v>
      </c>
      <c r="J44" s="112" t="s">
        <v>435</v>
      </c>
      <c r="K44" s="113">
        <v>315</v>
      </c>
      <c r="L44" s="113">
        <v>126</v>
      </c>
      <c r="M44" s="112" t="s">
        <v>540</v>
      </c>
    </row>
    <row r="45" spans="1:13" x14ac:dyDescent="0.3">
      <c r="A45" s="112" t="s">
        <v>158</v>
      </c>
      <c r="B45" s="112" t="s">
        <v>9</v>
      </c>
      <c r="C45" s="112" t="s">
        <v>159</v>
      </c>
      <c r="D45" s="112" t="s">
        <v>162</v>
      </c>
      <c r="E45" s="112" t="s">
        <v>159</v>
      </c>
      <c r="F45" s="112" t="s">
        <v>163</v>
      </c>
      <c r="G45" s="112" t="s">
        <v>35</v>
      </c>
      <c r="H45" s="112" t="s">
        <v>438</v>
      </c>
      <c r="I45" s="112" t="s">
        <v>16</v>
      </c>
      <c r="J45" s="112" t="s">
        <v>440</v>
      </c>
      <c r="K45" s="113">
        <v>270</v>
      </c>
      <c r="L45" s="113">
        <v>108</v>
      </c>
      <c r="M45" s="112" t="s">
        <v>540</v>
      </c>
    </row>
    <row r="46" spans="1:13" x14ac:dyDescent="0.3">
      <c r="A46" s="112" t="s">
        <v>158</v>
      </c>
      <c r="B46" s="112" t="s">
        <v>9</v>
      </c>
      <c r="C46" s="112" t="s">
        <v>159</v>
      </c>
      <c r="D46" s="112" t="s">
        <v>162</v>
      </c>
      <c r="E46" s="112" t="s">
        <v>159</v>
      </c>
      <c r="F46" s="112" t="s">
        <v>163</v>
      </c>
      <c r="G46" s="112" t="s">
        <v>35</v>
      </c>
      <c r="H46" s="112" t="s">
        <v>438</v>
      </c>
      <c r="I46" s="112" t="s">
        <v>16</v>
      </c>
      <c r="J46" s="112" t="s">
        <v>436</v>
      </c>
      <c r="K46" s="113">
        <v>52912.5</v>
      </c>
      <c r="L46" s="113">
        <v>21165</v>
      </c>
      <c r="M46" s="112" t="s">
        <v>540</v>
      </c>
    </row>
    <row r="47" spans="1:13" x14ac:dyDescent="0.3">
      <c r="A47" s="112" t="s">
        <v>158</v>
      </c>
      <c r="B47" s="112" t="s">
        <v>9</v>
      </c>
      <c r="C47" s="112" t="s">
        <v>159</v>
      </c>
      <c r="D47" s="112" t="s">
        <v>162</v>
      </c>
      <c r="E47" s="112" t="s">
        <v>159</v>
      </c>
      <c r="F47" s="112" t="s">
        <v>163</v>
      </c>
      <c r="G47" s="112" t="s">
        <v>38</v>
      </c>
      <c r="H47" s="112" t="s">
        <v>445</v>
      </c>
      <c r="I47" s="112" t="s">
        <v>16</v>
      </c>
      <c r="J47" s="112" t="s">
        <v>446</v>
      </c>
      <c r="K47" s="113">
        <v>2430</v>
      </c>
      <c r="L47" s="113">
        <v>486.00000000000006</v>
      </c>
      <c r="M47" s="112" t="s">
        <v>540</v>
      </c>
    </row>
    <row r="48" spans="1:13" x14ac:dyDescent="0.3">
      <c r="A48" s="112" t="s">
        <v>158</v>
      </c>
      <c r="B48" s="112" t="s">
        <v>9</v>
      </c>
      <c r="C48" s="112" t="s">
        <v>159</v>
      </c>
      <c r="D48" s="112" t="s">
        <v>162</v>
      </c>
      <c r="E48" s="112" t="s">
        <v>159</v>
      </c>
      <c r="F48" s="112" t="s">
        <v>163</v>
      </c>
      <c r="G48" s="112" t="s">
        <v>40</v>
      </c>
      <c r="H48" s="112" t="s">
        <v>447</v>
      </c>
      <c r="I48" s="112" t="s">
        <v>16</v>
      </c>
      <c r="J48" s="112" t="s">
        <v>435</v>
      </c>
      <c r="K48" s="113">
        <v>7380.18</v>
      </c>
      <c r="L48" s="113">
        <v>1557</v>
      </c>
      <c r="M48" s="112" t="s">
        <v>540</v>
      </c>
    </row>
    <row r="49" spans="1:13" x14ac:dyDescent="0.3">
      <c r="A49" s="112" t="s">
        <v>158</v>
      </c>
      <c r="B49" s="112" t="s">
        <v>9</v>
      </c>
      <c r="C49" s="112" t="s">
        <v>159</v>
      </c>
      <c r="D49" s="112" t="s">
        <v>162</v>
      </c>
      <c r="E49" s="112" t="s">
        <v>159</v>
      </c>
      <c r="F49" s="112" t="s">
        <v>163</v>
      </c>
      <c r="G49" s="112" t="s">
        <v>41</v>
      </c>
      <c r="H49" s="112" t="s">
        <v>445</v>
      </c>
      <c r="I49" s="112" t="s">
        <v>16</v>
      </c>
      <c r="J49" s="112" t="s">
        <v>446</v>
      </c>
      <c r="K49" s="113">
        <v>4679.78</v>
      </c>
      <c r="L49" s="113">
        <v>153</v>
      </c>
      <c r="M49" s="112" t="s">
        <v>540</v>
      </c>
    </row>
    <row r="50" spans="1:13" x14ac:dyDescent="0.3">
      <c r="A50" s="112" t="s">
        <v>158</v>
      </c>
      <c r="B50" s="112" t="s">
        <v>9</v>
      </c>
      <c r="C50" s="112" t="s">
        <v>159</v>
      </c>
      <c r="D50" s="112" t="s">
        <v>162</v>
      </c>
      <c r="E50" s="112" t="s">
        <v>159</v>
      </c>
      <c r="F50" s="112" t="s">
        <v>163</v>
      </c>
      <c r="G50" s="112" t="s">
        <v>42</v>
      </c>
      <c r="H50" s="112" t="s">
        <v>441</v>
      </c>
      <c r="I50" s="112" t="s">
        <v>16</v>
      </c>
      <c r="J50" s="112" t="s">
        <v>435</v>
      </c>
      <c r="K50" s="113">
        <v>13382.42</v>
      </c>
      <c r="L50" s="113">
        <v>3990.75</v>
      </c>
      <c r="M50" s="112" t="s">
        <v>540</v>
      </c>
    </row>
    <row r="51" spans="1:13" x14ac:dyDescent="0.3">
      <c r="A51" s="112" t="s">
        <v>158</v>
      </c>
      <c r="B51" s="112" t="s">
        <v>9</v>
      </c>
      <c r="C51" s="112" t="s">
        <v>159</v>
      </c>
      <c r="D51" s="112" t="s">
        <v>162</v>
      </c>
      <c r="E51" s="112" t="s">
        <v>159</v>
      </c>
      <c r="F51" s="112" t="s">
        <v>163</v>
      </c>
      <c r="G51" s="112" t="s">
        <v>42</v>
      </c>
      <c r="H51" s="112" t="s">
        <v>441</v>
      </c>
      <c r="I51" s="112" t="s">
        <v>16</v>
      </c>
      <c r="J51" s="112" t="s">
        <v>440</v>
      </c>
      <c r="K51" s="113">
        <v>6317.25</v>
      </c>
      <c r="L51" s="113">
        <v>1930.5</v>
      </c>
      <c r="M51" s="112" t="s">
        <v>540</v>
      </c>
    </row>
    <row r="52" spans="1:13" x14ac:dyDescent="0.3">
      <c r="A52" s="112" t="s">
        <v>158</v>
      </c>
      <c r="B52" s="112" t="s">
        <v>9</v>
      </c>
      <c r="C52" s="112" t="s">
        <v>159</v>
      </c>
      <c r="D52" s="112" t="s">
        <v>162</v>
      </c>
      <c r="E52" s="112" t="s">
        <v>159</v>
      </c>
      <c r="F52" s="112" t="s">
        <v>163</v>
      </c>
      <c r="G52" s="112" t="s">
        <v>42</v>
      </c>
      <c r="H52" s="112" t="s">
        <v>441</v>
      </c>
      <c r="I52" s="112" t="s">
        <v>16</v>
      </c>
      <c r="J52" s="112" t="s">
        <v>436</v>
      </c>
      <c r="K52" s="113">
        <v>85783.32</v>
      </c>
      <c r="L52" s="113">
        <v>13539.75</v>
      </c>
      <c r="M52" s="112" t="s">
        <v>540</v>
      </c>
    </row>
    <row r="53" spans="1:13" x14ac:dyDescent="0.3">
      <c r="A53" s="112" t="s">
        <v>158</v>
      </c>
      <c r="B53" s="112" t="s">
        <v>9</v>
      </c>
      <c r="C53" s="112" t="s">
        <v>159</v>
      </c>
      <c r="D53" s="112" t="s">
        <v>162</v>
      </c>
      <c r="E53" s="112" t="s">
        <v>159</v>
      </c>
      <c r="F53" s="112" t="s">
        <v>163</v>
      </c>
      <c r="G53" s="112" t="s">
        <v>43</v>
      </c>
      <c r="H53" s="112" t="s">
        <v>448</v>
      </c>
      <c r="I53" s="112" t="s">
        <v>16</v>
      </c>
      <c r="J53" s="112" t="s">
        <v>435</v>
      </c>
      <c r="K53" s="113">
        <v>2468.8000000000002</v>
      </c>
      <c r="L53" s="113">
        <v>3086</v>
      </c>
      <c r="M53" s="112" t="s">
        <v>540</v>
      </c>
    </row>
    <row r="54" spans="1:13" x14ac:dyDescent="0.3">
      <c r="A54" s="112" t="s">
        <v>158</v>
      </c>
      <c r="B54" s="112" t="s">
        <v>9</v>
      </c>
      <c r="C54" s="112" t="s">
        <v>159</v>
      </c>
      <c r="D54" s="112" t="s">
        <v>162</v>
      </c>
      <c r="E54" s="112" t="s">
        <v>159</v>
      </c>
      <c r="F54" s="112" t="s">
        <v>163</v>
      </c>
      <c r="G54" s="112" t="s">
        <v>43</v>
      </c>
      <c r="H54" s="112" t="s">
        <v>448</v>
      </c>
      <c r="I54" s="112" t="s">
        <v>16</v>
      </c>
      <c r="J54" s="112" t="s">
        <v>440</v>
      </c>
      <c r="K54" s="113">
        <v>2136.62</v>
      </c>
      <c r="L54" s="113">
        <v>2273</v>
      </c>
      <c r="M54" s="112" t="s">
        <v>540</v>
      </c>
    </row>
    <row r="55" spans="1:13" x14ac:dyDescent="0.3">
      <c r="A55" s="112" t="s">
        <v>158</v>
      </c>
      <c r="B55" s="112" t="s">
        <v>9</v>
      </c>
      <c r="C55" s="112" t="s">
        <v>159</v>
      </c>
      <c r="D55" s="112" t="s">
        <v>162</v>
      </c>
      <c r="E55" s="112" t="s">
        <v>159</v>
      </c>
      <c r="F55" s="112" t="s">
        <v>163</v>
      </c>
      <c r="G55" s="112" t="s">
        <v>43</v>
      </c>
      <c r="H55" s="112" t="s">
        <v>448</v>
      </c>
      <c r="I55" s="112" t="s">
        <v>16</v>
      </c>
      <c r="J55" s="112" t="s">
        <v>436</v>
      </c>
      <c r="K55" s="113">
        <v>11518.2</v>
      </c>
      <c r="L55" s="113">
        <v>21330</v>
      </c>
      <c r="M55" s="112" t="s">
        <v>540</v>
      </c>
    </row>
    <row r="56" spans="1:13" x14ac:dyDescent="0.3">
      <c r="A56" s="112" t="s">
        <v>158</v>
      </c>
      <c r="B56" s="112" t="s">
        <v>9</v>
      </c>
      <c r="C56" s="112" t="s">
        <v>159</v>
      </c>
      <c r="D56" s="112" t="s">
        <v>162</v>
      </c>
      <c r="E56" s="112" t="s">
        <v>159</v>
      </c>
      <c r="F56" s="112" t="s">
        <v>163</v>
      </c>
      <c r="G56" s="112" t="s">
        <v>88</v>
      </c>
      <c r="H56" s="112" t="s">
        <v>448</v>
      </c>
      <c r="I56" s="112" t="s">
        <v>14</v>
      </c>
      <c r="J56" s="112" t="s">
        <v>435</v>
      </c>
      <c r="K56" s="113">
        <v>3491.7</v>
      </c>
      <c r="L56" s="113">
        <v>378</v>
      </c>
      <c r="M56" s="112" t="s">
        <v>540</v>
      </c>
    </row>
    <row r="57" spans="1:13" x14ac:dyDescent="0.3">
      <c r="A57" s="112" t="s">
        <v>158</v>
      </c>
      <c r="B57" s="112" t="s">
        <v>9</v>
      </c>
      <c r="C57" s="112" t="s">
        <v>159</v>
      </c>
      <c r="D57" s="112" t="s">
        <v>162</v>
      </c>
      <c r="E57" s="112" t="s">
        <v>159</v>
      </c>
      <c r="F57" s="112" t="s">
        <v>163</v>
      </c>
      <c r="G57" s="112" t="s">
        <v>88</v>
      </c>
      <c r="H57" s="112" t="s">
        <v>448</v>
      </c>
      <c r="I57" s="112" t="s">
        <v>14</v>
      </c>
      <c r="J57" s="112" t="s">
        <v>436</v>
      </c>
      <c r="K57" s="113">
        <v>5303.64</v>
      </c>
      <c r="L57" s="113">
        <v>584</v>
      </c>
      <c r="M57" s="112" t="s">
        <v>540</v>
      </c>
    </row>
    <row r="58" spans="1:13" x14ac:dyDescent="0.3">
      <c r="A58" s="112" t="s">
        <v>158</v>
      </c>
      <c r="B58" s="112" t="s">
        <v>9</v>
      </c>
      <c r="C58" s="112" t="s">
        <v>159</v>
      </c>
      <c r="D58" s="112" t="s">
        <v>162</v>
      </c>
      <c r="E58" s="112" t="s">
        <v>159</v>
      </c>
      <c r="F58" s="112" t="s">
        <v>163</v>
      </c>
      <c r="G58" s="112" t="s">
        <v>89</v>
      </c>
      <c r="H58" s="112" t="s">
        <v>448</v>
      </c>
      <c r="I58" s="112" t="s">
        <v>14</v>
      </c>
      <c r="J58" s="112" t="s">
        <v>436</v>
      </c>
      <c r="K58" s="113">
        <v>1068.45</v>
      </c>
      <c r="L58" s="113">
        <v>72.75</v>
      </c>
      <c r="M58" s="112" t="s">
        <v>540</v>
      </c>
    </row>
    <row r="59" spans="1:13" x14ac:dyDescent="0.3">
      <c r="A59" s="112" t="s">
        <v>158</v>
      </c>
      <c r="B59" s="112" t="s">
        <v>9</v>
      </c>
      <c r="C59" s="112" t="s">
        <v>159</v>
      </c>
      <c r="D59" s="112" t="s">
        <v>162</v>
      </c>
      <c r="E59" s="112" t="s">
        <v>159</v>
      </c>
      <c r="F59" s="112" t="s">
        <v>163</v>
      </c>
      <c r="G59" s="112" t="s">
        <v>44</v>
      </c>
      <c r="H59" s="112" t="s">
        <v>441</v>
      </c>
      <c r="I59" s="112" t="s">
        <v>16</v>
      </c>
      <c r="J59" s="112" t="s">
        <v>457</v>
      </c>
      <c r="K59" s="113">
        <v>846</v>
      </c>
      <c r="L59" s="113">
        <v>100</v>
      </c>
      <c r="M59" s="112" t="s">
        <v>540</v>
      </c>
    </row>
    <row r="60" spans="1:13" x14ac:dyDescent="0.3">
      <c r="A60" s="112" t="s">
        <v>158</v>
      </c>
      <c r="B60" s="112" t="s">
        <v>9</v>
      </c>
      <c r="C60" s="112" t="s">
        <v>159</v>
      </c>
      <c r="D60" s="112" t="s">
        <v>162</v>
      </c>
      <c r="E60" s="112" t="s">
        <v>159</v>
      </c>
      <c r="F60" s="112" t="s">
        <v>163</v>
      </c>
      <c r="G60" s="112" t="s">
        <v>44</v>
      </c>
      <c r="H60" s="112" t="s">
        <v>441</v>
      </c>
      <c r="I60" s="112" t="s">
        <v>16</v>
      </c>
      <c r="J60" s="112" t="s">
        <v>435</v>
      </c>
      <c r="K60" s="113">
        <v>244330.92716585798</v>
      </c>
      <c r="L60" s="113">
        <v>22272</v>
      </c>
      <c r="M60" s="112" t="s">
        <v>540</v>
      </c>
    </row>
    <row r="61" spans="1:13" x14ac:dyDescent="0.3">
      <c r="A61" s="112" t="s">
        <v>158</v>
      </c>
      <c r="B61" s="112" t="s">
        <v>9</v>
      </c>
      <c r="C61" s="112" t="s">
        <v>159</v>
      </c>
      <c r="D61" s="112" t="s">
        <v>162</v>
      </c>
      <c r="E61" s="112" t="s">
        <v>159</v>
      </c>
      <c r="F61" s="112" t="s">
        <v>163</v>
      </c>
      <c r="G61" s="112" t="s">
        <v>44</v>
      </c>
      <c r="H61" s="112" t="s">
        <v>441</v>
      </c>
      <c r="I61" s="112" t="s">
        <v>16</v>
      </c>
      <c r="J61" s="112" t="s">
        <v>443</v>
      </c>
      <c r="K61" s="113">
        <v>7318.0262940999992</v>
      </c>
      <c r="L61" s="113">
        <v>1044</v>
      </c>
      <c r="M61" s="112" t="s">
        <v>540</v>
      </c>
    </row>
    <row r="62" spans="1:13" x14ac:dyDescent="0.3">
      <c r="A62" s="112" t="s">
        <v>158</v>
      </c>
      <c r="B62" s="112" t="s">
        <v>9</v>
      </c>
      <c r="C62" s="112" t="s">
        <v>159</v>
      </c>
      <c r="D62" s="112" t="s">
        <v>162</v>
      </c>
      <c r="E62" s="112" t="s">
        <v>159</v>
      </c>
      <c r="F62" s="112" t="s">
        <v>163</v>
      </c>
      <c r="G62" s="112" t="s">
        <v>44</v>
      </c>
      <c r="H62" s="112" t="s">
        <v>441</v>
      </c>
      <c r="I62" s="112" t="s">
        <v>16</v>
      </c>
      <c r="J62" s="112" t="s">
        <v>440</v>
      </c>
      <c r="K62" s="113">
        <v>23681.941012060001</v>
      </c>
      <c r="L62" s="113">
        <v>2676.5</v>
      </c>
      <c r="M62" s="112" t="s">
        <v>540</v>
      </c>
    </row>
    <row r="63" spans="1:13" x14ac:dyDescent="0.3">
      <c r="A63" s="112" t="s">
        <v>158</v>
      </c>
      <c r="B63" s="112" t="s">
        <v>9</v>
      </c>
      <c r="C63" s="112" t="s">
        <v>159</v>
      </c>
      <c r="D63" s="112" t="s">
        <v>162</v>
      </c>
      <c r="E63" s="112" t="s">
        <v>159</v>
      </c>
      <c r="F63" s="112" t="s">
        <v>163</v>
      </c>
      <c r="G63" s="112" t="s">
        <v>44</v>
      </c>
      <c r="H63" s="112" t="s">
        <v>441</v>
      </c>
      <c r="I63" s="112" t="s">
        <v>16</v>
      </c>
      <c r="J63" s="112" t="s">
        <v>436</v>
      </c>
      <c r="K63" s="113">
        <v>101112.88286229403</v>
      </c>
      <c r="L63" s="113">
        <v>7702.5000000000009</v>
      </c>
      <c r="M63" s="112" t="s">
        <v>540</v>
      </c>
    </row>
    <row r="64" spans="1:13" x14ac:dyDescent="0.3">
      <c r="A64" s="112" t="s">
        <v>158</v>
      </c>
      <c r="B64" s="112" t="s">
        <v>9</v>
      </c>
      <c r="C64" s="112" t="s">
        <v>159</v>
      </c>
      <c r="D64" s="112" t="s">
        <v>162</v>
      </c>
      <c r="E64" s="112" t="s">
        <v>159</v>
      </c>
      <c r="F64" s="112" t="s">
        <v>163</v>
      </c>
      <c r="G64" s="112" t="s">
        <v>45</v>
      </c>
      <c r="H64" s="112" t="s">
        <v>441</v>
      </c>
      <c r="I64" s="112" t="s">
        <v>46</v>
      </c>
      <c r="J64" s="112" t="s">
        <v>435</v>
      </c>
      <c r="K64" s="113">
        <v>11685</v>
      </c>
      <c r="L64" s="113">
        <v>867</v>
      </c>
      <c r="M64" s="112" t="s">
        <v>540</v>
      </c>
    </row>
    <row r="65" spans="1:13" x14ac:dyDescent="0.3">
      <c r="A65" s="112" t="s">
        <v>158</v>
      </c>
      <c r="B65" s="112" t="s">
        <v>9</v>
      </c>
      <c r="C65" s="112" t="s">
        <v>159</v>
      </c>
      <c r="D65" s="112" t="s">
        <v>162</v>
      </c>
      <c r="E65" s="112" t="s">
        <v>159</v>
      </c>
      <c r="F65" s="112" t="s">
        <v>163</v>
      </c>
      <c r="G65" s="112" t="s">
        <v>45</v>
      </c>
      <c r="H65" s="112" t="s">
        <v>441</v>
      </c>
      <c r="I65" s="112" t="s">
        <v>46</v>
      </c>
      <c r="J65" s="112" t="s">
        <v>451</v>
      </c>
      <c r="K65" s="113">
        <v>95</v>
      </c>
      <c r="L65" s="113">
        <v>2</v>
      </c>
      <c r="M65" s="112" t="s">
        <v>540</v>
      </c>
    </row>
    <row r="66" spans="1:13" x14ac:dyDescent="0.3">
      <c r="A66" s="112" t="s">
        <v>158</v>
      </c>
      <c r="B66" s="112" t="s">
        <v>9</v>
      </c>
      <c r="C66" s="112" t="s">
        <v>159</v>
      </c>
      <c r="D66" s="112" t="s">
        <v>162</v>
      </c>
      <c r="E66" s="112" t="s">
        <v>159</v>
      </c>
      <c r="F66" s="112" t="s">
        <v>163</v>
      </c>
      <c r="G66" s="112" t="s">
        <v>45</v>
      </c>
      <c r="H66" s="112" t="s">
        <v>441</v>
      </c>
      <c r="I66" s="112" t="s">
        <v>46</v>
      </c>
      <c r="J66" s="112" t="s">
        <v>436</v>
      </c>
      <c r="K66" s="113">
        <v>143846</v>
      </c>
      <c r="L66" s="113">
        <v>10655</v>
      </c>
      <c r="M66" s="112" t="s">
        <v>540</v>
      </c>
    </row>
    <row r="67" spans="1:13" x14ac:dyDescent="0.3">
      <c r="A67" s="112" t="s">
        <v>158</v>
      </c>
      <c r="B67" s="112" t="s">
        <v>9</v>
      </c>
      <c r="C67" s="112" t="s">
        <v>159</v>
      </c>
      <c r="D67" s="112" t="s">
        <v>162</v>
      </c>
      <c r="E67" s="112" t="s">
        <v>159</v>
      </c>
      <c r="F67" s="112" t="s">
        <v>163</v>
      </c>
      <c r="G67" s="112" t="s">
        <v>47</v>
      </c>
      <c r="H67" s="112" t="s">
        <v>447</v>
      </c>
      <c r="I67" s="112" t="s">
        <v>16</v>
      </c>
      <c r="J67" s="112" t="s">
        <v>435</v>
      </c>
      <c r="K67" s="113">
        <v>456744.66</v>
      </c>
      <c r="L67" s="113">
        <v>51749.749999999993</v>
      </c>
      <c r="M67" s="112" t="s">
        <v>540</v>
      </c>
    </row>
    <row r="68" spans="1:13" x14ac:dyDescent="0.3">
      <c r="A68" s="112" t="s">
        <v>158</v>
      </c>
      <c r="B68" s="112" t="s">
        <v>9</v>
      </c>
      <c r="C68" s="112" t="s">
        <v>159</v>
      </c>
      <c r="D68" s="112" t="s">
        <v>162</v>
      </c>
      <c r="E68" s="112" t="s">
        <v>159</v>
      </c>
      <c r="F68" s="112" t="s">
        <v>163</v>
      </c>
      <c r="G68" s="112" t="s">
        <v>48</v>
      </c>
      <c r="H68" s="112" t="s">
        <v>447</v>
      </c>
      <c r="I68" s="112" t="s">
        <v>16</v>
      </c>
      <c r="J68" s="112" t="s">
        <v>435</v>
      </c>
      <c r="K68" s="113">
        <v>3452</v>
      </c>
      <c r="L68" s="113">
        <v>431.50000000000006</v>
      </c>
      <c r="M68" s="112" t="s">
        <v>540</v>
      </c>
    </row>
    <row r="69" spans="1:13" x14ac:dyDescent="0.3">
      <c r="A69" s="112" t="s">
        <v>158</v>
      </c>
      <c r="B69" s="112" t="s">
        <v>9</v>
      </c>
      <c r="C69" s="112" t="s">
        <v>159</v>
      </c>
      <c r="D69" s="112" t="s">
        <v>162</v>
      </c>
      <c r="E69" s="112" t="s">
        <v>159</v>
      </c>
      <c r="F69" s="112" t="s">
        <v>163</v>
      </c>
      <c r="G69" s="112" t="s">
        <v>48</v>
      </c>
      <c r="H69" s="112" t="s">
        <v>447</v>
      </c>
      <c r="I69" s="112" t="s">
        <v>16</v>
      </c>
      <c r="J69" s="112" t="s">
        <v>436</v>
      </c>
      <c r="K69" s="113">
        <v>9268</v>
      </c>
      <c r="L69" s="113">
        <v>1158.5</v>
      </c>
      <c r="M69" s="112" t="s">
        <v>540</v>
      </c>
    </row>
    <row r="70" spans="1:13" x14ac:dyDescent="0.3">
      <c r="A70" s="112" t="s">
        <v>158</v>
      </c>
      <c r="B70" s="112" t="s">
        <v>9</v>
      </c>
      <c r="C70" s="112" t="s">
        <v>159</v>
      </c>
      <c r="D70" s="112" t="s">
        <v>162</v>
      </c>
      <c r="E70" s="112" t="s">
        <v>159</v>
      </c>
      <c r="F70" s="112" t="s">
        <v>163</v>
      </c>
      <c r="G70" s="112" t="s">
        <v>50</v>
      </c>
      <c r="H70" s="112" t="s">
        <v>434</v>
      </c>
      <c r="I70" s="112" t="s">
        <v>16</v>
      </c>
      <c r="J70" s="112" t="s">
        <v>436</v>
      </c>
      <c r="K70" s="113">
        <v>1812613.11</v>
      </c>
      <c r="L70" s="113">
        <v>113148.75</v>
      </c>
      <c r="M70" s="112" t="s">
        <v>540</v>
      </c>
    </row>
    <row r="71" spans="1:13" x14ac:dyDescent="0.3">
      <c r="A71" s="112" t="s">
        <v>158</v>
      </c>
      <c r="B71" s="112" t="s">
        <v>9</v>
      </c>
      <c r="C71" s="112" t="s">
        <v>159</v>
      </c>
      <c r="D71" s="112" t="s">
        <v>162</v>
      </c>
      <c r="E71" s="112" t="s">
        <v>159</v>
      </c>
      <c r="F71" s="112" t="s">
        <v>163</v>
      </c>
      <c r="G71" s="112" t="s">
        <v>51</v>
      </c>
      <c r="H71" s="112" t="s">
        <v>438</v>
      </c>
      <c r="I71" s="112" t="s">
        <v>16</v>
      </c>
      <c r="J71" s="112" t="s">
        <v>435</v>
      </c>
      <c r="K71" s="113">
        <v>614.4</v>
      </c>
      <c r="L71" s="113">
        <v>72</v>
      </c>
      <c r="M71" s="112" t="s">
        <v>540</v>
      </c>
    </row>
    <row r="72" spans="1:13" x14ac:dyDescent="0.3">
      <c r="A72" s="112" t="s">
        <v>158</v>
      </c>
      <c r="B72" s="112" t="s">
        <v>9</v>
      </c>
      <c r="C72" s="112" t="s">
        <v>159</v>
      </c>
      <c r="D72" s="112" t="s">
        <v>162</v>
      </c>
      <c r="E72" s="112" t="s">
        <v>159</v>
      </c>
      <c r="F72" s="112" t="s">
        <v>163</v>
      </c>
      <c r="G72" s="112" t="s">
        <v>51</v>
      </c>
      <c r="H72" s="112" t="s">
        <v>438</v>
      </c>
      <c r="I72" s="112" t="s">
        <v>16</v>
      </c>
      <c r="J72" s="112" t="s">
        <v>440</v>
      </c>
      <c r="K72" s="113">
        <v>146.69999999999999</v>
      </c>
      <c r="L72" s="113">
        <v>14.000000000000002</v>
      </c>
      <c r="M72" s="112" t="s">
        <v>540</v>
      </c>
    </row>
    <row r="73" spans="1:13" x14ac:dyDescent="0.3">
      <c r="A73" s="112" t="s">
        <v>158</v>
      </c>
      <c r="B73" s="112" t="s">
        <v>9</v>
      </c>
      <c r="C73" s="112" t="s">
        <v>159</v>
      </c>
      <c r="D73" s="112" t="s">
        <v>162</v>
      </c>
      <c r="E73" s="112" t="s">
        <v>159</v>
      </c>
      <c r="F73" s="112" t="s">
        <v>163</v>
      </c>
      <c r="G73" s="112" t="s">
        <v>51</v>
      </c>
      <c r="H73" s="112" t="s">
        <v>438</v>
      </c>
      <c r="I73" s="112" t="s">
        <v>16</v>
      </c>
      <c r="J73" s="112" t="s">
        <v>436</v>
      </c>
      <c r="K73" s="113">
        <v>1568.72</v>
      </c>
      <c r="L73" s="113">
        <v>162</v>
      </c>
      <c r="M73" s="112" t="s">
        <v>540</v>
      </c>
    </row>
    <row r="74" spans="1:13" x14ac:dyDescent="0.3">
      <c r="A74" s="112" t="s">
        <v>158</v>
      </c>
      <c r="B74" s="112" t="s">
        <v>9</v>
      </c>
      <c r="C74" s="112" t="s">
        <v>159</v>
      </c>
      <c r="D74" s="112" t="s">
        <v>162</v>
      </c>
      <c r="E74" s="112" t="s">
        <v>159</v>
      </c>
      <c r="F74" s="112" t="s">
        <v>163</v>
      </c>
      <c r="G74" s="112" t="s">
        <v>52</v>
      </c>
      <c r="H74" s="112" t="s">
        <v>442</v>
      </c>
      <c r="I74" s="112" t="s">
        <v>46</v>
      </c>
      <c r="J74" s="112" t="s">
        <v>435</v>
      </c>
      <c r="K74" s="113">
        <v>52249.479999999996</v>
      </c>
      <c r="L74" s="113">
        <v>9266</v>
      </c>
      <c r="M74" s="112" t="s">
        <v>540</v>
      </c>
    </row>
    <row r="75" spans="1:13" x14ac:dyDescent="0.3">
      <c r="A75" s="112" t="s">
        <v>158</v>
      </c>
      <c r="B75" s="112" t="s">
        <v>9</v>
      </c>
      <c r="C75" s="112" t="s">
        <v>159</v>
      </c>
      <c r="D75" s="112" t="s">
        <v>162</v>
      </c>
      <c r="E75" s="112" t="s">
        <v>159</v>
      </c>
      <c r="F75" s="112" t="s">
        <v>163</v>
      </c>
      <c r="G75" s="112" t="s">
        <v>52</v>
      </c>
      <c r="H75" s="112" t="s">
        <v>442</v>
      </c>
      <c r="I75" s="112" t="s">
        <v>46</v>
      </c>
      <c r="J75" s="112" t="s">
        <v>440</v>
      </c>
      <c r="K75" s="113">
        <v>39872.69</v>
      </c>
      <c r="L75" s="113">
        <v>8078.9999999999991</v>
      </c>
      <c r="M75" s="112" t="s">
        <v>540</v>
      </c>
    </row>
    <row r="76" spans="1:13" x14ac:dyDescent="0.3">
      <c r="A76" s="112" t="s">
        <v>158</v>
      </c>
      <c r="B76" s="112" t="s">
        <v>9</v>
      </c>
      <c r="C76" s="112" t="s">
        <v>159</v>
      </c>
      <c r="D76" s="112" t="s">
        <v>162</v>
      </c>
      <c r="E76" s="112" t="s">
        <v>159</v>
      </c>
      <c r="F76" s="112" t="s">
        <v>163</v>
      </c>
      <c r="G76" s="112" t="s">
        <v>52</v>
      </c>
      <c r="H76" s="112" t="s">
        <v>442</v>
      </c>
      <c r="I76" s="112" t="s">
        <v>46</v>
      </c>
      <c r="J76" s="112" t="s">
        <v>436</v>
      </c>
      <c r="K76" s="113">
        <v>1233259.9099999997</v>
      </c>
      <c r="L76" s="113">
        <v>177486</v>
      </c>
      <c r="M76" s="112" t="s">
        <v>540</v>
      </c>
    </row>
    <row r="77" spans="1:13" x14ac:dyDescent="0.3">
      <c r="A77" s="112" t="s">
        <v>158</v>
      </c>
      <c r="B77" s="112" t="s">
        <v>9</v>
      </c>
      <c r="C77" s="112" t="s">
        <v>159</v>
      </c>
      <c r="D77" s="112" t="s">
        <v>162</v>
      </c>
      <c r="E77" s="112" t="s">
        <v>159</v>
      </c>
      <c r="F77" s="112" t="s">
        <v>163</v>
      </c>
      <c r="G77" s="112" t="s">
        <v>53</v>
      </c>
      <c r="H77" s="112" t="s">
        <v>434</v>
      </c>
      <c r="I77" s="112" t="s">
        <v>16</v>
      </c>
      <c r="J77" s="112" t="s">
        <v>435</v>
      </c>
      <c r="K77" s="113">
        <v>154512.95999999999</v>
      </c>
      <c r="L77" s="113">
        <v>45986.25</v>
      </c>
      <c r="M77" s="112" t="s">
        <v>540</v>
      </c>
    </row>
    <row r="78" spans="1:13" x14ac:dyDescent="0.3">
      <c r="A78" s="112" t="s">
        <v>158</v>
      </c>
      <c r="B78" s="112" t="s">
        <v>9</v>
      </c>
      <c r="C78" s="112" t="s">
        <v>159</v>
      </c>
      <c r="D78" s="112" t="s">
        <v>162</v>
      </c>
      <c r="E78" s="112" t="s">
        <v>159</v>
      </c>
      <c r="F78" s="112" t="s">
        <v>163</v>
      </c>
      <c r="G78" s="112" t="s">
        <v>56</v>
      </c>
      <c r="H78" s="112" t="s">
        <v>441</v>
      </c>
      <c r="I78" s="112" t="s">
        <v>16</v>
      </c>
      <c r="J78" s="112" t="s">
        <v>435</v>
      </c>
      <c r="K78" s="113">
        <v>292</v>
      </c>
      <c r="L78" s="113">
        <v>113.25</v>
      </c>
      <c r="M78" s="112" t="s">
        <v>540</v>
      </c>
    </row>
    <row r="79" spans="1:13" x14ac:dyDescent="0.3">
      <c r="A79" s="112" t="s">
        <v>158</v>
      </c>
      <c r="B79" s="112" t="s">
        <v>9</v>
      </c>
      <c r="C79" s="112" t="s">
        <v>159</v>
      </c>
      <c r="D79" s="112" t="s">
        <v>162</v>
      </c>
      <c r="E79" s="112" t="s">
        <v>159</v>
      </c>
      <c r="F79" s="112" t="s">
        <v>163</v>
      </c>
      <c r="G79" s="112" t="s">
        <v>56</v>
      </c>
      <c r="H79" s="112" t="s">
        <v>441</v>
      </c>
      <c r="I79" s="112" t="s">
        <v>16</v>
      </c>
      <c r="J79" s="112" t="s">
        <v>436</v>
      </c>
      <c r="K79" s="113">
        <v>1949</v>
      </c>
      <c r="L79" s="113">
        <v>243.00000000000003</v>
      </c>
      <c r="M79" s="112" t="s">
        <v>540</v>
      </c>
    </row>
    <row r="80" spans="1:13" x14ac:dyDescent="0.3">
      <c r="A80" s="112" t="s">
        <v>158</v>
      </c>
      <c r="B80" s="112" t="s">
        <v>9</v>
      </c>
      <c r="C80" s="112" t="s">
        <v>159</v>
      </c>
      <c r="D80" s="112" t="s">
        <v>162</v>
      </c>
      <c r="E80" s="112" t="s">
        <v>159</v>
      </c>
      <c r="F80" s="112" t="s">
        <v>163</v>
      </c>
      <c r="G80" s="112" t="s">
        <v>57</v>
      </c>
      <c r="H80" s="112" t="s">
        <v>441</v>
      </c>
      <c r="I80" s="112" t="s">
        <v>16</v>
      </c>
      <c r="J80" s="112" t="s">
        <v>435</v>
      </c>
      <c r="K80" s="113">
        <v>8049.89</v>
      </c>
      <c r="L80" s="113">
        <v>1169</v>
      </c>
      <c r="M80" s="112" t="s">
        <v>540</v>
      </c>
    </row>
    <row r="81" spans="1:13" x14ac:dyDescent="0.3">
      <c r="A81" s="112" t="s">
        <v>158</v>
      </c>
      <c r="B81" s="112" t="s">
        <v>9</v>
      </c>
      <c r="C81" s="112" t="s">
        <v>159</v>
      </c>
      <c r="D81" s="112" t="s">
        <v>162</v>
      </c>
      <c r="E81" s="112" t="s">
        <v>159</v>
      </c>
      <c r="F81" s="112" t="s">
        <v>163</v>
      </c>
      <c r="G81" s="112" t="s">
        <v>57</v>
      </c>
      <c r="H81" s="112" t="s">
        <v>441</v>
      </c>
      <c r="I81" s="112" t="s">
        <v>16</v>
      </c>
      <c r="J81" s="112" t="s">
        <v>440</v>
      </c>
      <c r="K81" s="113">
        <v>3140.08</v>
      </c>
      <c r="L81" s="113">
        <v>455.99999999999994</v>
      </c>
      <c r="M81" s="112" t="s">
        <v>540</v>
      </c>
    </row>
    <row r="82" spans="1:13" x14ac:dyDescent="0.3">
      <c r="A82" s="112" t="s">
        <v>158</v>
      </c>
      <c r="B82" s="112" t="s">
        <v>9</v>
      </c>
      <c r="C82" s="112" t="s">
        <v>159</v>
      </c>
      <c r="D82" s="112" t="s">
        <v>162</v>
      </c>
      <c r="E82" s="112" t="s">
        <v>159</v>
      </c>
      <c r="F82" s="112" t="s">
        <v>163</v>
      </c>
      <c r="G82" s="112" t="s">
        <v>57</v>
      </c>
      <c r="H82" s="112" t="s">
        <v>441</v>
      </c>
      <c r="I82" s="112" t="s">
        <v>16</v>
      </c>
      <c r="J82" s="112" t="s">
        <v>436</v>
      </c>
      <c r="K82" s="113">
        <v>10108.85</v>
      </c>
      <c r="L82" s="113">
        <v>1468</v>
      </c>
      <c r="M82" s="112" t="s">
        <v>540</v>
      </c>
    </row>
    <row r="83" spans="1:13" x14ac:dyDescent="0.3">
      <c r="A83" s="112" t="s">
        <v>158</v>
      </c>
      <c r="B83" s="112" t="s">
        <v>9</v>
      </c>
      <c r="C83" s="112" t="s">
        <v>159</v>
      </c>
      <c r="D83" s="112" t="s">
        <v>162</v>
      </c>
      <c r="E83" s="112" t="s">
        <v>159</v>
      </c>
      <c r="F83" s="112" t="s">
        <v>163</v>
      </c>
      <c r="G83" s="112" t="s">
        <v>58</v>
      </c>
      <c r="H83" s="112" t="s">
        <v>434</v>
      </c>
      <c r="I83" s="112" t="s">
        <v>16</v>
      </c>
      <c r="J83" s="112" t="s">
        <v>436</v>
      </c>
      <c r="K83" s="113">
        <v>36750</v>
      </c>
      <c r="L83" s="113">
        <v>6575</v>
      </c>
      <c r="M83" s="112" t="s">
        <v>540</v>
      </c>
    </row>
    <row r="84" spans="1:13" x14ac:dyDescent="0.3">
      <c r="A84" s="112" t="s">
        <v>158</v>
      </c>
      <c r="B84" s="112" t="s">
        <v>9</v>
      </c>
      <c r="C84" s="112" t="s">
        <v>159</v>
      </c>
      <c r="D84" s="112" t="s">
        <v>162</v>
      </c>
      <c r="E84" s="112" t="s">
        <v>159</v>
      </c>
      <c r="F84" s="112" t="s">
        <v>163</v>
      </c>
      <c r="G84" s="112" t="s">
        <v>60</v>
      </c>
      <c r="H84" s="112" t="s">
        <v>437</v>
      </c>
      <c r="I84" s="112" t="s">
        <v>16</v>
      </c>
      <c r="J84" s="112" t="s">
        <v>435</v>
      </c>
      <c r="K84" s="113">
        <v>561.6</v>
      </c>
      <c r="L84" s="113">
        <v>180</v>
      </c>
      <c r="M84" s="112" t="s">
        <v>540</v>
      </c>
    </row>
    <row r="85" spans="1:13" x14ac:dyDescent="0.3">
      <c r="A85" s="112" t="s">
        <v>158</v>
      </c>
      <c r="B85" s="112" t="s">
        <v>9</v>
      </c>
      <c r="C85" s="112" t="s">
        <v>159</v>
      </c>
      <c r="D85" s="112" t="s">
        <v>162</v>
      </c>
      <c r="E85" s="112" t="s">
        <v>159</v>
      </c>
      <c r="F85" s="112" t="s">
        <v>163</v>
      </c>
      <c r="G85" s="112" t="s">
        <v>60</v>
      </c>
      <c r="H85" s="112" t="s">
        <v>437</v>
      </c>
      <c r="I85" s="112" t="s">
        <v>16</v>
      </c>
      <c r="J85" s="112" t="s">
        <v>436</v>
      </c>
      <c r="K85" s="113">
        <v>1194.96</v>
      </c>
      <c r="L85" s="113">
        <v>383</v>
      </c>
      <c r="M85" s="112" t="s">
        <v>540</v>
      </c>
    </row>
    <row r="86" spans="1:13" x14ac:dyDescent="0.3">
      <c r="A86" s="112" t="s">
        <v>158</v>
      </c>
      <c r="B86" s="112" t="s">
        <v>9</v>
      </c>
      <c r="C86" s="112" t="s">
        <v>159</v>
      </c>
      <c r="D86" s="112" t="s">
        <v>162</v>
      </c>
      <c r="E86" s="112" t="s">
        <v>159</v>
      </c>
      <c r="F86" s="112" t="s">
        <v>163</v>
      </c>
      <c r="G86" s="112" t="s">
        <v>62</v>
      </c>
      <c r="H86" s="112" t="s">
        <v>438</v>
      </c>
      <c r="I86" s="112" t="s">
        <v>16</v>
      </c>
      <c r="J86" s="112" t="s">
        <v>435</v>
      </c>
      <c r="K86" s="113">
        <v>3279.9</v>
      </c>
      <c r="L86" s="113">
        <v>1688</v>
      </c>
      <c r="M86" s="112" t="s">
        <v>540</v>
      </c>
    </row>
    <row r="87" spans="1:13" x14ac:dyDescent="0.3">
      <c r="A87" s="112" t="s">
        <v>158</v>
      </c>
      <c r="B87" s="112" t="s">
        <v>9</v>
      </c>
      <c r="C87" s="112" t="s">
        <v>159</v>
      </c>
      <c r="D87" s="112" t="s">
        <v>162</v>
      </c>
      <c r="E87" s="112" t="s">
        <v>159</v>
      </c>
      <c r="F87" s="112" t="s">
        <v>163</v>
      </c>
      <c r="G87" s="112" t="s">
        <v>62</v>
      </c>
      <c r="H87" s="112" t="s">
        <v>438</v>
      </c>
      <c r="I87" s="112" t="s">
        <v>16</v>
      </c>
      <c r="J87" s="112" t="s">
        <v>436</v>
      </c>
      <c r="K87" s="113">
        <v>66230.429999999993</v>
      </c>
      <c r="L87" s="113">
        <v>27923</v>
      </c>
      <c r="M87" s="112" t="s">
        <v>540</v>
      </c>
    </row>
    <row r="88" spans="1:13" x14ac:dyDescent="0.3">
      <c r="A88" s="112" t="s">
        <v>158</v>
      </c>
      <c r="B88" s="112" t="s">
        <v>9</v>
      </c>
      <c r="C88" s="112" t="s">
        <v>159</v>
      </c>
      <c r="D88" s="112" t="s">
        <v>162</v>
      </c>
      <c r="E88" s="112" t="s">
        <v>159</v>
      </c>
      <c r="F88" s="112" t="s">
        <v>163</v>
      </c>
      <c r="G88" s="112" t="s">
        <v>96</v>
      </c>
      <c r="H88" s="112" t="s">
        <v>438</v>
      </c>
      <c r="I88" s="112" t="s">
        <v>14</v>
      </c>
      <c r="J88" s="112" t="s">
        <v>435</v>
      </c>
      <c r="K88" s="113">
        <v>680</v>
      </c>
      <c r="L88" s="113">
        <v>50</v>
      </c>
      <c r="M88" s="112" t="s">
        <v>540</v>
      </c>
    </row>
    <row r="89" spans="1:13" x14ac:dyDescent="0.3">
      <c r="A89" s="112" t="s">
        <v>158</v>
      </c>
      <c r="B89" s="112" t="s">
        <v>9</v>
      </c>
      <c r="C89" s="112" t="s">
        <v>159</v>
      </c>
      <c r="D89" s="112" t="s">
        <v>162</v>
      </c>
      <c r="E89" s="112" t="s">
        <v>159</v>
      </c>
      <c r="F89" s="112" t="s">
        <v>163</v>
      </c>
      <c r="G89" s="112" t="s">
        <v>96</v>
      </c>
      <c r="H89" s="112" t="s">
        <v>438</v>
      </c>
      <c r="I89" s="112" t="s">
        <v>14</v>
      </c>
      <c r="J89" s="112" t="s">
        <v>436</v>
      </c>
      <c r="K89" s="113">
        <v>3522.3999999999996</v>
      </c>
      <c r="L89" s="113">
        <v>259</v>
      </c>
      <c r="M89" s="112" t="s">
        <v>540</v>
      </c>
    </row>
    <row r="90" spans="1:13" x14ac:dyDescent="0.3">
      <c r="A90" s="112" t="s">
        <v>158</v>
      </c>
      <c r="B90" s="112" t="s">
        <v>9</v>
      </c>
      <c r="C90" s="112" t="s">
        <v>159</v>
      </c>
      <c r="D90" s="112" t="s">
        <v>162</v>
      </c>
      <c r="E90" s="112" t="s">
        <v>159</v>
      </c>
      <c r="F90" s="112" t="s">
        <v>163</v>
      </c>
      <c r="G90" s="112" t="s">
        <v>65</v>
      </c>
      <c r="H90" s="112" t="s">
        <v>449</v>
      </c>
      <c r="I90" s="112" t="s">
        <v>16</v>
      </c>
      <c r="J90" s="112" t="s">
        <v>436</v>
      </c>
      <c r="K90" s="113">
        <v>850.5</v>
      </c>
      <c r="L90" s="113">
        <v>67.5</v>
      </c>
      <c r="M90" s="112" t="s">
        <v>540</v>
      </c>
    </row>
    <row r="91" spans="1:13" x14ac:dyDescent="0.3">
      <c r="A91" s="112" t="s">
        <v>158</v>
      </c>
      <c r="B91" s="112" t="s">
        <v>9</v>
      </c>
      <c r="C91" s="112" t="s">
        <v>159</v>
      </c>
      <c r="D91" s="112" t="s">
        <v>162</v>
      </c>
      <c r="E91" s="112" t="s">
        <v>159</v>
      </c>
      <c r="F91" s="112" t="s">
        <v>163</v>
      </c>
      <c r="G91" s="112" t="s">
        <v>66</v>
      </c>
      <c r="H91" s="112" t="s">
        <v>450</v>
      </c>
      <c r="I91" s="112" t="s">
        <v>16</v>
      </c>
      <c r="J91" s="112" t="s">
        <v>435</v>
      </c>
      <c r="K91" s="113">
        <v>63.8</v>
      </c>
      <c r="L91" s="113">
        <v>22</v>
      </c>
      <c r="M91" s="112" t="s">
        <v>540</v>
      </c>
    </row>
    <row r="92" spans="1:13" x14ac:dyDescent="0.3">
      <c r="A92" s="112" t="s">
        <v>158</v>
      </c>
      <c r="B92" s="112" t="s">
        <v>9</v>
      </c>
      <c r="C92" s="112" t="s">
        <v>159</v>
      </c>
      <c r="D92" s="112" t="s">
        <v>162</v>
      </c>
      <c r="E92" s="112" t="s">
        <v>159</v>
      </c>
      <c r="F92" s="112" t="s">
        <v>163</v>
      </c>
      <c r="G92" s="112" t="s">
        <v>66</v>
      </c>
      <c r="H92" s="112" t="s">
        <v>450</v>
      </c>
      <c r="I92" s="112" t="s">
        <v>16</v>
      </c>
      <c r="J92" s="112" t="s">
        <v>440</v>
      </c>
      <c r="K92" s="113">
        <v>37.700000000000003</v>
      </c>
      <c r="L92" s="113">
        <v>13</v>
      </c>
      <c r="M92" s="112" t="s">
        <v>540</v>
      </c>
    </row>
    <row r="93" spans="1:13" x14ac:dyDescent="0.3">
      <c r="A93" s="112" t="s">
        <v>158</v>
      </c>
      <c r="B93" s="112" t="s">
        <v>9</v>
      </c>
      <c r="C93" s="112" t="s">
        <v>159</v>
      </c>
      <c r="D93" s="112" t="s">
        <v>162</v>
      </c>
      <c r="E93" s="112" t="s">
        <v>159</v>
      </c>
      <c r="F93" s="112" t="s">
        <v>163</v>
      </c>
      <c r="G93" s="112" t="s">
        <v>66</v>
      </c>
      <c r="H93" s="112" t="s">
        <v>450</v>
      </c>
      <c r="I93" s="112" t="s">
        <v>16</v>
      </c>
      <c r="J93" s="112" t="s">
        <v>436</v>
      </c>
      <c r="K93" s="113">
        <v>377</v>
      </c>
      <c r="L93" s="113">
        <v>130</v>
      </c>
      <c r="M93" s="112" t="s">
        <v>540</v>
      </c>
    </row>
    <row r="94" spans="1:13" x14ac:dyDescent="0.3">
      <c r="A94" s="112" t="s">
        <v>158</v>
      </c>
      <c r="B94" s="112" t="s">
        <v>9</v>
      </c>
      <c r="C94" s="112" t="s">
        <v>159</v>
      </c>
      <c r="D94" s="112" t="s">
        <v>164</v>
      </c>
      <c r="E94" s="112" t="s">
        <v>159</v>
      </c>
      <c r="F94" s="112" t="s">
        <v>165</v>
      </c>
      <c r="G94" s="112" t="s">
        <v>24</v>
      </c>
      <c r="H94" s="112" t="s">
        <v>441</v>
      </c>
      <c r="I94" s="112" t="s">
        <v>16</v>
      </c>
      <c r="J94" s="112" t="s">
        <v>435</v>
      </c>
      <c r="K94" s="113">
        <v>2554</v>
      </c>
      <c r="L94" s="113">
        <v>540</v>
      </c>
      <c r="M94" s="112" t="s">
        <v>540</v>
      </c>
    </row>
    <row r="95" spans="1:13" x14ac:dyDescent="0.3">
      <c r="A95" s="112" t="s">
        <v>158</v>
      </c>
      <c r="B95" s="112" t="s">
        <v>9</v>
      </c>
      <c r="C95" s="112" t="s">
        <v>159</v>
      </c>
      <c r="D95" s="112" t="s">
        <v>164</v>
      </c>
      <c r="E95" s="112" t="s">
        <v>159</v>
      </c>
      <c r="F95" s="112" t="s">
        <v>165</v>
      </c>
      <c r="G95" s="112" t="s">
        <v>24</v>
      </c>
      <c r="H95" s="112" t="s">
        <v>441</v>
      </c>
      <c r="I95" s="112" t="s">
        <v>16</v>
      </c>
      <c r="J95" s="112" t="s">
        <v>440</v>
      </c>
      <c r="K95" s="113">
        <v>97.8</v>
      </c>
      <c r="L95" s="113">
        <v>22.5</v>
      </c>
      <c r="M95" s="112" t="s">
        <v>540</v>
      </c>
    </row>
    <row r="96" spans="1:13" x14ac:dyDescent="0.3">
      <c r="A96" s="112" t="s">
        <v>158</v>
      </c>
      <c r="B96" s="112" t="s">
        <v>9</v>
      </c>
      <c r="C96" s="112" t="s">
        <v>159</v>
      </c>
      <c r="D96" s="112" t="s">
        <v>164</v>
      </c>
      <c r="E96" s="112" t="s">
        <v>159</v>
      </c>
      <c r="F96" s="112" t="s">
        <v>165</v>
      </c>
      <c r="G96" s="112" t="s">
        <v>24</v>
      </c>
      <c r="H96" s="112" t="s">
        <v>441</v>
      </c>
      <c r="I96" s="112" t="s">
        <v>16</v>
      </c>
      <c r="J96" s="112" t="s">
        <v>436</v>
      </c>
      <c r="K96" s="113">
        <v>3865.45</v>
      </c>
      <c r="L96" s="113">
        <v>594</v>
      </c>
      <c r="M96" s="112" t="s">
        <v>540</v>
      </c>
    </row>
    <row r="97" spans="1:13" x14ac:dyDescent="0.3">
      <c r="A97" s="112" t="s">
        <v>158</v>
      </c>
      <c r="B97" s="112" t="s">
        <v>9</v>
      </c>
      <c r="C97" s="112" t="s">
        <v>159</v>
      </c>
      <c r="D97" s="112" t="s">
        <v>164</v>
      </c>
      <c r="E97" s="112" t="s">
        <v>159</v>
      </c>
      <c r="F97" s="112" t="s">
        <v>165</v>
      </c>
      <c r="G97" s="112" t="s">
        <v>33</v>
      </c>
      <c r="H97" s="112" t="s">
        <v>445</v>
      </c>
      <c r="I97" s="112" t="s">
        <v>16</v>
      </c>
      <c r="J97" s="112" t="s">
        <v>446</v>
      </c>
      <c r="K97" s="113">
        <v>225</v>
      </c>
      <c r="L97" s="113">
        <v>45</v>
      </c>
      <c r="M97" s="112" t="s">
        <v>540</v>
      </c>
    </row>
    <row r="98" spans="1:13" x14ac:dyDescent="0.3">
      <c r="A98" s="112" t="s">
        <v>158</v>
      </c>
      <c r="B98" s="112" t="s">
        <v>9</v>
      </c>
      <c r="C98" s="112" t="s">
        <v>159</v>
      </c>
      <c r="D98" s="112" t="s">
        <v>164</v>
      </c>
      <c r="E98" s="112" t="s">
        <v>159</v>
      </c>
      <c r="F98" s="112" t="s">
        <v>165</v>
      </c>
      <c r="G98" s="112" t="s">
        <v>44</v>
      </c>
      <c r="H98" s="112" t="s">
        <v>441</v>
      </c>
      <c r="I98" s="112" t="s">
        <v>16</v>
      </c>
      <c r="J98" s="112" t="s">
        <v>435</v>
      </c>
      <c r="K98" s="113">
        <v>36</v>
      </c>
      <c r="L98" s="113">
        <v>4.5</v>
      </c>
      <c r="M98" s="112" t="s">
        <v>540</v>
      </c>
    </row>
    <row r="99" spans="1:13" x14ac:dyDescent="0.3">
      <c r="A99" s="112" t="s">
        <v>158</v>
      </c>
      <c r="B99" s="112" t="s">
        <v>9</v>
      </c>
      <c r="C99" s="112" t="s">
        <v>159</v>
      </c>
      <c r="D99" s="112" t="s">
        <v>164</v>
      </c>
      <c r="E99" s="112" t="s">
        <v>159</v>
      </c>
      <c r="F99" s="112" t="s">
        <v>165</v>
      </c>
      <c r="G99" s="112" t="s">
        <v>44</v>
      </c>
      <c r="H99" s="112" t="s">
        <v>441</v>
      </c>
      <c r="I99" s="112" t="s">
        <v>16</v>
      </c>
      <c r="J99" s="112" t="s">
        <v>436</v>
      </c>
      <c r="K99" s="113">
        <v>437.1</v>
      </c>
      <c r="L99" s="113">
        <v>15</v>
      </c>
      <c r="M99" s="112" t="s">
        <v>540</v>
      </c>
    </row>
    <row r="100" spans="1:13" x14ac:dyDescent="0.3">
      <c r="A100" s="112" t="s">
        <v>158</v>
      </c>
      <c r="B100" s="112" t="s">
        <v>9</v>
      </c>
      <c r="C100" s="112" t="s">
        <v>159</v>
      </c>
      <c r="D100" s="112" t="s">
        <v>164</v>
      </c>
      <c r="E100" s="112" t="s">
        <v>159</v>
      </c>
      <c r="F100" s="112" t="s">
        <v>165</v>
      </c>
      <c r="G100" s="112" t="s">
        <v>45</v>
      </c>
      <c r="H100" s="112" t="s">
        <v>441</v>
      </c>
      <c r="I100" s="112" t="s">
        <v>46</v>
      </c>
      <c r="J100" s="112" t="s">
        <v>436</v>
      </c>
      <c r="K100" s="113">
        <v>70</v>
      </c>
      <c r="L100" s="113">
        <v>3</v>
      </c>
      <c r="M100" s="112" t="s">
        <v>540</v>
      </c>
    </row>
    <row r="101" spans="1:13" x14ac:dyDescent="0.3">
      <c r="A101" s="112" t="s">
        <v>158</v>
      </c>
      <c r="B101" s="112" t="s">
        <v>9</v>
      </c>
      <c r="C101" s="112" t="s">
        <v>159</v>
      </c>
      <c r="D101" s="112" t="s">
        <v>164</v>
      </c>
      <c r="E101" s="112" t="s">
        <v>159</v>
      </c>
      <c r="F101" s="112" t="s">
        <v>165</v>
      </c>
      <c r="G101" s="112" t="s">
        <v>50</v>
      </c>
      <c r="H101" s="112" t="s">
        <v>434</v>
      </c>
      <c r="I101" s="112" t="s">
        <v>16</v>
      </c>
      <c r="J101" s="112" t="s">
        <v>436</v>
      </c>
      <c r="K101" s="113">
        <v>195.02</v>
      </c>
      <c r="L101" s="113">
        <v>13.5</v>
      </c>
      <c r="M101" s="112" t="s">
        <v>540</v>
      </c>
    </row>
    <row r="102" spans="1:13" x14ac:dyDescent="0.3">
      <c r="A102" s="112" t="s">
        <v>158</v>
      </c>
      <c r="B102" s="112" t="s">
        <v>9</v>
      </c>
      <c r="C102" s="112" t="s">
        <v>159</v>
      </c>
      <c r="D102" s="112" t="s">
        <v>164</v>
      </c>
      <c r="E102" s="112" t="s">
        <v>159</v>
      </c>
      <c r="F102" s="112" t="s">
        <v>165</v>
      </c>
      <c r="G102" s="112" t="s">
        <v>52</v>
      </c>
      <c r="H102" s="112" t="s">
        <v>442</v>
      </c>
      <c r="I102" s="112" t="s">
        <v>46</v>
      </c>
      <c r="J102" s="112" t="s">
        <v>435</v>
      </c>
      <c r="K102" s="113">
        <v>617.5</v>
      </c>
      <c r="L102" s="113">
        <v>247.00000000000003</v>
      </c>
      <c r="M102" s="112" t="s">
        <v>540</v>
      </c>
    </row>
    <row r="103" spans="1:13" x14ac:dyDescent="0.3">
      <c r="A103" s="112" t="s">
        <v>158</v>
      </c>
      <c r="B103" s="112" t="s">
        <v>9</v>
      </c>
      <c r="C103" s="112" t="s">
        <v>159</v>
      </c>
      <c r="D103" s="112" t="s">
        <v>164</v>
      </c>
      <c r="E103" s="112" t="s">
        <v>159</v>
      </c>
      <c r="F103" s="112" t="s">
        <v>165</v>
      </c>
      <c r="G103" s="112" t="s">
        <v>52</v>
      </c>
      <c r="H103" s="112" t="s">
        <v>442</v>
      </c>
      <c r="I103" s="112" t="s">
        <v>46</v>
      </c>
      <c r="J103" s="112" t="s">
        <v>436</v>
      </c>
      <c r="K103" s="113">
        <v>3841.65</v>
      </c>
      <c r="L103" s="113">
        <v>621</v>
      </c>
      <c r="M103" s="112" t="s">
        <v>540</v>
      </c>
    </row>
    <row r="104" spans="1:13" x14ac:dyDescent="0.3">
      <c r="A104" s="112" t="s">
        <v>158</v>
      </c>
      <c r="B104" s="112" t="s">
        <v>9</v>
      </c>
      <c r="C104" s="112" t="s">
        <v>159</v>
      </c>
      <c r="D104" s="112" t="s">
        <v>164</v>
      </c>
      <c r="E104" s="112" t="s">
        <v>159</v>
      </c>
      <c r="F104" s="112" t="s">
        <v>165</v>
      </c>
      <c r="G104" s="112" t="s">
        <v>53</v>
      </c>
      <c r="H104" s="112" t="s">
        <v>434</v>
      </c>
      <c r="I104" s="112" t="s">
        <v>16</v>
      </c>
      <c r="J104" s="112" t="s">
        <v>435</v>
      </c>
      <c r="K104" s="113">
        <v>298.5</v>
      </c>
      <c r="L104" s="113">
        <v>112.5</v>
      </c>
      <c r="M104" s="112" t="s">
        <v>540</v>
      </c>
    </row>
    <row r="105" spans="1:13" x14ac:dyDescent="0.3">
      <c r="A105" s="112" t="s">
        <v>158</v>
      </c>
      <c r="B105" s="112" t="s">
        <v>9</v>
      </c>
      <c r="C105" s="112" t="s">
        <v>159</v>
      </c>
      <c r="D105" s="112" t="s">
        <v>164</v>
      </c>
      <c r="E105" s="112" t="s">
        <v>159</v>
      </c>
      <c r="F105" s="112" t="s">
        <v>165</v>
      </c>
      <c r="G105" s="112" t="s">
        <v>60</v>
      </c>
      <c r="H105" s="112" t="s">
        <v>437</v>
      </c>
      <c r="I105" s="112" t="s">
        <v>16</v>
      </c>
      <c r="J105" s="112" t="s">
        <v>435</v>
      </c>
      <c r="K105" s="113">
        <v>25243.920000000002</v>
      </c>
      <c r="L105" s="113">
        <v>8091</v>
      </c>
      <c r="M105" s="112" t="s">
        <v>540</v>
      </c>
    </row>
    <row r="106" spans="1:13" x14ac:dyDescent="0.3">
      <c r="A106" s="112" t="s">
        <v>158</v>
      </c>
      <c r="B106" s="112" t="s">
        <v>9</v>
      </c>
      <c r="C106" s="112" t="s">
        <v>159</v>
      </c>
      <c r="D106" s="112" t="s">
        <v>164</v>
      </c>
      <c r="E106" s="112" t="s">
        <v>159</v>
      </c>
      <c r="F106" s="112" t="s">
        <v>165</v>
      </c>
      <c r="G106" s="112" t="s">
        <v>60</v>
      </c>
      <c r="H106" s="112" t="s">
        <v>437</v>
      </c>
      <c r="I106" s="112" t="s">
        <v>16</v>
      </c>
      <c r="J106" s="112" t="s">
        <v>440</v>
      </c>
      <c r="K106" s="113">
        <v>4052.88</v>
      </c>
      <c r="L106" s="113">
        <v>1299</v>
      </c>
      <c r="M106" s="112" t="s">
        <v>540</v>
      </c>
    </row>
    <row r="107" spans="1:13" x14ac:dyDescent="0.3">
      <c r="A107" s="112" t="s">
        <v>158</v>
      </c>
      <c r="B107" s="112" t="s">
        <v>9</v>
      </c>
      <c r="C107" s="112" t="s">
        <v>159</v>
      </c>
      <c r="D107" s="112" t="s">
        <v>164</v>
      </c>
      <c r="E107" s="112" t="s">
        <v>159</v>
      </c>
      <c r="F107" s="112" t="s">
        <v>165</v>
      </c>
      <c r="G107" s="112" t="s">
        <v>60</v>
      </c>
      <c r="H107" s="112" t="s">
        <v>437</v>
      </c>
      <c r="I107" s="112" t="s">
        <v>16</v>
      </c>
      <c r="J107" s="112" t="s">
        <v>436</v>
      </c>
      <c r="K107" s="113">
        <v>3160.5600000000004</v>
      </c>
      <c r="L107" s="113">
        <v>1013.0000000000001</v>
      </c>
      <c r="M107" s="112" t="s">
        <v>540</v>
      </c>
    </row>
    <row r="108" spans="1:13" x14ac:dyDescent="0.3">
      <c r="A108" s="112" t="s">
        <v>158</v>
      </c>
      <c r="B108" s="112" t="s">
        <v>9</v>
      </c>
      <c r="C108" s="112" t="s">
        <v>159</v>
      </c>
      <c r="D108" s="112" t="s">
        <v>166</v>
      </c>
      <c r="E108" s="112" t="s">
        <v>159</v>
      </c>
      <c r="F108" s="112" t="s">
        <v>167</v>
      </c>
      <c r="G108" s="112" t="s">
        <v>17</v>
      </c>
      <c r="H108" s="112" t="s">
        <v>438</v>
      </c>
      <c r="I108" s="112" t="s">
        <v>16</v>
      </c>
      <c r="J108" s="112" t="s">
        <v>436</v>
      </c>
      <c r="K108" s="113">
        <v>4278</v>
      </c>
      <c r="L108" s="113">
        <v>1035</v>
      </c>
      <c r="M108" s="112" t="s">
        <v>540</v>
      </c>
    </row>
    <row r="109" spans="1:13" x14ac:dyDescent="0.3">
      <c r="A109" s="112" t="s">
        <v>158</v>
      </c>
      <c r="B109" s="112" t="s">
        <v>9</v>
      </c>
      <c r="C109" s="112" t="s">
        <v>159</v>
      </c>
      <c r="D109" s="112" t="s">
        <v>166</v>
      </c>
      <c r="E109" s="112" t="s">
        <v>159</v>
      </c>
      <c r="F109" s="112" t="s">
        <v>167</v>
      </c>
      <c r="G109" s="112" t="s">
        <v>22</v>
      </c>
      <c r="H109" s="112" t="s">
        <v>439</v>
      </c>
      <c r="I109" s="112" t="s">
        <v>16</v>
      </c>
      <c r="J109" s="112" t="s">
        <v>435</v>
      </c>
      <c r="K109" s="113">
        <v>33223.949999999997</v>
      </c>
      <c r="L109" s="113">
        <v>12338</v>
      </c>
      <c r="M109" s="112" t="s">
        <v>540</v>
      </c>
    </row>
    <row r="110" spans="1:13" x14ac:dyDescent="0.3">
      <c r="A110" s="112" t="s">
        <v>158</v>
      </c>
      <c r="B110" s="112" t="s">
        <v>9</v>
      </c>
      <c r="C110" s="112" t="s">
        <v>159</v>
      </c>
      <c r="D110" s="112" t="s">
        <v>166</v>
      </c>
      <c r="E110" s="112" t="s">
        <v>159</v>
      </c>
      <c r="F110" s="112" t="s">
        <v>167</v>
      </c>
      <c r="G110" s="112" t="s">
        <v>22</v>
      </c>
      <c r="H110" s="112" t="s">
        <v>439</v>
      </c>
      <c r="I110" s="112" t="s">
        <v>16</v>
      </c>
      <c r="J110" s="112" t="s">
        <v>436</v>
      </c>
      <c r="K110" s="113">
        <v>117576.75</v>
      </c>
      <c r="L110" s="113">
        <v>46047</v>
      </c>
      <c r="M110" s="112" t="s">
        <v>540</v>
      </c>
    </row>
    <row r="111" spans="1:13" x14ac:dyDescent="0.3">
      <c r="A111" s="112" t="s">
        <v>158</v>
      </c>
      <c r="B111" s="112" t="s">
        <v>9</v>
      </c>
      <c r="C111" s="112" t="s">
        <v>159</v>
      </c>
      <c r="D111" s="112" t="s">
        <v>166</v>
      </c>
      <c r="E111" s="112" t="s">
        <v>159</v>
      </c>
      <c r="F111" s="112" t="s">
        <v>167</v>
      </c>
      <c r="G111" s="112" t="s">
        <v>24</v>
      </c>
      <c r="H111" s="112" t="s">
        <v>441</v>
      </c>
      <c r="I111" s="112" t="s">
        <v>16</v>
      </c>
      <c r="J111" s="112" t="s">
        <v>435</v>
      </c>
      <c r="K111" s="113">
        <v>7100</v>
      </c>
      <c r="L111" s="113">
        <v>4050</v>
      </c>
      <c r="M111" s="112" t="s">
        <v>540</v>
      </c>
    </row>
    <row r="112" spans="1:13" x14ac:dyDescent="0.3">
      <c r="A112" s="112" t="s">
        <v>158</v>
      </c>
      <c r="B112" s="112" t="s">
        <v>9</v>
      </c>
      <c r="C112" s="112" t="s">
        <v>159</v>
      </c>
      <c r="D112" s="112" t="s">
        <v>166</v>
      </c>
      <c r="E112" s="112" t="s">
        <v>159</v>
      </c>
      <c r="F112" s="112" t="s">
        <v>167</v>
      </c>
      <c r="G112" s="112" t="s">
        <v>24</v>
      </c>
      <c r="H112" s="112" t="s">
        <v>441</v>
      </c>
      <c r="I112" s="112" t="s">
        <v>16</v>
      </c>
      <c r="J112" s="112" t="s">
        <v>436</v>
      </c>
      <c r="K112" s="113">
        <v>1570</v>
      </c>
      <c r="L112" s="113">
        <v>1125</v>
      </c>
      <c r="M112" s="112" t="s">
        <v>540</v>
      </c>
    </row>
    <row r="113" spans="1:13" x14ac:dyDescent="0.3">
      <c r="A113" s="112" t="s">
        <v>158</v>
      </c>
      <c r="B113" s="112" t="s">
        <v>9</v>
      </c>
      <c r="C113" s="112" t="s">
        <v>159</v>
      </c>
      <c r="D113" s="112" t="s">
        <v>166</v>
      </c>
      <c r="E113" s="112" t="s">
        <v>159</v>
      </c>
      <c r="F113" s="112" t="s">
        <v>167</v>
      </c>
      <c r="G113" s="112" t="s">
        <v>25</v>
      </c>
      <c r="H113" s="112" t="s">
        <v>442</v>
      </c>
      <c r="I113" s="112" t="s">
        <v>16</v>
      </c>
      <c r="J113" s="112" t="s">
        <v>443</v>
      </c>
      <c r="K113" s="113">
        <v>384549.13</v>
      </c>
      <c r="L113" s="113">
        <v>93000</v>
      </c>
      <c r="M113" s="112" t="s">
        <v>540</v>
      </c>
    </row>
    <row r="114" spans="1:13" x14ac:dyDescent="0.3">
      <c r="A114" s="112" t="s">
        <v>158</v>
      </c>
      <c r="B114" s="112" t="s">
        <v>9</v>
      </c>
      <c r="C114" s="112" t="s">
        <v>159</v>
      </c>
      <c r="D114" s="112" t="s">
        <v>166</v>
      </c>
      <c r="E114" s="112" t="s">
        <v>159</v>
      </c>
      <c r="F114" s="112" t="s">
        <v>167</v>
      </c>
      <c r="G114" s="112" t="s">
        <v>30</v>
      </c>
      <c r="H114" s="112" t="s">
        <v>441</v>
      </c>
      <c r="I114" s="112" t="s">
        <v>16</v>
      </c>
      <c r="J114" s="112" t="s">
        <v>436</v>
      </c>
      <c r="K114" s="113">
        <v>1245</v>
      </c>
      <c r="L114" s="113">
        <v>112.99999999999999</v>
      </c>
      <c r="M114" s="112" t="s">
        <v>540</v>
      </c>
    </row>
    <row r="115" spans="1:13" x14ac:dyDescent="0.3">
      <c r="A115" s="112" t="s">
        <v>158</v>
      </c>
      <c r="B115" s="112" t="s">
        <v>9</v>
      </c>
      <c r="C115" s="112" t="s">
        <v>159</v>
      </c>
      <c r="D115" s="112" t="s">
        <v>166</v>
      </c>
      <c r="E115" s="112" t="s">
        <v>159</v>
      </c>
      <c r="F115" s="112" t="s">
        <v>167</v>
      </c>
      <c r="G115" s="112" t="s">
        <v>33</v>
      </c>
      <c r="H115" s="112" t="s">
        <v>445</v>
      </c>
      <c r="I115" s="112" t="s">
        <v>16</v>
      </c>
      <c r="J115" s="112" t="s">
        <v>446</v>
      </c>
      <c r="K115" s="113">
        <v>21780</v>
      </c>
      <c r="L115" s="113">
        <v>4356</v>
      </c>
      <c r="M115" s="112" t="s">
        <v>540</v>
      </c>
    </row>
    <row r="116" spans="1:13" x14ac:dyDescent="0.3">
      <c r="A116" s="112" t="s">
        <v>158</v>
      </c>
      <c r="B116" s="112" t="s">
        <v>9</v>
      </c>
      <c r="C116" s="112" t="s">
        <v>159</v>
      </c>
      <c r="D116" s="112" t="s">
        <v>166</v>
      </c>
      <c r="E116" s="112" t="s">
        <v>159</v>
      </c>
      <c r="F116" s="112" t="s">
        <v>167</v>
      </c>
      <c r="G116" s="112" t="s">
        <v>34</v>
      </c>
      <c r="H116" s="112" t="s">
        <v>442</v>
      </c>
      <c r="I116" s="112" t="s">
        <v>16</v>
      </c>
      <c r="J116" s="112" t="s">
        <v>435</v>
      </c>
      <c r="K116" s="113">
        <v>8623.125</v>
      </c>
      <c r="L116" s="113">
        <v>3150</v>
      </c>
      <c r="M116" s="112" t="s">
        <v>540</v>
      </c>
    </row>
    <row r="117" spans="1:13" x14ac:dyDescent="0.3">
      <c r="A117" s="112" t="s">
        <v>158</v>
      </c>
      <c r="B117" s="112" t="s">
        <v>9</v>
      </c>
      <c r="C117" s="112" t="s">
        <v>159</v>
      </c>
      <c r="D117" s="112" t="s">
        <v>166</v>
      </c>
      <c r="E117" s="112" t="s">
        <v>159</v>
      </c>
      <c r="F117" s="112" t="s">
        <v>167</v>
      </c>
      <c r="G117" s="112" t="s">
        <v>34</v>
      </c>
      <c r="H117" s="112" t="s">
        <v>442</v>
      </c>
      <c r="I117" s="112" t="s">
        <v>16</v>
      </c>
      <c r="J117" s="112" t="s">
        <v>440</v>
      </c>
      <c r="K117" s="113">
        <v>8007.1875</v>
      </c>
      <c r="L117" s="113">
        <v>2925</v>
      </c>
      <c r="M117" s="112" t="s">
        <v>540</v>
      </c>
    </row>
    <row r="118" spans="1:13" x14ac:dyDescent="0.3">
      <c r="A118" s="112" t="s">
        <v>158</v>
      </c>
      <c r="B118" s="112" t="s">
        <v>9</v>
      </c>
      <c r="C118" s="112" t="s">
        <v>159</v>
      </c>
      <c r="D118" s="112" t="s">
        <v>166</v>
      </c>
      <c r="E118" s="112" t="s">
        <v>159</v>
      </c>
      <c r="F118" s="112" t="s">
        <v>167</v>
      </c>
      <c r="G118" s="112" t="s">
        <v>34</v>
      </c>
      <c r="H118" s="112" t="s">
        <v>442</v>
      </c>
      <c r="I118" s="112" t="s">
        <v>16</v>
      </c>
      <c r="J118" s="112" t="s">
        <v>436</v>
      </c>
      <c r="K118" s="113">
        <v>40689.515625</v>
      </c>
      <c r="L118" s="113">
        <v>14863.749999999998</v>
      </c>
      <c r="M118" s="112" t="s">
        <v>540</v>
      </c>
    </row>
    <row r="119" spans="1:13" x14ac:dyDescent="0.3">
      <c r="A119" s="112" t="s">
        <v>158</v>
      </c>
      <c r="B119" s="112" t="s">
        <v>9</v>
      </c>
      <c r="C119" s="112" t="s">
        <v>159</v>
      </c>
      <c r="D119" s="112" t="s">
        <v>166</v>
      </c>
      <c r="E119" s="112" t="s">
        <v>159</v>
      </c>
      <c r="F119" s="112" t="s">
        <v>167</v>
      </c>
      <c r="G119" s="112" t="s">
        <v>35</v>
      </c>
      <c r="H119" s="112" t="s">
        <v>438</v>
      </c>
      <c r="I119" s="112" t="s">
        <v>16</v>
      </c>
      <c r="J119" s="112" t="s">
        <v>435</v>
      </c>
      <c r="K119" s="113">
        <v>115490</v>
      </c>
      <c r="L119" s="113">
        <v>46196</v>
      </c>
      <c r="M119" s="112" t="s">
        <v>540</v>
      </c>
    </row>
    <row r="120" spans="1:13" x14ac:dyDescent="0.3">
      <c r="A120" s="112" t="s">
        <v>158</v>
      </c>
      <c r="B120" s="112" t="s">
        <v>9</v>
      </c>
      <c r="C120" s="112" t="s">
        <v>159</v>
      </c>
      <c r="D120" s="112" t="s">
        <v>166</v>
      </c>
      <c r="E120" s="112" t="s">
        <v>159</v>
      </c>
      <c r="F120" s="112" t="s">
        <v>167</v>
      </c>
      <c r="G120" s="112" t="s">
        <v>35</v>
      </c>
      <c r="H120" s="112" t="s">
        <v>438</v>
      </c>
      <c r="I120" s="112" t="s">
        <v>16</v>
      </c>
      <c r="J120" s="112" t="s">
        <v>440</v>
      </c>
      <c r="K120" s="113">
        <v>6582.5</v>
      </c>
      <c r="L120" s="113">
        <v>2633</v>
      </c>
      <c r="M120" s="112" t="s">
        <v>540</v>
      </c>
    </row>
    <row r="121" spans="1:13" x14ac:dyDescent="0.3">
      <c r="A121" s="112" t="s">
        <v>158</v>
      </c>
      <c r="B121" s="112" t="s">
        <v>9</v>
      </c>
      <c r="C121" s="112" t="s">
        <v>159</v>
      </c>
      <c r="D121" s="112" t="s">
        <v>166</v>
      </c>
      <c r="E121" s="112" t="s">
        <v>159</v>
      </c>
      <c r="F121" s="112" t="s">
        <v>167</v>
      </c>
      <c r="G121" s="112" t="s">
        <v>35</v>
      </c>
      <c r="H121" s="112" t="s">
        <v>438</v>
      </c>
      <c r="I121" s="112" t="s">
        <v>16</v>
      </c>
      <c r="J121" s="112" t="s">
        <v>436</v>
      </c>
      <c r="K121" s="113">
        <v>70262.5</v>
      </c>
      <c r="L121" s="113">
        <v>28105</v>
      </c>
      <c r="M121" s="112" t="s">
        <v>540</v>
      </c>
    </row>
    <row r="122" spans="1:13" x14ac:dyDescent="0.3">
      <c r="A122" s="112" t="s">
        <v>158</v>
      </c>
      <c r="B122" s="112" t="s">
        <v>9</v>
      </c>
      <c r="C122" s="112" t="s">
        <v>159</v>
      </c>
      <c r="D122" s="112" t="s">
        <v>166</v>
      </c>
      <c r="E122" s="112" t="s">
        <v>159</v>
      </c>
      <c r="F122" s="112" t="s">
        <v>167</v>
      </c>
      <c r="G122" s="112" t="s">
        <v>43</v>
      </c>
      <c r="H122" s="112" t="s">
        <v>448</v>
      </c>
      <c r="I122" s="112" t="s">
        <v>16</v>
      </c>
      <c r="J122" s="112" t="s">
        <v>435</v>
      </c>
      <c r="K122" s="113">
        <v>97.2</v>
      </c>
      <c r="L122" s="113">
        <v>225</v>
      </c>
      <c r="M122" s="112" t="s">
        <v>540</v>
      </c>
    </row>
    <row r="123" spans="1:13" x14ac:dyDescent="0.3">
      <c r="A123" s="112" t="s">
        <v>158</v>
      </c>
      <c r="B123" s="112" t="s">
        <v>9</v>
      </c>
      <c r="C123" s="112" t="s">
        <v>159</v>
      </c>
      <c r="D123" s="112" t="s">
        <v>166</v>
      </c>
      <c r="E123" s="112" t="s">
        <v>159</v>
      </c>
      <c r="F123" s="112" t="s">
        <v>167</v>
      </c>
      <c r="G123" s="112" t="s">
        <v>43</v>
      </c>
      <c r="H123" s="112" t="s">
        <v>448</v>
      </c>
      <c r="I123" s="112" t="s">
        <v>16</v>
      </c>
      <c r="J123" s="112" t="s">
        <v>440</v>
      </c>
      <c r="K123" s="113">
        <v>180</v>
      </c>
      <c r="L123" s="113">
        <v>225</v>
      </c>
      <c r="M123" s="112" t="s">
        <v>540</v>
      </c>
    </row>
    <row r="124" spans="1:13" x14ac:dyDescent="0.3">
      <c r="A124" s="112" t="s">
        <v>158</v>
      </c>
      <c r="B124" s="112" t="s">
        <v>9</v>
      </c>
      <c r="C124" s="112" t="s">
        <v>159</v>
      </c>
      <c r="D124" s="112" t="s">
        <v>166</v>
      </c>
      <c r="E124" s="112" t="s">
        <v>159</v>
      </c>
      <c r="F124" s="112" t="s">
        <v>167</v>
      </c>
      <c r="G124" s="112" t="s">
        <v>43</v>
      </c>
      <c r="H124" s="112" t="s">
        <v>448</v>
      </c>
      <c r="I124" s="112" t="s">
        <v>16</v>
      </c>
      <c r="J124" s="112" t="s">
        <v>436</v>
      </c>
      <c r="K124" s="113">
        <v>121.5</v>
      </c>
      <c r="L124" s="113">
        <v>225</v>
      </c>
      <c r="M124" s="112" t="s">
        <v>540</v>
      </c>
    </row>
    <row r="125" spans="1:13" x14ac:dyDescent="0.3">
      <c r="A125" s="112" t="s">
        <v>158</v>
      </c>
      <c r="B125" s="112" t="s">
        <v>9</v>
      </c>
      <c r="C125" s="112" t="s">
        <v>159</v>
      </c>
      <c r="D125" s="112" t="s">
        <v>166</v>
      </c>
      <c r="E125" s="112" t="s">
        <v>159</v>
      </c>
      <c r="F125" s="112" t="s">
        <v>167</v>
      </c>
      <c r="G125" s="112" t="s">
        <v>44</v>
      </c>
      <c r="H125" s="112" t="s">
        <v>441</v>
      </c>
      <c r="I125" s="112" t="s">
        <v>16</v>
      </c>
      <c r="J125" s="112" t="s">
        <v>435</v>
      </c>
      <c r="K125" s="113">
        <v>30456</v>
      </c>
      <c r="L125" s="113">
        <v>3600</v>
      </c>
      <c r="M125" s="112" t="s">
        <v>540</v>
      </c>
    </row>
    <row r="126" spans="1:13" x14ac:dyDescent="0.3">
      <c r="A126" s="112" t="s">
        <v>158</v>
      </c>
      <c r="B126" s="112" t="s">
        <v>9</v>
      </c>
      <c r="C126" s="112" t="s">
        <v>159</v>
      </c>
      <c r="D126" s="112" t="s">
        <v>166</v>
      </c>
      <c r="E126" s="112" t="s">
        <v>159</v>
      </c>
      <c r="F126" s="112" t="s">
        <v>167</v>
      </c>
      <c r="G126" s="112" t="s">
        <v>44</v>
      </c>
      <c r="H126" s="112" t="s">
        <v>441</v>
      </c>
      <c r="I126" s="112" t="s">
        <v>16</v>
      </c>
      <c r="J126" s="112" t="s">
        <v>440</v>
      </c>
      <c r="K126" s="113">
        <v>29127.78</v>
      </c>
      <c r="L126" s="113">
        <v>3443</v>
      </c>
      <c r="M126" s="112" t="s">
        <v>540</v>
      </c>
    </row>
    <row r="127" spans="1:13" x14ac:dyDescent="0.3">
      <c r="A127" s="112" t="s">
        <v>158</v>
      </c>
      <c r="B127" s="112" t="s">
        <v>9</v>
      </c>
      <c r="C127" s="112" t="s">
        <v>159</v>
      </c>
      <c r="D127" s="112" t="s">
        <v>166</v>
      </c>
      <c r="E127" s="112" t="s">
        <v>159</v>
      </c>
      <c r="F127" s="112" t="s">
        <v>167</v>
      </c>
      <c r="G127" s="112" t="s">
        <v>44</v>
      </c>
      <c r="H127" s="112" t="s">
        <v>441</v>
      </c>
      <c r="I127" s="112" t="s">
        <v>16</v>
      </c>
      <c r="J127" s="112" t="s">
        <v>436</v>
      </c>
      <c r="K127" s="113">
        <v>21319.200000000001</v>
      </c>
      <c r="L127" s="113">
        <v>2520</v>
      </c>
      <c r="M127" s="112" t="s">
        <v>540</v>
      </c>
    </row>
    <row r="128" spans="1:13" x14ac:dyDescent="0.3">
      <c r="A128" s="112" t="s">
        <v>158</v>
      </c>
      <c r="B128" s="112" t="s">
        <v>9</v>
      </c>
      <c r="C128" s="112" t="s">
        <v>159</v>
      </c>
      <c r="D128" s="112" t="s">
        <v>166</v>
      </c>
      <c r="E128" s="112" t="s">
        <v>159</v>
      </c>
      <c r="F128" s="112" t="s">
        <v>167</v>
      </c>
      <c r="G128" s="112" t="s">
        <v>45</v>
      </c>
      <c r="H128" s="112" t="s">
        <v>441</v>
      </c>
      <c r="I128" s="112" t="s">
        <v>46</v>
      </c>
      <c r="J128" s="112" t="s">
        <v>436</v>
      </c>
      <c r="K128" s="113">
        <v>1193</v>
      </c>
      <c r="L128" s="113">
        <v>104</v>
      </c>
      <c r="M128" s="112" t="s">
        <v>540</v>
      </c>
    </row>
    <row r="129" spans="1:13" x14ac:dyDescent="0.3">
      <c r="A129" s="112" t="s">
        <v>158</v>
      </c>
      <c r="B129" s="112" t="s">
        <v>9</v>
      </c>
      <c r="C129" s="112" t="s">
        <v>159</v>
      </c>
      <c r="D129" s="112" t="s">
        <v>166</v>
      </c>
      <c r="E129" s="112" t="s">
        <v>159</v>
      </c>
      <c r="F129" s="112" t="s">
        <v>167</v>
      </c>
      <c r="G129" s="112" t="s">
        <v>50</v>
      </c>
      <c r="H129" s="112" t="s">
        <v>434</v>
      </c>
      <c r="I129" s="112" t="s">
        <v>16</v>
      </c>
      <c r="J129" s="112" t="s">
        <v>436</v>
      </c>
      <c r="K129" s="113">
        <v>15532</v>
      </c>
      <c r="L129" s="113">
        <v>1597.5</v>
      </c>
      <c r="M129" s="112" t="s">
        <v>540</v>
      </c>
    </row>
    <row r="130" spans="1:13" x14ac:dyDescent="0.3">
      <c r="A130" s="112" t="s">
        <v>158</v>
      </c>
      <c r="B130" s="112" t="s">
        <v>9</v>
      </c>
      <c r="C130" s="112" t="s">
        <v>159</v>
      </c>
      <c r="D130" s="112" t="s">
        <v>166</v>
      </c>
      <c r="E130" s="112" t="s">
        <v>159</v>
      </c>
      <c r="F130" s="112" t="s">
        <v>167</v>
      </c>
      <c r="G130" s="112" t="s">
        <v>52</v>
      </c>
      <c r="H130" s="112" t="s">
        <v>442</v>
      </c>
      <c r="I130" s="112" t="s">
        <v>46</v>
      </c>
      <c r="J130" s="112" t="s">
        <v>435</v>
      </c>
      <c r="K130" s="113">
        <v>11291.7</v>
      </c>
      <c r="L130" s="113">
        <v>4073.0000000000005</v>
      </c>
      <c r="M130" s="112" t="s">
        <v>540</v>
      </c>
    </row>
    <row r="131" spans="1:13" x14ac:dyDescent="0.3">
      <c r="A131" s="112" t="s">
        <v>158</v>
      </c>
      <c r="B131" s="112" t="s">
        <v>9</v>
      </c>
      <c r="C131" s="112" t="s">
        <v>159</v>
      </c>
      <c r="D131" s="112" t="s">
        <v>166</v>
      </c>
      <c r="E131" s="112" t="s">
        <v>159</v>
      </c>
      <c r="F131" s="112" t="s">
        <v>167</v>
      </c>
      <c r="G131" s="112" t="s">
        <v>52</v>
      </c>
      <c r="H131" s="112" t="s">
        <v>442</v>
      </c>
      <c r="I131" s="112" t="s">
        <v>46</v>
      </c>
      <c r="J131" s="112" t="s">
        <v>440</v>
      </c>
      <c r="K131" s="113">
        <v>1118.6199999999999</v>
      </c>
      <c r="L131" s="113">
        <v>302</v>
      </c>
      <c r="M131" s="112" t="s">
        <v>540</v>
      </c>
    </row>
    <row r="132" spans="1:13" x14ac:dyDescent="0.3">
      <c r="A132" s="112" t="s">
        <v>158</v>
      </c>
      <c r="B132" s="112" t="s">
        <v>9</v>
      </c>
      <c r="C132" s="112" t="s">
        <v>159</v>
      </c>
      <c r="D132" s="112" t="s">
        <v>166</v>
      </c>
      <c r="E132" s="112" t="s">
        <v>159</v>
      </c>
      <c r="F132" s="112" t="s">
        <v>167</v>
      </c>
      <c r="G132" s="112" t="s">
        <v>52</v>
      </c>
      <c r="H132" s="112" t="s">
        <v>442</v>
      </c>
      <c r="I132" s="112" t="s">
        <v>46</v>
      </c>
      <c r="J132" s="112" t="s">
        <v>436</v>
      </c>
      <c r="K132" s="113">
        <v>39152.5</v>
      </c>
      <c r="L132" s="113">
        <v>11813</v>
      </c>
      <c r="M132" s="112" t="s">
        <v>540</v>
      </c>
    </row>
    <row r="133" spans="1:13" x14ac:dyDescent="0.3">
      <c r="A133" s="112" t="s">
        <v>158</v>
      </c>
      <c r="B133" s="112" t="s">
        <v>9</v>
      </c>
      <c r="C133" s="112" t="s">
        <v>159</v>
      </c>
      <c r="D133" s="112" t="s">
        <v>166</v>
      </c>
      <c r="E133" s="112" t="s">
        <v>159</v>
      </c>
      <c r="F133" s="112" t="s">
        <v>167</v>
      </c>
      <c r="G133" s="112" t="s">
        <v>53</v>
      </c>
      <c r="H133" s="112" t="s">
        <v>434</v>
      </c>
      <c r="I133" s="112" t="s">
        <v>16</v>
      </c>
      <c r="J133" s="112" t="s">
        <v>435</v>
      </c>
      <c r="K133" s="113">
        <v>40984.050000000003</v>
      </c>
      <c r="L133" s="113">
        <v>15446.25</v>
      </c>
      <c r="M133" s="112" t="s">
        <v>540</v>
      </c>
    </row>
    <row r="134" spans="1:13" x14ac:dyDescent="0.3">
      <c r="A134" s="112" t="s">
        <v>158</v>
      </c>
      <c r="B134" s="112" t="s">
        <v>9</v>
      </c>
      <c r="C134" s="112" t="s">
        <v>159</v>
      </c>
      <c r="D134" s="112" t="s">
        <v>166</v>
      </c>
      <c r="E134" s="112" t="s">
        <v>159</v>
      </c>
      <c r="F134" s="112" t="s">
        <v>167</v>
      </c>
      <c r="G134" s="112" t="s">
        <v>58</v>
      </c>
      <c r="H134" s="112" t="s">
        <v>434</v>
      </c>
      <c r="I134" s="112" t="s">
        <v>16</v>
      </c>
      <c r="J134" s="112" t="s">
        <v>436</v>
      </c>
      <c r="K134" s="113">
        <v>15150</v>
      </c>
      <c r="L134" s="113">
        <v>3150</v>
      </c>
      <c r="M134" s="112" t="s">
        <v>540</v>
      </c>
    </row>
    <row r="135" spans="1:13" x14ac:dyDescent="0.3">
      <c r="A135" s="112" t="s">
        <v>158</v>
      </c>
      <c r="B135" s="112" t="s">
        <v>9</v>
      </c>
      <c r="C135" s="112" t="s">
        <v>159</v>
      </c>
      <c r="D135" s="112" t="s">
        <v>166</v>
      </c>
      <c r="E135" s="112" t="s">
        <v>159</v>
      </c>
      <c r="F135" s="112" t="s">
        <v>167</v>
      </c>
      <c r="G135" s="112" t="s">
        <v>60</v>
      </c>
      <c r="H135" s="112" t="s">
        <v>437</v>
      </c>
      <c r="I135" s="112" t="s">
        <v>16</v>
      </c>
      <c r="J135" s="112" t="s">
        <v>435</v>
      </c>
      <c r="K135" s="113">
        <v>88804.56</v>
      </c>
      <c r="L135" s="113">
        <v>28463</v>
      </c>
      <c r="M135" s="112" t="s">
        <v>540</v>
      </c>
    </row>
    <row r="136" spans="1:13" x14ac:dyDescent="0.3">
      <c r="A136" s="112" t="s">
        <v>158</v>
      </c>
      <c r="B136" s="112" t="s">
        <v>9</v>
      </c>
      <c r="C136" s="112" t="s">
        <v>159</v>
      </c>
      <c r="D136" s="112" t="s">
        <v>166</v>
      </c>
      <c r="E136" s="112" t="s">
        <v>159</v>
      </c>
      <c r="F136" s="112" t="s">
        <v>167</v>
      </c>
      <c r="G136" s="112" t="s">
        <v>60</v>
      </c>
      <c r="H136" s="112" t="s">
        <v>437</v>
      </c>
      <c r="I136" s="112" t="s">
        <v>16</v>
      </c>
      <c r="J136" s="112" t="s">
        <v>440</v>
      </c>
      <c r="K136" s="113">
        <v>7020</v>
      </c>
      <c r="L136" s="113">
        <v>2250</v>
      </c>
      <c r="M136" s="112" t="s">
        <v>540</v>
      </c>
    </row>
    <row r="137" spans="1:13" x14ac:dyDescent="0.3">
      <c r="A137" s="112" t="s">
        <v>158</v>
      </c>
      <c r="B137" s="112" t="s">
        <v>9</v>
      </c>
      <c r="C137" s="112" t="s">
        <v>159</v>
      </c>
      <c r="D137" s="112" t="s">
        <v>166</v>
      </c>
      <c r="E137" s="112" t="s">
        <v>159</v>
      </c>
      <c r="F137" s="112" t="s">
        <v>167</v>
      </c>
      <c r="G137" s="112" t="s">
        <v>60</v>
      </c>
      <c r="H137" s="112" t="s">
        <v>437</v>
      </c>
      <c r="I137" s="112" t="s">
        <v>16</v>
      </c>
      <c r="J137" s="112" t="s">
        <v>436</v>
      </c>
      <c r="K137" s="113">
        <v>61342.32</v>
      </c>
      <c r="L137" s="113">
        <v>19661</v>
      </c>
      <c r="M137" s="112" t="s">
        <v>540</v>
      </c>
    </row>
    <row r="138" spans="1:13" x14ac:dyDescent="0.3">
      <c r="A138" s="112" t="s">
        <v>158</v>
      </c>
      <c r="B138" s="112" t="s">
        <v>9</v>
      </c>
      <c r="C138" s="112" t="s">
        <v>159</v>
      </c>
      <c r="D138" s="112" t="s">
        <v>166</v>
      </c>
      <c r="E138" s="112" t="s">
        <v>159</v>
      </c>
      <c r="F138" s="112" t="s">
        <v>167</v>
      </c>
      <c r="G138" s="112" t="s">
        <v>62</v>
      </c>
      <c r="H138" s="112" t="s">
        <v>438</v>
      </c>
      <c r="I138" s="112" t="s">
        <v>16</v>
      </c>
      <c r="J138" s="112" t="s">
        <v>435</v>
      </c>
      <c r="K138" s="113">
        <v>17780</v>
      </c>
      <c r="L138" s="113">
        <v>12700</v>
      </c>
      <c r="M138" s="112" t="s">
        <v>540</v>
      </c>
    </row>
    <row r="139" spans="1:13" x14ac:dyDescent="0.3">
      <c r="A139" s="112" t="s">
        <v>158</v>
      </c>
      <c r="B139" s="112" t="s">
        <v>9</v>
      </c>
      <c r="C139" s="112" t="s">
        <v>159</v>
      </c>
      <c r="D139" s="112" t="s">
        <v>166</v>
      </c>
      <c r="E139" s="112" t="s">
        <v>159</v>
      </c>
      <c r="F139" s="112" t="s">
        <v>167</v>
      </c>
      <c r="G139" s="112" t="s">
        <v>62</v>
      </c>
      <c r="H139" s="112" t="s">
        <v>438</v>
      </c>
      <c r="I139" s="112" t="s">
        <v>16</v>
      </c>
      <c r="J139" s="112" t="s">
        <v>436</v>
      </c>
      <c r="K139" s="113">
        <v>4060</v>
      </c>
      <c r="L139" s="113">
        <v>2900</v>
      </c>
      <c r="M139" s="112" t="s">
        <v>540</v>
      </c>
    </row>
    <row r="140" spans="1:13" x14ac:dyDescent="0.3">
      <c r="A140" s="112" t="s">
        <v>158</v>
      </c>
      <c r="B140" s="112" t="s">
        <v>9</v>
      </c>
      <c r="C140" s="112" t="s">
        <v>159</v>
      </c>
      <c r="D140" s="112" t="s">
        <v>166</v>
      </c>
      <c r="E140" s="112" t="s">
        <v>159</v>
      </c>
      <c r="F140" s="112" t="s">
        <v>167</v>
      </c>
      <c r="G140" s="112" t="s">
        <v>66</v>
      </c>
      <c r="H140" s="112" t="s">
        <v>450</v>
      </c>
      <c r="I140" s="112" t="s">
        <v>16</v>
      </c>
      <c r="J140" s="112" t="s">
        <v>436</v>
      </c>
      <c r="K140" s="113">
        <v>1957.5</v>
      </c>
      <c r="L140" s="113">
        <v>675</v>
      </c>
      <c r="M140" s="112" t="s">
        <v>540</v>
      </c>
    </row>
    <row r="141" spans="1:13" x14ac:dyDescent="0.3">
      <c r="A141" s="112" t="s">
        <v>158</v>
      </c>
      <c r="B141" s="112" t="s">
        <v>9</v>
      </c>
      <c r="C141" s="112" t="s">
        <v>159</v>
      </c>
      <c r="D141" s="112" t="s">
        <v>464</v>
      </c>
      <c r="E141" s="112" t="s">
        <v>159</v>
      </c>
      <c r="F141" s="112" t="s">
        <v>465</v>
      </c>
      <c r="G141" s="112" t="s">
        <v>19</v>
      </c>
      <c r="H141" s="112" t="s">
        <v>434</v>
      </c>
      <c r="I141" s="112" t="s">
        <v>16</v>
      </c>
      <c r="J141" s="112" t="s">
        <v>440</v>
      </c>
      <c r="K141" s="113">
        <v>19500</v>
      </c>
      <c r="L141" s="113">
        <v>1625</v>
      </c>
      <c r="M141" s="112" t="s">
        <v>540</v>
      </c>
    </row>
    <row r="142" spans="1:13" x14ac:dyDescent="0.3">
      <c r="A142" s="112" t="s">
        <v>158</v>
      </c>
      <c r="B142" s="112" t="s">
        <v>9</v>
      </c>
      <c r="C142" s="112" t="s">
        <v>159</v>
      </c>
      <c r="D142" s="112" t="s">
        <v>168</v>
      </c>
      <c r="E142" s="112" t="s">
        <v>159</v>
      </c>
      <c r="F142" s="112" t="s">
        <v>169</v>
      </c>
      <c r="G142" s="112" t="s">
        <v>13</v>
      </c>
      <c r="H142" s="112" t="s">
        <v>434</v>
      </c>
      <c r="I142" s="112" t="s">
        <v>14</v>
      </c>
      <c r="J142" s="112" t="s">
        <v>436</v>
      </c>
      <c r="K142" s="113">
        <v>18576.32</v>
      </c>
      <c r="L142" s="113">
        <v>767</v>
      </c>
      <c r="M142" s="112" t="s">
        <v>540</v>
      </c>
    </row>
    <row r="143" spans="1:13" x14ac:dyDescent="0.3">
      <c r="A143" s="112" t="s">
        <v>158</v>
      </c>
      <c r="B143" s="112" t="s">
        <v>9</v>
      </c>
      <c r="C143" s="112" t="s">
        <v>159</v>
      </c>
      <c r="D143" s="112" t="s">
        <v>168</v>
      </c>
      <c r="E143" s="112" t="s">
        <v>159</v>
      </c>
      <c r="F143" s="112" t="s">
        <v>169</v>
      </c>
      <c r="G143" s="112" t="s">
        <v>22</v>
      </c>
      <c r="H143" s="112" t="s">
        <v>439</v>
      </c>
      <c r="I143" s="112" t="s">
        <v>16</v>
      </c>
      <c r="J143" s="112" t="s">
        <v>435</v>
      </c>
      <c r="K143" s="113">
        <v>21154.32</v>
      </c>
      <c r="L143" s="113">
        <v>6970</v>
      </c>
      <c r="M143" s="112" t="s">
        <v>540</v>
      </c>
    </row>
    <row r="144" spans="1:13" x14ac:dyDescent="0.3">
      <c r="A144" s="112" t="s">
        <v>158</v>
      </c>
      <c r="B144" s="112" t="s">
        <v>9</v>
      </c>
      <c r="C144" s="112" t="s">
        <v>159</v>
      </c>
      <c r="D144" s="112" t="s">
        <v>168</v>
      </c>
      <c r="E144" s="112" t="s">
        <v>159</v>
      </c>
      <c r="F144" s="112" t="s">
        <v>169</v>
      </c>
      <c r="G144" s="112" t="s">
        <v>22</v>
      </c>
      <c r="H144" s="112" t="s">
        <v>439</v>
      </c>
      <c r="I144" s="112" t="s">
        <v>16</v>
      </c>
      <c r="J144" s="112" t="s">
        <v>440</v>
      </c>
      <c r="K144" s="113">
        <v>6873.48</v>
      </c>
      <c r="L144" s="113">
        <v>2411</v>
      </c>
      <c r="M144" s="112" t="s">
        <v>540</v>
      </c>
    </row>
    <row r="145" spans="1:13" x14ac:dyDescent="0.3">
      <c r="A145" s="112" t="s">
        <v>158</v>
      </c>
      <c r="B145" s="112" t="s">
        <v>9</v>
      </c>
      <c r="C145" s="112" t="s">
        <v>159</v>
      </c>
      <c r="D145" s="112" t="s">
        <v>168</v>
      </c>
      <c r="E145" s="112" t="s">
        <v>159</v>
      </c>
      <c r="F145" s="112" t="s">
        <v>169</v>
      </c>
      <c r="G145" s="112" t="s">
        <v>22</v>
      </c>
      <c r="H145" s="112" t="s">
        <v>439</v>
      </c>
      <c r="I145" s="112" t="s">
        <v>16</v>
      </c>
      <c r="J145" s="112" t="s">
        <v>436</v>
      </c>
      <c r="K145" s="113">
        <v>17790.32</v>
      </c>
      <c r="L145" s="113">
        <v>5329</v>
      </c>
      <c r="M145" s="112" t="s">
        <v>540</v>
      </c>
    </row>
    <row r="146" spans="1:13" x14ac:dyDescent="0.3">
      <c r="A146" s="112" t="s">
        <v>158</v>
      </c>
      <c r="B146" s="112" t="s">
        <v>9</v>
      </c>
      <c r="C146" s="112" t="s">
        <v>159</v>
      </c>
      <c r="D146" s="112" t="s">
        <v>168</v>
      </c>
      <c r="E146" s="112" t="s">
        <v>159</v>
      </c>
      <c r="F146" s="112" t="s">
        <v>169</v>
      </c>
      <c r="G146" s="112" t="s">
        <v>24</v>
      </c>
      <c r="H146" s="112" t="s">
        <v>441</v>
      </c>
      <c r="I146" s="112" t="s">
        <v>16</v>
      </c>
      <c r="J146" s="112" t="s">
        <v>435</v>
      </c>
      <c r="K146" s="113">
        <v>15934.44</v>
      </c>
      <c r="L146" s="113">
        <v>4104</v>
      </c>
      <c r="M146" s="112" t="s">
        <v>540</v>
      </c>
    </row>
    <row r="147" spans="1:13" x14ac:dyDescent="0.3">
      <c r="A147" s="112" t="s">
        <v>158</v>
      </c>
      <c r="B147" s="112" t="s">
        <v>9</v>
      </c>
      <c r="C147" s="112" t="s">
        <v>159</v>
      </c>
      <c r="D147" s="112" t="s">
        <v>168</v>
      </c>
      <c r="E147" s="112" t="s">
        <v>159</v>
      </c>
      <c r="F147" s="112" t="s">
        <v>169</v>
      </c>
      <c r="G147" s="112" t="s">
        <v>24</v>
      </c>
      <c r="H147" s="112" t="s">
        <v>441</v>
      </c>
      <c r="I147" s="112" t="s">
        <v>16</v>
      </c>
      <c r="J147" s="112" t="s">
        <v>440</v>
      </c>
      <c r="K147" s="113">
        <v>555.25</v>
      </c>
      <c r="L147" s="113">
        <v>175.5</v>
      </c>
      <c r="M147" s="112" t="s">
        <v>540</v>
      </c>
    </row>
    <row r="148" spans="1:13" x14ac:dyDescent="0.3">
      <c r="A148" s="112" t="s">
        <v>158</v>
      </c>
      <c r="B148" s="112" t="s">
        <v>9</v>
      </c>
      <c r="C148" s="112" t="s">
        <v>159</v>
      </c>
      <c r="D148" s="112" t="s">
        <v>168</v>
      </c>
      <c r="E148" s="112" t="s">
        <v>159</v>
      </c>
      <c r="F148" s="112" t="s">
        <v>169</v>
      </c>
      <c r="G148" s="112" t="s">
        <v>24</v>
      </c>
      <c r="H148" s="112" t="s">
        <v>441</v>
      </c>
      <c r="I148" s="112" t="s">
        <v>16</v>
      </c>
      <c r="J148" s="112" t="s">
        <v>436</v>
      </c>
      <c r="K148" s="113">
        <v>12036.11</v>
      </c>
      <c r="L148" s="113">
        <v>3461</v>
      </c>
      <c r="M148" s="112" t="s">
        <v>540</v>
      </c>
    </row>
    <row r="149" spans="1:13" x14ac:dyDescent="0.3">
      <c r="A149" s="112" t="s">
        <v>158</v>
      </c>
      <c r="B149" s="112" t="s">
        <v>9</v>
      </c>
      <c r="C149" s="112" t="s">
        <v>159</v>
      </c>
      <c r="D149" s="112" t="s">
        <v>168</v>
      </c>
      <c r="E149" s="112" t="s">
        <v>159</v>
      </c>
      <c r="F149" s="112" t="s">
        <v>169</v>
      </c>
      <c r="G149" s="112" t="s">
        <v>25</v>
      </c>
      <c r="H149" s="112" t="s">
        <v>442</v>
      </c>
      <c r="I149" s="112" t="s">
        <v>16</v>
      </c>
      <c r="J149" s="112" t="s">
        <v>443</v>
      </c>
      <c r="K149" s="113">
        <v>12126.52</v>
      </c>
      <c r="L149" s="113">
        <v>2600</v>
      </c>
      <c r="M149" s="112" t="s">
        <v>540</v>
      </c>
    </row>
    <row r="150" spans="1:13" x14ac:dyDescent="0.3">
      <c r="A150" s="112" t="s">
        <v>158</v>
      </c>
      <c r="B150" s="112" t="s">
        <v>9</v>
      </c>
      <c r="C150" s="112" t="s">
        <v>159</v>
      </c>
      <c r="D150" s="112" t="s">
        <v>168</v>
      </c>
      <c r="E150" s="112" t="s">
        <v>159</v>
      </c>
      <c r="F150" s="112" t="s">
        <v>169</v>
      </c>
      <c r="G150" s="112" t="s">
        <v>27</v>
      </c>
      <c r="H150" s="112" t="s">
        <v>441</v>
      </c>
      <c r="I150" s="112" t="s">
        <v>16</v>
      </c>
      <c r="J150" s="112" t="s">
        <v>435</v>
      </c>
      <c r="K150" s="113">
        <v>245</v>
      </c>
      <c r="L150" s="113">
        <v>27</v>
      </c>
      <c r="M150" s="112" t="s">
        <v>540</v>
      </c>
    </row>
    <row r="151" spans="1:13" x14ac:dyDescent="0.3">
      <c r="A151" s="112" t="s">
        <v>158</v>
      </c>
      <c r="B151" s="112" t="s">
        <v>9</v>
      </c>
      <c r="C151" s="112" t="s">
        <v>159</v>
      </c>
      <c r="D151" s="112" t="s">
        <v>168</v>
      </c>
      <c r="E151" s="112" t="s">
        <v>159</v>
      </c>
      <c r="F151" s="112" t="s">
        <v>169</v>
      </c>
      <c r="G151" s="112" t="s">
        <v>27</v>
      </c>
      <c r="H151" s="112" t="s">
        <v>441</v>
      </c>
      <c r="I151" s="112" t="s">
        <v>16</v>
      </c>
      <c r="J151" s="112" t="s">
        <v>440</v>
      </c>
      <c r="K151" s="113">
        <v>194</v>
      </c>
      <c r="L151" s="113">
        <v>18</v>
      </c>
      <c r="M151" s="112" t="s">
        <v>540</v>
      </c>
    </row>
    <row r="152" spans="1:13" x14ac:dyDescent="0.3">
      <c r="A152" s="112" t="s">
        <v>158</v>
      </c>
      <c r="B152" s="112" t="s">
        <v>9</v>
      </c>
      <c r="C152" s="112" t="s">
        <v>159</v>
      </c>
      <c r="D152" s="112" t="s">
        <v>168</v>
      </c>
      <c r="E152" s="112" t="s">
        <v>159</v>
      </c>
      <c r="F152" s="112" t="s">
        <v>169</v>
      </c>
      <c r="G152" s="112" t="s">
        <v>27</v>
      </c>
      <c r="H152" s="112" t="s">
        <v>441</v>
      </c>
      <c r="I152" s="112" t="s">
        <v>16</v>
      </c>
      <c r="J152" s="112" t="s">
        <v>436</v>
      </c>
      <c r="K152" s="113">
        <v>219</v>
      </c>
      <c r="L152" s="113">
        <v>36</v>
      </c>
      <c r="M152" s="112" t="s">
        <v>540</v>
      </c>
    </row>
    <row r="153" spans="1:13" x14ac:dyDescent="0.3">
      <c r="A153" s="112" t="s">
        <v>158</v>
      </c>
      <c r="B153" s="112" t="s">
        <v>9</v>
      </c>
      <c r="C153" s="112" t="s">
        <v>159</v>
      </c>
      <c r="D153" s="112" t="s">
        <v>168</v>
      </c>
      <c r="E153" s="112" t="s">
        <v>159</v>
      </c>
      <c r="F153" s="112" t="s">
        <v>169</v>
      </c>
      <c r="G153" s="112" t="s">
        <v>110</v>
      </c>
      <c r="H153" s="112" t="s">
        <v>438</v>
      </c>
      <c r="I153" s="112" t="s">
        <v>14</v>
      </c>
      <c r="J153" s="112" t="s">
        <v>436</v>
      </c>
      <c r="K153" s="113">
        <v>1100</v>
      </c>
      <c r="L153" s="113">
        <v>50</v>
      </c>
      <c r="M153" s="112" t="s">
        <v>540</v>
      </c>
    </row>
    <row r="154" spans="1:13" x14ac:dyDescent="0.3">
      <c r="A154" s="112" t="s">
        <v>158</v>
      </c>
      <c r="B154" s="112" t="s">
        <v>9</v>
      </c>
      <c r="C154" s="112" t="s">
        <v>159</v>
      </c>
      <c r="D154" s="112" t="s">
        <v>168</v>
      </c>
      <c r="E154" s="112" t="s">
        <v>159</v>
      </c>
      <c r="F154" s="112" t="s">
        <v>169</v>
      </c>
      <c r="G154" s="112" t="s">
        <v>33</v>
      </c>
      <c r="H154" s="112" t="s">
        <v>445</v>
      </c>
      <c r="I154" s="112" t="s">
        <v>16</v>
      </c>
      <c r="J154" s="112" t="s">
        <v>446</v>
      </c>
      <c r="K154" s="113">
        <v>15205</v>
      </c>
      <c r="L154" s="113">
        <v>3041</v>
      </c>
      <c r="M154" s="112" t="s">
        <v>540</v>
      </c>
    </row>
    <row r="155" spans="1:13" x14ac:dyDescent="0.3">
      <c r="A155" s="112" t="s">
        <v>158</v>
      </c>
      <c r="B155" s="112" t="s">
        <v>9</v>
      </c>
      <c r="C155" s="112" t="s">
        <v>159</v>
      </c>
      <c r="D155" s="112" t="s">
        <v>168</v>
      </c>
      <c r="E155" s="112" t="s">
        <v>159</v>
      </c>
      <c r="F155" s="112" t="s">
        <v>169</v>
      </c>
      <c r="G155" s="112" t="s">
        <v>35</v>
      </c>
      <c r="H155" s="112" t="s">
        <v>438</v>
      </c>
      <c r="I155" s="112" t="s">
        <v>16</v>
      </c>
      <c r="J155" s="112" t="s">
        <v>436</v>
      </c>
      <c r="K155" s="113">
        <v>350</v>
      </c>
      <c r="L155" s="113">
        <v>140</v>
      </c>
      <c r="M155" s="112" t="s">
        <v>540</v>
      </c>
    </row>
    <row r="156" spans="1:13" x14ac:dyDescent="0.3">
      <c r="A156" s="112" t="s">
        <v>158</v>
      </c>
      <c r="B156" s="112" t="s">
        <v>9</v>
      </c>
      <c r="C156" s="112" t="s">
        <v>159</v>
      </c>
      <c r="D156" s="112" t="s">
        <v>168</v>
      </c>
      <c r="E156" s="112" t="s">
        <v>159</v>
      </c>
      <c r="F156" s="112" t="s">
        <v>169</v>
      </c>
      <c r="G156" s="112" t="s">
        <v>38</v>
      </c>
      <c r="H156" s="112" t="s">
        <v>445</v>
      </c>
      <c r="I156" s="112" t="s">
        <v>16</v>
      </c>
      <c r="J156" s="112" t="s">
        <v>446</v>
      </c>
      <c r="K156" s="113">
        <v>2767.5</v>
      </c>
      <c r="L156" s="113">
        <v>554</v>
      </c>
      <c r="M156" s="112" t="s">
        <v>540</v>
      </c>
    </row>
    <row r="157" spans="1:13" x14ac:dyDescent="0.3">
      <c r="A157" s="112" t="s">
        <v>158</v>
      </c>
      <c r="B157" s="112" t="s">
        <v>9</v>
      </c>
      <c r="C157" s="112" t="s">
        <v>159</v>
      </c>
      <c r="D157" s="112" t="s">
        <v>168</v>
      </c>
      <c r="E157" s="112" t="s">
        <v>159</v>
      </c>
      <c r="F157" s="112" t="s">
        <v>169</v>
      </c>
      <c r="G157" s="112" t="s">
        <v>43</v>
      </c>
      <c r="H157" s="112" t="s">
        <v>448</v>
      </c>
      <c r="I157" s="112" t="s">
        <v>16</v>
      </c>
      <c r="J157" s="112" t="s">
        <v>435</v>
      </c>
      <c r="K157" s="113">
        <v>127.2</v>
      </c>
      <c r="L157" s="113">
        <v>159</v>
      </c>
      <c r="M157" s="112" t="s">
        <v>540</v>
      </c>
    </row>
    <row r="158" spans="1:13" x14ac:dyDescent="0.3">
      <c r="A158" s="112" t="s">
        <v>158</v>
      </c>
      <c r="B158" s="112" t="s">
        <v>9</v>
      </c>
      <c r="C158" s="112" t="s">
        <v>159</v>
      </c>
      <c r="D158" s="112" t="s">
        <v>168</v>
      </c>
      <c r="E158" s="112" t="s">
        <v>159</v>
      </c>
      <c r="F158" s="112" t="s">
        <v>169</v>
      </c>
      <c r="G158" s="112" t="s">
        <v>43</v>
      </c>
      <c r="H158" s="112" t="s">
        <v>448</v>
      </c>
      <c r="I158" s="112" t="s">
        <v>16</v>
      </c>
      <c r="J158" s="112" t="s">
        <v>440</v>
      </c>
      <c r="K158" s="113">
        <v>63.92</v>
      </c>
      <c r="L158" s="113">
        <v>68</v>
      </c>
      <c r="M158" s="112" t="s">
        <v>540</v>
      </c>
    </row>
    <row r="159" spans="1:13" x14ac:dyDescent="0.3">
      <c r="A159" s="112" t="s">
        <v>158</v>
      </c>
      <c r="B159" s="112" t="s">
        <v>9</v>
      </c>
      <c r="C159" s="112" t="s">
        <v>159</v>
      </c>
      <c r="D159" s="112" t="s">
        <v>168</v>
      </c>
      <c r="E159" s="112" t="s">
        <v>159</v>
      </c>
      <c r="F159" s="112" t="s">
        <v>169</v>
      </c>
      <c r="G159" s="112" t="s">
        <v>43</v>
      </c>
      <c r="H159" s="112" t="s">
        <v>448</v>
      </c>
      <c r="I159" s="112" t="s">
        <v>16</v>
      </c>
      <c r="J159" s="112" t="s">
        <v>436</v>
      </c>
      <c r="K159" s="113">
        <v>9.7200000000000006</v>
      </c>
      <c r="L159" s="113">
        <v>18</v>
      </c>
      <c r="M159" s="112" t="s">
        <v>540</v>
      </c>
    </row>
    <row r="160" spans="1:13" x14ac:dyDescent="0.3">
      <c r="A160" s="112" t="s">
        <v>158</v>
      </c>
      <c r="B160" s="112" t="s">
        <v>9</v>
      </c>
      <c r="C160" s="112" t="s">
        <v>159</v>
      </c>
      <c r="D160" s="112" t="s">
        <v>168</v>
      </c>
      <c r="E160" s="112" t="s">
        <v>159</v>
      </c>
      <c r="F160" s="112" t="s">
        <v>169</v>
      </c>
      <c r="G160" s="112" t="s">
        <v>90</v>
      </c>
      <c r="H160" s="112" t="s">
        <v>438</v>
      </c>
      <c r="I160" s="112" t="s">
        <v>14</v>
      </c>
      <c r="J160" s="112" t="s">
        <v>436</v>
      </c>
      <c r="K160" s="113">
        <v>1620</v>
      </c>
      <c r="L160" s="113">
        <v>180</v>
      </c>
      <c r="M160" s="112" t="s">
        <v>540</v>
      </c>
    </row>
    <row r="161" spans="1:13" x14ac:dyDescent="0.3">
      <c r="A161" s="112" t="s">
        <v>158</v>
      </c>
      <c r="B161" s="112" t="s">
        <v>9</v>
      </c>
      <c r="C161" s="112" t="s">
        <v>159</v>
      </c>
      <c r="D161" s="112" t="s">
        <v>168</v>
      </c>
      <c r="E161" s="112" t="s">
        <v>159</v>
      </c>
      <c r="F161" s="112" t="s">
        <v>169</v>
      </c>
      <c r="G161" s="112" t="s">
        <v>44</v>
      </c>
      <c r="H161" s="112" t="s">
        <v>441</v>
      </c>
      <c r="I161" s="112" t="s">
        <v>16</v>
      </c>
      <c r="J161" s="112" t="s">
        <v>435</v>
      </c>
      <c r="K161" s="113">
        <v>1261.10526323</v>
      </c>
      <c r="L161" s="113">
        <v>225</v>
      </c>
      <c r="M161" s="112" t="s">
        <v>540</v>
      </c>
    </row>
    <row r="162" spans="1:13" x14ac:dyDescent="0.3">
      <c r="A162" s="112" t="s">
        <v>158</v>
      </c>
      <c r="B162" s="112" t="s">
        <v>9</v>
      </c>
      <c r="C162" s="112" t="s">
        <v>159</v>
      </c>
      <c r="D162" s="112" t="s">
        <v>168</v>
      </c>
      <c r="E162" s="112" t="s">
        <v>159</v>
      </c>
      <c r="F162" s="112" t="s">
        <v>169</v>
      </c>
      <c r="G162" s="112" t="s">
        <v>44</v>
      </c>
      <c r="H162" s="112" t="s">
        <v>441</v>
      </c>
      <c r="I162" s="112" t="s">
        <v>16</v>
      </c>
      <c r="J162" s="112" t="s">
        <v>436</v>
      </c>
      <c r="K162" s="113">
        <v>326.39999999999998</v>
      </c>
      <c r="L162" s="113">
        <v>18</v>
      </c>
      <c r="M162" s="112" t="s">
        <v>540</v>
      </c>
    </row>
    <row r="163" spans="1:13" x14ac:dyDescent="0.3">
      <c r="A163" s="112" t="s">
        <v>158</v>
      </c>
      <c r="B163" s="112" t="s">
        <v>9</v>
      </c>
      <c r="C163" s="112" t="s">
        <v>159</v>
      </c>
      <c r="D163" s="112" t="s">
        <v>168</v>
      </c>
      <c r="E163" s="112" t="s">
        <v>159</v>
      </c>
      <c r="F163" s="112" t="s">
        <v>169</v>
      </c>
      <c r="G163" s="112" t="s">
        <v>60</v>
      </c>
      <c r="H163" s="112" t="s">
        <v>437</v>
      </c>
      <c r="I163" s="112" t="s">
        <v>16</v>
      </c>
      <c r="J163" s="112" t="s">
        <v>435</v>
      </c>
      <c r="K163" s="113">
        <v>27939.600000000002</v>
      </c>
      <c r="L163" s="113">
        <v>8955</v>
      </c>
      <c r="M163" s="112" t="s">
        <v>540</v>
      </c>
    </row>
    <row r="164" spans="1:13" x14ac:dyDescent="0.3">
      <c r="A164" s="112" t="s">
        <v>158</v>
      </c>
      <c r="B164" s="112" t="s">
        <v>9</v>
      </c>
      <c r="C164" s="112" t="s">
        <v>159</v>
      </c>
      <c r="D164" s="112" t="s">
        <v>168</v>
      </c>
      <c r="E164" s="112" t="s">
        <v>159</v>
      </c>
      <c r="F164" s="112" t="s">
        <v>169</v>
      </c>
      <c r="G164" s="112" t="s">
        <v>60</v>
      </c>
      <c r="H164" s="112" t="s">
        <v>437</v>
      </c>
      <c r="I164" s="112" t="s">
        <v>16</v>
      </c>
      <c r="J164" s="112" t="s">
        <v>440</v>
      </c>
      <c r="K164" s="113">
        <v>3229.2000000000003</v>
      </c>
      <c r="L164" s="113">
        <v>1035</v>
      </c>
      <c r="M164" s="112" t="s">
        <v>540</v>
      </c>
    </row>
    <row r="165" spans="1:13" x14ac:dyDescent="0.3">
      <c r="A165" s="112" t="s">
        <v>158</v>
      </c>
      <c r="B165" s="112" t="s">
        <v>9</v>
      </c>
      <c r="C165" s="112" t="s">
        <v>159</v>
      </c>
      <c r="D165" s="112" t="s">
        <v>168</v>
      </c>
      <c r="E165" s="112" t="s">
        <v>159</v>
      </c>
      <c r="F165" s="112" t="s">
        <v>169</v>
      </c>
      <c r="G165" s="112" t="s">
        <v>62</v>
      </c>
      <c r="H165" s="112" t="s">
        <v>438</v>
      </c>
      <c r="I165" s="112" t="s">
        <v>16</v>
      </c>
      <c r="J165" s="112" t="s">
        <v>436</v>
      </c>
      <c r="K165" s="113">
        <v>1006.26</v>
      </c>
      <c r="L165" s="113">
        <v>405</v>
      </c>
      <c r="M165" s="112" t="s">
        <v>540</v>
      </c>
    </row>
    <row r="166" spans="1:13" x14ac:dyDescent="0.3">
      <c r="A166" s="112" t="s">
        <v>158</v>
      </c>
      <c r="B166" s="112" t="s">
        <v>9</v>
      </c>
      <c r="C166" s="112" t="s">
        <v>159</v>
      </c>
      <c r="D166" s="112" t="s">
        <v>466</v>
      </c>
      <c r="E166" s="112" t="s">
        <v>159</v>
      </c>
      <c r="F166" s="112" t="s">
        <v>467</v>
      </c>
      <c r="G166" s="112" t="s">
        <v>27</v>
      </c>
      <c r="H166" s="112" t="s">
        <v>441</v>
      </c>
      <c r="I166" s="112" t="s">
        <v>16</v>
      </c>
      <c r="J166" s="112" t="s">
        <v>435</v>
      </c>
      <c r="K166" s="113">
        <v>1552</v>
      </c>
      <c r="L166" s="113">
        <v>216</v>
      </c>
      <c r="M166" s="112" t="s">
        <v>540</v>
      </c>
    </row>
    <row r="167" spans="1:13" x14ac:dyDescent="0.3">
      <c r="A167" s="112" t="s">
        <v>158</v>
      </c>
      <c r="B167" s="112" t="s">
        <v>9</v>
      </c>
      <c r="C167" s="112" t="s">
        <v>159</v>
      </c>
      <c r="D167" s="112" t="s">
        <v>466</v>
      </c>
      <c r="E167" s="112" t="s">
        <v>159</v>
      </c>
      <c r="F167" s="112" t="s">
        <v>467</v>
      </c>
      <c r="G167" s="112" t="s">
        <v>27</v>
      </c>
      <c r="H167" s="112" t="s">
        <v>441</v>
      </c>
      <c r="I167" s="112" t="s">
        <v>16</v>
      </c>
      <c r="J167" s="112" t="s">
        <v>440</v>
      </c>
      <c r="K167" s="113">
        <v>244</v>
      </c>
      <c r="L167" s="113">
        <v>27</v>
      </c>
      <c r="M167" s="112" t="s">
        <v>540</v>
      </c>
    </row>
    <row r="168" spans="1:13" x14ac:dyDescent="0.3">
      <c r="A168" s="112" t="s">
        <v>158</v>
      </c>
      <c r="B168" s="112" t="s">
        <v>9</v>
      </c>
      <c r="C168" s="112" t="s">
        <v>159</v>
      </c>
      <c r="D168" s="112" t="s">
        <v>466</v>
      </c>
      <c r="E168" s="112" t="s">
        <v>159</v>
      </c>
      <c r="F168" s="112" t="s">
        <v>467</v>
      </c>
      <c r="G168" s="112" t="s">
        <v>27</v>
      </c>
      <c r="H168" s="112" t="s">
        <v>441</v>
      </c>
      <c r="I168" s="112" t="s">
        <v>16</v>
      </c>
      <c r="J168" s="112" t="s">
        <v>436</v>
      </c>
      <c r="K168" s="113">
        <v>854</v>
      </c>
      <c r="L168" s="113">
        <v>108</v>
      </c>
      <c r="M168" s="112" t="s">
        <v>540</v>
      </c>
    </row>
    <row r="169" spans="1:13" x14ac:dyDescent="0.3">
      <c r="A169" s="112" t="s">
        <v>158</v>
      </c>
      <c r="B169" s="112" t="s">
        <v>9</v>
      </c>
      <c r="C169" s="112" t="s">
        <v>159</v>
      </c>
      <c r="D169" s="112" t="s">
        <v>170</v>
      </c>
      <c r="E169" s="112" t="s">
        <v>159</v>
      </c>
      <c r="F169" s="112" t="s">
        <v>171</v>
      </c>
      <c r="G169" s="112" t="s">
        <v>463</v>
      </c>
      <c r="H169" s="112" t="s">
        <v>439</v>
      </c>
      <c r="I169" s="112" t="s">
        <v>16</v>
      </c>
      <c r="J169" s="112" t="s">
        <v>436</v>
      </c>
      <c r="K169" s="113">
        <v>378.25680580081524</v>
      </c>
      <c r="L169" s="113">
        <v>100</v>
      </c>
      <c r="M169" s="112" t="s">
        <v>540</v>
      </c>
    </row>
    <row r="170" spans="1:13" x14ac:dyDescent="0.3">
      <c r="A170" s="112" t="s">
        <v>158</v>
      </c>
      <c r="B170" s="112" t="s">
        <v>9</v>
      </c>
      <c r="C170" s="112" t="s">
        <v>159</v>
      </c>
      <c r="D170" s="112" t="s">
        <v>170</v>
      </c>
      <c r="E170" s="112" t="s">
        <v>159</v>
      </c>
      <c r="F170" s="112" t="s">
        <v>171</v>
      </c>
      <c r="G170" s="112" t="s">
        <v>24</v>
      </c>
      <c r="H170" s="112" t="s">
        <v>441</v>
      </c>
      <c r="I170" s="112" t="s">
        <v>16</v>
      </c>
      <c r="J170" s="112" t="s">
        <v>435</v>
      </c>
      <c r="K170" s="113">
        <v>36902.380000000005</v>
      </c>
      <c r="L170" s="113">
        <v>12376.5</v>
      </c>
      <c r="M170" s="112" t="s">
        <v>540</v>
      </c>
    </row>
    <row r="171" spans="1:13" x14ac:dyDescent="0.3">
      <c r="A171" s="112" t="s">
        <v>158</v>
      </c>
      <c r="B171" s="112" t="s">
        <v>9</v>
      </c>
      <c r="C171" s="112" t="s">
        <v>159</v>
      </c>
      <c r="D171" s="112" t="s">
        <v>170</v>
      </c>
      <c r="E171" s="112" t="s">
        <v>159</v>
      </c>
      <c r="F171" s="112" t="s">
        <v>171</v>
      </c>
      <c r="G171" s="112" t="s">
        <v>24</v>
      </c>
      <c r="H171" s="112" t="s">
        <v>441</v>
      </c>
      <c r="I171" s="112" t="s">
        <v>16</v>
      </c>
      <c r="J171" s="112" t="s">
        <v>436</v>
      </c>
      <c r="K171" s="113">
        <v>7725.4299999999994</v>
      </c>
      <c r="L171" s="113">
        <v>2197.5</v>
      </c>
      <c r="M171" s="112" t="s">
        <v>540</v>
      </c>
    </row>
    <row r="172" spans="1:13" x14ac:dyDescent="0.3">
      <c r="A172" s="112" t="s">
        <v>158</v>
      </c>
      <c r="B172" s="112" t="s">
        <v>9</v>
      </c>
      <c r="C172" s="112" t="s">
        <v>159</v>
      </c>
      <c r="D172" s="112" t="s">
        <v>170</v>
      </c>
      <c r="E172" s="112" t="s">
        <v>159</v>
      </c>
      <c r="F172" s="112" t="s">
        <v>171</v>
      </c>
      <c r="G172" s="112" t="s">
        <v>25</v>
      </c>
      <c r="H172" s="112" t="s">
        <v>442</v>
      </c>
      <c r="I172" s="112" t="s">
        <v>16</v>
      </c>
      <c r="J172" s="112" t="s">
        <v>443</v>
      </c>
      <c r="K172" s="113">
        <v>408460.93</v>
      </c>
      <c r="L172" s="113">
        <v>97000</v>
      </c>
      <c r="M172" s="112" t="s">
        <v>540</v>
      </c>
    </row>
    <row r="173" spans="1:13" x14ac:dyDescent="0.3">
      <c r="A173" s="112" t="s">
        <v>158</v>
      </c>
      <c r="B173" s="112" t="s">
        <v>9</v>
      </c>
      <c r="C173" s="112" t="s">
        <v>159</v>
      </c>
      <c r="D173" s="112" t="s">
        <v>170</v>
      </c>
      <c r="E173" s="112" t="s">
        <v>159</v>
      </c>
      <c r="F173" s="112" t="s">
        <v>171</v>
      </c>
      <c r="G173" s="112" t="s">
        <v>28</v>
      </c>
      <c r="H173" s="112" t="s">
        <v>441</v>
      </c>
      <c r="I173" s="112" t="s">
        <v>16</v>
      </c>
      <c r="J173" s="112" t="s">
        <v>435</v>
      </c>
      <c r="K173" s="113">
        <v>3213</v>
      </c>
      <c r="L173" s="113">
        <v>765</v>
      </c>
      <c r="M173" s="112" t="s">
        <v>540</v>
      </c>
    </row>
    <row r="174" spans="1:13" x14ac:dyDescent="0.3">
      <c r="A174" s="112" t="s">
        <v>158</v>
      </c>
      <c r="B174" s="112" t="s">
        <v>9</v>
      </c>
      <c r="C174" s="112" t="s">
        <v>159</v>
      </c>
      <c r="D174" s="112" t="s">
        <v>170</v>
      </c>
      <c r="E174" s="112" t="s">
        <v>159</v>
      </c>
      <c r="F174" s="112" t="s">
        <v>171</v>
      </c>
      <c r="G174" s="112" t="s">
        <v>28</v>
      </c>
      <c r="H174" s="112" t="s">
        <v>441</v>
      </c>
      <c r="I174" s="112" t="s">
        <v>16</v>
      </c>
      <c r="J174" s="112" t="s">
        <v>436</v>
      </c>
      <c r="K174" s="113">
        <v>5636</v>
      </c>
      <c r="L174" s="113">
        <v>1305</v>
      </c>
      <c r="M174" s="112" t="s">
        <v>540</v>
      </c>
    </row>
    <row r="175" spans="1:13" x14ac:dyDescent="0.3">
      <c r="A175" s="112" t="s">
        <v>158</v>
      </c>
      <c r="B175" s="112" t="s">
        <v>9</v>
      </c>
      <c r="C175" s="112" t="s">
        <v>159</v>
      </c>
      <c r="D175" s="112" t="s">
        <v>170</v>
      </c>
      <c r="E175" s="112" t="s">
        <v>159</v>
      </c>
      <c r="F175" s="112" t="s">
        <v>171</v>
      </c>
      <c r="G175" s="112" t="s">
        <v>30</v>
      </c>
      <c r="H175" s="112" t="s">
        <v>441</v>
      </c>
      <c r="I175" s="112" t="s">
        <v>16</v>
      </c>
      <c r="J175" s="112" t="s">
        <v>436</v>
      </c>
      <c r="K175" s="113">
        <v>2264</v>
      </c>
      <c r="L175" s="113">
        <v>270</v>
      </c>
      <c r="M175" s="112" t="s">
        <v>540</v>
      </c>
    </row>
    <row r="176" spans="1:13" x14ac:dyDescent="0.3">
      <c r="A176" s="112" t="s">
        <v>158</v>
      </c>
      <c r="B176" s="112" t="s">
        <v>9</v>
      </c>
      <c r="C176" s="112" t="s">
        <v>159</v>
      </c>
      <c r="D176" s="112" t="s">
        <v>170</v>
      </c>
      <c r="E176" s="112" t="s">
        <v>159</v>
      </c>
      <c r="F176" s="112" t="s">
        <v>171</v>
      </c>
      <c r="G176" s="112" t="s">
        <v>33</v>
      </c>
      <c r="H176" s="112" t="s">
        <v>445</v>
      </c>
      <c r="I176" s="112" t="s">
        <v>16</v>
      </c>
      <c r="J176" s="112" t="s">
        <v>446</v>
      </c>
      <c r="K176" s="113">
        <v>21790</v>
      </c>
      <c r="L176" s="113">
        <v>4358</v>
      </c>
      <c r="M176" s="112" t="s">
        <v>540</v>
      </c>
    </row>
    <row r="177" spans="1:13" x14ac:dyDescent="0.3">
      <c r="A177" s="112" t="s">
        <v>158</v>
      </c>
      <c r="B177" s="112" t="s">
        <v>9</v>
      </c>
      <c r="C177" s="112" t="s">
        <v>159</v>
      </c>
      <c r="D177" s="112" t="s">
        <v>170</v>
      </c>
      <c r="E177" s="112" t="s">
        <v>159</v>
      </c>
      <c r="F177" s="112" t="s">
        <v>171</v>
      </c>
      <c r="G177" s="112" t="s">
        <v>34</v>
      </c>
      <c r="H177" s="112" t="s">
        <v>442</v>
      </c>
      <c r="I177" s="112" t="s">
        <v>16</v>
      </c>
      <c r="J177" s="112" t="s">
        <v>436</v>
      </c>
      <c r="K177" s="113">
        <v>618.67499999999995</v>
      </c>
      <c r="L177" s="113">
        <v>225.99999999999997</v>
      </c>
      <c r="M177" s="112" t="s">
        <v>540</v>
      </c>
    </row>
    <row r="178" spans="1:13" x14ac:dyDescent="0.3">
      <c r="A178" s="112" t="s">
        <v>158</v>
      </c>
      <c r="B178" s="112" t="s">
        <v>9</v>
      </c>
      <c r="C178" s="112" t="s">
        <v>159</v>
      </c>
      <c r="D178" s="112" t="s">
        <v>170</v>
      </c>
      <c r="E178" s="112" t="s">
        <v>159</v>
      </c>
      <c r="F178" s="112" t="s">
        <v>171</v>
      </c>
      <c r="G178" s="112" t="s">
        <v>35</v>
      </c>
      <c r="H178" s="112" t="s">
        <v>438</v>
      </c>
      <c r="I178" s="112" t="s">
        <v>16</v>
      </c>
      <c r="J178" s="112" t="s">
        <v>436</v>
      </c>
      <c r="K178" s="113">
        <v>327.5</v>
      </c>
      <c r="L178" s="113">
        <v>131</v>
      </c>
      <c r="M178" s="112" t="s">
        <v>540</v>
      </c>
    </row>
    <row r="179" spans="1:13" x14ac:dyDescent="0.3">
      <c r="A179" s="112" t="s">
        <v>158</v>
      </c>
      <c r="B179" s="112" t="s">
        <v>9</v>
      </c>
      <c r="C179" s="112" t="s">
        <v>159</v>
      </c>
      <c r="D179" s="112" t="s">
        <v>170</v>
      </c>
      <c r="E179" s="112" t="s">
        <v>159</v>
      </c>
      <c r="F179" s="112" t="s">
        <v>171</v>
      </c>
      <c r="G179" s="112" t="s">
        <v>43</v>
      </c>
      <c r="H179" s="112" t="s">
        <v>448</v>
      </c>
      <c r="I179" s="112" t="s">
        <v>16</v>
      </c>
      <c r="J179" s="112" t="s">
        <v>435</v>
      </c>
      <c r="K179" s="113">
        <v>198.4</v>
      </c>
      <c r="L179" s="113">
        <v>248</v>
      </c>
      <c r="M179" s="112" t="s">
        <v>540</v>
      </c>
    </row>
    <row r="180" spans="1:13" x14ac:dyDescent="0.3">
      <c r="A180" s="112" t="s">
        <v>158</v>
      </c>
      <c r="B180" s="112" t="s">
        <v>9</v>
      </c>
      <c r="C180" s="112" t="s">
        <v>159</v>
      </c>
      <c r="D180" s="112" t="s">
        <v>170</v>
      </c>
      <c r="E180" s="112" t="s">
        <v>159</v>
      </c>
      <c r="F180" s="112" t="s">
        <v>171</v>
      </c>
      <c r="G180" s="112" t="s">
        <v>43</v>
      </c>
      <c r="H180" s="112" t="s">
        <v>448</v>
      </c>
      <c r="I180" s="112" t="s">
        <v>16</v>
      </c>
      <c r="J180" s="112" t="s">
        <v>440</v>
      </c>
      <c r="K180" s="113">
        <v>1692</v>
      </c>
      <c r="L180" s="113">
        <v>1800</v>
      </c>
      <c r="M180" s="112" t="s">
        <v>540</v>
      </c>
    </row>
    <row r="181" spans="1:13" x14ac:dyDescent="0.3">
      <c r="A181" s="112" t="s">
        <v>158</v>
      </c>
      <c r="B181" s="112" t="s">
        <v>9</v>
      </c>
      <c r="C181" s="112" t="s">
        <v>159</v>
      </c>
      <c r="D181" s="112" t="s">
        <v>170</v>
      </c>
      <c r="E181" s="112" t="s">
        <v>159</v>
      </c>
      <c r="F181" s="112" t="s">
        <v>171</v>
      </c>
      <c r="G181" s="112" t="s">
        <v>43</v>
      </c>
      <c r="H181" s="112" t="s">
        <v>448</v>
      </c>
      <c r="I181" s="112" t="s">
        <v>16</v>
      </c>
      <c r="J181" s="112" t="s">
        <v>436</v>
      </c>
      <c r="K181" s="113">
        <v>77.760000000000005</v>
      </c>
      <c r="L181" s="113">
        <v>144</v>
      </c>
      <c r="M181" s="112" t="s">
        <v>540</v>
      </c>
    </row>
    <row r="182" spans="1:13" x14ac:dyDescent="0.3">
      <c r="A182" s="112" t="s">
        <v>158</v>
      </c>
      <c r="B182" s="112" t="s">
        <v>9</v>
      </c>
      <c r="C182" s="112" t="s">
        <v>159</v>
      </c>
      <c r="D182" s="112" t="s">
        <v>170</v>
      </c>
      <c r="E182" s="112" t="s">
        <v>159</v>
      </c>
      <c r="F182" s="112" t="s">
        <v>171</v>
      </c>
      <c r="G182" s="112" t="s">
        <v>44</v>
      </c>
      <c r="H182" s="112" t="s">
        <v>441</v>
      </c>
      <c r="I182" s="112" t="s">
        <v>16</v>
      </c>
      <c r="J182" s="112" t="s">
        <v>435</v>
      </c>
      <c r="K182" s="113">
        <v>11903.22</v>
      </c>
      <c r="L182" s="113">
        <v>1407</v>
      </c>
      <c r="M182" s="112" t="s">
        <v>540</v>
      </c>
    </row>
    <row r="183" spans="1:13" x14ac:dyDescent="0.3">
      <c r="A183" s="112" t="s">
        <v>158</v>
      </c>
      <c r="B183" s="112" t="s">
        <v>9</v>
      </c>
      <c r="C183" s="112" t="s">
        <v>159</v>
      </c>
      <c r="D183" s="112" t="s">
        <v>170</v>
      </c>
      <c r="E183" s="112" t="s">
        <v>159</v>
      </c>
      <c r="F183" s="112" t="s">
        <v>171</v>
      </c>
      <c r="G183" s="112" t="s">
        <v>44</v>
      </c>
      <c r="H183" s="112" t="s">
        <v>441</v>
      </c>
      <c r="I183" s="112" t="s">
        <v>16</v>
      </c>
      <c r="J183" s="112" t="s">
        <v>436</v>
      </c>
      <c r="K183" s="113">
        <v>25980.439811</v>
      </c>
      <c r="L183" s="113">
        <v>2979</v>
      </c>
      <c r="M183" s="112" t="s">
        <v>540</v>
      </c>
    </row>
    <row r="184" spans="1:13" x14ac:dyDescent="0.3">
      <c r="A184" s="112" t="s">
        <v>158</v>
      </c>
      <c r="B184" s="112" t="s">
        <v>9</v>
      </c>
      <c r="C184" s="112" t="s">
        <v>159</v>
      </c>
      <c r="D184" s="112" t="s">
        <v>170</v>
      </c>
      <c r="E184" s="112" t="s">
        <v>159</v>
      </c>
      <c r="F184" s="112" t="s">
        <v>171</v>
      </c>
      <c r="G184" s="112" t="s">
        <v>45</v>
      </c>
      <c r="H184" s="112" t="s">
        <v>441</v>
      </c>
      <c r="I184" s="112" t="s">
        <v>46</v>
      </c>
      <c r="J184" s="112" t="s">
        <v>436</v>
      </c>
      <c r="K184" s="113">
        <v>3067</v>
      </c>
      <c r="L184" s="113">
        <v>170</v>
      </c>
      <c r="M184" s="112" t="s">
        <v>540</v>
      </c>
    </row>
    <row r="185" spans="1:13" x14ac:dyDescent="0.3">
      <c r="A185" s="112" t="s">
        <v>158</v>
      </c>
      <c r="B185" s="112" t="s">
        <v>9</v>
      </c>
      <c r="C185" s="112" t="s">
        <v>159</v>
      </c>
      <c r="D185" s="112" t="s">
        <v>170</v>
      </c>
      <c r="E185" s="112" t="s">
        <v>159</v>
      </c>
      <c r="F185" s="112" t="s">
        <v>171</v>
      </c>
      <c r="G185" s="112" t="s">
        <v>47</v>
      </c>
      <c r="H185" s="112" t="s">
        <v>447</v>
      </c>
      <c r="I185" s="112" t="s">
        <v>16</v>
      </c>
      <c r="J185" s="112" t="s">
        <v>435</v>
      </c>
      <c r="K185" s="113">
        <v>59944.6</v>
      </c>
      <c r="L185" s="113">
        <v>6540.0000000000009</v>
      </c>
      <c r="M185" s="112" t="s">
        <v>540</v>
      </c>
    </row>
    <row r="186" spans="1:13" x14ac:dyDescent="0.3">
      <c r="A186" s="112" t="s">
        <v>158</v>
      </c>
      <c r="B186" s="112" t="s">
        <v>9</v>
      </c>
      <c r="C186" s="112" t="s">
        <v>159</v>
      </c>
      <c r="D186" s="112" t="s">
        <v>170</v>
      </c>
      <c r="E186" s="112" t="s">
        <v>159</v>
      </c>
      <c r="F186" s="112" t="s">
        <v>171</v>
      </c>
      <c r="G186" s="112" t="s">
        <v>50</v>
      </c>
      <c r="H186" s="112" t="s">
        <v>434</v>
      </c>
      <c r="I186" s="112" t="s">
        <v>16</v>
      </c>
      <c r="J186" s="112" t="s">
        <v>436</v>
      </c>
      <c r="K186" s="113">
        <v>334432.49</v>
      </c>
      <c r="L186" s="113">
        <v>19785.5</v>
      </c>
      <c r="M186" s="112" t="s">
        <v>540</v>
      </c>
    </row>
    <row r="187" spans="1:13" x14ac:dyDescent="0.3">
      <c r="A187" s="112" t="s">
        <v>158</v>
      </c>
      <c r="B187" s="112" t="s">
        <v>9</v>
      </c>
      <c r="C187" s="112" t="s">
        <v>159</v>
      </c>
      <c r="D187" s="112" t="s">
        <v>170</v>
      </c>
      <c r="E187" s="112" t="s">
        <v>159</v>
      </c>
      <c r="F187" s="112" t="s">
        <v>171</v>
      </c>
      <c r="G187" s="112" t="s">
        <v>52</v>
      </c>
      <c r="H187" s="112" t="s">
        <v>442</v>
      </c>
      <c r="I187" s="112" t="s">
        <v>46</v>
      </c>
      <c r="J187" s="112" t="s">
        <v>435</v>
      </c>
      <c r="K187" s="113">
        <v>205164.17</v>
      </c>
      <c r="L187" s="113">
        <v>43609.999999999993</v>
      </c>
      <c r="M187" s="112" t="s">
        <v>540</v>
      </c>
    </row>
    <row r="188" spans="1:13" x14ac:dyDescent="0.3">
      <c r="A188" s="112" t="s">
        <v>158</v>
      </c>
      <c r="B188" s="112" t="s">
        <v>9</v>
      </c>
      <c r="C188" s="112" t="s">
        <v>159</v>
      </c>
      <c r="D188" s="112" t="s">
        <v>170</v>
      </c>
      <c r="E188" s="112" t="s">
        <v>159</v>
      </c>
      <c r="F188" s="112" t="s">
        <v>171</v>
      </c>
      <c r="G188" s="112" t="s">
        <v>52</v>
      </c>
      <c r="H188" s="112" t="s">
        <v>442</v>
      </c>
      <c r="I188" s="112" t="s">
        <v>46</v>
      </c>
      <c r="J188" s="112" t="s">
        <v>440</v>
      </c>
      <c r="K188" s="113">
        <v>35180.670000000006</v>
      </c>
      <c r="L188" s="113">
        <v>8075</v>
      </c>
      <c r="M188" s="112" t="s">
        <v>540</v>
      </c>
    </row>
    <row r="189" spans="1:13" x14ac:dyDescent="0.3">
      <c r="A189" s="112" t="s">
        <v>158</v>
      </c>
      <c r="B189" s="112" t="s">
        <v>9</v>
      </c>
      <c r="C189" s="112" t="s">
        <v>159</v>
      </c>
      <c r="D189" s="112" t="s">
        <v>170</v>
      </c>
      <c r="E189" s="112" t="s">
        <v>159</v>
      </c>
      <c r="F189" s="112" t="s">
        <v>171</v>
      </c>
      <c r="G189" s="112" t="s">
        <v>52</v>
      </c>
      <c r="H189" s="112" t="s">
        <v>442</v>
      </c>
      <c r="I189" s="112" t="s">
        <v>46</v>
      </c>
      <c r="J189" s="112" t="s">
        <v>436</v>
      </c>
      <c r="K189" s="113">
        <v>2875119.9699999997</v>
      </c>
      <c r="L189" s="113">
        <v>300810.99999999994</v>
      </c>
      <c r="M189" s="112" t="s">
        <v>540</v>
      </c>
    </row>
    <row r="190" spans="1:13" x14ac:dyDescent="0.3">
      <c r="A190" s="112" t="s">
        <v>158</v>
      </c>
      <c r="B190" s="112" t="s">
        <v>9</v>
      </c>
      <c r="C190" s="112" t="s">
        <v>159</v>
      </c>
      <c r="D190" s="112" t="s">
        <v>170</v>
      </c>
      <c r="E190" s="112" t="s">
        <v>159</v>
      </c>
      <c r="F190" s="112" t="s">
        <v>171</v>
      </c>
      <c r="G190" s="112" t="s">
        <v>53</v>
      </c>
      <c r="H190" s="112" t="s">
        <v>434</v>
      </c>
      <c r="I190" s="112" t="s">
        <v>16</v>
      </c>
      <c r="J190" s="112" t="s">
        <v>435</v>
      </c>
      <c r="K190" s="113">
        <v>12903.16</v>
      </c>
      <c r="L190" s="113">
        <v>4863</v>
      </c>
      <c r="M190" s="112" t="s">
        <v>540</v>
      </c>
    </row>
    <row r="191" spans="1:13" x14ac:dyDescent="0.3">
      <c r="A191" s="112" t="s">
        <v>158</v>
      </c>
      <c r="B191" s="112" t="s">
        <v>9</v>
      </c>
      <c r="C191" s="112" t="s">
        <v>159</v>
      </c>
      <c r="D191" s="112" t="s">
        <v>170</v>
      </c>
      <c r="E191" s="112" t="s">
        <v>159</v>
      </c>
      <c r="F191" s="112" t="s">
        <v>171</v>
      </c>
      <c r="G191" s="112" t="s">
        <v>58</v>
      </c>
      <c r="H191" s="112" t="s">
        <v>434</v>
      </c>
      <c r="I191" s="112" t="s">
        <v>16</v>
      </c>
      <c r="J191" s="112" t="s">
        <v>436</v>
      </c>
      <c r="K191" s="113">
        <v>2500</v>
      </c>
      <c r="L191" s="113">
        <v>527</v>
      </c>
      <c r="M191" s="112" t="s">
        <v>540</v>
      </c>
    </row>
    <row r="192" spans="1:13" x14ac:dyDescent="0.3">
      <c r="A192" s="112" t="s">
        <v>158</v>
      </c>
      <c r="B192" s="112" t="s">
        <v>9</v>
      </c>
      <c r="C192" s="112" t="s">
        <v>159</v>
      </c>
      <c r="D192" s="112" t="s">
        <v>170</v>
      </c>
      <c r="E192" s="112" t="s">
        <v>159</v>
      </c>
      <c r="F192" s="112" t="s">
        <v>171</v>
      </c>
      <c r="G192" s="112" t="s">
        <v>60</v>
      </c>
      <c r="H192" s="112" t="s">
        <v>437</v>
      </c>
      <c r="I192" s="112" t="s">
        <v>16</v>
      </c>
      <c r="J192" s="112" t="s">
        <v>435</v>
      </c>
      <c r="K192" s="113">
        <v>2808</v>
      </c>
      <c r="L192" s="113">
        <v>900</v>
      </c>
      <c r="M192" s="112" t="s">
        <v>540</v>
      </c>
    </row>
    <row r="193" spans="1:13" x14ac:dyDescent="0.3">
      <c r="A193" s="112" t="s">
        <v>158</v>
      </c>
      <c r="B193" s="112" t="s">
        <v>9</v>
      </c>
      <c r="C193" s="112" t="s">
        <v>159</v>
      </c>
      <c r="D193" s="112" t="s">
        <v>170</v>
      </c>
      <c r="E193" s="112" t="s">
        <v>159</v>
      </c>
      <c r="F193" s="112" t="s">
        <v>171</v>
      </c>
      <c r="G193" s="112" t="s">
        <v>60</v>
      </c>
      <c r="H193" s="112" t="s">
        <v>437</v>
      </c>
      <c r="I193" s="112" t="s">
        <v>16</v>
      </c>
      <c r="J193" s="112" t="s">
        <v>440</v>
      </c>
      <c r="K193" s="113">
        <v>280.8</v>
      </c>
      <c r="L193" s="113">
        <v>90</v>
      </c>
      <c r="M193" s="112" t="s">
        <v>540</v>
      </c>
    </row>
    <row r="194" spans="1:13" x14ac:dyDescent="0.3">
      <c r="A194" s="112" t="s">
        <v>158</v>
      </c>
      <c r="B194" s="112" t="s">
        <v>9</v>
      </c>
      <c r="C194" s="112" t="s">
        <v>159</v>
      </c>
      <c r="D194" s="112" t="s">
        <v>170</v>
      </c>
      <c r="E194" s="112" t="s">
        <v>159</v>
      </c>
      <c r="F194" s="112" t="s">
        <v>171</v>
      </c>
      <c r="G194" s="112" t="s">
        <v>60</v>
      </c>
      <c r="H194" s="112" t="s">
        <v>437</v>
      </c>
      <c r="I194" s="112" t="s">
        <v>16</v>
      </c>
      <c r="J194" s="112" t="s">
        <v>436</v>
      </c>
      <c r="K194" s="113">
        <v>5406.9599999999991</v>
      </c>
      <c r="L194" s="113">
        <v>1732.9999999999998</v>
      </c>
      <c r="M194" s="112" t="s">
        <v>540</v>
      </c>
    </row>
    <row r="195" spans="1:13" x14ac:dyDescent="0.3">
      <c r="A195" s="112" t="s">
        <v>158</v>
      </c>
      <c r="B195" s="112" t="s">
        <v>9</v>
      </c>
      <c r="C195" s="112" t="s">
        <v>159</v>
      </c>
      <c r="D195" s="112" t="s">
        <v>170</v>
      </c>
      <c r="E195" s="112" t="s">
        <v>159</v>
      </c>
      <c r="F195" s="112" t="s">
        <v>171</v>
      </c>
      <c r="G195" s="112" t="s">
        <v>62</v>
      </c>
      <c r="H195" s="112" t="s">
        <v>438</v>
      </c>
      <c r="I195" s="112" t="s">
        <v>16</v>
      </c>
      <c r="J195" s="112" t="s">
        <v>436</v>
      </c>
      <c r="K195" s="113">
        <v>68.7</v>
      </c>
      <c r="L195" s="113">
        <v>23</v>
      </c>
      <c r="M195" s="112" t="s">
        <v>540</v>
      </c>
    </row>
    <row r="196" spans="1:13" x14ac:dyDescent="0.3">
      <c r="A196" s="112" t="s">
        <v>158</v>
      </c>
      <c r="B196" s="112" t="s">
        <v>9</v>
      </c>
      <c r="C196" s="112" t="s">
        <v>159</v>
      </c>
      <c r="D196" s="112" t="s">
        <v>170</v>
      </c>
      <c r="E196" s="112" t="s">
        <v>159</v>
      </c>
      <c r="F196" s="112" t="s">
        <v>171</v>
      </c>
      <c r="G196" s="112" t="s">
        <v>66</v>
      </c>
      <c r="H196" s="112" t="s">
        <v>450</v>
      </c>
      <c r="I196" s="112" t="s">
        <v>16</v>
      </c>
      <c r="J196" s="112" t="s">
        <v>436</v>
      </c>
      <c r="K196" s="113">
        <v>2610</v>
      </c>
      <c r="L196" s="113">
        <v>900</v>
      </c>
      <c r="M196" s="112" t="s">
        <v>540</v>
      </c>
    </row>
    <row r="197" spans="1:13" x14ac:dyDescent="0.3">
      <c r="A197" s="112" t="s">
        <v>158</v>
      </c>
      <c r="B197" s="112" t="s">
        <v>9</v>
      </c>
      <c r="C197" s="112" t="s">
        <v>159</v>
      </c>
      <c r="D197" s="112" t="s">
        <v>172</v>
      </c>
      <c r="E197" s="112" t="s">
        <v>159</v>
      </c>
      <c r="F197" s="112" t="s">
        <v>173</v>
      </c>
      <c r="G197" s="112" t="s">
        <v>42</v>
      </c>
      <c r="H197" s="112" t="s">
        <v>441</v>
      </c>
      <c r="I197" s="112" t="s">
        <v>16</v>
      </c>
      <c r="J197" s="112" t="s">
        <v>436</v>
      </c>
      <c r="K197" s="113">
        <v>3960</v>
      </c>
      <c r="L197" s="113">
        <v>153</v>
      </c>
      <c r="M197" s="112" t="s">
        <v>540</v>
      </c>
    </row>
    <row r="198" spans="1:13" x14ac:dyDescent="0.3">
      <c r="A198" s="112" t="s">
        <v>158</v>
      </c>
      <c r="B198" s="112" t="s">
        <v>9</v>
      </c>
      <c r="C198" s="112" t="s">
        <v>159</v>
      </c>
      <c r="D198" s="112" t="s">
        <v>172</v>
      </c>
      <c r="E198" s="112" t="s">
        <v>159</v>
      </c>
      <c r="F198" s="112" t="s">
        <v>173</v>
      </c>
      <c r="G198" s="112" t="s">
        <v>45</v>
      </c>
      <c r="H198" s="112" t="s">
        <v>441</v>
      </c>
      <c r="I198" s="112" t="s">
        <v>46</v>
      </c>
      <c r="J198" s="112" t="s">
        <v>435</v>
      </c>
      <c r="K198" s="113">
        <v>586</v>
      </c>
      <c r="L198" s="113">
        <v>18</v>
      </c>
      <c r="M198" s="112" t="s">
        <v>540</v>
      </c>
    </row>
    <row r="199" spans="1:13" x14ac:dyDescent="0.3">
      <c r="A199" s="112" t="s">
        <v>158</v>
      </c>
      <c r="B199" s="112" t="s">
        <v>9</v>
      </c>
      <c r="C199" s="112" t="s">
        <v>159</v>
      </c>
      <c r="D199" s="112" t="s">
        <v>172</v>
      </c>
      <c r="E199" s="112" t="s">
        <v>159</v>
      </c>
      <c r="F199" s="112" t="s">
        <v>173</v>
      </c>
      <c r="G199" s="112" t="s">
        <v>45</v>
      </c>
      <c r="H199" s="112" t="s">
        <v>441</v>
      </c>
      <c r="I199" s="112" t="s">
        <v>46</v>
      </c>
      <c r="J199" s="112" t="s">
        <v>440</v>
      </c>
      <c r="K199" s="113">
        <v>192</v>
      </c>
      <c r="L199" s="113">
        <v>9</v>
      </c>
      <c r="M199" s="112" t="s">
        <v>540</v>
      </c>
    </row>
    <row r="200" spans="1:13" x14ac:dyDescent="0.3">
      <c r="A200" s="112" t="s">
        <v>158</v>
      </c>
      <c r="B200" s="112" t="s">
        <v>9</v>
      </c>
      <c r="C200" s="112" t="s">
        <v>159</v>
      </c>
      <c r="D200" s="112" t="s">
        <v>172</v>
      </c>
      <c r="E200" s="112" t="s">
        <v>159</v>
      </c>
      <c r="F200" s="112" t="s">
        <v>173</v>
      </c>
      <c r="G200" s="112" t="s">
        <v>45</v>
      </c>
      <c r="H200" s="112" t="s">
        <v>441</v>
      </c>
      <c r="I200" s="112" t="s">
        <v>46</v>
      </c>
      <c r="J200" s="112" t="s">
        <v>436</v>
      </c>
      <c r="K200" s="113">
        <v>9630</v>
      </c>
      <c r="L200" s="113">
        <v>225</v>
      </c>
      <c r="M200" s="112" t="s">
        <v>540</v>
      </c>
    </row>
    <row r="201" spans="1:13" x14ac:dyDescent="0.3">
      <c r="A201" s="112" t="s">
        <v>158</v>
      </c>
      <c r="B201" s="112" t="s">
        <v>9</v>
      </c>
      <c r="C201" s="112" t="s">
        <v>159</v>
      </c>
      <c r="D201" s="112" t="s">
        <v>172</v>
      </c>
      <c r="E201" s="112" t="s">
        <v>159</v>
      </c>
      <c r="F201" s="112" t="s">
        <v>173</v>
      </c>
      <c r="G201" s="112" t="s">
        <v>52</v>
      </c>
      <c r="H201" s="112" t="s">
        <v>442</v>
      </c>
      <c r="I201" s="112" t="s">
        <v>46</v>
      </c>
      <c r="J201" s="112" t="s">
        <v>435</v>
      </c>
      <c r="K201" s="113">
        <v>1224.03</v>
      </c>
      <c r="L201" s="113">
        <v>32</v>
      </c>
      <c r="M201" s="112" t="s">
        <v>540</v>
      </c>
    </row>
    <row r="202" spans="1:13" x14ac:dyDescent="0.3">
      <c r="A202" s="112" t="s">
        <v>158</v>
      </c>
      <c r="B202" s="112" t="s">
        <v>9</v>
      </c>
      <c r="C202" s="112" t="s">
        <v>159</v>
      </c>
      <c r="D202" s="112" t="s">
        <v>172</v>
      </c>
      <c r="E202" s="112" t="s">
        <v>159</v>
      </c>
      <c r="F202" s="112" t="s">
        <v>173</v>
      </c>
      <c r="G202" s="112" t="s">
        <v>52</v>
      </c>
      <c r="H202" s="112" t="s">
        <v>442</v>
      </c>
      <c r="I202" s="112" t="s">
        <v>46</v>
      </c>
      <c r="J202" s="112" t="s">
        <v>436</v>
      </c>
      <c r="K202" s="113">
        <v>17047.77</v>
      </c>
      <c r="L202" s="113">
        <v>756.99999999999989</v>
      </c>
      <c r="M202" s="112" t="s">
        <v>540</v>
      </c>
    </row>
    <row r="203" spans="1:13" x14ac:dyDescent="0.3">
      <c r="A203" s="112" t="s">
        <v>158</v>
      </c>
      <c r="B203" s="112" t="s">
        <v>9</v>
      </c>
      <c r="C203" s="112" t="s">
        <v>159</v>
      </c>
      <c r="D203" s="112" t="s">
        <v>172</v>
      </c>
      <c r="E203" s="112" t="s">
        <v>159</v>
      </c>
      <c r="F203" s="112" t="s">
        <v>173</v>
      </c>
      <c r="G203" s="112" t="s">
        <v>53</v>
      </c>
      <c r="H203" s="112" t="s">
        <v>434</v>
      </c>
      <c r="I203" s="112" t="s">
        <v>16</v>
      </c>
      <c r="J203" s="112" t="s">
        <v>435</v>
      </c>
      <c r="K203" s="113">
        <v>4298.3999999999996</v>
      </c>
      <c r="L203" s="113">
        <v>1620</v>
      </c>
      <c r="M203" s="112" t="s">
        <v>540</v>
      </c>
    </row>
    <row r="204" spans="1:13" x14ac:dyDescent="0.3">
      <c r="A204" s="112" t="s">
        <v>158</v>
      </c>
      <c r="B204" s="112" t="s">
        <v>9</v>
      </c>
      <c r="C204" s="112" t="s">
        <v>159</v>
      </c>
      <c r="D204" s="112" t="s">
        <v>468</v>
      </c>
      <c r="E204" s="112" t="s">
        <v>159</v>
      </c>
      <c r="F204" s="112" t="s">
        <v>469</v>
      </c>
      <c r="G204" s="112" t="s">
        <v>50</v>
      </c>
      <c r="H204" s="112" t="s">
        <v>434</v>
      </c>
      <c r="I204" s="112" t="s">
        <v>16</v>
      </c>
      <c r="J204" s="112" t="s">
        <v>436</v>
      </c>
      <c r="K204" s="113">
        <v>45535.5</v>
      </c>
      <c r="L204" s="113">
        <v>2893.5</v>
      </c>
      <c r="M204" s="112" t="s">
        <v>540</v>
      </c>
    </row>
    <row r="205" spans="1:13" x14ac:dyDescent="0.3">
      <c r="A205" s="112" t="s">
        <v>158</v>
      </c>
      <c r="B205" s="112" t="s">
        <v>9</v>
      </c>
      <c r="C205" s="112" t="s">
        <v>159</v>
      </c>
      <c r="D205" s="112" t="s">
        <v>468</v>
      </c>
      <c r="E205" s="112" t="s">
        <v>159</v>
      </c>
      <c r="F205" s="112" t="s">
        <v>469</v>
      </c>
      <c r="G205" s="112" t="s">
        <v>52</v>
      </c>
      <c r="H205" s="112" t="s">
        <v>442</v>
      </c>
      <c r="I205" s="112" t="s">
        <v>46</v>
      </c>
      <c r="J205" s="112" t="s">
        <v>436</v>
      </c>
      <c r="K205" s="113">
        <v>4311.7100000000009</v>
      </c>
      <c r="L205" s="113">
        <v>1135</v>
      </c>
      <c r="M205" s="112" t="s">
        <v>540</v>
      </c>
    </row>
    <row r="206" spans="1:13" x14ac:dyDescent="0.3">
      <c r="A206" s="112" t="s">
        <v>158</v>
      </c>
      <c r="B206" s="112" t="s">
        <v>9</v>
      </c>
      <c r="C206" s="112" t="s">
        <v>159</v>
      </c>
      <c r="D206" s="112" t="s">
        <v>174</v>
      </c>
      <c r="E206" s="112" t="s">
        <v>159</v>
      </c>
      <c r="F206" s="112" t="s">
        <v>175</v>
      </c>
      <c r="G206" s="112" t="s">
        <v>71</v>
      </c>
      <c r="H206" s="112" t="s">
        <v>453</v>
      </c>
      <c r="I206" s="112" t="s">
        <v>16</v>
      </c>
      <c r="J206" s="112" t="s">
        <v>436</v>
      </c>
      <c r="K206" s="113">
        <v>92732.4</v>
      </c>
      <c r="L206" s="113">
        <v>7559.9999999999991</v>
      </c>
      <c r="M206" s="112" t="s">
        <v>540</v>
      </c>
    </row>
    <row r="207" spans="1:13" x14ac:dyDescent="0.3">
      <c r="A207" s="112" t="s">
        <v>158</v>
      </c>
      <c r="B207" s="112" t="s">
        <v>9</v>
      </c>
      <c r="C207" s="112" t="s">
        <v>159</v>
      </c>
      <c r="D207" s="112" t="s">
        <v>174</v>
      </c>
      <c r="E207" s="112" t="s">
        <v>159</v>
      </c>
      <c r="F207" s="112" t="s">
        <v>175</v>
      </c>
      <c r="G207" s="112" t="s">
        <v>24</v>
      </c>
      <c r="H207" s="112" t="s">
        <v>441</v>
      </c>
      <c r="I207" s="112" t="s">
        <v>16</v>
      </c>
      <c r="J207" s="112" t="s">
        <v>435</v>
      </c>
      <c r="K207" s="113">
        <v>3505.7999999999997</v>
      </c>
      <c r="L207" s="113">
        <v>922.5</v>
      </c>
      <c r="M207" s="112" t="s">
        <v>540</v>
      </c>
    </row>
    <row r="208" spans="1:13" x14ac:dyDescent="0.3">
      <c r="A208" s="112" t="s">
        <v>158</v>
      </c>
      <c r="B208" s="112" t="s">
        <v>9</v>
      </c>
      <c r="C208" s="112" t="s">
        <v>159</v>
      </c>
      <c r="D208" s="112" t="s">
        <v>174</v>
      </c>
      <c r="E208" s="112" t="s">
        <v>159</v>
      </c>
      <c r="F208" s="112" t="s">
        <v>175</v>
      </c>
      <c r="G208" s="112" t="s">
        <v>24</v>
      </c>
      <c r="H208" s="112" t="s">
        <v>441</v>
      </c>
      <c r="I208" s="112" t="s">
        <v>16</v>
      </c>
      <c r="J208" s="112" t="s">
        <v>436</v>
      </c>
      <c r="K208" s="113">
        <v>291</v>
      </c>
      <c r="L208" s="113">
        <v>45</v>
      </c>
      <c r="M208" s="112" t="s">
        <v>540</v>
      </c>
    </row>
    <row r="209" spans="1:13" x14ac:dyDescent="0.3">
      <c r="A209" s="112" t="s">
        <v>158</v>
      </c>
      <c r="B209" s="112" t="s">
        <v>9</v>
      </c>
      <c r="C209" s="112" t="s">
        <v>159</v>
      </c>
      <c r="D209" s="112" t="s">
        <v>174</v>
      </c>
      <c r="E209" s="112" t="s">
        <v>159</v>
      </c>
      <c r="F209" s="112" t="s">
        <v>175</v>
      </c>
      <c r="G209" s="112" t="s">
        <v>25</v>
      </c>
      <c r="H209" s="112" t="s">
        <v>442</v>
      </c>
      <c r="I209" s="112" t="s">
        <v>16</v>
      </c>
      <c r="J209" s="112" t="s">
        <v>443</v>
      </c>
      <c r="K209" s="113">
        <v>7125.03</v>
      </c>
      <c r="L209" s="113">
        <v>2300</v>
      </c>
      <c r="M209" s="112" t="s">
        <v>540</v>
      </c>
    </row>
    <row r="210" spans="1:13" x14ac:dyDescent="0.3">
      <c r="A210" s="112" t="s">
        <v>158</v>
      </c>
      <c r="B210" s="112" t="s">
        <v>9</v>
      </c>
      <c r="C210" s="112" t="s">
        <v>159</v>
      </c>
      <c r="D210" s="112" t="s">
        <v>174</v>
      </c>
      <c r="E210" s="112" t="s">
        <v>159</v>
      </c>
      <c r="F210" s="112" t="s">
        <v>175</v>
      </c>
      <c r="G210" s="112" t="s">
        <v>33</v>
      </c>
      <c r="H210" s="112" t="s">
        <v>445</v>
      </c>
      <c r="I210" s="112" t="s">
        <v>16</v>
      </c>
      <c r="J210" s="112" t="s">
        <v>446</v>
      </c>
      <c r="K210" s="113">
        <v>2365</v>
      </c>
      <c r="L210" s="113">
        <v>473.00000000000006</v>
      </c>
      <c r="M210" s="112" t="s">
        <v>540</v>
      </c>
    </row>
    <row r="211" spans="1:13" x14ac:dyDescent="0.3">
      <c r="A211" s="112" t="s">
        <v>158</v>
      </c>
      <c r="B211" s="112" t="s">
        <v>9</v>
      </c>
      <c r="C211" s="112" t="s">
        <v>159</v>
      </c>
      <c r="D211" s="112" t="s">
        <v>174</v>
      </c>
      <c r="E211" s="112" t="s">
        <v>159</v>
      </c>
      <c r="F211" s="112" t="s">
        <v>175</v>
      </c>
      <c r="G211" s="112" t="s">
        <v>45</v>
      </c>
      <c r="H211" s="112" t="s">
        <v>441</v>
      </c>
      <c r="I211" s="112" t="s">
        <v>46</v>
      </c>
      <c r="J211" s="112" t="s">
        <v>436</v>
      </c>
      <c r="K211" s="113">
        <v>495</v>
      </c>
      <c r="L211" s="113">
        <v>45</v>
      </c>
      <c r="M211" s="112" t="s">
        <v>540</v>
      </c>
    </row>
    <row r="212" spans="1:13" x14ac:dyDescent="0.3">
      <c r="A212" s="112" t="s">
        <v>158</v>
      </c>
      <c r="B212" s="112" t="s">
        <v>9</v>
      </c>
      <c r="C212" s="112" t="s">
        <v>159</v>
      </c>
      <c r="D212" s="112" t="s">
        <v>174</v>
      </c>
      <c r="E212" s="112" t="s">
        <v>159</v>
      </c>
      <c r="F212" s="112" t="s">
        <v>175</v>
      </c>
      <c r="G212" s="112" t="s">
        <v>50</v>
      </c>
      <c r="H212" s="112" t="s">
        <v>434</v>
      </c>
      <c r="I212" s="112" t="s">
        <v>16</v>
      </c>
      <c r="J212" s="112" t="s">
        <v>436</v>
      </c>
      <c r="K212" s="113">
        <v>259948.88</v>
      </c>
      <c r="L212" s="113">
        <v>12018.75</v>
      </c>
      <c r="M212" s="112" t="s">
        <v>540</v>
      </c>
    </row>
    <row r="213" spans="1:13" x14ac:dyDescent="0.3">
      <c r="A213" s="112" t="s">
        <v>158</v>
      </c>
      <c r="B213" s="112" t="s">
        <v>9</v>
      </c>
      <c r="C213" s="112" t="s">
        <v>159</v>
      </c>
      <c r="D213" s="112" t="s">
        <v>174</v>
      </c>
      <c r="E213" s="112" t="s">
        <v>159</v>
      </c>
      <c r="F213" s="112" t="s">
        <v>175</v>
      </c>
      <c r="G213" s="112" t="s">
        <v>52</v>
      </c>
      <c r="H213" s="112" t="s">
        <v>442</v>
      </c>
      <c r="I213" s="112" t="s">
        <v>46</v>
      </c>
      <c r="J213" s="112" t="s">
        <v>436</v>
      </c>
      <c r="K213" s="113">
        <v>238586.15000000002</v>
      </c>
      <c r="L213" s="113">
        <v>25071.000000000004</v>
      </c>
      <c r="M213" s="112" t="s">
        <v>540</v>
      </c>
    </row>
    <row r="214" spans="1:13" x14ac:dyDescent="0.3">
      <c r="A214" s="112" t="s">
        <v>158</v>
      </c>
      <c r="B214" s="112" t="s">
        <v>9</v>
      </c>
      <c r="C214" s="112" t="s">
        <v>159</v>
      </c>
      <c r="D214" s="112" t="s">
        <v>174</v>
      </c>
      <c r="E214" s="112" t="s">
        <v>159</v>
      </c>
      <c r="F214" s="112" t="s">
        <v>175</v>
      </c>
      <c r="G214" s="112" t="s">
        <v>53</v>
      </c>
      <c r="H214" s="112" t="s">
        <v>434</v>
      </c>
      <c r="I214" s="112" t="s">
        <v>16</v>
      </c>
      <c r="J214" s="112" t="s">
        <v>435</v>
      </c>
      <c r="K214" s="113">
        <v>89.55</v>
      </c>
      <c r="L214" s="113">
        <v>33.75</v>
      </c>
      <c r="M214" s="112" t="s">
        <v>540</v>
      </c>
    </row>
    <row r="215" spans="1:13" x14ac:dyDescent="0.3">
      <c r="A215" s="112" t="s">
        <v>158</v>
      </c>
      <c r="B215" s="112" t="s">
        <v>9</v>
      </c>
      <c r="C215" s="112" t="s">
        <v>159</v>
      </c>
      <c r="D215" s="112" t="s">
        <v>174</v>
      </c>
      <c r="E215" s="112" t="s">
        <v>159</v>
      </c>
      <c r="F215" s="112" t="s">
        <v>175</v>
      </c>
      <c r="G215" s="112" t="s">
        <v>58</v>
      </c>
      <c r="H215" s="112" t="s">
        <v>434</v>
      </c>
      <c r="I215" s="112" t="s">
        <v>16</v>
      </c>
      <c r="J215" s="112" t="s">
        <v>436</v>
      </c>
      <c r="K215" s="113">
        <v>500</v>
      </c>
      <c r="L215" s="113">
        <v>122</v>
      </c>
      <c r="M215" s="112" t="s">
        <v>540</v>
      </c>
    </row>
    <row r="216" spans="1:13" x14ac:dyDescent="0.3">
      <c r="A216" s="112" t="s">
        <v>158</v>
      </c>
      <c r="B216" s="112" t="s">
        <v>9</v>
      </c>
      <c r="C216" s="112" t="s">
        <v>159</v>
      </c>
      <c r="D216" s="112" t="s">
        <v>174</v>
      </c>
      <c r="E216" s="112" t="s">
        <v>159</v>
      </c>
      <c r="F216" s="112" t="s">
        <v>175</v>
      </c>
      <c r="G216" s="112" t="s">
        <v>60</v>
      </c>
      <c r="H216" s="112" t="s">
        <v>437</v>
      </c>
      <c r="I216" s="112" t="s">
        <v>16</v>
      </c>
      <c r="J216" s="112" t="s">
        <v>436</v>
      </c>
      <c r="K216" s="113">
        <v>6.24</v>
      </c>
      <c r="L216" s="113">
        <v>2</v>
      </c>
      <c r="M216" s="112" t="s">
        <v>540</v>
      </c>
    </row>
    <row r="217" spans="1:13" x14ac:dyDescent="0.3">
      <c r="A217" s="112" t="s">
        <v>158</v>
      </c>
      <c r="B217" s="112" t="s">
        <v>9</v>
      </c>
      <c r="C217" s="112" t="s">
        <v>159</v>
      </c>
      <c r="D217" s="112" t="s">
        <v>176</v>
      </c>
      <c r="E217" s="112" t="s">
        <v>159</v>
      </c>
      <c r="F217" s="112" t="s">
        <v>177</v>
      </c>
      <c r="G217" s="112" t="s">
        <v>25</v>
      </c>
      <c r="H217" s="112" t="s">
        <v>442</v>
      </c>
      <c r="I217" s="112" t="s">
        <v>16</v>
      </c>
      <c r="J217" s="112" t="s">
        <v>443</v>
      </c>
      <c r="K217" s="113">
        <v>88548.31</v>
      </c>
      <c r="L217" s="113">
        <v>14900</v>
      </c>
      <c r="M217" s="112" t="s">
        <v>540</v>
      </c>
    </row>
    <row r="218" spans="1:13" x14ac:dyDescent="0.3">
      <c r="A218" s="112" t="s">
        <v>158</v>
      </c>
      <c r="B218" s="112" t="s">
        <v>9</v>
      </c>
      <c r="C218" s="112" t="s">
        <v>159</v>
      </c>
      <c r="D218" s="112" t="s">
        <v>176</v>
      </c>
      <c r="E218" s="112" t="s">
        <v>159</v>
      </c>
      <c r="F218" s="112" t="s">
        <v>177</v>
      </c>
      <c r="G218" s="112" t="s">
        <v>40</v>
      </c>
      <c r="H218" s="112" t="s">
        <v>447</v>
      </c>
      <c r="I218" s="112" t="s">
        <v>16</v>
      </c>
      <c r="J218" s="112" t="s">
        <v>435</v>
      </c>
      <c r="K218" s="113">
        <v>639.9</v>
      </c>
      <c r="L218" s="113">
        <v>135</v>
      </c>
      <c r="M218" s="112" t="s">
        <v>540</v>
      </c>
    </row>
    <row r="219" spans="1:13" x14ac:dyDescent="0.3">
      <c r="A219" s="112" t="s">
        <v>158</v>
      </c>
      <c r="B219" s="112" t="s">
        <v>9</v>
      </c>
      <c r="C219" s="112" t="s">
        <v>159</v>
      </c>
      <c r="D219" s="112" t="s">
        <v>176</v>
      </c>
      <c r="E219" s="112" t="s">
        <v>159</v>
      </c>
      <c r="F219" s="112" t="s">
        <v>177</v>
      </c>
      <c r="G219" s="112" t="s">
        <v>41</v>
      </c>
      <c r="H219" s="112" t="s">
        <v>445</v>
      </c>
      <c r="I219" s="112" t="s">
        <v>16</v>
      </c>
      <c r="J219" s="112" t="s">
        <v>435</v>
      </c>
      <c r="K219" s="113">
        <v>397.98</v>
      </c>
      <c r="L219" s="113">
        <v>99</v>
      </c>
      <c r="M219" s="112" t="s">
        <v>540</v>
      </c>
    </row>
    <row r="220" spans="1:13" x14ac:dyDescent="0.3">
      <c r="A220" s="112" t="s">
        <v>158</v>
      </c>
      <c r="B220" s="112" t="s">
        <v>9</v>
      </c>
      <c r="C220" s="112" t="s">
        <v>159</v>
      </c>
      <c r="D220" s="112" t="s">
        <v>176</v>
      </c>
      <c r="E220" s="112" t="s">
        <v>159</v>
      </c>
      <c r="F220" s="112" t="s">
        <v>177</v>
      </c>
      <c r="G220" s="112" t="s">
        <v>41</v>
      </c>
      <c r="H220" s="112" t="s">
        <v>445</v>
      </c>
      <c r="I220" s="112" t="s">
        <v>16</v>
      </c>
      <c r="J220" s="112" t="s">
        <v>446</v>
      </c>
      <c r="K220" s="113">
        <v>564.96</v>
      </c>
      <c r="L220" s="113">
        <v>87</v>
      </c>
      <c r="M220" s="112" t="s">
        <v>540</v>
      </c>
    </row>
    <row r="221" spans="1:13" x14ac:dyDescent="0.3">
      <c r="A221" s="112" t="s">
        <v>158</v>
      </c>
      <c r="B221" s="112" t="s">
        <v>9</v>
      </c>
      <c r="C221" s="112" t="s">
        <v>159</v>
      </c>
      <c r="D221" s="112" t="s">
        <v>176</v>
      </c>
      <c r="E221" s="112" t="s">
        <v>159</v>
      </c>
      <c r="F221" s="112" t="s">
        <v>177</v>
      </c>
      <c r="G221" s="112" t="s">
        <v>50</v>
      </c>
      <c r="H221" s="112" t="s">
        <v>434</v>
      </c>
      <c r="I221" s="112" t="s">
        <v>16</v>
      </c>
      <c r="J221" s="112" t="s">
        <v>436</v>
      </c>
      <c r="K221" s="113">
        <v>23340</v>
      </c>
      <c r="L221" s="113">
        <v>202.5</v>
      </c>
      <c r="M221" s="112" t="s">
        <v>540</v>
      </c>
    </row>
    <row r="222" spans="1:13" x14ac:dyDescent="0.3">
      <c r="A222" s="112" t="s">
        <v>158</v>
      </c>
      <c r="B222" s="112" t="s">
        <v>9</v>
      </c>
      <c r="C222" s="112" t="s">
        <v>159</v>
      </c>
      <c r="D222" s="112" t="s">
        <v>176</v>
      </c>
      <c r="E222" s="112" t="s">
        <v>159</v>
      </c>
      <c r="F222" s="112" t="s">
        <v>177</v>
      </c>
      <c r="G222" s="112" t="s">
        <v>52</v>
      </c>
      <c r="H222" s="112" t="s">
        <v>442</v>
      </c>
      <c r="I222" s="112" t="s">
        <v>46</v>
      </c>
      <c r="J222" s="112" t="s">
        <v>435</v>
      </c>
      <c r="K222" s="113">
        <v>2823.3</v>
      </c>
      <c r="L222" s="113">
        <v>360</v>
      </c>
      <c r="M222" s="112" t="s">
        <v>540</v>
      </c>
    </row>
    <row r="223" spans="1:13" x14ac:dyDescent="0.3">
      <c r="A223" s="112" t="s">
        <v>158</v>
      </c>
      <c r="B223" s="112" t="s">
        <v>9</v>
      </c>
      <c r="C223" s="112" t="s">
        <v>159</v>
      </c>
      <c r="D223" s="112" t="s">
        <v>176</v>
      </c>
      <c r="E223" s="112" t="s">
        <v>159</v>
      </c>
      <c r="F223" s="112" t="s">
        <v>177</v>
      </c>
      <c r="G223" s="112" t="s">
        <v>52</v>
      </c>
      <c r="H223" s="112" t="s">
        <v>442</v>
      </c>
      <c r="I223" s="112" t="s">
        <v>46</v>
      </c>
      <c r="J223" s="112" t="s">
        <v>436</v>
      </c>
      <c r="K223" s="113">
        <v>11147.720000000001</v>
      </c>
      <c r="L223" s="113">
        <v>964</v>
      </c>
      <c r="M223" s="112" t="s">
        <v>540</v>
      </c>
    </row>
    <row r="224" spans="1:13" x14ac:dyDescent="0.3">
      <c r="A224" s="112" t="s">
        <v>158</v>
      </c>
      <c r="B224" s="112" t="s">
        <v>9</v>
      </c>
      <c r="C224" s="112" t="s">
        <v>159</v>
      </c>
      <c r="D224" s="112" t="s">
        <v>176</v>
      </c>
      <c r="E224" s="112" t="s">
        <v>159</v>
      </c>
      <c r="F224" s="112" t="s">
        <v>177</v>
      </c>
      <c r="G224" s="112" t="s">
        <v>58</v>
      </c>
      <c r="H224" s="112" t="s">
        <v>434</v>
      </c>
      <c r="I224" s="112" t="s">
        <v>16</v>
      </c>
      <c r="J224" s="112" t="s">
        <v>436</v>
      </c>
      <c r="K224" s="113">
        <v>180</v>
      </c>
      <c r="L224" s="113">
        <v>39</v>
      </c>
      <c r="M224" s="112" t="s">
        <v>540</v>
      </c>
    </row>
    <row r="225" spans="1:13" x14ac:dyDescent="0.3">
      <c r="A225" s="112" t="s">
        <v>158</v>
      </c>
      <c r="B225" s="112" t="s">
        <v>9</v>
      </c>
      <c r="C225" s="112" t="s">
        <v>159</v>
      </c>
      <c r="D225" s="112" t="s">
        <v>178</v>
      </c>
      <c r="E225" s="112" t="s">
        <v>159</v>
      </c>
      <c r="F225" s="112" t="s">
        <v>179</v>
      </c>
      <c r="G225" s="112" t="s">
        <v>13</v>
      </c>
      <c r="H225" s="112" t="s">
        <v>434</v>
      </c>
      <c r="I225" s="112" t="s">
        <v>14</v>
      </c>
      <c r="J225" s="112" t="s">
        <v>435</v>
      </c>
      <c r="K225" s="113">
        <v>145.46</v>
      </c>
      <c r="L225" s="113">
        <v>3</v>
      </c>
      <c r="M225" s="112" t="s">
        <v>540</v>
      </c>
    </row>
    <row r="226" spans="1:13" x14ac:dyDescent="0.3">
      <c r="A226" s="112" t="s">
        <v>158</v>
      </c>
      <c r="B226" s="112" t="s">
        <v>9</v>
      </c>
      <c r="C226" s="112" t="s">
        <v>159</v>
      </c>
      <c r="D226" s="112" t="s">
        <v>178</v>
      </c>
      <c r="E226" s="112" t="s">
        <v>159</v>
      </c>
      <c r="F226" s="112" t="s">
        <v>179</v>
      </c>
      <c r="G226" s="112" t="s">
        <v>13</v>
      </c>
      <c r="H226" s="112" t="s">
        <v>434</v>
      </c>
      <c r="I226" s="112" t="s">
        <v>14</v>
      </c>
      <c r="J226" s="112" t="s">
        <v>436</v>
      </c>
      <c r="K226" s="113">
        <v>154.54</v>
      </c>
      <c r="L226" s="113">
        <v>2</v>
      </c>
      <c r="M226" s="112" t="s">
        <v>540</v>
      </c>
    </row>
    <row r="227" spans="1:13" x14ac:dyDescent="0.3">
      <c r="A227" s="112" t="s">
        <v>158</v>
      </c>
      <c r="B227" s="112" t="s">
        <v>9</v>
      </c>
      <c r="C227" s="112" t="s">
        <v>159</v>
      </c>
      <c r="D227" s="112" t="s">
        <v>178</v>
      </c>
      <c r="E227" s="112" t="s">
        <v>159</v>
      </c>
      <c r="F227" s="112" t="s">
        <v>179</v>
      </c>
      <c r="G227" s="112" t="s">
        <v>19</v>
      </c>
      <c r="H227" s="112" t="s">
        <v>434</v>
      </c>
      <c r="I227" s="112" t="s">
        <v>16</v>
      </c>
      <c r="J227" s="112" t="s">
        <v>435</v>
      </c>
      <c r="K227" s="113">
        <v>11652.000000000002</v>
      </c>
      <c r="L227" s="113">
        <v>971.00000000000011</v>
      </c>
      <c r="M227" s="112" t="s">
        <v>540</v>
      </c>
    </row>
    <row r="228" spans="1:13" x14ac:dyDescent="0.3">
      <c r="A228" s="112" t="s">
        <v>158</v>
      </c>
      <c r="B228" s="112" t="s">
        <v>9</v>
      </c>
      <c r="C228" s="112" t="s">
        <v>159</v>
      </c>
      <c r="D228" s="112" t="s">
        <v>178</v>
      </c>
      <c r="E228" s="112" t="s">
        <v>159</v>
      </c>
      <c r="F228" s="112" t="s">
        <v>179</v>
      </c>
      <c r="G228" s="112" t="s">
        <v>19</v>
      </c>
      <c r="H228" s="112" t="s">
        <v>434</v>
      </c>
      <c r="I228" s="112" t="s">
        <v>16</v>
      </c>
      <c r="J228" s="112" t="s">
        <v>436</v>
      </c>
      <c r="K228" s="113">
        <v>259152</v>
      </c>
      <c r="L228" s="113">
        <v>21596</v>
      </c>
      <c r="M228" s="112" t="s">
        <v>540</v>
      </c>
    </row>
    <row r="229" spans="1:13" x14ac:dyDescent="0.3">
      <c r="A229" s="112" t="s">
        <v>158</v>
      </c>
      <c r="B229" s="112" t="s">
        <v>9</v>
      </c>
      <c r="C229" s="112" t="s">
        <v>159</v>
      </c>
      <c r="D229" s="112" t="s">
        <v>178</v>
      </c>
      <c r="E229" s="112" t="s">
        <v>159</v>
      </c>
      <c r="F229" s="112" t="s">
        <v>179</v>
      </c>
      <c r="G229" s="112" t="s">
        <v>72</v>
      </c>
      <c r="H229" s="112" t="s">
        <v>454</v>
      </c>
      <c r="I229" s="112" t="s">
        <v>16</v>
      </c>
      <c r="J229" s="112" t="s">
        <v>435</v>
      </c>
      <c r="K229" s="113">
        <v>9733.5</v>
      </c>
      <c r="L229" s="113">
        <v>944.99999999999989</v>
      </c>
      <c r="M229" s="112" t="s">
        <v>540</v>
      </c>
    </row>
    <row r="230" spans="1:13" x14ac:dyDescent="0.3">
      <c r="A230" s="112" t="s">
        <v>158</v>
      </c>
      <c r="B230" s="112" t="s">
        <v>9</v>
      </c>
      <c r="C230" s="112" t="s">
        <v>159</v>
      </c>
      <c r="D230" s="112" t="s">
        <v>178</v>
      </c>
      <c r="E230" s="112" t="s">
        <v>159</v>
      </c>
      <c r="F230" s="112" t="s">
        <v>179</v>
      </c>
      <c r="G230" s="112" t="s">
        <v>72</v>
      </c>
      <c r="H230" s="112" t="s">
        <v>454</v>
      </c>
      <c r="I230" s="112" t="s">
        <v>16</v>
      </c>
      <c r="J230" s="112" t="s">
        <v>436</v>
      </c>
      <c r="K230" s="113">
        <v>4380.0749999999998</v>
      </c>
      <c r="L230" s="113">
        <v>472.49999999999994</v>
      </c>
      <c r="M230" s="112" t="s">
        <v>540</v>
      </c>
    </row>
    <row r="231" spans="1:13" x14ac:dyDescent="0.3">
      <c r="A231" s="112" t="s">
        <v>158</v>
      </c>
      <c r="B231" s="112" t="s">
        <v>9</v>
      </c>
      <c r="C231" s="112" t="s">
        <v>159</v>
      </c>
      <c r="D231" s="112" t="s">
        <v>178</v>
      </c>
      <c r="E231" s="112" t="s">
        <v>159</v>
      </c>
      <c r="F231" s="112" t="s">
        <v>179</v>
      </c>
      <c r="G231" s="112" t="s">
        <v>74</v>
      </c>
      <c r="H231" s="112" t="s">
        <v>450</v>
      </c>
      <c r="I231" s="112" t="s">
        <v>16</v>
      </c>
      <c r="J231" s="112" t="s">
        <v>435</v>
      </c>
      <c r="K231" s="113">
        <v>412.08</v>
      </c>
      <c r="L231" s="113">
        <v>72</v>
      </c>
      <c r="M231" s="112" t="s">
        <v>540</v>
      </c>
    </row>
    <row r="232" spans="1:13" x14ac:dyDescent="0.3">
      <c r="A232" s="112" t="s">
        <v>158</v>
      </c>
      <c r="B232" s="112" t="s">
        <v>9</v>
      </c>
      <c r="C232" s="112" t="s">
        <v>159</v>
      </c>
      <c r="D232" s="112" t="s">
        <v>178</v>
      </c>
      <c r="E232" s="112" t="s">
        <v>159</v>
      </c>
      <c r="F232" s="112" t="s">
        <v>179</v>
      </c>
      <c r="G232" s="112" t="s">
        <v>74</v>
      </c>
      <c r="H232" s="112" t="s">
        <v>450</v>
      </c>
      <c r="I232" s="112" t="s">
        <v>16</v>
      </c>
      <c r="J232" s="112" t="s">
        <v>436</v>
      </c>
      <c r="K232" s="113">
        <v>2590.54</v>
      </c>
      <c r="L232" s="113">
        <v>464</v>
      </c>
      <c r="M232" s="112" t="s">
        <v>540</v>
      </c>
    </row>
    <row r="233" spans="1:13" x14ac:dyDescent="0.3">
      <c r="A233" s="112" t="s">
        <v>158</v>
      </c>
      <c r="B233" s="112" t="s">
        <v>9</v>
      </c>
      <c r="C233" s="112" t="s">
        <v>159</v>
      </c>
      <c r="D233" s="112" t="s">
        <v>178</v>
      </c>
      <c r="E233" s="112" t="s">
        <v>159</v>
      </c>
      <c r="F233" s="112" t="s">
        <v>179</v>
      </c>
      <c r="G233" s="112" t="s">
        <v>20</v>
      </c>
      <c r="H233" s="112" t="s">
        <v>439</v>
      </c>
      <c r="I233" s="112" t="s">
        <v>16</v>
      </c>
      <c r="J233" s="112" t="s">
        <v>435</v>
      </c>
      <c r="K233" s="113">
        <v>2270.4</v>
      </c>
      <c r="L233" s="113">
        <v>774</v>
      </c>
      <c r="M233" s="112" t="s">
        <v>540</v>
      </c>
    </row>
    <row r="234" spans="1:13" x14ac:dyDescent="0.3">
      <c r="A234" s="112" t="s">
        <v>158</v>
      </c>
      <c r="B234" s="112" t="s">
        <v>9</v>
      </c>
      <c r="C234" s="112" t="s">
        <v>159</v>
      </c>
      <c r="D234" s="112" t="s">
        <v>178</v>
      </c>
      <c r="E234" s="112" t="s">
        <v>159</v>
      </c>
      <c r="F234" s="112" t="s">
        <v>179</v>
      </c>
      <c r="G234" s="112" t="s">
        <v>20</v>
      </c>
      <c r="H234" s="112" t="s">
        <v>439</v>
      </c>
      <c r="I234" s="112" t="s">
        <v>16</v>
      </c>
      <c r="J234" s="112" t="s">
        <v>440</v>
      </c>
      <c r="K234" s="113">
        <v>5280</v>
      </c>
      <c r="L234" s="113">
        <v>1800</v>
      </c>
      <c r="M234" s="112" t="s">
        <v>540</v>
      </c>
    </row>
    <row r="235" spans="1:13" x14ac:dyDescent="0.3">
      <c r="A235" s="112" t="s">
        <v>158</v>
      </c>
      <c r="B235" s="112" t="s">
        <v>9</v>
      </c>
      <c r="C235" s="112" t="s">
        <v>159</v>
      </c>
      <c r="D235" s="112" t="s">
        <v>178</v>
      </c>
      <c r="E235" s="112" t="s">
        <v>159</v>
      </c>
      <c r="F235" s="112" t="s">
        <v>179</v>
      </c>
      <c r="G235" s="112" t="s">
        <v>20</v>
      </c>
      <c r="H235" s="112" t="s">
        <v>439</v>
      </c>
      <c r="I235" s="112" t="s">
        <v>16</v>
      </c>
      <c r="J235" s="112" t="s">
        <v>436</v>
      </c>
      <c r="K235" s="113">
        <v>2622697.9</v>
      </c>
      <c r="L235" s="113">
        <v>1332194</v>
      </c>
      <c r="M235" s="112" t="s">
        <v>540</v>
      </c>
    </row>
    <row r="236" spans="1:13" x14ac:dyDescent="0.3">
      <c r="A236" s="112" t="s">
        <v>158</v>
      </c>
      <c r="B236" s="112" t="s">
        <v>9</v>
      </c>
      <c r="C236" s="112" t="s">
        <v>159</v>
      </c>
      <c r="D236" s="112" t="s">
        <v>178</v>
      </c>
      <c r="E236" s="112" t="s">
        <v>159</v>
      </c>
      <c r="F236" s="112" t="s">
        <v>179</v>
      </c>
      <c r="G236" s="112" t="s">
        <v>463</v>
      </c>
      <c r="H236" s="112" t="s">
        <v>439</v>
      </c>
      <c r="I236" s="112" t="s">
        <v>16</v>
      </c>
      <c r="J236" s="112" t="s">
        <v>436</v>
      </c>
      <c r="K236" s="113">
        <v>7186.8793102154896</v>
      </c>
      <c r="L236" s="113">
        <v>1900</v>
      </c>
      <c r="M236" s="112" t="s">
        <v>540</v>
      </c>
    </row>
    <row r="237" spans="1:13" x14ac:dyDescent="0.3">
      <c r="A237" s="112" t="s">
        <v>158</v>
      </c>
      <c r="B237" s="112" t="s">
        <v>9</v>
      </c>
      <c r="C237" s="112" t="s">
        <v>159</v>
      </c>
      <c r="D237" s="112" t="s">
        <v>178</v>
      </c>
      <c r="E237" s="112" t="s">
        <v>159</v>
      </c>
      <c r="F237" s="112" t="s">
        <v>179</v>
      </c>
      <c r="G237" s="112" t="s">
        <v>22</v>
      </c>
      <c r="H237" s="112" t="s">
        <v>439</v>
      </c>
      <c r="I237" s="112" t="s">
        <v>16</v>
      </c>
      <c r="J237" s="112" t="s">
        <v>440</v>
      </c>
      <c r="K237" s="113">
        <v>40950</v>
      </c>
      <c r="L237" s="113">
        <v>12487</v>
      </c>
      <c r="M237" s="112" t="s">
        <v>540</v>
      </c>
    </row>
    <row r="238" spans="1:13" x14ac:dyDescent="0.3">
      <c r="A238" s="112" t="s">
        <v>158</v>
      </c>
      <c r="B238" s="112" t="s">
        <v>9</v>
      </c>
      <c r="C238" s="112" t="s">
        <v>159</v>
      </c>
      <c r="D238" s="112" t="s">
        <v>178</v>
      </c>
      <c r="E238" s="112" t="s">
        <v>159</v>
      </c>
      <c r="F238" s="112" t="s">
        <v>179</v>
      </c>
      <c r="G238" s="112" t="s">
        <v>22</v>
      </c>
      <c r="H238" s="112" t="s">
        <v>439</v>
      </c>
      <c r="I238" s="112" t="s">
        <v>16</v>
      </c>
      <c r="J238" s="112" t="s">
        <v>436</v>
      </c>
      <c r="K238" s="113">
        <v>4869.6000000000004</v>
      </c>
      <c r="L238" s="113">
        <v>3062</v>
      </c>
      <c r="M238" s="112" t="s">
        <v>540</v>
      </c>
    </row>
    <row r="239" spans="1:13" x14ac:dyDescent="0.3">
      <c r="A239" s="112" t="s">
        <v>158</v>
      </c>
      <c r="B239" s="112" t="s">
        <v>9</v>
      </c>
      <c r="C239" s="112" t="s">
        <v>159</v>
      </c>
      <c r="D239" s="112" t="s">
        <v>178</v>
      </c>
      <c r="E239" s="112" t="s">
        <v>159</v>
      </c>
      <c r="F239" s="112" t="s">
        <v>179</v>
      </c>
      <c r="G239" s="112" t="s">
        <v>24</v>
      </c>
      <c r="H239" s="112" t="s">
        <v>441</v>
      </c>
      <c r="I239" s="112" t="s">
        <v>16</v>
      </c>
      <c r="J239" s="112" t="s">
        <v>435</v>
      </c>
      <c r="K239" s="113">
        <v>99225.75</v>
      </c>
      <c r="L239" s="113">
        <v>40245.5</v>
      </c>
      <c r="M239" s="112" t="s">
        <v>540</v>
      </c>
    </row>
    <row r="240" spans="1:13" x14ac:dyDescent="0.3">
      <c r="A240" s="112" t="s">
        <v>158</v>
      </c>
      <c r="B240" s="112" t="s">
        <v>9</v>
      </c>
      <c r="C240" s="112" t="s">
        <v>159</v>
      </c>
      <c r="D240" s="112" t="s">
        <v>178</v>
      </c>
      <c r="E240" s="112" t="s">
        <v>159</v>
      </c>
      <c r="F240" s="112" t="s">
        <v>179</v>
      </c>
      <c r="G240" s="112" t="s">
        <v>24</v>
      </c>
      <c r="H240" s="112" t="s">
        <v>441</v>
      </c>
      <c r="I240" s="112" t="s">
        <v>16</v>
      </c>
      <c r="J240" s="112" t="s">
        <v>440</v>
      </c>
      <c r="K240" s="113">
        <v>43968.869999999995</v>
      </c>
      <c r="L240" s="113">
        <v>9892.5</v>
      </c>
      <c r="M240" s="112" t="s">
        <v>540</v>
      </c>
    </row>
    <row r="241" spans="1:13" x14ac:dyDescent="0.3">
      <c r="A241" s="112" t="s">
        <v>158</v>
      </c>
      <c r="B241" s="112" t="s">
        <v>9</v>
      </c>
      <c r="C241" s="112" t="s">
        <v>159</v>
      </c>
      <c r="D241" s="112" t="s">
        <v>178</v>
      </c>
      <c r="E241" s="112" t="s">
        <v>159</v>
      </c>
      <c r="F241" s="112" t="s">
        <v>179</v>
      </c>
      <c r="G241" s="112" t="s">
        <v>24</v>
      </c>
      <c r="H241" s="112" t="s">
        <v>441</v>
      </c>
      <c r="I241" s="112" t="s">
        <v>16</v>
      </c>
      <c r="J241" s="112" t="s">
        <v>436</v>
      </c>
      <c r="K241" s="113">
        <v>296881.51</v>
      </c>
      <c r="L241" s="113">
        <v>116255.25</v>
      </c>
      <c r="M241" s="112" t="s">
        <v>540</v>
      </c>
    </row>
    <row r="242" spans="1:13" x14ac:dyDescent="0.3">
      <c r="A242" s="112" t="s">
        <v>158</v>
      </c>
      <c r="B242" s="112" t="s">
        <v>9</v>
      </c>
      <c r="C242" s="112" t="s">
        <v>159</v>
      </c>
      <c r="D242" s="112" t="s">
        <v>178</v>
      </c>
      <c r="E242" s="112" t="s">
        <v>159</v>
      </c>
      <c r="F242" s="112" t="s">
        <v>179</v>
      </c>
      <c r="G242" s="112" t="s">
        <v>25</v>
      </c>
      <c r="H242" s="112" t="s">
        <v>442</v>
      </c>
      <c r="I242" s="112" t="s">
        <v>16</v>
      </c>
      <c r="J242" s="112" t="s">
        <v>443</v>
      </c>
      <c r="K242" s="113">
        <v>3869219.96</v>
      </c>
      <c r="L242" s="113">
        <v>882000</v>
      </c>
      <c r="M242" s="112" t="s">
        <v>540</v>
      </c>
    </row>
    <row r="243" spans="1:13" x14ac:dyDescent="0.3">
      <c r="A243" s="112" t="s">
        <v>158</v>
      </c>
      <c r="B243" s="112" t="s">
        <v>9</v>
      </c>
      <c r="C243" s="112" t="s">
        <v>159</v>
      </c>
      <c r="D243" s="112" t="s">
        <v>178</v>
      </c>
      <c r="E243" s="112" t="s">
        <v>159</v>
      </c>
      <c r="F243" s="112" t="s">
        <v>179</v>
      </c>
      <c r="G243" s="112" t="s">
        <v>26</v>
      </c>
      <c r="H243" s="112" t="s">
        <v>434</v>
      </c>
      <c r="I243" s="112" t="s">
        <v>16</v>
      </c>
      <c r="J243" s="112" t="s">
        <v>435</v>
      </c>
      <c r="K243" s="113">
        <v>1890.0000000000002</v>
      </c>
      <c r="L243" s="113">
        <v>540</v>
      </c>
      <c r="M243" s="112" t="s">
        <v>540</v>
      </c>
    </row>
    <row r="244" spans="1:13" x14ac:dyDescent="0.3">
      <c r="A244" s="112" t="s">
        <v>158</v>
      </c>
      <c r="B244" s="112" t="s">
        <v>9</v>
      </c>
      <c r="C244" s="112" t="s">
        <v>159</v>
      </c>
      <c r="D244" s="112" t="s">
        <v>178</v>
      </c>
      <c r="E244" s="112" t="s">
        <v>159</v>
      </c>
      <c r="F244" s="112" t="s">
        <v>179</v>
      </c>
      <c r="G244" s="112" t="s">
        <v>26</v>
      </c>
      <c r="H244" s="112" t="s">
        <v>434</v>
      </c>
      <c r="I244" s="112" t="s">
        <v>16</v>
      </c>
      <c r="J244" s="112" t="s">
        <v>440</v>
      </c>
      <c r="K244" s="113">
        <v>2888</v>
      </c>
      <c r="L244" s="113">
        <v>722</v>
      </c>
      <c r="M244" s="112" t="s">
        <v>540</v>
      </c>
    </row>
    <row r="245" spans="1:13" x14ac:dyDescent="0.3">
      <c r="A245" s="112" t="s">
        <v>158</v>
      </c>
      <c r="B245" s="112" t="s">
        <v>9</v>
      </c>
      <c r="C245" s="112" t="s">
        <v>159</v>
      </c>
      <c r="D245" s="112" t="s">
        <v>178</v>
      </c>
      <c r="E245" s="112" t="s">
        <v>159</v>
      </c>
      <c r="F245" s="112" t="s">
        <v>179</v>
      </c>
      <c r="G245" s="112" t="s">
        <v>26</v>
      </c>
      <c r="H245" s="112" t="s">
        <v>434</v>
      </c>
      <c r="I245" s="112" t="s">
        <v>16</v>
      </c>
      <c r="J245" s="112" t="s">
        <v>436</v>
      </c>
      <c r="K245" s="113">
        <v>48528</v>
      </c>
      <c r="L245" s="113">
        <v>12132</v>
      </c>
      <c r="M245" s="112" t="s">
        <v>540</v>
      </c>
    </row>
    <row r="246" spans="1:13" x14ac:dyDescent="0.3">
      <c r="A246" s="112" t="s">
        <v>158</v>
      </c>
      <c r="B246" s="112" t="s">
        <v>9</v>
      </c>
      <c r="C246" s="112" t="s">
        <v>159</v>
      </c>
      <c r="D246" s="112" t="s">
        <v>178</v>
      </c>
      <c r="E246" s="112" t="s">
        <v>159</v>
      </c>
      <c r="F246" s="112" t="s">
        <v>179</v>
      </c>
      <c r="G246" s="112" t="s">
        <v>27</v>
      </c>
      <c r="H246" s="112" t="s">
        <v>441</v>
      </c>
      <c r="I246" s="112" t="s">
        <v>16</v>
      </c>
      <c r="J246" s="112" t="s">
        <v>435</v>
      </c>
      <c r="K246" s="113">
        <v>56366</v>
      </c>
      <c r="L246" s="113">
        <v>5769.75</v>
      </c>
      <c r="M246" s="112" t="s">
        <v>540</v>
      </c>
    </row>
    <row r="247" spans="1:13" x14ac:dyDescent="0.3">
      <c r="A247" s="112" t="s">
        <v>158</v>
      </c>
      <c r="B247" s="112" t="s">
        <v>9</v>
      </c>
      <c r="C247" s="112" t="s">
        <v>159</v>
      </c>
      <c r="D247" s="112" t="s">
        <v>178</v>
      </c>
      <c r="E247" s="112" t="s">
        <v>159</v>
      </c>
      <c r="F247" s="112" t="s">
        <v>179</v>
      </c>
      <c r="G247" s="112" t="s">
        <v>27</v>
      </c>
      <c r="H247" s="112" t="s">
        <v>441</v>
      </c>
      <c r="I247" s="112" t="s">
        <v>16</v>
      </c>
      <c r="J247" s="112" t="s">
        <v>440</v>
      </c>
      <c r="K247" s="113">
        <v>4721</v>
      </c>
      <c r="L247" s="113">
        <v>360</v>
      </c>
      <c r="M247" s="112" t="s">
        <v>540</v>
      </c>
    </row>
    <row r="248" spans="1:13" x14ac:dyDescent="0.3">
      <c r="A248" s="112" t="s">
        <v>158</v>
      </c>
      <c r="B248" s="112" t="s">
        <v>9</v>
      </c>
      <c r="C248" s="112" t="s">
        <v>159</v>
      </c>
      <c r="D248" s="112" t="s">
        <v>178</v>
      </c>
      <c r="E248" s="112" t="s">
        <v>159</v>
      </c>
      <c r="F248" s="112" t="s">
        <v>179</v>
      </c>
      <c r="G248" s="112" t="s">
        <v>27</v>
      </c>
      <c r="H248" s="112" t="s">
        <v>441</v>
      </c>
      <c r="I248" s="112" t="s">
        <v>16</v>
      </c>
      <c r="J248" s="112" t="s">
        <v>436</v>
      </c>
      <c r="K248" s="113">
        <v>76855.14</v>
      </c>
      <c r="L248" s="113">
        <v>6804.0000000000009</v>
      </c>
      <c r="M248" s="112" t="s">
        <v>540</v>
      </c>
    </row>
    <row r="249" spans="1:13" x14ac:dyDescent="0.3">
      <c r="A249" s="112" t="s">
        <v>158</v>
      </c>
      <c r="B249" s="112" t="s">
        <v>9</v>
      </c>
      <c r="C249" s="112" t="s">
        <v>159</v>
      </c>
      <c r="D249" s="112" t="s">
        <v>178</v>
      </c>
      <c r="E249" s="112" t="s">
        <v>159</v>
      </c>
      <c r="F249" s="112" t="s">
        <v>179</v>
      </c>
      <c r="G249" s="112" t="s">
        <v>78</v>
      </c>
      <c r="H249" s="112" t="s">
        <v>445</v>
      </c>
      <c r="I249" s="112" t="s">
        <v>16</v>
      </c>
      <c r="J249" s="112" t="s">
        <v>446</v>
      </c>
      <c r="K249" s="113">
        <v>25000</v>
      </c>
      <c r="L249" s="113">
        <v>5000</v>
      </c>
      <c r="M249" s="112" t="s">
        <v>540</v>
      </c>
    </row>
    <row r="250" spans="1:13" x14ac:dyDescent="0.3">
      <c r="A250" s="112" t="s">
        <v>158</v>
      </c>
      <c r="B250" s="112" t="s">
        <v>9</v>
      </c>
      <c r="C250" s="112" t="s">
        <v>159</v>
      </c>
      <c r="D250" s="112" t="s">
        <v>178</v>
      </c>
      <c r="E250" s="112" t="s">
        <v>159</v>
      </c>
      <c r="F250" s="112" t="s">
        <v>179</v>
      </c>
      <c r="G250" s="112" t="s">
        <v>30</v>
      </c>
      <c r="H250" s="112" t="s">
        <v>441</v>
      </c>
      <c r="I250" s="112" t="s">
        <v>16</v>
      </c>
      <c r="J250" s="112" t="s">
        <v>435</v>
      </c>
      <c r="K250" s="113">
        <v>3621.4</v>
      </c>
      <c r="L250" s="113">
        <v>540</v>
      </c>
      <c r="M250" s="112" t="s">
        <v>540</v>
      </c>
    </row>
    <row r="251" spans="1:13" x14ac:dyDescent="0.3">
      <c r="A251" s="112" t="s">
        <v>158</v>
      </c>
      <c r="B251" s="112" t="s">
        <v>9</v>
      </c>
      <c r="C251" s="112" t="s">
        <v>159</v>
      </c>
      <c r="D251" s="112" t="s">
        <v>178</v>
      </c>
      <c r="E251" s="112" t="s">
        <v>159</v>
      </c>
      <c r="F251" s="112" t="s">
        <v>179</v>
      </c>
      <c r="G251" s="112" t="s">
        <v>30</v>
      </c>
      <c r="H251" s="112" t="s">
        <v>441</v>
      </c>
      <c r="I251" s="112" t="s">
        <v>16</v>
      </c>
      <c r="J251" s="112" t="s">
        <v>436</v>
      </c>
      <c r="K251" s="113">
        <v>44439.32</v>
      </c>
      <c r="L251" s="113">
        <v>4723</v>
      </c>
      <c r="M251" s="112" t="s">
        <v>540</v>
      </c>
    </row>
    <row r="252" spans="1:13" x14ac:dyDescent="0.3">
      <c r="A252" s="112" t="s">
        <v>158</v>
      </c>
      <c r="B252" s="112" t="s">
        <v>9</v>
      </c>
      <c r="C252" s="112" t="s">
        <v>159</v>
      </c>
      <c r="D252" s="112" t="s">
        <v>178</v>
      </c>
      <c r="E252" s="112" t="s">
        <v>159</v>
      </c>
      <c r="F252" s="112" t="s">
        <v>179</v>
      </c>
      <c r="G252" s="112" t="s">
        <v>82</v>
      </c>
      <c r="H252" s="112" t="s">
        <v>454</v>
      </c>
      <c r="I252" s="112" t="s">
        <v>16</v>
      </c>
      <c r="J252" s="112" t="s">
        <v>435</v>
      </c>
      <c r="K252" s="113">
        <v>348805.76</v>
      </c>
      <c r="L252" s="113">
        <v>45536</v>
      </c>
      <c r="M252" s="112" t="s">
        <v>540</v>
      </c>
    </row>
    <row r="253" spans="1:13" x14ac:dyDescent="0.3">
      <c r="A253" s="112" t="s">
        <v>158</v>
      </c>
      <c r="B253" s="112" t="s">
        <v>9</v>
      </c>
      <c r="C253" s="112" t="s">
        <v>159</v>
      </c>
      <c r="D253" s="112" t="s">
        <v>178</v>
      </c>
      <c r="E253" s="112" t="s">
        <v>159</v>
      </c>
      <c r="F253" s="112" t="s">
        <v>179</v>
      </c>
      <c r="G253" s="112" t="s">
        <v>82</v>
      </c>
      <c r="H253" s="112" t="s">
        <v>454</v>
      </c>
      <c r="I253" s="112" t="s">
        <v>16</v>
      </c>
      <c r="J253" s="112" t="s">
        <v>440</v>
      </c>
      <c r="K253" s="113">
        <v>5959.48</v>
      </c>
      <c r="L253" s="113">
        <v>778</v>
      </c>
      <c r="M253" s="112" t="s">
        <v>540</v>
      </c>
    </row>
    <row r="254" spans="1:13" x14ac:dyDescent="0.3">
      <c r="A254" s="112" t="s">
        <v>158</v>
      </c>
      <c r="B254" s="112" t="s">
        <v>9</v>
      </c>
      <c r="C254" s="112" t="s">
        <v>159</v>
      </c>
      <c r="D254" s="112" t="s">
        <v>178</v>
      </c>
      <c r="E254" s="112" t="s">
        <v>159</v>
      </c>
      <c r="F254" s="112" t="s">
        <v>179</v>
      </c>
      <c r="G254" s="112" t="s">
        <v>31</v>
      </c>
      <c r="H254" s="112" t="s">
        <v>444</v>
      </c>
      <c r="I254" s="112" t="s">
        <v>32</v>
      </c>
      <c r="J254" s="112" t="s">
        <v>435</v>
      </c>
      <c r="K254" s="113">
        <v>10722.6</v>
      </c>
      <c r="L254" s="113">
        <v>932</v>
      </c>
      <c r="M254" s="112" t="s">
        <v>540</v>
      </c>
    </row>
    <row r="255" spans="1:13" x14ac:dyDescent="0.3">
      <c r="A255" s="112" t="s">
        <v>158</v>
      </c>
      <c r="B255" s="112" t="s">
        <v>9</v>
      </c>
      <c r="C255" s="112" t="s">
        <v>159</v>
      </c>
      <c r="D255" s="112" t="s">
        <v>178</v>
      </c>
      <c r="E255" s="112" t="s">
        <v>159</v>
      </c>
      <c r="F255" s="112" t="s">
        <v>179</v>
      </c>
      <c r="G255" s="112" t="s">
        <v>31</v>
      </c>
      <c r="H255" s="112" t="s">
        <v>444</v>
      </c>
      <c r="I255" s="112" t="s">
        <v>32</v>
      </c>
      <c r="J255" s="112" t="s">
        <v>436</v>
      </c>
      <c r="K255" s="113">
        <v>8080.8</v>
      </c>
      <c r="L255" s="113">
        <v>622</v>
      </c>
      <c r="M255" s="112" t="s">
        <v>540</v>
      </c>
    </row>
    <row r="256" spans="1:13" x14ac:dyDescent="0.3">
      <c r="A256" s="112" t="s">
        <v>158</v>
      </c>
      <c r="B256" s="112" t="s">
        <v>9</v>
      </c>
      <c r="C256" s="112" t="s">
        <v>159</v>
      </c>
      <c r="D256" s="112" t="s">
        <v>178</v>
      </c>
      <c r="E256" s="112" t="s">
        <v>159</v>
      </c>
      <c r="F256" s="112" t="s">
        <v>179</v>
      </c>
      <c r="G256" s="112" t="s">
        <v>33</v>
      </c>
      <c r="H256" s="112" t="s">
        <v>445</v>
      </c>
      <c r="I256" s="112" t="s">
        <v>16</v>
      </c>
      <c r="J256" s="112" t="s">
        <v>446</v>
      </c>
      <c r="K256" s="113">
        <v>116380</v>
      </c>
      <c r="L256" s="113">
        <v>23276</v>
      </c>
      <c r="M256" s="112" t="s">
        <v>540</v>
      </c>
    </row>
    <row r="257" spans="1:13" x14ac:dyDescent="0.3">
      <c r="A257" s="112" t="s">
        <v>158</v>
      </c>
      <c r="B257" s="112" t="s">
        <v>9</v>
      </c>
      <c r="C257" s="112" t="s">
        <v>159</v>
      </c>
      <c r="D257" s="112" t="s">
        <v>178</v>
      </c>
      <c r="E257" s="112" t="s">
        <v>159</v>
      </c>
      <c r="F257" s="112" t="s">
        <v>179</v>
      </c>
      <c r="G257" s="112" t="s">
        <v>34</v>
      </c>
      <c r="H257" s="112" t="s">
        <v>442</v>
      </c>
      <c r="I257" s="112" t="s">
        <v>16</v>
      </c>
      <c r="J257" s="112" t="s">
        <v>435</v>
      </c>
      <c r="K257" s="113">
        <v>2796.3562499999998</v>
      </c>
      <c r="L257" s="113">
        <v>1021.5</v>
      </c>
      <c r="M257" s="112" t="s">
        <v>540</v>
      </c>
    </row>
    <row r="258" spans="1:13" x14ac:dyDescent="0.3">
      <c r="A258" s="112" t="s">
        <v>158</v>
      </c>
      <c r="B258" s="112" t="s">
        <v>9</v>
      </c>
      <c r="C258" s="112" t="s">
        <v>159</v>
      </c>
      <c r="D258" s="112" t="s">
        <v>178</v>
      </c>
      <c r="E258" s="112" t="s">
        <v>159</v>
      </c>
      <c r="F258" s="112" t="s">
        <v>179</v>
      </c>
      <c r="G258" s="112" t="s">
        <v>34</v>
      </c>
      <c r="H258" s="112" t="s">
        <v>442</v>
      </c>
      <c r="I258" s="112" t="s">
        <v>16</v>
      </c>
      <c r="J258" s="112" t="s">
        <v>440</v>
      </c>
      <c r="K258" s="113">
        <v>1601.4375</v>
      </c>
      <c r="L258" s="113">
        <v>585</v>
      </c>
      <c r="M258" s="112" t="s">
        <v>540</v>
      </c>
    </row>
    <row r="259" spans="1:13" x14ac:dyDescent="0.3">
      <c r="A259" s="112" t="s">
        <v>158</v>
      </c>
      <c r="B259" s="112" t="s">
        <v>9</v>
      </c>
      <c r="C259" s="112" t="s">
        <v>159</v>
      </c>
      <c r="D259" s="112" t="s">
        <v>178</v>
      </c>
      <c r="E259" s="112" t="s">
        <v>159</v>
      </c>
      <c r="F259" s="112" t="s">
        <v>179</v>
      </c>
      <c r="G259" s="112" t="s">
        <v>34</v>
      </c>
      <c r="H259" s="112" t="s">
        <v>442</v>
      </c>
      <c r="I259" s="112" t="s">
        <v>16</v>
      </c>
      <c r="J259" s="112" t="s">
        <v>436</v>
      </c>
      <c r="K259" s="113">
        <v>180850.19999999998</v>
      </c>
      <c r="L259" s="113">
        <v>66064</v>
      </c>
      <c r="M259" s="112" t="s">
        <v>540</v>
      </c>
    </row>
    <row r="260" spans="1:13" x14ac:dyDescent="0.3">
      <c r="A260" s="112" t="s">
        <v>158</v>
      </c>
      <c r="B260" s="112" t="s">
        <v>9</v>
      </c>
      <c r="C260" s="112" t="s">
        <v>159</v>
      </c>
      <c r="D260" s="112" t="s">
        <v>178</v>
      </c>
      <c r="E260" s="112" t="s">
        <v>159</v>
      </c>
      <c r="F260" s="112" t="s">
        <v>179</v>
      </c>
      <c r="G260" s="112" t="s">
        <v>35</v>
      </c>
      <c r="H260" s="112" t="s">
        <v>438</v>
      </c>
      <c r="I260" s="112" t="s">
        <v>16</v>
      </c>
      <c r="J260" s="112" t="s">
        <v>435</v>
      </c>
      <c r="K260" s="113">
        <v>16685</v>
      </c>
      <c r="L260" s="113">
        <v>6673.9999999999991</v>
      </c>
      <c r="M260" s="112" t="s">
        <v>540</v>
      </c>
    </row>
    <row r="261" spans="1:13" x14ac:dyDescent="0.3">
      <c r="A261" s="112" t="s">
        <v>158</v>
      </c>
      <c r="B261" s="112" t="s">
        <v>9</v>
      </c>
      <c r="C261" s="112" t="s">
        <v>159</v>
      </c>
      <c r="D261" s="112" t="s">
        <v>178</v>
      </c>
      <c r="E261" s="112" t="s">
        <v>159</v>
      </c>
      <c r="F261" s="112" t="s">
        <v>179</v>
      </c>
      <c r="G261" s="112" t="s">
        <v>35</v>
      </c>
      <c r="H261" s="112" t="s">
        <v>438</v>
      </c>
      <c r="I261" s="112" t="s">
        <v>16</v>
      </c>
      <c r="J261" s="112" t="s">
        <v>440</v>
      </c>
      <c r="K261" s="113">
        <v>270</v>
      </c>
      <c r="L261" s="113">
        <v>108</v>
      </c>
      <c r="M261" s="112" t="s">
        <v>540</v>
      </c>
    </row>
    <row r="262" spans="1:13" x14ac:dyDescent="0.3">
      <c r="A262" s="112" t="s">
        <v>158</v>
      </c>
      <c r="B262" s="112" t="s">
        <v>9</v>
      </c>
      <c r="C262" s="112" t="s">
        <v>159</v>
      </c>
      <c r="D262" s="112" t="s">
        <v>178</v>
      </c>
      <c r="E262" s="112" t="s">
        <v>159</v>
      </c>
      <c r="F262" s="112" t="s">
        <v>179</v>
      </c>
      <c r="G262" s="112" t="s">
        <v>35</v>
      </c>
      <c r="H262" s="112" t="s">
        <v>438</v>
      </c>
      <c r="I262" s="112" t="s">
        <v>16</v>
      </c>
      <c r="J262" s="112" t="s">
        <v>436</v>
      </c>
      <c r="K262" s="113">
        <v>158267.5</v>
      </c>
      <c r="L262" s="113">
        <v>63307.000000000007</v>
      </c>
      <c r="M262" s="112" t="s">
        <v>540</v>
      </c>
    </row>
    <row r="263" spans="1:13" x14ac:dyDescent="0.3">
      <c r="A263" s="112" t="s">
        <v>158</v>
      </c>
      <c r="B263" s="112" t="s">
        <v>9</v>
      </c>
      <c r="C263" s="112" t="s">
        <v>159</v>
      </c>
      <c r="D263" s="112" t="s">
        <v>178</v>
      </c>
      <c r="E263" s="112" t="s">
        <v>159</v>
      </c>
      <c r="F263" s="112" t="s">
        <v>179</v>
      </c>
      <c r="G263" s="112" t="s">
        <v>85</v>
      </c>
      <c r="H263" s="112" t="s">
        <v>444</v>
      </c>
      <c r="I263" s="112" t="s">
        <v>16</v>
      </c>
      <c r="J263" s="112" t="s">
        <v>435</v>
      </c>
      <c r="K263" s="113">
        <v>270</v>
      </c>
      <c r="L263" s="113">
        <v>18</v>
      </c>
      <c r="M263" s="112" t="s">
        <v>540</v>
      </c>
    </row>
    <row r="264" spans="1:13" x14ac:dyDescent="0.3">
      <c r="A264" s="112" t="s">
        <v>158</v>
      </c>
      <c r="B264" s="112" t="s">
        <v>9</v>
      </c>
      <c r="C264" s="112" t="s">
        <v>159</v>
      </c>
      <c r="D264" s="112" t="s">
        <v>178</v>
      </c>
      <c r="E264" s="112" t="s">
        <v>159</v>
      </c>
      <c r="F264" s="112" t="s">
        <v>179</v>
      </c>
      <c r="G264" s="112" t="s">
        <v>85</v>
      </c>
      <c r="H264" s="112" t="s">
        <v>444</v>
      </c>
      <c r="I264" s="112" t="s">
        <v>16</v>
      </c>
      <c r="J264" s="112" t="s">
        <v>443</v>
      </c>
      <c r="K264" s="113">
        <v>337.5</v>
      </c>
      <c r="L264" s="113">
        <v>22.5</v>
      </c>
      <c r="M264" s="112" t="s">
        <v>540</v>
      </c>
    </row>
    <row r="265" spans="1:13" x14ac:dyDescent="0.3">
      <c r="A265" s="112" t="s">
        <v>158</v>
      </c>
      <c r="B265" s="112" t="s">
        <v>9</v>
      </c>
      <c r="C265" s="112" t="s">
        <v>159</v>
      </c>
      <c r="D265" s="112" t="s">
        <v>178</v>
      </c>
      <c r="E265" s="112" t="s">
        <v>159</v>
      </c>
      <c r="F265" s="112" t="s">
        <v>179</v>
      </c>
      <c r="G265" s="112" t="s">
        <v>85</v>
      </c>
      <c r="H265" s="112" t="s">
        <v>444</v>
      </c>
      <c r="I265" s="112" t="s">
        <v>16</v>
      </c>
      <c r="J265" s="112" t="s">
        <v>440</v>
      </c>
      <c r="K265" s="113">
        <v>67.5</v>
      </c>
      <c r="L265" s="113">
        <v>4.5</v>
      </c>
      <c r="M265" s="112" t="s">
        <v>540</v>
      </c>
    </row>
    <row r="266" spans="1:13" x14ac:dyDescent="0.3">
      <c r="A266" s="112" t="s">
        <v>158</v>
      </c>
      <c r="B266" s="112" t="s">
        <v>9</v>
      </c>
      <c r="C266" s="112" t="s">
        <v>159</v>
      </c>
      <c r="D266" s="112" t="s">
        <v>178</v>
      </c>
      <c r="E266" s="112" t="s">
        <v>159</v>
      </c>
      <c r="F266" s="112" t="s">
        <v>179</v>
      </c>
      <c r="G266" s="112" t="s">
        <v>86</v>
      </c>
      <c r="H266" s="112" t="s">
        <v>437</v>
      </c>
      <c r="I266" s="112" t="s">
        <v>14</v>
      </c>
      <c r="J266" s="112" t="s">
        <v>435</v>
      </c>
      <c r="K266" s="113">
        <v>5880</v>
      </c>
      <c r="L266" s="113">
        <v>400</v>
      </c>
      <c r="M266" s="112" t="s">
        <v>540</v>
      </c>
    </row>
    <row r="267" spans="1:13" x14ac:dyDescent="0.3">
      <c r="A267" s="112" t="s">
        <v>158</v>
      </c>
      <c r="B267" s="112" t="s">
        <v>9</v>
      </c>
      <c r="C267" s="112" t="s">
        <v>159</v>
      </c>
      <c r="D267" s="112" t="s">
        <v>178</v>
      </c>
      <c r="E267" s="112" t="s">
        <v>159</v>
      </c>
      <c r="F267" s="112" t="s">
        <v>179</v>
      </c>
      <c r="G267" s="112" t="s">
        <v>86</v>
      </c>
      <c r="H267" s="112" t="s">
        <v>437</v>
      </c>
      <c r="I267" s="112" t="s">
        <v>14</v>
      </c>
      <c r="J267" s="112" t="s">
        <v>436</v>
      </c>
      <c r="K267" s="113">
        <v>2290</v>
      </c>
      <c r="L267" s="113">
        <v>200</v>
      </c>
      <c r="M267" s="112" t="s">
        <v>540</v>
      </c>
    </row>
    <row r="268" spans="1:13" x14ac:dyDescent="0.3">
      <c r="A268" s="112" t="s">
        <v>158</v>
      </c>
      <c r="B268" s="112" t="s">
        <v>9</v>
      </c>
      <c r="C268" s="112" t="s">
        <v>159</v>
      </c>
      <c r="D268" s="112" t="s">
        <v>178</v>
      </c>
      <c r="E268" s="112" t="s">
        <v>159</v>
      </c>
      <c r="F268" s="112" t="s">
        <v>179</v>
      </c>
      <c r="G268" s="112" t="s">
        <v>36</v>
      </c>
      <c r="H268" s="112" t="s">
        <v>445</v>
      </c>
      <c r="I268" s="112" t="s">
        <v>16</v>
      </c>
      <c r="J268" s="112" t="s">
        <v>435</v>
      </c>
      <c r="K268" s="113">
        <v>2772.9</v>
      </c>
      <c r="L268" s="113">
        <v>270</v>
      </c>
      <c r="M268" s="112" t="s">
        <v>540</v>
      </c>
    </row>
    <row r="269" spans="1:13" x14ac:dyDescent="0.3">
      <c r="A269" s="112" t="s">
        <v>158</v>
      </c>
      <c r="B269" s="112" t="s">
        <v>9</v>
      </c>
      <c r="C269" s="112" t="s">
        <v>159</v>
      </c>
      <c r="D269" s="112" t="s">
        <v>178</v>
      </c>
      <c r="E269" s="112" t="s">
        <v>159</v>
      </c>
      <c r="F269" s="112" t="s">
        <v>179</v>
      </c>
      <c r="G269" s="112" t="s">
        <v>37</v>
      </c>
      <c r="H269" s="112" t="s">
        <v>438</v>
      </c>
      <c r="I269" s="112" t="s">
        <v>16</v>
      </c>
      <c r="J269" s="112" t="s">
        <v>436</v>
      </c>
      <c r="K269" s="113">
        <v>6025.8</v>
      </c>
      <c r="L269" s="113">
        <v>900</v>
      </c>
      <c r="M269" s="112" t="s">
        <v>540</v>
      </c>
    </row>
    <row r="270" spans="1:13" x14ac:dyDescent="0.3">
      <c r="A270" s="112" t="s">
        <v>158</v>
      </c>
      <c r="B270" s="112" t="s">
        <v>9</v>
      </c>
      <c r="C270" s="112" t="s">
        <v>159</v>
      </c>
      <c r="D270" s="112" t="s">
        <v>178</v>
      </c>
      <c r="E270" s="112" t="s">
        <v>159</v>
      </c>
      <c r="F270" s="112" t="s">
        <v>179</v>
      </c>
      <c r="G270" s="112" t="s">
        <v>38</v>
      </c>
      <c r="H270" s="112" t="s">
        <v>445</v>
      </c>
      <c r="I270" s="112" t="s">
        <v>16</v>
      </c>
      <c r="J270" s="112" t="s">
        <v>446</v>
      </c>
      <c r="K270" s="113">
        <v>8737.5</v>
      </c>
      <c r="L270" s="113">
        <v>1748</v>
      </c>
      <c r="M270" s="112" t="s">
        <v>540</v>
      </c>
    </row>
    <row r="271" spans="1:13" x14ac:dyDescent="0.3">
      <c r="A271" s="112" t="s">
        <v>158</v>
      </c>
      <c r="B271" s="112" t="s">
        <v>9</v>
      </c>
      <c r="C271" s="112" t="s">
        <v>159</v>
      </c>
      <c r="D271" s="112" t="s">
        <v>178</v>
      </c>
      <c r="E271" s="112" t="s">
        <v>159</v>
      </c>
      <c r="F271" s="112" t="s">
        <v>179</v>
      </c>
      <c r="G271" s="112" t="s">
        <v>40</v>
      </c>
      <c r="H271" s="112" t="s">
        <v>447</v>
      </c>
      <c r="I271" s="112" t="s">
        <v>16</v>
      </c>
      <c r="J271" s="112" t="s">
        <v>435</v>
      </c>
      <c r="K271" s="113">
        <v>4266</v>
      </c>
      <c r="L271" s="113">
        <v>900</v>
      </c>
      <c r="M271" s="112" t="s">
        <v>540</v>
      </c>
    </row>
    <row r="272" spans="1:13" x14ac:dyDescent="0.3">
      <c r="A272" s="112" t="s">
        <v>158</v>
      </c>
      <c r="B272" s="112" t="s">
        <v>9</v>
      </c>
      <c r="C272" s="112" t="s">
        <v>159</v>
      </c>
      <c r="D272" s="112" t="s">
        <v>178</v>
      </c>
      <c r="E272" s="112" t="s">
        <v>159</v>
      </c>
      <c r="F272" s="112" t="s">
        <v>179</v>
      </c>
      <c r="G272" s="112" t="s">
        <v>41</v>
      </c>
      <c r="H272" s="112" t="s">
        <v>445</v>
      </c>
      <c r="I272" s="112" t="s">
        <v>16</v>
      </c>
      <c r="J272" s="112" t="s">
        <v>446</v>
      </c>
      <c r="K272" s="113">
        <v>1296</v>
      </c>
      <c r="L272" s="113">
        <v>36</v>
      </c>
      <c r="M272" s="112" t="s">
        <v>540</v>
      </c>
    </row>
    <row r="273" spans="1:13" x14ac:dyDescent="0.3">
      <c r="A273" s="112" t="s">
        <v>158</v>
      </c>
      <c r="B273" s="112" t="s">
        <v>9</v>
      </c>
      <c r="C273" s="112" t="s">
        <v>159</v>
      </c>
      <c r="D273" s="112" t="s">
        <v>178</v>
      </c>
      <c r="E273" s="112" t="s">
        <v>159</v>
      </c>
      <c r="F273" s="112" t="s">
        <v>179</v>
      </c>
      <c r="G273" s="112" t="s">
        <v>42</v>
      </c>
      <c r="H273" s="112" t="s">
        <v>441</v>
      </c>
      <c r="I273" s="112" t="s">
        <v>16</v>
      </c>
      <c r="J273" s="112" t="s">
        <v>435</v>
      </c>
      <c r="K273" s="113">
        <v>779.4</v>
      </c>
      <c r="L273" s="113">
        <v>90</v>
      </c>
      <c r="M273" s="112" t="s">
        <v>540</v>
      </c>
    </row>
    <row r="274" spans="1:13" x14ac:dyDescent="0.3">
      <c r="A274" s="112" t="s">
        <v>158</v>
      </c>
      <c r="B274" s="112" t="s">
        <v>9</v>
      </c>
      <c r="C274" s="112" t="s">
        <v>159</v>
      </c>
      <c r="D274" s="112" t="s">
        <v>178</v>
      </c>
      <c r="E274" s="112" t="s">
        <v>159</v>
      </c>
      <c r="F274" s="112" t="s">
        <v>179</v>
      </c>
      <c r="G274" s="112" t="s">
        <v>42</v>
      </c>
      <c r="H274" s="112" t="s">
        <v>441</v>
      </c>
      <c r="I274" s="112" t="s">
        <v>16</v>
      </c>
      <c r="J274" s="112" t="s">
        <v>436</v>
      </c>
      <c r="K274" s="113">
        <v>16431.5</v>
      </c>
      <c r="L274" s="113">
        <v>1474.5</v>
      </c>
      <c r="M274" s="112" t="s">
        <v>540</v>
      </c>
    </row>
    <row r="275" spans="1:13" x14ac:dyDescent="0.3">
      <c r="A275" s="112" t="s">
        <v>158</v>
      </c>
      <c r="B275" s="112" t="s">
        <v>9</v>
      </c>
      <c r="C275" s="112" t="s">
        <v>159</v>
      </c>
      <c r="D275" s="112" t="s">
        <v>178</v>
      </c>
      <c r="E275" s="112" t="s">
        <v>159</v>
      </c>
      <c r="F275" s="112" t="s">
        <v>179</v>
      </c>
      <c r="G275" s="112" t="s">
        <v>43</v>
      </c>
      <c r="H275" s="112" t="s">
        <v>448</v>
      </c>
      <c r="I275" s="112" t="s">
        <v>16</v>
      </c>
      <c r="J275" s="112" t="s">
        <v>435</v>
      </c>
      <c r="K275" s="113">
        <v>9441.6</v>
      </c>
      <c r="L275" s="113">
        <v>11802</v>
      </c>
      <c r="M275" s="112" t="s">
        <v>540</v>
      </c>
    </row>
    <row r="276" spans="1:13" x14ac:dyDescent="0.3">
      <c r="A276" s="112" t="s">
        <v>158</v>
      </c>
      <c r="B276" s="112" t="s">
        <v>9</v>
      </c>
      <c r="C276" s="112" t="s">
        <v>159</v>
      </c>
      <c r="D276" s="112" t="s">
        <v>178</v>
      </c>
      <c r="E276" s="112" t="s">
        <v>159</v>
      </c>
      <c r="F276" s="112" t="s">
        <v>179</v>
      </c>
      <c r="G276" s="112" t="s">
        <v>43</v>
      </c>
      <c r="H276" s="112" t="s">
        <v>448</v>
      </c>
      <c r="I276" s="112" t="s">
        <v>16</v>
      </c>
      <c r="J276" s="112" t="s">
        <v>440</v>
      </c>
      <c r="K276" s="113">
        <v>24246.36</v>
      </c>
      <c r="L276" s="113">
        <v>25794</v>
      </c>
      <c r="M276" s="112" t="s">
        <v>540</v>
      </c>
    </row>
    <row r="277" spans="1:13" x14ac:dyDescent="0.3">
      <c r="A277" s="112" t="s">
        <v>158</v>
      </c>
      <c r="B277" s="112" t="s">
        <v>9</v>
      </c>
      <c r="C277" s="112" t="s">
        <v>159</v>
      </c>
      <c r="D277" s="112" t="s">
        <v>178</v>
      </c>
      <c r="E277" s="112" t="s">
        <v>159</v>
      </c>
      <c r="F277" s="112" t="s">
        <v>179</v>
      </c>
      <c r="G277" s="112" t="s">
        <v>43</v>
      </c>
      <c r="H277" s="112" t="s">
        <v>448</v>
      </c>
      <c r="I277" s="112" t="s">
        <v>16</v>
      </c>
      <c r="J277" s="112" t="s">
        <v>436</v>
      </c>
      <c r="K277" s="113">
        <v>53854.2</v>
      </c>
      <c r="L277" s="113">
        <v>99730</v>
      </c>
      <c r="M277" s="112" t="s">
        <v>540</v>
      </c>
    </row>
    <row r="278" spans="1:13" x14ac:dyDescent="0.3">
      <c r="A278" s="112" t="s">
        <v>158</v>
      </c>
      <c r="B278" s="112" t="s">
        <v>9</v>
      </c>
      <c r="C278" s="112" t="s">
        <v>159</v>
      </c>
      <c r="D278" s="112" t="s">
        <v>178</v>
      </c>
      <c r="E278" s="112" t="s">
        <v>159</v>
      </c>
      <c r="F278" s="112" t="s">
        <v>179</v>
      </c>
      <c r="G278" s="112" t="s">
        <v>44</v>
      </c>
      <c r="H278" s="112" t="s">
        <v>441</v>
      </c>
      <c r="I278" s="112" t="s">
        <v>16</v>
      </c>
      <c r="J278" s="112" t="s">
        <v>435</v>
      </c>
      <c r="K278" s="113">
        <v>56830.574995699993</v>
      </c>
      <c r="L278" s="113">
        <v>5783</v>
      </c>
      <c r="M278" s="112" t="s">
        <v>540</v>
      </c>
    </row>
    <row r="279" spans="1:13" x14ac:dyDescent="0.3">
      <c r="A279" s="112" t="s">
        <v>158</v>
      </c>
      <c r="B279" s="112" t="s">
        <v>9</v>
      </c>
      <c r="C279" s="112" t="s">
        <v>159</v>
      </c>
      <c r="D279" s="112" t="s">
        <v>178</v>
      </c>
      <c r="E279" s="112" t="s">
        <v>159</v>
      </c>
      <c r="F279" s="112" t="s">
        <v>179</v>
      </c>
      <c r="G279" s="112" t="s">
        <v>44</v>
      </c>
      <c r="H279" s="112" t="s">
        <v>441</v>
      </c>
      <c r="I279" s="112" t="s">
        <v>16</v>
      </c>
      <c r="J279" s="112" t="s">
        <v>443</v>
      </c>
      <c r="K279" s="113">
        <v>28628.639999999999</v>
      </c>
      <c r="L279" s="113">
        <v>3384.0000000000005</v>
      </c>
      <c r="M279" s="112" t="s">
        <v>540</v>
      </c>
    </row>
    <row r="280" spans="1:13" x14ac:dyDescent="0.3">
      <c r="A280" s="112" t="s">
        <v>158</v>
      </c>
      <c r="B280" s="112" t="s">
        <v>9</v>
      </c>
      <c r="C280" s="112" t="s">
        <v>159</v>
      </c>
      <c r="D280" s="112" t="s">
        <v>178</v>
      </c>
      <c r="E280" s="112" t="s">
        <v>159</v>
      </c>
      <c r="F280" s="112" t="s">
        <v>179</v>
      </c>
      <c r="G280" s="112" t="s">
        <v>44</v>
      </c>
      <c r="H280" s="112" t="s">
        <v>441</v>
      </c>
      <c r="I280" s="112" t="s">
        <v>16</v>
      </c>
      <c r="J280" s="112" t="s">
        <v>440</v>
      </c>
      <c r="K280" s="113">
        <v>22297.766666700001</v>
      </c>
      <c r="L280" s="113">
        <v>1534.25</v>
      </c>
      <c r="M280" s="112" t="s">
        <v>540</v>
      </c>
    </row>
    <row r="281" spans="1:13" x14ac:dyDescent="0.3">
      <c r="A281" s="112" t="s">
        <v>158</v>
      </c>
      <c r="B281" s="112" t="s">
        <v>9</v>
      </c>
      <c r="C281" s="112" t="s">
        <v>159</v>
      </c>
      <c r="D281" s="112" t="s">
        <v>178</v>
      </c>
      <c r="E281" s="112" t="s">
        <v>159</v>
      </c>
      <c r="F281" s="112" t="s">
        <v>179</v>
      </c>
      <c r="G281" s="112" t="s">
        <v>44</v>
      </c>
      <c r="H281" s="112" t="s">
        <v>441</v>
      </c>
      <c r="I281" s="112" t="s">
        <v>16</v>
      </c>
      <c r="J281" s="112" t="s">
        <v>436</v>
      </c>
      <c r="K281" s="113">
        <v>432453.41326113598</v>
      </c>
      <c r="L281" s="113">
        <v>58991.999999999993</v>
      </c>
      <c r="M281" s="112" t="s">
        <v>540</v>
      </c>
    </row>
    <row r="282" spans="1:13" x14ac:dyDescent="0.3">
      <c r="A282" s="112" t="s">
        <v>158</v>
      </c>
      <c r="B282" s="112" t="s">
        <v>9</v>
      </c>
      <c r="C282" s="112" t="s">
        <v>159</v>
      </c>
      <c r="D282" s="112" t="s">
        <v>178</v>
      </c>
      <c r="E282" s="112" t="s">
        <v>159</v>
      </c>
      <c r="F282" s="112" t="s">
        <v>179</v>
      </c>
      <c r="G282" s="112" t="s">
        <v>45</v>
      </c>
      <c r="H282" s="112" t="s">
        <v>441</v>
      </c>
      <c r="I282" s="112" t="s">
        <v>46</v>
      </c>
      <c r="J282" s="112" t="s">
        <v>435</v>
      </c>
      <c r="K282" s="113">
        <v>12661</v>
      </c>
      <c r="L282" s="113">
        <v>790</v>
      </c>
      <c r="M282" s="112" t="s">
        <v>540</v>
      </c>
    </row>
    <row r="283" spans="1:13" x14ac:dyDescent="0.3">
      <c r="A283" s="112" t="s">
        <v>158</v>
      </c>
      <c r="B283" s="112" t="s">
        <v>9</v>
      </c>
      <c r="C283" s="112" t="s">
        <v>159</v>
      </c>
      <c r="D283" s="112" t="s">
        <v>178</v>
      </c>
      <c r="E283" s="112" t="s">
        <v>159</v>
      </c>
      <c r="F283" s="112" t="s">
        <v>179</v>
      </c>
      <c r="G283" s="112" t="s">
        <v>45</v>
      </c>
      <c r="H283" s="112" t="s">
        <v>441</v>
      </c>
      <c r="I283" s="112" t="s">
        <v>46</v>
      </c>
      <c r="J283" s="112" t="s">
        <v>436</v>
      </c>
      <c r="K283" s="113">
        <v>241633</v>
      </c>
      <c r="L283" s="113">
        <v>21295</v>
      </c>
      <c r="M283" s="112" t="s">
        <v>540</v>
      </c>
    </row>
    <row r="284" spans="1:13" x14ac:dyDescent="0.3">
      <c r="A284" s="112" t="s">
        <v>158</v>
      </c>
      <c r="B284" s="112" t="s">
        <v>9</v>
      </c>
      <c r="C284" s="112" t="s">
        <v>159</v>
      </c>
      <c r="D284" s="112" t="s">
        <v>178</v>
      </c>
      <c r="E284" s="112" t="s">
        <v>159</v>
      </c>
      <c r="F284" s="112" t="s">
        <v>179</v>
      </c>
      <c r="G284" s="112" t="s">
        <v>47</v>
      </c>
      <c r="H284" s="112" t="s">
        <v>447</v>
      </c>
      <c r="I284" s="112" t="s">
        <v>16</v>
      </c>
      <c r="J284" s="112" t="s">
        <v>435</v>
      </c>
      <c r="K284" s="113">
        <v>968440.43</v>
      </c>
      <c r="L284" s="113">
        <v>112170.75</v>
      </c>
      <c r="M284" s="112" t="s">
        <v>540</v>
      </c>
    </row>
    <row r="285" spans="1:13" x14ac:dyDescent="0.3">
      <c r="A285" s="112" t="s">
        <v>158</v>
      </c>
      <c r="B285" s="112" t="s">
        <v>9</v>
      </c>
      <c r="C285" s="112" t="s">
        <v>159</v>
      </c>
      <c r="D285" s="112" t="s">
        <v>178</v>
      </c>
      <c r="E285" s="112" t="s">
        <v>159</v>
      </c>
      <c r="F285" s="112" t="s">
        <v>179</v>
      </c>
      <c r="G285" s="112" t="s">
        <v>48</v>
      </c>
      <c r="H285" s="112" t="s">
        <v>447</v>
      </c>
      <c r="I285" s="112" t="s">
        <v>16</v>
      </c>
      <c r="J285" s="112" t="s">
        <v>435</v>
      </c>
      <c r="K285" s="113">
        <v>504</v>
      </c>
      <c r="L285" s="113">
        <v>63</v>
      </c>
      <c r="M285" s="112" t="s">
        <v>540</v>
      </c>
    </row>
    <row r="286" spans="1:13" x14ac:dyDescent="0.3">
      <c r="A286" s="112" t="s">
        <v>158</v>
      </c>
      <c r="B286" s="112" t="s">
        <v>9</v>
      </c>
      <c r="C286" s="112" t="s">
        <v>159</v>
      </c>
      <c r="D286" s="112" t="s">
        <v>178</v>
      </c>
      <c r="E286" s="112" t="s">
        <v>159</v>
      </c>
      <c r="F286" s="112" t="s">
        <v>179</v>
      </c>
      <c r="G286" s="112" t="s">
        <v>48</v>
      </c>
      <c r="H286" s="112" t="s">
        <v>447</v>
      </c>
      <c r="I286" s="112" t="s">
        <v>16</v>
      </c>
      <c r="J286" s="112" t="s">
        <v>436</v>
      </c>
      <c r="K286" s="113">
        <v>120260</v>
      </c>
      <c r="L286" s="113">
        <v>15032.499999999998</v>
      </c>
      <c r="M286" s="112" t="s">
        <v>540</v>
      </c>
    </row>
    <row r="287" spans="1:13" x14ac:dyDescent="0.3">
      <c r="A287" s="112" t="s">
        <v>158</v>
      </c>
      <c r="B287" s="112" t="s">
        <v>9</v>
      </c>
      <c r="C287" s="112" t="s">
        <v>159</v>
      </c>
      <c r="D287" s="112" t="s">
        <v>178</v>
      </c>
      <c r="E287" s="112" t="s">
        <v>159</v>
      </c>
      <c r="F287" s="112" t="s">
        <v>179</v>
      </c>
      <c r="G287" s="112" t="s">
        <v>49</v>
      </c>
      <c r="H287" s="112" t="s">
        <v>447</v>
      </c>
      <c r="I287" s="112" t="s">
        <v>16</v>
      </c>
      <c r="J287" s="112" t="s">
        <v>435</v>
      </c>
      <c r="K287" s="113">
        <v>210478.55</v>
      </c>
      <c r="L287" s="113">
        <v>19404</v>
      </c>
      <c r="M287" s="112" t="s">
        <v>540</v>
      </c>
    </row>
    <row r="288" spans="1:13" x14ac:dyDescent="0.3">
      <c r="A288" s="112" t="s">
        <v>158</v>
      </c>
      <c r="B288" s="112" t="s">
        <v>9</v>
      </c>
      <c r="C288" s="112" t="s">
        <v>159</v>
      </c>
      <c r="D288" s="112" t="s">
        <v>178</v>
      </c>
      <c r="E288" s="112" t="s">
        <v>159</v>
      </c>
      <c r="F288" s="112" t="s">
        <v>179</v>
      </c>
      <c r="G288" s="112" t="s">
        <v>49</v>
      </c>
      <c r="H288" s="112" t="s">
        <v>447</v>
      </c>
      <c r="I288" s="112" t="s">
        <v>16</v>
      </c>
      <c r="J288" s="112" t="s">
        <v>436</v>
      </c>
      <c r="K288" s="113">
        <v>120</v>
      </c>
      <c r="L288" s="113">
        <v>23</v>
      </c>
      <c r="M288" s="112" t="s">
        <v>540</v>
      </c>
    </row>
    <row r="289" spans="1:13" x14ac:dyDescent="0.3">
      <c r="A289" s="112" t="s">
        <v>158</v>
      </c>
      <c r="B289" s="112" t="s">
        <v>9</v>
      </c>
      <c r="C289" s="112" t="s">
        <v>159</v>
      </c>
      <c r="D289" s="112" t="s">
        <v>178</v>
      </c>
      <c r="E289" s="112" t="s">
        <v>159</v>
      </c>
      <c r="F289" s="112" t="s">
        <v>179</v>
      </c>
      <c r="G289" s="112" t="s">
        <v>50</v>
      </c>
      <c r="H289" s="112" t="s">
        <v>434</v>
      </c>
      <c r="I289" s="112" t="s">
        <v>16</v>
      </c>
      <c r="J289" s="112" t="s">
        <v>436</v>
      </c>
      <c r="K289" s="113">
        <v>1240329.73</v>
      </c>
      <c r="L289" s="113">
        <v>98840</v>
      </c>
      <c r="M289" s="112" t="s">
        <v>540</v>
      </c>
    </row>
    <row r="290" spans="1:13" x14ac:dyDescent="0.3">
      <c r="A290" s="112" t="s">
        <v>158</v>
      </c>
      <c r="B290" s="112" t="s">
        <v>9</v>
      </c>
      <c r="C290" s="112" t="s">
        <v>159</v>
      </c>
      <c r="D290" s="112" t="s">
        <v>178</v>
      </c>
      <c r="E290" s="112" t="s">
        <v>159</v>
      </c>
      <c r="F290" s="112" t="s">
        <v>179</v>
      </c>
      <c r="G290" s="112" t="s">
        <v>52</v>
      </c>
      <c r="H290" s="112" t="s">
        <v>442</v>
      </c>
      <c r="I290" s="112" t="s">
        <v>46</v>
      </c>
      <c r="J290" s="112" t="s">
        <v>435</v>
      </c>
      <c r="K290" s="113">
        <v>383430.67</v>
      </c>
      <c r="L290" s="113">
        <v>27474</v>
      </c>
      <c r="M290" s="112" t="s">
        <v>540</v>
      </c>
    </row>
    <row r="291" spans="1:13" x14ac:dyDescent="0.3">
      <c r="A291" s="112" t="s">
        <v>158</v>
      </c>
      <c r="B291" s="112" t="s">
        <v>9</v>
      </c>
      <c r="C291" s="112" t="s">
        <v>159</v>
      </c>
      <c r="D291" s="112" t="s">
        <v>178</v>
      </c>
      <c r="E291" s="112" t="s">
        <v>159</v>
      </c>
      <c r="F291" s="112" t="s">
        <v>179</v>
      </c>
      <c r="G291" s="112" t="s">
        <v>52</v>
      </c>
      <c r="H291" s="112" t="s">
        <v>442</v>
      </c>
      <c r="I291" s="112" t="s">
        <v>46</v>
      </c>
      <c r="J291" s="112" t="s">
        <v>440</v>
      </c>
      <c r="K291" s="113">
        <v>52500.820000000007</v>
      </c>
      <c r="L291" s="113">
        <v>11712</v>
      </c>
      <c r="M291" s="112" t="s">
        <v>540</v>
      </c>
    </row>
    <row r="292" spans="1:13" x14ac:dyDescent="0.3">
      <c r="A292" s="112" t="s">
        <v>158</v>
      </c>
      <c r="B292" s="112" t="s">
        <v>9</v>
      </c>
      <c r="C292" s="112" t="s">
        <v>159</v>
      </c>
      <c r="D292" s="112" t="s">
        <v>178</v>
      </c>
      <c r="E292" s="112" t="s">
        <v>159</v>
      </c>
      <c r="F292" s="112" t="s">
        <v>179</v>
      </c>
      <c r="G292" s="112" t="s">
        <v>52</v>
      </c>
      <c r="H292" s="112" t="s">
        <v>442</v>
      </c>
      <c r="I292" s="112" t="s">
        <v>46</v>
      </c>
      <c r="J292" s="112" t="s">
        <v>436</v>
      </c>
      <c r="K292" s="113">
        <v>9892835.5500000007</v>
      </c>
      <c r="L292" s="113">
        <v>1459902.0000000002</v>
      </c>
      <c r="M292" s="112" t="s">
        <v>540</v>
      </c>
    </row>
    <row r="293" spans="1:13" x14ac:dyDescent="0.3">
      <c r="A293" s="112" t="s">
        <v>158</v>
      </c>
      <c r="B293" s="112" t="s">
        <v>9</v>
      </c>
      <c r="C293" s="112" t="s">
        <v>159</v>
      </c>
      <c r="D293" s="112" t="s">
        <v>178</v>
      </c>
      <c r="E293" s="112" t="s">
        <v>159</v>
      </c>
      <c r="F293" s="112" t="s">
        <v>179</v>
      </c>
      <c r="G293" s="112" t="s">
        <v>53</v>
      </c>
      <c r="H293" s="112" t="s">
        <v>434</v>
      </c>
      <c r="I293" s="112" t="s">
        <v>16</v>
      </c>
      <c r="J293" s="112" t="s">
        <v>435</v>
      </c>
      <c r="K293" s="113">
        <v>201820.4</v>
      </c>
      <c r="L293" s="113">
        <v>87747.75</v>
      </c>
      <c r="M293" s="112" t="s">
        <v>540</v>
      </c>
    </row>
    <row r="294" spans="1:13" x14ac:dyDescent="0.3">
      <c r="A294" s="112" t="s">
        <v>158</v>
      </c>
      <c r="B294" s="112" t="s">
        <v>9</v>
      </c>
      <c r="C294" s="112" t="s">
        <v>159</v>
      </c>
      <c r="D294" s="112" t="s">
        <v>178</v>
      </c>
      <c r="E294" s="112" t="s">
        <v>159</v>
      </c>
      <c r="F294" s="112" t="s">
        <v>179</v>
      </c>
      <c r="G294" s="112" t="s">
        <v>93</v>
      </c>
      <c r="H294" s="112" t="s">
        <v>434</v>
      </c>
      <c r="I294" s="112" t="s">
        <v>32</v>
      </c>
      <c r="J294" s="112" t="s">
        <v>436</v>
      </c>
      <c r="K294" s="113">
        <v>3956</v>
      </c>
      <c r="L294" s="113">
        <v>425</v>
      </c>
      <c r="M294" s="112" t="s">
        <v>540</v>
      </c>
    </row>
    <row r="295" spans="1:13" x14ac:dyDescent="0.3">
      <c r="A295" s="112" t="s">
        <v>158</v>
      </c>
      <c r="B295" s="112" t="s">
        <v>9</v>
      </c>
      <c r="C295" s="112" t="s">
        <v>159</v>
      </c>
      <c r="D295" s="112" t="s">
        <v>178</v>
      </c>
      <c r="E295" s="112" t="s">
        <v>159</v>
      </c>
      <c r="F295" s="112" t="s">
        <v>179</v>
      </c>
      <c r="G295" s="112" t="s">
        <v>54</v>
      </c>
      <c r="H295" s="112" t="s">
        <v>445</v>
      </c>
      <c r="I295" s="112" t="s">
        <v>16</v>
      </c>
      <c r="J295" s="112" t="s">
        <v>436</v>
      </c>
      <c r="K295" s="113">
        <v>5001.9199999999992</v>
      </c>
      <c r="L295" s="113">
        <v>405.99999999999994</v>
      </c>
      <c r="M295" s="112" t="s">
        <v>540</v>
      </c>
    </row>
    <row r="296" spans="1:13" x14ac:dyDescent="0.3">
      <c r="A296" s="112" t="s">
        <v>158</v>
      </c>
      <c r="B296" s="112" t="s">
        <v>9</v>
      </c>
      <c r="C296" s="112" t="s">
        <v>159</v>
      </c>
      <c r="D296" s="112" t="s">
        <v>178</v>
      </c>
      <c r="E296" s="112" t="s">
        <v>159</v>
      </c>
      <c r="F296" s="112" t="s">
        <v>179</v>
      </c>
      <c r="G296" s="112" t="s">
        <v>55</v>
      </c>
      <c r="H296" s="112" t="s">
        <v>439</v>
      </c>
      <c r="I296" s="112" t="s">
        <v>16</v>
      </c>
      <c r="J296" s="112" t="s">
        <v>435</v>
      </c>
      <c r="K296" s="113">
        <v>945</v>
      </c>
      <c r="L296" s="113">
        <v>270</v>
      </c>
      <c r="M296" s="112" t="s">
        <v>540</v>
      </c>
    </row>
    <row r="297" spans="1:13" x14ac:dyDescent="0.3">
      <c r="A297" s="112" t="s">
        <v>158</v>
      </c>
      <c r="B297" s="112" t="s">
        <v>9</v>
      </c>
      <c r="C297" s="112" t="s">
        <v>159</v>
      </c>
      <c r="D297" s="112" t="s">
        <v>178</v>
      </c>
      <c r="E297" s="112" t="s">
        <v>159</v>
      </c>
      <c r="F297" s="112" t="s">
        <v>179</v>
      </c>
      <c r="G297" s="112" t="s">
        <v>55</v>
      </c>
      <c r="H297" s="112" t="s">
        <v>439</v>
      </c>
      <c r="I297" s="112" t="s">
        <v>16</v>
      </c>
      <c r="J297" s="112" t="s">
        <v>436</v>
      </c>
      <c r="K297" s="113">
        <v>630</v>
      </c>
      <c r="L297" s="113">
        <v>180</v>
      </c>
      <c r="M297" s="112" t="s">
        <v>540</v>
      </c>
    </row>
    <row r="298" spans="1:13" x14ac:dyDescent="0.3">
      <c r="A298" s="112" t="s">
        <v>158</v>
      </c>
      <c r="B298" s="112" t="s">
        <v>9</v>
      </c>
      <c r="C298" s="112" t="s">
        <v>159</v>
      </c>
      <c r="D298" s="112" t="s">
        <v>178</v>
      </c>
      <c r="E298" s="112" t="s">
        <v>159</v>
      </c>
      <c r="F298" s="112" t="s">
        <v>179</v>
      </c>
      <c r="G298" s="112" t="s">
        <v>56</v>
      </c>
      <c r="H298" s="112" t="s">
        <v>441</v>
      </c>
      <c r="I298" s="112" t="s">
        <v>16</v>
      </c>
      <c r="J298" s="112" t="s">
        <v>435</v>
      </c>
      <c r="K298" s="113">
        <v>3570.2</v>
      </c>
      <c r="L298" s="113">
        <v>1413</v>
      </c>
      <c r="M298" s="112" t="s">
        <v>540</v>
      </c>
    </row>
    <row r="299" spans="1:13" x14ac:dyDescent="0.3">
      <c r="A299" s="112" t="s">
        <v>158</v>
      </c>
      <c r="B299" s="112" t="s">
        <v>9</v>
      </c>
      <c r="C299" s="112" t="s">
        <v>159</v>
      </c>
      <c r="D299" s="112" t="s">
        <v>178</v>
      </c>
      <c r="E299" s="112" t="s">
        <v>159</v>
      </c>
      <c r="F299" s="112" t="s">
        <v>179</v>
      </c>
      <c r="G299" s="112" t="s">
        <v>56</v>
      </c>
      <c r="H299" s="112" t="s">
        <v>441</v>
      </c>
      <c r="I299" s="112" t="s">
        <v>16</v>
      </c>
      <c r="J299" s="112" t="s">
        <v>443</v>
      </c>
      <c r="K299" s="113">
        <v>15228</v>
      </c>
      <c r="L299" s="113">
        <v>5709.75</v>
      </c>
      <c r="M299" s="112" t="s">
        <v>540</v>
      </c>
    </row>
    <row r="300" spans="1:13" x14ac:dyDescent="0.3">
      <c r="A300" s="112" t="s">
        <v>158</v>
      </c>
      <c r="B300" s="112" t="s">
        <v>9</v>
      </c>
      <c r="C300" s="112" t="s">
        <v>159</v>
      </c>
      <c r="D300" s="112" t="s">
        <v>178</v>
      </c>
      <c r="E300" s="112" t="s">
        <v>159</v>
      </c>
      <c r="F300" s="112" t="s">
        <v>179</v>
      </c>
      <c r="G300" s="112" t="s">
        <v>56</v>
      </c>
      <c r="H300" s="112" t="s">
        <v>441</v>
      </c>
      <c r="I300" s="112" t="s">
        <v>16</v>
      </c>
      <c r="J300" s="112" t="s">
        <v>436</v>
      </c>
      <c r="K300" s="113">
        <v>3597</v>
      </c>
      <c r="L300" s="113">
        <v>981</v>
      </c>
      <c r="M300" s="112" t="s">
        <v>540</v>
      </c>
    </row>
    <row r="301" spans="1:13" x14ac:dyDescent="0.3">
      <c r="A301" s="112" t="s">
        <v>158</v>
      </c>
      <c r="B301" s="112" t="s">
        <v>9</v>
      </c>
      <c r="C301" s="112" t="s">
        <v>159</v>
      </c>
      <c r="D301" s="112" t="s">
        <v>178</v>
      </c>
      <c r="E301" s="112" t="s">
        <v>159</v>
      </c>
      <c r="F301" s="112" t="s">
        <v>179</v>
      </c>
      <c r="G301" s="112" t="s">
        <v>57</v>
      </c>
      <c r="H301" s="112" t="s">
        <v>441</v>
      </c>
      <c r="I301" s="112" t="s">
        <v>16</v>
      </c>
      <c r="J301" s="112" t="s">
        <v>435</v>
      </c>
      <c r="K301" s="113">
        <v>1185.81</v>
      </c>
      <c r="L301" s="113">
        <v>216</v>
      </c>
      <c r="M301" s="112" t="s">
        <v>540</v>
      </c>
    </row>
    <row r="302" spans="1:13" x14ac:dyDescent="0.3">
      <c r="A302" s="112" t="s">
        <v>158</v>
      </c>
      <c r="B302" s="112" t="s">
        <v>9</v>
      </c>
      <c r="C302" s="112" t="s">
        <v>159</v>
      </c>
      <c r="D302" s="112" t="s">
        <v>178</v>
      </c>
      <c r="E302" s="112" t="s">
        <v>159</v>
      </c>
      <c r="F302" s="112" t="s">
        <v>179</v>
      </c>
      <c r="G302" s="112" t="s">
        <v>57</v>
      </c>
      <c r="H302" s="112" t="s">
        <v>441</v>
      </c>
      <c r="I302" s="112" t="s">
        <v>16</v>
      </c>
      <c r="J302" s="112" t="s">
        <v>436</v>
      </c>
      <c r="K302" s="113">
        <v>5632.59</v>
      </c>
      <c r="L302" s="113">
        <v>1026</v>
      </c>
      <c r="M302" s="112" t="s">
        <v>540</v>
      </c>
    </row>
    <row r="303" spans="1:13" x14ac:dyDescent="0.3">
      <c r="A303" s="112" t="s">
        <v>158</v>
      </c>
      <c r="B303" s="112" t="s">
        <v>9</v>
      </c>
      <c r="C303" s="112" t="s">
        <v>159</v>
      </c>
      <c r="D303" s="112" t="s">
        <v>178</v>
      </c>
      <c r="E303" s="112" t="s">
        <v>159</v>
      </c>
      <c r="F303" s="112" t="s">
        <v>179</v>
      </c>
      <c r="G303" s="112" t="s">
        <v>58</v>
      </c>
      <c r="H303" s="112" t="s">
        <v>434</v>
      </c>
      <c r="I303" s="112" t="s">
        <v>16</v>
      </c>
      <c r="J303" s="112" t="s">
        <v>436</v>
      </c>
      <c r="K303" s="113">
        <v>10150</v>
      </c>
      <c r="L303" s="113">
        <v>2180</v>
      </c>
      <c r="M303" s="112" t="s">
        <v>540</v>
      </c>
    </row>
    <row r="304" spans="1:13" x14ac:dyDescent="0.3">
      <c r="A304" s="112" t="s">
        <v>158</v>
      </c>
      <c r="B304" s="112" t="s">
        <v>9</v>
      </c>
      <c r="C304" s="112" t="s">
        <v>159</v>
      </c>
      <c r="D304" s="112" t="s">
        <v>178</v>
      </c>
      <c r="E304" s="112" t="s">
        <v>159</v>
      </c>
      <c r="F304" s="112" t="s">
        <v>179</v>
      </c>
      <c r="G304" s="112" t="s">
        <v>60</v>
      </c>
      <c r="H304" s="112" t="s">
        <v>437</v>
      </c>
      <c r="I304" s="112" t="s">
        <v>16</v>
      </c>
      <c r="J304" s="112" t="s">
        <v>435</v>
      </c>
      <c r="K304" s="113">
        <v>10530</v>
      </c>
      <c r="L304" s="113">
        <v>3375</v>
      </c>
      <c r="M304" s="112" t="s">
        <v>540</v>
      </c>
    </row>
    <row r="305" spans="1:13" x14ac:dyDescent="0.3">
      <c r="A305" s="112" t="s">
        <v>158</v>
      </c>
      <c r="B305" s="112" t="s">
        <v>9</v>
      </c>
      <c r="C305" s="112" t="s">
        <v>159</v>
      </c>
      <c r="D305" s="112" t="s">
        <v>178</v>
      </c>
      <c r="E305" s="112" t="s">
        <v>159</v>
      </c>
      <c r="F305" s="112" t="s">
        <v>179</v>
      </c>
      <c r="G305" s="112" t="s">
        <v>60</v>
      </c>
      <c r="H305" s="112" t="s">
        <v>437</v>
      </c>
      <c r="I305" s="112" t="s">
        <v>16</v>
      </c>
      <c r="J305" s="112" t="s">
        <v>436</v>
      </c>
      <c r="K305" s="113">
        <v>1240368.48</v>
      </c>
      <c r="L305" s="113">
        <v>397554</v>
      </c>
      <c r="M305" s="112" t="s">
        <v>540</v>
      </c>
    </row>
    <row r="306" spans="1:13" x14ac:dyDescent="0.3">
      <c r="A306" s="112" t="s">
        <v>158</v>
      </c>
      <c r="B306" s="112" t="s">
        <v>9</v>
      </c>
      <c r="C306" s="112" t="s">
        <v>159</v>
      </c>
      <c r="D306" s="112" t="s">
        <v>178</v>
      </c>
      <c r="E306" s="112" t="s">
        <v>159</v>
      </c>
      <c r="F306" s="112" t="s">
        <v>179</v>
      </c>
      <c r="G306" s="112" t="s">
        <v>61</v>
      </c>
      <c r="H306" s="112" t="s">
        <v>447</v>
      </c>
      <c r="I306" s="112" t="s">
        <v>16</v>
      </c>
      <c r="J306" s="112" t="s">
        <v>435</v>
      </c>
      <c r="K306" s="113">
        <v>158440</v>
      </c>
      <c r="L306" s="113">
        <v>19805</v>
      </c>
      <c r="M306" s="112" t="s">
        <v>540</v>
      </c>
    </row>
    <row r="307" spans="1:13" x14ac:dyDescent="0.3">
      <c r="A307" s="112" t="s">
        <v>158</v>
      </c>
      <c r="B307" s="112" t="s">
        <v>9</v>
      </c>
      <c r="C307" s="112" t="s">
        <v>159</v>
      </c>
      <c r="D307" s="112" t="s">
        <v>178</v>
      </c>
      <c r="E307" s="112" t="s">
        <v>159</v>
      </c>
      <c r="F307" s="112" t="s">
        <v>179</v>
      </c>
      <c r="G307" s="112" t="s">
        <v>64</v>
      </c>
      <c r="H307" s="112" t="s">
        <v>444</v>
      </c>
      <c r="I307" s="112" t="s">
        <v>16</v>
      </c>
      <c r="J307" s="112" t="s">
        <v>435</v>
      </c>
      <c r="K307" s="113">
        <v>2625</v>
      </c>
      <c r="L307" s="113">
        <v>225</v>
      </c>
      <c r="M307" s="112" t="s">
        <v>540</v>
      </c>
    </row>
    <row r="308" spans="1:13" x14ac:dyDescent="0.3">
      <c r="A308" s="112" t="s">
        <v>158</v>
      </c>
      <c r="B308" s="112" t="s">
        <v>9</v>
      </c>
      <c r="C308" s="112" t="s">
        <v>159</v>
      </c>
      <c r="D308" s="112" t="s">
        <v>178</v>
      </c>
      <c r="E308" s="112" t="s">
        <v>159</v>
      </c>
      <c r="F308" s="112" t="s">
        <v>179</v>
      </c>
      <c r="G308" s="112" t="s">
        <v>64</v>
      </c>
      <c r="H308" s="112" t="s">
        <v>444</v>
      </c>
      <c r="I308" s="112" t="s">
        <v>16</v>
      </c>
      <c r="J308" s="112" t="s">
        <v>436</v>
      </c>
      <c r="K308" s="113">
        <v>2625</v>
      </c>
      <c r="L308" s="113">
        <v>225</v>
      </c>
      <c r="M308" s="112" t="s">
        <v>540</v>
      </c>
    </row>
    <row r="309" spans="1:13" x14ac:dyDescent="0.3">
      <c r="A309" s="112" t="s">
        <v>158</v>
      </c>
      <c r="B309" s="112" t="s">
        <v>9</v>
      </c>
      <c r="C309" s="112" t="s">
        <v>159</v>
      </c>
      <c r="D309" s="112" t="s">
        <v>178</v>
      </c>
      <c r="E309" s="112" t="s">
        <v>159</v>
      </c>
      <c r="F309" s="112" t="s">
        <v>179</v>
      </c>
      <c r="G309" s="112" t="s">
        <v>96</v>
      </c>
      <c r="H309" s="112" t="s">
        <v>438</v>
      </c>
      <c r="I309" s="112" t="s">
        <v>14</v>
      </c>
      <c r="J309" s="112" t="s">
        <v>436</v>
      </c>
      <c r="K309" s="113">
        <v>3495.2</v>
      </c>
      <c r="L309" s="113">
        <v>257</v>
      </c>
      <c r="M309" s="112" t="s">
        <v>540</v>
      </c>
    </row>
    <row r="310" spans="1:13" x14ac:dyDescent="0.3">
      <c r="A310" s="112" t="s">
        <v>158</v>
      </c>
      <c r="B310" s="112" t="s">
        <v>9</v>
      </c>
      <c r="C310" s="112" t="s">
        <v>159</v>
      </c>
      <c r="D310" s="112" t="s">
        <v>178</v>
      </c>
      <c r="E310" s="112" t="s">
        <v>159</v>
      </c>
      <c r="F310" s="112" t="s">
        <v>179</v>
      </c>
      <c r="G310" s="112" t="s">
        <v>65</v>
      </c>
      <c r="H310" s="112" t="s">
        <v>449</v>
      </c>
      <c r="I310" s="112" t="s">
        <v>16</v>
      </c>
      <c r="J310" s="112" t="s">
        <v>435</v>
      </c>
      <c r="K310" s="113">
        <v>1314</v>
      </c>
      <c r="L310" s="113">
        <v>100</v>
      </c>
      <c r="M310" s="112" t="s">
        <v>540</v>
      </c>
    </row>
    <row r="311" spans="1:13" x14ac:dyDescent="0.3">
      <c r="A311" s="112" t="s">
        <v>158</v>
      </c>
      <c r="B311" s="112" t="s">
        <v>9</v>
      </c>
      <c r="C311" s="112" t="s">
        <v>159</v>
      </c>
      <c r="D311" s="112" t="s">
        <v>178</v>
      </c>
      <c r="E311" s="112" t="s">
        <v>159</v>
      </c>
      <c r="F311" s="112" t="s">
        <v>179</v>
      </c>
      <c r="G311" s="112" t="s">
        <v>65</v>
      </c>
      <c r="H311" s="112" t="s">
        <v>449</v>
      </c>
      <c r="I311" s="112" t="s">
        <v>16</v>
      </c>
      <c r="J311" s="112" t="s">
        <v>436</v>
      </c>
      <c r="K311" s="113">
        <v>8229</v>
      </c>
      <c r="L311" s="113">
        <v>463</v>
      </c>
      <c r="M311" s="112" t="s">
        <v>540</v>
      </c>
    </row>
    <row r="312" spans="1:13" x14ac:dyDescent="0.3">
      <c r="A312" s="112" t="s">
        <v>158</v>
      </c>
      <c r="B312" s="112" t="s">
        <v>9</v>
      </c>
      <c r="C312" s="112" t="s">
        <v>159</v>
      </c>
      <c r="D312" s="112" t="s">
        <v>178</v>
      </c>
      <c r="E312" s="112" t="s">
        <v>159</v>
      </c>
      <c r="F312" s="112" t="s">
        <v>179</v>
      </c>
      <c r="G312" s="112" t="s">
        <v>66</v>
      </c>
      <c r="H312" s="112" t="s">
        <v>450</v>
      </c>
      <c r="I312" s="112" t="s">
        <v>16</v>
      </c>
      <c r="J312" s="112" t="s">
        <v>435</v>
      </c>
      <c r="K312" s="113">
        <v>4109.3</v>
      </c>
      <c r="L312" s="113">
        <v>1417</v>
      </c>
      <c r="M312" s="112" t="s">
        <v>540</v>
      </c>
    </row>
    <row r="313" spans="1:13" x14ac:dyDescent="0.3">
      <c r="A313" s="112" t="s">
        <v>158</v>
      </c>
      <c r="B313" s="112" t="s">
        <v>9</v>
      </c>
      <c r="C313" s="112" t="s">
        <v>159</v>
      </c>
      <c r="D313" s="112" t="s">
        <v>178</v>
      </c>
      <c r="E313" s="112" t="s">
        <v>159</v>
      </c>
      <c r="F313" s="112" t="s">
        <v>179</v>
      </c>
      <c r="G313" s="112" t="s">
        <v>66</v>
      </c>
      <c r="H313" s="112" t="s">
        <v>450</v>
      </c>
      <c r="I313" s="112" t="s">
        <v>16</v>
      </c>
      <c r="J313" s="112" t="s">
        <v>436</v>
      </c>
      <c r="K313" s="113">
        <v>26294.3</v>
      </c>
      <c r="L313" s="113">
        <v>9067</v>
      </c>
      <c r="M313" s="112" t="s">
        <v>540</v>
      </c>
    </row>
    <row r="314" spans="1:13" x14ac:dyDescent="0.3">
      <c r="A314" s="112" t="s">
        <v>158</v>
      </c>
      <c r="B314" s="112" t="s">
        <v>9</v>
      </c>
      <c r="C314" s="112" t="s">
        <v>159</v>
      </c>
      <c r="D314" s="112" t="s">
        <v>180</v>
      </c>
      <c r="E314" s="112" t="s">
        <v>159</v>
      </c>
      <c r="F314" s="112" t="s">
        <v>181</v>
      </c>
      <c r="G314" s="112" t="s">
        <v>17</v>
      </c>
      <c r="H314" s="112" t="s">
        <v>438</v>
      </c>
      <c r="I314" s="112" t="s">
        <v>16</v>
      </c>
      <c r="J314" s="112" t="s">
        <v>436</v>
      </c>
      <c r="K314" s="113">
        <v>126363.04000000001</v>
      </c>
      <c r="L314" s="113">
        <v>27072</v>
      </c>
      <c r="M314" s="112" t="s">
        <v>540</v>
      </c>
    </row>
    <row r="315" spans="1:13" x14ac:dyDescent="0.3">
      <c r="A315" s="112" t="s">
        <v>158</v>
      </c>
      <c r="B315" s="112" t="s">
        <v>9</v>
      </c>
      <c r="C315" s="112" t="s">
        <v>159</v>
      </c>
      <c r="D315" s="112" t="s">
        <v>180</v>
      </c>
      <c r="E315" s="112" t="s">
        <v>159</v>
      </c>
      <c r="F315" s="112" t="s">
        <v>181</v>
      </c>
      <c r="G315" s="112" t="s">
        <v>19</v>
      </c>
      <c r="H315" s="112" t="s">
        <v>434</v>
      </c>
      <c r="I315" s="112" t="s">
        <v>16</v>
      </c>
      <c r="J315" s="112" t="s">
        <v>435</v>
      </c>
      <c r="K315" s="113">
        <v>3240</v>
      </c>
      <c r="L315" s="113">
        <v>270</v>
      </c>
      <c r="M315" s="112" t="s">
        <v>540</v>
      </c>
    </row>
    <row r="316" spans="1:13" x14ac:dyDescent="0.3">
      <c r="A316" s="112" t="s">
        <v>158</v>
      </c>
      <c r="B316" s="112" t="s">
        <v>9</v>
      </c>
      <c r="C316" s="112" t="s">
        <v>159</v>
      </c>
      <c r="D316" s="112" t="s">
        <v>180</v>
      </c>
      <c r="E316" s="112" t="s">
        <v>159</v>
      </c>
      <c r="F316" s="112" t="s">
        <v>181</v>
      </c>
      <c r="G316" s="112" t="s">
        <v>19</v>
      </c>
      <c r="H316" s="112" t="s">
        <v>434</v>
      </c>
      <c r="I316" s="112" t="s">
        <v>16</v>
      </c>
      <c r="J316" s="112" t="s">
        <v>440</v>
      </c>
      <c r="K316" s="113">
        <v>4860</v>
      </c>
      <c r="L316" s="113">
        <v>405</v>
      </c>
      <c r="M316" s="112" t="s">
        <v>540</v>
      </c>
    </row>
    <row r="317" spans="1:13" x14ac:dyDescent="0.3">
      <c r="A317" s="112" t="s">
        <v>158</v>
      </c>
      <c r="B317" s="112" t="s">
        <v>9</v>
      </c>
      <c r="C317" s="112" t="s">
        <v>159</v>
      </c>
      <c r="D317" s="112" t="s">
        <v>180</v>
      </c>
      <c r="E317" s="112" t="s">
        <v>159</v>
      </c>
      <c r="F317" s="112" t="s">
        <v>181</v>
      </c>
      <c r="G317" s="112" t="s">
        <v>19</v>
      </c>
      <c r="H317" s="112" t="s">
        <v>434</v>
      </c>
      <c r="I317" s="112" t="s">
        <v>16</v>
      </c>
      <c r="J317" s="112" t="s">
        <v>436</v>
      </c>
      <c r="K317" s="113">
        <v>30840</v>
      </c>
      <c r="L317" s="113">
        <v>2570</v>
      </c>
      <c r="M317" s="112" t="s">
        <v>540</v>
      </c>
    </row>
    <row r="318" spans="1:13" x14ac:dyDescent="0.3">
      <c r="A318" s="112" t="s">
        <v>158</v>
      </c>
      <c r="B318" s="112" t="s">
        <v>9</v>
      </c>
      <c r="C318" s="112" t="s">
        <v>159</v>
      </c>
      <c r="D318" s="112" t="s">
        <v>180</v>
      </c>
      <c r="E318" s="112" t="s">
        <v>159</v>
      </c>
      <c r="F318" s="112" t="s">
        <v>181</v>
      </c>
      <c r="G318" s="112" t="s">
        <v>72</v>
      </c>
      <c r="H318" s="112" t="s">
        <v>454</v>
      </c>
      <c r="I318" s="112" t="s">
        <v>16</v>
      </c>
      <c r="J318" s="112" t="s">
        <v>435</v>
      </c>
      <c r="K318" s="113">
        <v>4171.5</v>
      </c>
      <c r="L318" s="113">
        <v>450</v>
      </c>
      <c r="M318" s="112" t="s">
        <v>540</v>
      </c>
    </row>
    <row r="319" spans="1:13" x14ac:dyDescent="0.3">
      <c r="A319" s="112" t="s">
        <v>158</v>
      </c>
      <c r="B319" s="112" t="s">
        <v>9</v>
      </c>
      <c r="C319" s="112" t="s">
        <v>159</v>
      </c>
      <c r="D319" s="112" t="s">
        <v>180</v>
      </c>
      <c r="E319" s="112" t="s">
        <v>159</v>
      </c>
      <c r="F319" s="112" t="s">
        <v>181</v>
      </c>
      <c r="G319" s="112" t="s">
        <v>74</v>
      </c>
      <c r="H319" s="112" t="s">
        <v>450</v>
      </c>
      <c r="I319" s="112" t="s">
        <v>16</v>
      </c>
      <c r="J319" s="112" t="s">
        <v>435</v>
      </c>
      <c r="K319" s="113">
        <v>1462.5</v>
      </c>
      <c r="L319" s="113">
        <v>563</v>
      </c>
      <c r="M319" s="112" t="s">
        <v>540</v>
      </c>
    </row>
    <row r="320" spans="1:13" x14ac:dyDescent="0.3">
      <c r="A320" s="112" t="s">
        <v>158</v>
      </c>
      <c r="B320" s="112" t="s">
        <v>9</v>
      </c>
      <c r="C320" s="112" t="s">
        <v>159</v>
      </c>
      <c r="D320" s="112" t="s">
        <v>180</v>
      </c>
      <c r="E320" s="112" t="s">
        <v>159</v>
      </c>
      <c r="F320" s="112" t="s">
        <v>181</v>
      </c>
      <c r="G320" s="112" t="s">
        <v>74</v>
      </c>
      <c r="H320" s="112" t="s">
        <v>450</v>
      </c>
      <c r="I320" s="112" t="s">
        <v>16</v>
      </c>
      <c r="J320" s="112" t="s">
        <v>436</v>
      </c>
      <c r="K320" s="113">
        <v>4050</v>
      </c>
      <c r="L320" s="113">
        <v>1688</v>
      </c>
      <c r="M320" s="112" t="s">
        <v>540</v>
      </c>
    </row>
    <row r="321" spans="1:13" x14ac:dyDescent="0.3">
      <c r="A321" s="112" t="s">
        <v>158</v>
      </c>
      <c r="B321" s="112" t="s">
        <v>9</v>
      </c>
      <c r="C321" s="112" t="s">
        <v>159</v>
      </c>
      <c r="D321" s="112" t="s">
        <v>180</v>
      </c>
      <c r="E321" s="112" t="s">
        <v>159</v>
      </c>
      <c r="F321" s="112" t="s">
        <v>181</v>
      </c>
      <c r="G321" s="112" t="s">
        <v>20</v>
      </c>
      <c r="H321" s="112" t="s">
        <v>439</v>
      </c>
      <c r="I321" s="112" t="s">
        <v>16</v>
      </c>
      <c r="J321" s="112" t="s">
        <v>435</v>
      </c>
      <c r="K321" s="113">
        <v>16530</v>
      </c>
      <c r="L321" s="113">
        <v>8700</v>
      </c>
      <c r="M321" s="112" t="s">
        <v>540</v>
      </c>
    </row>
    <row r="322" spans="1:13" x14ac:dyDescent="0.3">
      <c r="A322" s="112" t="s">
        <v>158</v>
      </c>
      <c r="B322" s="112" t="s">
        <v>9</v>
      </c>
      <c r="C322" s="112" t="s">
        <v>159</v>
      </c>
      <c r="D322" s="112" t="s">
        <v>180</v>
      </c>
      <c r="E322" s="112" t="s">
        <v>159</v>
      </c>
      <c r="F322" s="112" t="s">
        <v>181</v>
      </c>
      <c r="G322" s="112" t="s">
        <v>20</v>
      </c>
      <c r="H322" s="112" t="s">
        <v>439</v>
      </c>
      <c r="I322" s="112" t="s">
        <v>16</v>
      </c>
      <c r="J322" s="112" t="s">
        <v>436</v>
      </c>
      <c r="K322" s="113">
        <v>296700</v>
      </c>
      <c r="L322" s="113">
        <v>132200</v>
      </c>
      <c r="M322" s="112" t="s">
        <v>540</v>
      </c>
    </row>
    <row r="323" spans="1:13" x14ac:dyDescent="0.3">
      <c r="A323" s="112" t="s">
        <v>158</v>
      </c>
      <c r="B323" s="112" t="s">
        <v>9</v>
      </c>
      <c r="C323" s="112" t="s">
        <v>159</v>
      </c>
      <c r="D323" s="112" t="s">
        <v>180</v>
      </c>
      <c r="E323" s="112" t="s">
        <v>159</v>
      </c>
      <c r="F323" s="112" t="s">
        <v>181</v>
      </c>
      <c r="G323" s="112" t="s">
        <v>463</v>
      </c>
      <c r="H323" s="112" t="s">
        <v>439</v>
      </c>
      <c r="I323" s="112" t="s">
        <v>16</v>
      </c>
      <c r="J323" s="112" t="s">
        <v>436</v>
      </c>
      <c r="K323" s="113">
        <v>1785.3721233798478</v>
      </c>
      <c r="L323" s="113">
        <v>472</v>
      </c>
      <c r="M323" s="112" t="s">
        <v>540</v>
      </c>
    </row>
    <row r="324" spans="1:13" x14ac:dyDescent="0.3">
      <c r="A324" s="112" t="s">
        <v>158</v>
      </c>
      <c r="B324" s="112" t="s">
        <v>9</v>
      </c>
      <c r="C324" s="112" t="s">
        <v>159</v>
      </c>
      <c r="D324" s="112" t="s">
        <v>180</v>
      </c>
      <c r="E324" s="112" t="s">
        <v>159</v>
      </c>
      <c r="F324" s="112" t="s">
        <v>181</v>
      </c>
      <c r="G324" s="112" t="s">
        <v>22</v>
      </c>
      <c r="H324" s="112" t="s">
        <v>439</v>
      </c>
      <c r="I324" s="112" t="s">
        <v>16</v>
      </c>
      <c r="J324" s="112" t="s">
        <v>435</v>
      </c>
      <c r="K324" s="113">
        <v>108835.31999999999</v>
      </c>
      <c r="L324" s="113">
        <v>46746</v>
      </c>
      <c r="M324" s="112" t="s">
        <v>540</v>
      </c>
    </row>
    <row r="325" spans="1:13" x14ac:dyDescent="0.3">
      <c r="A325" s="112" t="s">
        <v>158</v>
      </c>
      <c r="B325" s="112" t="s">
        <v>9</v>
      </c>
      <c r="C325" s="112" t="s">
        <v>159</v>
      </c>
      <c r="D325" s="112" t="s">
        <v>180</v>
      </c>
      <c r="E325" s="112" t="s">
        <v>159</v>
      </c>
      <c r="F325" s="112" t="s">
        <v>181</v>
      </c>
      <c r="G325" s="112" t="s">
        <v>22</v>
      </c>
      <c r="H325" s="112" t="s">
        <v>439</v>
      </c>
      <c r="I325" s="112" t="s">
        <v>16</v>
      </c>
      <c r="J325" s="112" t="s">
        <v>440</v>
      </c>
      <c r="K325" s="113">
        <v>46965.16</v>
      </c>
      <c r="L325" s="113">
        <v>20295</v>
      </c>
      <c r="M325" s="112" t="s">
        <v>540</v>
      </c>
    </row>
    <row r="326" spans="1:13" x14ac:dyDescent="0.3">
      <c r="A326" s="112" t="s">
        <v>158</v>
      </c>
      <c r="B326" s="112" t="s">
        <v>9</v>
      </c>
      <c r="C326" s="112" t="s">
        <v>159</v>
      </c>
      <c r="D326" s="112" t="s">
        <v>180</v>
      </c>
      <c r="E326" s="112" t="s">
        <v>159</v>
      </c>
      <c r="F326" s="112" t="s">
        <v>181</v>
      </c>
      <c r="G326" s="112" t="s">
        <v>22</v>
      </c>
      <c r="H326" s="112" t="s">
        <v>439</v>
      </c>
      <c r="I326" s="112" t="s">
        <v>16</v>
      </c>
      <c r="J326" s="112" t="s">
        <v>436</v>
      </c>
      <c r="K326" s="113">
        <v>367356.87000000005</v>
      </c>
      <c r="L326" s="113">
        <v>153746</v>
      </c>
      <c r="M326" s="112" t="s">
        <v>540</v>
      </c>
    </row>
    <row r="327" spans="1:13" x14ac:dyDescent="0.3">
      <c r="A327" s="112" t="s">
        <v>158</v>
      </c>
      <c r="B327" s="112" t="s">
        <v>9</v>
      </c>
      <c r="C327" s="112" t="s">
        <v>159</v>
      </c>
      <c r="D327" s="112" t="s">
        <v>180</v>
      </c>
      <c r="E327" s="112" t="s">
        <v>159</v>
      </c>
      <c r="F327" s="112" t="s">
        <v>181</v>
      </c>
      <c r="G327" s="112" t="s">
        <v>24</v>
      </c>
      <c r="H327" s="112" t="s">
        <v>441</v>
      </c>
      <c r="I327" s="112" t="s">
        <v>16</v>
      </c>
      <c r="J327" s="112" t="s">
        <v>435</v>
      </c>
      <c r="K327" s="113">
        <v>468406</v>
      </c>
      <c r="L327" s="113">
        <v>164485.5</v>
      </c>
      <c r="M327" s="112" t="s">
        <v>540</v>
      </c>
    </row>
    <row r="328" spans="1:13" x14ac:dyDescent="0.3">
      <c r="A328" s="112" t="s">
        <v>158</v>
      </c>
      <c r="B328" s="112" t="s">
        <v>9</v>
      </c>
      <c r="C328" s="112" t="s">
        <v>159</v>
      </c>
      <c r="D328" s="112" t="s">
        <v>180</v>
      </c>
      <c r="E328" s="112" t="s">
        <v>159</v>
      </c>
      <c r="F328" s="112" t="s">
        <v>181</v>
      </c>
      <c r="G328" s="112" t="s">
        <v>24</v>
      </c>
      <c r="H328" s="112" t="s">
        <v>441</v>
      </c>
      <c r="I328" s="112" t="s">
        <v>16</v>
      </c>
      <c r="J328" s="112" t="s">
        <v>440</v>
      </c>
      <c r="K328" s="113">
        <v>56632</v>
      </c>
      <c r="L328" s="113">
        <v>11970</v>
      </c>
      <c r="M328" s="112" t="s">
        <v>540</v>
      </c>
    </row>
    <row r="329" spans="1:13" x14ac:dyDescent="0.3">
      <c r="A329" s="112" t="s">
        <v>158</v>
      </c>
      <c r="B329" s="112" t="s">
        <v>9</v>
      </c>
      <c r="C329" s="112" t="s">
        <v>159</v>
      </c>
      <c r="D329" s="112" t="s">
        <v>180</v>
      </c>
      <c r="E329" s="112" t="s">
        <v>159</v>
      </c>
      <c r="F329" s="112" t="s">
        <v>181</v>
      </c>
      <c r="G329" s="112" t="s">
        <v>24</v>
      </c>
      <c r="H329" s="112" t="s">
        <v>441</v>
      </c>
      <c r="I329" s="112" t="s">
        <v>16</v>
      </c>
      <c r="J329" s="112" t="s">
        <v>436</v>
      </c>
      <c r="K329" s="113">
        <v>229526</v>
      </c>
      <c r="L329" s="113">
        <v>87390</v>
      </c>
      <c r="M329" s="112" t="s">
        <v>540</v>
      </c>
    </row>
    <row r="330" spans="1:13" x14ac:dyDescent="0.3">
      <c r="A330" s="112" t="s">
        <v>158</v>
      </c>
      <c r="B330" s="112" t="s">
        <v>9</v>
      </c>
      <c r="C330" s="112" t="s">
        <v>159</v>
      </c>
      <c r="D330" s="112" t="s">
        <v>180</v>
      </c>
      <c r="E330" s="112" t="s">
        <v>159</v>
      </c>
      <c r="F330" s="112" t="s">
        <v>181</v>
      </c>
      <c r="G330" s="112" t="s">
        <v>25</v>
      </c>
      <c r="H330" s="112" t="s">
        <v>442</v>
      </c>
      <c r="I330" s="112" t="s">
        <v>16</v>
      </c>
      <c r="J330" s="112" t="s">
        <v>443</v>
      </c>
      <c r="K330" s="113">
        <v>8425003.5099999998</v>
      </c>
      <c r="L330" s="113">
        <v>2630800</v>
      </c>
      <c r="M330" s="112" t="s">
        <v>540</v>
      </c>
    </row>
    <row r="331" spans="1:13" x14ac:dyDescent="0.3">
      <c r="A331" s="112" t="s">
        <v>158</v>
      </c>
      <c r="B331" s="112" t="s">
        <v>9</v>
      </c>
      <c r="C331" s="112" t="s">
        <v>159</v>
      </c>
      <c r="D331" s="112" t="s">
        <v>180</v>
      </c>
      <c r="E331" s="112" t="s">
        <v>159</v>
      </c>
      <c r="F331" s="112" t="s">
        <v>181</v>
      </c>
      <c r="G331" s="112" t="s">
        <v>26</v>
      </c>
      <c r="H331" s="112" t="s">
        <v>434</v>
      </c>
      <c r="I331" s="112" t="s">
        <v>16</v>
      </c>
      <c r="J331" s="112" t="s">
        <v>436</v>
      </c>
      <c r="K331" s="113">
        <v>2068</v>
      </c>
      <c r="L331" s="113">
        <v>517</v>
      </c>
      <c r="M331" s="112" t="s">
        <v>540</v>
      </c>
    </row>
    <row r="332" spans="1:13" x14ac:dyDescent="0.3">
      <c r="A332" s="112" t="s">
        <v>158</v>
      </c>
      <c r="B332" s="112" t="s">
        <v>9</v>
      </c>
      <c r="C332" s="112" t="s">
        <v>159</v>
      </c>
      <c r="D332" s="112" t="s">
        <v>180</v>
      </c>
      <c r="E332" s="112" t="s">
        <v>159</v>
      </c>
      <c r="F332" s="112" t="s">
        <v>181</v>
      </c>
      <c r="G332" s="112" t="s">
        <v>27</v>
      </c>
      <c r="H332" s="112" t="s">
        <v>441</v>
      </c>
      <c r="I332" s="112" t="s">
        <v>16</v>
      </c>
      <c r="J332" s="112" t="s">
        <v>435</v>
      </c>
      <c r="K332" s="113">
        <v>5000</v>
      </c>
      <c r="L332" s="113">
        <v>450</v>
      </c>
      <c r="M332" s="112" t="s">
        <v>540</v>
      </c>
    </row>
    <row r="333" spans="1:13" x14ac:dyDescent="0.3">
      <c r="A333" s="112" t="s">
        <v>158</v>
      </c>
      <c r="B333" s="112" t="s">
        <v>9</v>
      </c>
      <c r="C333" s="112" t="s">
        <v>159</v>
      </c>
      <c r="D333" s="112" t="s">
        <v>180</v>
      </c>
      <c r="E333" s="112" t="s">
        <v>159</v>
      </c>
      <c r="F333" s="112" t="s">
        <v>181</v>
      </c>
      <c r="G333" s="112" t="s">
        <v>27</v>
      </c>
      <c r="H333" s="112" t="s">
        <v>441</v>
      </c>
      <c r="I333" s="112" t="s">
        <v>16</v>
      </c>
      <c r="J333" s="112" t="s">
        <v>436</v>
      </c>
      <c r="K333" s="113">
        <v>720</v>
      </c>
      <c r="L333" s="113">
        <v>45</v>
      </c>
      <c r="M333" s="112" t="s">
        <v>540</v>
      </c>
    </row>
    <row r="334" spans="1:13" x14ac:dyDescent="0.3">
      <c r="A334" s="112" t="s">
        <v>158</v>
      </c>
      <c r="B334" s="112" t="s">
        <v>9</v>
      </c>
      <c r="C334" s="112" t="s">
        <v>159</v>
      </c>
      <c r="D334" s="112" t="s">
        <v>180</v>
      </c>
      <c r="E334" s="112" t="s">
        <v>159</v>
      </c>
      <c r="F334" s="112" t="s">
        <v>181</v>
      </c>
      <c r="G334" s="112" t="s">
        <v>28</v>
      </c>
      <c r="H334" s="112" t="s">
        <v>441</v>
      </c>
      <c r="I334" s="112" t="s">
        <v>16</v>
      </c>
      <c r="J334" s="112" t="s">
        <v>435</v>
      </c>
      <c r="K334" s="113">
        <v>3519</v>
      </c>
      <c r="L334" s="113">
        <v>711</v>
      </c>
      <c r="M334" s="112" t="s">
        <v>540</v>
      </c>
    </row>
    <row r="335" spans="1:13" x14ac:dyDescent="0.3">
      <c r="A335" s="112" t="s">
        <v>158</v>
      </c>
      <c r="B335" s="112" t="s">
        <v>9</v>
      </c>
      <c r="C335" s="112" t="s">
        <v>159</v>
      </c>
      <c r="D335" s="112" t="s">
        <v>180</v>
      </c>
      <c r="E335" s="112" t="s">
        <v>159</v>
      </c>
      <c r="F335" s="112" t="s">
        <v>181</v>
      </c>
      <c r="G335" s="112" t="s">
        <v>28</v>
      </c>
      <c r="H335" s="112" t="s">
        <v>441</v>
      </c>
      <c r="I335" s="112" t="s">
        <v>16</v>
      </c>
      <c r="J335" s="112" t="s">
        <v>436</v>
      </c>
      <c r="K335" s="113">
        <v>31774</v>
      </c>
      <c r="L335" s="113">
        <v>7578</v>
      </c>
      <c r="M335" s="112" t="s">
        <v>540</v>
      </c>
    </row>
    <row r="336" spans="1:13" x14ac:dyDescent="0.3">
      <c r="A336" s="112" t="s">
        <v>158</v>
      </c>
      <c r="B336" s="112" t="s">
        <v>9</v>
      </c>
      <c r="C336" s="112" t="s">
        <v>159</v>
      </c>
      <c r="D336" s="112" t="s">
        <v>180</v>
      </c>
      <c r="E336" s="112" t="s">
        <v>159</v>
      </c>
      <c r="F336" s="112" t="s">
        <v>181</v>
      </c>
      <c r="G336" s="112" t="s">
        <v>30</v>
      </c>
      <c r="H336" s="112" t="s">
        <v>441</v>
      </c>
      <c r="I336" s="112" t="s">
        <v>16</v>
      </c>
      <c r="J336" s="112" t="s">
        <v>435</v>
      </c>
      <c r="K336" s="113">
        <v>4853</v>
      </c>
      <c r="L336" s="113">
        <v>833</v>
      </c>
      <c r="M336" s="112" t="s">
        <v>540</v>
      </c>
    </row>
    <row r="337" spans="1:13" x14ac:dyDescent="0.3">
      <c r="A337" s="112" t="s">
        <v>158</v>
      </c>
      <c r="B337" s="112" t="s">
        <v>9</v>
      </c>
      <c r="C337" s="112" t="s">
        <v>159</v>
      </c>
      <c r="D337" s="112" t="s">
        <v>180</v>
      </c>
      <c r="E337" s="112" t="s">
        <v>159</v>
      </c>
      <c r="F337" s="112" t="s">
        <v>181</v>
      </c>
      <c r="G337" s="112" t="s">
        <v>30</v>
      </c>
      <c r="H337" s="112" t="s">
        <v>441</v>
      </c>
      <c r="I337" s="112" t="s">
        <v>16</v>
      </c>
      <c r="J337" s="112" t="s">
        <v>436</v>
      </c>
      <c r="K337" s="113">
        <v>29708</v>
      </c>
      <c r="L337" s="113">
        <v>3554.9999999999995</v>
      </c>
      <c r="M337" s="112" t="s">
        <v>540</v>
      </c>
    </row>
    <row r="338" spans="1:13" x14ac:dyDescent="0.3">
      <c r="A338" s="112" t="s">
        <v>158</v>
      </c>
      <c r="B338" s="112" t="s">
        <v>9</v>
      </c>
      <c r="C338" s="112" t="s">
        <v>159</v>
      </c>
      <c r="D338" s="112" t="s">
        <v>180</v>
      </c>
      <c r="E338" s="112" t="s">
        <v>159</v>
      </c>
      <c r="F338" s="112" t="s">
        <v>181</v>
      </c>
      <c r="G338" s="112" t="s">
        <v>82</v>
      </c>
      <c r="H338" s="112" t="s">
        <v>454</v>
      </c>
      <c r="I338" s="112" t="s">
        <v>16</v>
      </c>
      <c r="J338" s="112" t="s">
        <v>435</v>
      </c>
      <c r="K338" s="113">
        <v>22474.44</v>
      </c>
      <c r="L338" s="113">
        <v>2934</v>
      </c>
      <c r="M338" s="112" t="s">
        <v>540</v>
      </c>
    </row>
    <row r="339" spans="1:13" x14ac:dyDescent="0.3">
      <c r="A339" s="112" t="s">
        <v>158</v>
      </c>
      <c r="B339" s="112" t="s">
        <v>9</v>
      </c>
      <c r="C339" s="112" t="s">
        <v>159</v>
      </c>
      <c r="D339" s="112" t="s">
        <v>180</v>
      </c>
      <c r="E339" s="112" t="s">
        <v>159</v>
      </c>
      <c r="F339" s="112" t="s">
        <v>181</v>
      </c>
      <c r="G339" s="112" t="s">
        <v>82</v>
      </c>
      <c r="H339" s="112" t="s">
        <v>454</v>
      </c>
      <c r="I339" s="112" t="s">
        <v>16</v>
      </c>
      <c r="J339" s="112" t="s">
        <v>440</v>
      </c>
      <c r="K339" s="113">
        <v>15442.56</v>
      </c>
      <c r="L339" s="113">
        <v>2016</v>
      </c>
      <c r="M339" s="112" t="s">
        <v>540</v>
      </c>
    </row>
    <row r="340" spans="1:13" x14ac:dyDescent="0.3">
      <c r="A340" s="112" t="s">
        <v>158</v>
      </c>
      <c r="B340" s="112" t="s">
        <v>9</v>
      </c>
      <c r="C340" s="112" t="s">
        <v>159</v>
      </c>
      <c r="D340" s="112" t="s">
        <v>180</v>
      </c>
      <c r="E340" s="112" t="s">
        <v>159</v>
      </c>
      <c r="F340" s="112" t="s">
        <v>181</v>
      </c>
      <c r="G340" s="112" t="s">
        <v>84</v>
      </c>
      <c r="H340" s="112" t="s">
        <v>438</v>
      </c>
      <c r="I340" s="112" t="s">
        <v>14</v>
      </c>
      <c r="J340" s="112" t="s">
        <v>436</v>
      </c>
      <c r="K340" s="113">
        <v>950</v>
      </c>
      <c r="L340" s="113">
        <v>50</v>
      </c>
      <c r="M340" s="112" t="s">
        <v>540</v>
      </c>
    </row>
    <row r="341" spans="1:13" x14ac:dyDescent="0.3">
      <c r="A341" s="112" t="s">
        <v>158</v>
      </c>
      <c r="B341" s="112" t="s">
        <v>9</v>
      </c>
      <c r="C341" s="112" t="s">
        <v>159</v>
      </c>
      <c r="D341" s="112" t="s">
        <v>180</v>
      </c>
      <c r="E341" s="112" t="s">
        <v>159</v>
      </c>
      <c r="F341" s="112" t="s">
        <v>181</v>
      </c>
      <c r="G341" s="112" t="s">
        <v>31</v>
      </c>
      <c r="H341" s="112" t="s">
        <v>444</v>
      </c>
      <c r="I341" s="112" t="s">
        <v>32</v>
      </c>
      <c r="J341" s="112" t="s">
        <v>435</v>
      </c>
      <c r="K341" s="113">
        <v>11990.48</v>
      </c>
      <c r="L341" s="113">
        <v>1043</v>
      </c>
      <c r="M341" s="112" t="s">
        <v>540</v>
      </c>
    </row>
    <row r="342" spans="1:13" x14ac:dyDescent="0.3">
      <c r="A342" s="112" t="s">
        <v>158</v>
      </c>
      <c r="B342" s="112" t="s">
        <v>9</v>
      </c>
      <c r="C342" s="112" t="s">
        <v>159</v>
      </c>
      <c r="D342" s="112" t="s">
        <v>180</v>
      </c>
      <c r="E342" s="112" t="s">
        <v>159</v>
      </c>
      <c r="F342" s="112" t="s">
        <v>181</v>
      </c>
      <c r="G342" s="112" t="s">
        <v>31</v>
      </c>
      <c r="H342" s="112" t="s">
        <v>444</v>
      </c>
      <c r="I342" s="112" t="s">
        <v>32</v>
      </c>
      <c r="J342" s="112" t="s">
        <v>436</v>
      </c>
      <c r="K342" s="113">
        <v>5809.05</v>
      </c>
      <c r="L342" s="113">
        <v>447</v>
      </c>
      <c r="M342" s="112" t="s">
        <v>540</v>
      </c>
    </row>
    <row r="343" spans="1:13" x14ac:dyDescent="0.3">
      <c r="A343" s="112" t="s">
        <v>158</v>
      </c>
      <c r="B343" s="112" t="s">
        <v>9</v>
      </c>
      <c r="C343" s="112" t="s">
        <v>159</v>
      </c>
      <c r="D343" s="112" t="s">
        <v>180</v>
      </c>
      <c r="E343" s="112" t="s">
        <v>159</v>
      </c>
      <c r="F343" s="112" t="s">
        <v>181</v>
      </c>
      <c r="G343" s="112" t="s">
        <v>33</v>
      </c>
      <c r="H343" s="112" t="s">
        <v>445</v>
      </c>
      <c r="I343" s="112" t="s">
        <v>16</v>
      </c>
      <c r="J343" s="112" t="s">
        <v>446</v>
      </c>
      <c r="K343" s="113">
        <v>99045</v>
      </c>
      <c r="L343" s="113">
        <v>19809</v>
      </c>
      <c r="M343" s="112" t="s">
        <v>540</v>
      </c>
    </row>
    <row r="344" spans="1:13" x14ac:dyDescent="0.3">
      <c r="A344" s="112" t="s">
        <v>158</v>
      </c>
      <c r="B344" s="112" t="s">
        <v>9</v>
      </c>
      <c r="C344" s="112" t="s">
        <v>159</v>
      </c>
      <c r="D344" s="112" t="s">
        <v>180</v>
      </c>
      <c r="E344" s="112" t="s">
        <v>159</v>
      </c>
      <c r="F344" s="112" t="s">
        <v>181</v>
      </c>
      <c r="G344" s="112" t="s">
        <v>34</v>
      </c>
      <c r="H344" s="112" t="s">
        <v>442</v>
      </c>
      <c r="I344" s="112" t="s">
        <v>16</v>
      </c>
      <c r="J344" s="112" t="s">
        <v>435</v>
      </c>
      <c r="K344" s="113">
        <v>128182.753125</v>
      </c>
      <c r="L344" s="113">
        <v>46824.75</v>
      </c>
      <c r="M344" s="112" t="s">
        <v>540</v>
      </c>
    </row>
    <row r="345" spans="1:13" x14ac:dyDescent="0.3">
      <c r="A345" s="112" t="s">
        <v>158</v>
      </c>
      <c r="B345" s="112" t="s">
        <v>9</v>
      </c>
      <c r="C345" s="112" t="s">
        <v>159</v>
      </c>
      <c r="D345" s="112" t="s">
        <v>180</v>
      </c>
      <c r="E345" s="112" t="s">
        <v>159</v>
      </c>
      <c r="F345" s="112" t="s">
        <v>181</v>
      </c>
      <c r="G345" s="112" t="s">
        <v>34</v>
      </c>
      <c r="H345" s="112" t="s">
        <v>442</v>
      </c>
      <c r="I345" s="112" t="s">
        <v>16</v>
      </c>
      <c r="J345" s="112" t="s">
        <v>455</v>
      </c>
      <c r="K345" s="113">
        <v>821.25</v>
      </c>
      <c r="L345" s="113">
        <v>300</v>
      </c>
      <c r="M345" s="112" t="s">
        <v>540</v>
      </c>
    </row>
    <row r="346" spans="1:13" x14ac:dyDescent="0.3">
      <c r="A346" s="112" t="s">
        <v>158</v>
      </c>
      <c r="B346" s="112" t="s">
        <v>9</v>
      </c>
      <c r="C346" s="112" t="s">
        <v>159</v>
      </c>
      <c r="D346" s="112" t="s">
        <v>180</v>
      </c>
      <c r="E346" s="112" t="s">
        <v>159</v>
      </c>
      <c r="F346" s="112" t="s">
        <v>181</v>
      </c>
      <c r="G346" s="112" t="s">
        <v>34</v>
      </c>
      <c r="H346" s="112" t="s">
        <v>442</v>
      </c>
      <c r="I346" s="112" t="s">
        <v>16</v>
      </c>
      <c r="J346" s="112" t="s">
        <v>440</v>
      </c>
      <c r="K346" s="113">
        <v>33753.375</v>
      </c>
      <c r="L346" s="113">
        <v>12330</v>
      </c>
      <c r="M346" s="112" t="s">
        <v>540</v>
      </c>
    </row>
    <row r="347" spans="1:13" x14ac:dyDescent="0.3">
      <c r="A347" s="112" t="s">
        <v>158</v>
      </c>
      <c r="B347" s="112" t="s">
        <v>9</v>
      </c>
      <c r="C347" s="112" t="s">
        <v>159</v>
      </c>
      <c r="D347" s="112" t="s">
        <v>180</v>
      </c>
      <c r="E347" s="112" t="s">
        <v>159</v>
      </c>
      <c r="F347" s="112" t="s">
        <v>181</v>
      </c>
      <c r="G347" s="112" t="s">
        <v>34</v>
      </c>
      <c r="H347" s="112" t="s">
        <v>442</v>
      </c>
      <c r="I347" s="112" t="s">
        <v>16</v>
      </c>
      <c r="J347" s="112" t="s">
        <v>436</v>
      </c>
      <c r="K347" s="113">
        <v>407669.86874999997</v>
      </c>
      <c r="L347" s="113">
        <v>148920.5</v>
      </c>
      <c r="M347" s="112" t="s">
        <v>540</v>
      </c>
    </row>
    <row r="348" spans="1:13" x14ac:dyDescent="0.3">
      <c r="A348" s="112" t="s">
        <v>158</v>
      </c>
      <c r="B348" s="112" t="s">
        <v>9</v>
      </c>
      <c r="C348" s="112" t="s">
        <v>159</v>
      </c>
      <c r="D348" s="112" t="s">
        <v>180</v>
      </c>
      <c r="E348" s="112" t="s">
        <v>159</v>
      </c>
      <c r="F348" s="112" t="s">
        <v>181</v>
      </c>
      <c r="G348" s="112" t="s">
        <v>35</v>
      </c>
      <c r="H348" s="112" t="s">
        <v>438</v>
      </c>
      <c r="I348" s="112" t="s">
        <v>16</v>
      </c>
      <c r="J348" s="112" t="s">
        <v>435</v>
      </c>
      <c r="K348" s="113">
        <v>115940</v>
      </c>
      <c r="L348" s="113">
        <v>46376</v>
      </c>
      <c r="M348" s="112" t="s">
        <v>540</v>
      </c>
    </row>
    <row r="349" spans="1:13" x14ac:dyDescent="0.3">
      <c r="A349" s="112" t="s">
        <v>158</v>
      </c>
      <c r="B349" s="112" t="s">
        <v>9</v>
      </c>
      <c r="C349" s="112" t="s">
        <v>159</v>
      </c>
      <c r="D349" s="112" t="s">
        <v>180</v>
      </c>
      <c r="E349" s="112" t="s">
        <v>159</v>
      </c>
      <c r="F349" s="112" t="s">
        <v>181</v>
      </c>
      <c r="G349" s="112" t="s">
        <v>35</v>
      </c>
      <c r="H349" s="112" t="s">
        <v>438</v>
      </c>
      <c r="I349" s="112" t="s">
        <v>16</v>
      </c>
      <c r="J349" s="112" t="s">
        <v>440</v>
      </c>
      <c r="K349" s="113">
        <v>9000</v>
      </c>
      <c r="L349" s="113">
        <v>3600</v>
      </c>
      <c r="M349" s="112" t="s">
        <v>540</v>
      </c>
    </row>
    <row r="350" spans="1:13" x14ac:dyDescent="0.3">
      <c r="A350" s="112" t="s">
        <v>158</v>
      </c>
      <c r="B350" s="112" t="s">
        <v>9</v>
      </c>
      <c r="C350" s="112" t="s">
        <v>159</v>
      </c>
      <c r="D350" s="112" t="s">
        <v>180</v>
      </c>
      <c r="E350" s="112" t="s">
        <v>159</v>
      </c>
      <c r="F350" s="112" t="s">
        <v>181</v>
      </c>
      <c r="G350" s="112" t="s">
        <v>35</v>
      </c>
      <c r="H350" s="112" t="s">
        <v>438</v>
      </c>
      <c r="I350" s="112" t="s">
        <v>16</v>
      </c>
      <c r="J350" s="112" t="s">
        <v>436</v>
      </c>
      <c r="K350" s="113">
        <v>221712.5</v>
      </c>
      <c r="L350" s="113">
        <v>88685</v>
      </c>
      <c r="M350" s="112" t="s">
        <v>540</v>
      </c>
    </row>
    <row r="351" spans="1:13" x14ac:dyDescent="0.3">
      <c r="A351" s="112" t="s">
        <v>158</v>
      </c>
      <c r="B351" s="112" t="s">
        <v>9</v>
      </c>
      <c r="C351" s="112" t="s">
        <v>159</v>
      </c>
      <c r="D351" s="112" t="s">
        <v>180</v>
      </c>
      <c r="E351" s="112" t="s">
        <v>159</v>
      </c>
      <c r="F351" s="112" t="s">
        <v>181</v>
      </c>
      <c r="G351" s="112" t="s">
        <v>38</v>
      </c>
      <c r="H351" s="112" t="s">
        <v>445</v>
      </c>
      <c r="I351" s="112" t="s">
        <v>16</v>
      </c>
      <c r="J351" s="112" t="s">
        <v>446</v>
      </c>
      <c r="K351" s="113">
        <v>3525</v>
      </c>
      <c r="L351" s="113">
        <v>705</v>
      </c>
      <c r="M351" s="112" t="s">
        <v>540</v>
      </c>
    </row>
    <row r="352" spans="1:13" x14ac:dyDescent="0.3">
      <c r="A352" s="112" t="s">
        <v>158</v>
      </c>
      <c r="B352" s="112" t="s">
        <v>9</v>
      </c>
      <c r="C352" s="112" t="s">
        <v>159</v>
      </c>
      <c r="D352" s="112" t="s">
        <v>180</v>
      </c>
      <c r="E352" s="112" t="s">
        <v>159</v>
      </c>
      <c r="F352" s="112" t="s">
        <v>181</v>
      </c>
      <c r="G352" s="112" t="s">
        <v>40</v>
      </c>
      <c r="H352" s="112" t="s">
        <v>447</v>
      </c>
      <c r="I352" s="112" t="s">
        <v>16</v>
      </c>
      <c r="J352" s="112" t="s">
        <v>435</v>
      </c>
      <c r="K352" s="113">
        <v>1279.8</v>
      </c>
      <c r="L352" s="113">
        <v>270</v>
      </c>
      <c r="M352" s="112" t="s">
        <v>540</v>
      </c>
    </row>
    <row r="353" spans="1:13" x14ac:dyDescent="0.3">
      <c r="A353" s="112" t="s">
        <v>158</v>
      </c>
      <c r="B353" s="112" t="s">
        <v>9</v>
      </c>
      <c r="C353" s="112" t="s">
        <v>159</v>
      </c>
      <c r="D353" s="112" t="s">
        <v>180</v>
      </c>
      <c r="E353" s="112" t="s">
        <v>159</v>
      </c>
      <c r="F353" s="112" t="s">
        <v>181</v>
      </c>
      <c r="G353" s="112" t="s">
        <v>42</v>
      </c>
      <c r="H353" s="112" t="s">
        <v>441</v>
      </c>
      <c r="I353" s="112" t="s">
        <v>16</v>
      </c>
      <c r="J353" s="112" t="s">
        <v>435</v>
      </c>
      <c r="K353" s="113">
        <v>406</v>
      </c>
      <c r="L353" s="113">
        <v>72</v>
      </c>
      <c r="M353" s="112" t="s">
        <v>540</v>
      </c>
    </row>
    <row r="354" spans="1:13" x14ac:dyDescent="0.3">
      <c r="A354" s="112" t="s">
        <v>158</v>
      </c>
      <c r="B354" s="112" t="s">
        <v>9</v>
      </c>
      <c r="C354" s="112" t="s">
        <v>159</v>
      </c>
      <c r="D354" s="112" t="s">
        <v>180</v>
      </c>
      <c r="E354" s="112" t="s">
        <v>159</v>
      </c>
      <c r="F354" s="112" t="s">
        <v>181</v>
      </c>
      <c r="G354" s="112" t="s">
        <v>42</v>
      </c>
      <c r="H354" s="112" t="s">
        <v>441</v>
      </c>
      <c r="I354" s="112" t="s">
        <v>16</v>
      </c>
      <c r="J354" s="112" t="s">
        <v>446</v>
      </c>
      <c r="K354" s="113">
        <v>2246</v>
      </c>
      <c r="L354" s="113">
        <v>240</v>
      </c>
      <c r="M354" s="112" t="s">
        <v>540</v>
      </c>
    </row>
    <row r="355" spans="1:13" x14ac:dyDescent="0.3">
      <c r="A355" s="112" t="s">
        <v>158</v>
      </c>
      <c r="B355" s="112" t="s">
        <v>9</v>
      </c>
      <c r="C355" s="112" t="s">
        <v>159</v>
      </c>
      <c r="D355" s="112" t="s">
        <v>180</v>
      </c>
      <c r="E355" s="112" t="s">
        <v>159</v>
      </c>
      <c r="F355" s="112" t="s">
        <v>181</v>
      </c>
      <c r="G355" s="112" t="s">
        <v>42</v>
      </c>
      <c r="H355" s="112" t="s">
        <v>441</v>
      </c>
      <c r="I355" s="112" t="s">
        <v>16</v>
      </c>
      <c r="J355" s="112" t="s">
        <v>440</v>
      </c>
      <c r="K355" s="113">
        <v>380</v>
      </c>
      <c r="L355" s="113">
        <v>90</v>
      </c>
      <c r="M355" s="112" t="s">
        <v>540</v>
      </c>
    </row>
    <row r="356" spans="1:13" x14ac:dyDescent="0.3">
      <c r="A356" s="112" t="s">
        <v>158</v>
      </c>
      <c r="B356" s="112" t="s">
        <v>9</v>
      </c>
      <c r="C356" s="112" t="s">
        <v>159</v>
      </c>
      <c r="D356" s="112" t="s">
        <v>180</v>
      </c>
      <c r="E356" s="112" t="s">
        <v>159</v>
      </c>
      <c r="F356" s="112" t="s">
        <v>181</v>
      </c>
      <c r="G356" s="112" t="s">
        <v>42</v>
      </c>
      <c r="H356" s="112" t="s">
        <v>441</v>
      </c>
      <c r="I356" s="112" t="s">
        <v>16</v>
      </c>
      <c r="J356" s="112" t="s">
        <v>436</v>
      </c>
      <c r="K356" s="113">
        <v>8629</v>
      </c>
      <c r="L356" s="113">
        <v>2398.5</v>
      </c>
      <c r="M356" s="112" t="s">
        <v>540</v>
      </c>
    </row>
    <row r="357" spans="1:13" x14ac:dyDescent="0.3">
      <c r="A357" s="112" t="s">
        <v>158</v>
      </c>
      <c r="B357" s="112" t="s">
        <v>9</v>
      </c>
      <c r="C357" s="112" t="s">
        <v>159</v>
      </c>
      <c r="D357" s="112" t="s">
        <v>180</v>
      </c>
      <c r="E357" s="112" t="s">
        <v>159</v>
      </c>
      <c r="F357" s="112" t="s">
        <v>181</v>
      </c>
      <c r="G357" s="112" t="s">
        <v>43</v>
      </c>
      <c r="H357" s="112" t="s">
        <v>448</v>
      </c>
      <c r="I357" s="112" t="s">
        <v>16</v>
      </c>
      <c r="J357" s="112" t="s">
        <v>435</v>
      </c>
      <c r="K357" s="113">
        <v>6663.2</v>
      </c>
      <c r="L357" s="113">
        <v>8329</v>
      </c>
      <c r="M357" s="112" t="s">
        <v>540</v>
      </c>
    </row>
    <row r="358" spans="1:13" x14ac:dyDescent="0.3">
      <c r="A358" s="112" t="s">
        <v>158</v>
      </c>
      <c r="B358" s="112" t="s">
        <v>9</v>
      </c>
      <c r="C358" s="112" t="s">
        <v>159</v>
      </c>
      <c r="D358" s="112" t="s">
        <v>180</v>
      </c>
      <c r="E358" s="112" t="s">
        <v>159</v>
      </c>
      <c r="F358" s="112" t="s">
        <v>181</v>
      </c>
      <c r="G358" s="112" t="s">
        <v>43</v>
      </c>
      <c r="H358" s="112" t="s">
        <v>448</v>
      </c>
      <c r="I358" s="112" t="s">
        <v>16</v>
      </c>
      <c r="J358" s="112" t="s">
        <v>440</v>
      </c>
      <c r="K358" s="113">
        <v>5185.04</v>
      </c>
      <c r="L358" s="113">
        <v>5516</v>
      </c>
      <c r="M358" s="112" t="s">
        <v>540</v>
      </c>
    </row>
    <row r="359" spans="1:13" x14ac:dyDescent="0.3">
      <c r="A359" s="112" t="s">
        <v>158</v>
      </c>
      <c r="B359" s="112" t="s">
        <v>9</v>
      </c>
      <c r="C359" s="112" t="s">
        <v>159</v>
      </c>
      <c r="D359" s="112" t="s">
        <v>180</v>
      </c>
      <c r="E359" s="112" t="s">
        <v>159</v>
      </c>
      <c r="F359" s="112" t="s">
        <v>181</v>
      </c>
      <c r="G359" s="112" t="s">
        <v>43</v>
      </c>
      <c r="H359" s="112" t="s">
        <v>448</v>
      </c>
      <c r="I359" s="112" t="s">
        <v>16</v>
      </c>
      <c r="J359" s="112" t="s">
        <v>436</v>
      </c>
      <c r="K359" s="113">
        <v>3360.42</v>
      </c>
      <c r="L359" s="113">
        <v>6223</v>
      </c>
      <c r="M359" s="112" t="s">
        <v>540</v>
      </c>
    </row>
    <row r="360" spans="1:13" x14ac:dyDescent="0.3">
      <c r="A360" s="112" t="s">
        <v>158</v>
      </c>
      <c r="B360" s="112" t="s">
        <v>9</v>
      </c>
      <c r="C360" s="112" t="s">
        <v>159</v>
      </c>
      <c r="D360" s="112" t="s">
        <v>180</v>
      </c>
      <c r="E360" s="112" t="s">
        <v>159</v>
      </c>
      <c r="F360" s="112" t="s">
        <v>181</v>
      </c>
      <c r="G360" s="112" t="s">
        <v>44</v>
      </c>
      <c r="H360" s="112" t="s">
        <v>441</v>
      </c>
      <c r="I360" s="112" t="s">
        <v>16</v>
      </c>
      <c r="J360" s="112" t="s">
        <v>435</v>
      </c>
      <c r="K360" s="113">
        <v>23451.218949520004</v>
      </c>
      <c r="L360" s="113">
        <v>2349.75</v>
      </c>
      <c r="M360" s="112" t="s">
        <v>540</v>
      </c>
    </row>
    <row r="361" spans="1:13" x14ac:dyDescent="0.3">
      <c r="A361" s="112" t="s">
        <v>158</v>
      </c>
      <c r="B361" s="112" t="s">
        <v>9</v>
      </c>
      <c r="C361" s="112" t="s">
        <v>159</v>
      </c>
      <c r="D361" s="112" t="s">
        <v>180</v>
      </c>
      <c r="E361" s="112" t="s">
        <v>159</v>
      </c>
      <c r="F361" s="112" t="s">
        <v>181</v>
      </c>
      <c r="G361" s="112" t="s">
        <v>44</v>
      </c>
      <c r="H361" s="112" t="s">
        <v>441</v>
      </c>
      <c r="I361" s="112" t="s">
        <v>16</v>
      </c>
      <c r="J361" s="112" t="s">
        <v>443</v>
      </c>
      <c r="K361" s="113">
        <v>12785.4</v>
      </c>
      <c r="L361" s="113">
        <v>1575</v>
      </c>
      <c r="M361" s="112" t="s">
        <v>540</v>
      </c>
    </row>
    <row r="362" spans="1:13" x14ac:dyDescent="0.3">
      <c r="A362" s="112" t="s">
        <v>158</v>
      </c>
      <c r="B362" s="112" t="s">
        <v>9</v>
      </c>
      <c r="C362" s="112" t="s">
        <v>159</v>
      </c>
      <c r="D362" s="112" t="s">
        <v>180</v>
      </c>
      <c r="E362" s="112" t="s">
        <v>159</v>
      </c>
      <c r="F362" s="112" t="s">
        <v>181</v>
      </c>
      <c r="G362" s="112" t="s">
        <v>44</v>
      </c>
      <c r="H362" s="112" t="s">
        <v>441</v>
      </c>
      <c r="I362" s="112" t="s">
        <v>16</v>
      </c>
      <c r="J362" s="112" t="s">
        <v>452</v>
      </c>
      <c r="K362" s="113">
        <v>460.8</v>
      </c>
      <c r="L362" s="113">
        <v>36</v>
      </c>
      <c r="M362" s="112" t="s">
        <v>540</v>
      </c>
    </row>
    <row r="363" spans="1:13" x14ac:dyDescent="0.3">
      <c r="A363" s="112" t="s">
        <v>158</v>
      </c>
      <c r="B363" s="112" t="s">
        <v>9</v>
      </c>
      <c r="C363" s="112" t="s">
        <v>159</v>
      </c>
      <c r="D363" s="112" t="s">
        <v>180</v>
      </c>
      <c r="E363" s="112" t="s">
        <v>159</v>
      </c>
      <c r="F363" s="112" t="s">
        <v>181</v>
      </c>
      <c r="G363" s="112" t="s">
        <v>44</v>
      </c>
      <c r="H363" s="112" t="s">
        <v>441</v>
      </c>
      <c r="I363" s="112" t="s">
        <v>16</v>
      </c>
      <c r="J363" s="112" t="s">
        <v>440</v>
      </c>
      <c r="K363" s="113">
        <v>3813.3449999999998</v>
      </c>
      <c r="L363" s="113">
        <v>450.75</v>
      </c>
      <c r="M363" s="112" t="s">
        <v>540</v>
      </c>
    </row>
    <row r="364" spans="1:13" x14ac:dyDescent="0.3">
      <c r="A364" s="112" t="s">
        <v>158</v>
      </c>
      <c r="B364" s="112" t="s">
        <v>9</v>
      </c>
      <c r="C364" s="112" t="s">
        <v>159</v>
      </c>
      <c r="D364" s="112" t="s">
        <v>180</v>
      </c>
      <c r="E364" s="112" t="s">
        <v>159</v>
      </c>
      <c r="F364" s="112" t="s">
        <v>181</v>
      </c>
      <c r="G364" s="112" t="s">
        <v>44</v>
      </c>
      <c r="H364" s="112" t="s">
        <v>441</v>
      </c>
      <c r="I364" s="112" t="s">
        <v>16</v>
      </c>
      <c r="J364" s="112" t="s">
        <v>436</v>
      </c>
      <c r="K364" s="113">
        <v>16382.79</v>
      </c>
      <c r="L364" s="113">
        <v>1936.4999999999998</v>
      </c>
      <c r="M364" s="112" t="s">
        <v>540</v>
      </c>
    </row>
    <row r="365" spans="1:13" x14ac:dyDescent="0.3">
      <c r="A365" s="112" t="s">
        <v>158</v>
      </c>
      <c r="B365" s="112" t="s">
        <v>9</v>
      </c>
      <c r="C365" s="112" t="s">
        <v>159</v>
      </c>
      <c r="D365" s="112" t="s">
        <v>180</v>
      </c>
      <c r="E365" s="112" t="s">
        <v>159</v>
      </c>
      <c r="F365" s="112" t="s">
        <v>181</v>
      </c>
      <c r="G365" s="112" t="s">
        <v>45</v>
      </c>
      <c r="H365" s="112" t="s">
        <v>441</v>
      </c>
      <c r="I365" s="112" t="s">
        <v>46</v>
      </c>
      <c r="J365" s="112" t="s">
        <v>435</v>
      </c>
      <c r="K365" s="113">
        <v>10854</v>
      </c>
      <c r="L365" s="113">
        <v>914</v>
      </c>
      <c r="M365" s="112" t="s">
        <v>540</v>
      </c>
    </row>
    <row r="366" spans="1:13" x14ac:dyDescent="0.3">
      <c r="A366" s="112" t="s">
        <v>158</v>
      </c>
      <c r="B366" s="112" t="s">
        <v>9</v>
      </c>
      <c r="C366" s="112" t="s">
        <v>159</v>
      </c>
      <c r="D366" s="112" t="s">
        <v>180</v>
      </c>
      <c r="E366" s="112" t="s">
        <v>159</v>
      </c>
      <c r="F366" s="112" t="s">
        <v>181</v>
      </c>
      <c r="G366" s="112" t="s">
        <v>45</v>
      </c>
      <c r="H366" s="112" t="s">
        <v>441</v>
      </c>
      <c r="I366" s="112" t="s">
        <v>46</v>
      </c>
      <c r="J366" s="112" t="s">
        <v>436</v>
      </c>
      <c r="K366" s="113">
        <v>127181</v>
      </c>
      <c r="L366" s="113">
        <v>10292</v>
      </c>
      <c r="M366" s="112" t="s">
        <v>540</v>
      </c>
    </row>
    <row r="367" spans="1:13" x14ac:dyDescent="0.3">
      <c r="A367" s="112" t="s">
        <v>158</v>
      </c>
      <c r="B367" s="112" t="s">
        <v>9</v>
      </c>
      <c r="C367" s="112" t="s">
        <v>159</v>
      </c>
      <c r="D367" s="112" t="s">
        <v>180</v>
      </c>
      <c r="E367" s="112" t="s">
        <v>159</v>
      </c>
      <c r="F367" s="112" t="s">
        <v>181</v>
      </c>
      <c r="G367" s="112" t="s">
        <v>47</v>
      </c>
      <c r="H367" s="112" t="s">
        <v>447</v>
      </c>
      <c r="I367" s="112" t="s">
        <v>16</v>
      </c>
      <c r="J367" s="112" t="s">
        <v>435</v>
      </c>
      <c r="K367" s="113">
        <v>539761</v>
      </c>
      <c r="L367" s="113">
        <v>71832.23000000001</v>
      </c>
      <c r="M367" s="112" t="s">
        <v>540</v>
      </c>
    </row>
    <row r="368" spans="1:13" x14ac:dyDescent="0.3">
      <c r="A368" s="112" t="s">
        <v>158</v>
      </c>
      <c r="B368" s="112" t="s">
        <v>9</v>
      </c>
      <c r="C368" s="112" t="s">
        <v>159</v>
      </c>
      <c r="D368" s="112" t="s">
        <v>180</v>
      </c>
      <c r="E368" s="112" t="s">
        <v>159</v>
      </c>
      <c r="F368" s="112" t="s">
        <v>181</v>
      </c>
      <c r="G368" s="112" t="s">
        <v>48</v>
      </c>
      <c r="H368" s="112" t="s">
        <v>447</v>
      </c>
      <c r="I368" s="112" t="s">
        <v>16</v>
      </c>
      <c r="J368" s="112" t="s">
        <v>436</v>
      </c>
      <c r="K368" s="113">
        <v>6552</v>
      </c>
      <c r="L368" s="113">
        <v>819</v>
      </c>
      <c r="M368" s="112" t="s">
        <v>540</v>
      </c>
    </row>
    <row r="369" spans="1:13" x14ac:dyDescent="0.3">
      <c r="A369" s="112" t="s">
        <v>158</v>
      </c>
      <c r="B369" s="112" t="s">
        <v>9</v>
      </c>
      <c r="C369" s="112" t="s">
        <v>159</v>
      </c>
      <c r="D369" s="112" t="s">
        <v>180</v>
      </c>
      <c r="E369" s="112" t="s">
        <v>159</v>
      </c>
      <c r="F369" s="112" t="s">
        <v>181</v>
      </c>
      <c r="G369" s="112" t="s">
        <v>49</v>
      </c>
      <c r="H369" s="112" t="s">
        <v>447</v>
      </c>
      <c r="I369" s="112" t="s">
        <v>16</v>
      </c>
      <c r="J369" s="112" t="s">
        <v>435</v>
      </c>
      <c r="K369" s="113">
        <v>2517.12</v>
      </c>
      <c r="L369" s="113">
        <v>351</v>
      </c>
      <c r="M369" s="112" t="s">
        <v>540</v>
      </c>
    </row>
    <row r="370" spans="1:13" x14ac:dyDescent="0.3">
      <c r="A370" s="112" t="s">
        <v>158</v>
      </c>
      <c r="B370" s="112" t="s">
        <v>9</v>
      </c>
      <c r="C370" s="112" t="s">
        <v>159</v>
      </c>
      <c r="D370" s="112" t="s">
        <v>180</v>
      </c>
      <c r="E370" s="112" t="s">
        <v>159</v>
      </c>
      <c r="F370" s="112" t="s">
        <v>181</v>
      </c>
      <c r="G370" s="112" t="s">
        <v>50</v>
      </c>
      <c r="H370" s="112" t="s">
        <v>434</v>
      </c>
      <c r="I370" s="112" t="s">
        <v>16</v>
      </c>
      <c r="J370" s="112" t="s">
        <v>436</v>
      </c>
      <c r="K370" s="113">
        <v>1527708.56</v>
      </c>
      <c r="L370" s="113">
        <v>208969.45</v>
      </c>
      <c r="M370" s="112" t="s">
        <v>540</v>
      </c>
    </row>
    <row r="371" spans="1:13" x14ac:dyDescent="0.3">
      <c r="A371" s="112" t="s">
        <v>158</v>
      </c>
      <c r="B371" s="112" t="s">
        <v>9</v>
      </c>
      <c r="C371" s="112" t="s">
        <v>159</v>
      </c>
      <c r="D371" s="112" t="s">
        <v>180</v>
      </c>
      <c r="E371" s="112" t="s">
        <v>159</v>
      </c>
      <c r="F371" s="112" t="s">
        <v>181</v>
      </c>
      <c r="G371" s="112" t="s">
        <v>52</v>
      </c>
      <c r="H371" s="112" t="s">
        <v>442</v>
      </c>
      <c r="I371" s="112" t="s">
        <v>46</v>
      </c>
      <c r="J371" s="112" t="s">
        <v>435</v>
      </c>
      <c r="K371" s="113">
        <v>332059.60000000003</v>
      </c>
      <c r="L371" s="113">
        <v>96685.999999999985</v>
      </c>
      <c r="M371" s="112" t="s">
        <v>540</v>
      </c>
    </row>
    <row r="372" spans="1:13" x14ac:dyDescent="0.3">
      <c r="A372" s="112" t="s">
        <v>158</v>
      </c>
      <c r="B372" s="112" t="s">
        <v>9</v>
      </c>
      <c r="C372" s="112" t="s">
        <v>159</v>
      </c>
      <c r="D372" s="112" t="s">
        <v>180</v>
      </c>
      <c r="E372" s="112" t="s">
        <v>159</v>
      </c>
      <c r="F372" s="112" t="s">
        <v>181</v>
      </c>
      <c r="G372" s="112" t="s">
        <v>52</v>
      </c>
      <c r="H372" s="112" t="s">
        <v>442</v>
      </c>
      <c r="I372" s="112" t="s">
        <v>46</v>
      </c>
      <c r="J372" s="112" t="s">
        <v>440</v>
      </c>
      <c r="K372" s="113">
        <v>42156.26</v>
      </c>
      <c r="L372" s="113">
        <v>16619</v>
      </c>
      <c r="M372" s="112" t="s">
        <v>540</v>
      </c>
    </row>
    <row r="373" spans="1:13" x14ac:dyDescent="0.3">
      <c r="A373" s="112" t="s">
        <v>158</v>
      </c>
      <c r="B373" s="112" t="s">
        <v>9</v>
      </c>
      <c r="C373" s="112" t="s">
        <v>159</v>
      </c>
      <c r="D373" s="112" t="s">
        <v>180</v>
      </c>
      <c r="E373" s="112" t="s">
        <v>159</v>
      </c>
      <c r="F373" s="112" t="s">
        <v>181</v>
      </c>
      <c r="G373" s="112" t="s">
        <v>52</v>
      </c>
      <c r="H373" s="112" t="s">
        <v>442</v>
      </c>
      <c r="I373" s="112" t="s">
        <v>46</v>
      </c>
      <c r="J373" s="112" t="s">
        <v>436</v>
      </c>
      <c r="K373" s="113">
        <v>3183394.8</v>
      </c>
      <c r="L373" s="113">
        <v>878411</v>
      </c>
      <c r="M373" s="112" t="s">
        <v>540</v>
      </c>
    </row>
    <row r="374" spans="1:13" x14ac:dyDescent="0.3">
      <c r="A374" s="112" t="s">
        <v>158</v>
      </c>
      <c r="B374" s="112" t="s">
        <v>9</v>
      </c>
      <c r="C374" s="112" t="s">
        <v>159</v>
      </c>
      <c r="D374" s="112" t="s">
        <v>180</v>
      </c>
      <c r="E374" s="112" t="s">
        <v>159</v>
      </c>
      <c r="F374" s="112" t="s">
        <v>181</v>
      </c>
      <c r="G374" s="112" t="s">
        <v>53</v>
      </c>
      <c r="H374" s="112" t="s">
        <v>434</v>
      </c>
      <c r="I374" s="112" t="s">
        <v>16</v>
      </c>
      <c r="J374" s="112" t="s">
        <v>435</v>
      </c>
      <c r="K374" s="113">
        <v>811138.56000000006</v>
      </c>
      <c r="L374" s="113">
        <v>422468.25</v>
      </c>
      <c r="M374" s="112" t="s">
        <v>540</v>
      </c>
    </row>
    <row r="375" spans="1:13" x14ac:dyDescent="0.3">
      <c r="A375" s="112" t="s">
        <v>158</v>
      </c>
      <c r="B375" s="112" t="s">
        <v>9</v>
      </c>
      <c r="C375" s="112" t="s">
        <v>159</v>
      </c>
      <c r="D375" s="112" t="s">
        <v>180</v>
      </c>
      <c r="E375" s="112" t="s">
        <v>159</v>
      </c>
      <c r="F375" s="112" t="s">
        <v>181</v>
      </c>
      <c r="G375" s="112" t="s">
        <v>53</v>
      </c>
      <c r="H375" s="112" t="s">
        <v>434</v>
      </c>
      <c r="I375" s="112" t="s">
        <v>16</v>
      </c>
      <c r="J375" s="112" t="s">
        <v>440</v>
      </c>
      <c r="K375" s="113">
        <v>18948.48</v>
      </c>
      <c r="L375" s="113">
        <v>9868.5</v>
      </c>
      <c r="M375" s="112" t="s">
        <v>540</v>
      </c>
    </row>
    <row r="376" spans="1:13" x14ac:dyDescent="0.3">
      <c r="A376" s="112" t="s">
        <v>158</v>
      </c>
      <c r="B376" s="112" t="s">
        <v>9</v>
      </c>
      <c r="C376" s="112" t="s">
        <v>159</v>
      </c>
      <c r="D376" s="112" t="s">
        <v>180</v>
      </c>
      <c r="E376" s="112" t="s">
        <v>159</v>
      </c>
      <c r="F376" s="112" t="s">
        <v>181</v>
      </c>
      <c r="G376" s="112" t="s">
        <v>55</v>
      </c>
      <c r="H376" s="112" t="s">
        <v>439</v>
      </c>
      <c r="I376" s="112" t="s">
        <v>16</v>
      </c>
      <c r="J376" s="112" t="s">
        <v>435</v>
      </c>
      <c r="K376" s="113">
        <v>132174</v>
      </c>
      <c r="L376" s="113">
        <v>37764</v>
      </c>
      <c r="M376" s="112" t="s">
        <v>540</v>
      </c>
    </row>
    <row r="377" spans="1:13" x14ac:dyDescent="0.3">
      <c r="A377" s="112" t="s">
        <v>158</v>
      </c>
      <c r="B377" s="112" t="s">
        <v>9</v>
      </c>
      <c r="C377" s="112" t="s">
        <v>159</v>
      </c>
      <c r="D377" s="112" t="s">
        <v>180</v>
      </c>
      <c r="E377" s="112" t="s">
        <v>159</v>
      </c>
      <c r="F377" s="112" t="s">
        <v>181</v>
      </c>
      <c r="G377" s="112" t="s">
        <v>55</v>
      </c>
      <c r="H377" s="112" t="s">
        <v>439</v>
      </c>
      <c r="I377" s="112" t="s">
        <v>16</v>
      </c>
      <c r="J377" s="112" t="s">
        <v>440</v>
      </c>
      <c r="K377" s="113">
        <v>1984.5</v>
      </c>
      <c r="L377" s="113">
        <v>567</v>
      </c>
      <c r="M377" s="112" t="s">
        <v>540</v>
      </c>
    </row>
    <row r="378" spans="1:13" x14ac:dyDescent="0.3">
      <c r="A378" s="112" t="s">
        <v>158</v>
      </c>
      <c r="B378" s="112" t="s">
        <v>9</v>
      </c>
      <c r="C378" s="112" t="s">
        <v>159</v>
      </c>
      <c r="D378" s="112" t="s">
        <v>180</v>
      </c>
      <c r="E378" s="112" t="s">
        <v>159</v>
      </c>
      <c r="F378" s="112" t="s">
        <v>181</v>
      </c>
      <c r="G378" s="112" t="s">
        <v>55</v>
      </c>
      <c r="H378" s="112" t="s">
        <v>439</v>
      </c>
      <c r="I378" s="112" t="s">
        <v>16</v>
      </c>
      <c r="J378" s="112" t="s">
        <v>436</v>
      </c>
      <c r="K378" s="113">
        <v>40432</v>
      </c>
      <c r="L378" s="113">
        <v>11552</v>
      </c>
      <c r="M378" s="112" t="s">
        <v>540</v>
      </c>
    </row>
    <row r="379" spans="1:13" x14ac:dyDescent="0.3">
      <c r="A379" s="112" t="s">
        <v>158</v>
      </c>
      <c r="B379" s="112" t="s">
        <v>9</v>
      </c>
      <c r="C379" s="112" t="s">
        <v>159</v>
      </c>
      <c r="D379" s="112" t="s">
        <v>180</v>
      </c>
      <c r="E379" s="112" t="s">
        <v>159</v>
      </c>
      <c r="F379" s="112" t="s">
        <v>181</v>
      </c>
      <c r="G379" s="112" t="s">
        <v>57</v>
      </c>
      <c r="H379" s="112" t="s">
        <v>441</v>
      </c>
      <c r="I379" s="112" t="s">
        <v>16</v>
      </c>
      <c r="J379" s="112" t="s">
        <v>435</v>
      </c>
      <c r="K379" s="113">
        <v>7182.96</v>
      </c>
      <c r="L379" s="113">
        <v>1285</v>
      </c>
      <c r="M379" s="112" t="s">
        <v>540</v>
      </c>
    </row>
    <row r="380" spans="1:13" x14ac:dyDescent="0.3">
      <c r="A380" s="112" t="s">
        <v>158</v>
      </c>
      <c r="B380" s="112" t="s">
        <v>9</v>
      </c>
      <c r="C380" s="112" t="s">
        <v>159</v>
      </c>
      <c r="D380" s="112" t="s">
        <v>180</v>
      </c>
      <c r="E380" s="112" t="s">
        <v>159</v>
      </c>
      <c r="F380" s="112" t="s">
        <v>181</v>
      </c>
      <c r="G380" s="112" t="s">
        <v>57</v>
      </c>
      <c r="H380" s="112" t="s">
        <v>441</v>
      </c>
      <c r="I380" s="112" t="s">
        <v>16</v>
      </c>
      <c r="J380" s="112" t="s">
        <v>440</v>
      </c>
      <c r="K380" s="113">
        <v>251.54</v>
      </c>
      <c r="L380" s="113">
        <v>45</v>
      </c>
      <c r="M380" s="112" t="s">
        <v>540</v>
      </c>
    </row>
    <row r="381" spans="1:13" x14ac:dyDescent="0.3">
      <c r="A381" s="112" t="s">
        <v>158</v>
      </c>
      <c r="B381" s="112" t="s">
        <v>9</v>
      </c>
      <c r="C381" s="112" t="s">
        <v>159</v>
      </c>
      <c r="D381" s="112" t="s">
        <v>180</v>
      </c>
      <c r="E381" s="112" t="s">
        <v>159</v>
      </c>
      <c r="F381" s="112" t="s">
        <v>181</v>
      </c>
      <c r="G381" s="112" t="s">
        <v>57</v>
      </c>
      <c r="H381" s="112" t="s">
        <v>441</v>
      </c>
      <c r="I381" s="112" t="s">
        <v>16</v>
      </c>
      <c r="J381" s="112" t="s">
        <v>436</v>
      </c>
      <c r="K381" s="113">
        <v>8781.65</v>
      </c>
      <c r="L381" s="113">
        <v>1571</v>
      </c>
      <c r="M381" s="112" t="s">
        <v>540</v>
      </c>
    </row>
    <row r="382" spans="1:13" x14ac:dyDescent="0.3">
      <c r="A382" s="112" t="s">
        <v>158</v>
      </c>
      <c r="B382" s="112" t="s">
        <v>9</v>
      </c>
      <c r="C382" s="112" t="s">
        <v>159</v>
      </c>
      <c r="D382" s="112" t="s">
        <v>180</v>
      </c>
      <c r="E382" s="112" t="s">
        <v>159</v>
      </c>
      <c r="F382" s="112" t="s">
        <v>181</v>
      </c>
      <c r="G382" s="112" t="s">
        <v>94</v>
      </c>
      <c r="H382" s="112" t="s">
        <v>434</v>
      </c>
      <c r="I382" s="112" t="s">
        <v>16</v>
      </c>
      <c r="J382" s="112" t="s">
        <v>436</v>
      </c>
      <c r="K382" s="113">
        <v>1532.53</v>
      </c>
      <c r="L382" s="113">
        <v>243.00000000000003</v>
      </c>
      <c r="M382" s="112" t="s">
        <v>540</v>
      </c>
    </row>
    <row r="383" spans="1:13" x14ac:dyDescent="0.3">
      <c r="A383" s="112" t="s">
        <v>158</v>
      </c>
      <c r="B383" s="112" t="s">
        <v>9</v>
      </c>
      <c r="C383" s="112" t="s">
        <v>159</v>
      </c>
      <c r="D383" s="112" t="s">
        <v>180</v>
      </c>
      <c r="E383" s="112" t="s">
        <v>159</v>
      </c>
      <c r="F383" s="112" t="s">
        <v>181</v>
      </c>
      <c r="G383" s="112" t="s">
        <v>58</v>
      </c>
      <c r="H383" s="112" t="s">
        <v>434</v>
      </c>
      <c r="I383" s="112" t="s">
        <v>16</v>
      </c>
      <c r="J383" s="112" t="s">
        <v>436</v>
      </c>
      <c r="K383" s="113">
        <v>745500</v>
      </c>
      <c r="L383" s="113">
        <v>185706</v>
      </c>
      <c r="M383" s="112" t="s">
        <v>540</v>
      </c>
    </row>
    <row r="384" spans="1:13" x14ac:dyDescent="0.3">
      <c r="A384" s="112" t="s">
        <v>158</v>
      </c>
      <c r="B384" s="112" t="s">
        <v>9</v>
      </c>
      <c r="C384" s="112" t="s">
        <v>159</v>
      </c>
      <c r="D384" s="112" t="s">
        <v>180</v>
      </c>
      <c r="E384" s="112" t="s">
        <v>159</v>
      </c>
      <c r="F384" s="112" t="s">
        <v>181</v>
      </c>
      <c r="G384" s="112" t="s">
        <v>59</v>
      </c>
      <c r="H384" s="112" t="s">
        <v>438</v>
      </c>
      <c r="I384" s="112" t="s">
        <v>16</v>
      </c>
      <c r="J384" s="112" t="s">
        <v>436</v>
      </c>
      <c r="K384" s="113">
        <v>4779</v>
      </c>
      <c r="L384" s="113">
        <v>1125</v>
      </c>
      <c r="M384" s="112" t="s">
        <v>540</v>
      </c>
    </row>
    <row r="385" spans="1:13" x14ac:dyDescent="0.3">
      <c r="A385" s="112" t="s">
        <v>158</v>
      </c>
      <c r="B385" s="112" t="s">
        <v>9</v>
      </c>
      <c r="C385" s="112" t="s">
        <v>159</v>
      </c>
      <c r="D385" s="112" t="s">
        <v>180</v>
      </c>
      <c r="E385" s="112" t="s">
        <v>159</v>
      </c>
      <c r="F385" s="112" t="s">
        <v>181</v>
      </c>
      <c r="G385" s="112" t="s">
        <v>60</v>
      </c>
      <c r="H385" s="112" t="s">
        <v>437</v>
      </c>
      <c r="I385" s="112" t="s">
        <v>16</v>
      </c>
      <c r="J385" s="112" t="s">
        <v>435</v>
      </c>
      <c r="K385" s="113">
        <v>7282.08</v>
      </c>
      <c r="L385" s="113">
        <v>2334</v>
      </c>
      <c r="M385" s="112" t="s">
        <v>540</v>
      </c>
    </row>
    <row r="386" spans="1:13" x14ac:dyDescent="0.3">
      <c r="A386" s="112" t="s">
        <v>158</v>
      </c>
      <c r="B386" s="112" t="s">
        <v>9</v>
      </c>
      <c r="C386" s="112" t="s">
        <v>159</v>
      </c>
      <c r="D386" s="112" t="s">
        <v>180</v>
      </c>
      <c r="E386" s="112" t="s">
        <v>159</v>
      </c>
      <c r="F386" s="112" t="s">
        <v>181</v>
      </c>
      <c r="G386" s="112" t="s">
        <v>60</v>
      </c>
      <c r="H386" s="112" t="s">
        <v>437</v>
      </c>
      <c r="I386" s="112" t="s">
        <v>16</v>
      </c>
      <c r="J386" s="112" t="s">
        <v>436</v>
      </c>
      <c r="K386" s="113">
        <v>72199.92</v>
      </c>
      <c r="L386" s="113">
        <v>23141</v>
      </c>
      <c r="M386" s="112" t="s">
        <v>540</v>
      </c>
    </row>
    <row r="387" spans="1:13" x14ac:dyDescent="0.3">
      <c r="A387" s="112" t="s">
        <v>158</v>
      </c>
      <c r="B387" s="112" t="s">
        <v>9</v>
      </c>
      <c r="C387" s="112" t="s">
        <v>159</v>
      </c>
      <c r="D387" s="112" t="s">
        <v>180</v>
      </c>
      <c r="E387" s="112" t="s">
        <v>159</v>
      </c>
      <c r="F387" s="112" t="s">
        <v>181</v>
      </c>
      <c r="G387" s="112" t="s">
        <v>61</v>
      </c>
      <c r="H387" s="112" t="s">
        <v>447</v>
      </c>
      <c r="I387" s="112" t="s">
        <v>16</v>
      </c>
      <c r="J387" s="112" t="s">
        <v>435</v>
      </c>
      <c r="K387" s="113">
        <v>8280</v>
      </c>
      <c r="L387" s="113">
        <v>1035</v>
      </c>
      <c r="M387" s="112" t="s">
        <v>540</v>
      </c>
    </row>
    <row r="388" spans="1:13" x14ac:dyDescent="0.3">
      <c r="A388" s="112" t="s">
        <v>158</v>
      </c>
      <c r="B388" s="112" t="s">
        <v>9</v>
      </c>
      <c r="C388" s="112" t="s">
        <v>159</v>
      </c>
      <c r="D388" s="112" t="s">
        <v>180</v>
      </c>
      <c r="E388" s="112" t="s">
        <v>159</v>
      </c>
      <c r="F388" s="112" t="s">
        <v>181</v>
      </c>
      <c r="G388" s="112" t="s">
        <v>61</v>
      </c>
      <c r="H388" s="112" t="s">
        <v>447</v>
      </c>
      <c r="I388" s="112" t="s">
        <v>16</v>
      </c>
      <c r="J388" s="112" t="s">
        <v>436</v>
      </c>
      <c r="K388" s="113">
        <v>3240</v>
      </c>
      <c r="L388" s="113">
        <v>405</v>
      </c>
      <c r="M388" s="112" t="s">
        <v>540</v>
      </c>
    </row>
    <row r="389" spans="1:13" x14ac:dyDescent="0.3">
      <c r="A389" s="112" t="s">
        <v>158</v>
      </c>
      <c r="B389" s="112" t="s">
        <v>9</v>
      </c>
      <c r="C389" s="112" t="s">
        <v>159</v>
      </c>
      <c r="D389" s="112" t="s">
        <v>180</v>
      </c>
      <c r="E389" s="112" t="s">
        <v>159</v>
      </c>
      <c r="F389" s="112" t="s">
        <v>181</v>
      </c>
      <c r="G389" s="112" t="s">
        <v>62</v>
      </c>
      <c r="H389" s="112" t="s">
        <v>438</v>
      </c>
      <c r="I389" s="112" t="s">
        <v>16</v>
      </c>
      <c r="J389" s="112" t="s">
        <v>435</v>
      </c>
      <c r="K389" s="113">
        <v>6230</v>
      </c>
      <c r="L389" s="113">
        <v>3925</v>
      </c>
      <c r="M389" s="112" t="s">
        <v>540</v>
      </c>
    </row>
    <row r="390" spans="1:13" x14ac:dyDescent="0.3">
      <c r="A390" s="112" t="s">
        <v>158</v>
      </c>
      <c r="B390" s="112" t="s">
        <v>9</v>
      </c>
      <c r="C390" s="112" t="s">
        <v>159</v>
      </c>
      <c r="D390" s="112" t="s">
        <v>180</v>
      </c>
      <c r="E390" s="112" t="s">
        <v>159</v>
      </c>
      <c r="F390" s="112" t="s">
        <v>181</v>
      </c>
      <c r="G390" s="112" t="s">
        <v>62</v>
      </c>
      <c r="H390" s="112" t="s">
        <v>438</v>
      </c>
      <c r="I390" s="112" t="s">
        <v>16</v>
      </c>
      <c r="J390" s="112" t="s">
        <v>436</v>
      </c>
      <c r="K390" s="113">
        <v>48487</v>
      </c>
      <c r="L390" s="113">
        <v>23398</v>
      </c>
      <c r="M390" s="112" t="s">
        <v>540</v>
      </c>
    </row>
    <row r="391" spans="1:13" x14ac:dyDescent="0.3">
      <c r="A391" s="112" t="s">
        <v>158</v>
      </c>
      <c r="B391" s="112" t="s">
        <v>9</v>
      </c>
      <c r="C391" s="112" t="s">
        <v>159</v>
      </c>
      <c r="D391" s="112" t="s">
        <v>180</v>
      </c>
      <c r="E391" s="112" t="s">
        <v>159</v>
      </c>
      <c r="F391" s="112" t="s">
        <v>181</v>
      </c>
      <c r="G391" s="112" t="s">
        <v>65</v>
      </c>
      <c r="H391" s="112" t="s">
        <v>449</v>
      </c>
      <c r="I391" s="112" t="s">
        <v>16</v>
      </c>
      <c r="J391" s="112" t="s">
        <v>435</v>
      </c>
      <c r="K391" s="113">
        <v>1530</v>
      </c>
      <c r="L391" s="113">
        <v>67.5</v>
      </c>
      <c r="M391" s="112" t="s">
        <v>540</v>
      </c>
    </row>
    <row r="392" spans="1:13" x14ac:dyDescent="0.3">
      <c r="A392" s="112" t="s">
        <v>158</v>
      </c>
      <c r="B392" s="112" t="s">
        <v>9</v>
      </c>
      <c r="C392" s="112" t="s">
        <v>159</v>
      </c>
      <c r="D392" s="112" t="s">
        <v>180</v>
      </c>
      <c r="E392" s="112" t="s">
        <v>159</v>
      </c>
      <c r="F392" s="112" t="s">
        <v>181</v>
      </c>
      <c r="G392" s="112" t="s">
        <v>65</v>
      </c>
      <c r="H392" s="112" t="s">
        <v>449</v>
      </c>
      <c r="I392" s="112" t="s">
        <v>16</v>
      </c>
      <c r="J392" s="112" t="s">
        <v>436</v>
      </c>
      <c r="K392" s="113">
        <v>6594</v>
      </c>
      <c r="L392" s="113">
        <v>261</v>
      </c>
      <c r="M392" s="112" t="s">
        <v>540</v>
      </c>
    </row>
    <row r="393" spans="1:13" x14ac:dyDescent="0.3">
      <c r="A393" s="112" t="s">
        <v>158</v>
      </c>
      <c r="B393" s="112" t="s">
        <v>9</v>
      </c>
      <c r="C393" s="112" t="s">
        <v>159</v>
      </c>
      <c r="D393" s="112" t="s">
        <v>180</v>
      </c>
      <c r="E393" s="112" t="s">
        <v>159</v>
      </c>
      <c r="F393" s="112" t="s">
        <v>181</v>
      </c>
      <c r="G393" s="112" t="s">
        <v>66</v>
      </c>
      <c r="H393" s="112" t="s">
        <v>450</v>
      </c>
      <c r="I393" s="112" t="s">
        <v>16</v>
      </c>
      <c r="J393" s="112" t="s">
        <v>435</v>
      </c>
      <c r="K393" s="113">
        <v>8963.9</v>
      </c>
      <c r="L393" s="113">
        <v>3091</v>
      </c>
      <c r="M393" s="112" t="s">
        <v>540</v>
      </c>
    </row>
    <row r="394" spans="1:13" x14ac:dyDescent="0.3">
      <c r="A394" s="112" t="s">
        <v>158</v>
      </c>
      <c r="B394" s="112" t="s">
        <v>9</v>
      </c>
      <c r="C394" s="112" t="s">
        <v>159</v>
      </c>
      <c r="D394" s="112" t="s">
        <v>180</v>
      </c>
      <c r="E394" s="112" t="s">
        <v>159</v>
      </c>
      <c r="F394" s="112" t="s">
        <v>181</v>
      </c>
      <c r="G394" s="112" t="s">
        <v>66</v>
      </c>
      <c r="H394" s="112" t="s">
        <v>450</v>
      </c>
      <c r="I394" s="112" t="s">
        <v>16</v>
      </c>
      <c r="J394" s="112" t="s">
        <v>440</v>
      </c>
      <c r="K394" s="113">
        <v>4892.3</v>
      </c>
      <c r="L394" s="113">
        <v>1687</v>
      </c>
      <c r="M394" s="112" t="s">
        <v>540</v>
      </c>
    </row>
    <row r="395" spans="1:13" x14ac:dyDescent="0.3">
      <c r="A395" s="112" t="s">
        <v>158</v>
      </c>
      <c r="B395" s="112" t="s">
        <v>9</v>
      </c>
      <c r="C395" s="112" t="s">
        <v>159</v>
      </c>
      <c r="D395" s="112" t="s">
        <v>180</v>
      </c>
      <c r="E395" s="112" t="s">
        <v>159</v>
      </c>
      <c r="F395" s="112" t="s">
        <v>181</v>
      </c>
      <c r="G395" s="112" t="s">
        <v>66</v>
      </c>
      <c r="H395" s="112" t="s">
        <v>450</v>
      </c>
      <c r="I395" s="112" t="s">
        <v>16</v>
      </c>
      <c r="J395" s="112" t="s">
        <v>436</v>
      </c>
      <c r="K395" s="113">
        <v>5031.5</v>
      </c>
      <c r="L395" s="113">
        <v>1735.0000000000002</v>
      </c>
      <c r="M395" s="112" t="s">
        <v>540</v>
      </c>
    </row>
    <row r="396" spans="1:13" x14ac:dyDescent="0.3">
      <c r="A396" s="112" t="s">
        <v>158</v>
      </c>
      <c r="B396" s="112" t="s">
        <v>9</v>
      </c>
      <c r="C396" s="112" t="s">
        <v>159</v>
      </c>
      <c r="D396" s="112" t="s">
        <v>470</v>
      </c>
      <c r="E396" s="112" t="s">
        <v>159</v>
      </c>
      <c r="F396" s="112" t="s">
        <v>471</v>
      </c>
      <c r="G396" s="112" t="s">
        <v>27</v>
      </c>
      <c r="H396" s="112" t="s">
        <v>441</v>
      </c>
      <c r="I396" s="112" t="s">
        <v>16</v>
      </c>
      <c r="J396" s="112" t="s">
        <v>435</v>
      </c>
      <c r="K396" s="113">
        <v>49640</v>
      </c>
      <c r="L396" s="113">
        <v>419.25</v>
      </c>
      <c r="M396" s="112" t="s">
        <v>540</v>
      </c>
    </row>
    <row r="397" spans="1:13" x14ac:dyDescent="0.3">
      <c r="A397" s="112" t="s">
        <v>158</v>
      </c>
      <c r="B397" s="112" t="s">
        <v>9</v>
      </c>
      <c r="C397" s="112" t="s">
        <v>159</v>
      </c>
      <c r="D397" s="112" t="s">
        <v>470</v>
      </c>
      <c r="E397" s="112" t="s">
        <v>159</v>
      </c>
      <c r="F397" s="112" t="s">
        <v>471</v>
      </c>
      <c r="G397" s="112" t="s">
        <v>27</v>
      </c>
      <c r="H397" s="112" t="s">
        <v>441</v>
      </c>
      <c r="I397" s="112" t="s">
        <v>16</v>
      </c>
      <c r="J397" s="112" t="s">
        <v>440</v>
      </c>
      <c r="K397" s="113">
        <v>1736</v>
      </c>
      <c r="L397" s="113">
        <v>126</v>
      </c>
      <c r="M397" s="112" t="s">
        <v>540</v>
      </c>
    </row>
    <row r="398" spans="1:13" x14ac:dyDescent="0.3">
      <c r="A398" s="112" t="s">
        <v>158</v>
      </c>
      <c r="B398" s="112" t="s">
        <v>9</v>
      </c>
      <c r="C398" s="112" t="s">
        <v>159</v>
      </c>
      <c r="D398" s="112" t="s">
        <v>470</v>
      </c>
      <c r="E398" s="112" t="s">
        <v>159</v>
      </c>
      <c r="F398" s="112" t="s">
        <v>471</v>
      </c>
      <c r="G398" s="112" t="s">
        <v>27</v>
      </c>
      <c r="H398" s="112" t="s">
        <v>441</v>
      </c>
      <c r="I398" s="112" t="s">
        <v>16</v>
      </c>
      <c r="J398" s="112" t="s">
        <v>436</v>
      </c>
      <c r="K398" s="113">
        <v>15040</v>
      </c>
      <c r="L398" s="113">
        <v>2250</v>
      </c>
      <c r="M398" s="112" t="s">
        <v>540</v>
      </c>
    </row>
    <row r="399" spans="1:13" x14ac:dyDescent="0.3">
      <c r="A399" s="112" t="s">
        <v>158</v>
      </c>
      <c r="B399" s="112" t="s">
        <v>9</v>
      </c>
      <c r="C399" s="112" t="s">
        <v>159</v>
      </c>
      <c r="D399" s="112" t="s">
        <v>182</v>
      </c>
      <c r="E399" s="112" t="s">
        <v>159</v>
      </c>
      <c r="F399" s="112" t="s">
        <v>183</v>
      </c>
      <c r="G399" s="112" t="s">
        <v>17</v>
      </c>
      <c r="H399" s="112" t="s">
        <v>438</v>
      </c>
      <c r="I399" s="112" t="s">
        <v>16</v>
      </c>
      <c r="J399" s="112" t="s">
        <v>436</v>
      </c>
      <c r="K399" s="113">
        <v>19001.64</v>
      </c>
      <c r="L399" s="113">
        <v>4153</v>
      </c>
      <c r="M399" s="112" t="s">
        <v>540</v>
      </c>
    </row>
    <row r="400" spans="1:13" x14ac:dyDescent="0.3">
      <c r="A400" s="112" t="s">
        <v>158</v>
      </c>
      <c r="B400" s="112" t="s">
        <v>9</v>
      </c>
      <c r="C400" s="112" t="s">
        <v>159</v>
      </c>
      <c r="D400" s="112" t="s">
        <v>182</v>
      </c>
      <c r="E400" s="112" t="s">
        <v>159</v>
      </c>
      <c r="F400" s="112" t="s">
        <v>183</v>
      </c>
      <c r="G400" s="112" t="s">
        <v>18</v>
      </c>
      <c r="H400" s="112" t="s">
        <v>439</v>
      </c>
      <c r="I400" s="112" t="s">
        <v>14</v>
      </c>
      <c r="J400" s="112" t="s">
        <v>436</v>
      </c>
      <c r="K400" s="113">
        <v>6450</v>
      </c>
      <c r="L400" s="113">
        <v>900</v>
      </c>
      <c r="M400" s="112" t="s">
        <v>540</v>
      </c>
    </row>
    <row r="401" spans="1:13" x14ac:dyDescent="0.3">
      <c r="A401" s="112" t="s">
        <v>158</v>
      </c>
      <c r="B401" s="112" t="s">
        <v>9</v>
      </c>
      <c r="C401" s="112" t="s">
        <v>159</v>
      </c>
      <c r="D401" s="112" t="s">
        <v>182</v>
      </c>
      <c r="E401" s="112" t="s">
        <v>159</v>
      </c>
      <c r="F401" s="112" t="s">
        <v>183</v>
      </c>
      <c r="G401" s="112" t="s">
        <v>20</v>
      </c>
      <c r="H401" s="112" t="s">
        <v>439</v>
      </c>
      <c r="I401" s="112" t="s">
        <v>16</v>
      </c>
      <c r="J401" s="112" t="s">
        <v>436</v>
      </c>
      <c r="K401" s="113">
        <v>1294</v>
      </c>
      <c r="L401" s="113">
        <v>418</v>
      </c>
      <c r="M401" s="112" t="s">
        <v>540</v>
      </c>
    </row>
    <row r="402" spans="1:13" x14ac:dyDescent="0.3">
      <c r="A402" s="112" t="s">
        <v>158</v>
      </c>
      <c r="B402" s="112" t="s">
        <v>9</v>
      </c>
      <c r="C402" s="112" t="s">
        <v>159</v>
      </c>
      <c r="D402" s="112" t="s">
        <v>182</v>
      </c>
      <c r="E402" s="112" t="s">
        <v>159</v>
      </c>
      <c r="F402" s="112" t="s">
        <v>183</v>
      </c>
      <c r="G402" s="112" t="s">
        <v>463</v>
      </c>
      <c r="H402" s="112" t="s">
        <v>439</v>
      </c>
      <c r="I402" s="112" t="s">
        <v>16</v>
      </c>
      <c r="J402" s="112" t="s">
        <v>436</v>
      </c>
      <c r="K402" s="113">
        <v>510.64668783110056</v>
      </c>
      <c r="L402" s="113">
        <v>135</v>
      </c>
      <c r="M402" s="112" t="s">
        <v>540</v>
      </c>
    </row>
    <row r="403" spans="1:13" x14ac:dyDescent="0.3">
      <c r="A403" s="112" t="s">
        <v>158</v>
      </c>
      <c r="B403" s="112" t="s">
        <v>9</v>
      </c>
      <c r="C403" s="112" t="s">
        <v>159</v>
      </c>
      <c r="D403" s="112" t="s">
        <v>182</v>
      </c>
      <c r="E403" s="112" t="s">
        <v>159</v>
      </c>
      <c r="F403" s="112" t="s">
        <v>183</v>
      </c>
      <c r="G403" s="112" t="s">
        <v>22</v>
      </c>
      <c r="H403" s="112" t="s">
        <v>439</v>
      </c>
      <c r="I403" s="112" t="s">
        <v>16</v>
      </c>
      <c r="J403" s="112" t="s">
        <v>436</v>
      </c>
      <c r="K403" s="113">
        <v>85608</v>
      </c>
      <c r="L403" s="113">
        <v>39150</v>
      </c>
      <c r="M403" s="112" t="s">
        <v>540</v>
      </c>
    </row>
    <row r="404" spans="1:13" x14ac:dyDescent="0.3">
      <c r="A404" s="112" t="s">
        <v>158</v>
      </c>
      <c r="B404" s="112" t="s">
        <v>9</v>
      </c>
      <c r="C404" s="112" t="s">
        <v>159</v>
      </c>
      <c r="D404" s="112" t="s">
        <v>182</v>
      </c>
      <c r="E404" s="112" t="s">
        <v>159</v>
      </c>
      <c r="F404" s="112" t="s">
        <v>183</v>
      </c>
      <c r="G404" s="112" t="s">
        <v>24</v>
      </c>
      <c r="H404" s="112" t="s">
        <v>441</v>
      </c>
      <c r="I404" s="112" t="s">
        <v>16</v>
      </c>
      <c r="J404" s="112" t="s">
        <v>435</v>
      </c>
      <c r="K404" s="113">
        <v>31188.23</v>
      </c>
      <c r="L404" s="113">
        <v>7237.5</v>
      </c>
      <c r="M404" s="112" t="s">
        <v>540</v>
      </c>
    </row>
    <row r="405" spans="1:13" x14ac:dyDescent="0.3">
      <c r="A405" s="112" t="s">
        <v>158</v>
      </c>
      <c r="B405" s="112" t="s">
        <v>9</v>
      </c>
      <c r="C405" s="112" t="s">
        <v>159</v>
      </c>
      <c r="D405" s="112" t="s">
        <v>182</v>
      </c>
      <c r="E405" s="112" t="s">
        <v>159</v>
      </c>
      <c r="F405" s="112" t="s">
        <v>183</v>
      </c>
      <c r="G405" s="112" t="s">
        <v>24</v>
      </c>
      <c r="H405" s="112" t="s">
        <v>441</v>
      </c>
      <c r="I405" s="112" t="s">
        <v>16</v>
      </c>
      <c r="J405" s="112" t="s">
        <v>440</v>
      </c>
      <c r="K405" s="113">
        <v>1675.9</v>
      </c>
      <c r="L405" s="113">
        <v>382.5</v>
      </c>
      <c r="M405" s="112" t="s">
        <v>540</v>
      </c>
    </row>
    <row r="406" spans="1:13" x14ac:dyDescent="0.3">
      <c r="A406" s="112" t="s">
        <v>158</v>
      </c>
      <c r="B406" s="112" t="s">
        <v>9</v>
      </c>
      <c r="C406" s="112" t="s">
        <v>159</v>
      </c>
      <c r="D406" s="112" t="s">
        <v>182</v>
      </c>
      <c r="E406" s="112" t="s">
        <v>159</v>
      </c>
      <c r="F406" s="112" t="s">
        <v>183</v>
      </c>
      <c r="G406" s="112" t="s">
        <v>24</v>
      </c>
      <c r="H406" s="112" t="s">
        <v>441</v>
      </c>
      <c r="I406" s="112" t="s">
        <v>16</v>
      </c>
      <c r="J406" s="112" t="s">
        <v>436</v>
      </c>
      <c r="K406" s="113">
        <v>2245.1999999999998</v>
      </c>
      <c r="L406" s="113">
        <v>585</v>
      </c>
      <c r="M406" s="112" t="s">
        <v>540</v>
      </c>
    </row>
    <row r="407" spans="1:13" x14ac:dyDescent="0.3">
      <c r="A407" s="112" t="s">
        <v>158</v>
      </c>
      <c r="B407" s="112" t="s">
        <v>9</v>
      </c>
      <c r="C407" s="112" t="s">
        <v>159</v>
      </c>
      <c r="D407" s="112" t="s">
        <v>182</v>
      </c>
      <c r="E407" s="112" t="s">
        <v>159</v>
      </c>
      <c r="F407" s="112" t="s">
        <v>183</v>
      </c>
      <c r="G407" s="112" t="s">
        <v>30</v>
      </c>
      <c r="H407" s="112" t="s">
        <v>441</v>
      </c>
      <c r="I407" s="112" t="s">
        <v>16</v>
      </c>
      <c r="J407" s="112" t="s">
        <v>436</v>
      </c>
      <c r="K407" s="113">
        <v>6714.41</v>
      </c>
      <c r="L407" s="113">
        <v>855.00000000000011</v>
      </c>
      <c r="M407" s="112" t="s">
        <v>540</v>
      </c>
    </row>
    <row r="408" spans="1:13" x14ac:dyDescent="0.3">
      <c r="A408" s="112" t="s">
        <v>158</v>
      </c>
      <c r="B408" s="112" t="s">
        <v>9</v>
      </c>
      <c r="C408" s="112" t="s">
        <v>159</v>
      </c>
      <c r="D408" s="112" t="s">
        <v>182</v>
      </c>
      <c r="E408" s="112" t="s">
        <v>159</v>
      </c>
      <c r="F408" s="112" t="s">
        <v>183</v>
      </c>
      <c r="G408" s="112" t="s">
        <v>33</v>
      </c>
      <c r="H408" s="112" t="s">
        <v>445</v>
      </c>
      <c r="I408" s="112" t="s">
        <v>16</v>
      </c>
      <c r="J408" s="112" t="s">
        <v>446</v>
      </c>
      <c r="K408" s="113">
        <v>940</v>
      </c>
      <c r="L408" s="113">
        <v>188</v>
      </c>
      <c r="M408" s="112" t="s">
        <v>540</v>
      </c>
    </row>
    <row r="409" spans="1:13" x14ac:dyDescent="0.3">
      <c r="A409" s="112" t="s">
        <v>158</v>
      </c>
      <c r="B409" s="112" t="s">
        <v>9</v>
      </c>
      <c r="C409" s="112" t="s">
        <v>159</v>
      </c>
      <c r="D409" s="112" t="s">
        <v>182</v>
      </c>
      <c r="E409" s="112" t="s">
        <v>159</v>
      </c>
      <c r="F409" s="112" t="s">
        <v>183</v>
      </c>
      <c r="G409" s="112" t="s">
        <v>34</v>
      </c>
      <c r="H409" s="112" t="s">
        <v>442</v>
      </c>
      <c r="I409" s="112" t="s">
        <v>16</v>
      </c>
      <c r="J409" s="112" t="s">
        <v>435</v>
      </c>
      <c r="K409" s="113">
        <v>4928.8687499999996</v>
      </c>
      <c r="L409" s="113">
        <v>1800.5</v>
      </c>
      <c r="M409" s="112" t="s">
        <v>540</v>
      </c>
    </row>
    <row r="410" spans="1:13" x14ac:dyDescent="0.3">
      <c r="A410" s="112" t="s">
        <v>158</v>
      </c>
      <c r="B410" s="112" t="s">
        <v>9</v>
      </c>
      <c r="C410" s="112" t="s">
        <v>159</v>
      </c>
      <c r="D410" s="112" t="s">
        <v>182</v>
      </c>
      <c r="E410" s="112" t="s">
        <v>159</v>
      </c>
      <c r="F410" s="112" t="s">
        <v>183</v>
      </c>
      <c r="G410" s="112" t="s">
        <v>34</v>
      </c>
      <c r="H410" s="112" t="s">
        <v>442</v>
      </c>
      <c r="I410" s="112" t="s">
        <v>16</v>
      </c>
      <c r="J410" s="112" t="s">
        <v>436</v>
      </c>
      <c r="K410" s="113">
        <v>59975.887500000004</v>
      </c>
      <c r="L410" s="113">
        <v>21909</v>
      </c>
      <c r="M410" s="112" t="s">
        <v>540</v>
      </c>
    </row>
    <row r="411" spans="1:13" x14ac:dyDescent="0.3">
      <c r="A411" s="112" t="s">
        <v>158</v>
      </c>
      <c r="B411" s="112" t="s">
        <v>9</v>
      </c>
      <c r="C411" s="112" t="s">
        <v>159</v>
      </c>
      <c r="D411" s="112" t="s">
        <v>182</v>
      </c>
      <c r="E411" s="112" t="s">
        <v>159</v>
      </c>
      <c r="F411" s="112" t="s">
        <v>183</v>
      </c>
      <c r="G411" s="112" t="s">
        <v>38</v>
      </c>
      <c r="H411" s="112" t="s">
        <v>445</v>
      </c>
      <c r="I411" s="112" t="s">
        <v>16</v>
      </c>
      <c r="J411" s="112" t="s">
        <v>446</v>
      </c>
      <c r="K411" s="113">
        <v>90</v>
      </c>
      <c r="L411" s="113">
        <v>18</v>
      </c>
      <c r="M411" s="112" t="s">
        <v>540</v>
      </c>
    </row>
    <row r="412" spans="1:13" x14ac:dyDescent="0.3">
      <c r="A412" s="112" t="s">
        <v>158</v>
      </c>
      <c r="B412" s="112" t="s">
        <v>9</v>
      </c>
      <c r="C412" s="112" t="s">
        <v>159</v>
      </c>
      <c r="D412" s="112" t="s">
        <v>182</v>
      </c>
      <c r="E412" s="112" t="s">
        <v>159</v>
      </c>
      <c r="F412" s="112" t="s">
        <v>183</v>
      </c>
      <c r="G412" s="112" t="s">
        <v>44</v>
      </c>
      <c r="H412" s="112" t="s">
        <v>441</v>
      </c>
      <c r="I412" s="112" t="s">
        <v>16</v>
      </c>
      <c r="J412" s="112" t="s">
        <v>435</v>
      </c>
      <c r="K412" s="113">
        <v>5672.43</v>
      </c>
      <c r="L412" s="113">
        <v>670.5</v>
      </c>
      <c r="M412" s="112" t="s">
        <v>540</v>
      </c>
    </row>
    <row r="413" spans="1:13" x14ac:dyDescent="0.3">
      <c r="A413" s="112" t="s">
        <v>158</v>
      </c>
      <c r="B413" s="112" t="s">
        <v>9</v>
      </c>
      <c r="C413" s="112" t="s">
        <v>159</v>
      </c>
      <c r="D413" s="112" t="s">
        <v>182</v>
      </c>
      <c r="E413" s="112" t="s">
        <v>159</v>
      </c>
      <c r="F413" s="112" t="s">
        <v>183</v>
      </c>
      <c r="G413" s="112" t="s">
        <v>44</v>
      </c>
      <c r="H413" s="112" t="s">
        <v>441</v>
      </c>
      <c r="I413" s="112" t="s">
        <v>16</v>
      </c>
      <c r="J413" s="112" t="s">
        <v>440</v>
      </c>
      <c r="K413" s="113">
        <v>380.7</v>
      </c>
      <c r="L413" s="113">
        <v>45</v>
      </c>
      <c r="M413" s="112" t="s">
        <v>540</v>
      </c>
    </row>
    <row r="414" spans="1:13" x14ac:dyDescent="0.3">
      <c r="A414" s="112" t="s">
        <v>158</v>
      </c>
      <c r="B414" s="112" t="s">
        <v>9</v>
      </c>
      <c r="C414" s="112" t="s">
        <v>159</v>
      </c>
      <c r="D414" s="112" t="s">
        <v>182</v>
      </c>
      <c r="E414" s="112" t="s">
        <v>159</v>
      </c>
      <c r="F414" s="112" t="s">
        <v>183</v>
      </c>
      <c r="G414" s="112" t="s">
        <v>44</v>
      </c>
      <c r="H414" s="112" t="s">
        <v>441</v>
      </c>
      <c r="I414" s="112" t="s">
        <v>16</v>
      </c>
      <c r="J414" s="112" t="s">
        <v>436</v>
      </c>
      <c r="K414" s="113">
        <v>4798.92</v>
      </c>
      <c r="L414" s="113">
        <v>85.5</v>
      </c>
      <c r="M414" s="112" t="s">
        <v>540</v>
      </c>
    </row>
    <row r="415" spans="1:13" x14ac:dyDescent="0.3">
      <c r="A415" s="112" t="s">
        <v>158</v>
      </c>
      <c r="B415" s="112" t="s">
        <v>9</v>
      </c>
      <c r="C415" s="112" t="s">
        <v>159</v>
      </c>
      <c r="D415" s="112" t="s">
        <v>182</v>
      </c>
      <c r="E415" s="112" t="s">
        <v>159</v>
      </c>
      <c r="F415" s="112" t="s">
        <v>183</v>
      </c>
      <c r="G415" s="112" t="s">
        <v>45</v>
      </c>
      <c r="H415" s="112" t="s">
        <v>441</v>
      </c>
      <c r="I415" s="112" t="s">
        <v>46</v>
      </c>
      <c r="J415" s="112" t="s">
        <v>435</v>
      </c>
      <c r="K415" s="113">
        <v>1365</v>
      </c>
      <c r="L415" s="113">
        <v>112.99999999999999</v>
      </c>
      <c r="M415" s="112" t="s">
        <v>540</v>
      </c>
    </row>
    <row r="416" spans="1:13" x14ac:dyDescent="0.3">
      <c r="A416" s="112" t="s">
        <v>158</v>
      </c>
      <c r="B416" s="112" t="s">
        <v>9</v>
      </c>
      <c r="C416" s="112" t="s">
        <v>159</v>
      </c>
      <c r="D416" s="112" t="s">
        <v>182</v>
      </c>
      <c r="E416" s="112" t="s">
        <v>159</v>
      </c>
      <c r="F416" s="112" t="s">
        <v>183</v>
      </c>
      <c r="G416" s="112" t="s">
        <v>45</v>
      </c>
      <c r="H416" s="112" t="s">
        <v>441</v>
      </c>
      <c r="I416" s="112" t="s">
        <v>46</v>
      </c>
      <c r="J416" s="112" t="s">
        <v>436</v>
      </c>
      <c r="K416" s="113">
        <v>32982</v>
      </c>
      <c r="L416" s="113">
        <v>2162</v>
      </c>
      <c r="M416" s="112" t="s">
        <v>540</v>
      </c>
    </row>
    <row r="417" spans="1:13" x14ac:dyDescent="0.3">
      <c r="A417" s="112" t="s">
        <v>158</v>
      </c>
      <c r="B417" s="112" t="s">
        <v>9</v>
      </c>
      <c r="C417" s="112" t="s">
        <v>159</v>
      </c>
      <c r="D417" s="112" t="s">
        <v>182</v>
      </c>
      <c r="E417" s="112" t="s">
        <v>159</v>
      </c>
      <c r="F417" s="112" t="s">
        <v>183</v>
      </c>
      <c r="G417" s="112" t="s">
        <v>50</v>
      </c>
      <c r="H417" s="112" t="s">
        <v>434</v>
      </c>
      <c r="I417" s="112" t="s">
        <v>16</v>
      </c>
      <c r="J417" s="112" t="s">
        <v>436</v>
      </c>
      <c r="K417" s="113">
        <v>426962.42</v>
      </c>
      <c r="L417" s="113">
        <v>9941.0300000000007</v>
      </c>
      <c r="M417" s="112" t="s">
        <v>540</v>
      </c>
    </row>
    <row r="418" spans="1:13" x14ac:dyDescent="0.3">
      <c r="A418" s="112" t="s">
        <v>158</v>
      </c>
      <c r="B418" s="112" t="s">
        <v>9</v>
      </c>
      <c r="C418" s="112" t="s">
        <v>159</v>
      </c>
      <c r="D418" s="112" t="s">
        <v>182</v>
      </c>
      <c r="E418" s="112" t="s">
        <v>159</v>
      </c>
      <c r="F418" s="112" t="s">
        <v>183</v>
      </c>
      <c r="G418" s="112" t="s">
        <v>52</v>
      </c>
      <c r="H418" s="112" t="s">
        <v>442</v>
      </c>
      <c r="I418" s="112" t="s">
        <v>46</v>
      </c>
      <c r="J418" s="112" t="s">
        <v>435</v>
      </c>
      <c r="K418" s="113">
        <v>18932.839999999997</v>
      </c>
      <c r="L418" s="113">
        <v>3540.9999999999995</v>
      </c>
      <c r="M418" s="112" t="s">
        <v>540</v>
      </c>
    </row>
    <row r="419" spans="1:13" x14ac:dyDescent="0.3">
      <c r="A419" s="112" t="s">
        <v>158</v>
      </c>
      <c r="B419" s="112" t="s">
        <v>9</v>
      </c>
      <c r="C419" s="112" t="s">
        <v>159</v>
      </c>
      <c r="D419" s="112" t="s">
        <v>182</v>
      </c>
      <c r="E419" s="112" t="s">
        <v>159</v>
      </c>
      <c r="F419" s="112" t="s">
        <v>183</v>
      </c>
      <c r="G419" s="112" t="s">
        <v>52</v>
      </c>
      <c r="H419" s="112" t="s">
        <v>442</v>
      </c>
      <c r="I419" s="112" t="s">
        <v>46</v>
      </c>
      <c r="J419" s="112" t="s">
        <v>440</v>
      </c>
      <c r="K419" s="113">
        <v>2010.23</v>
      </c>
      <c r="L419" s="113">
        <v>407</v>
      </c>
      <c r="M419" s="112" t="s">
        <v>540</v>
      </c>
    </row>
    <row r="420" spans="1:13" x14ac:dyDescent="0.3">
      <c r="A420" s="112" t="s">
        <v>158</v>
      </c>
      <c r="B420" s="112" t="s">
        <v>9</v>
      </c>
      <c r="C420" s="112" t="s">
        <v>159</v>
      </c>
      <c r="D420" s="112" t="s">
        <v>182</v>
      </c>
      <c r="E420" s="112" t="s">
        <v>159</v>
      </c>
      <c r="F420" s="112" t="s">
        <v>183</v>
      </c>
      <c r="G420" s="112" t="s">
        <v>52</v>
      </c>
      <c r="H420" s="112" t="s">
        <v>442</v>
      </c>
      <c r="I420" s="112" t="s">
        <v>46</v>
      </c>
      <c r="J420" s="112" t="s">
        <v>436</v>
      </c>
      <c r="K420" s="113">
        <v>212001.03</v>
      </c>
      <c r="L420" s="113">
        <v>36440</v>
      </c>
      <c r="M420" s="112" t="s">
        <v>540</v>
      </c>
    </row>
    <row r="421" spans="1:13" x14ac:dyDescent="0.3">
      <c r="A421" s="112" t="s">
        <v>158</v>
      </c>
      <c r="B421" s="112" t="s">
        <v>9</v>
      </c>
      <c r="C421" s="112" t="s">
        <v>159</v>
      </c>
      <c r="D421" s="112" t="s">
        <v>182</v>
      </c>
      <c r="E421" s="112" t="s">
        <v>159</v>
      </c>
      <c r="F421" s="112" t="s">
        <v>183</v>
      </c>
      <c r="G421" s="112" t="s">
        <v>53</v>
      </c>
      <c r="H421" s="112" t="s">
        <v>434</v>
      </c>
      <c r="I421" s="112" t="s">
        <v>16</v>
      </c>
      <c r="J421" s="112" t="s">
        <v>435</v>
      </c>
      <c r="K421" s="113">
        <v>11378.82</v>
      </c>
      <c r="L421" s="113">
        <v>4288.5</v>
      </c>
      <c r="M421" s="112" t="s">
        <v>540</v>
      </c>
    </row>
    <row r="422" spans="1:13" x14ac:dyDescent="0.3">
      <c r="A422" s="112" t="s">
        <v>158</v>
      </c>
      <c r="B422" s="112" t="s">
        <v>9</v>
      </c>
      <c r="C422" s="112" t="s">
        <v>159</v>
      </c>
      <c r="D422" s="112" t="s">
        <v>182</v>
      </c>
      <c r="E422" s="112" t="s">
        <v>159</v>
      </c>
      <c r="F422" s="112" t="s">
        <v>183</v>
      </c>
      <c r="G422" s="112" t="s">
        <v>58</v>
      </c>
      <c r="H422" s="112" t="s">
        <v>434</v>
      </c>
      <c r="I422" s="112" t="s">
        <v>16</v>
      </c>
      <c r="J422" s="112" t="s">
        <v>436</v>
      </c>
      <c r="K422" s="113">
        <v>2950</v>
      </c>
      <c r="L422" s="113">
        <v>468</v>
      </c>
      <c r="M422" s="112" t="s">
        <v>540</v>
      </c>
    </row>
    <row r="423" spans="1:13" x14ac:dyDescent="0.3">
      <c r="A423" s="112" t="s">
        <v>158</v>
      </c>
      <c r="B423" s="112" t="s">
        <v>9</v>
      </c>
      <c r="C423" s="112" t="s">
        <v>159</v>
      </c>
      <c r="D423" s="112" t="s">
        <v>182</v>
      </c>
      <c r="E423" s="112" t="s">
        <v>159</v>
      </c>
      <c r="F423" s="112" t="s">
        <v>183</v>
      </c>
      <c r="G423" s="112" t="s">
        <v>60</v>
      </c>
      <c r="H423" s="112" t="s">
        <v>437</v>
      </c>
      <c r="I423" s="112" t="s">
        <v>16</v>
      </c>
      <c r="J423" s="112" t="s">
        <v>435</v>
      </c>
      <c r="K423" s="113">
        <v>14040</v>
      </c>
      <c r="L423" s="113">
        <v>4500</v>
      </c>
      <c r="M423" s="112" t="s">
        <v>540</v>
      </c>
    </row>
    <row r="424" spans="1:13" x14ac:dyDescent="0.3">
      <c r="A424" s="112" t="s">
        <v>158</v>
      </c>
      <c r="B424" s="112" t="s">
        <v>9</v>
      </c>
      <c r="C424" s="112" t="s">
        <v>159</v>
      </c>
      <c r="D424" s="112" t="s">
        <v>182</v>
      </c>
      <c r="E424" s="112" t="s">
        <v>159</v>
      </c>
      <c r="F424" s="112" t="s">
        <v>183</v>
      </c>
      <c r="G424" s="112" t="s">
        <v>60</v>
      </c>
      <c r="H424" s="112" t="s">
        <v>437</v>
      </c>
      <c r="I424" s="112" t="s">
        <v>16</v>
      </c>
      <c r="J424" s="112" t="s">
        <v>436</v>
      </c>
      <c r="K424" s="113">
        <v>56160</v>
      </c>
      <c r="L424" s="113">
        <v>18000</v>
      </c>
      <c r="M424" s="112" t="s">
        <v>540</v>
      </c>
    </row>
    <row r="425" spans="1:13" x14ac:dyDescent="0.3">
      <c r="A425" s="112" t="s">
        <v>158</v>
      </c>
      <c r="B425" s="112" t="s">
        <v>9</v>
      </c>
      <c r="C425" s="112" t="s">
        <v>159</v>
      </c>
      <c r="D425" s="112" t="s">
        <v>182</v>
      </c>
      <c r="E425" s="112" t="s">
        <v>159</v>
      </c>
      <c r="F425" s="112" t="s">
        <v>183</v>
      </c>
      <c r="G425" s="112" t="s">
        <v>62</v>
      </c>
      <c r="H425" s="112" t="s">
        <v>438</v>
      </c>
      <c r="I425" s="112" t="s">
        <v>16</v>
      </c>
      <c r="J425" s="112" t="s">
        <v>435</v>
      </c>
      <c r="K425" s="113">
        <v>36427.730000000003</v>
      </c>
      <c r="L425" s="113">
        <v>30789</v>
      </c>
      <c r="M425" s="112" t="s">
        <v>540</v>
      </c>
    </row>
    <row r="426" spans="1:13" x14ac:dyDescent="0.3">
      <c r="A426" s="112" t="s">
        <v>158</v>
      </c>
      <c r="B426" s="112" t="s">
        <v>9</v>
      </c>
      <c r="C426" s="112" t="s">
        <v>159</v>
      </c>
      <c r="D426" s="112" t="s">
        <v>182</v>
      </c>
      <c r="E426" s="112" t="s">
        <v>159</v>
      </c>
      <c r="F426" s="112" t="s">
        <v>183</v>
      </c>
      <c r="G426" s="112" t="s">
        <v>62</v>
      </c>
      <c r="H426" s="112" t="s">
        <v>438</v>
      </c>
      <c r="I426" s="112" t="s">
        <v>16</v>
      </c>
      <c r="J426" s="112" t="s">
        <v>436</v>
      </c>
      <c r="K426" s="113">
        <v>8754</v>
      </c>
      <c r="L426" s="113">
        <v>4500</v>
      </c>
      <c r="M426" s="112" t="s">
        <v>540</v>
      </c>
    </row>
    <row r="427" spans="1:13" x14ac:dyDescent="0.3">
      <c r="A427" s="112" t="s">
        <v>158</v>
      </c>
      <c r="B427" s="112" t="s">
        <v>9</v>
      </c>
      <c r="C427" s="112" t="s">
        <v>159</v>
      </c>
      <c r="D427" s="112" t="s">
        <v>182</v>
      </c>
      <c r="E427" s="112" t="s">
        <v>159</v>
      </c>
      <c r="F427" s="112" t="s">
        <v>183</v>
      </c>
      <c r="G427" s="112" t="s">
        <v>65</v>
      </c>
      <c r="H427" s="112" t="s">
        <v>449</v>
      </c>
      <c r="I427" s="112" t="s">
        <v>16</v>
      </c>
      <c r="J427" s="112" t="s">
        <v>436</v>
      </c>
      <c r="K427" s="113">
        <v>453.6</v>
      </c>
      <c r="L427" s="113">
        <v>36</v>
      </c>
      <c r="M427" s="112" t="s">
        <v>540</v>
      </c>
    </row>
    <row r="428" spans="1:13" x14ac:dyDescent="0.3">
      <c r="A428" s="112" t="s">
        <v>158</v>
      </c>
      <c r="B428" s="112" t="s">
        <v>9</v>
      </c>
      <c r="C428" s="112" t="s">
        <v>159</v>
      </c>
      <c r="D428" s="112" t="s">
        <v>184</v>
      </c>
      <c r="E428" s="112" t="s">
        <v>159</v>
      </c>
      <c r="F428" s="112" t="s">
        <v>185</v>
      </c>
      <c r="G428" s="112" t="s">
        <v>13</v>
      </c>
      <c r="H428" s="112" t="s">
        <v>434</v>
      </c>
      <c r="I428" s="112" t="s">
        <v>14</v>
      </c>
      <c r="J428" s="112" t="s">
        <v>435</v>
      </c>
      <c r="K428" s="113">
        <v>80309.53</v>
      </c>
      <c r="L428" s="113">
        <v>2683</v>
      </c>
      <c r="M428" s="112" t="s">
        <v>540</v>
      </c>
    </row>
    <row r="429" spans="1:13" x14ac:dyDescent="0.3">
      <c r="A429" s="112" t="s">
        <v>158</v>
      </c>
      <c r="B429" s="112" t="s">
        <v>9</v>
      </c>
      <c r="C429" s="112" t="s">
        <v>159</v>
      </c>
      <c r="D429" s="112" t="s">
        <v>184</v>
      </c>
      <c r="E429" s="112" t="s">
        <v>159</v>
      </c>
      <c r="F429" s="112" t="s">
        <v>185</v>
      </c>
      <c r="G429" s="112" t="s">
        <v>13</v>
      </c>
      <c r="H429" s="112" t="s">
        <v>434</v>
      </c>
      <c r="I429" s="112" t="s">
        <v>14</v>
      </c>
      <c r="J429" s="112" t="s">
        <v>436</v>
      </c>
      <c r="K429" s="113">
        <v>809421.98</v>
      </c>
      <c r="L429" s="113">
        <v>27635.000000000004</v>
      </c>
      <c r="M429" s="112" t="s">
        <v>540</v>
      </c>
    </row>
    <row r="430" spans="1:13" x14ac:dyDescent="0.3">
      <c r="A430" s="112" t="s">
        <v>158</v>
      </c>
      <c r="B430" s="112" t="s">
        <v>9</v>
      </c>
      <c r="C430" s="112" t="s">
        <v>159</v>
      </c>
      <c r="D430" s="112" t="s">
        <v>184</v>
      </c>
      <c r="E430" s="112" t="s">
        <v>159</v>
      </c>
      <c r="F430" s="112" t="s">
        <v>185</v>
      </c>
      <c r="G430" s="112" t="s">
        <v>472</v>
      </c>
      <c r="H430" s="112" t="s">
        <v>441</v>
      </c>
      <c r="I430" s="112" t="s">
        <v>16</v>
      </c>
      <c r="J430" s="112" t="s">
        <v>435</v>
      </c>
      <c r="K430" s="113">
        <v>2654.42</v>
      </c>
      <c r="L430" s="113">
        <v>387</v>
      </c>
      <c r="M430" s="112" t="s">
        <v>540</v>
      </c>
    </row>
    <row r="431" spans="1:13" x14ac:dyDescent="0.3">
      <c r="A431" s="112" t="s">
        <v>158</v>
      </c>
      <c r="B431" s="112" t="s">
        <v>9</v>
      </c>
      <c r="C431" s="112" t="s">
        <v>159</v>
      </c>
      <c r="D431" s="112" t="s">
        <v>184</v>
      </c>
      <c r="E431" s="112" t="s">
        <v>159</v>
      </c>
      <c r="F431" s="112" t="s">
        <v>185</v>
      </c>
      <c r="G431" s="112" t="s">
        <v>472</v>
      </c>
      <c r="H431" s="112" t="s">
        <v>441</v>
      </c>
      <c r="I431" s="112" t="s">
        <v>16</v>
      </c>
      <c r="J431" s="112" t="s">
        <v>436</v>
      </c>
      <c r="K431" s="113">
        <v>450</v>
      </c>
      <c r="L431" s="113">
        <v>67.5</v>
      </c>
      <c r="M431" s="112" t="s">
        <v>540</v>
      </c>
    </row>
    <row r="432" spans="1:13" x14ac:dyDescent="0.3">
      <c r="A432" s="112" t="s">
        <v>158</v>
      </c>
      <c r="B432" s="112" t="s">
        <v>9</v>
      </c>
      <c r="C432" s="112" t="s">
        <v>159</v>
      </c>
      <c r="D432" s="112" t="s">
        <v>184</v>
      </c>
      <c r="E432" s="112" t="s">
        <v>159</v>
      </c>
      <c r="F432" s="112" t="s">
        <v>185</v>
      </c>
      <c r="G432" s="112" t="s">
        <v>17</v>
      </c>
      <c r="H432" s="112" t="s">
        <v>438</v>
      </c>
      <c r="I432" s="112" t="s">
        <v>16</v>
      </c>
      <c r="J432" s="112" t="s">
        <v>435</v>
      </c>
      <c r="K432" s="113">
        <v>14704.199999999999</v>
      </c>
      <c r="L432" s="113">
        <v>5256</v>
      </c>
      <c r="M432" s="112" t="s">
        <v>540</v>
      </c>
    </row>
    <row r="433" spans="1:13" x14ac:dyDescent="0.3">
      <c r="A433" s="112" t="s">
        <v>158</v>
      </c>
      <c r="B433" s="112" t="s">
        <v>9</v>
      </c>
      <c r="C433" s="112" t="s">
        <v>159</v>
      </c>
      <c r="D433" s="112" t="s">
        <v>184</v>
      </c>
      <c r="E433" s="112" t="s">
        <v>159</v>
      </c>
      <c r="F433" s="112" t="s">
        <v>185</v>
      </c>
      <c r="G433" s="112" t="s">
        <v>17</v>
      </c>
      <c r="H433" s="112" t="s">
        <v>438</v>
      </c>
      <c r="I433" s="112" t="s">
        <v>16</v>
      </c>
      <c r="J433" s="112" t="s">
        <v>440</v>
      </c>
      <c r="K433" s="113">
        <v>5018.3999999999996</v>
      </c>
      <c r="L433" s="113">
        <v>1912.4999999999998</v>
      </c>
      <c r="M433" s="112" t="s">
        <v>540</v>
      </c>
    </row>
    <row r="434" spans="1:13" x14ac:dyDescent="0.3">
      <c r="A434" s="112" t="s">
        <v>158</v>
      </c>
      <c r="B434" s="112" t="s">
        <v>9</v>
      </c>
      <c r="C434" s="112" t="s">
        <v>159</v>
      </c>
      <c r="D434" s="112" t="s">
        <v>184</v>
      </c>
      <c r="E434" s="112" t="s">
        <v>159</v>
      </c>
      <c r="F434" s="112" t="s">
        <v>185</v>
      </c>
      <c r="G434" s="112" t="s">
        <v>17</v>
      </c>
      <c r="H434" s="112" t="s">
        <v>438</v>
      </c>
      <c r="I434" s="112" t="s">
        <v>16</v>
      </c>
      <c r="J434" s="112" t="s">
        <v>436</v>
      </c>
      <c r="K434" s="113">
        <v>137874.26999999999</v>
      </c>
      <c r="L434" s="113">
        <v>24540</v>
      </c>
      <c r="M434" s="112" t="s">
        <v>540</v>
      </c>
    </row>
    <row r="435" spans="1:13" x14ac:dyDescent="0.3">
      <c r="A435" s="112" t="s">
        <v>158</v>
      </c>
      <c r="B435" s="112" t="s">
        <v>9</v>
      </c>
      <c r="C435" s="112" t="s">
        <v>159</v>
      </c>
      <c r="D435" s="112" t="s">
        <v>184</v>
      </c>
      <c r="E435" s="112" t="s">
        <v>159</v>
      </c>
      <c r="F435" s="112" t="s">
        <v>185</v>
      </c>
      <c r="G435" s="112" t="s">
        <v>18</v>
      </c>
      <c r="H435" s="112" t="s">
        <v>439</v>
      </c>
      <c r="I435" s="112" t="s">
        <v>14</v>
      </c>
      <c r="J435" s="112" t="s">
        <v>436</v>
      </c>
      <c r="K435" s="113">
        <v>63482.400000000001</v>
      </c>
      <c r="L435" s="113">
        <v>11232</v>
      </c>
      <c r="M435" s="112" t="s">
        <v>540</v>
      </c>
    </row>
    <row r="436" spans="1:13" x14ac:dyDescent="0.3">
      <c r="A436" s="112" t="s">
        <v>158</v>
      </c>
      <c r="B436" s="112" t="s">
        <v>9</v>
      </c>
      <c r="C436" s="112" t="s">
        <v>159</v>
      </c>
      <c r="D436" s="112" t="s">
        <v>184</v>
      </c>
      <c r="E436" s="112" t="s">
        <v>159</v>
      </c>
      <c r="F436" s="112" t="s">
        <v>185</v>
      </c>
      <c r="G436" s="112" t="s">
        <v>19</v>
      </c>
      <c r="H436" s="112" t="s">
        <v>434</v>
      </c>
      <c r="I436" s="112" t="s">
        <v>16</v>
      </c>
      <c r="J436" s="112" t="s">
        <v>435</v>
      </c>
      <c r="K436" s="113">
        <v>95064</v>
      </c>
      <c r="L436" s="113">
        <v>7922</v>
      </c>
      <c r="M436" s="112" t="s">
        <v>540</v>
      </c>
    </row>
    <row r="437" spans="1:13" x14ac:dyDescent="0.3">
      <c r="A437" s="112" t="s">
        <v>158</v>
      </c>
      <c r="B437" s="112" t="s">
        <v>9</v>
      </c>
      <c r="C437" s="112" t="s">
        <v>159</v>
      </c>
      <c r="D437" s="112" t="s">
        <v>184</v>
      </c>
      <c r="E437" s="112" t="s">
        <v>159</v>
      </c>
      <c r="F437" s="112" t="s">
        <v>185</v>
      </c>
      <c r="G437" s="112" t="s">
        <v>19</v>
      </c>
      <c r="H437" s="112" t="s">
        <v>434</v>
      </c>
      <c r="I437" s="112" t="s">
        <v>16</v>
      </c>
      <c r="J437" s="112" t="s">
        <v>440</v>
      </c>
      <c r="K437" s="113">
        <v>6264</v>
      </c>
      <c r="L437" s="113">
        <v>522</v>
      </c>
      <c r="M437" s="112" t="s">
        <v>540</v>
      </c>
    </row>
    <row r="438" spans="1:13" x14ac:dyDescent="0.3">
      <c r="A438" s="112" t="s">
        <v>158</v>
      </c>
      <c r="B438" s="112" t="s">
        <v>9</v>
      </c>
      <c r="C438" s="112" t="s">
        <v>159</v>
      </c>
      <c r="D438" s="112" t="s">
        <v>184</v>
      </c>
      <c r="E438" s="112" t="s">
        <v>159</v>
      </c>
      <c r="F438" s="112" t="s">
        <v>185</v>
      </c>
      <c r="G438" s="112" t="s">
        <v>19</v>
      </c>
      <c r="H438" s="112" t="s">
        <v>434</v>
      </c>
      <c r="I438" s="112" t="s">
        <v>16</v>
      </c>
      <c r="J438" s="112" t="s">
        <v>436</v>
      </c>
      <c r="K438" s="113">
        <v>158388</v>
      </c>
      <c r="L438" s="113">
        <v>13199</v>
      </c>
      <c r="M438" s="112" t="s">
        <v>540</v>
      </c>
    </row>
    <row r="439" spans="1:13" x14ac:dyDescent="0.3">
      <c r="A439" s="112" t="s">
        <v>158</v>
      </c>
      <c r="B439" s="112" t="s">
        <v>9</v>
      </c>
      <c r="C439" s="112" t="s">
        <v>159</v>
      </c>
      <c r="D439" s="112" t="s">
        <v>184</v>
      </c>
      <c r="E439" s="112" t="s">
        <v>159</v>
      </c>
      <c r="F439" s="112" t="s">
        <v>185</v>
      </c>
      <c r="G439" s="112" t="s">
        <v>71</v>
      </c>
      <c r="H439" s="112" t="s">
        <v>453</v>
      </c>
      <c r="I439" s="112" t="s">
        <v>16</v>
      </c>
      <c r="J439" s="112" t="s">
        <v>435</v>
      </c>
      <c r="K439" s="113">
        <v>7.5</v>
      </c>
      <c r="L439" s="113">
        <v>0.75</v>
      </c>
      <c r="M439" s="112" t="s">
        <v>540</v>
      </c>
    </row>
    <row r="440" spans="1:13" x14ac:dyDescent="0.3">
      <c r="A440" s="112" t="s">
        <v>158</v>
      </c>
      <c r="B440" s="112" t="s">
        <v>9</v>
      </c>
      <c r="C440" s="112" t="s">
        <v>159</v>
      </c>
      <c r="D440" s="112" t="s">
        <v>184</v>
      </c>
      <c r="E440" s="112" t="s">
        <v>159</v>
      </c>
      <c r="F440" s="112" t="s">
        <v>185</v>
      </c>
      <c r="G440" s="112" t="s">
        <v>71</v>
      </c>
      <c r="H440" s="112" t="s">
        <v>453</v>
      </c>
      <c r="I440" s="112" t="s">
        <v>16</v>
      </c>
      <c r="J440" s="112" t="s">
        <v>443</v>
      </c>
      <c r="K440" s="113">
        <v>726</v>
      </c>
      <c r="L440" s="113">
        <v>45</v>
      </c>
      <c r="M440" s="112" t="s">
        <v>540</v>
      </c>
    </row>
    <row r="441" spans="1:13" x14ac:dyDescent="0.3">
      <c r="A441" s="112" t="s">
        <v>158</v>
      </c>
      <c r="B441" s="112" t="s">
        <v>9</v>
      </c>
      <c r="C441" s="112" t="s">
        <v>159</v>
      </c>
      <c r="D441" s="112" t="s">
        <v>184</v>
      </c>
      <c r="E441" s="112" t="s">
        <v>159</v>
      </c>
      <c r="F441" s="112" t="s">
        <v>185</v>
      </c>
      <c r="G441" s="112" t="s">
        <v>71</v>
      </c>
      <c r="H441" s="112" t="s">
        <v>453</v>
      </c>
      <c r="I441" s="112" t="s">
        <v>16</v>
      </c>
      <c r="J441" s="112" t="s">
        <v>452</v>
      </c>
      <c r="K441" s="113">
        <v>1077</v>
      </c>
      <c r="L441" s="113">
        <v>63</v>
      </c>
      <c r="M441" s="112" t="s">
        <v>540</v>
      </c>
    </row>
    <row r="442" spans="1:13" x14ac:dyDescent="0.3">
      <c r="A442" s="112" t="s">
        <v>158</v>
      </c>
      <c r="B442" s="112" t="s">
        <v>9</v>
      </c>
      <c r="C442" s="112" t="s">
        <v>159</v>
      </c>
      <c r="D442" s="112" t="s">
        <v>184</v>
      </c>
      <c r="E442" s="112" t="s">
        <v>159</v>
      </c>
      <c r="F442" s="112" t="s">
        <v>185</v>
      </c>
      <c r="G442" s="112" t="s">
        <v>71</v>
      </c>
      <c r="H442" s="112" t="s">
        <v>453</v>
      </c>
      <c r="I442" s="112" t="s">
        <v>16</v>
      </c>
      <c r="J442" s="112" t="s">
        <v>436</v>
      </c>
      <c r="K442" s="113">
        <v>302873.8</v>
      </c>
      <c r="L442" s="113">
        <v>26301.75</v>
      </c>
      <c r="M442" s="112" t="s">
        <v>540</v>
      </c>
    </row>
    <row r="443" spans="1:13" x14ac:dyDescent="0.3">
      <c r="A443" s="112" t="s">
        <v>158</v>
      </c>
      <c r="B443" s="112" t="s">
        <v>9</v>
      </c>
      <c r="C443" s="112" t="s">
        <v>159</v>
      </c>
      <c r="D443" s="112" t="s">
        <v>184</v>
      </c>
      <c r="E443" s="112" t="s">
        <v>159</v>
      </c>
      <c r="F443" s="112" t="s">
        <v>185</v>
      </c>
      <c r="G443" s="112" t="s">
        <v>72</v>
      </c>
      <c r="H443" s="112" t="s">
        <v>454</v>
      </c>
      <c r="I443" s="112" t="s">
        <v>16</v>
      </c>
      <c r="J443" s="112" t="s">
        <v>435</v>
      </c>
      <c r="K443" s="113">
        <v>3476.25</v>
      </c>
      <c r="L443" s="113">
        <v>337.5</v>
      </c>
      <c r="M443" s="112" t="s">
        <v>540</v>
      </c>
    </row>
    <row r="444" spans="1:13" x14ac:dyDescent="0.3">
      <c r="A444" s="112" t="s">
        <v>158</v>
      </c>
      <c r="B444" s="112" t="s">
        <v>9</v>
      </c>
      <c r="C444" s="112" t="s">
        <v>159</v>
      </c>
      <c r="D444" s="112" t="s">
        <v>184</v>
      </c>
      <c r="E444" s="112" t="s">
        <v>159</v>
      </c>
      <c r="F444" s="112" t="s">
        <v>185</v>
      </c>
      <c r="G444" s="112" t="s">
        <v>72</v>
      </c>
      <c r="H444" s="112" t="s">
        <v>454</v>
      </c>
      <c r="I444" s="112" t="s">
        <v>16</v>
      </c>
      <c r="J444" s="112" t="s">
        <v>446</v>
      </c>
      <c r="K444" s="113">
        <v>194.67</v>
      </c>
      <c r="L444" s="113">
        <v>21</v>
      </c>
      <c r="M444" s="112" t="s">
        <v>540</v>
      </c>
    </row>
    <row r="445" spans="1:13" x14ac:dyDescent="0.3">
      <c r="A445" s="112" t="s">
        <v>158</v>
      </c>
      <c r="B445" s="112" t="s">
        <v>9</v>
      </c>
      <c r="C445" s="112" t="s">
        <v>159</v>
      </c>
      <c r="D445" s="112" t="s">
        <v>184</v>
      </c>
      <c r="E445" s="112" t="s">
        <v>159</v>
      </c>
      <c r="F445" s="112" t="s">
        <v>185</v>
      </c>
      <c r="G445" s="112" t="s">
        <v>73</v>
      </c>
      <c r="H445" s="112" t="s">
        <v>448</v>
      </c>
      <c r="I445" s="112" t="s">
        <v>14</v>
      </c>
      <c r="J445" s="112" t="s">
        <v>435</v>
      </c>
      <c r="K445" s="113">
        <v>18769</v>
      </c>
      <c r="L445" s="113">
        <v>2666</v>
      </c>
      <c r="M445" s="112" t="s">
        <v>540</v>
      </c>
    </row>
    <row r="446" spans="1:13" x14ac:dyDescent="0.3">
      <c r="A446" s="112" t="s">
        <v>158</v>
      </c>
      <c r="B446" s="112" t="s">
        <v>9</v>
      </c>
      <c r="C446" s="112" t="s">
        <v>159</v>
      </c>
      <c r="D446" s="112" t="s">
        <v>184</v>
      </c>
      <c r="E446" s="112" t="s">
        <v>159</v>
      </c>
      <c r="F446" s="112" t="s">
        <v>185</v>
      </c>
      <c r="G446" s="112" t="s">
        <v>73</v>
      </c>
      <c r="H446" s="112" t="s">
        <v>448</v>
      </c>
      <c r="I446" s="112" t="s">
        <v>14</v>
      </c>
      <c r="J446" s="112" t="s">
        <v>436</v>
      </c>
      <c r="K446" s="113">
        <v>119803</v>
      </c>
      <c r="L446" s="113">
        <v>10258</v>
      </c>
      <c r="M446" s="112" t="s">
        <v>540</v>
      </c>
    </row>
    <row r="447" spans="1:13" x14ac:dyDescent="0.3">
      <c r="A447" s="112" t="s">
        <v>158</v>
      </c>
      <c r="B447" s="112" t="s">
        <v>9</v>
      </c>
      <c r="C447" s="112" t="s">
        <v>159</v>
      </c>
      <c r="D447" s="112" t="s">
        <v>184</v>
      </c>
      <c r="E447" s="112" t="s">
        <v>159</v>
      </c>
      <c r="F447" s="112" t="s">
        <v>185</v>
      </c>
      <c r="G447" s="112" t="s">
        <v>74</v>
      </c>
      <c r="H447" s="112" t="s">
        <v>450</v>
      </c>
      <c r="I447" s="112" t="s">
        <v>16</v>
      </c>
      <c r="J447" s="112" t="s">
        <v>436</v>
      </c>
      <c r="K447" s="113">
        <v>4105</v>
      </c>
      <c r="L447" s="113">
        <v>450</v>
      </c>
      <c r="M447" s="112" t="s">
        <v>540</v>
      </c>
    </row>
    <row r="448" spans="1:13" x14ac:dyDescent="0.3">
      <c r="A448" s="112" t="s">
        <v>158</v>
      </c>
      <c r="B448" s="112" t="s">
        <v>9</v>
      </c>
      <c r="C448" s="112" t="s">
        <v>159</v>
      </c>
      <c r="D448" s="112" t="s">
        <v>184</v>
      </c>
      <c r="E448" s="112" t="s">
        <v>159</v>
      </c>
      <c r="F448" s="112" t="s">
        <v>185</v>
      </c>
      <c r="G448" s="112" t="s">
        <v>20</v>
      </c>
      <c r="H448" s="112" t="s">
        <v>439</v>
      </c>
      <c r="I448" s="112" t="s">
        <v>16</v>
      </c>
      <c r="J448" s="112" t="s">
        <v>435</v>
      </c>
      <c r="K448" s="113">
        <v>69651.360000000001</v>
      </c>
      <c r="L448" s="113">
        <v>34681</v>
      </c>
      <c r="M448" s="112" t="s">
        <v>540</v>
      </c>
    </row>
    <row r="449" spans="1:13" x14ac:dyDescent="0.3">
      <c r="A449" s="112" t="s">
        <v>158</v>
      </c>
      <c r="B449" s="112" t="s">
        <v>9</v>
      </c>
      <c r="C449" s="112" t="s">
        <v>159</v>
      </c>
      <c r="D449" s="112" t="s">
        <v>184</v>
      </c>
      <c r="E449" s="112" t="s">
        <v>159</v>
      </c>
      <c r="F449" s="112" t="s">
        <v>185</v>
      </c>
      <c r="G449" s="112" t="s">
        <v>20</v>
      </c>
      <c r="H449" s="112" t="s">
        <v>439</v>
      </c>
      <c r="I449" s="112" t="s">
        <v>16</v>
      </c>
      <c r="J449" s="112" t="s">
        <v>443</v>
      </c>
      <c r="K449" s="113">
        <v>46800</v>
      </c>
      <c r="L449" s="113">
        <v>23400</v>
      </c>
      <c r="M449" s="112" t="s">
        <v>540</v>
      </c>
    </row>
    <row r="450" spans="1:13" x14ac:dyDescent="0.3">
      <c r="A450" s="112" t="s">
        <v>158</v>
      </c>
      <c r="B450" s="112" t="s">
        <v>9</v>
      </c>
      <c r="C450" s="112" t="s">
        <v>159</v>
      </c>
      <c r="D450" s="112" t="s">
        <v>184</v>
      </c>
      <c r="E450" s="112" t="s">
        <v>159</v>
      </c>
      <c r="F450" s="112" t="s">
        <v>185</v>
      </c>
      <c r="G450" s="112" t="s">
        <v>20</v>
      </c>
      <c r="H450" s="112" t="s">
        <v>439</v>
      </c>
      <c r="I450" s="112" t="s">
        <v>16</v>
      </c>
      <c r="J450" s="112" t="s">
        <v>440</v>
      </c>
      <c r="K450" s="113">
        <v>2963.94</v>
      </c>
      <c r="L450" s="113">
        <v>832.49999999999989</v>
      </c>
      <c r="M450" s="112" t="s">
        <v>540</v>
      </c>
    </row>
    <row r="451" spans="1:13" x14ac:dyDescent="0.3">
      <c r="A451" s="112" t="s">
        <v>158</v>
      </c>
      <c r="B451" s="112" t="s">
        <v>9</v>
      </c>
      <c r="C451" s="112" t="s">
        <v>159</v>
      </c>
      <c r="D451" s="112" t="s">
        <v>184</v>
      </c>
      <c r="E451" s="112" t="s">
        <v>159</v>
      </c>
      <c r="F451" s="112" t="s">
        <v>185</v>
      </c>
      <c r="G451" s="112" t="s">
        <v>20</v>
      </c>
      <c r="H451" s="112" t="s">
        <v>439</v>
      </c>
      <c r="I451" s="112" t="s">
        <v>16</v>
      </c>
      <c r="J451" s="112" t="s">
        <v>436</v>
      </c>
      <c r="K451" s="113">
        <v>789232.13</v>
      </c>
      <c r="L451" s="113">
        <v>361632</v>
      </c>
      <c r="M451" s="112" t="s">
        <v>540</v>
      </c>
    </row>
    <row r="452" spans="1:13" x14ac:dyDescent="0.3">
      <c r="A452" s="112" t="s">
        <v>158</v>
      </c>
      <c r="B452" s="112" t="s">
        <v>9</v>
      </c>
      <c r="C452" s="112" t="s">
        <v>159</v>
      </c>
      <c r="D452" s="112" t="s">
        <v>184</v>
      </c>
      <c r="E452" s="112" t="s">
        <v>159</v>
      </c>
      <c r="F452" s="112" t="s">
        <v>185</v>
      </c>
      <c r="G452" s="112" t="s">
        <v>75</v>
      </c>
      <c r="H452" s="112" t="s">
        <v>438</v>
      </c>
      <c r="I452" s="112" t="s">
        <v>14</v>
      </c>
      <c r="J452" s="112" t="s">
        <v>436</v>
      </c>
      <c r="K452" s="113">
        <v>10000</v>
      </c>
      <c r="L452" s="113">
        <v>800</v>
      </c>
      <c r="M452" s="112" t="s">
        <v>540</v>
      </c>
    </row>
    <row r="453" spans="1:13" x14ac:dyDescent="0.3">
      <c r="A453" s="112" t="s">
        <v>158</v>
      </c>
      <c r="B453" s="112" t="s">
        <v>9</v>
      </c>
      <c r="C453" s="112" t="s">
        <v>159</v>
      </c>
      <c r="D453" s="112" t="s">
        <v>184</v>
      </c>
      <c r="E453" s="112" t="s">
        <v>159</v>
      </c>
      <c r="F453" s="112" t="s">
        <v>185</v>
      </c>
      <c r="G453" s="112" t="s">
        <v>463</v>
      </c>
      <c r="H453" s="112" t="s">
        <v>439</v>
      </c>
      <c r="I453" s="112" t="s">
        <v>16</v>
      </c>
      <c r="J453" s="112" t="s">
        <v>435</v>
      </c>
      <c r="K453" s="113">
        <v>3404.311252207337</v>
      </c>
      <c r="L453" s="113">
        <v>900</v>
      </c>
      <c r="M453" s="112" t="s">
        <v>540</v>
      </c>
    </row>
    <row r="454" spans="1:13" x14ac:dyDescent="0.3">
      <c r="A454" s="112" t="s">
        <v>158</v>
      </c>
      <c r="B454" s="112" t="s">
        <v>9</v>
      </c>
      <c r="C454" s="112" t="s">
        <v>159</v>
      </c>
      <c r="D454" s="112" t="s">
        <v>184</v>
      </c>
      <c r="E454" s="112" t="s">
        <v>159</v>
      </c>
      <c r="F454" s="112" t="s">
        <v>185</v>
      </c>
      <c r="G454" s="112" t="s">
        <v>463</v>
      </c>
      <c r="H454" s="112" t="s">
        <v>439</v>
      </c>
      <c r="I454" s="112" t="s">
        <v>16</v>
      </c>
      <c r="J454" s="112" t="s">
        <v>440</v>
      </c>
      <c r="K454" s="113">
        <v>5106.4668783110055</v>
      </c>
      <c r="L454" s="113">
        <v>1350</v>
      </c>
      <c r="M454" s="112" t="s">
        <v>540</v>
      </c>
    </row>
    <row r="455" spans="1:13" x14ac:dyDescent="0.3">
      <c r="A455" s="112" t="s">
        <v>158</v>
      </c>
      <c r="B455" s="112" t="s">
        <v>9</v>
      </c>
      <c r="C455" s="112" t="s">
        <v>159</v>
      </c>
      <c r="D455" s="112" t="s">
        <v>184</v>
      </c>
      <c r="E455" s="112" t="s">
        <v>159</v>
      </c>
      <c r="F455" s="112" t="s">
        <v>185</v>
      </c>
      <c r="G455" s="112" t="s">
        <v>463</v>
      </c>
      <c r="H455" s="112" t="s">
        <v>439</v>
      </c>
      <c r="I455" s="112" t="s">
        <v>16</v>
      </c>
      <c r="J455" s="112" t="s">
        <v>436</v>
      </c>
      <c r="K455" s="113">
        <v>149850.21618605097</v>
      </c>
      <c r="L455" s="113">
        <v>39616</v>
      </c>
      <c r="M455" s="112" t="s">
        <v>540</v>
      </c>
    </row>
    <row r="456" spans="1:13" x14ac:dyDescent="0.3">
      <c r="A456" s="112" t="s">
        <v>158</v>
      </c>
      <c r="B456" s="112" t="s">
        <v>9</v>
      </c>
      <c r="C456" s="112" t="s">
        <v>159</v>
      </c>
      <c r="D456" s="112" t="s">
        <v>184</v>
      </c>
      <c r="E456" s="112" t="s">
        <v>159</v>
      </c>
      <c r="F456" s="112" t="s">
        <v>185</v>
      </c>
      <c r="G456" s="112" t="s">
        <v>122</v>
      </c>
      <c r="H456" s="112" t="s">
        <v>438</v>
      </c>
      <c r="I456" s="112" t="s">
        <v>16</v>
      </c>
      <c r="J456" s="112" t="s">
        <v>436</v>
      </c>
      <c r="K456" s="113">
        <v>111</v>
      </c>
      <c r="L456" s="113">
        <v>45</v>
      </c>
      <c r="M456" s="112" t="s">
        <v>540</v>
      </c>
    </row>
    <row r="457" spans="1:13" x14ac:dyDescent="0.3">
      <c r="A457" s="112" t="s">
        <v>158</v>
      </c>
      <c r="B457" s="112" t="s">
        <v>9</v>
      </c>
      <c r="C457" s="112" t="s">
        <v>159</v>
      </c>
      <c r="D457" s="112" t="s">
        <v>184</v>
      </c>
      <c r="E457" s="112" t="s">
        <v>159</v>
      </c>
      <c r="F457" s="112" t="s">
        <v>185</v>
      </c>
      <c r="G457" s="112" t="s">
        <v>186</v>
      </c>
      <c r="H457" s="112" t="s">
        <v>459</v>
      </c>
      <c r="I457" s="112" t="s">
        <v>32</v>
      </c>
      <c r="J457" s="112" t="s">
        <v>435</v>
      </c>
      <c r="K457" s="113">
        <v>1948</v>
      </c>
      <c r="L457" s="113">
        <v>225</v>
      </c>
      <c r="M457" s="112" t="s">
        <v>540</v>
      </c>
    </row>
    <row r="458" spans="1:13" x14ac:dyDescent="0.3">
      <c r="A458" s="112" t="s">
        <v>158</v>
      </c>
      <c r="B458" s="112" t="s">
        <v>9</v>
      </c>
      <c r="C458" s="112" t="s">
        <v>159</v>
      </c>
      <c r="D458" s="112" t="s">
        <v>184</v>
      </c>
      <c r="E458" s="112" t="s">
        <v>159</v>
      </c>
      <c r="F458" s="112" t="s">
        <v>185</v>
      </c>
      <c r="G458" s="112" t="s">
        <v>186</v>
      </c>
      <c r="H458" s="112" t="s">
        <v>459</v>
      </c>
      <c r="I458" s="112" t="s">
        <v>32</v>
      </c>
      <c r="J458" s="112" t="s">
        <v>436</v>
      </c>
      <c r="K458" s="113">
        <v>5961</v>
      </c>
      <c r="L458" s="113">
        <v>671</v>
      </c>
      <c r="M458" s="112" t="s">
        <v>540</v>
      </c>
    </row>
    <row r="459" spans="1:13" x14ac:dyDescent="0.3">
      <c r="A459" s="112" t="s">
        <v>158</v>
      </c>
      <c r="B459" s="112" t="s">
        <v>9</v>
      </c>
      <c r="C459" s="112" t="s">
        <v>159</v>
      </c>
      <c r="D459" s="112" t="s">
        <v>184</v>
      </c>
      <c r="E459" s="112" t="s">
        <v>159</v>
      </c>
      <c r="F459" s="112" t="s">
        <v>185</v>
      </c>
      <c r="G459" s="112" t="s">
        <v>22</v>
      </c>
      <c r="H459" s="112" t="s">
        <v>439</v>
      </c>
      <c r="I459" s="112" t="s">
        <v>16</v>
      </c>
      <c r="J459" s="112" t="s">
        <v>435</v>
      </c>
      <c r="K459" s="113">
        <v>13602.560000000001</v>
      </c>
      <c r="L459" s="113">
        <v>3334.0000000000005</v>
      </c>
      <c r="M459" s="112" t="s">
        <v>540</v>
      </c>
    </row>
    <row r="460" spans="1:13" x14ac:dyDescent="0.3">
      <c r="A460" s="112" t="s">
        <v>158</v>
      </c>
      <c r="B460" s="112" t="s">
        <v>9</v>
      </c>
      <c r="C460" s="112" t="s">
        <v>159</v>
      </c>
      <c r="D460" s="112" t="s">
        <v>184</v>
      </c>
      <c r="E460" s="112" t="s">
        <v>159</v>
      </c>
      <c r="F460" s="112" t="s">
        <v>185</v>
      </c>
      <c r="G460" s="112" t="s">
        <v>22</v>
      </c>
      <c r="H460" s="112" t="s">
        <v>439</v>
      </c>
      <c r="I460" s="112" t="s">
        <v>16</v>
      </c>
      <c r="J460" s="112" t="s">
        <v>440</v>
      </c>
      <c r="K460" s="113">
        <v>1548.2399999999998</v>
      </c>
      <c r="L460" s="113">
        <v>272</v>
      </c>
      <c r="M460" s="112" t="s">
        <v>540</v>
      </c>
    </row>
    <row r="461" spans="1:13" x14ac:dyDescent="0.3">
      <c r="A461" s="112" t="s">
        <v>158</v>
      </c>
      <c r="B461" s="112" t="s">
        <v>9</v>
      </c>
      <c r="C461" s="112" t="s">
        <v>159</v>
      </c>
      <c r="D461" s="112" t="s">
        <v>184</v>
      </c>
      <c r="E461" s="112" t="s">
        <v>159</v>
      </c>
      <c r="F461" s="112" t="s">
        <v>185</v>
      </c>
      <c r="G461" s="112" t="s">
        <v>22</v>
      </c>
      <c r="H461" s="112" t="s">
        <v>439</v>
      </c>
      <c r="I461" s="112" t="s">
        <v>16</v>
      </c>
      <c r="J461" s="112" t="s">
        <v>436</v>
      </c>
      <c r="K461" s="113">
        <v>237463.21000000002</v>
      </c>
      <c r="L461" s="113">
        <v>99877</v>
      </c>
      <c r="M461" s="112" t="s">
        <v>540</v>
      </c>
    </row>
    <row r="462" spans="1:13" x14ac:dyDescent="0.3">
      <c r="A462" s="112" t="s">
        <v>158</v>
      </c>
      <c r="B462" s="112" t="s">
        <v>9</v>
      </c>
      <c r="C462" s="112" t="s">
        <v>159</v>
      </c>
      <c r="D462" s="112" t="s">
        <v>184</v>
      </c>
      <c r="E462" s="112" t="s">
        <v>159</v>
      </c>
      <c r="F462" s="112" t="s">
        <v>185</v>
      </c>
      <c r="G462" s="112" t="s">
        <v>24</v>
      </c>
      <c r="H462" s="112" t="s">
        <v>441</v>
      </c>
      <c r="I462" s="112" t="s">
        <v>16</v>
      </c>
      <c r="J462" s="112" t="s">
        <v>435</v>
      </c>
      <c r="K462" s="113">
        <v>175639.53</v>
      </c>
      <c r="L462" s="113">
        <v>50964</v>
      </c>
      <c r="M462" s="112" t="s">
        <v>540</v>
      </c>
    </row>
    <row r="463" spans="1:13" x14ac:dyDescent="0.3">
      <c r="A463" s="112" t="s">
        <v>158</v>
      </c>
      <c r="B463" s="112" t="s">
        <v>9</v>
      </c>
      <c r="C463" s="112" t="s">
        <v>159</v>
      </c>
      <c r="D463" s="112" t="s">
        <v>184</v>
      </c>
      <c r="E463" s="112" t="s">
        <v>159</v>
      </c>
      <c r="F463" s="112" t="s">
        <v>185</v>
      </c>
      <c r="G463" s="112" t="s">
        <v>24</v>
      </c>
      <c r="H463" s="112" t="s">
        <v>441</v>
      </c>
      <c r="I463" s="112" t="s">
        <v>16</v>
      </c>
      <c r="J463" s="112" t="s">
        <v>440</v>
      </c>
      <c r="K463" s="113">
        <v>29061.98</v>
      </c>
      <c r="L463" s="113">
        <v>5661</v>
      </c>
      <c r="M463" s="112" t="s">
        <v>540</v>
      </c>
    </row>
    <row r="464" spans="1:13" x14ac:dyDescent="0.3">
      <c r="A464" s="112" t="s">
        <v>158</v>
      </c>
      <c r="B464" s="112" t="s">
        <v>9</v>
      </c>
      <c r="C464" s="112" t="s">
        <v>159</v>
      </c>
      <c r="D464" s="112" t="s">
        <v>184</v>
      </c>
      <c r="E464" s="112" t="s">
        <v>159</v>
      </c>
      <c r="F464" s="112" t="s">
        <v>185</v>
      </c>
      <c r="G464" s="112" t="s">
        <v>24</v>
      </c>
      <c r="H464" s="112" t="s">
        <v>441</v>
      </c>
      <c r="I464" s="112" t="s">
        <v>16</v>
      </c>
      <c r="J464" s="112" t="s">
        <v>436</v>
      </c>
      <c r="K464" s="113">
        <v>1308850.3600000001</v>
      </c>
      <c r="L464" s="113">
        <v>277802.25</v>
      </c>
      <c r="M464" s="112" t="s">
        <v>540</v>
      </c>
    </row>
    <row r="465" spans="1:13" x14ac:dyDescent="0.3">
      <c r="A465" s="112" t="s">
        <v>158</v>
      </c>
      <c r="B465" s="112" t="s">
        <v>9</v>
      </c>
      <c r="C465" s="112" t="s">
        <v>159</v>
      </c>
      <c r="D465" s="112" t="s">
        <v>184</v>
      </c>
      <c r="E465" s="112" t="s">
        <v>159</v>
      </c>
      <c r="F465" s="112" t="s">
        <v>185</v>
      </c>
      <c r="G465" s="112" t="s">
        <v>25</v>
      </c>
      <c r="H465" s="112" t="s">
        <v>442</v>
      </c>
      <c r="I465" s="112" t="s">
        <v>16</v>
      </c>
      <c r="J465" s="112" t="s">
        <v>443</v>
      </c>
      <c r="K465" s="113">
        <v>3088597.36</v>
      </c>
      <c r="L465" s="113">
        <v>693900</v>
      </c>
      <c r="M465" s="112" t="s">
        <v>540</v>
      </c>
    </row>
    <row r="466" spans="1:13" x14ac:dyDescent="0.3">
      <c r="A466" s="112" t="s">
        <v>158</v>
      </c>
      <c r="B466" s="112" t="s">
        <v>9</v>
      </c>
      <c r="C466" s="112" t="s">
        <v>159</v>
      </c>
      <c r="D466" s="112" t="s">
        <v>184</v>
      </c>
      <c r="E466" s="112" t="s">
        <v>159</v>
      </c>
      <c r="F466" s="112" t="s">
        <v>185</v>
      </c>
      <c r="G466" s="112" t="s">
        <v>77</v>
      </c>
      <c r="H466" s="112" t="s">
        <v>437</v>
      </c>
      <c r="I466" s="112" t="s">
        <v>14</v>
      </c>
      <c r="J466" s="112" t="s">
        <v>436</v>
      </c>
      <c r="K466" s="113">
        <v>3868.8</v>
      </c>
      <c r="L466" s="113">
        <v>288</v>
      </c>
      <c r="M466" s="112" t="s">
        <v>540</v>
      </c>
    </row>
    <row r="467" spans="1:13" x14ac:dyDescent="0.3">
      <c r="A467" s="112" t="s">
        <v>158</v>
      </c>
      <c r="B467" s="112" t="s">
        <v>9</v>
      </c>
      <c r="C467" s="112" t="s">
        <v>159</v>
      </c>
      <c r="D467" s="112" t="s">
        <v>184</v>
      </c>
      <c r="E467" s="112" t="s">
        <v>159</v>
      </c>
      <c r="F467" s="112" t="s">
        <v>185</v>
      </c>
      <c r="G467" s="112" t="s">
        <v>26</v>
      </c>
      <c r="H467" s="112" t="s">
        <v>434</v>
      </c>
      <c r="I467" s="112" t="s">
        <v>16</v>
      </c>
      <c r="J467" s="112" t="s">
        <v>440</v>
      </c>
      <c r="K467" s="113">
        <v>19922</v>
      </c>
      <c r="L467" s="113">
        <v>5692</v>
      </c>
      <c r="M467" s="112" t="s">
        <v>540</v>
      </c>
    </row>
    <row r="468" spans="1:13" x14ac:dyDescent="0.3">
      <c r="A468" s="112" t="s">
        <v>158</v>
      </c>
      <c r="B468" s="112" t="s">
        <v>9</v>
      </c>
      <c r="C468" s="112" t="s">
        <v>159</v>
      </c>
      <c r="D468" s="112" t="s">
        <v>184</v>
      </c>
      <c r="E468" s="112" t="s">
        <v>159</v>
      </c>
      <c r="F468" s="112" t="s">
        <v>185</v>
      </c>
      <c r="G468" s="112" t="s">
        <v>26</v>
      </c>
      <c r="H468" s="112" t="s">
        <v>434</v>
      </c>
      <c r="I468" s="112" t="s">
        <v>16</v>
      </c>
      <c r="J468" s="112" t="s">
        <v>436</v>
      </c>
      <c r="K468" s="113">
        <v>293924</v>
      </c>
      <c r="L468" s="113">
        <v>73481</v>
      </c>
      <c r="M468" s="112" t="s">
        <v>540</v>
      </c>
    </row>
    <row r="469" spans="1:13" x14ac:dyDescent="0.3">
      <c r="A469" s="112" t="s">
        <v>158</v>
      </c>
      <c r="B469" s="112" t="s">
        <v>9</v>
      </c>
      <c r="C469" s="112" t="s">
        <v>159</v>
      </c>
      <c r="D469" s="112" t="s">
        <v>184</v>
      </c>
      <c r="E469" s="112" t="s">
        <v>159</v>
      </c>
      <c r="F469" s="112" t="s">
        <v>185</v>
      </c>
      <c r="G469" s="112" t="s">
        <v>27</v>
      </c>
      <c r="H469" s="112" t="s">
        <v>441</v>
      </c>
      <c r="I469" s="112" t="s">
        <v>16</v>
      </c>
      <c r="J469" s="112" t="s">
        <v>435</v>
      </c>
      <c r="K469" s="113">
        <v>9025.2000000000007</v>
      </c>
      <c r="L469" s="113">
        <v>963.00000000000011</v>
      </c>
      <c r="M469" s="112" t="s">
        <v>540</v>
      </c>
    </row>
    <row r="470" spans="1:13" x14ac:dyDescent="0.3">
      <c r="A470" s="112" t="s">
        <v>158</v>
      </c>
      <c r="B470" s="112" t="s">
        <v>9</v>
      </c>
      <c r="C470" s="112" t="s">
        <v>159</v>
      </c>
      <c r="D470" s="112" t="s">
        <v>184</v>
      </c>
      <c r="E470" s="112" t="s">
        <v>159</v>
      </c>
      <c r="F470" s="112" t="s">
        <v>185</v>
      </c>
      <c r="G470" s="112" t="s">
        <v>27</v>
      </c>
      <c r="H470" s="112" t="s">
        <v>441</v>
      </c>
      <c r="I470" s="112" t="s">
        <v>16</v>
      </c>
      <c r="J470" s="112" t="s">
        <v>440</v>
      </c>
      <c r="K470" s="113">
        <v>90</v>
      </c>
      <c r="L470" s="113">
        <v>22.5</v>
      </c>
      <c r="M470" s="112" t="s">
        <v>540</v>
      </c>
    </row>
    <row r="471" spans="1:13" x14ac:dyDescent="0.3">
      <c r="A471" s="112" t="s">
        <v>158</v>
      </c>
      <c r="B471" s="112" t="s">
        <v>9</v>
      </c>
      <c r="C471" s="112" t="s">
        <v>159</v>
      </c>
      <c r="D471" s="112" t="s">
        <v>184</v>
      </c>
      <c r="E471" s="112" t="s">
        <v>159</v>
      </c>
      <c r="F471" s="112" t="s">
        <v>185</v>
      </c>
      <c r="G471" s="112" t="s">
        <v>27</v>
      </c>
      <c r="H471" s="112" t="s">
        <v>441</v>
      </c>
      <c r="I471" s="112" t="s">
        <v>16</v>
      </c>
      <c r="J471" s="112" t="s">
        <v>436</v>
      </c>
      <c r="K471" s="113">
        <v>18439.5</v>
      </c>
      <c r="L471" s="113">
        <v>1711.4999999999998</v>
      </c>
      <c r="M471" s="112" t="s">
        <v>540</v>
      </c>
    </row>
    <row r="472" spans="1:13" x14ac:dyDescent="0.3">
      <c r="A472" s="112" t="s">
        <v>158</v>
      </c>
      <c r="B472" s="112" t="s">
        <v>9</v>
      </c>
      <c r="C472" s="112" t="s">
        <v>159</v>
      </c>
      <c r="D472" s="112" t="s">
        <v>184</v>
      </c>
      <c r="E472" s="112" t="s">
        <v>159</v>
      </c>
      <c r="F472" s="112" t="s">
        <v>185</v>
      </c>
      <c r="G472" s="112" t="s">
        <v>78</v>
      </c>
      <c r="H472" s="112" t="s">
        <v>445</v>
      </c>
      <c r="I472" s="112" t="s">
        <v>16</v>
      </c>
      <c r="J472" s="112" t="s">
        <v>435</v>
      </c>
      <c r="K472" s="113">
        <v>1600</v>
      </c>
      <c r="L472" s="113">
        <v>400</v>
      </c>
      <c r="M472" s="112" t="s">
        <v>540</v>
      </c>
    </row>
    <row r="473" spans="1:13" x14ac:dyDescent="0.3">
      <c r="A473" s="112" t="s">
        <v>158</v>
      </c>
      <c r="B473" s="112" t="s">
        <v>9</v>
      </c>
      <c r="C473" s="112" t="s">
        <v>159</v>
      </c>
      <c r="D473" s="112" t="s">
        <v>184</v>
      </c>
      <c r="E473" s="112" t="s">
        <v>159</v>
      </c>
      <c r="F473" s="112" t="s">
        <v>185</v>
      </c>
      <c r="G473" s="112" t="s">
        <v>28</v>
      </c>
      <c r="H473" s="112" t="s">
        <v>441</v>
      </c>
      <c r="I473" s="112" t="s">
        <v>16</v>
      </c>
      <c r="J473" s="112" t="s">
        <v>435</v>
      </c>
      <c r="K473" s="113">
        <v>663</v>
      </c>
      <c r="L473" s="113">
        <v>94</v>
      </c>
      <c r="M473" s="112" t="s">
        <v>540</v>
      </c>
    </row>
    <row r="474" spans="1:13" x14ac:dyDescent="0.3">
      <c r="A474" s="112" t="s">
        <v>158</v>
      </c>
      <c r="B474" s="112" t="s">
        <v>9</v>
      </c>
      <c r="C474" s="112" t="s">
        <v>159</v>
      </c>
      <c r="D474" s="112" t="s">
        <v>184</v>
      </c>
      <c r="E474" s="112" t="s">
        <v>159</v>
      </c>
      <c r="F474" s="112" t="s">
        <v>185</v>
      </c>
      <c r="G474" s="112" t="s">
        <v>28</v>
      </c>
      <c r="H474" s="112" t="s">
        <v>441</v>
      </c>
      <c r="I474" s="112" t="s">
        <v>16</v>
      </c>
      <c r="J474" s="112" t="s">
        <v>436</v>
      </c>
      <c r="K474" s="113">
        <v>154186</v>
      </c>
      <c r="L474" s="113">
        <v>21471</v>
      </c>
      <c r="M474" s="112" t="s">
        <v>540</v>
      </c>
    </row>
    <row r="475" spans="1:13" x14ac:dyDescent="0.3">
      <c r="A475" s="112" t="s">
        <v>158</v>
      </c>
      <c r="B475" s="112" t="s">
        <v>9</v>
      </c>
      <c r="C475" s="112" t="s">
        <v>159</v>
      </c>
      <c r="D475" s="112" t="s">
        <v>184</v>
      </c>
      <c r="E475" s="112" t="s">
        <v>159</v>
      </c>
      <c r="F475" s="112" t="s">
        <v>185</v>
      </c>
      <c r="G475" s="112" t="s">
        <v>117</v>
      </c>
      <c r="H475" s="112" t="s">
        <v>434</v>
      </c>
      <c r="I475" s="112" t="s">
        <v>14</v>
      </c>
      <c r="J475" s="112" t="s">
        <v>436</v>
      </c>
      <c r="K475" s="113">
        <v>7997.5000000000009</v>
      </c>
      <c r="L475" s="113">
        <v>685.5</v>
      </c>
      <c r="M475" s="112" t="s">
        <v>540</v>
      </c>
    </row>
    <row r="476" spans="1:13" x14ac:dyDescent="0.3">
      <c r="A476" s="112" t="s">
        <v>158</v>
      </c>
      <c r="B476" s="112" t="s">
        <v>9</v>
      </c>
      <c r="C476" s="112" t="s">
        <v>159</v>
      </c>
      <c r="D476" s="112" t="s">
        <v>184</v>
      </c>
      <c r="E476" s="112" t="s">
        <v>159</v>
      </c>
      <c r="F476" s="112" t="s">
        <v>185</v>
      </c>
      <c r="G476" s="112" t="s">
        <v>110</v>
      </c>
      <c r="H476" s="112" t="s">
        <v>438</v>
      </c>
      <c r="I476" s="112" t="s">
        <v>14</v>
      </c>
      <c r="J476" s="112" t="s">
        <v>436</v>
      </c>
      <c r="K476" s="113">
        <v>28828</v>
      </c>
      <c r="L476" s="113">
        <v>2385</v>
      </c>
      <c r="M476" s="112" t="s">
        <v>540</v>
      </c>
    </row>
    <row r="477" spans="1:13" x14ac:dyDescent="0.3">
      <c r="A477" s="112" t="s">
        <v>158</v>
      </c>
      <c r="B477" s="112" t="s">
        <v>9</v>
      </c>
      <c r="C477" s="112" t="s">
        <v>159</v>
      </c>
      <c r="D477" s="112" t="s">
        <v>184</v>
      </c>
      <c r="E477" s="112" t="s">
        <v>159</v>
      </c>
      <c r="F477" s="112" t="s">
        <v>185</v>
      </c>
      <c r="G477" s="112" t="s">
        <v>29</v>
      </c>
      <c r="H477" s="112" t="s">
        <v>437</v>
      </c>
      <c r="I477" s="112" t="s">
        <v>14</v>
      </c>
      <c r="J477" s="112" t="s">
        <v>436</v>
      </c>
      <c r="K477" s="113">
        <v>3067.998</v>
      </c>
      <c r="L477" s="113">
        <v>300</v>
      </c>
      <c r="M477" s="112" t="s">
        <v>540</v>
      </c>
    </row>
    <row r="478" spans="1:13" x14ac:dyDescent="0.3">
      <c r="A478" s="112" t="s">
        <v>158</v>
      </c>
      <c r="B478" s="112" t="s">
        <v>9</v>
      </c>
      <c r="C478" s="112" t="s">
        <v>159</v>
      </c>
      <c r="D478" s="112" t="s">
        <v>184</v>
      </c>
      <c r="E478" s="112" t="s">
        <v>159</v>
      </c>
      <c r="F478" s="112" t="s">
        <v>185</v>
      </c>
      <c r="G478" s="112" t="s">
        <v>81</v>
      </c>
      <c r="H478" s="112" t="s">
        <v>438</v>
      </c>
      <c r="I478" s="112" t="s">
        <v>14</v>
      </c>
      <c r="J478" s="112" t="s">
        <v>435</v>
      </c>
      <c r="K478" s="113">
        <v>3350.16</v>
      </c>
      <c r="L478" s="113">
        <v>445.5</v>
      </c>
      <c r="M478" s="112" t="s">
        <v>540</v>
      </c>
    </row>
    <row r="479" spans="1:13" x14ac:dyDescent="0.3">
      <c r="A479" s="112" t="s">
        <v>158</v>
      </c>
      <c r="B479" s="112" t="s">
        <v>9</v>
      </c>
      <c r="C479" s="112" t="s">
        <v>159</v>
      </c>
      <c r="D479" s="112" t="s">
        <v>184</v>
      </c>
      <c r="E479" s="112" t="s">
        <v>159</v>
      </c>
      <c r="F479" s="112" t="s">
        <v>185</v>
      </c>
      <c r="G479" s="112" t="s">
        <v>81</v>
      </c>
      <c r="H479" s="112" t="s">
        <v>438</v>
      </c>
      <c r="I479" s="112" t="s">
        <v>14</v>
      </c>
      <c r="J479" s="112" t="s">
        <v>436</v>
      </c>
      <c r="K479" s="113">
        <v>1442.71</v>
      </c>
      <c r="L479" s="113">
        <v>193.5</v>
      </c>
      <c r="M479" s="112" t="s">
        <v>540</v>
      </c>
    </row>
    <row r="480" spans="1:13" x14ac:dyDescent="0.3">
      <c r="A480" s="112" t="s">
        <v>158</v>
      </c>
      <c r="B480" s="112" t="s">
        <v>9</v>
      </c>
      <c r="C480" s="112" t="s">
        <v>159</v>
      </c>
      <c r="D480" s="112" t="s">
        <v>184</v>
      </c>
      <c r="E480" s="112" t="s">
        <v>159</v>
      </c>
      <c r="F480" s="112" t="s">
        <v>185</v>
      </c>
      <c r="G480" s="112" t="s">
        <v>30</v>
      </c>
      <c r="H480" s="112" t="s">
        <v>441</v>
      </c>
      <c r="I480" s="112" t="s">
        <v>16</v>
      </c>
      <c r="J480" s="112" t="s">
        <v>435</v>
      </c>
      <c r="K480" s="113">
        <v>24167.02</v>
      </c>
      <c r="L480" s="113">
        <v>3620.0000000000005</v>
      </c>
      <c r="M480" s="112" t="s">
        <v>540</v>
      </c>
    </row>
    <row r="481" spans="1:13" x14ac:dyDescent="0.3">
      <c r="A481" s="112" t="s">
        <v>158</v>
      </c>
      <c r="B481" s="112" t="s">
        <v>9</v>
      </c>
      <c r="C481" s="112" t="s">
        <v>159</v>
      </c>
      <c r="D481" s="112" t="s">
        <v>184</v>
      </c>
      <c r="E481" s="112" t="s">
        <v>159</v>
      </c>
      <c r="F481" s="112" t="s">
        <v>185</v>
      </c>
      <c r="G481" s="112" t="s">
        <v>30</v>
      </c>
      <c r="H481" s="112" t="s">
        <v>441</v>
      </c>
      <c r="I481" s="112" t="s">
        <v>16</v>
      </c>
      <c r="J481" s="112" t="s">
        <v>440</v>
      </c>
      <c r="K481" s="113">
        <v>14445.5</v>
      </c>
      <c r="L481" s="113">
        <v>1397</v>
      </c>
      <c r="M481" s="112" t="s">
        <v>540</v>
      </c>
    </row>
    <row r="482" spans="1:13" x14ac:dyDescent="0.3">
      <c r="A482" s="112" t="s">
        <v>158</v>
      </c>
      <c r="B482" s="112" t="s">
        <v>9</v>
      </c>
      <c r="C482" s="112" t="s">
        <v>159</v>
      </c>
      <c r="D482" s="112" t="s">
        <v>184</v>
      </c>
      <c r="E482" s="112" t="s">
        <v>159</v>
      </c>
      <c r="F482" s="112" t="s">
        <v>185</v>
      </c>
      <c r="G482" s="112" t="s">
        <v>30</v>
      </c>
      <c r="H482" s="112" t="s">
        <v>441</v>
      </c>
      <c r="I482" s="112" t="s">
        <v>16</v>
      </c>
      <c r="J482" s="112" t="s">
        <v>436</v>
      </c>
      <c r="K482" s="113">
        <v>334263.96000000002</v>
      </c>
      <c r="L482" s="113">
        <v>33004</v>
      </c>
      <c r="M482" s="112" t="s">
        <v>540</v>
      </c>
    </row>
    <row r="483" spans="1:13" x14ac:dyDescent="0.3">
      <c r="A483" s="112" t="s">
        <v>158</v>
      </c>
      <c r="B483" s="112" t="s">
        <v>9</v>
      </c>
      <c r="C483" s="112" t="s">
        <v>159</v>
      </c>
      <c r="D483" s="112" t="s">
        <v>184</v>
      </c>
      <c r="E483" s="112" t="s">
        <v>159</v>
      </c>
      <c r="F483" s="112" t="s">
        <v>185</v>
      </c>
      <c r="G483" s="112" t="s">
        <v>82</v>
      </c>
      <c r="H483" s="112" t="s">
        <v>454</v>
      </c>
      <c r="I483" s="112" t="s">
        <v>16</v>
      </c>
      <c r="J483" s="112" t="s">
        <v>435</v>
      </c>
      <c r="K483" s="113">
        <v>344.7</v>
      </c>
      <c r="L483" s="113">
        <v>45</v>
      </c>
      <c r="M483" s="112" t="s">
        <v>540</v>
      </c>
    </row>
    <row r="484" spans="1:13" x14ac:dyDescent="0.3">
      <c r="A484" s="112" t="s">
        <v>158</v>
      </c>
      <c r="B484" s="112" t="s">
        <v>9</v>
      </c>
      <c r="C484" s="112" t="s">
        <v>159</v>
      </c>
      <c r="D484" s="112" t="s">
        <v>184</v>
      </c>
      <c r="E484" s="112" t="s">
        <v>159</v>
      </c>
      <c r="F484" s="112" t="s">
        <v>185</v>
      </c>
      <c r="G484" s="112" t="s">
        <v>111</v>
      </c>
      <c r="H484" s="112" t="s">
        <v>444</v>
      </c>
      <c r="I484" s="112" t="s">
        <v>16</v>
      </c>
      <c r="J484" s="112" t="s">
        <v>435</v>
      </c>
      <c r="K484" s="113">
        <v>3154.5</v>
      </c>
      <c r="L484" s="113">
        <v>337</v>
      </c>
      <c r="M484" s="112" t="s">
        <v>540</v>
      </c>
    </row>
    <row r="485" spans="1:13" x14ac:dyDescent="0.3">
      <c r="A485" s="112" t="s">
        <v>158</v>
      </c>
      <c r="B485" s="112" t="s">
        <v>9</v>
      </c>
      <c r="C485" s="112" t="s">
        <v>159</v>
      </c>
      <c r="D485" s="112" t="s">
        <v>184</v>
      </c>
      <c r="E485" s="112" t="s">
        <v>159</v>
      </c>
      <c r="F485" s="112" t="s">
        <v>185</v>
      </c>
      <c r="G485" s="112" t="s">
        <v>111</v>
      </c>
      <c r="H485" s="112" t="s">
        <v>444</v>
      </c>
      <c r="I485" s="112" t="s">
        <v>16</v>
      </c>
      <c r="J485" s="112" t="s">
        <v>436</v>
      </c>
      <c r="K485" s="113">
        <v>4476</v>
      </c>
      <c r="L485" s="113">
        <v>180</v>
      </c>
      <c r="M485" s="112" t="s">
        <v>540</v>
      </c>
    </row>
    <row r="486" spans="1:13" x14ac:dyDescent="0.3">
      <c r="A486" s="112" t="s">
        <v>158</v>
      </c>
      <c r="B486" s="112" t="s">
        <v>9</v>
      </c>
      <c r="C486" s="112" t="s">
        <v>159</v>
      </c>
      <c r="D486" s="112" t="s">
        <v>184</v>
      </c>
      <c r="E486" s="112" t="s">
        <v>159</v>
      </c>
      <c r="F486" s="112" t="s">
        <v>185</v>
      </c>
      <c r="G486" s="112" t="s">
        <v>31</v>
      </c>
      <c r="H486" s="112" t="s">
        <v>444</v>
      </c>
      <c r="I486" s="112" t="s">
        <v>32</v>
      </c>
      <c r="J486" s="112" t="s">
        <v>435</v>
      </c>
      <c r="K486" s="113">
        <v>4140</v>
      </c>
      <c r="L486" s="113">
        <v>360</v>
      </c>
      <c r="M486" s="112" t="s">
        <v>540</v>
      </c>
    </row>
    <row r="487" spans="1:13" x14ac:dyDescent="0.3">
      <c r="A487" s="112" t="s">
        <v>158</v>
      </c>
      <c r="B487" s="112" t="s">
        <v>9</v>
      </c>
      <c r="C487" s="112" t="s">
        <v>159</v>
      </c>
      <c r="D487" s="112" t="s">
        <v>184</v>
      </c>
      <c r="E487" s="112" t="s">
        <v>159</v>
      </c>
      <c r="F487" s="112" t="s">
        <v>185</v>
      </c>
      <c r="G487" s="112" t="s">
        <v>31</v>
      </c>
      <c r="H487" s="112" t="s">
        <v>444</v>
      </c>
      <c r="I487" s="112" t="s">
        <v>32</v>
      </c>
      <c r="J487" s="112" t="s">
        <v>436</v>
      </c>
      <c r="K487" s="113">
        <v>1170</v>
      </c>
      <c r="L487" s="113">
        <v>90</v>
      </c>
      <c r="M487" s="112" t="s">
        <v>540</v>
      </c>
    </row>
    <row r="488" spans="1:13" x14ac:dyDescent="0.3">
      <c r="A488" s="112" t="s">
        <v>158</v>
      </c>
      <c r="B488" s="112" t="s">
        <v>9</v>
      </c>
      <c r="C488" s="112" t="s">
        <v>159</v>
      </c>
      <c r="D488" s="112" t="s">
        <v>184</v>
      </c>
      <c r="E488" s="112" t="s">
        <v>159</v>
      </c>
      <c r="F488" s="112" t="s">
        <v>185</v>
      </c>
      <c r="G488" s="112" t="s">
        <v>33</v>
      </c>
      <c r="H488" s="112" t="s">
        <v>445</v>
      </c>
      <c r="I488" s="112" t="s">
        <v>16</v>
      </c>
      <c r="J488" s="112" t="s">
        <v>446</v>
      </c>
      <c r="K488" s="113">
        <v>269110</v>
      </c>
      <c r="L488" s="113">
        <v>53822</v>
      </c>
      <c r="M488" s="112" t="s">
        <v>540</v>
      </c>
    </row>
    <row r="489" spans="1:13" x14ac:dyDescent="0.3">
      <c r="A489" s="112" t="s">
        <v>158</v>
      </c>
      <c r="B489" s="112" t="s">
        <v>9</v>
      </c>
      <c r="C489" s="112" t="s">
        <v>159</v>
      </c>
      <c r="D489" s="112" t="s">
        <v>184</v>
      </c>
      <c r="E489" s="112" t="s">
        <v>159</v>
      </c>
      <c r="F489" s="112" t="s">
        <v>185</v>
      </c>
      <c r="G489" s="112" t="s">
        <v>34</v>
      </c>
      <c r="H489" s="112" t="s">
        <v>442</v>
      </c>
      <c r="I489" s="112" t="s">
        <v>16</v>
      </c>
      <c r="J489" s="112" t="s">
        <v>435</v>
      </c>
      <c r="K489" s="113">
        <v>16838.362499999999</v>
      </c>
      <c r="L489" s="113">
        <v>6151</v>
      </c>
      <c r="M489" s="112" t="s">
        <v>540</v>
      </c>
    </row>
    <row r="490" spans="1:13" x14ac:dyDescent="0.3">
      <c r="A490" s="112" t="s">
        <v>158</v>
      </c>
      <c r="B490" s="112" t="s">
        <v>9</v>
      </c>
      <c r="C490" s="112" t="s">
        <v>159</v>
      </c>
      <c r="D490" s="112" t="s">
        <v>184</v>
      </c>
      <c r="E490" s="112" t="s">
        <v>159</v>
      </c>
      <c r="F490" s="112" t="s">
        <v>185</v>
      </c>
      <c r="G490" s="112" t="s">
        <v>34</v>
      </c>
      <c r="H490" s="112" t="s">
        <v>442</v>
      </c>
      <c r="I490" s="112" t="s">
        <v>16</v>
      </c>
      <c r="J490" s="112" t="s">
        <v>451</v>
      </c>
      <c r="K490" s="113">
        <v>164.25</v>
      </c>
      <c r="L490" s="113">
        <v>60</v>
      </c>
      <c r="M490" s="112" t="s">
        <v>540</v>
      </c>
    </row>
    <row r="491" spans="1:13" x14ac:dyDescent="0.3">
      <c r="A491" s="112" t="s">
        <v>158</v>
      </c>
      <c r="B491" s="112" t="s">
        <v>9</v>
      </c>
      <c r="C491" s="112" t="s">
        <v>159</v>
      </c>
      <c r="D491" s="112" t="s">
        <v>184</v>
      </c>
      <c r="E491" s="112" t="s">
        <v>159</v>
      </c>
      <c r="F491" s="112" t="s">
        <v>185</v>
      </c>
      <c r="G491" s="112" t="s">
        <v>34</v>
      </c>
      <c r="H491" s="112" t="s">
        <v>442</v>
      </c>
      <c r="I491" s="112" t="s">
        <v>16</v>
      </c>
      <c r="J491" s="112" t="s">
        <v>455</v>
      </c>
      <c r="K491" s="113">
        <v>2.7375000000000003</v>
      </c>
      <c r="L491" s="113">
        <v>1</v>
      </c>
      <c r="M491" s="112" t="s">
        <v>540</v>
      </c>
    </row>
    <row r="492" spans="1:13" x14ac:dyDescent="0.3">
      <c r="A492" s="112" t="s">
        <v>158</v>
      </c>
      <c r="B492" s="112" t="s">
        <v>9</v>
      </c>
      <c r="C492" s="112" t="s">
        <v>159</v>
      </c>
      <c r="D492" s="112" t="s">
        <v>184</v>
      </c>
      <c r="E492" s="112" t="s">
        <v>159</v>
      </c>
      <c r="F492" s="112" t="s">
        <v>185</v>
      </c>
      <c r="G492" s="112" t="s">
        <v>34</v>
      </c>
      <c r="H492" s="112" t="s">
        <v>442</v>
      </c>
      <c r="I492" s="112" t="s">
        <v>16</v>
      </c>
      <c r="J492" s="112" t="s">
        <v>440</v>
      </c>
      <c r="K492" s="113">
        <v>34788.15</v>
      </c>
      <c r="L492" s="113">
        <v>12708</v>
      </c>
      <c r="M492" s="112" t="s">
        <v>540</v>
      </c>
    </row>
    <row r="493" spans="1:13" x14ac:dyDescent="0.3">
      <c r="A493" s="112" t="s">
        <v>158</v>
      </c>
      <c r="B493" s="112" t="s">
        <v>9</v>
      </c>
      <c r="C493" s="112" t="s">
        <v>159</v>
      </c>
      <c r="D493" s="112" t="s">
        <v>184</v>
      </c>
      <c r="E493" s="112" t="s">
        <v>159</v>
      </c>
      <c r="F493" s="112" t="s">
        <v>185</v>
      </c>
      <c r="G493" s="112" t="s">
        <v>34</v>
      </c>
      <c r="H493" s="112" t="s">
        <v>442</v>
      </c>
      <c r="I493" s="112" t="s">
        <v>16</v>
      </c>
      <c r="J493" s="112" t="s">
        <v>436</v>
      </c>
      <c r="K493" s="113">
        <v>634848.15</v>
      </c>
      <c r="L493" s="113">
        <v>231908</v>
      </c>
      <c r="M493" s="112" t="s">
        <v>540</v>
      </c>
    </row>
    <row r="494" spans="1:13" x14ac:dyDescent="0.3">
      <c r="A494" s="112" t="s">
        <v>158</v>
      </c>
      <c r="B494" s="112" t="s">
        <v>9</v>
      </c>
      <c r="C494" s="112" t="s">
        <v>159</v>
      </c>
      <c r="D494" s="112" t="s">
        <v>184</v>
      </c>
      <c r="E494" s="112" t="s">
        <v>159</v>
      </c>
      <c r="F494" s="112" t="s">
        <v>185</v>
      </c>
      <c r="G494" s="112" t="s">
        <v>35</v>
      </c>
      <c r="H494" s="112" t="s">
        <v>438</v>
      </c>
      <c r="I494" s="112" t="s">
        <v>16</v>
      </c>
      <c r="J494" s="112" t="s">
        <v>435</v>
      </c>
      <c r="K494" s="113">
        <v>18282.5</v>
      </c>
      <c r="L494" s="113">
        <v>7313</v>
      </c>
      <c r="M494" s="112" t="s">
        <v>540</v>
      </c>
    </row>
    <row r="495" spans="1:13" x14ac:dyDescent="0.3">
      <c r="A495" s="112" t="s">
        <v>158</v>
      </c>
      <c r="B495" s="112" t="s">
        <v>9</v>
      </c>
      <c r="C495" s="112" t="s">
        <v>159</v>
      </c>
      <c r="D495" s="112" t="s">
        <v>184</v>
      </c>
      <c r="E495" s="112" t="s">
        <v>159</v>
      </c>
      <c r="F495" s="112" t="s">
        <v>185</v>
      </c>
      <c r="G495" s="112" t="s">
        <v>35</v>
      </c>
      <c r="H495" s="112" t="s">
        <v>438</v>
      </c>
      <c r="I495" s="112" t="s">
        <v>16</v>
      </c>
      <c r="J495" s="112" t="s">
        <v>436</v>
      </c>
      <c r="K495" s="113">
        <v>69812.5</v>
      </c>
      <c r="L495" s="113">
        <v>27925</v>
      </c>
      <c r="M495" s="112" t="s">
        <v>540</v>
      </c>
    </row>
    <row r="496" spans="1:13" x14ac:dyDescent="0.3">
      <c r="A496" s="112" t="s">
        <v>158</v>
      </c>
      <c r="B496" s="112" t="s">
        <v>9</v>
      </c>
      <c r="C496" s="112" t="s">
        <v>159</v>
      </c>
      <c r="D496" s="112" t="s">
        <v>184</v>
      </c>
      <c r="E496" s="112" t="s">
        <v>159</v>
      </c>
      <c r="F496" s="112" t="s">
        <v>185</v>
      </c>
      <c r="G496" s="112" t="s">
        <v>85</v>
      </c>
      <c r="H496" s="112" t="s">
        <v>444</v>
      </c>
      <c r="I496" s="112" t="s">
        <v>16</v>
      </c>
      <c r="J496" s="112" t="s">
        <v>435</v>
      </c>
      <c r="K496" s="113">
        <v>4590</v>
      </c>
      <c r="L496" s="113">
        <v>306</v>
      </c>
      <c r="M496" s="112" t="s">
        <v>540</v>
      </c>
    </row>
    <row r="497" spans="1:13" x14ac:dyDescent="0.3">
      <c r="A497" s="112" t="s">
        <v>158</v>
      </c>
      <c r="B497" s="112" t="s">
        <v>9</v>
      </c>
      <c r="C497" s="112" t="s">
        <v>159</v>
      </c>
      <c r="D497" s="112" t="s">
        <v>184</v>
      </c>
      <c r="E497" s="112" t="s">
        <v>159</v>
      </c>
      <c r="F497" s="112" t="s">
        <v>185</v>
      </c>
      <c r="G497" s="112" t="s">
        <v>85</v>
      </c>
      <c r="H497" s="112" t="s">
        <v>444</v>
      </c>
      <c r="I497" s="112" t="s">
        <v>16</v>
      </c>
      <c r="J497" s="112" t="s">
        <v>436</v>
      </c>
      <c r="K497" s="113">
        <v>2295</v>
      </c>
      <c r="L497" s="113">
        <v>153</v>
      </c>
      <c r="M497" s="112" t="s">
        <v>540</v>
      </c>
    </row>
    <row r="498" spans="1:13" x14ac:dyDescent="0.3">
      <c r="A498" s="112" t="s">
        <v>158</v>
      </c>
      <c r="B498" s="112" t="s">
        <v>9</v>
      </c>
      <c r="C498" s="112" t="s">
        <v>159</v>
      </c>
      <c r="D498" s="112" t="s">
        <v>184</v>
      </c>
      <c r="E498" s="112" t="s">
        <v>159</v>
      </c>
      <c r="F498" s="112" t="s">
        <v>185</v>
      </c>
      <c r="G498" s="112" t="s">
        <v>86</v>
      </c>
      <c r="H498" s="112" t="s">
        <v>437</v>
      </c>
      <c r="I498" s="112" t="s">
        <v>14</v>
      </c>
      <c r="J498" s="112" t="s">
        <v>435</v>
      </c>
      <c r="K498" s="113">
        <v>4940</v>
      </c>
      <c r="L498" s="113">
        <v>400</v>
      </c>
      <c r="M498" s="112" t="s">
        <v>540</v>
      </c>
    </row>
    <row r="499" spans="1:13" x14ac:dyDescent="0.3">
      <c r="A499" s="112" t="s">
        <v>158</v>
      </c>
      <c r="B499" s="112" t="s">
        <v>9</v>
      </c>
      <c r="C499" s="112" t="s">
        <v>159</v>
      </c>
      <c r="D499" s="112" t="s">
        <v>184</v>
      </c>
      <c r="E499" s="112" t="s">
        <v>159</v>
      </c>
      <c r="F499" s="112" t="s">
        <v>185</v>
      </c>
      <c r="G499" s="112" t="s">
        <v>86</v>
      </c>
      <c r="H499" s="112" t="s">
        <v>437</v>
      </c>
      <c r="I499" s="112" t="s">
        <v>14</v>
      </c>
      <c r="J499" s="112" t="s">
        <v>436</v>
      </c>
      <c r="K499" s="113">
        <v>13300</v>
      </c>
      <c r="L499" s="113">
        <v>1000</v>
      </c>
      <c r="M499" s="112" t="s">
        <v>540</v>
      </c>
    </row>
    <row r="500" spans="1:13" x14ac:dyDescent="0.3">
      <c r="A500" s="112" t="s">
        <v>158</v>
      </c>
      <c r="B500" s="112" t="s">
        <v>9</v>
      </c>
      <c r="C500" s="112" t="s">
        <v>159</v>
      </c>
      <c r="D500" s="112" t="s">
        <v>184</v>
      </c>
      <c r="E500" s="112" t="s">
        <v>159</v>
      </c>
      <c r="F500" s="112" t="s">
        <v>185</v>
      </c>
      <c r="G500" s="112" t="s">
        <v>87</v>
      </c>
      <c r="H500" s="112" t="s">
        <v>438</v>
      </c>
      <c r="I500" s="112" t="s">
        <v>14</v>
      </c>
      <c r="J500" s="112" t="s">
        <v>436</v>
      </c>
      <c r="K500" s="113">
        <v>11664</v>
      </c>
      <c r="L500" s="113">
        <v>1280</v>
      </c>
      <c r="M500" s="112" t="s">
        <v>540</v>
      </c>
    </row>
    <row r="501" spans="1:13" x14ac:dyDescent="0.3">
      <c r="A501" s="112" t="s">
        <v>158</v>
      </c>
      <c r="B501" s="112" t="s">
        <v>9</v>
      </c>
      <c r="C501" s="112" t="s">
        <v>159</v>
      </c>
      <c r="D501" s="112" t="s">
        <v>184</v>
      </c>
      <c r="E501" s="112" t="s">
        <v>159</v>
      </c>
      <c r="F501" s="112" t="s">
        <v>185</v>
      </c>
      <c r="G501" s="112" t="s">
        <v>36</v>
      </c>
      <c r="H501" s="112" t="s">
        <v>445</v>
      </c>
      <c r="I501" s="112" t="s">
        <v>16</v>
      </c>
      <c r="J501" s="112" t="s">
        <v>435</v>
      </c>
      <c r="K501" s="113">
        <v>236.20999999999998</v>
      </c>
      <c r="L501" s="113">
        <v>23</v>
      </c>
      <c r="M501" s="112" t="s">
        <v>540</v>
      </c>
    </row>
    <row r="502" spans="1:13" x14ac:dyDescent="0.3">
      <c r="A502" s="112" t="s">
        <v>158</v>
      </c>
      <c r="B502" s="112" t="s">
        <v>9</v>
      </c>
      <c r="C502" s="112" t="s">
        <v>159</v>
      </c>
      <c r="D502" s="112" t="s">
        <v>184</v>
      </c>
      <c r="E502" s="112" t="s">
        <v>159</v>
      </c>
      <c r="F502" s="112" t="s">
        <v>185</v>
      </c>
      <c r="G502" s="112" t="s">
        <v>37</v>
      </c>
      <c r="H502" s="112" t="s">
        <v>438</v>
      </c>
      <c r="I502" s="112" t="s">
        <v>16</v>
      </c>
      <c r="J502" s="112" t="s">
        <v>435</v>
      </c>
      <c r="K502" s="113">
        <v>19785</v>
      </c>
      <c r="L502" s="113">
        <v>5380</v>
      </c>
      <c r="M502" s="112" t="s">
        <v>540</v>
      </c>
    </row>
    <row r="503" spans="1:13" x14ac:dyDescent="0.3">
      <c r="A503" s="112" t="s">
        <v>158</v>
      </c>
      <c r="B503" s="112" t="s">
        <v>9</v>
      </c>
      <c r="C503" s="112" t="s">
        <v>159</v>
      </c>
      <c r="D503" s="112" t="s">
        <v>184</v>
      </c>
      <c r="E503" s="112" t="s">
        <v>159</v>
      </c>
      <c r="F503" s="112" t="s">
        <v>185</v>
      </c>
      <c r="G503" s="112" t="s">
        <v>37</v>
      </c>
      <c r="H503" s="112" t="s">
        <v>438</v>
      </c>
      <c r="I503" s="112" t="s">
        <v>16</v>
      </c>
      <c r="J503" s="112" t="s">
        <v>440</v>
      </c>
      <c r="K503" s="113">
        <v>500</v>
      </c>
      <c r="L503" s="113">
        <v>100</v>
      </c>
      <c r="M503" s="112" t="s">
        <v>540</v>
      </c>
    </row>
    <row r="504" spans="1:13" x14ac:dyDescent="0.3">
      <c r="A504" s="112" t="s">
        <v>158</v>
      </c>
      <c r="B504" s="112" t="s">
        <v>9</v>
      </c>
      <c r="C504" s="112" t="s">
        <v>159</v>
      </c>
      <c r="D504" s="112" t="s">
        <v>184</v>
      </c>
      <c r="E504" s="112" t="s">
        <v>159</v>
      </c>
      <c r="F504" s="112" t="s">
        <v>185</v>
      </c>
      <c r="G504" s="112" t="s">
        <v>37</v>
      </c>
      <c r="H504" s="112" t="s">
        <v>438</v>
      </c>
      <c r="I504" s="112" t="s">
        <v>16</v>
      </c>
      <c r="J504" s="112" t="s">
        <v>436</v>
      </c>
      <c r="K504" s="113">
        <v>42802.400000000001</v>
      </c>
      <c r="L504" s="113">
        <v>3831</v>
      </c>
      <c r="M504" s="112" t="s">
        <v>540</v>
      </c>
    </row>
    <row r="505" spans="1:13" x14ac:dyDescent="0.3">
      <c r="A505" s="112" t="s">
        <v>158</v>
      </c>
      <c r="B505" s="112" t="s">
        <v>9</v>
      </c>
      <c r="C505" s="112" t="s">
        <v>159</v>
      </c>
      <c r="D505" s="112" t="s">
        <v>184</v>
      </c>
      <c r="E505" s="112" t="s">
        <v>159</v>
      </c>
      <c r="F505" s="112" t="s">
        <v>185</v>
      </c>
      <c r="G505" s="112" t="s">
        <v>38</v>
      </c>
      <c r="H505" s="112" t="s">
        <v>445</v>
      </c>
      <c r="I505" s="112" t="s">
        <v>16</v>
      </c>
      <c r="J505" s="112" t="s">
        <v>446</v>
      </c>
      <c r="K505" s="113">
        <v>4020</v>
      </c>
      <c r="L505" s="113">
        <v>803.99999999999989</v>
      </c>
      <c r="M505" s="112" t="s">
        <v>540</v>
      </c>
    </row>
    <row r="506" spans="1:13" x14ac:dyDescent="0.3">
      <c r="A506" s="112" t="s">
        <v>158</v>
      </c>
      <c r="B506" s="112" t="s">
        <v>9</v>
      </c>
      <c r="C506" s="112" t="s">
        <v>159</v>
      </c>
      <c r="D506" s="112" t="s">
        <v>184</v>
      </c>
      <c r="E506" s="112" t="s">
        <v>159</v>
      </c>
      <c r="F506" s="112" t="s">
        <v>185</v>
      </c>
      <c r="G506" s="112" t="s">
        <v>39</v>
      </c>
      <c r="H506" s="112" t="s">
        <v>438</v>
      </c>
      <c r="I506" s="112" t="s">
        <v>16</v>
      </c>
      <c r="J506" s="112" t="s">
        <v>435</v>
      </c>
      <c r="K506" s="113">
        <v>1845</v>
      </c>
      <c r="L506" s="113">
        <v>225</v>
      </c>
      <c r="M506" s="112" t="s">
        <v>540</v>
      </c>
    </row>
    <row r="507" spans="1:13" x14ac:dyDescent="0.3">
      <c r="A507" s="112" t="s">
        <v>158</v>
      </c>
      <c r="B507" s="112" t="s">
        <v>9</v>
      </c>
      <c r="C507" s="112" t="s">
        <v>159</v>
      </c>
      <c r="D507" s="112" t="s">
        <v>184</v>
      </c>
      <c r="E507" s="112" t="s">
        <v>159</v>
      </c>
      <c r="F507" s="112" t="s">
        <v>185</v>
      </c>
      <c r="G507" s="112" t="s">
        <v>39</v>
      </c>
      <c r="H507" s="112" t="s">
        <v>438</v>
      </c>
      <c r="I507" s="112" t="s">
        <v>16</v>
      </c>
      <c r="J507" s="112" t="s">
        <v>440</v>
      </c>
      <c r="K507" s="113">
        <v>1800</v>
      </c>
      <c r="L507" s="113">
        <v>225</v>
      </c>
      <c r="M507" s="112" t="s">
        <v>540</v>
      </c>
    </row>
    <row r="508" spans="1:13" x14ac:dyDescent="0.3">
      <c r="A508" s="112" t="s">
        <v>158</v>
      </c>
      <c r="B508" s="112" t="s">
        <v>9</v>
      </c>
      <c r="C508" s="112" t="s">
        <v>159</v>
      </c>
      <c r="D508" s="112" t="s">
        <v>184</v>
      </c>
      <c r="E508" s="112" t="s">
        <v>159</v>
      </c>
      <c r="F508" s="112" t="s">
        <v>185</v>
      </c>
      <c r="G508" s="112" t="s">
        <v>39</v>
      </c>
      <c r="H508" s="112" t="s">
        <v>438</v>
      </c>
      <c r="I508" s="112" t="s">
        <v>16</v>
      </c>
      <c r="J508" s="112" t="s">
        <v>436</v>
      </c>
      <c r="K508" s="113">
        <v>7197</v>
      </c>
      <c r="L508" s="113">
        <v>567</v>
      </c>
      <c r="M508" s="112" t="s">
        <v>540</v>
      </c>
    </row>
    <row r="509" spans="1:13" x14ac:dyDescent="0.3">
      <c r="A509" s="112" t="s">
        <v>158</v>
      </c>
      <c r="B509" s="112" t="s">
        <v>9</v>
      </c>
      <c r="C509" s="112" t="s">
        <v>159</v>
      </c>
      <c r="D509" s="112" t="s">
        <v>184</v>
      </c>
      <c r="E509" s="112" t="s">
        <v>159</v>
      </c>
      <c r="F509" s="112" t="s">
        <v>185</v>
      </c>
      <c r="G509" s="112" t="s">
        <v>40</v>
      </c>
      <c r="H509" s="112" t="s">
        <v>447</v>
      </c>
      <c r="I509" s="112" t="s">
        <v>16</v>
      </c>
      <c r="J509" s="112" t="s">
        <v>435</v>
      </c>
      <c r="K509" s="113">
        <v>10501.47</v>
      </c>
      <c r="L509" s="113">
        <v>2215.5</v>
      </c>
      <c r="M509" s="112" t="s">
        <v>540</v>
      </c>
    </row>
    <row r="510" spans="1:13" x14ac:dyDescent="0.3">
      <c r="A510" s="112" t="s">
        <v>158</v>
      </c>
      <c r="B510" s="112" t="s">
        <v>9</v>
      </c>
      <c r="C510" s="112" t="s">
        <v>159</v>
      </c>
      <c r="D510" s="112" t="s">
        <v>184</v>
      </c>
      <c r="E510" s="112" t="s">
        <v>159</v>
      </c>
      <c r="F510" s="112" t="s">
        <v>185</v>
      </c>
      <c r="G510" s="112" t="s">
        <v>41</v>
      </c>
      <c r="H510" s="112" t="s">
        <v>445</v>
      </c>
      <c r="I510" s="112" t="s">
        <v>16</v>
      </c>
      <c r="J510" s="112" t="s">
        <v>435</v>
      </c>
      <c r="K510" s="113">
        <v>3655.17</v>
      </c>
      <c r="L510" s="113">
        <v>2109</v>
      </c>
      <c r="M510" s="112" t="s">
        <v>540</v>
      </c>
    </row>
    <row r="511" spans="1:13" x14ac:dyDescent="0.3">
      <c r="A511" s="112" t="s">
        <v>158</v>
      </c>
      <c r="B511" s="112" t="s">
        <v>9</v>
      </c>
      <c r="C511" s="112" t="s">
        <v>159</v>
      </c>
      <c r="D511" s="112" t="s">
        <v>184</v>
      </c>
      <c r="E511" s="112" t="s">
        <v>159</v>
      </c>
      <c r="F511" s="112" t="s">
        <v>185</v>
      </c>
      <c r="G511" s="112" t="s">
        <v>41</v>
      </c>
      <c r="H511" s="112" t="s">
        <v>445</v>
      </c>
      <c r="I511" s="112" t="s">
        <v>16</v>
      </c>
      <c r="J511" s="112" t="s">
        <v>446</v>
      </c>
      <c r="K511" s="113">
        <v>22938.03</v>
      </c>
      <c r="L511" s="113">
        <v>782.1</v>
      </c>
      <c r="M511" s="112" t="s">
        <v>540</v>
      </c>
    </row>
    <row r="512" spans="1:13" x14ac:dyDescent="0.3">
      <c r="A512" s="112" t="s">
        <v>158</v>
      </c>
      <c r="B512" s="112" t="s">
        <v>9</v>
      </c>
      <c r="C512" s="112" t="s">
        <v>159</v>
      </c>
      <c r="D512" s="112" t="s">
        <v>184</v>
      </c>
      <c r="E512" s="112" t="s">
        <v>159</v>
      </c>
      <c r="F512" s="112" t="s">
        <v>185</v>
      </c>
      <c r="G512" s="112" t="s">
        <v>42</v>
      </c>
      <c r="H512" s="112" t="s">
        <v>441</v>
      </c>
      <c r="I512" s="112" t="s">
        <v>16</v>
      </c>
      <c r="J512" s="112" t="s">
        <v>435</v>
      </c>
      <c r="K512" s="113">
        <v>22710.809999999998</v>
      </c>
      <c r="L512" s="113">
        <v>2416.5</v>
      </c>
      <c r="M512" s="112" t="s">
        <v>540</v>
      </c>
    </row>
    <row r="513" spans="1:13" x14ac:dyDescent="0.3">
      <c r="A513" s="112" t="s">
        <v>158</v>
      </c>
      <c r="B513" s="112" t="s">
        <v>9</v>
      </c>
      <c r="C513" s="112" t="s">
        <v>159</v>
      </c>
      <c r="D513" s="112" t="s">
        <v>184</v>
      </c>
      <c r="E513" s="112" t="s">
        <v>159</v>
      </c>
      <c r="F513" s="112" t="s">
        <v>185</v>
      </c>
      <c r="G513" s="112" t="s">
        <v>42</v>
      </c>
      <c r="H513" s="112" t="s">
        <v>441</v>
      </c>
      <c r="I513" s="112" t="s">
        <v>16</v>
      </c>
      <c r="J513" s="112" t="s">
        <v>446</v>
      </c>
      <c r="K513" s="113">
        <v>327</v>
      </c>
      <c r="L513" s="113">
        <v>30</v>
      </c>
      <c r="M513" s="112" t="s">
        <v>540</v>
      </c>
    </row>
    <row r="514" spans="1:13" x14ac:dyDescent="0.3">
      <c r="A514" s="112" t="s">
        <v>158</v>
      </c>
      <c r="B514" s="112" t="s">
        <v>9</v>
      </c>
      <c r="C514" s="112" t="s">
        <v>159</v>
      </c>
      <c r="D514" s="112" t="s">
        <v>184</v>
      </c>
      <c r="E514" s="112" t="s">
        <v>159</v>
      </c>
      <c r="F514" s="112" t="s">
        <v>185</v>
      </c>
      <c r="G514" s="112" t="s">
        <v>42</v>
      </c>
      <c r="H514" s="112" t="s">
        <v>441</v>
      </c>
      <c r="I514" s="112" t="s">
        <v>16</v>
      </c>
      <c r="J514" s="112" t="s">
        <v>440</v>
      </c>
      <c r="K514" s="113">
        <v>9413.2999999999993</v>
      </c>
      <c r="L514" s="113">
        <v>6920.9999999999991</v>
      </c>
      <c r="M514" s="112" t="s">
        <v>540</v>
      </c>
    </row>
    <row r="515" spans="1:13" x14ac:dyDescent="0.3">
      <c r="A515" s="112" t="s">
        <v>158</v>
      </c>
      <c r="B515" s="112" t="s">
        <v>9</v>
      </c>
      <c r="C515" s="112" t="s">
        <v>159</v>
      </c>
      <c r="D515" s="112" t="s">
        <v>184</v>
      </c>
      <c r="E515" s="112" t="s">
        <v>159</v>
      </c>
      <c r="F515" s="112" t="s">
        <v>185</v>
      </c>
      <c r="G515" s="112" t="s">
        <v>42</v>
      </c>
      <c r="H515" s="112" t="s">
        <v>441</v>
      </c>
      <c r="I515" s="112" t="s">
        <v>16</v>
      </c>
      <c r="J515" s="112" t="s">
        <v>436</v>
      </c>
      <c r="K515" s="113">
        <v>318423.45</v>
      </c>
      <c r="L515" s="113">
        <v>22851.75</v>
      </c>
      <c r="M515" s="112" t="s">
        <v>540</v>
      </c>
    </row>
    <row r="516" spans="1:13" x14ac:dyDescent="0.3">
      <c r="A516" s="112" t="s">
        <v>158</v>
      </c>
      <c r="B516" s="112" t="s">
        <v>9</v>
      </c>
      <c r="C516" s="112" t="s">
        <v>159</v>
      </c>
      <c r="D516" s="112" t="s">
        <v>184</v>
      </c>
      <c r="E516" s="112" t="s">
        <v>159</v>
      </c>
      <c r="F516" s="112" t="s">
        <v>185</v>
      </c>
      <c r="G516" s="112" t="s">
        <v>43</v>
      </c>
      <c r="H516" s="112" t="s">
        <v>448</v>
      </c>
      <c r="I516" s="112" t="s">
        <v>16</v>
      </c>
      <c r="J516" s="112" t="s">
        <v>435</v>
      </c>
      <c r="K516" s="113">
        <v>19775.2</v>
      </c>
      <c r="L516" s="113">
        <v>24719</v>
      </c>
      <c r="M516" s="112" t="s">
        <v>540</v>
      </c>
    </row>
    <row r="517" spans="1:13" x14ac:dyDescent="0.3">
      <c r="A517" s="112" t="s">
        <v>158</v>
      </c>
      <c r="B517" s="112" t="s">
        <v>9</v>
      </c>
      <c r="C517" s="112" t="s">
        <v>159</v>
      </c>
      <c r="D517" s="112" t="s">
        <v>184</v>
      </c>
      <c r="E517" s="112" t="s">
        <v>159</v>
      </c>
      <c r="F517" s="112" t="s">
        <v>185</v>
      </c>
      <c r="G517" s="112" t="s">
        <v>43</v>
      </c>
      <c r="H517" s="112" t="s">
        <v>448</v>
      </c>
      <c r="I517" s="112" t="s">
        <v>16</v>
      </c>
      <c r="J517" s="112" t="s">
        <v>446</v>
      </c>
      <c r="K517" s="113">
        <v>86.4</v>
      </c>
      <c r="L517" s="113">
        <v>108</v>
      </c>
      <c r="M517" s="112" t="s">
        <v>540</v>
      </c>
    </row>
    <row r="518" spans="1:13" x14ac:dyDescent="0.3">
      <c r="A518" s="112" t="s">
        <v>158</v>
      </c>
      <c r="B518" s="112" t="s">
        <v>9</v>
      </c>
      <c r="C518" s="112" t="s">
        <v>159</v>
      </c>
      <c r="D518" s="112" t="s">
        <v>184</v>
      </c>
      <c r="E518" s="112" t="s">
        <v>159</v>
      </c>
      <c r="F518" s="112" t="s">
        <v>185</v>
      </c>
      <c r="G518" s="112" t="s">
        <v>43</v>
      </c>
      <c r="H518" s="112" t="s">
        <v>448</v>
      </c>
      <c r="I518" s="112" t="s">
        <v>16</v>
      </c>
      <c r="J518" s="112" t="s">
        <v>440</v>
      </c>
      <c r="K518" s="113">
        <v>18633.62</v>
      </c>
      <c r="L518" s="113">
        <v>19823</v>
      </c>
      <c r="M518" s="112" t="s">
        <v>540</v>
      </c>
    </row>
    <row r="519" spans="1:13" x14ac:dyDescent="0.3">
      <c r="A519" s="112" t="s">
        <v>158</v>
      </c>
      <c r="B519" s="112" t="s">
        <v>9</v>
      </c>
      <c r="C519" s="112" t="s">
        <v>159</v>
      </c>
      <c r="D519" s="112" t="s">
        <v>184</v>
      </c>
      <c r="E519" s="112" t="s">
        <v>159</v>
      </c>
      <c r="F519" s="112" t="s">
        <v>185</v>
      </c>
      <c r="G519" s="112" t="s">
        <v>43</v>
      </c>
      <c r="H519" s="112" t="s">
        <v>448</v>
      </c>
      <c r="I519" s="112" t="s">
        <v>16</v>
      </c>
      <c r="J519" s="112" t="s">
        <v>436</v>
      </c>
      <c r="K519" s="113">
        <v>90421.92</v>
      </c>
      <c r="L519" s="113">
        <v>167448</v>
      </c>
      <c r="M519" s="112" t="s">
        <v>540</v>
      </c>
    </row>
    <row r="520" spans="1:13" x14ac:dyDescent="0.3">
      <c r="A520" s="112" t="s">
        <v>158</v>
      </c>
      <c r="B520" s="112" t="s">
        <v>9</v>
      </c>
      <c r="C520" s="112" t="s">
        <v>159</v>
      </c>
      <c r="D520" s="112" t="s">
        <v>184</v>
      </c>
      <c r="E520" s="112" t="s">
        <v>159</v>
      </c>
      <c r="F520" s="112" t="s">
        <v>185</v>
      </c>
      <c r="G520" s="112" t="s">
        <v>88</v>
      </c>
      <c r="H520" s="112" t="s">
        <v>448</v>
      </c>
      <c r="I520" s="112" t="s">
        <v>14</v>
      </c>
      <c r="J520" s="112" t="s">
        <v>435</v>
      </c>
      <c r="K520" s="113">
        <v>42498</v>
      </c>
      <c r="L520" s="113">
        <v>4036.9999999999995</v>
      </c>
      <c r="M520" s="112" t="s">
        <v>540</v>
      </c>
    </row>
    <row r="521" spans="1:13" x14ac:dyDescent="0.3">
      <c r="A521" s="112" t="s">
        <v>158</v>
      </c>
      <c r="B521" s="112" t="s">
        <v>9</v>
      </c>
      <c r="C521" s="112" t="s">
        <v>159</v>
      </c>
      <c r="D521" s="112" t="s">
        <v>184</v>
      </c>
      <c r="E521" s="112" t="s">
        <v>159</v>
      </c>
      <c r="F521" s="112" t="s">
        <v>185</v>
      </c>
      <c r="G521" s="112" t="s">
        <v>88</v>
      </c>
      <c r="H521" s="112" t="s">
        <v>448</v>
      </c>
      <c r="I521" s="112" t="s">
        <v>14</v>
      </c>
      <c r="J521" s="112" t="s">
        <v>436</v>
      </c>
      <c r="K521" s="113">
        <v>38133.910000000003</v>
      </c>
      <c r="L521" s="113">
        <v>5399</v>
      </c>
      <c r="M521" s="112" t="s">
        <v>540</v>
      </c>
    </row>
    <row r="522" spans="1:13" x14ac:dyDescent="0.3">
      <c r="A522" s="112" t="s">
        <v>158</v>
      </c>
      <c r="B522" s="112" t="s">
        <v>9</v>
      </c>
      <c r="C522" s="112" t="s">
        <v>159</v>
      </c>
      <c r="D522" s="112" t="s">
        <v>184</v>
      </c>
      <c r="E522" s="112" t="s">
        <v>159</v>
      </c>
      <c r="F522" s="112" t="s">
        <v>185</v>
      </c>
      <c r="G522" s="112" t="s">
        <v>89</v>
      </c>
      <c r="H522" s="112" t="s">
        <v>448</v>
      </c>
      <c r="I522" s="112" t="s">
        <v>14</v>
      </c>
      <c r="J522" s="112" t="s">
        <v>436</v>
      </c>
      <c r="K522" s="113">
        <v>7692.96</v>
      </c>
      <c r="L522" s="113">
        <v>606.75</v>
      </c>
      <c r="M522" s="112" t="s">
        <v>540</v>
      </c>
    </row>
    <row r="523" spans="1:13" x14ac:dyDescent="0.3">
      <c r="A523" s="112" t="s">
        <v>158</v>
      </c>
      <c r="B523" s="112" t="s">
        <v>9</v>
      </c>
      <c r="C523" s="112" t="s">
        <v>159</v>
      </c>
      <c r="D523" s="112" t="s">
        <v>184</v>
      </c>
      <c r="E523" s="112" t="s">
        <v>159</v>
      </c>
      <c r="F523" s="112" t="s">
        <v>185</v>
      </c>
      <c r="G523" s="112" t="s">
        <v>90</v>
      </c>
      <c r="H523" s="112" t="s">
        <v>438</v>
      </c>
      <c r="I523" s="112" t="s">
        <v>14</v>
      </c>
      <c r="J523" s="112" t="s">
        <v>436</v>
      </c>
      <c r="K523" s="113">
        <v>2803.5</v>
      </c>
      <c r="L523" s="113">
        <v>315</v>
      </c>
      <c r="M523" s="112" t="s">
        <v>540</v>
      </c>
    </row>
    <row r="524" spans="1:13" x14ac:dyDescent="0.3">
      <c r="A524" s="112" t="s">
        <v>158</v>
      </c>
      <c r="B524" s="112" t="s">
        <v>9</v>
      </c>
      <c r="C524" s="112" t="s">
        <v>159</v>
      </c>
      <c r="D524" s="112" t="s">
        <v>184</v>
      </c>
      <c r="E524" s="112" t="s">
        <v>159</v>
      </c>
      <c r="F524" s="112" t="s">
        <v>185</v>
      </c>
      <c r="G524" s="112" t="s">
        <v>44</v>
      </c>
      <c r="H524" s="112" t="s">
        <v>441</v>
      </c>
      <c r="I524" s="112" t="s">
        <v>16</v>
      </c>
      <c r="J524" s="112" t="s">
        <v>435</v>
      </c>
      <c r="K524" s="113">
        <v>128536.78199540997</v>
      </c>
      <c r="L524" s="113">
        <v>10465.5</v>
      </c>
      <c r="M524" s="112" t="s">
        <v>540</v>
      </c>
    </row>
    <row r="525" spans="1:13" x14ac:dyDescent="0.3">
      <c r="A525" s="112" t="s">
        <v>158</v>
      </c>
      <c r="B525" s="112" t="s">
        <v>9</v>
      </c>
      <c r="C525" s="112" t="s">
        <v>159</v>
      </c>
      <c r="D525" s="112" t="s">
        <v>184</v>
      </c>
      <c r="E525" s="112" t="s">
        <v>159</v>
      </c>
      <c r="F525" s="112" t="s">
        <v>185</v>
      </c>
      <c r="G525" s="112" t="s">
        <v>44</v>
      </c>
      <c r="H525" s="112" t="s">
        <v>441</v>
      </c>
      <c r="I525" s="112" t="s">
        <v>16</v>
      </c>
      <c r="J525" s="112" t="s">
        <v>443</v>
      </c>
      <c r="K525" s="113">
        <v>12818.726212979998</v>
      </c>
      <c r="L525" s="113">
        <v>1449</v>
      </c>
      <c r="M525" s="112" t="s">
        <v>540</v>
      </c>
    </row>
    <row r="526" spans="1:13" x14ac:dyDescent="0.3">
      <c r="A526" s="112" t="s">
        <v>158</v>
      </c>
      <c r="B526" s="112" t="s">
        <v>9</v>
      </c>
      <c r="C526" s="112" t="s">
        <v>159</v>
      </c>
      <c r="D526" s="112" t="s">
        <v>184</v>
      </c>
      <c r="E526" s="112" t="s">
        <v>159</v>
      </c>
      <c r="F526" s="112" t="s">
        <v>185</v>
      </c>
      <c r="G526" s="112" t="s">
        <v>44</v>
      </c>
      <c r="H526" s="112" t="s">
        <v>441</v>
      </c>
      <c r="I526" s="112" t="s">
        <v>16</v>
      </c>
      <c r="J526" s="112" t="s">
        <v>452</v>
      </c>
      <c r="K526" s="113">
        <v>2751.0000005000002</v>
      </c>
      <c r="L526" s="113">
        <v>409.5</v>
      </c>
      <c r="M526" s="112" t="s">
        <v>540</v>
      </c>
    </row>
    <row r="527" spans="1:13" x14ac:dyDescent="0.3">
      <c r="A527" s="112" t="s">
        <v>158</v>
      </c>
      <c r="B527" s="112" t="s">
        <v>9</v>
      </c>
      <c r="C527" s="112" t="s">
        <v>159</v>
      </c>
      <c r="D527" s="112" t="s">
        <v>184</v>
      </c>
      <c r="E527" s="112" t="s">
        <v>159</v>
      </c>
      <c r="F527" s="112" t="s">
        <v>185</v>
      </c>
      <c r="G527" s="112" t="s">
        <v>44</v>
      </c>
      <c r="H527" s="112" t="s">
        <v>441</v>
      </c>
      <c r="I527" s="112" t="s">
        <v>16</v>
      </c>
      <c r="J527" s="112" t="s">
        <v>440</v>
      </c>
      <c r="K527" s="113">
        <v>16231.110309562999</v>
      </c>
      <c r="L527" s="113">
        <v>1264.75</v>
      </c>
      <c r="M527" s="112" t="s">
        <v>540</v>
      </c>
    </row>
    <row r="528" spans="1:13" x14ac:dyDescent="0.3">
      <c r="A528" s="112" t="s">
        <v>158</v>
      </c>
      <c r="B528" s="112" t="s">
        <v>9</v>
      </c>
      <c r="C528" s="112" t="s">
        <v>159</v>
      </c>
      <c r="D528" s="112" t="s">
        <v>184</v>
      </c>
      <c r="E528" s="112" t="s">
        <v>159</v>
      </c>
      <c r="F528" s="112" t="s">
        <v>185</v>
      </c>
      <c r="G528" s="112" t="s">
        <v>44</v>
      </c>
      <c r="H528" s="112" t="s">
        <v>441</v>
      </c>
      <c r="I528" s="112" t="s">
        <v>16</v>
      </c>
      <c r="J528" s="112" t="s">
        <v>436</v>
      </c>
      <c r="K528" s="113">
        <v>97456.679972969985</v>
      </c>
      <c r="L528" s="113">
        <v>5761.5</v>
      </c>
      <c r="M528" s="112" t="s">
        <v>540</v>
      </c>
    </row>
    <row r="529" spans="1:13" x14ac:dyDescent="0.3">
      <c r="A529" s="112" t="s">
        <v>158</v>
      </c>
      <c r="B529" s="112" t="s">
        <v>9</v>
      </c>
      <c r="C529" s="112" t="s">
        <v>159</v>
      </c>
      <c r="D529" s="112" t="s">
        <v>184</v>
      </c>
      <c r="E529" s="112" t="s">
        <v>159</v>
      </c>
      <c r="F529" s="112" t="s">
        <v>185</v>
      </c>
      <c r="G529" s="112" t="s">
        <v>91</v>
      </c>
      <c r="H529" s="112" t="s">
        <v>453</v>
      </c>
      <c r="I529" s="112" t="s">
        <v>16</v>
      </c>
      <c r="J529" s="112" t="s">
        <v>436</v>
      </c>
      <c r="K529" s="113">
        <v>8628.3349999999991</v>
      </c>
      <c r="L529" s="113">
        <v>759</v>
      </c>
      <c r="M529" s="112" t="s">
        <v>540</v>
      </c>
    </row>
    <row r="530" spans="1:13" x14ac:dyDescent="0.3">
      <c r="A530" s="112" t="s">
        <v>158</v>
      </c>
      <c r="B530" s="112" t="s">
        <v>9</v>
      </c>
      <c r="C530" s="112" t="s">
        <v>159</v>
      </c>
      <c r="D530" s="112" t="s">
        <v>184</v>
      </c>
      <c r="E530" s="112" t="s">
        <v>159</v>
      </c>
      <c r="F530" s="112" t="s">
        <v>185</v>
      </c>
      <c r="G530" s="112" t="s">
        <v>45</v>
      </c>
      <c r="H530" s="112" t="s">
        <v>441</v>
      </c>
      <c r="I530" s="112" t="s">
        <v>46</v>
      </c>
      <c r="J530" s="112" t="s">
        <v>435</v>
      </c>
      <c r="K530" s="113">
        <v>71185</v>
      </c>
      <c r="L530" s="113">
        <v>4044</v>
      </c>
      <c r="M530" s="112" t="s">
        <v>540</v>
      </c>
    </row>
    <row r="531" spans="1:13" x14ac:dyDescent="0.3">
      <c r="A531" s="112" t="s">
        <v>158</v>
      </c>
      <c r="B531" s="112" t="s">
        <v>9</v>
      </c>
      <c r="C531" s="112" t="s">
        <v>159</v>
      </c>
      <c r="D531" s="112" t="s">
        <v>184</v>
      </c>
      <c r="E531" s="112" t="s">
        <v>159</v>
      </c>
      <c r="F531" s="112" t="s">
        <v>185</v>
      </c>
      <c r="G531" s="112" t="s">
        <v>45</v>
      </c>
      <c r="H531" s="112" t="s">
        <v>441</v>
      </c>
      <c r="I531" s="112" t="s">
        <v>46</v>
      </c>
      <c r="J531" s="112" t="s">
        <v>451</v>
      </c>
      <c r="K531" s="113">
        <v>1597</v>
      </c>
      <c r="L531" s="113">
        <v>49</v>
      </c>
      <c r="M531" s="112" t="s">
        <v>540</v>
      </c>
    </row>
    <row r="532" spans="1:13" x14ac:dyDescent="0.3">
      <c r="A532" s="112" t="s">
        <v>158</v>
      </c>
      <c r="B532" s="112" t="s">
        <v>9</v>
      </c>
      <c r="C532" s="112" t="s">
        <v>159</v>
      </c>
      <c r="D532" s="112" t="s">
        <v>184</v>
      </c>
      <c r="E532" s="112" t="s">
        <v>159</v>
      </c>
      <c r="F532" s="112" t="s">
        <v>185</v>
      </c>
      <c r="G532" s="112" t="s">
        <v>45</v>
      </c>
      <c r="H532" s="112" t="s">
        <v>441</v>
      </c>
      <c r="I532" s="112" t="s">
        <v>46</v>
      </c>
      <c r="J532" s="112" t="s">
        <v>440</v>
      </c>
      <c r="K532" s="113">
        <v>3392</v>
      </c>
      <c r="L532" s="113">
        <v>159</v>
      </c>
      <c r="M532" s="112" t="s">
        <v>540</v>
      </c>
    </row>
    <row r="533" spans="1:13" x14ac:dyDescent="0.3">
      <c r="A533" s="112" t="s">
        <v>158</v>
      </c>
      <c r="B533" s="112" t="s">
        <v>9</v>
      </c>
      <c r="C533" s="112" t="s">
        <v>159</v>
      </c>
      <c r="D533" s="112" t="s">
        <v>184</v>
      </c>
      <c r="E533" s="112" t="s">
        <v>159</v>
      </c>
      <c r="F533" s="112" t="s">
        <v>185</v>
      </c>
      <c r="G533" s="112" t="s">
        <v>45</v>
      </c>
      <c r="H533" s="112" t="s">
        <v>441</v>
      </c>
      <c r="I533" s="112" t="s">
        <v>46</v>
      </c>
      <c r="J533" s="112" t="s">
        <v>436</v>
      </c>
      <c r="K533" s="113">
        <v>2103771</v>
      </c>
      <c r="L533" s="113">
        <v>137229</v>
      </c>
      <c r="M533" s="112" t="s">
        <v>540</v>
      </c>
    </row>
    <row r="534" spans="1:13" x14ac:dyDescent="0.3">
      <c r="A534" s="112" t="s">
        <v>158</v>
      </c>
      <c r="B534" s="112" t="s">
        <v>9</v>
      </c>
      <c r="C534" s="112" t="s">
        <v>159</v>
      </c>
      <c r="D534" s="112" t="s">
        <v>184</v>
      </c>
      <c r="E534" s="112" t="s">
        <v>159</v>
      </c>
      <c r="F534" s="112" t="s">
        <v>185</v>
      </c>
      <c r="G534" s="112" t="s">
        <v>47</v>
      </c>
      <c r="H534" s="112" t="s">
        <v>447</v>
      </c>
      <c r="I534" s="112" t="s">
        <v>16</v>
      </c>
      <c r="J534" s="112" t="s">
        <v>435</v>
      </c>
      <c r="K534" s="113">
        <v>1166633.28</v>
      </c>
      <c r="L534" s="113">
        <v>146516</v>
      </c>
      <c r="M534" s="112" t="s">
        <v>540</v>
      </c>
    </row>
    <row r="535" spans="1:13" x14ac:dyDescent="0.3">
      <c r="A535" s="112" t="s">
        <v>158</v>
      </c>
      <c r="B535" s="112" t="s">
        <v>9</v>
      </c>
      <c r="C535" s="112" t="s">
        <v>159</v>
      </c>
      <c r="D535" s="112" t="s">
        <v>184</v>
      </c>
      <c r="E535" s="112" t="s">
        <v>159</v>
      </c>
      <c r="F535" s="112" t="s">
        <v>185</v>
      </c>
      <c r="G535" s="112" t="s">
        <v>48</v>
      </c>
      <c r="H535" s="112" t="s">
        <v>447</v>
      </c>
      <c r="I535" s="112" t="s">
        <v>16</v>
      </c>
      <c r="J535" s="112" t="s">
        <v>435</v>
      </c>
      <c r="K535" s="113">
        <v>9128</v>
      </c>
      <c r="L535" s="113">
        <v>1141</v>
      </c>
      <c r="M535" s="112" t="s">
        <v>540</v>
      </c>
    </row>
    <row r="536" spans="1:13" x14ac:dyDescent="0.3">
      <c r="A536" s="112" t="s">
        <v>158</v>
      </c>
      <c r="B536" s="112" t="s">
        <v>9</v>
      </c>
      <c r="C536" s="112" t="s">
        <v>159</v>
      </c>
      <c r="D536" s="112" t="s">
        <v>184</v>
      </c>
      <c r="E536" s="112" t="s">
        <v>159</v>
      </c>
      <c r="F536" s="112" t="s">
        <v>185</v>
      </c>
      <c r="G536" s="112" t="s">
        <v>48</v>
      </c>
      <c r="H536" s="112" t="s">
        <v>447</v>
      </c>
      <c r="I536" s="112" t="s">
        <v>16</v>
      </c>
      <c r="J536" s="112" t="s">
        <v>440</v>
      </c>
      <c r="K536" s="113">
        <v>1812</v>
      </c>
      <c r="L536" s="113">
        <v>226.5</v>
      </c>
      <c r="M536" s="112" t="s">
        <v>540</v>
      </c>
    </row>
    <row r="537" spans="1:13" x14ac:dyDescent="0.3">
      <c r="A537" s="112" t="s">
        <v>158</v>
      </c>
      <c r="B537" s="112" t="s">
        <v>9</v>
      </c>
      <c r="C537" s="112" t="s">
        <v>159</v>
      </c>
      <c r="D537" s="112" t="s">
        <v>184</v>
      </c>
      <c r="E537" s="112" t="s">
        <v>159</v>
      </c>
      <c r="F537" s="112" t="s">
        <v>185</v>
      </c>
      <c r="G537" s="112" t="s">
        <v>48</v>
      </c>
      <c r="H537" s="112" t="s">
        <v>447</v>
      </c>
      <c r="I537" s="112" t="s">
        <v>16</v>
      </c>
      <c r="J537" s="112" t="s">
        <v>436</v>
      </c>
      <c r="K537" s="113">
        <v>60002</v>
      </c>
      <c r="L537" s="113">
        <v>7500.25</v>
      </c>
      <c r="M537" s="112" t="s">
        <v>540</v>
      </c>
    </row>
    <row r="538" spans="1:13" x14ac:dyDescent="0.3">
      <c r="A538" s="112" t="s">
        <v>158</v>
      </c>
      <c r="B538" s="112" t="s">
        <v>9</v>
      </c>
      <c r="C538" s="112" t="s">
        <v>159</v>
      </c>
      <c r="D538" s="112" t="s">
        <v>184</v>
      </c>
      <c r="E538" s="112" t="s">
        <v>159</v>
      </c>
      <c r="F538" s="112" t="s">
        <v>185</v>
      </c>
      <c r="G538" s="112" t="s">
        <v>49</v>
      </c>
      <c r="H538" s="112" t="s">
        <v>447</v>
      </c>
      <c r="I538" s="112" t="s">
        <v>16</v>
      </c>
      <c r="J538" s="112" t="s">
        <v>435</v>
      </c>
      <c r="K538" s="113">
        <v>86048.83</v>
      </c>
      <c r="L538" s="113">
        <v>9248</v>
      </c>
      <c r="M538" s="112" t="s">
        <v>540</v>
      </c>
    </row>
    <row r="539" spans="1:13" x14ac:dyDescent="0.3">
      <c r="A539" s="112" t="s">
        <v>158</v>
      </c>
      <c r="B539" s="112" t="s">
        <v>9</v>
      </c>
      <c r="C539" s="112" t="s">
        <v>159</v>
      </c>
      <c r="D539" s="112" t="s">
        <v>184</v>
      </c>
      <c r="E539" s="112" t="s">
        <v>159</v>
      </c>
      <c r="F539" s="112" t="s">
        <v>185</v>
      </c>
      <c r="G539" s="112" t="s">
        <v>49</v>
      </c>
      <c r="H539" s="112" t="s">
        <v>447</v>
      </c>
      <c r="I539" s="112" t="s">
        <v>16</v>
      </c>
      <c r="J539" s="112" t="s">
        <v>436</v>
      </c>
      <c r="K539" s="113">
        <v>10212.299999999999</v>
      </c>
      <c r="L539" s="113">
        <v>473.00000000000006</v>
      </c>
      <c r="M539" s="112" t="s">
        <v>540</v>
      </c>
    </row>
    <row r="540" spans="1:13" x14ac:dyDescent="0.3">
      <c r="A540" s="112" t="s">
        <v>158</v>
      </c>
      <c r="B540" s="112" t="s">
        <v>9</v>
      </c>
      <c r="C540" s="112" t="s">
        <v>159</v>
      </c>
      <c r="D540" s="112" t="s">
        <v>184</v>
      </c>
      <c r="E540" s="112" t="s">
        <v>159</v>
      </c>
      <c r="F540" s="112" t="s">
        <v>185</v>
      </c>
      <c r="G540" s="112" t="s">
        <v>50</v>
      </c>
      <c r="H540" s="112" t="s">
        <v>434</v>
      </c>
      <c r="I540" s="112" t="s">
        <v>16</v>
      </c>
      <c r="J540" s="112" t="s">
        <v>436</v>
      </c>
      <c r="K540" s="113">
        <v>29587720.539999999</v>
      </c>
      <c r="L540" s="113">
        <v>2002996.05</v>
      </c>
      <c r="M540" s="112" t="s">
        <v>540</v>
      </c>
    </row>
    <row r="541" spans="1:13" x14ac:dyDescent="0.3">
      <c r="A541" s="112" t="s">
        <v>158</v>
      </c>
      <c r="B541" s="112" t="s">
        <v>9</v>
      </c>
      <c r="C541" s="112" t="s">
        <v>159</v>
      </c>
      <c r="D541" s="112" t="s">
        <v>184</v>
      </c>
      <c r="E541" s="112" t="s">
        <v>159</v>
      </c>
      <c r="F541" s="112" t="s">
        <v>185</v>
      </c>
      <c r="G541" s="112" t="s">
        <v>92</v>
      </c>
      <c r="H541" s="112" t="s">
        <v>456</v>
      </c>
      <c r="I541" s="112" t="s">
        <v>16</v>
      </c>
      <c r="J541" s="112" t="s">
        <v>436</v>
      </c>
      <c r="K541" s="113">
        <v>180</v>
      </c>
      <c r="L541" s="113">
        <v>100</v>
      </c>
      <c r="M541" s="112" t="s">
        <v>540</v>
      </c>
    </row>
    <row r="542" spans="1:13" x14ac:dyDescent="0.3">
      <c r="A542" s="112" t="s">
        <v>158</v>
      </c>
      <c r="B542" s="112" t="s">
        <v>9</v>
      </c>
      <c r="C542" s="112" t="s">
        <v>159</v>
      </c>
      <c r="D542" s="112" t="s">
        <v>184</v>
      </c>
      <c r="E542" s="112" t="s">
        <v>159</v>
      </c>
      <c r="F542" s="112" t="s">
        <v>185</v>
      </c>
      <c r="G542" s="112" t="s">
        <v>52</v>
      </c>
      <c r="H542" s="112" t="s">
        <v>442</v>
      </c>
      <c r="I542" s="112" t="s">
        <v>46</v>
      </c>
      <c r="J542" s="112" t="s">
        <v>435</v>
      </c>
      <c r="K542" s="113">
        <v>738127.55</v>
      </c>
      <c r="L542" s="113">
        <v>136385</v>
      </c>
      <c r="M542" s="112" t="s">
        <v>540</v>
      </c>
    </row>
    <row r="543" spans="1:13" x14ac:dyDescent="0.3">
      <c r="A543" s="112" t="s">
        <v>158</v>
      </c>
      <c r="B543" s="112" t="s">
        <v>9</v>
      </c>
      <c r="C543" s="112" t="s">
        <v>159</v>
      </c>
      <c r="D543" s="112" t="s">
        <v>184</v>
      </c>
      <c r="E543" s="112" t="s">
        <v>159</v>
      </c>
      <c r="F543" s="112" t="s">
        <v>185</v>
      </c>
      <c r="G543" s="112" t="s">
        <v>52</v>
      </c>
      <c r="H543" s="112" t="s">
        <v>442</v>
      </c>
      <c r="I543" s="112" t="s">
        <v>46</v>
      </c>
      <c r="J543" s="112" t="s">
        <v>440</v>
      </c>
      <c r="K543" s="113">
        <v>539967.25999999989</v>
      </c>
      <c r="L543" s="113">
        <v>139921</v>
      </c>
      <c r="M543" s="112" t="s">
        <v>540</v>
      </c>
    </row>
    <row r="544" spans="1:13" x14ac:dyDescent="0.3">
      <c r="A544" s="112" t="s">
        <v>158</v>
      </c>
      <c r="B544" s="112" t="s">
        <v>9</v>
      </c>
      <c r="C544" s="112" t="s">
        <v>159</v>
      </c>
      <c r="D544" s="112" t="s">
        <v>184</v>
      </c>
      <c r="E544" s="112" t="s">
        <v>159</v>
      </c>
      <c r="F544" s="112" t="s">
        <v>185</v>
      </c>
      <c r="G544" s="112" t="s">
        <v>52</v>
      </c>
      <c r="H544" s="112" t="s">
        <v>442</v>
      </c>
      <c r="I544" s="112" t="s">
        <v>46</v>
      </c>
      <c r="J544" s="112" t="s">
        <v>436</v>
      </c>
      <c r="K544" s="113">
        <v>27298234.010000005</v>
      </c>
      <c r="L544" s="113">
        <v>3171728.0000000005</v>
      </c>
      <c r="M544" s="112" t="s">
        <v>540</v>
      </c>
    </row>
    <row r="545" spans="1:13" x14ac:dyDescent="0.3">
      <c r="A545" s="112" t="s">
        <v>158</v>
      </c>
      <c r="B545" s="112" t="s">
        <v>9</v>
      </c>
      <c r="C545" s="112" t="s">
        <v>159</v>
      </c>
      <c r="D545" s="112" t="s">
        <v>184</v>
      </c>
      <c r="E545" s="112" t="s">
        <v>159</v>
      </c>
      <c r="F545" s="112" t="s">
        <v>185</v>
      </c>
      <c r="G545" s="112" t="s">
        <v>53</v>
      </c>
      <c r="H545" s="112" t="s">
        <v>434</v>
      </c>
      <c r="I545" s="112" t="s">
        <v>16</v>
      </c>
      <c r="J545" s="112" t="s">
        <v>435</v>
      </c>
      <c r="K545" s="113">
        <v>2386597.6800000002</v>
      </c>
      <c r="L545" s="113">
        <v>716695.5</v>
      </c>
      <c r="M545" s="112" t="s">
        <v>540</v>
      </c>
    </row>
    <row r="546" spans="1:13" x14ac:dyDescent="0.3">
      <c r="A546" s="112" t="s">
        <v>158</v>
      </c>
      <c r="B546" s="112" t="s">
        <v>9</v>
      </c>
      <c r="C546" s="112" t="s">
        <v>159</v>
      </c>
      <c r="D546" s="112" t="s">
        <v>184</v>
      </c>
      <c r="E546" s="112" t="s">
        <v>159</v>
      </c>
      <c r="F546" s="112" t="s">
        <v>185</v>
      </c>
      <c r="G546" s="112" t="s">
        <v>53</v>
      </c>
      <c r="H546" s="112" t="s">
        <v>434</v>
      </c>
      <c r="I546" s="112" t="s">
        <v>16</v>
      </c>
      <c r="J546" s="112" t="s">
        <v>443</v>
      </c>
      <c r="K546" s="113">
        <v>2893.77</v>
      </c>
      <c r="L546" s="113">
        <v>868.5</v>
      </c>
      <c r="M546" s="112" t="s">
        <v>540</v>
      </c>
    </row>
    <row r="547" spans="1:13" x14ac:dyDescent="0.3">
      <c r="A547" s="112" t="s">
        <v>158</v>
      </c>
      <c r="B547" s="112" t="s">
        <v>9</v>
      </c>
      <c r="C547" s="112" t="s">
        <v>159</v>
      </c>
      <c r="D547" s="112" t="s">
        <v>184</v>
      </c>
      <c r="E547" s="112" t="s">
        <v>159</v>
      </c>
      <c r="F547" s="112" t="s">
        <v>185</v>
      </c>
      <c r="G547" s="112" t="s">
        <v>53</v>
      </c>
      <c r="H547" s="112" t="s">
        <v>434</v>
      </c>
      <c r="I547" s="112" t="s">
        <v>16</v>
      </c>
      <c r="J547" s="112" t="s">
        <v>446</v>
      </c>
      <c r="K547" s="113">
        <v>5934.06</v>
      </c>
      <c r="L547" s="113">
        <v>1782</v>
      </c>
      <c r="M547" s="112" t="s">
        <v>540</v>
      </c>
    </row>
    <row r="548" spans="1:13" x14ac:dyDescent="0.3">
      <c r="A548" s="112" t="s">
        <v>158</v>
      </c>
      <c r="B548" s="112" t="s">
        <v>9</v>
      </c>
      <c r="C548" s="112" t="s">
        <v>159</v>
      </c>
      <c r="D548" s="112" t="s">
        <v>184</v>
      </c>
      <c r="E548" s="112" t="s">
        <v>159</v>
      </c>
      <c r="F548" s="112" t="s">
        <v>185</v>
      </c>
      <c r="G548" s="112" t="s">
        <v>53</v>
      </c>
      <c r="H548" s="112" t="s">
        <v>434</v>
      </c>
      <c r="I548" s="112" t="s">
        <v>16</v>
      </c>
      <c r="J548" s="112" t="s">
        <v>440</v>
      </c>
      <c r="K548" s="113">
        <v>539.46</v>
      </c>
      <c r="L548" s="113">
        <v>162</v>
      </c>
      <c r="M548" s="112" t="s">
        <v>540</v>
      </c>
    </row>
    <row r="549" spans="1:13" x14ac:dyDescent="0.3">
      <c r="A549" s="112" t="s">
        <v>158</v>
      </c>
      <c r="B549" s="112" t="s">
        <v>9</v>
      </c>
      <c r="C549" s="112" t="s">
        <v>159</v>
      </c>
      <c r="D549" s="112" t="s">
        <v>184</v>
      </c>
      <c r="E549" s="112" t="s">
        <v>159</v>
      </c>
      <c r="F549" s="112" t="s">
        <v>185</v>
      </c>
      <c r="G549" s="112" t="s">
        <v>54</v>
      </c>
      <c r="H549" s="112" t="s">
        <v>445</v>
      </c>
      <c r="I549" s="112" t="s">
        <v>16</v>
      </c>
      <c r="J549" s="112" t="s">
        <v>435</v>
      </c>
      <c r="K549" s="113">
        <v>3930.08</v>
      </c>
      <c r="L549" s="113">
        <v>319</v>
      </c>
      <c r="M549" s="112" t="s">
        <v>540</v>
      </c>
    </row>
    <row r="550" spans="1:13" x14ac:dyDescent="0.3">
      <c r="A550" s="112" t="s">
        <v>158</v>
      </c>
      <c r="B550" s="112" t="s">
        <v>9</v>
      </c>
      <c r="C550" s="112" t="s">
        <v>159</v>
      </c>
      <c r="D550" s="112" t="s">
        <v>184</v>
      </c>
      <c r="E550" s="112" t="s">
        <v>159</v>
      </c>
      <c r="F550" s="112" t="s">
        <v>185</v>
      </c>
      <c r="G550" s="112" t="s">
        <v>54</v>
      </c>
      <c r="H550" s="112" t="s">
        <v>445</v>
      </c>
      <c r="I550" s="112" t="s">
        <v>16</v>
      </c>
      <c r="J550" s="112" t="s">
        <v>436</v>
      </c>
      <c r="K550" s="113">
        <v>17568.32</v>
      </c>
      <c r="L550" s="113">
        <v>1426</v>
      </c>
      <c r="M550" s="112" t="s">
        <v>540</v>
      </c>
    </row>
    <row r="551" spans="1:13" x14ac:dyDescent="0.3">
      <c r="A551" s="112" t="s">
        <v>158</v>
      </c>
      <c r="B551" s="112" t="s">
        <v>9</v>
      </c>
      <c r="C551" s="112" t="s">
        <v>159</v>
      </c>
      <c r="D551" s="112" t="s">
        <v>184</v>
      </c>
      <c r="E551" s="112" t="s">
        <v>159</v>
      </c>
      <c r="F551" s="112" t="s">
        <v>185</v>
      </c>
      <c r="G551" s="112" t="s">
        <v>55</v>
      </c>
      <c r="H551" s="112" t="s">
        <v>439</v>
      </c>
      <c r="I551" s="112" t="s">
        <v>16</v>
      </c>
      <c r="J551" s="112" t="s">
        <v>435</v>
      </c>
      <c r="K551" s="113">
        <v>178171</v>
      </c>
      <c r="L551" s="113">
        <v>50906</v>
      </c>
      <c r="M551" s="112" t="s">
        <v>540</v>
      </c>
    </row>
    <row r="552" spans="1:13" x14ac:dyDescent="0.3">
      <c r="A552" s="112" t="s">
        <v>158</v>
      </c>
      <c r="B552" s="112" t="s">
        <v>9</v>
      </c>
      <c r="C552" s="112" t="s">
        <v>159</v>
      </c>
      <c r="D552" s="112" t="s">
        <v>184</v>
      </c>
      <c r="E552" s="112" t="s">
        <v>159</v>
      </c>
      <c r="F552" s="112" t="s">
        <v>185</v>
      </c>
      <c r="G552" s="112" t="s">
        <v>55</v>
      </c>
      <c r="H552" s="112" t="s">
        <v>439</v>
      </c>
      <c r="I552" s="112" t="s">
        <v>16</v>
      </c>
      <c r="J552" s="112" t="s">
        <v>440</v>
      </c>
      <c r="K552" s="113">
        <v>49280</v>
      </c>
      <c r="L552" s="113">
        <v>14080.000000000002</v>
      </c>
      <c r="M552" s="112" t="s">
        <v>540</v>
      </c>
    </row>
    <row r="553" spans="1:13" x14ac:dyDescent="0.3">
      <c r="A553" s="112" t="s">
        <v>158</v>
      </c>
      <c r="B553" s="112" t="s">
        <v>9</v>
      </c>
      <c r="C553" s="112" t="s">
        <v>159</v>
      </c>
      <c r="D553" s="112" t="s">
        <v>184</v>
      </c>
      <c r="E553" s="112" t="s">
        <v>159</v>
      </c>
      <c r="F553" s="112" t="s">
        <v>185</v>
      </c>
      <c r="G553" s="112" t="s">
        <v>55</v>
      </c>
      <c r="H553" s="112" t="s">
        <v>439</v>
      </c>
      <c r="I553" s="112" t="s">
        <v>16</v>
      </c>
      <c r="J553" s="112" t="s">
        <v>436</v>
      </c>
      <c r="K553" s="113">
        <v>75222</v>
      </c>
      <c r="L553" s="113">
        <v>21492</v>
      </c>
      <c r="M553" s="112" t="s">
        <v>540</v>
      </c>
    </row>
    <row r="554" spans="1:13" x14ac:dyDescent="0.3">
      <c r="A554" s="112" t="s">
        <v>158</v>
      </c>
      <c r="B554" s="112" t="s">
        <v>9</v>
      </c>
      <c r="C554" s="112" t="s">
        <v>159</v>
      </c>
      <c r="D554" s="112" t="s">
        <v>184</v>
      </c>
      <c r="E554" s="112" t="s">
        <v>159</v>
      </c>
      <c r="F554" s="112" t="s">
        <v>185</v>
      </c>
      <c r="G554" s="112" t="s">
        <v>56</v>
      </c>
      <c r="H554" s="112" t="s">
        <v>441</v>
      </c>
      <c r="I554" s="112" t="s">
        <v>16</v>
      </c>
      <c r="J554" s="112" t="s">
        <v>446</v>
      </c>
      <c r="K554" s="113">
        <v>8916</v>
      </c>
      <c r="L554" s="113">
        <v>742.5</v>
      </c>
      <c r="M554" s="112" t="s">
        <v>540</v>
      </c>
    </row>
    <row r="555" spans="1:13" x14ac:dyDescent="0.3">
      <c r="A555" s="112" t="s">
        <v>158</v>
      </c>
      <c r="B555" s="112" t="s">
        <v>9</v>
      </c>
      <c r="C555" s="112" t="s">
        <v>159</v>
      </c>
      <c r="D555" s="112" t="s">
        <v>184</v>
      </c>
      <c r="E555" s="112" t="s">
        <v>159</v>
      </c>
      <c r="F555" s="112" t="s">
        <v>185</v>
      </c>
      <c r="G555" s="112" t="s">
        <v>57</v>
      </c>
      <c r="H555" s="112" t="s">
        <v>441</v>
      </c>
      <c r="I555" s="112" t="s">
        <v>16</v>
      </c>
      <c r="J555" s="112" t="s">
        <v>435</v>
      </c>
      <c r="K555" s="113">
        <v>16281.47</v>
      </c>
      <c r="L555" s="113">
        <v>1688</v>
      </c>
      <c r="M555" s="112" t="s">
        <v>540</v>
      </c>
    </row>
    <row r="556" spans="1:13" x14ac:dyDescent="0.3">
      <c r="A556" s="112" t="s">
        <v>158</v>
      </c>
      <c r="B556" s="112" t="s">
        <v>9</v>
      </c>
      <c r="C556" s="112" t="s">
        <v>159</v>
      </c>
      <c r="D556" s="112" t="s">
        <v>184</v>
      </c>
      <c r="E556" s="112" t="s">
        <v>159</v>
      </c>
      <c r="F556" s="112" t="s">
        <v>185</v>
      </c>
      <c r="G556" s="112" t="s">
        <v>57</v>
      </c>
      <c r="H556" s="112" t="s">
        <v>441</v>
      </c>
      <c r="I556" s="112" t="s">
        <v>16</v>
      </c>
      <c r="J556" s="112" t="s">
        <v>440</v>
      </c>
      <c r="K556" s="113">
        <v>868.09</v>
      </c>
      <c r="L556" s="113">
        <v>90</v>
      </c>
      <c r="M556" s="112" t="s">
        <v>540</v>
      </c>
    </row>
    <row r="557" spans="1:13" x14ac:dyDescent="0.3">
      <c r="A557" s="112" t="s">
        <v>158</v>
      </c>
      <c r="B557" s="112" t="s">
        <v>9</v>
      </c>
      <c r="C557" s="112" t="s">
        <v>159</v>
      </c>
      <c r="D557" s="112" t="s">
        <v>184</v>
      </c>
      <c r="E557" s="112" t="s">
        <v>159</v>
      </c>
      <c r="F557" s="112" t="s">
        <v>185</v>
      </c>
      <c r="G557" s="112" t="s">
        <v>57</v>
      </c>
      <c r="H557" s="112" t="s">
        <v>441</v>
      </c>
      <c r="I557" s="112" t="s">
        <v>16</v>
      </c>
      <c r="J557" s="112" t="s">
        <v>436</v>
      </c>
      <c r="K557" s="113">
        <v>52278.18</v>
      </c>
      <c r="L557" s="113">
        <v>5420</v>
      </c>
      <c r="M557" s="112" t="s">
        <v>540</v>
      </c>
    </row>
    <row r="558" spans="1:13" x14ac:dyDescent="0.3">
      <c r="A558" s="112" t="s">
        <v>158</v>
      </c>
      <c r="B558" s="112" t="s">
        <v>9</v>
      </c>
      <c r="C558" s="112" t="s">
        <v>159</v>
      </c>
      <c r="D558" s="112" t="s">
        <v>184</v>
      </c>
      <c r="E558" s="112" t="s">
        <v>159</v>
      </c>
      <c r="F558" s="112" t="s">
        <v>185</v>
      </c>
      <c r="G558" s="112" t="s">
        <v>94</v>
      </c>
      <c r="H558" s="112" t="s">
        <v>434</v>
      </c>
      <c r="I558" s="112" t="s">
        <v>16</v>
      </c>
      <c r="J558" s="112" t="s">
        <v>436</v>
      </c>
      <c r="K558" s="113">
        <v>3462.37</v>
      </c>
      <c r="L558" s="113">
        <v>549</v>
      </c>
      <c r="M558" s="112" t="s">
        <v>540</v>
      </c>
    </row>
    <row r="559" spans="1:13" x14ac:dyDescent="0.3">
      <c r="A559" s="112" t="s">
        <v>158</v>
      </c>
      <c r="B559" s="112" t="s">
        <v>9</v>
      </c>
      <c r="C559" s="112" t="s">
        <v>159</v>
      </c>
      <c r="D559" s="112" t="s">
        <v>184</v>
      </c>
      <c r="E559" s="112" t="s">
        <v>159</v>
      </c>
      <c r="F559" s="112" t="s">
        <v>185</v>
      </c>
      <c r="G559" s="112" t="s">
        <v>58</v>
      </c>
      <c r="H559" s="112" t="s">
        <v>434</v>
      </c>
      <c r="I559" s="112" t="s">
        <v>16</v>
      </c>
      <c r="J559" s="112" t="s">
        <v>436</v>
      </c>
      <c r="K559" s="113">
        <v>1050500</v>
      </c>
      <c r="L559" s="113">
        <v>200130</v>
      </c>
      <c r="M559" s="112" t="s">
        <v>540</v>
      </c>
    </row>
    <row r="560" spans="1:13" x14ac:dyDescent="0.3">
      <c r="A560" s="112" t="s">
        <v>158</v>
      </c>
      <c r="B560" s="112" t="s">
        <v>9</v>
      </c>
      <c r="C560" s="112" t="s">
        <v>159</v>
      </c>
      <c r="D560" s="112" t="s">
        <v>184</v>
      </c>
      <c r="E560" s="112" t="s">
        <v>159</v>
      </c>
      <c r="F560" s="112" t="s">
        <v>185</v>
      </c>
      <c r="G560" s="112" t="s">
        <v>59</v>
      </c>
      <c r="H560" s="112" t="s">
        <v>438</v>
      </c>
      <c r="I560" s="112" t="s">
        <v>16</v>
      </c>
      <c r="J560" s="112" t="s">
        <v>435</v>
      </c>
      <c r="K560" s="113">
        <v>1393.92</v>
      </c>
      <c r="L560" s="113">
        <v>463.99999999999994</v>
      </c>
      <c r="M560" s="112" t="s">
        <v>540</v>
      </c>
    </row>
    <row r="561" spans="1:13" x14ac:dyDescent="0.3">
      <c r="A561" s="112" t="s">
        <v>158</v>
      </c>
      <c r="B561" s="112" t="s">
        <v>9</v>
      </c>
      <c r="C561" s="112" t="s">
        <v>159</v>
      </c>
      <c r="D561" s="112" t="s">
        <v>184</v>
      </c>
      <c r="E561" s="112" t="s">
        <v>159</v>
      </c>
      <c r="F561" s="112" t="s">
        <v>185</v>
      </c>
      <c r="G561" s="112" t="s">
        <v>59</v>
      </c>
      <c r="H561" s="112" t="s">
        <v>438</v>
      </c>
      <c r="I561" s="112" t="s">
        <v>16</v>
      </c>
      <c r="J561" s="112" t="s">
        <v>436</v>
      </c>
      <c r="K561" s="113">
        <v>18504.07</v>
      </c>
      <c r="L561" s="113">
        <v>4133</v>
      </c>
      <c r="M561" s="112" t="s">
        <v>540</v>
      </c>
    </row>
    <row r="562" spans="1:13" x14ac:dyDescent="0.3">
      <c r="A562" s="112" t="s">
        <v>158</v>
      </c>
      <c r="B562" s="112" t="s">
        <v>9</v>
      </c>
      <c r="C562" s="112" t="s">
        <v>159</v>
      </c>
      <c r="D562" s="112" t="s">
        <v>184</v>
      </c>
      <c r="E562" s="112" t="s">
        <v>159</v>
      </c>
      <c r="F562" s="112" t="s">
        <v>185</v>
      </c>
      <c r="G562" s="112" t="s">
        <v>187</v>
      </c>
      <c r="H562" s="112" t="s">
        <v>434</v>
      </c>
      <c r="I562" s="112" t="s">
        <v>14</v>
      </c>
      <c r="J562" s="112" t="s">
        <v>436</v>
      </c>
      <c r="K562" s="113">
        <v>11113.92</v>
      </c>
      <c r="L562" s="113">
        <v>450</v>
      </c>
      <c r="M562" s="112" t="s">
        <v>540</v>
      </c>
    </row>
    <row r="563" spans="1:13" x14ac:dyDescent="0.3">
      <c r="A563" s="112" t="s">
        <v>158</v>
      </c>
      <c r="B563" s="112" t="s">
        <v>9</v>
      </c>
      <c r="C563" s="112" t="s">
        <v>159</v>
      </c>
      <c r="D563" s="112" t="s">
        <v>184</v>
      </c>
      <c r="E563" s="112" t="s">
        <v>159</v>
      </c>
      <c r="F563" s="112" t="s">
        <v>185</v>
      </c>
      <c r="G563" s="112" t="s">
        <v>60</v>
      </c>
      <c r="H563" s="112" t="s">
        <v>437</v>
      </c>
      <c r="I563" s="112" t="s">
        <v>16</v>
      </c>
      <c r="J563" s="112" t="s">
        <v>435</v>
      </c>
      <c r="K563" s="113">
        <v>63972.480000000003</v>
      </c>
      <c r="L563" s="113">
        <v>20504</v>
      </c>
      <c r="M563" s="112" t="s">
        <v>540</v>
      </c>
    </row>
    <row r="564" spans="1:13" x14ac:dyDescent="0.3">
      <c r="A564" s="112" t="s">
        <v>158</v>
      </c>
      <c r="B564" s="112" t="s">
        <v>9</v>
      </c>
      <c r="C564" s="112" t="s">
        <v>159</v>
      </c>
      <c r="D564" s="112" t="s">
        <v>184</v>
      </c>
      <c r="E564" s="112" t="s">
        <v>159</v>
      </c>
      <c r="F564" s="112" t="s">
        <v>185</v>
      </c>
      <c r="G564" s="112" t="s">
        <v>60</v>
      </c>
      <c r="H564" s="112" t="s">
        <v>437</v>
      </c>
      <c r="I564" s="112" t="s">
        <v>16</v>
      </c>
      <c r="J564" s="112" t="s">
        <v>440</v>
      </c>
      <c r="K564" s="113">
        <v>16798.080000000002</v>
      </c>
      <c r="L564" s="113">
        <v>5384</v>
      </c>
      <c r="M564" s="112" t="s">
        <v>540</v>
      </c>
    </row>
    <row r="565" spans="1:13" x14ac:dyDescent="0.3">
      <c r="A565" s="112" t="s">
        <v>158</v>
      </c>
      <c r="B565" s="112" t="s">
        <v>9</v>
      </c>
      <c r="C565" s="112" t="s">
        <v>159</v>
      </c>
      <c r="D565" s="112" t="s">
        <v>184</v>
      </c>
      <c r="E565" s="112" t="s">
        <v>159</v>
      </c>
      <c r="F565" s="112" t="s">
        <v>185</v>
      </c>
      <c r="G565" s="112" t="s">
        <v>60</v>
      </c>
      <c r="H565" s="112" t="s">
        <v>437</v>
      </c>
      <c r="I565" s="112" t="s">
        <v>16</v>
      </c>
      <c r="J565" s="112" t="s">
        <v>436</v>
      </c>
      <c r="K565" s="113">
        <v>214437.6</v>
      </c>
      <c r="L565" s="113">
        <v>68730</v>
      </c>
      <c r="M565" s="112" t="s">
        <v>540</v>
      </c>
    </row>
    <row r="566" spans="1:13" x14ac:dyDescent="0.3">
      <c r="A566" s="112" t="s">
        <v>158</v>
      </c>
      <c r="B566" s="112" t="s">
        <v>9</v>
      </c>
      <c r="C566" s="112" t="s">
        <v>159</v>
      </c>
      <c r="D566" s="112" t="s">
        <v>184</v>
      </c>
      <c r="E566" s="112" t="s">
        <v>159</v>
      </c>
      <c r="F566" s="112" t="s">
        <v>185</v>
      </c>
      <c r="G566" s="112" t="s">
        <v>61</v>
      </c>
      <c r="H566" s="112" t="s">
        <v>447</v>
      </c>
      <c r="I566" s="112" t="s">
        <v>16</v>
      </c>
      <c r="J566" s="112" t="s">
        <v>435</v>
      </c>
      <c r="K566" s="113">
        <v>1720</v>
      </c>
      <c r="L566" s="113">
        <v>215</v>
      </c>
      <c r="M566" s="112" t="s">
        <v>540</v>
      </c>
    </row>
    <row r="567" spans="1:13" x14ac:dyDescent="0.3">
      <c r="A567" s="112" t="s">
        <v>158</v>
      </c>
      <c r="B567" s="112" t="s">
        <v>9</v>
      </c>
      <c r="C567" s="112" t="s">
        <v>159</v>
      </c>
      <c r="D567" s="112" t="s">
        <v>184</v>
      </c>
      <c r="E567" s="112" t="s">
        <v>159</v>
      </c>
      <c r="F567" s="112" t="s">
        <v>185</v>
      </c>
      <c r="G567" s="112" t="s">
        <v>61</v>
      </c>
      <c r="H567" s="112" t="s">
        <v>447</v>
      </c>
      <c r="I567" s="112" t="s">
        <v>16</v>
      </c>
      <c r="J567" s="112" t="s">
        <v>436</v>
      </c>
      <c r="K567" s="113">
        <v>2696</v>
      </c>
      <c r="L567" s="113">
        <v>337</v>
      </c>
      <c r="M567" s="112" t="s">
        <v>540</v>
      </c>
    </row>
    <row r="568" spans="1:13" x14ac:dyDescent="0.3">
      <c r="A568" s="112" t="s">
        <v>158</v>
      </c>
      <c r="B568" s="112" t="s">
        <v>9</v>
      </c>
      <c r="C568" s="112" t="s">
        <v>159</v>
      </c>
      <c r="D568" s="112" t="s">
        <v>184</v>
      </c>
      <c r="E568" s="112" t="s">
        <v>159</v>
      </c>
      <c r="F568" s="112" t="s">
        <v>185</v>
      </c>
      <c r="G568" s="112" t="s">
        <v>62</v>
      </c>
      <c r="H568" s="112" t="s">
        <v>438</v>
      </c>
      <c r="I568" s="112" t="s">
        <v>16</v>
      </c>
      <c r="J568" s="112" t="s">
        <v>435</v>
      </c>
      <c r="K568" s="113">
        <v>2925</v>
      </c>
      <c r="L568" s="113">
        <v>450</v>
      </c>
      <c r="M568" s="112" t="s">
        <v>540</v>
      </c>
    </row>
    <row r="569" spans="1:13" x14ac:dyDescent="0.3">
      <c r="A569" s="112" t="s">
        <v>158</v>
      </c>
      <c r="B569" s="112" t="s">
        <v>9</v>
      </c>
      <c r="C569" s="112" t="s">
        <v>159</v>
      </c>
      <c r="D569" s="112" t="s">
        <v>184</v>
      </c>
      <c r="E569" s="112" t="s">
        <v>159</v>
      </c>
      <c r="F569" s="112" t="s">
        <v>185</v>
      </c>
      <c r="G569" s="112" t="s">
        <v>62</v>
      </c>
      <c r="H569" s="112" t="s">
        <v>438</v>
      </c>
      <c r="I569" s="112" t="s">
        <v>16</v>
      </c>
      <c r="J569" s="112" t="s">
        <v>436</v>
      </c>
      <c r="K569" s="113">
        <v>790385.56</v>
      </c>
      <c r="L569" s="113">
        <v>404083</v>
      </c>
      <c r="M569" s="112" t="s">
        <v>540</v>
      </c>
    </row>
    <row r="570" spans="1:13" x14ac:dyDescent="0.3">
      <c r="A570" s="112" t="s">
        <v>158</v>
      </c>
      <c r="B570" s="112" t="s">
        <v>9</v>
      </c>
      <c r="C570" s="112" t="s">
        <v>159</v>
      </c>
      <c r="D570" s="112" t="s">
        <v>184</v>
      </c>
      <c r="E570" s="112" t="s">
        <v>159</v>
      </c>
      <c r="F570" s="112" t="s">
        <v>185</v>
      </c>
      <c r="G570" s="112" t="s">
        <v>64</v>
      </c>
      <c r="H570" s="112" t="s">
        <v>444</v>
      </c>
      <c r="I570" s="112" t="s">
        <v>16</v>
      </c>
      <c r="J570" s="112" t="s">
        <v>435</v>
      </c>
      <c r="K570" s="113">
        <v>16221.38</v>
      </c>
      <c r="L570" s="113">
        <v>947.00000000000011</v>
      </c>
      <c r="M570" s="112" t="s">
        <v>540</v>
      </c>
    </row>
    <row r="571" spans="1:13" x14ac:dyDescent="0.3">
      <c r="A571" s="112" t="s">
        <v>158</v>
      </c>
      <c r="B571" s="112" t="s">
        <v>9</v>
      </c>
      <c r="C571" s="112" t="s">
        <v>159</v>
      </c>
      <c r="D571" s="112" t="s">
        <v>184</v>
      </c>
      <c r="E571" s="112" t="s">
        <v>159</v>
      </c>
      <c r="F571" s="112" t="s">
        <v>185</v>
      </c>
      <c r="G571" s="112" t="s">
        <v>64</v>
      </c>
      <c r="H571" s="112" t="s">
        <v>444</v>
      </c>
      <c r="I571" s="112" t="s">
        <v>16</v>
      </c>
      <c r="J571" s="112" t="s">
        <v>436</v>
      </c>
      <c r="K571" s="113">
        <v>4781.58</v>
      </c>
      <c r="L571" s="113">
        <v>279</v>
      </c>
      <c r="M571" s="112" t="s">
        <v>540</v>
      </c>
    </row>
    <row r="572" spans="1:13" x14ac:dyDescent="0.3">
      <c r="A572" s="112" t="s">
        <v>158</v>
      </c>
      <c r="B572" s="112" t="s">
        <v>9</v>
      </c>
      <c r="C572" s="112" t="s">
        <v>159</v>
      </c>
      <c r="D572" s="112" t="s">
        <v>184</v>
      </c>
      <c r="E572" s="112" t="s">
        <v>159</v>
      </c>
      <c r="F572" s="112" t="s">
        <v>185</v>
      </c>
      <c r="G572" s="112" t="s">
        <v>96</v>
      </c>
      <c r="H572" s="112" t="s">
        <v>438</v>
      </c>
      <c r="I572" s="112" t="s">
        <v>14</v>
      </c>
      <c r="J572" s="112" t="s">
        <v>435</v>
      </c>
      <c r="K572" s="113">
        <v>5562.4</v>
      </c>
      <c r="L572" s="113">
        <v>409</v>
      </c>
      <c r="M572" s="112" t="s">
        <v>540</v>
      </c>
    </row>
    <row r="573" spans="1:13" x14ac:dyDescent="0.3">
      <c r="A573" s="112" t="s">
        <v>158</v>
      </c>
      <c r="B573" s="112" t="s">
        <v>9</v>
      </c>
      <c r="C573" s="112" t="s">
        <v>159</v>
      </c>
      <c r="D573" s="112" t="s">
        <v>184</v>
      </c>
      <c r="E573" s="112" t="s">
        <v>159</v>
      </c>
      <c r="F573" s="112" t="s">
        <v>185</v>
      </c>
      <c r="G573" s="112" t="s">
        <v>96</v>
      </c>
      <c r="H573" s="112" t="s">
        <v>438</v>
      </c>
      <c r="I573" s="112" t="s">
        <v>14</v>
      </c>
      <c r="J573" s="112" t="s">
        <v>436</v>
      </c>
      <c r="K573" s="113">
        <v>106868.8</v>
      </c>
      <c r="L573" s="113">
        <v>7858</v>
      </c>
      <c r="M573" s="112" t="s">
        <v>540</v>
      </c>
    </row>
    <row r="574" spans="1:13" x14ac:dyDescent="0.3">
      <c r="A574" s="112" t="s">
        <v>158</v>
      </c>
      <c r="B574" s="112" t="s">
        <v>9</v>
      </c>
      <c r="C574" s="112" t="s">
        <v>159</v>
      </c>
      <c r="D574" s="112" t="s">
        <v>184</v>
      </c>
      <c r="E574" s="112" t="s">
        <v>159</v>
      </c>
      <c r="F574" s="112" t="s">
        <v>185</v>
      </c>
      <c r="G574" s="112" t="s">
        <v>97</v>
      </c>
      <c r="H574" s="112" t="s">
        <v>434</v>
      </c>
      <c r="I574" s="112" t="s">
        <v>32</v>
      </c>
      <c r="J574" s="112" t="s">
        <v>435</v>
      </c>
      <c r="K574" s="113">
        <v>549.63</v>
      </c>
      <c r="L574" s="113">
        <v>124</v>
      </c>
      <c r="M574" s="112" t="s">
        <v>540</v>
      </c>
    </row>
    <row r="575" spans="1:13" x14ac:dyDescent="0.3">
      <c r="A575" s="112" t="s">
        <v>158</v>
      </c>
      <c r="B575" s="112" t="s">
        <v>9</v>
      </c>
      <c r="C575" s="112" t="s">
        <v>159</v>
      </c>
      <c r="D575" s="112" t="s">
        <v>184</v>
      </c>
      <c r="E575" s="112" t="s">
        <v>159</v>
      </c>
      <c r="F575" s="112" t="s">
        <v>185</v>
      </c>
      <c r="G575" s="112" t="s">
        <v>97</v>
      </c>
      <c r="H575" s="112" t="s">
        <v>434</v>
      </c>
      <c r="I575" s="112" t="s">
        <v>32</v>
      </c>
      <c r="J575" s="112" t="s">
        <v>440</v>
      </c>
      <c r="K575" s="113">
        <v>2114.83</v>
      </c>
      <c r="L575" s="113">
        <v>567</v>
      </c>
      <c r="M575" s="112" t="s">
        <v>540</v>
      </c>
    </row>
    <row r="576" spans="1:13" x14ac:dyDescent="0.3">
      <c r="A576" s="112" t="s">
        <v>158</v>
      </c>
      <c r="B576" s="112" t="s">
        <v>9</v>
      </c>
      <c r="C576" s="112" t="s">
        <v>159</v>
      </c>
      <c r="D576" s="112" t="s">
        <v>184</v>
      </c>
      <c r="E576" s="112" t="s">
        <v>159</v>
      </c>
      <c r="F576" s="112" t="s">
        <v>185</v>
      </c>
      <c r="G576" s="112" t="s">
        <v>97</v>
      </c>
      <c r="H576" s="112" t="s">
        <v>434</v>
      </c>
      <c r="I576" s="112" t="s">
        <v>32</v>
      </c>
      <c r="J576" s="112" t="s">
        <v>436</v>
      </c>
      <c r="K576" s="113">
        <v>2396.0700000000002</v>
      </c>
      <c r="L576" s="113">
        <v>371</v>
      </c>
      <c r="M576" s="112" t="s">
        <v>540</v>
      </c>
    </row>
    <row r="577" spans="1:13" x14ac:dyDescent="0.3">
      <c r="A577" s="112" t="s">
        <v>158</v>
      </c>
      <c r="B577" s="112" t="s">
        <v>9</v>
      </c>
      <c r="C577" s="112" t="s">
        <v>159</v>
      </c>
      <c r="D577" s="112" t="s">
        <v>184</v>
      </c>
      <c r="E577" s="112" t="s">
        <v>159</v>
      </c>
      <c r="F577" s="112" t="s">
        <v>185</v>
      </c>
      <c r="G577" s="112" t="s">
        <v>98</v>
      </c>
      <c r="H577" s="112" t="s">
        <v>437</v>
      </c>
      <c r="I577" s="112" t="s">
        <v>14</v>
      </c>
      <c r="J577" s="112" t="s">
        <v>436</v>
      </c>
      <c r="K577" s="113">
        <v>978.48</v>
      </c>
      <c r="L577" s="113">
        <v>60</v>
      </c>
      <c r="M577" s="112" t="s">
        <v>540</v>
      </c>
    </row>
    <row r="578" spans="1:13" x14ac:dyDescent="0.3">
      <c r="A578" s="112" t="s">
        <v>158</v>
      </c>
      <c r="B578" s="112" t="s">
        <v>9</v>
      </c>
      <c r="C578" s="112" t="s">
        <v>159</v>
      </c>
      <c r="D578" s="112" t="s">
        <v>184</v>
      </c>
      <c r="E578" s="112" t="s">
        <v>159</v>
      </c>
      <c r="F578" s="112" t="s">
        <v>185</v>
      </c>
      <c r="G578" s="112" t="s">
        <v>65</v>
      </c>
      <c r="H578" s="112" t="s">
        <v>449</v>
      </c>
      <c r="I578" s="112" t="s">
        <v>16</v>
      </c>
      <c r="J578" s="112" t="s">
        <v>435</v>
      </c>
      <c r="K578" s="113">
        <v>5652</v>
      </c>
      <c r="L578" s="113">
        <v>680</v>
      </c>
      <c r="M578" s="112" t="s">
        <v>540</v>
      </c>
    </row>
    <row r="579" spans="1:13" x14ac:dyDescent="0.3">
      <c r="A579" s="112" t="s">
        <v>158</v>
      </c>
      <c r="B579" s="112" t="s">
        <v>9</v>
      </c>
      <c r="C579" s="112" t="s">
        <v>159</v>
      </c>
      <c r="D579" s="112" t="s">
        <v>184</v>
      </c>
      <c r="E579" s="112" t="s">
        <v>159</v>
      </c>
      <c r="F579" s="112" t="s">
        <v>185</v>
      </c>
      <c r="G579" s="112" t="s">
        <v>65</v>
      </c>
      <c r="H579" s="112" t="s">
        <v>449</v>
      </c>
      <c r="I579" s="112" t="s">
        <v>16</v>
      </c>
      <c r="J579" s="112" t="s">
        <v>436</v>
      </c>
      <c r="K579" s="113">
        <v>126262.34</v>
      </c>
      <c r="L579" s="113">
        <v>8849.5</v>
      </c>
      <c r="M579" s="112" t="s">
        <v>540</v>
      </c>
    </row>
    <row r="580" spans="1:13" x14ac:dyDescent="0.3">
      <c r="A580" s="112" t="s">
        <v>158</v>
      </c>
      <c r="B580" s="112" t="s">
        <v>9</v>
      </c>
      <c r="C580" s="112" t="s">
        <v>159</v>
      </c>
      <c r="D580" s="112" t="s">
        <v>184</v>
      </c>
      <c r="E580" s="112" t="s">
        <v>159</v>
      </c>
      <c r="F580" s="112" t="s">
        <v>185</v>
      </c>
      <c r="G580" s="112" t="s">
        <v>66</v>
      </c>
      <c r="H580" s="112" t="s">
        <v>450</v>
      </c>
      <c r="I580" s="112" t="s">
        <v>16</v>
      </c>
      <c r="J580" s="112" t="s">
        <v>435</v>
      </c>
      <c r="K580" s="113">
        <v>20239.099999999999</v>
      </c>
      <c r="L580" s="113">
        <v>6979.0000000000009</v>
      </c>
      <c r="M580" s="112" t="s">
        <v>540</v>
      </c>
    </row>
    <row r="581" spans="1:13" x14ac:dyDescent="0.3">
      <c r="A581" s="112" t="s">
        <v>158</v>
      </c>
      <c r="B581" s="112" t="s">
        <v>9</v>
      </c>
      <c r="C581" s="112" t="s">
        <v>159</v>
      </c>
      <c r="D581" s="112" t="s">
        <v>184</v>
      </c>
      <c r="E581" s="112" t="s">
        <v>159</v>
      </c>
      <c r="F581" s="112" t="s">
        <v>185</v>
      </c>
      <c r="G581" s="112" t="s">
        <v>66</v>
      </c>
      <c r="H581" s="112" t="s">
        <v>450</v>
      </c>
      <c r="I581" s="112" t="s">
        <v>16</v>
      </c>
      <c r="J581" s="112" t="s">
        <v>451</v>
      </c>
      <c r="K581" s="113">
        <v>130.5</v>
      </c>
      <c r="L581" s="113">
        <v>45</v>
      </c>
      <c r="M581" s="112" t="s">
        <v>540</v>
      </c>
    </row>
    <row r="582" spans="1:13" x14ac:dyDescent="0.3">
      <c r="A582" s="112" t="s">
        <v>158</v>
      </c>
      <c r="B582" s="112" t="s">
        <v>9</v>
      </c>
      <c r="C582" s="112" t="s">
        <v>159</v>
      </c>
      <c r="D582" s="112" t="s">
        <v>184</v>
      </c>
      <c r="E582" s="112" t="s">
        <v>159</v>
      </c>
      <c r="F582" s="112" t="s">
        <v>185</v>
      </c>
      <c r="G582" s="112" t="s">
        <v>66</v>
      </c>
      <c r="H582" s="112" t="s">
        <v>450</v>
      </c>
      <c r="I582" s="112" t="s">
        <v>16</v>
      </c>
      <c r="J582" s="112" t="s">
        <v>440</v>
      </c>
      <c r="K582" s="113">
        <v>10205.1</v>
      </c>
      <c r="L582" s="113">
        <v>3519</v>
      </c>
      <c r="M582" s="112" t="s">
        <v>540</v>
      </c>
    </row>
    <row r="583" spans="1:13" x14ac:dyDescent="0.3">
      <c r="A583" s="112" t="s">
        <v>158</v>
      </c>
      <c r="B583" s="112" t="s">
        <v>9</v>
      </c>
      <c r="C583" s="112" t="s">
        <v>159</v>
      </c>
      <c r="D583" s="112" t="s">
        <v>184</v>
      </c>
      <c r="E583" s="112" t="s">
        <v>159</v>
      </c>
      <c r="F583" s="112" t="s">
        <v>185</v>
      </c>
      <c r="G583" s="112" t="s">
        <v>66</v>
      </c>
      <c r="H583" s="112" t="s">
        <v>450</v>
      </c>
      <c r="I583" s="112" t="s">
        <v>16</v>
      </c>
      <c r="J583" s="112" t="s">
        <v>436</v>
      </c>
      <c r="K583" s="113">
        <v>370863.6</v>
      </c>
      <c r="L583" s="113">
        <v>127883.99999999999</v>
      </c>
      <c r="M583" s="112" t="s">
        <v>540</v>
      </c>
    </row>
    <row r="584" spans="1:13" x14ac:dyDescent="0.3">
      <c r="A584" s="112" t="s">
        <v>158</v>
      </c>
      <c r="B584" s="112" t="s">
        <v>9</v>
      </c>
      <c r="C584" s="112" t="s">
        <v>159</v>
      </c>
      <c r="D584" s="112" t="s">
        <v>188</v>
      </c>
      <c r="E584" s="112" t="s">
        <v>159</v>
      </c>
      <c r="F584" s="112" t="s">
        <v>189</v>
      </c>
      <c r="G584" s="112" t="s">
        <v>472</v>
      </c>
      <c r="H584" s="112" t="s">
        <v>441</v>
      </c>
      <c r="I584" s="112" t="s">
        <v>16</v>
      </c>
      <c r="J584" s="112" t="s">
        <v>435</v>
      </c>
      <c r="K584" s="113">
        <v>5671</v>
      </c>
      <c r="L584" s="113">
        <v>607.5</v>
      </c>
      <c r="M584" s="112" t="s">
        <v>540</v>
      </c>
    </row>
    <row r="585" spans="1:13" x14ac:dyDescent="0.3">
      <c r="A585" s="112" t="s">
        <v>158</v>
      </c>
      <c r="B585" s="112" t="s">
        <v>9</v>
      </c>
      <c r="C585" s="112" t="s">
        <v>159</v>
      </c>
      <c r="D585" s="112" t="s">
        <v>188</v>
      </c>
      <c r="E585" s="112" t="s">
        <v>159</v>
      </c>
      <c r="F585" s="112" t="s">
        <v>189</v>
      </c>
      <c r="G585" s="112" t="s">
        <v>472</v>
      </c>
      <c r="H585" s="112" t="s">
        <v>441</v>
      </c>
      <c r="I585" s="112" t="s">
        <v>16</v>
      </c>
      <c r="J585" s="112" t="s">
        <v>436</v>
      </c>
      <c r="K585" s="113">
        <v>5334.55</v>
      </c>
      <c r="L585" s="113">
        <v>472.49999999999994</v>
      </c>
      <c r="M585" s="112" t="s">
        <v>540</v>
      </c>
    </row>
    <row r="586" spans="1:13" x14ac:dyDescent="0.3">
      <c r="A586" s="112" t="s">
        <v>158</v>
      </c>
      <c r="B586" s="112" t="s">
        <v>9</v>
      </c>
      <c r="C586" s="112" t="s">
        <v>159</v>
      </c>
      <c r="D586" s="112" t="s">
        <v>188</v>
      </c>
      <c r="E586" s="112" t="s">
        <v>159</v>
      </c>
      <c r="F586" s="112" t="s">
        <v>189</v>
      </c>
      <c r="G586" s="112" t="s">
        <v>17</v>
      </c>
      <c r="H586" s="112" t="s">
        <v>438</v>
      </c>
      <c r="I586" s="112" t="s">
        <v>16</v>
      </c>
      <c r="J586" s="112" t="s">
        <v>440</v>
      </c>
      <c r="K586" s="113">
        <v>623.1</v>
      </c>
      <c r="L586" s="113">
        <v>247.00000000000003</v>
      </c>
      <c r="M586" s="112" t="s">
        <v>540</v>
      </c>
    </row>
    <row r="587" spans="1:13" x14ac:dyDescent="0.3">
      <c r="A587" s="112" t="s">
        <v>158</v>
      </c>
      <c r="B587" s="112" t="s">
        <v>9</v>
      </c>
      <c r="C587" s="112" t="s">
        <v>159</v>
      </c>
      <c r="D587" s="112" t="s">
        <v>188</v>
      </c>
      <c r="E587" s="112" t="s">
        <v>159</v>
      </c>
      <c r="F587" s="112" t="s">
        <v>189</v>
      </c>
      <c r="G587" s="112" t="s">
        <v>17</v>
      </c>
      <c r="H587" s="112" t="s">
        <v>438</v>
      </c>
      <c r="I587" s="112" t="s">
        <v>16</v>
      </c>
      <c r="J587" s="112" t="s">
        <v>436</v>
      </c>
      <c r="K587" s="113">
        <v>2637</v>
      </c>
      <c r="L587" s="113">
        <v>549</v>
      </c>
      <c r="M587" s="112" t="s">
        <v>540</v>
      </c>
    </row>
    <row r="588" spans="1:13" x14ac:dyDescent="0.3">
      <c r="A588" s="112" t="s">
        <v>158</v>
      </c>
      <c r="B588" s="112" t="s">
        <v>9</v>
      </c>
      <c r="C588" s="112" t="s">
        <v>159</v>
      </c>
      <c r="D588" s="112" t="s">
        <v>188</v>
      </c>
      <c r="E588" s="112" t="s">
        <v>159</v>
      </c>
      <c r="F588" s="112" t="s">
        <v>189</v>
      </c>
      <c r="G588" s="112" t="s">
        <v>20</v>
      </c>
      <c r="H588" s="112" t="s">
        <v>439</v>
      </c>
      <c r="I588" s="112" t="s">
        <v>16</v>
      </c>
      <c r="J588" s="112" t="s">
        <v>436</v>
      </c>
      <c r="K588" s="113">
        <v>22146.82</v>
      </c>
      <c r="L588" s="113">
        <v>4797</v>
      </c>
      <c r="M588" s="112" t="s">
        <v>540</v>
      </c>
    </row>
    <row r="589" spans="1:13" x14ac:dyDescent="0.3">
      <c r="A589" s="112" t="s">
        <v>158</v>
      </c>
      <c r="B589" s="112" t="s">
        <v>9</v>
      </c>
      <c r="C589" s="112" t="s">
        <v>159</v>
      </c>
      <c r="D589" s="112" t="s">
        <v>188</v>
      </c>
      <c r="E589" s="112" t="s">
        <v>159</v>
      </c>
      <c r="F589" s="112" t="s">
        <v>189</v>
      </c>
      <c r="G589" s="112" t="s">
        <v>463</v>
      </c>
      <c r="H589" s="112" t="s">
        <v>439</v>
      </c>
      <c r="I589" s="112" t="s">
        <v>16</v>
      </c>
      <c r="J589" s="112" t="s">
        <v>436</v>
      </c>
      <c r="K589" s="113">
        <v>3930.0882122704702</v>
      </c>
      <c r="L589" s="113">
        <v>1039</v>
      </c>
      <c r="M589" s="112" t="s">
        <v>540</v>
      </c>
    </row>
    <row r="590" spans="1:13" x14ac:dyDescent="0.3">
      <c r="A590" s="112" t="s">
        <v>158</v>
      </c>
      <c r="B590" s="112" t="s">
        <v>9</v>
      </c>
      <c r="C590" s="112" t="s">
        <v>159</v>
      </c>
      <c r="D590" s="112" t="s">
        <v>188</v>
      </c>
      <c r="E590" s="112" t="s">
        <v>159</v>
      </c>
      <c r="F590" s="112" t="s">
        <v>189</v>
      </c>
      <c r="G590" s="112" t="s">
        <v>22</v>
      </c>
      <c r="H590" s="112" t="s">
        <v>439</v>
      </c>
      <c r="I590" s="112" t="s">
        <v>16</v>
      </c>
      <c r="J590" s="112" t="s">
        <v>435</v>
      </c>
      <c r="K590" s="113">
        <v>179427.65</v>
      </c>
      <c r="L590" s="113">
        <v>99490</v>
      </c>
      <c r="M590" s="112" t="s">
        <v>540</v>
      </c>
    </row>
    <row r="591" spans="1:13" x14ac:dyDescent="0.3">
      <c r="A591" s="112" t="s">
        <v>158</v>
      </c>
      <c r="B591" s="112" t="s">
        <v>9</v>
      </c>
      <c r="C591" s="112" t="s">
        <v>159</v>
      </c>
      <c r="D591" s="112" t="s">
        <v>188</v>
      </c>
      <c r="E591" s="112" t="s">
        <v>159</v>
      </c>
      <c r="F591" s="112" t="s">
        <v>189</v>
      </c>
      <c r="G591" s="112" t="s">
        <v>22</v>
      </c>
      <c r="H591" s="112" t="s">
        <v>439</v>
      </c>
      <c r="I591" s="112" t="s">
        <v>16</v>
      </c>
      <c r="J591" s="112" t="s">
        <v>440</v>
      </c>
      <c r="K591" s="113">
        <v>10038.6</v>
      </c>
      <c r="L591" s="113">
        <v>3869</v>
      </c>
      <c r="M591" s="112" t="s">
        <v>540</v>
      </c>
    </row>
    <row r="592" spans="1:13" x14ac:dyDescent="0.3">
      <c r="A592" s="112" t="s">
        <v>158</v>
      </c>
      <c r="B592" s="112" t="s">
        <v>9</v>
      </c>
      <c r="C592" s="112" t="s">
        <v>159</v>
      </c>
      <c r="D592" s="112" t="s">
        <v>188</v>
      </c>
      <c r="E592" s="112" t="s">
        <v>159</v>
      </c>
      <c r="F592" s="112" t="s">
        <v>189</v>
      </c>
      <c r="G592" s="112" t="s">
        <v>22</v>
      </c>
      <c r="H592" s="112" t="s">
        <v>439</v>
      </c>
      <c r="I592" s="112" t="s">
        <v>16</v>
      </c>
      <c r="J592" s="112" t="s">
        <v>436</v>
      </c>
      <c r="K592" s="113">
        <v>381156.81000000006</v>
      </c>
      <c r="L592" s="113">
        <v>179198</v>
      </c>
      <c r="M592" s="112" t="s">
        <v>540</v>
      </c>
    </row>
    <row r="593" spans="1:13" x14ac:dyDescent="0.3">
      <c r="A593" s="112" t="s">
        <v>158</v>
      </c>
      <c r="B593" s="112" t="s">
        <v>9</v>
      </c>
      <c r="C593" s="112" t="s">
        <v>159</v>
      </c>
      <c r="D593" s="112" t="s">
        <v>188</v>
      </c>
      <c r="E593" s="112" t="s">
        <v>159</v>
      </c>
      <c r="F593" s="112" t="s">
        <v>189</v>
      </c>
      <c r="G593" s="112" t="s">
        <v>24</v>
      </c>
      <c r="H593" s="112" t="s">
        <v>441</v>
      </c>
      <c r="I593" s="112" t="s">
        <v>16</v>
      </c>
      <c r="J593" s="112" t="s">
        <v>435</v>
      </c>
      <c r="K593" s="113">
        <v>103218.55</v>
      </c>
      <c r="L593" s="113">
        <v>31522.82</v>
      </c>
      <c r="M593" s="112" t="s">
        <v>540</v>
      </c>
    </row>
    <row r="594" spans="1:13" x14ac:dyDescent="0.3">
      <c r="A594" s="112" t="s">
        <v>158</v>
      </c>
      <c r="B594" s="112" t="s">
        <v>9</v>
      </c>
      <c r="C594" s="112" t="s">
        <v>159</v>
      </c>
      <c r="D594" s="112" t="s">
        <v>188</v>
      </c>
      <c r="E594" s="112" t="s">
        <v>159</v>
      </c>
      <c r="F594" s="112" t="s">
        <v>189</v>
      </c>
      <c r="G594" s="112" t="s">
        <v>24</v>
      </c>
      <c r="H594" s="112" t="s">
        <v>441</v>
      </c>
      <c r="I594" s="112" t="s">
        <v>16</v>
      </c>
      <c r="J594" s="112" t="s">
        <v>440</v>
      </c>
      <c r="K594" s="113">
        <v>7352.16</v>
      </c>
      <c r="L594" s="113">
        <v>3308.5</v>
      </c>
      <c r="M594" s="112" t="s">
        <v>540</v>
      </c>
    </row>
    <row r="595" spans="1:13" x14ac:dyDescent="0.3">
      <c r="A595" s="112" t="s">
        <v>158</v>
      </c>
      <c r="B595" s="112" t="s">
        <v>9</v>
      </c>
      <c r="C595" s="112" t="s">
        <v>159</v>
      </c>
      <c r="D595" s="112" t="s">
        <v>188</v>
      </c>
      <c r="E595" s="112" t="s">
        <v>159</v>
      </c>
      <c r="F595" s="112" t="s">
        <v>189</v>
      </c>
      <c r="G595" s="112" t="s">
        <v>24</v>
      </c>
      <c r="H595" s="112" t="s">
        <v>441</v>
      </c>
      <c r="I595" s="112" t="s">
        <v>16</v>
      </c>
      <c r="J595" s="112" t="s">
        <v>436</v>
      </c>
      <c r="K595" s="113">
        <v>13115.32</v>
      </c>
      <c r="L595" s="113">
        <v>4179.4799999999996</v>
      </c>
      <c r="M595" s="112" t="s">
        <v>540</v>
      </c>
    </row>
    <row r="596" spans="1:13" x14ac:dyDescent="0.3">
      <c r="A596" s="112" t="s">
        <v>158</v>
      </c>
      <c r="B596" s="112" t="s">
        <v>9</v>
      </c>
      <c r="C596" s="112" t="s">
        <v>159</v>
      </c>
      <c r="D596" s="112" t="s">
        <v>188</v>
      </c>
      <c r="E596" s="112" t="s">
        <v>159</v>
      </c>
      <c r="F596" s="112" t="s">
        <v>189</v>
      </c>
      <c r="G596" s="112" t="s">
        <v>25</v>
      </c>
      <c r="H596" s="112" t="s">
        <v>442</v>
      </c>
      <c r="I596" s="112" t="s">
        <v>16</v>
      </c>
      <c r="J596" s="112" t="s">
        <v>443</v>
      </c>
      <c r="K596" s="113">
        <v>4448566.5199999996</v>
      </c>
      <c r="L596" s="113">
        <v>1182800</v>
      </c>
      <c r="M596" s="112" t="s">
        <v>540</v>
      </c>
    </row>
    <row r="597" spans="1:13" x14ac:dyDescent="0.3">
      <c r="A597" s="112" t="s">
        <v>158</v>
      </c>
      <c r="B597" s="112" t="s">
        <v>9</v>
      </c>
      <c r="C597" s="112" t="s">
        <v>159</v>
      </c>
      <c r="D597" s="112" t="s">
        <v>188</v>
      </c>
      <c r="E597" s="112" t="s">
        <v>159</v>
      </c>
      <c r="F597" s="112" t="s">
        <v>189</v>
      </c>
      <c r="G597" s="112" t="s">
        <v>30</v>
      </c>
      <c r="H597" s="112" t="s">
        <v>441</v>
      </c>
      <c r="I597" s="112" t="s">
        <v>16</v>
      </c>
      <c r="J597" s="112" t="s">
        <v>436</v>
      </c>
      <c r="K597" s="113">
        <v>791.52</v>
      </c>
      <c r="L597" s="113">
        <v>90</v>
      </c>
      <c r="M597" s="112" t="s">
        <v>540</v>
      </c>
    </row>
    <row r="598" spans="1:13" x14ac:dyDescent="0.3">
      <c r="A598" s="112" t="s">
        <v>158</v>
      </c>
      <c r="B598" s="112" t="s">
        <v>9</v>
      </c>
      <c r="C598" s="112" t="s">
        <v>159</v>
      </c>
      <c r="D598" s="112" t="s">
        <v>188</v>
      </c>
      <c r="E598" s="112" t="s">
        <v>159</v>
      </c>
      <c r="F598" s="112" t="s">
        <v>189</v>
      </c>
      <c r="G598" s="112" t="s">
        <v>82</v>
      </c>
      <c r="H598" s="112" t="s">
        <v>454</v>
      </c>
      <c r="I598" s="112" t="s">
        <v>16</v>
      </c>
      <c r="J598" s="112" t="s">
        <v>435</v>
      </c>
      <c r="K598" s="113">
        <v>27231.3</v>
      </c>
      <c r="L598" s="113">
        <v>3554.9999999999995</v>
      </c>
      <c r="M598" s="112" t="s">
        <v>540</v>
      </c>
    </row>
    <row r="599" spans="1:13" x14ac:dyDescent="0.3">
      <c r="A599" s="112" t="s">
        <v>158</v>
      </c>
      <c r="B599" s="112" t="s">
        <v>9</v>
      </c>
      <c r="C599" s="112" t="s">
        <v>159</v>
      </c>
      <c r="D599" s="112" t="s">
        <v>188</v>
      </c>
      <c r="E599" s="112" t="s">
        <v>159</v>
      </c>
      <c r="F599" s="112" t="s">
        <v>189</v>
      </c>
      <c r="G599" s="112" t="s">
        <v>82</v>
      </c>
      <c r="H599" s="112" t="s">
        <v>454</v>
      </c>
      <c r="I599" s="112" t="s">
        <v>16</v>
      </c>
      <c r="J599" s="112" t="s">
        <v>440</v>
      </c>
      <c r="K599" s="113">
        <v>344.7</v>
      </c>
      <c r="L599" s="113">
        <v>45</v>
      </c>
      <c r="M599" s="112" t="s">
        <v>540</v>
      </c>
    </row>
    <row r="600" spans="1:13" x14ac:dyDescent="0.3">
      <c r="A600" s="112" t="s">
        <v>158</v>
      </c>
      <c r="B600" s="112" t="s">
        <v>9</v>
      </c>
      <c r="C600" s="112" t="s">
        <v>159</v>
      </c>
      <c r="D600" s="112" t="s">
        <v>188</v>
      </c>
      <c r="E600" s="112" t="s">
        <v>159</v>
      </c>
      <c r="F600" s="112" t="s">
        <v>189</v>
      </c>
      <c r="G600" s="112" t="s">
        <v>31</v>
      </c>
      <c r="H600" s="112" t="s">
        <v>444</v>
      </c>
      <c r="I600" s="112" t="s">
        <v>32</v>
      </c>
      <c r="J600" s="112" t="s">
        <v>435</v>
      </c>
      <c r="K600" s="113">
        <v>8983.7999999999993</v>
      </c>
      <c r="L600" s="113">
        <v>781</v>
      </c>
      <c r="M600" s="112" t="s">
        <v>540</v>
      </c>
    </row>
    <row r="601" spans="1:13" x14ac:dyDescent="0.3">
      <c r="A601" s="112" t="s">
        <v>158</v>
      </c>
      <c r="B601" s="112" t="s">
        <v>9</v>
      </c>
      <c r="C601" s="112" t="s">
        <v>159</v>
      </c>
      <c r="D601" s="112" t="s">
        <v>188</v>
      </c>
      <c r="E601" s="112" t="s">
        <v>159</v>
      </c>
      <c r="F601" s="112" t="s">
        <v>189</v>
      </c>
      <c r="G601" s="112" t="s">
        <v>31</v>
      </c>
      <c r="H601" s="112" t="s">
        <v>444</v>
      </c>
      <c r="I601" s="112" t="s">
        <v>32</v>
      </c>
      <c r="J601" s="112" t="s">
        <v>436</v>
      </c>
      <c r="K601" s="113">
        <v>2538.9</v>
      </c>
      <c r="L601" s="113">
        <v>195</v>
      </c>
      <c r="M601" s="112" t="s">
        <v>540</v>
      </c>
    </row>
    <row r="602" spans="1:13" x14ac:dyDescent="0.3">
      <c r="A602" s="112" t="s">
        <v>158</v>
      </c>
      <c r="B602" s="112" t="s">
        <v>9</v>
      </c>
      <c r="C602" s="112" t="s">
        <v>159</v>
      </c>
      <c r="D602" s="112" t="s">
        <v>188</v>
      </c>
      <c r="E602" s="112" t="s">
        <v>159</v>
      </c>
      <c r="F602" s="112" t="s">
        <v>189</v>
      </c>
      <c r="G602" s="112" t="s">
        <v>33</v>
      </c>
      <c r="H602" s="112" t="s">
        <v>445</v>
      </c>
      <c r="I602" s="112" t="s">
        <v>16</v>
      </c>
      <c r="J602" s="112" t="s">
        <v>446</v>
      </c>
      <c r="K602" s="113">
        <v>113685</v>
      </c>
      <c r="L602" s="113">
        <v>22737</v>
      </c>
      <c r="M602" s="112" t="s">
        <v>540</v>
      </c>
    </row>
    <row r="603" spans="1:13" x14ac:dyDescent="0.3">
      <c r="A603" s="112" t="s">
        <v>158</v>
      </c>
      <c r="B603" s="112" t="s">
        <v>9</v>
      </c>
      <c r="C603" s="112" t="s">
        <v>159</v>
      </c>
      <c r="D603" s="112" t="s">
        <v>188</v>
      </c>
      <c r="E603" s="112" t="s">
        <v>159</v>
      </c>
      <c r="F603" s="112" t="s">
        <v>189</v>
      </c>
      <c r="G603" s="112" t="s">
        <v>34</v>
      </c>
      <c r="H603" s="112" t="s">
        <v>442</v>
      </c>
      <c r="I603" s="112" t="s">
        <v>16</v>
      </c>
      <c r="J603" s="112" t="s">
        <v>435</v>
      </c>
      <c r="K603" s="113">
        <v>9239.0625</v>
      </c>
      <c r="L603" s="113">
        <v>3375</v>
      </c>
      <c r="M603" s="112" t="s">
        <v>540</v>
      </c>
    </row>
    <row r="604" spans="1:13" x14ac:dyDescent="0.3">
      <c r="A604" s="112" t="s">
        <v>158</v>
      </c>
      <c r="B604" s="112" t="s">
        <v>9</v>
      </c>
      <c r="C604" s="112" t="s">
        <v>159</v>
      </c>
      <c r="D604" s="112" t="s">
        <v>188</v>
      </c>
      <c r="E604" s="112" t="s">
        <v>159</v>
      </c>
      <c r="F604" s="112" t="s">
        <v>189</v>
      </c>
      <c r="G604" s="112" t="s">
        <v>34</v>
      </c>
      <c r="H604" s="112" t="s">
        <v>442</v>
      </c>
      <c r="I604" s="112" t="s">
        <v>16</v>
      </c>
      <c r="J604" s="112" t="s">
        <v>455</v>
      </c>
      <c r="K604" s="113">
        <v>61.59375</v>
      </c>
      <c r="L604" s="113">
        <v>22.5</v>
      </c>
      <c r="M604" s="112" t="s">
        <v>540</v>
      </c>
    </row>
    <row r="605" spans="1:13" x14ac:dyDescent="0.3">
      <c r="A605" s="112" t="s">
        <v>158</v>
      </c>
      <c r="B605" s="112" t="s">
        <v>9</v>
      </c>
      <c r="C605" s="112" t="s">
        <v>159</v>
      </c>
      <c r="D605" s="112" t="s">
        <v>188</v>
      </c>
      <c r="E605" s="112" t="s">
        <v>159</v>
      </c>
      <c r="F605" s="112" t="s">
        <v>189</v>
      </c>
      <c r="G605" s="112" t="s">
        <v>34</v>
      </c>
      <c r="H605" s="112" t="s">
        <v>442</v>
      </c>
      <c r="I605" s="112" t="s">
        <v>16</v>
      </c>
      <c r="J605" s="112" t="s">
        <v>440</v>
      </c>
      <c r="K605" s="113">
        <v>17591.175000000003</v>
      </c>
      <c r="L605" s="113">
        <v>6426.0000000000009</v>
      </c>
      <c r="M605" s="112" t="s">
        <v>540</v>
      </c>
    </row>
    <row r="606" spans="1:13" x14ac:dyDescent="0.3">
      <c r="A606" s="112" t="s">
        <v>158</v>
      </c>
      <c r="B606" s="112" t="s">
        <v>9</v>
      </c>
      <c r="C606" s="112" t="s">
        <v>159</v>
      </c>
      <c r="D606" s="112" t="s">
        <v>188</v>
      </c>
      <c r="E606" s="112" t="s">
        <v>159</v>
      </c>
      <c r="F606" s="112" t="s">
        <v>189</v>
      </c>
      <c r="G606" s="112" t="s">
        <v>34</v>
      </c>
      <c r="H606" s="112" t="s">
        <v>442</v>
      </c>
      <c r="I606" s="112" t="s">
        <v>16</v>
      </c>
      <c r="J606" s="112" t="s">
        <v>436</v>
      </c>
      <c r="K606" s="113">
        <v>135101.1</v>
      </c>
      <c r="L606" s="113">
        <v>49352</v>
      </c>
      <c r="M606" s="112" t="s">
        <v>540</v>
      </c>
    </row>
    <row r="607" spans="1:13" x14ac:dyDescent="0.3">
      <c r="A607" s="112" t="s">
        <v>158</v>
      </c>
      <c r="B607" s="112" t="s">
        <v>9</v>
      </c>
      <c r="C607" s="112" t="s">
        <v>159</v>
      </c>
      <c r="D607" s="112" t="s">
        <v>188</v>
      </c>
      <c r="E607" s="112" t="s">
        <v>159</v>
      </c>
      <c r="F607" s="112" t="s">
        <v>189</v>
      </c>
      <c r="G607" s="112" t="s">
        <v>35</v>
      </c>
      <c r="H607" s="112" t="s">
        <v>438</v>
      </c>
      <c r="I607" s="112" t="s">
        <v>16</v>
      </c>
      <c r="J607" s="112" t="s">
        <v>435</v>
      </c>
      <c r="K607" s="113">
        <v>96607.5</v>
      </c>
      <c r="L607" s="113">
        <v>38643</v>
      </c>
      <c r="M607" s="112" t="s">
        <v>540</v>
      </c>
    </row>
    <row r="608" spans="1:13" x14ac:dyDescent="0.3">
      <c r="A608" s="112" t="s">
        <v>158</v>
      </c>
      <c r="B608" s="112" t="s">
        <v>9</v>
      </c>
      <c r="C608" s="112" t="s">
        <v>159</v>
      </c>
      <c r="D608" s="112" t="s">
        <v>188</v>
      </c>
      <c r="E608" s="112" t="s">
        <v>159</v>
      </c>
      <c r="F608" s="112" t="s">
        <v>189</v>
      </c>
      <c r="G608" s="112" t="s">
        <v>35</v>
      </c>
      <c r="H608" s="112" t="s">
        <v>438</v>
      </c>
      <c r="I608" s="112" t="s">
        <v>16</v>
      </c>
      <c r="J608" s="112" t="s">
        <v>440</v>
      </c>
      <c r="K608" s="113">
        <v>31397.5</v>
      </c>
      <c r="L608" s="113">
        <v>12559</v>
      </c>
      <c r="M608" s="112" t="s">
        <v>540</v>
      </c>
    </row>
    <row r="609" spans="1:13" x14ac:dyDescent="0.3">
      <c r="A609" s="112" t="s">
        <v>158</v>
      </c>
      <c r="B609" s="112" t="s">
        <v>9</v>
      </c>
      <c r="C609" s="112" t="s">
        <v>159</v>
      </c>
      <c r="D609" s="112" t="s">
        <v>188</v>
      </c>
      <c r="E609" s="112" t="s">
        <v>159</v>
      </c>
      <c r="F609" s="112" t="s">
        <v>189</v>
      </c>
      <c r="G609" s="112" t="s">
        <v>35</v>
      </c>
      <c r="H609" s="112" t="s">
        <v>438</v>
      </c>
      <c r="I609" s="112" t="s">
        <v>16</v>
      </c>
      <c r="J609" s="112" t="s">
        <v>436</v>
      </c>
      <c r="K609" s="113">
        <v>93275</v>
      </c>
      <c r="L609" s="113">
        <v>37310</v>
      </c>
      <c r="M609" s="112" t="s">
        <v>540</v>
      </c>
    </row>
    <row r="610" spans="1:13" x14ac:dyDescent="0.3">
      <c r="A610" s="112" t="s">
        <v>158</v>
      </c>
      <c r="B610" s="112" t="s">
        <v>9</v>
      </c>
      <c r="C610" s="112" t="s">
        <v>159</v>
      </c>
      <c r="D610" s="112" t="s">
        <v>188</v>
      </c>
      <c r="E610" s="112" t="s">
        <v>159</v>
      </c>
      <c r="F610" s="112" t="s">
        <v>189</v>
      </c>
      <c r="G610" s="112" t="s">
        <v>38</v>
      </c>
      <c r="H610" s="112" t="s">
        <v>445</v>
      </c>
      <c r="I610" s="112" t="s">
        <v>16</v>
      </c>
      <c r="J610" s="112" t="s">
        <v>446</v>
      </c>
      <c r="K610" s="113">
        <v>3825</v>
      </c>
      <c r="L610" s="113">
        <v>765</v>
      </c>
      <c r="M610" s="112" t="s">
        <v>540</v>
      </c>
    </row>
    <row r="611" spans="1:13" x14ac:dyDescent="0.3">
      <c r="A611" s="112" t="s">
        <v>158</v>
      </c>
      <c r="B611" s="112" t="s">
        <v>9</v>
      </c>
      <c r="C611" s="112" t="s">
        <v>159</v>
      </c>
      <c r="D611" s="112" t="s">
        <v>188</v>
      </c>
      <c r="E611" s="112" t="s">
        <v>159</v>
      </c>
      <c r="F611" s="112" t="s">
        <v>189</v>
      </c>
      <c r="G611" s="112" t="s">
        <v>40</v>
      </c>
      <c r="H611" s="112" t="s">
        <v>447</v>
      </c>
      <c r="I611" s="112" t="s">
        <v>16</v>
      </c>
      <c r="J611" s="112" t="s">
        <v>435</v>
      </c>
      <c r="K611" s="113">
        <v>450.3</v>
      </c>
      <c r="L611" s="113">
        <v>95</v>
      </c>
      <c r="M611" s="112" t="s">
        <v>540</v>
      </c>
    </row>
    <row r="612" spans="1:13" x14ac:dyDescent="0.3">
      <c r="A612" s="112" t="s">
        <v>158</v>
      </c>
      <c r="B612" s="112" t="s">
        <v>9</v>
      </c>
      <c r="C612" s="112" t="s">
        <v>159</v>
      </c>
      <c r="D612" s="112" t="s">
        <v>188</v>
      </c>
      <c r="E612" s="112" t="s">
        <v>159</v>
      </c>
      <c r="F612" s="112" t="s">
        <v>189</v>
      </c>
      <c r="G612" s="112" t="s">
        <v>42</v>
      </c>
      <c r="H612" s="112" t="s">
        <v>441</v>
      </c>
      <c r="I612" s="112" t="s">
        <v>16</v>
      </c>
      <c r="J612" s="112" t="s">
        <v>435</v>
      </c>
      <c r="K612" s="113">
        <v>1182</v>
      </c>
      <c r="L612" s="113">
        <v>112.5</v>
      </c>
      <c r="M612" s="112" t="s">
        <v>540</v>
      </c>
    </row>
    <row r="613" spans="1:13" x14ac:dyDescent="0.3">
      <c r="A613" s="112" t="s">
        <v>158</v>
      </c>
      <c r="B613" s="112" t="s">
        <v>9</v>
      </c>
      <c r="C613" s="112" t="s">
        <v>159</v>
      </c>
      <c r="D613" s="112" t="s">
        <v>188</v>
      </c>
      <c r="E613" s="112" t="s">
        <v>159</v>
      </c>
      <c r="F613" s="112" t="s">
        <v>189</v>
      </c>
      <c r="G613" s="112" t="s">
        <v>42</v>
      </c>
      <c r="H613" s="112" t="s">
        <v>441</v>
      </c>
      <c r="I613" s="112" t="s">
        <v>16</v>
      </c>
      <c r="J613" s="112" t="s">
        <v>436</v>
      </c>
      <c r="K613" s="113">
        <v>2868.38</v>
      </c>
      <c r="L613" s="113">
        <v>346.5</v>
      </c>
      <c r="M613" s="112" t="s">
        <v>540</v>
      </c>
    </row>
    <row r="614" spans="1:13" x14ac:dyDescent="0.3">
      <c r="A614" s="112" t="s">
        <v>158</v>
      </c>
      <c r="B614" s="112" t="s">
        <v>9</v>
      </c>
      <c r="C614" s="112" t="s">
        <v>159</v>
      </c>
      <c r="D614" s="112" t="s">
        <v>188</v>
      </c>
      <c r="E614" s="112" t="s">
        <v>159</v>
      </c>
      <c r="F614" s="112" t="s">
        <v>189</v>
      </c>
      <c r="G614" s="112" t="s">
        <v>43</v>
      </c>
      <c r="H614" s="112" t="s">
        <v>448</v>
      </c>
      <c r="I614" s="112" t="s">
        <v>16</v>
      </c>
      <c r="J614" s="112" t="s">
        <v>435</v>
      </c>
      <c r="K614" s="113">
        <v>2452</v>
      </c>
      <c r="L614" s="113">
        <v>3065</v>
      </c>
      <c r="M614" s="112" t="s">
        <v>540</v>
      </c>
    </row>
    <row r="615" spans="1:13" x14ac:dyDescent="0.3">
      <c r="A615" s="112" t="s">
        <v>158</v>
      </c>
      <c r="B615" s="112" t="s">
        <v>9</v>
      </c>
      <c r="C615" s="112" t="s">
        <v>159</v>
      </c>
      <c r="D615" s="112" t="s">
        <v>188</v>
      </c>
      <c r="E615" s="112" t="s">
        <v>159</v>
      </c>
      <c r="F615" s="112" t="s">
        <v>189</v>
      </c>
      <c r="G615" s="112" t="s">
        <v>43</v>
      </c>
      <c r="H615" s="112" t="s">
        <v>448</v>
      </c>
      <c r="I615" s="112" t="s">
        <v>16</v>
      </c>
      <c r="J615" s="112" t="s">
        <v>440</v>
      </c>
      <c r="K615" s="113">
        <v>1735.24</v>
      </c>
      <c r="L615" s="113">
        <v>1846</v>
      </c>
      <c r="M615" s="112" t="s">
        <v>540</v>
      </c>
    </row>
    <row r="616" spans="1:13" x14ac:dyDescent="0.3">
      <c r="A616" s="112" t="s">
        <v>158</v>
      </c>
      <c r="B616" s="112" t="s">
        <v>9</v>
      </c>
      <c r="C616" s="112" t="s">
        <v>159</v>
      </c>
      <c r="D616" s="112" t="s">
        <v>188</v>
      </c>
      <c r="E616" s="112" t="s">
        <v>159</v>
      </c>
      <c r="F616" s="112" t="s">
        <v>189</v>
      </c>
      <c r="G616" s="112" t="s">
        <v>43</v>
      </c>
      <c r="H616" s="112" t="s">
        <v>448</v>
      </c>
      <c r="I616" s="112" t="s">
        <v>16</v>
      </c>
      <c r="J616" s="112" t="s">
        <v>436</v>
      </c>
      <c r="K616" s="113">
        <v>2663.28</v>
      </c>
      <c r="L616" s="113">
        <v>4932</v>
      </c>
      <c r="M616" s="112" t="s">
        <v>540</v>
      </c>
    </row>
    <row r="617" spans="1:13" x14ac:dyDescent="0.3">
      <c r="A617" s="112" t="s">
        <v>158</v>
      </c>
      <c r="B617" s="112" t="s">
        <v>9</v>
      </c>
      <c r="C617" s="112" t="s">
        <v>159</v>
      </c>
      <c r="D617" s="112" t="s">
        <v>188</v>
      </c>
      <c r="E617" s="112" t="s">
        <v>159</v>
      </c>
      <c r="F617" s="112" t="s">
        <v>189</v>
      </c>
      <c r="G617" s="112" t="s">
        <v>44</v>
      </c>
      <c r="H617" s="112" t="s">
        <v>441</v>
      </c>
      <c r="I617" s="112" t="s">
        <v>16</v>
      </c>
      <c r="J617" s="112" t="s">
        <v>435</v>
      </c>
      <c r="K617" s="113">
        <v>52067.4</v>
      </c>
      <c r="L617" s="113">
        <v>7245</v>
      </c>
      <c r="M617" s="112" t="s">
        <v>540</v>
      </c>
    </row>
    <row r="618" spans="1:13" x14ac:dyDescent="0.3">
      <c r="A618" s="112" t="s">
        <v>158</v>
      </c>
      <c r="B618" s="112" t="s">
        <v>9</v>
      </c>
      <c r="C618" s="112" t="s">
        <v>159</v>
      </c>
      <c r="D618" s="112" t="s">
        <v>188</v>
      </c>
      <c r="E618" s="112" t="s">
        <v>159</v>
      </c>
      <c r="F618" s="112" t="s">
        <v>189</v>
      </c>
      <c r="G618" s="112" t="s">
        <v>44</v>
      </c>
      <c r="H618" s="112" t="s">
        <v>441</v>
      </c>
      <c r="I618" s="112" t="s">
        <v>16</v>
      </c>
      <c r="J618" s="112" t="s">
        <v>443</v>
      </c>
      <c r="K618" s="113">
        <v>22385.16</v>
      </c>
      <c r="L618" s="113">
        <v>2646</v>
      </c>
      <c r="M618" s="112" t="s">
        <v>540</v>
      </c>
    </row>
    <row r="619" spans="1:13" x14ac:dyDescent="0.3">
      <c r="A619" s="112" t="s">
        <v>158</v>
      </c>
      <c r="B619" s="112" t="s">
        <v>9</v>
      </c>
      <c r="C619" s="112" t="s">
        <v>159</v>
      </c>
      <c r="D619" s="112" t="s">
        <v>188</v>
      </c>
      <c r="E619" s="112" t="s">
        <v>159</v>
      </c>
      <c r="F619" s="112" t="s">
        <v>189</v>
      </c>
      <c r="G619" s="112" t="s">
        <v>44</v>
      </c>
      <c r="H619" s="112" t="s">
        <v>441</v>
      </c>
      <c r="I619" s="112" t="s">
        <v>16</v>
      </c>
      <c r="J619" s="112" t="s">
        <v>440</v>
      </c>
      <c r="K619" s="113">
        <v>1981.8</v>
      </c>
      <c r="L619" s="113">
        <v>405</v>
      </c>
      <c r="M619" s="112" t="s">
        <v>540</v>
      </c>
    </row>
    <row r="620" spans="1:13" x14ac:dyDescent="0.3">
      <c r="A620" s="112" t="s">
        <v>158</v>
      </c>
      <c r="B620" s="112" t="s">
        <v>9</v>
      </c>
      <c r="C620" s="112" t="s">
        <v>159</v>
      </c>
      <c r="D620" s="112" t="s">
        <v>188</v>
      </c>
      <c r="E620" s="112" t="s">
        <v>159</v>
      </c>
      <c r="F620" s="112" t="s">
        <v>189</v>
      </c>
      <c r="G620" s="112" t="s">
        <v>44</v>
      </c>
      <c r="H620" s="112" t="s">
        <v>441</v>
      </c>
      <c r="I620" s="112" t="s">
        <v>16</v>
      </c>
      <c r="J620" s="112" t="s">
        <v>436</v>
      </c>
      <c r="K620" s="113">
        <v>17397.200000200002</v>
      </c>
      <c r="L620" s="113">
        <v>931.5</v>
      </c>
      <c r="M620" s="112" t="s">
        <v>540</v>
      </c>
    </row>
    <row r="621" spans="1:13" x14ac:dyDescent="0.3">
      <c r="A621" s="112" t="s">
        <v>158</v>
      </c>
      <c r="B621" s="112" t="s">
        <v>9</v>
      </c>
      <c r="C621" s="112" t="s">
        <v>159</v>
      </c>
      <c r="D621" s="112" t="s">
        <v>188</v>
      </c>
      <c r="E621" s="112" t="s">
        <v>159</v>
      </c>
      <c r="F621" s="112" t="s">
        <v>189</v>
      </c>
      <c r="G621" s="112" t="s">
        <v>45</v>
      </c>
      <c r="H621" s="112" t="s">
        <v>441</v>
      </c>
      <c r="I621" s="112" t="s">
        <v>46</v>
      </c>
      <c r="J621" s="112" t="s">
        <v>436</v>
      </c>
      <c r="K621" s="113">
        <v>8791</v>
      </c>
      <c r="L621" s="113">
        <v>720</v>
      </c>
      <c r="M621" s="112" t="s">
        <v>540</v>
      </c>
    </row>
    <row r="622" spans="1:13" x14ac:dyDescent="0.3">
      <c r="A622" s="112" t="s">
        <v>158</v>
      </c>
      <c r="B622" s="112" t="s">
        <v>9</v>
      </c>
      <c r="C622" s="112" t="s">
        <v>159</v>
      </c>
      <c r="D622" s="112" t="s">
        <v>188</v>
      </c>
      <c r="E622" s="112" t="s">
        <v>159</v>
      </c>
      <c r="F622" s="112" t="s">
        <v>189</v>
      </c>
      <c r="G622" s="112" t="s">
        <v>47</v>
      </c>
      <c r="H622" s="112" t="s">
        <v>447</v>
      </c>
      <c r="I622" s="112" t="s">
        <v>16</v>
      </c>
      <c r="J622" s="112" t="s">
        <v>435</v>
      </c>
      <c r="K622" s="113">
        <v>38191.629999999997</v>
      </c>
      <c r="L622" s="113">
        <v>4162.5</v>
      </c>
      <c r="M622" s="112" t="s">
        <v>540</v>
      </c>
    </row>
    <row r="623" spans="1:13" x14ac:dyDescent="0.3">
      <c r="A623" s="112" t="s">
        <v>158</v>
      </c>
      <c r="B623" s="112" t="s">
        <v>9</v>
      </c>
      <c r="C623" s="112" t="s">
        <v>159</v>
      </c>
      <c r="D623" s="112" t="s">
        <v>188</v>
      </c>
      <c r="E623" s="112" t="s">
        <v>159</v>
      </c>
      <c r="F623" s="112" t="s">
        <v>189</v>
      </c>
      <c r="G623" s="112" t="s">
        <v>50</v>
      </c>
      <c r="H623" s="112" t="s">
        <v>434</v>
      </c>
      <c r="I623" s="112" t="s">
        <v>16</v>
      </c>
      <c r="J623" s="112" t="s">
        <v>436</v>
      </c>
      <c r="K623" s="113">
        <v>243125.74</v>
      </c>
      <c r="L623" s="113">
        <v>16730.75</v>
      </c>
      <c r="M623" s="112" t="s">
        <v>540</v>
      </c>
    </row>
    <row r="624" spans="1:13" x14ac:dyDescent="0.3">
      <c r="A624" s="112" t="s">
        <v>158</v>
      </c>
      <c r="B624" s="112" t="s">
        <v>9</v>
      </c>
      <c r="C624" s="112" t="s">
        <v>159</v>
      </c>
      <c r="D624" s="112" t="s">
        <v>188</v>
      </c>
      <c r="E624" s="112" t="s">
        <v>159</v>
      </c>
      <c r="F624" s="112" t="s">
        <v>189</v>
      </c>
      <c r="G624" s="112" t="s">
        <v>52</v>
      </c>
      <c r="H624" s="112" t="s">
        <v>442</v>
      </c>
      <c r="I624" s="112" t="s">
        <v>46</v>
      </c>
      <c r="J624" s="112" t="s">
        <v>435</v>
      </c>
      <c r="K624" s="113">
        <v>151038.45000000001</v>
      </c>
      <c r="L624" s="113">
        <v>49296</v>
      </c>
      <c r="M624" s="112" t="s">
        <v>540</v>
      </c>
    </row>
    <row r="625" spans="1:13" x14ac:dyDescent="0.3">
      <c r="A625" s="112" t="s">
        <v>158</v>
      </c>
      <c r="B625" s="112" t="s">
        <v>9</v>
      </c>
      <c r="C625" s="112" t="s">
        <v>159</v>
      </c>
      <c r="D625" s="112" t="s">
        <v>188</v>
      </c>
      <c r="E625" s="112" t="s">
        <v>159</v>
      </c>
      <c r="F625" s="112" t="s">
        <v>189</v>
      </c>
      <c r="G625" s="112" t="s">
        <v>52</v>
      </c>
      <c r="H625" s="112" t="s">
        <v>442</v>
      </c>
      <c r="I625" s="112" t="s">
        <v>46</v>
      </c>
      <c r="J625" s="112" t="s">
        <v>440</v>
      </c>
      <c r="K625" s="113">
        <v>45296.09</v>
      </c>
      <c r="L625" s="113">
        <v>16785.000000000004</v>
      </c>
      <c r="M625" s="112" t="s">
        <v>540</v>
      </c>
    </row>
    <row r="626" spans="1:13" x14ac:dyDescent="0.3">
      <c r="A626" s="112" t="s">
        <v>158</v>
      </c>
      <c r="B626" s="112" t="s">
        <v>9</v>
      </c>
      <c r="C626" s="112" t="s">
        <v>159</v>
      </c>
      <c r="D626" s="112" t="s">
        <v>188</v>
      </c>
      <c r="E626" s="112" t="s">
        <v>159</v>
      </c>
      <c r="F626" s="112" t="s">
        <v>189</v>
      </c>
      <c r="G626" s="112" t="s">
        <v>52</v>
      </c>
      <c r="H626" s="112" t="s">
        <v>442</v>
      </c>
      <c r="I626" s="112" t="s">
        <v>46</v>
      </c>
      <c r="J626" s="112" t="s">
        <v>436</v>
      </c>
      <c r="K626" s="113">
        <v>896943.24</v>
      </c>
      <c r="L626" s="113">
        <v>219181</v>
      </c>
      <c r="M626" s="112" t="s">
        <v>540</v>
      </c>
    </row>
    <row r="627" spans="1:13" x14ac:dyDescent="0.3">
      <c r="A627" s="112" t="s">
        <v>158</v>
      </c>
      <c r="B627" s="112" t="s">
        <v>9</v>
      </c>
      <c r="C627" s="112" t="s">
        <v>159</v>
      </c>
      <c r="D627" s="112" t="s">
        <v>188</v>
      </c>
      <c r="E627" s="112" t="s">
        <v>159</v>
      </c>
      <c r="F627" s="112" t="s">
        <v>189</v>
      </c>
      <c r="G627" s="112" t="s">
        <v>53</v>
      </c>
      <c r="H627" s="112" t="s">
        <v>434</v>
      </c>
      <c r="I627" s="112" t="s">
        <v>16</v>
      </c>
      <c r="J627" s="112" t="s">
        <v>435</v>
      </c>
      <c r="K627" s="113">
        <v>45538.92</v>
      </c>
      <c r="L627" s="113">
        <v>12756</v>
      </c>
      <c r="M627" s="112" t="s">
        <v>540</v>
      </c>
    </row>
    <row r="628" spans="1:13" x14ac:dyDescent="0.3">
      <c r="A628" s="112" t="s">
        <v>158</v>
      </c>
      <c r="B628" s="112" t="s">
        <v>9</v>
      </c>
      <c r="C628" s="112" t="s">
        <v>159</v>
      </c>
      <c r="D628" s="112" t="s">
        <v>188</v>
      </c>
      <c r="E628" s="112" t="s">
        <v>159</v>
      </c>
      <c r="F628" s="112" t="s">
        <v>189</v>
      </c>
      <c r="G628" s="112" t="s">
        <v>56</v>
      </c>
      <c r="H628" s="112" t="s">
        <v>441</v>
      </c>
      <c r="I628" s="112" t="s">
        <v>16</v>
      </c>
      <c r="J628" s="112" t="s">
        <v>435</v>
      </c>
      <c r="K628" s="113">
        <v>225</v>
      </c>
      <c r="L628" s="113">
        <v>2700</v>
      </c>
      <c r="M628" s="112" t="s">
        <v>540</v>
      </c>
    </row>
    <row r="629" spans="1:13" x14ac:dyDescent="0.3">
      <c r="A629" s="112" t="s">
        <v>158</v>
      </c>
      <c r="B629" s="112" t="s">
        <v>9</v>
      </c>
      <c r="C629" s="112" t="s">
        <v>159</v>
      </c>
      <c r="D629" s="112" t="s">
        <v>188</v>
      </c>
      <c r="E629" s="112" t="s">
        <v>159</v>
      </c>
      <c r="F629" s="112" t="s">
        <v>189</v>
      </c>
      <c r="G629" s="112" t="s">
        <v>56</v>
      </c>
      <c r="H629" s="112" t="s">
        <v>441</v>
      </c>
      <c r="I629" s="112" t="s">
        <v>16</v>
      </c>
      <c r="J629" s="112" t="s">
        <v>446</v>
      </c>
      <c r="K629" s="113">
        <v>3276</v>
      </c>
      <c r="L629" s="113">
        <v>742.5</v>
      </c>
      <c r="M629" s="112" t="s">
        <v>540</v>
      </c>
    </row>
    <row r="630" spans="1:13" x14ac:dyDescent="0.3">
      <c r="A630" s="112" t="s">
        <v>158</v>
      </c>
      <c r="B630" s="112" t="s">
        <v>9</v>
      </c>
      <c r="C630" s="112" t="s">
        <v>159</v>
      </c>
      <c r="D630" s="112" t="s">
        <v>188</v>
      </c>
      <c r="E630" s="112" t="s">
        <v>159</v>
      </c>
      <c r="F630" s="112" t="s">
        <v>189</v>
      </c>
      <c r="G630" s="112" t="s">
        <v>56</v>
      </c>
      <c r="H630" s="112" t="s">
        <v>441</v>
      </c>
      <c r="I630" s="112" t="s">
        <v>16</v>
      </c>
      <c r="J630" s="112" t="s">
        <v>436</v>
      </c>
      <c r="K630" s="113">
        <v>221</v>
      </c>
      <c r="L630" s="113">
        <v>2422.5</v>
      </c>
      <c r="M630" s="112" t="s">
        <v>540</v>
      </c>
    </row>
    <row r="631" spans="1:13" x14ac:dyDescent="0.3">
      <c r="A631" s="112" t="s">
        <v>158</v>
      </c>
      <c r="B631" s="112" t="s">
        <v>9</v>
      </c>
      <c r="C631" s="112" t="s">
        <v>159</v>
      </c>
      <c r="D631" s="112" t="s">
        <v>188</v>
      </c>
      <c r="E631" s="112" t="s">
        <v>159</v>
      </c>
      <c r="F631" s="112" t="s">
        <v>189</v>
      </c>
      <c r="G631" s="112" t="s">
        <v>58</v>
      </c>
      <c r="H631" s="112" t="s">
        <v>434</v>
      </c>
      <c r="I631" s="112" t="s">
        <v>16</v>
      </c>
      <c r="J631" s="112" t="s">
        <v>436</v>
      </c>
      <c r="K631" s="113">
        <v>18250</v>
      </c>
      <c r="L631" s="113">
        <v>5234</v>
      </c>
      <c r="M631" s="112" t="s">
        <v>540</v>
      </c>
    </row>
    <row r="632" spans="1:13" x14ac:dyDescent="0.3">
      <c r="A632" s="112" t="s">
        <v>158</v>
      </c>
      <c r="B632" s="112" t="s">
        <v>9</v>
      </c>
      <c r="C632" s="112" t="s">
        <v>159</v>
      </c>
      <c r="D632" s="112" t="s">
        <v>188</v>
      </c>
      <c r="E632" s="112" t="s">
        <v>159</v>
      </c>
      <c r="F632" s="112" t="s">
        <v>189</v>
      </c>
      <c r="G632" s="112" t="s">
        <v>60</v>
      </c>
      <c r="H632" s="112" t="s">
        <v>437</v>
      </c>
      <c r="I632" s="112" t="s">
        <v>16</v>
      </c>
      <c r="J632" s="112" t="s">
        <v>435</v>
      </c>
      <c r="K632" s="113">
        <v>974123.28</v>
      </c>
      <c r="L632" s="113">
        <v>312219</v>
      </c>
      <c r="M632" s="112" t="s">
        <v>540</v>
      </c>
    </row>
    <row r="633" spans="1:13" x14ac:dyDescent="0.3">
      <c r="A633" s="112" t="s">
        <v>158</v>
      </c>
      <c r="B633" s="112" t="s">
        <v>9</v>
      </c>
      <c r="C633" s="112" t="s">
        <v>159</v>
      </c>
      <c r="D633" s="112" t="s">
        <v>188</v>
      </c>
      <c r="E633" s="112" t="s">
        <v>159</v>
      </c>
      <c r="F633" s="112" t="s">
        <v>189</v>
      </c>
      <c r="G633" s="112" t="s">
        <v>60</v>
      </c>
      <c r="H633" s="112" t="s">
        <v>437</v>
      </c>
      <c r="I633" s="112" t="s">
        <v>16</v>
      </c>
      <c r="J633" s="112" t="s">
        <v>440</v>
      </c>
      <c r="K633" s="113">
        <v>82080.960000000006</v>
      </c>
      <c r="L633" s="113">
        <v>26308</v>
      </c>
      <c r="M633" s="112" t="s">
        <v>540</v>
      </c>
    </row>
    <row r="634" spans="1:13" x14ac:dyDescent="0.3">
      <c r="A634" s="112" t="s">
        <v>158</v>
      </c>
      <c r="B634" s="112" t="s">
        <v>9</v>
      </c>
      <c r="C634" s="112" t="s">
        <v>159</v>
      </c>
      <c r="D634" s="112" t="s">
        <v>188</v>
      </c>
      <c r="E634" s="112" t="s">
        <v>159</v>
      </c>
      <c r="F634" s="112" t="s">
        <v>189</v>
      </c>
      <c r="G634" s="112" t="s">
        <v>60</v>
      </c>
      <c r="H634" s="112" t="s">
        <v>437</v>
      </c>
      <c r="I634" s="112" t="s">
        <v>16</v>
      </c>
      <c r="J634" s="112" t="s">
        <v>436</v>
      </c>
      <c r="K634" s="113">
        <v>21340.800000000003</v>
      </c>
      <c r="L634" s="113">
        <v>6840.0000000000009</v>
      </c>
      <c r="M634" s="112" t="s">
        <v>540</v>
      </c>
    </row>
    <row r="635" spans="1:13" x14ac:dyDescent="0.3">
      <c r="A635" s="112" t="s">
        <v>158</v>
      </c>
      <c r="B635" s="112" t="s">
        <v>9</v>
      </c>
      <c r="C635" s="112" t="s">
        <v>159</v>
      </c>
      <c r="D635" s="112" t="s">
        <v>188</v>
      </c>
      <c r="E635" s="112" t="s">
        <v>159</v>
      </c>
      <c r="F635" s="112" t="s">
        <v>189</v>
      </c>
      <c r="G635" s="112" t="s">
        <v>61</v>
      </c>
      <c r="H635" s="112" t="s">
        <v>447</v>
      </c>
      <c r="I635" s="112" t="s">
        <v>16</v>
      </c>
      <c r="J635" s="112" t="s">
        <v>435</v>
      </c>
      <c r="K635" s="113">
        <v>7992</v>
      </c>
      <c r="L635" s="113">
        <v>999</v>
      </c>
      <c r="M635" s="112" t="s">
        <v>540</v>
      </c>
    </row>
    <row r="636" spans="1:13" x14ac:dyDescent="0.3">
      <c r="A636" s="112" t="s">
        <v>158</v>
      </c>
      <c r="B636" s="112" t="s">
        <v>9</v>
      </c>
      <c r="C636" s="112" t="s">
        <v>159</v>
      </c>
      <c r="D636" s="112" t="s">
        <v>188</v>
      </c>
      <c r="E636" s="112" t="s">
        <v>159</v>
      </c>
      <c r="F636" s="112" t="s">
        <v>189</v>
      </c>
      <c r="G636" s="112" t="s">
        <v>61</v>
      </c>
      <c r="H636" s="112" t="s">
        <v>447</v>
      </c>
      <c r="I636" s="112" t="s">
        <v>16</v>
      </c>
      <c r="J636" s="112" t="s">
        <v>436</v>
      </c>
      <c r="K636" s="113">
        <v>7559.9999999999991</v>
      </c>
      <c r="L636" s="113">
        <v>944.99999999999989</v>
      </c>
      <c r="M636" s="112" t="s">
        <v>540</v>
      </c>
    </row>
    <row r="637" spans="1:13" x14ac:dyDescent="0.3">
      <c r="A637" s="112" t="s">
        <v>158</v>
      </c>
      <c r="B637" s="112" t="s">
        <v>9</v>
      </c>
      <c r="C637" s="112" t="s">
        <v>159</v>
      </c>
      <c r="D637" s="112" t="s">
        <v>188</v>
      </c>
      <c r="E637" s="112" t="s">
        <v>159</v>
      </c>
      <c r="F637" s="112" t="s">
        <v>189</v>
      </c>
      <c r="G637" s="112" t="s">
        <v>62</v>
      </c>
      <c r="H637" s="112" t="s">
        <v>438</v>
      </c>
      <c r="I637" s="112" t="s">
        <v>16</v>
      </c>
      <c r="J637" s="112" t="s">
        <v>435</v>
      </c>
      <c r="K637" s="113">
        <v>4097.3999999999996</v>
      </c>
      <c r="L637" s="113">
        <v>1973</v>
      </c>
      <c r="M637" s="112" t="s">
        <v>540</v>
      </c>
    </row>
    <row r="638" spans="1:13" x14ac:dyDescent="0.3">
      <c r="A638" s="112" t="s">
        <v>158</v>
      </c>
      <c r="B638" s="112" t="s">
        <v>9</v>
      </c>
      <c r="C638" s="112" t="s">
        <v>159</v>
      </c>
      <c r="D638" s="112" t="s">
        <v>188</v>
      </c>
      <c r="E638" s="112" t="s">
        <v>159</v>
      </c>
      <c r="F638" s="112" t="s">
        <v>189</v>
      </c>
      <c r="G638" s="112" t="s">
        <v>62</v>
      </c>
      <c r="H638" s="112" t="s">
        <v>438</v>
      </c>
      <c r="I638" s="112" t="s">
        <v>16</v>
      </c>
      <c r="J638" s="112" t="s">
        <v>440</v>
      </c>
      <c r="K638" s="113">
        <v>22886.639999999999</v>
      </c>
      <c r="L638" s="113">
        <v>10386</v>
      </c>
      <c r="M638" s="112" t="s">
        <v>540</v>
      </c>
    </row>
    <row r="639" spans="1:13" x14ac:dyDescent="0.3">
      <c r="A639" s="112" t="s">
        <v>158</v>
      </c>
      <c r="B639" s="112" t="s">
        <v>9</v>
      </c>
      <c r="C639" s="112" t="s">
        <v>159</v>
      </c>
      <c r="D639" s="112" t="s">
        <v>188</v>
      </c>
      <c r="E639" s="112" t="s">
        <v>159</v>
      </c>
      <c r="F639" s="112" t="s">
        <v>189</v>
      </c>
      <c r="G639" s="112" t="s">
        <v>62</v>
      </c>
      <c r="H639" s="112" t="s">
        <v>438</v>
      </c>
      <c r="I639" s="112" t="s">
        <v>16</v>
      </c>
      <c r="J639" s="112" t="s">
        <v>436</v>
      </c>
      <c r="K639" s="113">
        <v>1822</v>
      </c>
      <c r="L639" s="113">
        <v>1145</v>
      </c>
      <c r="M639" s="112" t="s">
        <v>540</v>
      </c>
    </row>
    <row r="640" spans="1:13" x14ac:dyDescent="0.3">
      <c r="A640" s="112" t="s">
        <v>158</v>
      </c>
      <c r="B640" s="112" t="s">
        <v>9</v>
      </c>
      <c r="C640" s="112" t="s">
        <v>159</v>
      </c>
      <c r="D640" s="112" t="s">
        <v>188</v>
      </c>
      <c r="E640" s="112" t="s">
        <v>159</v>
      </c>
      <c r="F640" s="112" t="s">
        <v>189</v>
      </c>
      <c r="G640" s="112" t="s">
        <v>65</v>
      </c>
      <c r="H640" s="112" t="s">
        <v>449</v>
      </c>
      <c r="I640" s="112" t="s">
        <v>16</v>
      </c>
      <c r="J640" s="112" t="s">
        <v>436</v>
      </c>
      <c r="K640" s="113">
        <v>4682</v>
      </c>
      <c r="L640" s="113">
        <v>253.5</v>
      </c>
      <c r="M640" s="112" t="s">
        <v>540</v>
      </c>
    </row>
    <row r="641" spans="1:13" x14ac:dyDescent="0.3">
      <c r="A641" s="112" t="s">
        <v>158</v>
      </c>
      <c r="B641" s="112" t="s">
        <v>9</v>
      </c>
      <c r="C641" s="112" t="s">
        <v>159</v>
      </c>
      <c r="D641" s="112" t="s">
        <v>188</v>
      </c>
      <c r="E641" s="112" t="s">
        <v>159</v>
      </c>
      <c r="F641" s="112" t="s">
        <v>189</v>
      </c>
      <c r="G641" s="112" t="s">
        <v>66</v>
      </c>
      <c r="H641" s="112" t="s">
        <v>450</v>
      </c>
      <c r="I641" s="112" t="s">
        <v>16</v>
      </c>
      <c r="J641" s="112" t="s">
        <v>435</v>
      </c>
      <c r="K641" s="113">
        <v>9042.2000000000007</v>
      </c>
      <c r="L641" s="113">
        <v>3118</v>
      </c>
      <c r="M641" s="112" t="s">
        <v>540</v>
      </c>
    </row>
    <row r="642" spans="1:13" x14ac:dyDescent="0.3">
      <c r="A642" s="112" t="s">
        <v>158</v>
      </c>
      <c r="B642" s="112" t="s">
        <v>9</v>
      </c>
      <c r="C642" s="112" t="s">
        <v>159</v>
      </c>
      <c r="D642" s="112" t="s">
        <v>188</v>
      </c>
      <c r="E642" s="112" t="s">
        <v>159</v>
      </c>
      <c r="F642" s="112" t="s">
        <v>189</v>
      </c>
      <c r="G642" s="112" t="s">
        <v>66</v>
      </c>
      <c r="H642" s="112" t="s">
        <v>450</v>
      </c>
      <c r="I642" s="112" t="s">
        <v>16</v>
      </c>
      <c r="J642" s="112" t="s">
        <v>440</v>
      </c>
      <c r="K642" s="113">
        <v>5481</v>
      </c>
      <c r="L642" s="113">
        <v>1889.9999999999998</v>
      </c>
      <c r="M642" s="112" t="s">
        <v>540</v>
      </c>
    </row>
    <row r="643" spans="1:13" x14ac:dyDescent="0.3">
      <c r="A643" s="112" t="s">
        <v>158</v>
      </c>
      <c r="B643" s="112" t="s">
        <v>9</v>
      </c>
      <c r="C643" s="112" t="s">
        <v>159</v>
      </c>
      <c r="D643" s="112" t="s">
        <v>188</v>
      </c>
      <c r="E643" s="112" t="s">
        <v>159</v>
      </c>
      <c r="F643" s="112" t="s">
        <v>189</v>
      </c>
      <c r="G643" s="112" t="s">
        <v>66</v>
      </c>
      <c r="H643" s="112" t="s">
        <v>450</v>
      </c>
      <c r="I643" s="112" t="s">
        <v>16</v>
      </c>
      <c r="J643" s="112" t="s">
        <v>436</v>
      </c>
      <c r="K643" s="113">
        <v>29582.9</v>
      </c>
      <c r="L643" s="113">
        <v>10201</v>
      </c>
      <c r="M643" s="112" t="s">
        <v>540</v>
      </c>
    </row>
    <row r="644" spans="1:13" x14ac:dyDescent="0.3">
      <c r="A644" s="112" t="s">
        <v>158</v>
      </c>
      <c r="B644" s="112" t="s">
        <v>9</v>
      </c>
      <c r="C644" s="112" t="s">
        <v>159</v>
      </c>
      <c r="D644" s="112" t="s">
        <v>473</v>
      </c>
      <c r="E644" s="112" t="s">
        <v>159</v>
      </c>
      <c r="F644" s="112" t="s">
        <v>474</v>
      </c>
      <c r="G644" s="112" t="s">
        <v>18</v>
      </c>
      <c r="H644" s="112" t="s">
        <v>439</v>
      </c>
      <c r="I644" s="112" t="s">
        <v>14</v>
      </c>
      <c r="J644" s="112" t="s">
        <v>436</v>
      </c>
      <c r="K644" s="113">
        <v>423</v>
      </c>
      <c r="L644" s="113">
        <v>63</v>
      </c>
      <c r="M644" s="112" t="s">
        <v>540</v>
      </c>
    </row>
    <row r="645" spans="1:13" x14ac:dyDescent="0.3">
      <c r="A645" s="112" t="s">
        <v>158</v>
      </c>
      <c r="B645" s="112" t="s">
        <v>9</v>
      </c>
      <c r="C645" s="112" t="s">
        <v>159</v>
      </c>
      <c r="D645" s="112" t="s">
        <v>473</v>
      </c>
      <c r="E645" s="112" t="s">
        <v>159</v>
      </c>
      <c r="F645" s="112" t="s">
        <v>474</v>
      </c>
      <c r="G645" s="112" t="s">
        <v>45</v>
      </c>
      <c r="H645" s="112" t="s">
        <v>441</v>
      </c>
      <c r="I645" s="112" t="s">
        <v>46</v>
      </c>
      <c r="J645" s="112" t="s">
        <v>436</v>
      </c>
      <c r="K645" s="113">
        <v>2538</v>
      </c>
      <c r="L645" s="113">
        <v>317</v>
      </c>
      <c r="M645" s="112" t="s">
        <v>540</v>
      </c>
    </row>
    <row r="646" spans="1:13" x14ac:dyDescent="0.3">
      <c r="A646" s="112" t="s">
        <v>158</v>
      </c>
      <c r="B646" s="112" t="s">
        <v>9</v>
      </c>
      <c r="C646" s="112" t="s">
        <v>159</v>
      </c>
      <c r="D646" s="112" t="s">
        <v>473</v>
      </c>
      <c r="E646" s="112" t="s">
        <v>159</v>
      </c>
      <c r="F646" s="112" t="s">
        <v>474</v>
      </c>
      <c r="G646" s="112" t="s">
        <v>52</v>
      </c>
      <c r="H646" s="112" t="s">
        <v>442</v>
      </c>
      <c r="I646" s="112" t="s">
        <v>46</v>
      </c>
      <c r="J646" s="112" t="s">
        <v>435</v>
      </c>
      <c r="K646" s="113">
        <v>432</v>
      </c>
      <c r="L646" s="113">
        <v>90</v>
      </c>
      <c r="M646" s="112" t="s">
        <v>540</v>
      </c>
    </row>
    <row r="647" spans="1:13" x14ac:dyDescent="0.3">
      <c r="A647" s="112" t="s">
        <v>158</v>
      </c>
      <c r="B647" s="112" t="s">
        <v>9</v>
      </c>
      <c r="C647" s="112" t="s">
        <v>159</v>
      </c>
      <c r="D647" s="112" t="s">
        <v>473</v>
      </c>
      <c r="E647" s="112" t="s">
        <v>159</v>
      </c>
      <c r="F647" s="112" t="s">
        <v>474</v>
      </c>
      <c r="G647" s="112" t="s">
        <v>52</v>
      </c>
      <c r="H647" s="112" t="s">
        <v>442</v>
      </c>
      <c r="I647" s="112" t="s">
        <v>46</v>
      </c>
      <c r="J647" s="112" t="s">
        <v>440</v>
      </c>
      <c r="K647" s="113">
        <v>432</v>
      </c>
      <c r="L647" s="113">
        <v>90</v>
      </c>
      <c r="M647" s="112" t="s">
        <v>540</v>
      </c>
    </row>
    <row r="648" spans="1:13" x14ac:dyDescent="0.3">
      <c r="A648" s="112" t="s">
        <v>158</v>
      </c>
      <c r="B648" s="112" t="s">
        <v>9</v>
      </c>
      <c r="C648" s="112" t="s">
        <v>159</v>
      </c>
      <c r="D648" s="112" t="s">
        <v>473</v>
      </c>
      <c r="E648" s="112" t="s">
        <v>159</v>
      </c>
      <c r="F648" s="112" t="s">
        <v>474</v>
      </c>
      <c r="G648" s="112" t="s">
        <v>52</v>
      </c>
      <c r="H648" s="112" t="s">
        <v>442</v>
      </c>
      <c r="I648" s="112" t="s">
        <v>46</v>
      </c>
      <c r="J648" s="112" t="s">
        <v>436</v>
      </c>
      <c r="K648" s="113">
        <v>13117.34</v>
      </c>
      <c r="L648" s="113">
        <v>1174.0000000000002</v>
      </c>
      <c r="M648" s="112" t="s">
        <v>540</v>
      </c>
    </row>
    <row r="649" spans="1:13" x14ac:dyDescent="0.3">
      <c r="A649" s="112" t="s">
        <v>158</v>
      </c>
      <c r="B649" s="112" t="s">
        <v>9</v>
      </c>
      <c r="C649" s="112" t="s">
        <v>159</v>
      </c>
      <c r="D649" s="112" t="s">
        <v>473</v>
      </c>
      <c r="E649" s="112" t="s">
        <v>159</v>
      </c>
      <c r="F649" s="112" t="s">
        <v>474</v>
      </c>
      <c r="G649" s="112" t="s">
        <v>60</v>
      </c>
      <c r="H649" s="112" t="s">
        <v>437</v>
      </c>
      <c r="I649" s="112" t="s">
        <v>16</v>
      </c>
      <c r="J649" s="112" t="s">
        <v>435</v>
      </c>
      <c r="K649" s="113">
        <v>15584.4</v>
      </c>
      <c r="L649" s="113">
        <v>4995</v>
      </c>
      <c r="M649" s="112" t="s">
        <v>540</v>
      </c>
    </row>
    <row r="650" spans="1:13" x14ac:dyDescent="0.3">
      <c r="A650" s="112" t="s">
        <v>158</v>
      </c>
      <c r="B650" s="112" t="s">
        <v>9</v>
      </c>
      <c r="C650" s="112" t="s">
        <v>159</v>
      </c>
      <c r="D650" s="112" t="s">
        <v>473</v>
      </c>
      <c r="E650" s="112" t="s">
        <v>159</v>
      </c>
      <c r="F650" s="112" t="s">
        <v>474</v>
      </c>
      <c r="G650" s="112" t="s">
        <v>60</v>
      </c>
      <c r="H650" s="112" t="s">
        <v>437</v>
      </c>
      <c r="I650" s="112" t="s">
        <v>16</v>
      </c>
      <c r="J650" s="112" t="s">
        <v>440</v>
      </c>
      <c r="K650" s="113">
        <v>6598.8</v>
      </c>
      <c r="L650" s="113">
        <v>2115</v>
      </c>
      <c r="M650" s="112" t="s">
        <v>540</v>
      </c>
    </row>
    <row r="651" spans="1:13" x14ac:dyDescent="0.3">
      <c r="A651" s="112" t="s">
        <v>158</v>
      </c>
      <c r="B651" s="112" t="s">
        <v>9</v>
      </c>
      <c r="C651" s="112" t="s">
        <v>159</v>
      </c>
      <c r="D651" s="112" t="s">
        <v>473</v>
      </c>
      <c r="E651" s="112" t="s">
        <v>159</v>
      </c>
      <c r="F651" s="112" t="s">
        <v>474</v>
      </c>
      <c r="G651" s="112" t="s">
        <v>60</v>
      </c>
      <c r="H651" s="112" t="s">
        <v>437</v>
      </c>
      <c r="I651" s="112" t="s">
        <v>16</v>
      </c>
      <c r="J651" s="112" t="s">
        <v>436</v>
      </c>
      <c r="K651" s="113">
        <v>2667.6000000000004</v>
      </c>
      <c r="L651" s="113">
        <v>855.00000000000011</v>
      </c>
      <c r="M651" s="112" t="s">
        <v>540</v>
      </c>
    </row>
    <row r="652" spans="1:13" x14ac:dyDescent="0.3">
      <c r="A652" s="112" t="s">
        <v>158</v>
      </c>
      <c r="B652" s="112" t="s">
        <v>9</v>
      </c>
      <c r="C652" s="112" t="s">
        <v>159</v>
      </c>
      <c r="D652" s="112" t="s">
        <v>157</v>
      </c>
      <c r="E652" s="112" t="s">
        <v>159</v>
      </c>
      <c r="F652" s="112" t="s">
        <v>190</v>
      </c>
      <c r="G652" s="112" t="s">
        <v>13</v>
      </c>
      <c r="H652" s="112" t="s">
        <v>434</v>
      </c>
      <c r="I652" s="112" t="s">
        <v>14</v>
      </c>
      <c r="J652" s="112" t="s">
        <v>435</v>
      </c>
      <c r="K652" s="113">
        <v>11200</v>
      </c>
      <c r="L652" s="113">
        <v>368</v>
      </c>
      <c r="M652" s="112" t="s">
        <v>540</v>
      </c>
    </row>
    <row r="653" spans="1:13" x14ac:dyDescent="0.3">
      <c r="A653" s="112" t="s">
        <v>158</v>
      </c>
      <c r="B653" s="112" t="s">
        <v>9</v>
      </c>
      <c r="C653" s="112" t="s">
        <v>159</v>
      </c>
      <c r="D653" s="112" t="s">
        <v>157</v>
      </c>
      <c r="E653" s="112" t="s">
        <v>159</v>
      </c>
      <c r="F653" s="112" t="s">
        <v>190</v>
      </c>
      <c r="G653" s="112" t="s">
        <v>13</v>
      </c>
      <c r="H653" s="112" t="s">
        <v>434</v>
      </c>
      <c r="I653" s="112" t="s">
        <v>14</v>
      </c>
      <c r="J653" s="112" t="s">
        <v>436</v>
      </c>
      <c r="K653" s="113">
        <v>14035.14</v>
      </c>
      <c r="L653" s="113">
        <v>438</v>
      </c>
      <c r="M653" s="112" t="s">
        <v>540</v>
      </c>
    </row>
    <row r="654" spans="1:13" x14ac:dyDescent="0.3">
      <c r="A654" s="112" t="s">
        <v>158</v>
      </c>
      <c r="B654" s="112" t="s">
        <v>9</v>
      </c>
      <c r="C654" s="112" t="s">
        <v>159</v>
      </c>
      <c r="D654" s="112" t="s">
        <v>157</v>
      </c>
      <c r="E654" s="112" t="s">
        <v>159</v>
      </c>
      <c r="F654" s="112" t="s">
        <v>190</v>
      </c>
      <c r="G654" s="112" t="s">
        <v>472</v>
      </c>
      <c r="H654" s="112" t="s">
        <v>441</v>
      </c>
      <c r="I654" s="112" t="s">
        <v>16</v>
      </c>
      <c r="J654" s="112" t="s">
        <v>435</v>
      </c>
      <c r="K654" s="113">
        <v>9201</v>
      </c>
      <c r="L654" s="113">
        <v>1428.75</v>
      </c>
      <c r="M654" s="112" t="s">
        <v>540</v>
      </c>
    </row>
    <row r="655" spans="1:13" x14ac:dyDescent="0.3">
      <c r="A655" s="112" t="s">
        <v>158</v>
      </c>
      <c r="B655" s="112" t="s">
        <v>9</v>
      </c>
      <c r="C655" s="112" t="s">
        <v>159</v>
      </c>
      <c r="D655" s="112" t="s">
        <v>157</v>
      </c>
      <c r="E655" s="112" t="s">
        <v>159</v>
      </c>
      <c r="F655" s="112" t="s">
        <v>190</v>
      </c>
      <c r="G655" s="112" t="s">
        <v>472</v>
      </c>
      <c r="H655" s="112" t="s">
        <v>441</v>
      </c>
      <c r="I655" s="112" t="s">
        <v>16</v>
      </c>
      <c r="J655" s="112" t="s">
        <v>443</v>
      </c>
      <c r="K655" s="113">
        <v>259</v>
      </c>
      <c r="L655" s="113">
        <v>32.25</v>
      </c>
      <c r="M655" s="112" t="s">
        <v>540</v>
      </c>
    </row>
    <row r="656" spans="1:13" x14ac:dyDescent="0.3">
      <c r="A656" s="112" t="s">
        <v>158</v>
      </c>
      <c r="B656" s="112" t="s">
        <v>9</v>
      </c>
      <c r="C656" s="112" t="s">
        <v>159</v>
      </c>
      <c r="D656" s="112" t="s">
        <v>157</v>
      </c>
      <c r="E656" s="112" t="s">
        <v>159</v>
      </c>
      <c r="F656" s="112" t="s">
        <v>190</v>
      </c>
      <c r="G656" s="112" t="s">
        <v>472</v>
      </c>
      <c r="H656" s="112" t="s">
        <v>441</v>
      </c>
      <c r="I656" s="112" t="s">
        <v>16</v>
      </c>
      <c r="J656" s="112" t="s">
        <v>455</v>
      </c>
      <c r="K656" s="113">
        <v>156</v>
      </c>
      <c r="L656" s="113">
        <v>9</v>
      </c>
      <c r="M656" s="112" t="s">
        <v>540</v>
      </c>
    </row>
    <row r="657" spans="1:13" x14ac:dyDescent="0.3">
      <c r="A657" s="112" t="s">
        <v>158</v>
      </c>
      <c r="B657" s="112" t="s">
        <v>9</v>
      </c>
      <c r="C657" s="112" t="s">
        <v>159</v>
      </c>
      <c r="D657" s="112" t="s">
        <v>157</v>
      </c>
      <c r="E657" s="112" t="s">
        <v>159</v>
      </c>
      <c r="F657" s="112" t="s">
        <v>190</v>
      </c>
      <c r="G657" s="112" t="s">
        <v>472</v>
      </c>
      <c r="H657" s="112" t="s">
        <v>441</v>
      </c>
      <c r="I657" s="112" t="s">
        <v>16</v>
      </c>
      <c r="J657" s="112" t="s">
        <v>440</v>
      </c>
      <c r="K657" s="113">
        <v>252</v>
      </c>
      <c r="L657" s="113">
        <v>31.5</v>
      </c>
      <c r="M657" s="112" t="s">
        <v>540</v>
      </c>
    </row>
    <row r="658" spans="1:13" x14ac:dyDescent="0.3">
      <c r="A658" s="112" t="s">
        <v>158</v>
      </c>
      <c r="B658" s="112" t="s">
        <v>9</v>
      </c>
      <c r="C658" s="112" t="s">
        <v>159</v>
      </c>
      <c r="D658" s="112" t="s">
        <v>157</v>
      </c>
      <c r="E658" s="112" t="s">
        <v>159</v>
      </c>
      <c r="F658" s="112" t="s">
        <v>190</v>
      </c>
      <c r="G658" s="112" t="s">
        <v>472</v>
      </c>
      <c r="H658" s="112" t="s">
        <v>441</v>
      </c>
      <c r="I658" s="112" t="s">
        <v>16</v>
      </c>
      <c r="J658" s="112" t="s">
        <v>436</v>
      </c>
      <c r="K658" s="113">
        <v>3368</v>
      </c>
      <c r="L658" s="113">
        <v>481.50000000000006</v>
      </c>
      <c r="M658" s="112" t="s">
        <v>540</v>
      </c>
    </row>
    <row r="659" spans="1:13" x14ac:dyDescent="0.3">
      <c r="A659" s="112" t="s">
        <v>158</v>
      </c>
      <c r="B659" s="112" t="s">
        <v>9</v>
      </c>
      <c r="C659" s="112" t="s">
        <v>159</v>
      </c>
      <c r="D659" s="112" t="s">
        <v>157</v>
      </c>
      <c r="E659" s="112" t="s">
        <v>159</v>
      </c>
      <c r="F659" s="112" t="s">
        <v>190</v>
      </c>
      <c r="G659" s="112" t="s">
        <v>17</v>
      </c>
      <c r="H659" s="112" t="s">
        <v>438</v>
      </c>
      <c r="I659" s="112" t="s">
        <v>16</v>
      </c>
      <c r="J659" s="112" t="s">
        <v>435</v>
      </c>
      <c r="K659" s="113">
        <v>15673.83</v>
      </c>
      <c r="L659" s="113">
        <v>5328</v>
      </c>
      <c r="M659" s="112" t="s">
        <v>540</v>
      </c>
    </row>
    <row r="660" spans="1:13" x14ac:dyDescent="0.3">
      <c r="A660" s="112" t="s">
        <v>158</v>
      </c>
      <c r="B660" s="112" t="s">
        <v>9</v>
      </c>
      <c r="C660" s="112" t="s">
        <v>159</v>
      </c>
      <c r="D660" s="112" t="s">
        <v>157</v>
      </c>
      <c r="E660" s="112" t="s">
        <v>159</v>
      </c>
      <c r="F660" s="112" t="s">
        <v>190</v>
      </c>
      <c r="G660" s="112" t="s">
        <v>17</v>
      </c>
      <c r="H660" s="112" t="s">
        <v>438</v>
      </c>
      <c r="I660" s="112" t="s">
        <v>16</v>
      </c>
      <c r="J660" s="112" t="s">
        <v>440</v>
      </c>
      <c r="K660" s="113">
        <v>2140.5</v>
      </c>
      <c r="L660" s="113">
        <v>742</v>
      </c>
      <c r="M660" s="112" t="s">
        <v>540</v>
      </c>
    </row>
    <row r="661" spans="1:13" x14ac:dyDescent="0.3">
      <c r="A661" s="112" t="s">
        <v>158</v>
      </c>
      <c r="B661" s="112" t="s">
        <v>9</v>
      </c>
      <c r="C661" s="112" t="s">
        <v>159</v>
      </c>
      <c r="D661" s="112" t="s">
        <v>157</v>
      </c>
      <c r="E661" s="112" t="s">
        <v>159</v>
      </c>
      <c r="F661" s="112" t="s">
        <v>190</v>
      </c>
      <c r="G661" s="112" t="s">
        <v>17</v>
      </c>
      <c r="H661" s="112" t="s">
        <v>438</v>
      </c>
      <c r="I661" s="112" t="s">
        <v>16</v>
      </c>
      <c r="J661" s="112" t="s">
        <v>436</v>
      </c>
      <c r="K661" s="113">
        <v>37769.93</v>
      </c>
      <c r="L661" s="113">
        <v>11561</v>
      </c>
      <c r="M661" s="112" t="s">
        <v>540</v>
      </c>
    </row>
    <row r="662" spans="1:13" x14ac:dyDescent="0.3">
      <c r="A662" s="112" t="s">
        <v>158</v>
      </c>
      <c r="B662" s="112" t="s">
        <v>9</v>
      </c>
      <c r="C662" s="112" t="s">
        <v>159</v>
      </c>
      <c r="D662" s="112" t="s">
        <v>157</v>
      </c>
      <c r="E662" s="112" t="s">
        <v>159</v>
      </c>
      <c r="F662" s="112" t="s">
        <v>190</v>
      </c>
      <c r="G662" s="112" t="s">
        <v>154</v>
      </c>
      <c r="H662" s="112" t="s">
        <v>454</v>
      </c>
      <c r="I662" s="112" t="s">
        <v>16</v>
      </c>
      <c r="J662" s="112" t="s">
        <v>435</v>
      </c>
      <c r="K662" s="113">
        <v>3200</v>
      </c>
      <c r="L662" s="113">
        <v>800</v>
      </c>
      <c r="M662" s="112" t="s">
        <v>540</v>
      </c>
    </row>
    <row r="663" spans="1:13" x14ac:dyDescent="0.3">
      <c r="A663" s="112" t="s">
        <v>158</v>
      </c>
      <c r="B663" s="112" t="s">
        <v>9</v>
      </c>
      <c r="C663" s="112" t="s">
        <v>159</v>
      </c>
      <c r="D663" s="112" t="s">
        <v>157</v>
      </c>
      <c r="E663" s="112" t="s">
        <v>159</v>
      </c>
      <c r="F663" s="112" t="s">
        <v>190</v>
      </c>
      <c r="G663" s="112" t="s">
        <v>69</v>
      </c>
      <c r="H663" s="112" t="s">
        <v>434</v>
      </c>
      <c r="I663" s="112" t="s">
        <v>16</v>
      </c>
      <c r="J663" s="112" t="s">
        <v>436</v>
      </c>
      <c r="K663" s="113">
        <v>66.240000000000009</v>
      </c>
      <c r="L663" s="113">
        <v>528</v>
      </c>
      <c r="M663" s="112" t="s">
        <v>540</v>
      </c>
    </row>
    <row r="664" spans="1:13" x14ac:dyDescent="0.3">
      <c r="A664" s="112" t="s">
        <v>158</v>
      </c>
      <c r="B664" s="112" t="s">
        <v>9</v>
      </c>
      <c r="C664" s="112" t="s">
        <v>159</v>
      </c>
      <c r="D664" s="112" t="s">
        <v>157</v>
      </c>
      <c r="E664" s="112" t="s">
        <v>159</v>
      </c>
      <c r="F664" s="112" t="s">
        <v>190</v>
      </c>
      <c r="G664" s="112" t="s">
        <v>18</v>
      </c>
      <c r="H664" s="112" t="s">
        <v>439</v>
      </c>
      <c r="I664" s="112" t="s">
        <v>14</v>
      </c>
      <c r="J664" s="112" t="s">
        <v>436</v>
      </c>
      <c r="K664" s="113">
        <v>1171.2</v>
      </c>
      <c r="L664" s="113">
        <v>171</v>
      </c>
      <c r="M664" s="112" t="s">
        <v>540</v>
      </c>
    </row>
    <row r="665" spans="1:13" x14ac:dyDescent="0.3">
      <c r="A665" s="112" t="s">
        <v>158</v>
      </c>
      <c r="B665" s="112" t="s">
        <v>9</v>
      </c>
      <c r="C665" s="112" t="s">
        <v>159</v>
      </c>
      <c r="D665" s="112" t="s">
        <v>157</v>
      </c>
      <c r="E665" s="112" t="s">
        <v>159</v>
      </c>
      <c r="F665" s="112" t="s">
        <v>190</v>
      </c>
      <c r="G665" s="112" t="s">
        <v>19</v>
      </c>
      <c r="H665" s="112" t="s">
        <v>434</v>
      </c>
      <c r="I665" s="112" t="s">
        <v>16</v>
      </c>
      <c r="J665" s="112" t="s">
        <v>435</v>
      </c>
      <c r="K665" s="113">
        <v>112296</v>
      </c>
      <c r="L665" s="113">
        <v>9358</v>
      </c>
      <c r="M665" s="112" t="s">
        <v>540</v>
      </c>
    </row>
    <row r="666" spans="1:13" x14ac:dyDescent="0.3">
      <c r="A666" s="112" t="s">
        <v>158</v>
      </c>
      <c r="B666" s="112" t="s">
        <v>9</v>
      </c>
      <c r="C666" s="112" t="s">
        <v>159</v>
      </c>
      <c r="D666" s="112" t="s">
        <v>157</v>
      </c>
      <c r="E666" s="112" t="s">
        <v>159</v>
      </c>
      <c r="F666" s="112" t="s">
        <v>190</v>
      </c>
      <c r="G666" s="112" t="s">
        <v>19</v>
      </c>
      <c r="H666" s="112" t="s">
        <v>434</v>
      </c>
      <c r="I666" s="112" t="s">
        <v>16</v>
      </c>
      <c r="J666" s="112" t="s">
        <v>440</v>
      </c>
      <c r="K666" s="113">
        <v>93156</v>
      </c>
      <c r="L666" s="113">
        <v>7763</v>
      </c>
      <c r="M666" s="112" t="s">
        <v>540</v>
      </c>
    </row>
    <row r="667" spans="1:13" x14ac:dyDescent="0.3">
      <c r="A667" s="112" t="s">
        <v>158</v>
      </c>
      <c r="B667" s="112" t="s">
        <v>9</v>
      </c>
      <c r="C667" s="112" t="s">
        <v>159</v>
      </c>
      <c r="D667" s="112" t="s">
        <v>157</v>
      </c>
      <c r="E667" s="112" t="s">
        <v>159</v>
      </c>
      <c r="F667" s="112" t="s">
        <v>190</v>
      </c>
      <c r="G667" s="112" t="s">
        <v>19</v>
      </c>
      <c r="H667" s="112" t="s">
        <v>434</v>
      </c>
      <c r="I667" s="112" t="s">
        <v>16</v>
      </c>
      <c r="J667" s="112" t="s">
        <v>436</v>
      </c>
      <c r="K667" s="113">
        <v>373944</v>
      </c>
      <c r="L667" s="113">
        <v>31162</v>
      </c>
      <c r="M667" s="112" t="s">
        <v>540</v>
      </c>
    </row>
    <row r="668" spans="1:13" x14ac:dyDescent="0.3">
      <c r="A668" s="112" t="s">
        <v>158</v>
      </c>
      <c r="B668" s="112" t="s">
        <v>9</v>
      </c>
      <c r="C668" s="112" t="s">
        <v>159</v>
      </c>
      <c r="D668" s="112" t="s">
        <v>157</v>
      </c>
      <c r="E668" s="112" t="s">
        <v>159</v>
      </c>
      <c r="F668" s="112" t="s">
        <v>190</v>
      </c>
      <c r="G668" s="112" t="s">
        <v>71</v>
      </c>
      <c r="H668" s="112" t="s">
        <v>453</v>
      </c>
      <c r="I668" s="112" t="s">
        <v>16</v>
      </c>
      <c r="J668" s="112" t="s">
        <v>435</v>
      </c>
      <c r="K668" s="113">
        <v>978</v>
      </c>
      <c r="L668" s="113">
        <v>90</v>
      </c>
      <c r="M668" s="112" t="s">
        <v>540</v>
      </c>
    </row>
    <row r="669" spans="1:13" x14ac:dyDescent="0.3">
      <c r="A669" s="112" t="s">
        <v>158</v>
      </c>
      <c r="B669" s="112" t="s">
        <v>9</v>
      </c>
      <c r="C669" s="112" t="s">
        <v>159</v>
      </c>
      <c r="D669" s="112" t="s">
        <v>157</v>
      </c>
      <c r="E669" s="112" t="s">
        <v>159</v>
      </c>
      <c r="F669" s="112" t="s">
        <v>190</v>
      </c>
      <c r="G669" s="112" t="s">
        <v>71</v>
      </c>
      <c r="H669" s="112" t="s">
        <v>453</v>
      </c>
      <c r="I669" s="112" t="s">
        <v>16</v>
      </c>
      <c r="J669" s="112" t="s">
        <v>436</v>
      </c>
      <c r="K669" s="113">
        <v>9046.2000000000007</v>
      </c>
      <c r="L669" s="113">
        <v>753</v>
      </c>
      <c r="M669" s="112" t="s">
        <v>540</v>
      </c>
    </row>
    <row r="670" spans="1:13" x14ac:dyDescent="0.3">
      <c r="A670" s="112" t="s">
        <v>158</v>
      </c>
      <c r="B670" s="112" t="s">
        <v>9</v>
      </c>
      <c r="C670" s="112" t="s">
        <v>159</v>
      </c>
      <c r="D670" s="112" t="s">
        <v>157</v>
      </c>
      <c r="E670" s="112" t="s">
        <v>159</v>
      </c>
      <c r="F670" s="112" t="s">
        <v>190</v>
      </c>
      <c r="G670" s="112" t="s">
        <v>72</v>
      </c>
      <c r="H670" s="112" t="s">
        <v>454</v>
      </c>
      <c r="I670" s="112" t="s">
        <v>16</v>
      </c>
      <c r="J670" s="112" t="s">
        <v>435</v>
      </c>
      <c r="K670" s="113">
        <v>40044.855000000003</v>
      </c>
      <c r="L670" s="113">
        <v>4271.25</v>
      </c>
      <c r="M670" s="112" t="s">
        <v>540</v>
      </c>
    </row>
    <row r="671" spans="1:13" x14ac:dyDescent="0.3">
      <c r="A671" s="112" t="s">
        <v>158</v>
      </c>
      <c r="B671" s="112" t="s">
        <v>9</v>
      </c>
      <c r="C671" s="112" t="s">
        <v>159</v>
      </c>
      <c r="D671" s="112" t="s">
        <v>157</v>
      </c>
      <c r="E671" s="112" t="s">
        <v>159</v>
      </c>
      <c r="F671" s="112" t="s">
        <v>190</v>
      </c>
      <c r="G671" s="112" t="s">
        <v>72</v>
      </c>
      <c r="H671" s="112" t="s">
        <v>454</v>
      </c>
      <c r="I671" s="112" t="s">
        <v>16</v>
      </c>
      <c r="J671" s="112" t="s">
        <v>446</v>
      </c>
      <c r="K671" s="113">
        <v>278.10000000000002</v>
      </c>
      <c r="L671" s="113">
        <v>30</v>
      </c>
      <c r="M671" s="112" t="s">
        <v>540</v>
      </c>
    </row>
    <row r="672" spans="1:13" x14ac:dyDescent="0.3">
      <c r="A672" s="112" t="s">
        <v>158</v>
      </c>
      <c r="B672" s="112" t="s">
        <v>9</v>
      </c>
      <c r="C672" s="112" t="s">
        <v>159</v>
      </c>
      <c r="D672" s="112" t="s">
        <v>157</v>
      </c>
      <c r="E672" s="112" t="s">
        <v>159</v>
      </c>
      <c r="F672" s="112" t="s">
        <v>190</v>
      </c>
      <c r="G672" s="112" t="s">
        <v>72</v>
      </c>
      <c r="H672" s="112" t="s">
        <v>454</v>
      </c>
      <c r="I672" s="112" t="s">
        <v>16</v>
      </c>
      <c r="J672" s="112" t="s">
        <v>455</v>
      </c>
      <c r="K672" s="113">
        <v>1823.1</v>
      </c>
      <c r="L672" s="113">
        <v>177</v>
      </c>
      <c r="M672" s="112" t="s">
        <v>540</v>
      </c>
    </row>
    <row r="673" spans="1:13" x14ac:dyDescent="0.3">
      <c r="A673" s="112" t="s">
        <v>158</v>
      </c>
      <c r="B673" s="112" t="s">
        <v>9</v>
      </c>
      <c r="C673" s="112" t="s">
        <v>159</v>
      </c>
      <c r="D673" s="112" t="s">
        <v>157</v>
      </c>
      <c r="E673" s="112" t="s">
        <v>159</v>
      </c>
      <c r="F673" s="112" t="s">
        <v>190</v>
      </c>
      <c r="G673" s="112" t="s">
        <v>72</v>
      </c>
      <c r="H673" s="112" t="s">
        <v>454</v>
      </c>
      <c r="I673" s="112" t="s">
        <v>16</v>
      </c>
      <c r="J673" s="112" t="s">
        <v>436</v>
      </c>
      <c r="K673" s="113">
        <v>5104.68</v>
      </c>
      <c r="L673" s="113">
        <v>537</v>
      </c>
      <c r="M673" s="112" t="s">
        <v>540</v>
      </c>
    </row>
    <row r="674" spans="1:13" x14ac:dyDescent="0.3">
      <c r="A674" s="112" t="s">
        <v>158</v>
      </c>
      <c r="B674" s="112" t="s">
        <v>9</v>
      </c>
      <c r="C674" s="112" t="s">
        <v>159</v>
      </c>
      <c r="D674" s="112" t="s">
        <v>157</v>
      </c>
      <c r="E674" s="112" t="s">
        <v>159</v>
      </c>
      <c r="F674" s="112" t="s">
        <v>190</v>
      </c>
      <c r="G674" s="112" t="s">
        <v>20</v>
      </c>
      <c r="H674" s="112" t="s">
        <v>439</v>
      </c>
      <c r="I674" s="112" t="s">
        <v>16</v>
      </c>
      <c r="J674" s="112" t="s">
        <v>436</v>
      </c>
      <c r="K674" s="113">
        <v>56235.7</v>
      </c>
      <c r="L674" s="113">
        <v>20672.5</v>
      </c>
      <c r="M674" s="112" t="s">
        <v>540</v>
      </c>
    </row>
    <row r="675" spans="1:13" x14ac:dyDescent="0.3">
      <c r="A675" s="112" t="s">
        <v>158</v>
      </c>
      <c r="B675" s="112" t="s">
        <v>9</v>
      </c>
      <c r="C675" s="112" t="s">
        <v>159</v>
      </c>
      <c r="D675" s="112" t="s">
        <v>157</v>
      </c>
      <c r="E675" s="112" t="s">
        <v>159</v>
      </c>
      <c r="F675" s="112" t="s">
        <v>190</v>
      </c>
      <c r="G675" s="112" t="s">
        <v>463</v>
      </c>
      <c r="H675" s="112" t="s">
        <v>439</v>
      </c>
      <c r="I675" s="112" t="s">
        <v>16</v>
      </c>
      <c r="J675" s="112" t="s">
        <v>435</v>
      </c>
      <c r="K675" s="113">
        <v>197423.57465161948</v>
      </c>
      <c r="L675" s="113">
        <v>52192.999999999993</v>
      </c>
      <c r="M675" s="112" t="s">
        <v>540</v>
      </c>
    </row>
    <row r="676" spans="1:13" x14ac:dyDescent="0.3">
      <c r="A676" s="112" t="s">
        <v>158</v>
      </c>
      <c r="B676" s="112" t="s">
        <v>9</v>
      </c>
      <c r="C676" s="112" t="s">
        <v>159</v>
      </c>
      <c r="D676" s="112" t="s">
        <v>157</v>
      </c>
      <c r="E676" s="112" t="s">
        <v>159</v>
      </c>
      <c r="F676" s="112" t="s">
        <v>190</v>
      </c>
      <c r="G676" s="112" t="s">
        <v>463</v>
      </c>
      <c r="H676" s="112" t="s">
        <v>439</v>
      </c>
      <c r="I676" s="112" t="s">
        <v>16</v>
      </c>
      <c r="J676" s="112" t="s">
        <v>440</v>
      </c>
      <c r="K676" s="113">
        <v>1590157.5684741051</v>
      </c>
      <c r="L676" s="113">
        <v>420391</v>
      </c>
      <c r="M676" s="112" t="s">
        <v>540</v>
      </c>
    </row>
    <row r="677" spans="1:13" x14ac:dyDescent="0.3">
      <c r="A677" s="112" t="s">
        <v>158</v>
      </c>
      <c r="B677" s="112" t="s">
        <v>9</v>
      </c>
      <c r="C677" s="112" t="s">
        <v>159</v>
      </c>
      <c r="D677" s="112" t="s">
        <v>157</v>
      </c>
      <c r="E677" s="112" t="s">
        <v>159</v>
      </c>
      <c r="F677" s="112" t="s">
        <v>190</v>
      </c>
      <c r="G677" s="112" t="s">
        <v>463</v>
      </c>
      <c r="H677" s="112" t="s">
        <v>439</v>
      </c>
      <c r="I677" s="112" t="s">
        <v>16</v>
      </c>
      <c r="J677" s="112" t="s">
        <v>436</v>
      </c>
      <c r="K677" s="113">
        <v>2787975.8302674307</v>
      </c>
      <c r="L677" s="113">
        <v>737059</v>
      </c>
      <c r="M677" s="112" t="s">
        <v>540</v>
      </c>
    </row>
    <row r="678" spans="1:13" x14ac:dyDescent="0.3">
      <c r="A678" s="112" t="s">
        <v>158</v>
      </c>
      <c r="B678" s="112" t="s">
        <v>9</v>
      </c>
      <c r="C678" s="112" t="s">
        <v>159</v>
      </c>
      <c r="D678" s="112" t="s">
        <v>157</v>
      </c>
      <c r="E678" s="112" t="s">
        <v>159</v>
      </c>
      <c r="F678" s="112" t="s">
        <v>190</v>
      </c>
      <c r="G678" s="112" t="s">
        <v>22</v>
      </c>
      <c r="H678" s="112" t="s">
        <v>439</v>
      </c>
      <c r="I678" s="112" t="s">
        <v>16</v>
      </c>
      <c r="J678" s="112" t="s">
        <v>435</v>
      </c>
      <c r="K678" s="113">
        <v>251386.24000000005</v>
      </c>
      <c r="L678" s="113">
        <v>135496</v>
      </c>
      <c r="M678" s="112" t="s">
        <v>540</v>
      </c>
    </row>
    <row r="679" spans="1:13" x14ac:dyDescent="0.3">
      <c r="A679" s="112" t="s">
        <v>158</v>
      </c>
      <c r="B679" s="112" t="s">
        <v>9</v>
      </c>
      <c r="C679" s="112" t="s">
        <v>159</v>
      </c>
      <c r="D679" s="112" t="s">
        <v>157</v>
      </c>
      <c r="E679" s="112" t="s">
        <v>159</v>
      </c>
      <c r="F679" s="112" t="s">
        <v>190</v>
      </c>
      <c r="G679" s="112" t="s">
        <v>22</v>
      </c>
      <c r="H679" s="112" t="s">
        <v>439</v>
      </c>
      <c r="I679" s="112" t="s">
        <v>16</v>
      </c>
      <c r="J679" s="112" t="s">
        <v>440</v>
      </c>
      <c r="K679" s="113">
        <v>72534.080000000002</v>
      </c>
      <c r="L679" s="113">
        <v>38889</v>
      </c>
      <c r="M679" s="112" t="s">
        <v>540</v>
      </c>
    </row>
    <row r="680" spans="1:13" x14ac:dyDescent="0.3">
      <c r="A680" s="112" t="s">
        <v>158</v>
      </c>
      <c r="B680" s="112" t="s">
        <v>9</v>
      </c>
      <c r="C680" s="112" t="s">
        <v>159</v>
      </c>
      <c r="D680" s="112" t="s">
        <v>157</v>
      </c>
      <c r="E680" s="112" t="s">
        <v>159</v>
      </c>
      <c r="F680" s="112" t="s">
        <v>190</v>
      </c>
      <c r="G680" s="112" t="s">
        <v>22</v>
      </c>
      <c r="H680" s="112" t="s">
        <v>439</v>
      </c>
      <c r="I680" s="112" t="s">
        <v>16</v>
      </c>
      <c r="J680" s="112" t="s">
        <v>436</v>
      </c>
      <c r="K680" s="113">
        <v>2329990.2699999996</v>
      </c>
      <c r="L680" s="113">
        <v>1201553</v>
      </c>
      <c r="M680" s="112" t="s">
        <v>540</v>
      </c>
    </row>
    <row r="681" spans="1:13" x14ac:dyDescent="0.3">
      <c r="A681" s="112" t="s">
        <v>158</v>
      </c>
      <c r="B681" s="112" t="s">
        <v>9</v>
      </c>
      <c r="C681" s="112" t="s">
        <v>159</v>
      </c>
      <c r="D681" s="112" t="s">
        <v>157</v>
      </c>
      <c r="E681" s="112" t="s">
        <v>159</v>
      </c>
      <c r="F681" s="112" t="s">
        <v>190</v>
      </c>
      <c r="G681" s="112" t="s">
        <v>24</v>
      </c>
      <c r="H681" s="112" t="s">
        <v>441</v>
      </c>
      <c r="I681" s="112" t="s">
        <v>16</v>
      </c>
      <c r="J681" s="112" t="s">
        <v>435</v>
      </c>
      <c r="K681" s="113">
        <v>915238.13</v>
      </c>
      <c r="L681" s="113">
        <v>227971.25</v>
      </c>
      <c r="M681" s="112" t="s">
        <v>540</v>
      </c>
    </row>
    <row r="682" spans="1:13" x14ac:dyDescent="0.3">
      <c r="A682" s="112" t="s">
        <v>158</v>
      </c>
      <c r="B682" s="112" t="s">
        <v>9</v>
      </c>
      <c r="C682" s="112" t="s">
        <v>159</v>
      </c>
      <c r="D682" s="112" t="s">
        <v>157</v>
      </c>
      <c r="E682" s="112" t="s">
        <v>159</v>
      </c>
      <c r="F682" s="112" t="s">
        <v>190</v>
      </c>
      <c r="G682" s="112" t="s">
        <v>24</v>
      </c>
      <c r="H682" s="112" t="s">
        <v>441</v>
      </c>
      <c r="I682" s="112" t="s">
        <v>16</v>
      </c>
      <c r="J682" s="112" t="s">
        <v>440</v>
      </c>
      <c r="K682" s="113">
        <v>159662.32</v>
      </c>
      <c r="L682" s="113">
        <v>38569.5</v>
      </c>
      <c r="M682" s="112" t="s">
        <v>540</v>
      </c>
    </row>
    <row r="683" spans="1:13" x14ac:dyDescent="0.3">
      <c r="A683" s="112" t="s">
        <v>158</v>
      </c>
      <c r="B683" s="112" t="s">
        <v>9</v>
      </c>
      <c r="C683" s="112" t="s">
        <v>159</v>
      </c>
      <c r="D683" s="112" t="s">
        <v>157</v>
      </c>
      <c r="E683" s="112" t="s">
        <v>159</v>
      </c>
      <c r="F683" s="112" t="s">
        <v>190</v>
      </c>
      <c r="G683" s="112" t="s">
        <v>24</v>
      </c>
      <c r="H683" s="112" t="s">
        <v>441</v>
      </c>
      <c r="I683" s="112" t="s">
        <v>16</v>
      </c>
      <c r="J683" s="112" t="s">
        <v>436</v>
      </c>
      <c r="K683" s="113">
        <v>582486.75</v>
      </c>
      <c r="L683" s="113">
        <v>183628.99</v>
      </c>
      <c r="M683" s="112" t="s">
        <v>540</v>
      </c>
    </row>
    <row r="684" spans="1:13" x14ac:dyDescent="0.3">
      <c r="A684" s="112" t="s">
        <v>158</v>
      </c>
      <c r="B684" s="112" t="s">
        <v>9</v>
      </c>
      <c r="C684" s="112" t="s">
        <v>159</v>
      </c>
      <c r="D684" s="112" t="s">
        <v>157</v>
      </c>
      <c r="E684" s="112" t="s">
        <v>159</v>
      </c>
      <c r="F684" s="112" t="s">
        <v>190</v>
      </c>
      <c r="G684" s="112" t="s">
        <v>25</v>
      </c>
      <c r="H684" s="112" t="s">
        <v>442</v>
      </c>
      <c r="I684" s="112" t="s">
        <v>16</v>
      </c>
      <c r="J684" s="112" t="s">
        <v>443</v>
      </c>
      <c r="K684" s="113">
        <v>35273335.009999998</v>
      </c>
      <c r="L684" s="113">
        <v>10807600</v>
      </c>
      <c r="M684" s="112" t="s">
        <v>540</v>
      </c>
    </row>
    <row r="685" spans="1:13" x14ac:dyDescent="0.3">
      <c r="A685" s="112" t="s">
        <v>158</v>
      </c>
      <c r="B685" s="112" t="s">
        <v>9</v>
      </c>
      <c r="C685" s="112" t="s">
        <v>159</v>
      </c>
      <c r="D685" s="112" t="s">
        <v>157</v>
      </c>
      <c r="E685" s="112" t="s">
        <v>159</v>
      </c>
      <c r="F685" s="112" t="s">
        <v>190</v>
      </c>
      <c r="G685" s="112" t="s">
        <v>76</v>
      </c>
      <c r="H685" s="112" t="s">
        <v>434</v>
      </c>
      <c r="I685" s="112" t="s">
        <v>32</v>
      </c>
      <c r="J685" s="112" t="s">
        <v>436</v>
      </c>
      <c r="K685" s="113">
        <v>16320</v>
      </c>
      <c r="L685" s="113">
        <v>4800</v>
      </c>
      <c r="M685" s="112" t="s">
        <v>540</v>
      </c>
    </row>
    <row r="686" spans="1:13" x14ac:dyDescent="0.3">
      <c r="A686" s="112" t="s">
        <v>158</v>
      </c>
      <c r="B686" s="112" t="s">
        <v>9</v>
      </c>
      <c r="C686" s="112" t="s">
        <v>159</v>
      </c>
      <c r="D686" s="112" t="s">
        <v>157</v>
      </c>
      <c r="E686" s="112" t="s">
        <v>159</v>
      </c>
      <c r="F686" s="112" t="s">
        <v>190</v>
      </c>
      <c r="G686" s="112" t="s">
        <v>77</v>
      </c>
      <c r="H686" s="112" t="s">
        <v>437</v>
      </c>
      <c r="I686" s="112" t="s">
        <v>14</v>
      </c>
      <c r="J686" s="112" t="s">
        <v>436</v>
      </c>
      <c r="K686" s="113">
        <v>2862</v>
      </c>
      <c r="L686" s="113">
        <v>270</v>
      </c>
      <c r="M686" s="112" t="s">
        <v>540</v>
      </c>
    </row>
    <row r="687" spans="1:13" x14ac:dyDescent="0.3">
      <c r="A687" s="112" t="s">
        <v>158</v>
      </c>
      <c r="B687" s="112" t="s">
        <v>9</v>
      </c>
      <c r="C687" s="112" t="s">
        <v>159</v>
      </c>
      <c r="D687" s="112" t="s">
        <v>157</v>
      </c>
      <c r="E687" s="112" t="s">
        <v>159</v>
      </c>
      <c r="F687" s="112" t="s">
        <v>190</v>
      </c>
      <c r="G687" s="112" t="s">
        <v>27</v>
      </c>
      <c r="H687" s="112" t="s">
        <v>441</v>
      </c>
      <c r="I687" s="112" t="s">
        <v>16</v>
      </c>
      <c r="J687" s="112" t="s">
        <v>435</v>
      </c>
      <c r="K687" s="113">
        <v>17653.18</v>
      </c>
      <c r="L687" s="113">
        <v>834</v>
      </c>
      <c r="M687" s="112" t="s">
        <v>540</v>
      </c>
    </row>
    <row r="688" spans="1:13" x14ac:dyDescent="0.3">
      <c r="A688" s="112" t="s">
        <v>158</v>
      </c>
      <c r="B688" s="112" t="s">
        <v>9</v>
      </c>
      <c r="C688" s="112" t="s">
        <v>159</v>
      </c>
      <c r="D688" s="112" t="s">
        <v>157</v>
      </c>
      <c r="E688" s="112" t="s">
        <v>159</v>
      </c>
      <c r="F688" s="112" t="s">
        <v>190</v>
      </c>
      <c r="G688" s="112" t="s">
        <v>27</v>
      </c>
      <c r="H688" s="112" t="s">
        <v>441</v>
      </c>
      <c r="I688" s="112" t="s">
        <v>16</v>
      </c>
      <c r="J688" s="112" t="s">
        <v>440</v>
      </c>
      <c r="K688" s="113">
        <v>660</v>
      </c>
      <c r="L688" s="113">
        <v>90</v>
      </c>
      <c r="M688" s="112" t="s">
        <v>540</v>
      </c>
    </row>
    <row r="689" spans="1:13" x14ac:dyDescent="0.3">
      <c r="A689" s="112" t="s">
        <v>158</v>
      </c>
      <c r="B689" s="112" t="s">
        <v>9</v>
      </c>
      <c r="C689" s="112" t="s">
        <v>159</v>
      </c>
      <c r="D689" s="112" t="s">
        <v>157</v>
      </c>
      <c r="E689" s="112" t="s">
        <v>159</v>
      </c>
      <c r="F689" s="112" t="s">
        <v>190</v>
      </c>
      <c r="G689" s="112" t="s">
        <v>27</v>
      </c>
      <c r="H689" s="112" t="s">
        <v>441</v>
      </c>
      <c r="I689" s="112" t="s">
        <v>16</v>
      </c>
      <c r="J689" s="112" t="s">
        <v>436</v>
      </c>
      <c r="K689" s="113">
        <v>9789.76</v>
      </c>
      <c r="L689" s="113">
        <v>1421.25</v>
      </c>
      <c r="M689" s="112" t="s">
        <v>540</v>
      </c>
    </row>
    <row r="690" spans="1:13" x14ac:dyDescent="0.3">
      <c r="A690" s="112" t="s">
        <v>158</v>
      </c>
      <c r="B690" s="112" t="s">
        <v>9</v>
      </c>
      <c r="C690" s="112" t="s">
        <v>159</v>
      </c>
      <c r="D690" s="112" t="s">
        <v>157</v>
      </c>
      <c r="E690" s="112" t="s">
        <v>159</v>
      </c>
      <c r="F690" s="112" t="s">
        <v>190</v>
      </c>
      <c r="G690" s="112" t="s">
        <v>78</v>
      </c>
      <c r="H690" s="112" t="s">
        <v>445</v>
      </c>
      <c r="I690" s="112" t="s">
        <v>16</v>
      </c>
      <c r="J690" s="112" t="s">
        <v>435</v>
      </c>
      <c r="K690" s="113">
        <v>6400</v>
      </c>
      <c r="L690" s="113">
        <v>1600</v>
      </c>
      <c r="M690" s="112" t="s">
        <v>540</v>
      </c>
    </row>
    <row r="691" spans="1:13" x14ac:dyDescent="0.3">
      <c r="A691" s="112" t="s">
        <v>158</v>
      </c>
      <c r="B691" s="112" t="s">
        <v>9</v>
      </c>
      <c r="C691" s="112" t="s">
        <v>159</v>
      </c>
      <c r="D691" s="112" t="s">
        <v>157</v>
      </c>
      <c r="E691" s="112" t="s">
        <v>159</v>
      </c>
      <c r="F691" s="112" t="s">
        <v>190</v>
      </c>
      <c r="G691" s="112" t="s">
        <v>28</v>
      </c>
      <c r="H691" s="112" t="s">
        <v>441</v>
      </c>
      <c r="I691" s="112" t="s">
        <v>16</v>
      </c>
      <c r="J691" s="112" t="s">
        <v>435</v>
      </c>
      <c r="K691" s="113">
        <v>157076</v>
      </c>
      <c r="L691" s="113">
        <v>35415</v>
      </c>
      <c r="M691" s="112" t="s">
        <v>540</v>
      </c>
    </row>
    <row r="692" spans="1:13" x14ac:dyDescent="0.3">
      <c r="A692" s="112" t="s">
        <v>158</v>
      </c>
      <c r="B692" s="112" t="s">
        <v>9</v>
      </c>
      <c r="C692" s="112" t="s">
        <v>159</v>
      </c>
      <c r="D692" s="112" t="s">
        <v>157</v>
      </c>
      <c r="E692" s="112" t="s">
        <v>159</v>
      </c>
      <c r="F692" s="112" t="s">
        <v>190</v>
      </c>
      <c r="G692" s="112" t="s">
        <v>28</v>
      </c>
      <c r="H692" s="112" t="s">
        <v>441</v>
      </c>
      <c r="I692" s="112" t="s">
        <v>16</v>
      </c>
      <c r="J692" s="112" t="s">
        <v>440</v>
      </c>
      <c r="K692" s="113">
        <v>4378</v>
      </c>
      <c r="L692" s="113">
        <v>855.00000000000011</v>
      </c>
      <c r="M692" s="112" t="s">
        <v>540</v>
      </c>
    </row>
    <row r="693" spans="1:13" x14ac:dyDescent="0.3">
      <c r="A693" s="112" t="s">
        <v>158</v>
      </c>
      <c r="B693" s="112" t="s">
        <v>9</v>
      </c>
      <c r="C693" s="112" t="s">
        <v>159</v>
      </c>
      <c r="D693" s="112" t="s">
        <v>157</v>
      </c>
      <c r="E693" s="112" t="s">
        <v>159</v>
      </c>
      <c r="F693" s="112" t="s">
        <v>190</v>
      </c>
      <c r="G693" s="112" t="s">
        <v>28</v>
      </c>
      <c r="H693" s="112" t="s">
        <v>441</v>
      </c>
      <c r="I693" s="112" t="s">
        <v>16</v>
      </c>
      <c r="J693" s="112" t="s">
        <v>436</v>
      </c>
      <c r="K693" s="113">
        <v>501691</v>
      </c>
      <c r="L693" s="113">
        <v>128616.00000000001</v>
      </c>
      <c r="M693" s="112" t="s">
        <v>540</v>
      </c>
    </row>
    <row r="694" spans="1:13" x14ac:dyDescent="0.3">
      <c r="A694" s="112" t="s">
        <v>158</v>
      </c>
      <c r="B694" s="112" t="s">
        <v>9</v>
      </c>
      <c r="C694" s="112" t="s">
        <v>159</v>
      </c>
      <c r="D694" s="112" t="s">
        <v>157</v>
      </c>
      <c r="E694" s="112" t="s">
        <v>159</v>
      </c>
      <c r="F694" s="112" t="s">
        <v>190</v>
      </c>
      <c r="G694" s="112" t="s">
        <v>79</v>
      </c>
      <c r="H694" s="112" t="s">
        <v>438</v>
      </c>
      <c r="I694" s="112" t="s">
        <v>14</v>
      </c>
      <c r="J694" s="112" t="s">
        <v>436</v>
      </c>
      <c r="K694" s="113">
        <v>3795</v>
      </c>
      <c r="L694" s="113">
        <v>495</v>
      </c>
      <c r="M694" s="112" t="s">
        <v>540</v>
      </c>
    </row>
    <row r="695" spans="1:13" x14ac:dyDescent="0.3">
      <c r="A695" s="112" t="s">
        <v>158</v>
      </c>
      <c r="B695" s="112" t="s">
        <v>9</v>
      </c>
      <c r="C695" s="112" t="s">
        <v>159</v>
      </c>
      <c r="D695" s="112" t="s">
        <v>157</v>
      </c>
      <c r="E695" s="112" t="s">
        <v>159</v>
      </c>
      <c r="F695" s="112" t="s">
        <v>190</v>
      </c>
      <c r="G695" s="112" t="s">
        <v>117</v>
      </c>
      <c r="H695" s="112" t="s">
        <v>434</v>
      </c>
      <c r="I695" s="112" t="s">
        <v>14</v>
      </c>
      <c r="J695" s="112" t="s">
        <v>436</v>
      </c>
      <c r="K695" s="113">
        <v>18899.999999999996</v>
      </c>
      <c r="L695" s="113">
        <v>1620</v>
      </c>
      <c r="M695" s="112" t="s">
        <v>540</v>
      </c>
    </row>
    <row r="696" spans="1:13" x14ac:dyDescent="0.3">
      <c r="A696" s="112" t="s">
        <v>158</v>
      </c>
      <c r="B696" s="112" t="s">
        <v>9</v>
      </c>
      <c r="C696" s="112" t="s">
        <v>159</v>
      </c>
      <c r="D696" s="112" t="s">
        <v>157</v>
      </c>
      <c r="E696" s="112" t="s">
        <v>159</v>
      </c>
      <c r="F696" s="112" t="s">
        <v>190</v>
      </c>
      <c r="G696" s="112" t="s">
        <v>29</v>
      </c>
      <c r="H696" s="112" t="s">
        <v>437</v>
      </c>
      <c r="I696" s="112" t="s">
        <v>14</v>
      </c>
      <c r="J696" s="112" t="s">
        <v>436</v>
      </c>
      <c r="K696" s="113">
        <v>15339.99</v>
      </c>
      <c r="L696" s="113">
        <v>1500</v>
      </c>
      <c r="M696" s="112" t="s">
        <v>540</v>
      </c>
    </row>
    <row r="697" spans="1:13" x14ac:dyDescent="0.3">
      <c r="A697" s="112" t="s">
        <v>158</v>
      </c>
      <c r="B697" s="112" t="s">
        <v>9</v>
      </c>
      <c r="C697" s="112" t="s">
        <v>159</v>
      </c>
      <c r="D697" s="112" t="s">
        <v>157</v>
      </c>
      <c r="E697" s="112" t="s">
        <v>159</v>
      </c>
      <c r="F697" s="112" t="s">
        <v>190</v>
      </c>
      <c r="G697" s="112" t="s">
        <v>81</v>
      </c>
      <c r="H697" s="112" t="s">
        <v>438</v>
      </c>
      <c r="I697" s="112" t="s">
        <v>14</v>
      </c>
      <c r="J697" s="112" t="s">
        <v>435</v>
      </c>
      <c r="K697" s="113">
        <v>4631.8500000000004</v>
      </c>
      <c r="L697" s="113">
        <v>1012.5</v>
      </c>
      <c r="M697" s="112" t="s">
        <v>540</v>
      </c>
    </row>
    <row r="698" spans="1:13" x14ac:dyDescent="0.3">
      <c r="A698" s="112" t="s">
        <v>158</v>
      </c>
      <c r="B698" s="112" t="s">
        <v>9</v>
      </c>
      <c r="C698" s="112" t="s">
        <v>159</v>
      </c>
      <c r="D698" s="112" t="s">
        <v>157</v>
      </c>
      <c r="E698" s="112" t="s">
        <v>159</v>
      </c>
      <c r="F698" s="112" t="s">
        <v>190</v>
      </c>
      <c r="G698" s="112" t="s">
        <v>81</v>
      </c>
      <c r="H698" s="112" t="s">
        <v>438</v>
      </c>
      <c r="I698" s="112" t="s">
        <v>14</v>
      </c>
      <c r="J698" s="112" t="s">
        <v>436</v>
      </c>
      <c r="K698" s="113">
        <v>3820.5</v>
      </c>
      <c r="L698" s="113">
        <v>630</v>
      </c>
      <c r="M698" s="112" t="s">
        <v>540</v>
      </c>
    </row>
    <row r="699" spans="1:13" x14ac:dyDescent="0.3">
      <c r="A699" s="112" t="s">
        <v>158</v>
      </c>
      <c r="B699" s="112" t="s">
        <v>9</v>
      </c>
      <c r="C699" s="112" t="s">
        <v>159</v>
      </c>
      <c r="D699" s="112" t="s">
        <v>157</v>
      </c>
      <c r="E699" s="112" t="s">
        <v>159</v>
      </c>
      <c r="F699" s="112" t="s">
        <v>190</v>
      </c>
      <c r="G699" s="112" t="s">
        <v>30</v>
      </c>
      <c r="H699" s="112" t="s">
        <v>441</v>
      </c>
      <c r="I699" s="112" t="s">
        <v>16</v>
      </c>
      <c r="J699" s="112" t="s">
        <v>435</v>
      </c>
      <c r="K699" s="113">
        <v>4757.8</v>
      </c>
      <c r="L699" s="113">
        <v>1076</v>
      </c>
      <c r="M699" s="112" t="s">
        <v>540</v>
      </c>
    </row>
    <row r="700" spans="1:13" x14ac:dyDescent="0.3">
      <c r="A700" s="112" t="s">
        <v>158</v>
      </c>
      <c r="B700" s="112" t="s">
        <v>9</v>
      </c>
      <c r="C700" s="112" t="s">
        <v>159</v>
      </c>
      <c r="D700" s="112" t="s">
        <v>157</v>
      </c>
      <c r="E700" s="112" t="s">
        <v>159</v>
      </c>
      <c r="F700" s="112" t="s">
        <v>190</v>
      </c>
      <c r="G700" s="112" t="s">
        <v>30</v>
      </c>
      <c r="H700" s="112" t="s">
        <v>441</v>
      </c>
      <c r="I700" s="112" t="s">
        <v>16</v>
      </c>
      <c r="J700" s="112" t="s">
        <v>436</v>
      </c>
      <c r="K700" s="113">
        <v>39203.699999999997</v>
      </c>
      <c r="L700" s="113">
        <v>5698</v>
      </c>
      <c r="M700" s="112" t="s">
        <v>540</v>
      </c>
    </row>
    <row r="701" spans="1:13" x14ac:dyDescent="0.3">
      <c r="A701" s="112" t="s">
        <v>158</v>
      </c>
      <c r="B701" s="112" t="s">
        <v>9</v>
      </c>
      <c r="C701" s="112" t="s">
        <v>159</v>
      </c>
      <c r="D701" s="112" t="s">
        <v>157</v>
      </c>
      <c r="E701" s="112" t="s">
        <v>159</v>
      </c>
      <c r="F701" s="112" t="s">
        <v>190</v>
      </c>
      <c r="G701" s="112" t="s">
        <v>82</v>
      </c>
      <c r="H701" s="112" t="s">
        <v>454</v>
      </c>
      <c r="I701" s="112" t="s">
        <v>16</v>
      </c>
      <c r="J701" s="112" t="s">
        <v>435</v>
      </c>
      <c r="K701" s="113">
        <v>323489.46000000002</v>
      </c>
      <c r="L701" s="113">
        <v>42231</v>
      </c>
      <c r="M701" s="112" t="s">
        <v>540</v>
      </c>
    </row>
    <row r="702" spans="1:13" x14ac:dyDescent="0.3">
      <c r="A702" s="112" t="s">
        <v>158</v>
      </c>
      <c r="B702" s="112" t="s">
        <v>9</v>
      </c>
      <c r="C702" s="112" t="s">
        <v>159</v>
      </c>
      <c r="D702" s="112" t="s">
        <v>157</v>
      </c>
      <c r="E702" s="112" t="s">
        <v>159</v>
      </c>
      <c r="F702" s="112" t="s">
        <v>190</v>
      </c>
      <c r="G702" s="112" t="s">
        <v>82</v>
      </c>
      <c r="H702" s="112" t="s">
        <v>454</v>
      </c>
      <c r="I702" s="112" t="s">
        <v>16</v>
      </c>
      <c r="J702" s="112" t="s">
        <v>443</v>
      </c>
      <c r="K702" s="113">
        <v>720</v>
      </c>
      <c r="L702" s="113">
        <v>90</v>
      </c>
      <c r="M702" s="112" t="s">
        <v>540</v>
      </c>
    </row>
    <row r="703" spans="1:13" x14ac:dyDescent="0.3">
      <c r="A703" s="112" t="s">
        <v>158</v>
      </c>
      <c r="B703" s="112" t="s">
        <v>9</v>
      </c>
      <c r="C703" s="112" t="s">
        <v>159</v>
      </c>
      <c r="D703" s="112" t="s">
        <v>157</v>
      </c>
      <c r="E703" s="112" t="s">
        <v>159</v>
      </c>
      <c r="F703" s="112" t="s">
        <v>190</v>
      </c>
      <c r="G703" s="112" t="s">
        <v>82</v>
      </c>
      <c r="H703" s="112" t="s">
        <v>454</v>
      </c>
      <c r="I703" s="112" t="s">
        <v>16</v>
      </c>
      <c r="J703" s="112" t="s">
        <v>440</v>
      </c>
      <c r="K703" s="113">
        <v>73796.44</v>
      </c>
      <c r="L703" s="113">
        <v>9634</v>
      </c>
      <c r="M703" s="112" t="s">
        <v>540</v>
      </c>
    </row>
    <row r="704" spans="1:13" x14ac:dyDescent="0.3">
      <c r="A704" s="112" t="s">
        <v>158</v>
      </c>
      <c r="B704" s="112" t="s">
        <v>9</v>
      </c>
      <c r="C704" s="112" t="s">
        <v>159</v>
      </c>
      <c r="D704" s="112" t="s">
        <v>157</v>
      </c>
      <c r="E704" s="112" t="s">
        <v>159</v>
      </c>
      <c r="F704" s="112" t="s">
        <v>190</v>
      </c>
      <c r="G704" s="112" t="s">
        <v>82</v>
      </c>
      <c r="H704" s="112" t="s">
        <v>454</v>
      </c>
      <c r="I704" s="112" t="s">
        <v>16</v>
      </c>
      <c r="J704" s="112" t="s">
        <v>436</v>
      </c>
      <c r="K704" s="113">
        <v>1325.18</v>
      </c>
      <c r="L704" s="113">
        <v>173</v>
      </c>
      <c r="M704" s="112" t="s">
        <v>540</v>
      </c>
    </row>
    <row r="705" spans="1:13" x14ac:dyDescent="0.3">
      <c r="A705" s="112" t="s">
        <v>158</v>
      </c>
      <c r="B705" s="112" t="s">
        <v>9</v>
      </c>
      <c r="C705" s="112" t="s">
        <v>159</v>
      </c>
      <c r="D705" s="112" t="s">
        <v>157</v>
      </c>
      <c r="E705" s="112" t="s">
        <v>159</v>
      </c>
      <c r="F705" s="112" t="s">
        <v>190</v>
      </c>
      <c r="G705" s="112" t="s">
        <v>111</v>
      </c>
      <c r="H705" s="112" t="s">
        <v>444</v>
      </c>
      <c r="I705" s="112" t="s">
        <v>16</v>
      </c>
      <c r="J705" s="112" t="s">
        <v>435</v>
      </c>
      <c r="K705" s="113">
        <v>7200</v>
      </c>
      <c r="L705" s="113">
        <v>360</v>
      </c>
      <c r="M705" s="112" t="s">
        <v>540</v>
      </c>
    </row>
    <row r="706" spans="1:13" x14ac:dyDescent="0.3">
      <c r="A706" s="112" t="s">
        <v>158</v>
      </c>
      <c r="B706" s="112" t="s">
        <v>9</v>
      </c>
      <c r="C706" s="112" t="s">
        <v>159</v>
      </c>
      <c r="D706" s="112" t="s">
        <v>157</v>
      </c>
      <c r="E706" s="112" t="s">
        <v>159</v>
      </c>
      <c r="F706" s="112" t="s">
        <v>190</v>
      </c>
      <c r="G706" s="112" t="s">
        <v>111</v>
      </c>
      <c r="H706" s="112" t="s">
        <v>444</v>
      </c>
      <c r="I706" s="112" t="s">
        <v>16</v>
      </c>
      <c r="J706" s="112" t="s">
        <v>436</v>
      </c>
      <c r="K706" s="113">
        <v>9342</v>
      </c>
      <c r="L706" s="113">
        <v>535</v>
      </c>
      <c r="M706" s="112" t="s">
        <v>540</v>
      </c>
    </row>
    <row r="707" spans="1:13" x14ac:dyDescent="0.3">
      <c r="A707" s="112" t="s">
        <v>158</v>
      </c>
      <c r="B707" s="112" t="s">
        <v>9</v>
      </c>
      <c r="C707" s="112" t="s">
        <v>159</v>
      </c>
      <c r="D707" s="112" t="s">
        <v>157</v>
      </c>
      <c r="E707" s="112" t="s">
        <v>159</v>
      </c>
      <c r="F707" s="112" t="s">
        <v>190</v>
      </c>
      <c r="G707" s="112" t="s">
        <v>31</v>
      </c>
      <c r="H707" s="112" t="s">
        <v>444</v>
      </c>
      <c r="I707" s="112" t="s">
        <v>32</v>
      </c>
      <c r="J707" s="112" t="s">
        <v>435</v>
      </c>
      <c r="K707" s="113">
        <v>34051.5</v>
      </c>
      <c r="L707" s="113">
        <v>2961</v>
      </c>
      <c r="M707" s="112" t="s">
        <v>540</v>
      </c>
    </row>
    <row r="708" spans="1:13" x14ac:dyDescent="0.3">
      <c r="A708" s="112" t="s">
        <v>158</v>
      </c>
      <c r="B708" s="112" t="s">
        <v>9</v>
      </c>
      <c r="C708" s="112" t="s">
        <v>159</v>
      </c>
      <c r="D708" s="112" t="s">
        <v>157</v>
      </c>
      <c r="E708" s="112" t="s">
        <v>159</v>
      </c>
      <c r="F708" s="112" t="s">
        <v>190</v>
      </c>
      <c r="G708" s="112" t="s">
        <v>31</v>
      </c>
      <c r="H708" s="112" t="s">
        <v>444</v>
      </c>
      <c r="I708" s="112" t="s">
        <v>32</v>
      </c>
      <c r="J708" s="112" t="s">
        <v>436</v>
      </c>
      <c r="K708" s="113">
        <v>16497</v>
      </c>
      <c r="L708" s="113">
        <v>1269</v>
      </c>
      <c r="M708" s="112" t="s">
        <v>540</v>
      </c>
    </row>
    <row r="709" spans="1:13" x14ac:dyDescent="0.3">
      <c r="A709" s="112" t="s">
        <v>158</v>
      </c>
      <c r="B709" s="112" t="s">
        <v>9</v>
      </c>
      <c r="C709" s="112" t="s">
        <v>159</v>
      </c>
      <c r="D709" s="112" t="s">
        <v>157</v>
      </c>
      <c r="E709" s="112" t="s">
        <v>159</v>
      </c>
      <c r="F709" s="112" t="s">
        <v>190</v>
      </c>
      <c r="G709" s="112" t="s">
        <v>33</v>
      </c>
      <c r="H709" s="112" t="s">
        <v>445</v>
      </c>
      <c r="I709" s="112" t="s">
        <v>16</v>
      </c>
      <c r="J709" s="112" t="s">
        <v>446</v>
      </c>
      <c r="K709" s="113">
        <v>27349490</v>
      </c>
      <c r="L709" s="113">
        <v>5469898</v>
      </c>
      <c r="M709" s="112" t="s">
        <v>540</v>
      </c>
    </row>
    <row r="710" spans="1:13" x14ac:dyDescent="0.3">
      <c r="A710" s="112" t="s">
        <v>158</v>
      </c>
      <c r="B710" s="112" t="s">
        <v>9</v>
      </c>
      <c r="C710" s="112" t="s">
        <v>159</v>
      </c>
      <c r="D710" s="112" t="s">
        <v>157</v>
      </c>
      <c r="E710" s="112" t="s">
        <v>159</v>
      </c>
      <c r="F710" s="112" t="s">
        <v>190</v>
      </c>
      <c r="G710" s="112" t="s">
        <v>34</v>
      </c>
      <c r="H710" s="112" t="s">
        <v>442</v>
      </c>
      <c r="I710" s="112" t="s">
        <v>16</v>
      </c>
      <c r="J710" s="112" t="s">
        <v>435</v>
      </c>
      <c r="K710" s="113">
        <v>16147.143749999999</v>
      </c>
      <c r="L710" s="113">
        <v>5898.5</v>
      </c>
      <c r="M710" s="112" t="s">
        <v>540</v>
      </c>
    </row>
    <row r="711" spans="1:13" x14ac:dyDescent="0.3">
      <c r="A711" s="112" t="s">
        <v>158</v>
      </c>
      <c r="B711" s="112" t="s">
        <v>9</v>
      </c>
      <c r="C711" s="112" t="s">
        <v>159</v>
      </c>
      <c r="D711" s="112" t="s">
        <v>157</v>
      </c>
      <c r="E711" s="112" t="s">
        <v>159</v>
      </c>
      <c r="F711" s="112" t="s">
        <v>190</v>
      </c>
      <c r="G711" s="112" t="s">
        <v>34</v>
      </c>
      <c r="H711" s="112" t="s">
        <v>442</v>
      </c>
      <c r="I711" s="112" t="s">
        <v>16</v>
      </c>
      <c r="J711" s="112" t="s">
        <v>440</v>
      </c>
      <c r="K711" s="113">
        <v>13968.09375</v>
      </c>
      <c r="L711" s="113">
        <v>5102.5</v>
      </c>
      <c r="M711" s="112" t="s">
        <v>540</v>
      </c>
    </row>
    <row r="712" spans="1:13" x14ac:dyDescent="0.3">
      <c r="A712" s="112" t="s">
        <v>158</v>
      </c>
      <c r="B712" s="112" t="s">
        <v>9</v>
      </c>
      <c r="C712" s="112" t="s">
        <v>159</v>
      </c>
      <c r="D712" s="112" t="s">
        <v>157</v>
      </c>
      <c r="E712" s="112" t="s">
        <v>159</v>
      </c>
      <c r="F712" s="112" t="s">
        <v>190</v>
      </c>
      <c r="G712" s="112" t="s">
        <v>34</v>
      </c>
      <c r="H712" s="112" t="s">
        <v>442</v>
      </c>
      <c r="I712" s="112" t="s">
        <v>16</v>
      </c>
      <c r="J712" s="112" t="s">
        <v>436</v>
      </c>
      <c r="K712" s="113">
        <v>1688893.096875</v>
      </c>
      <c r="L712" s="113">
        <v>616947.25</v>
      </c>
      <c r="M712" s="112" t="s">
        <v>540</v>
      </c>
    </row>
    <row r="713" spans="1:13" x14ac:dyDescent="0.3">
      <c r="A713" s="112" t="s">
        <v>158</v>
      </c>
      <c r="B713" s="112" t="s">
        <v>9</v>
      </c>
      <c r="C713" s="112" t="s">
        <v>159</v>
      </c>
      <c r="D713" s="112" t="s">
        <v>157</v>
      </c>
      <c r="E713" s="112" t="s">
        <v>159</v>
      </c>
      <c r="F713" s="112" t="s">
        <v>190</v>
      </c>
      <c r="G713" s="112" t="s">
        <v>35</v>
      </c>
      <c r="H713" s="112" t="s">
        <v>438</v>
      </c>
      <c r="I713" s="112" t="s">
        <v>16</v>
      </c>
      <c r="J713" s="112" t="s">
        <v>435</v>
      </c>
      <c r="K713" s="113">
        <v>99475</v>
      </c>
      <c r="L713" s="113">
        <v>39790</v>
      </c>
      <c r="M713" s="112" t="s">
        <v>540</v>
      </c>
    </row>
    <row r="714" spans="1:13" x14ac:dyDescent="0.3">
      <c r="A714" s="112" t="s">
        <v>158</v>
      </c>
      <c r="B714" s="112" t="s">
        <v>9</v>
      </c>
      <c r="C714" s="112" t="s">
        <v>159</v>
      </c>
      <c r="D714" s="112" t="s">
        <v>157</v>
      </c>
      <c r="E714" s="112" t="s">
        <v>159</v>
      </c>
      <c r="F714" s="112" t="s">
        <v>190</v>
      </c>
      <c r="G714" s="112" t="s">
        <v>35</v>
      </c>
      <c r="H714" s="112" t="s">
        <v>438</v>
      </c>
      <c r="I714" s="112" t="s">
        <v>16</v>
      </c>
      <c r="J714" s="112" t="s">
        <v>440</v>
      </c>
      <c r="K714" s="113">
        <v>10460</v>
      </c>
      <c r="L714" s="113">
        <v>4184</v>
      </c>
      <c r="M714" s="112" t="s">
        <v>540</v>
      </c>
    </row>
    <row r="715" spans="1:13" x14ac:dyDescent="0.3">
      <c r="A715" s="112" t="s">
        <v>158</v>
      </c>
      <c r="B715" s="112" t="s">
        <v>9</v>
      </c>
      <c r="C715" s="112" t="s">
        <v>159</v>
      </c>
      <c r="D715" s="112" t="s">
        <v>157</v>
      </c>
      <c r="E715" s="112" t="s">
        <v>159</v>
      </c>
      <c r="F715" s="112" t="s">
        <v>190</v>
      </c>
      <c r="G715" s="112" t="s">
        <v>35</v>
      </c>
      <c r="H715" s="112" t="s">
        <v>438</v>
      </c>
      <c r="I715" s="112" t="s">
        <v>16</v>
      </c>
      <c r="J715" s="112" t="s">
        <v>436</v>
      </c>
      <c r="K715" s="113">
        <v>286227.5</v>
      </c>
      <c r="L715" s="113">
        <v>114491.00000000001</v>
      </c>
      <c r="M715" s="112" t="s">
        <v>540</v>
      </c>
    </row>
    <row r="716" spans="1:13" x14ac:dyDescent="0.3">
      <c r="A716" s="112" t="s">
        <v>158</v>
      </c>
      <c r="B716" s="112" t="s">
        <v>9</v>
      </c>
      <c r="C716" s="112" t="s">
        <v>159</v>
      </c>
      <c r="D716" s="112" t="s">
        <v>157</v>
      </c>
      <c r="E716" s="112" t="s">
        <v>159</v>
      </c>
      <c r="F716" s="112" t="s">
        <v>190</v>
      </c>
      <c r="G716" s="112" t="s">
        <v>85</v>
      </c>
      <c r="H716" s="112" t="s">
        <v>444</v>
      </c>
      <c r="I716" s="112" t="s">
        <v>16</v>
      </c>
      <c r="J716" s="112" t="s">
        <v>435</v>
      </c>
      <c r="K716" s="113">
        <v>13027.5</v>
      </c>
      <c r="L716" s="113">
        <v>868.5</v>
      </c>
      <c r="M716" s="112" t="s">
        <v>540</v>
      </c>
    </row>
    <row r="717" spans="1:13" x14ac:dyDescent="0.3">
      <c r="A717" s="112" t="s">
        <v>158</v>
      </c>
      <c r="B717" s="112" t="s">
        <v>9</v>
      </c>
      <c r="C717" s="112" t="s">
        <v>159</v>
      </c>
      <c r="D717" s="112" t="s">
        <v>157</v>
      </c>
      <c r="E717" s="112" t="s">
        <v>159</v>
      </c>
      <c r="F717" s="112" t="s">
        <v>190</v>
      </c>
      <c r="G717" s="112" t="s">
        <v>85</v>
      </c>
      <c r="H717" s="112" t="s">
        <v>444</v>
      </c>
      <c r="I717" s="112" t="s">
        <v>16</v>
      </c>
      <c r="J717" s="112" t="s">
        <v>436</v>
      </c>
      <c r="K717" s="113">
        <v>2295</v>
      </c>
      <c r="L717" s="113">
        <v>153</v>
      </c>
      <c r="M717" s="112" t="s">
        <v>540</v>
      </c>
    </row>
    <row r="718" spans="1:13" x14ac:dyDescent="0.3">
      <c r="A718" s="112" t="s">
        <v>158</v>
      </c>
      <c r="B718" s="112" t="s">
        <v>9</v>
      </c>
      <c r="C718" s="112" t="s">
        <v>159</v>
      </c>
      <c r="D718" s="112" t="s">
        <v>157</v>
      </c>
      <c r="E718" s="112" t="s">
        <v>159</v>
      </c>
      <c r="F718" s="112" t="s">
        <v>190</v>
      </c>
      <c r="G718" s="112" t="s">
        <v>36</v>
      </c>
      <c r="H718" s="112" t="s">
        <v>445</v>
      </c>
      <c r="I718" s="112" t="s">
        <v>16</v>
      </c>
      <c r="J718" s="112" t="s">
        <v>435</v>
      </c>
      <c r="K718" s="113">
        <v>2433.9899999999998</v>
      </c>
      <c r="L718" s="113">
        <v>237</v>
      </c>
      <c r="M718" s="112" t="s">
        <v>540</v>
      </c>
    </row>
    <row r="719" spans="1:13" x14ac:dyDescent="0.3">
      <c r="A719" s="112" t="s">
        <v>158</v>
      </c>
      <c r="B719" s="112" t="s">
        <v>9</v>
      </c>
      <c r="C719" s="112" t="s">
        <v>159</v>
      </c>
      <c r="D719" s="112" t="s">
        <v>157</v>
      </c>
      <c r="E719" s="112" t="s">
        <v>159</v>
      </c>
      <c r="F719" s="112" t="s">
        <v>190</v>
      </c>
      <c r="G719" s="112" t="s">
        <v>37</v>
      </c>
      <c r="H719" s="112" t="s">
        <v>438</v>
      </c>
      <c r="I719" s="112" t="s">
        <v>16</v>
      </c>
      <c r="J719" s="112" t="s">
        <v>435</v>
      </c>
      <c r="K719" s="113">
        <v>33160</v>
      </c>
      <c r="L719" s="113">
        <v>21977.5</v>
      </c>
      <c r="M719" s="112" t="s">
        <v>540</v>
      </c>
    </row>
    <row r="720" spans="1:13" x14ac:dyDescent="0.3">
      <c r="A720" s="112" t="s">
        <v>158</v>
      </c>
      <c r="B720" s="112" t="s">
        <v>9</v>
      </c>
      <c r="C720" s="112" t="s">
        <v>159</v>
      </c>
      <c r="D720" s="112" t="s">
        <v>157</v>
      </c>
      <c r="E720" s="112" t="s">
        <v>159</v>
      </c>
      <c r="F720" s="112" t="s">
        <v>190</v>
      </c>
      <c r="G720" s="112" t="s">
        <v>37</v>
      </c>
      <c r="H720" s="112" t="s">
        <v>438</v>
      </c>
      <c r="I720" s="112" t="s">
        <v>16</v>
      </c>
      <c r="J720" s="112" t="s">
        <v>440</v>
      </c>
      <c r="K720" s="113">
        <v>11575</v>
      </c>
      <c r="L720" s="113">
        <v>3957.5</v>
      </c>
      <c r="M720" s="112" t="s">
        <v>540</v>
      </c>
    </row>
    <row r="721" spans="1:13" x14ac:dyDescent="0.3">
      <c r="A721" s="112" t="s">
        <v>158</v>
      </c>
      <c r="B721" s="112" t="s">
        <v>9</v>
      </c>
      <c r="C721" s="112" t="s">
        <v>159</v>
      </c>
      <c r="D721" s="112" t="s">
        <v>157</v>
      </c>
      <c r="E721" s="112" t="s">
        <v>159</v>
      </c>
      <c r="F721" s="112" t="s">
        <v>190</v>
      </c>
      <c r="G721" s="112" t="s">
        <v>37</v>
      </c>
      <c r="H721" s="112" t="s">
        <v>438</v>
      </c>
      <c r="I721" s="112" t="s">
        <v>16</v>
      </c>
      <c r="J721" s="112" t="s">
        <v>436</v>
      </c>
      <c r="K721" s="113">
        <v>163626.20000000001</v>
      </c>
      <c r="L721" s="113">
        <v>59481</v>
      </c>
      <c r="M721" s="112" t="s">
        <v>540</v>
      </c>
    </row>
    <row r="722" spans="1:13" x14ac:dyDescent="0.3">
      <c r="A722" s="112" t="s">
        <v>158</v>
      </c>
      <c r="B722" s="112" t="s">
        <v>9</v>
      </c>
      <c r="C722" s="112" t="s">
        <v>159</v>
      </c>
      <c r="D722" s="112" t="s">
        <v>157</v>
      </c>
      <c r="E722" s="112" t="s">
        <v>159</v>
      </c>
      <c r="F722" s="112" t="s">
        <v>190</v>
      </c>
      <c r="G722" s="112" t="s">
        <v>38</v>
      </c>
      <c r="H722" s="112" t="s">
        <v>445</v>
      </c>
      <c r="I722" s="112" t="s">
        <v>16</v>
      </c>
      <c r="J722" s="112" t="s">
        <v>446</v>
      </c>
      <c r="K722" s="113">
        <v>553575</v>
      </c>
      <c r="L722" s="113">
        <v>110715.00000000001</v>
      </c>
      <c r="M722" s="112" t="s">
        <v>540</v>
      </c>
    </row>
    <row r="723" spans="1:13" x14ac:dyDescent="0.3">
      <c r="A723" s="112" t="s">
        <v>158</v>
      </c>
      <c r="B723" s="112" t="s">
        <v>9</v>
      </c>
      <c r="C723" s="112" t="s">
        <v>159</v>
      </c>
      <c r="D723" s="112" t="s">
        <v>157</v>
      </c>
      <c r="E723" s="112" t="s">
        <v>159</v>
      </c>
      <c r="F723" s="112" t="s">
        <v>190</v>
      </c>
      <c r="G723" s="112" t="s">
        <v>39</v>
      </c>
      <c r="H723" s="112" t="s">
        <v>438</v>
      </c>
      <c r="I723" s="112" t="s">
        <v>16</v>
      </c>
      <c r="J723" s="112" t="s">
        <v>436</v>
      </c>
      <c r="K723" s="113">
        <v>5010</v>
      </c>
      <c r="L723" s="113">
        <v>450</v>
      </c>
      <c r="M723" s="112" t="s">
        <v>540</v>
      </c>
    </row>
    <row r="724" spans="1:13" x14ac:dyDescent="0.3">
      <c r="A724" s="112" t="s">
        <v>158</v>
      </c>
      <c r="B724" s="112" t="s">
        <v>9</v>
      </c>
      <c r="C724" s="112" t="s">
        <v>159</v>
      </c>
      <c r="D724" s="112" t="s">
        <v>157</v>
      </c>
      <c r="E724" s="112" t="s">
        <v>159</v>
      </c>
      <c r="F724" s="112" t="s">
        <v>190</v>
      </c>
      <c r="G724" s="112" t="s">
        <v>40</v>
      </c>
      <c r="H724" s="112" t="s">
        <v>447</v>
      </c>
      <c r="I724" s="112" t="s">
        <v>16</v>
      </c>
      <c r="J724" s="112" t="s">
        <v>435</v>
      </c>
      <c r="K724" s="113">
        <v>79878.48</v>
      </c>
      <c r="L724" s="113">
        <v>16852</v>
      </c>
      <c r="M724" s="112" t="s">
        <v>540</v>
      </c>
    </row>
    <row r="725" spans="1:13" x14ac:dyDescent="0.3">
      <c r="A725" s="112" t="s">
        <v>158</v>
      </c>
      <c r="B725" s="112" t="s">
        <v>9</v>
      </c>
      <c r="C725" s="112" t="s">
        <v>159</v>
      </c>
      <c r="D725" s="112" t="s">
        <v>157</v>
      </c>
      <c r="E725" s="112" t="s">
        <v>159</v>
      </c>
      <c r="F725" s="112" t="s">
        <v>190</v>
      </c>
      <c r="G725" s="112" t="s">
        <v>40</v>
      </c>
      <c r="H725" s="112" t="s">
        <v>447</v>
      </c>
      <c r="I725" s="112" t="s">
        <v>16</v>
      </c>
      <c r="J725" s="112" t="s">
        <v>436</v>
      </c>
      <c r="K725" s="113">
        <v>213.3</v>
      </c>
      <c r="L725" s="113">
        <v>45</v>
      </c>
      <c r="M725" s="112" t="s">
        <v>540</v>
      </c>
    </row>
    <row r="726" spans="1:13" x14ac:dyDescent="0.3">
      <c r="A726" s="112" t="s">
        <v>158</v>
      </c>
      <c r="B726" s="112" t="s">
        <v>9</v>
      </c>
      <c r="C726" s="112" t="s">
        <v>159</v>
      </c>
      <c r="D726" s="112" t="s">
        <v>157</v>
      </c>
      <c r="E726" s="112" t="s">
        <v>159</v>
      </c>
      <c r="F726" s="112" t="s">
        <v>190</v>
      </c>
      <c r="G726" s="112" t="s">
        <v>41</v>
      </c>
      <c r="H726" s="112" t="s">
        <v>445</v>
      </c>
      <c r="I726" s="112" t="s">
        <v>16</v>
      </c>
      <c r="J726" s="112" t="s">
        <v>435</v>
      </c>
      <c r="K726" s="113">
        <v>16709.14</v>
      </c>
      <c r="L726" s="113">
        <v>1854.5000000000002</v>
      </c>
      <c r="M726" s="112" t="s">
        <v>540</v>
      </c>
    </row>
    <row r="727" spans="1:13" x14ac:dyDescent="0.3">
      <c r="A727" s="112" t="s">
        <v>158</v>
      </c>
      <c r="B727" s="112" t="s">
        <v>9</v>
      </c>
      <c r="C727" s="112" t="s">
        <v>159</v>
      </c>
      <c r="D727" s="112" t="s">
        <v>157</v>
      </c>
      <c r="E727" s="112" t="s">
        <v>159</v>
      </c>
      <c r="F727" s="112" t="s">
        <v>190</v>
      </c>
      <c r="G727" s="112" t="s">
        <v>41</v>
      </c>
      <c r="H727" s="112" t="s">
        <v>445</v>
      </c>
      <c r="I727" s="112" t="s">
        <v>16</v>
      </c>
      <c r="J727" s="112" t="s">
        <v>446</v>
      </c>
      <c r="K727" s="113">
        <v>192733.09</v>
      </c>
      <c r="L727" s="113">
        <v>32315.15</v>
      </c>
      <c r="M727" s="112" t="s">
        <v>540</v>
      </c>
    </row>
    <row r="728" spans="1:13" x14ac:dyDescent="0.3">
      <c r="A728" s="112" t="s">
        <v>158</v>
      </c>
      <c r="B728" s="112" t="s">
        <v>9</v>
      </c>
      <c r="C728" s="112" t="s">
        <v>159</v>
      </c>
      <c r="D728" s="112" t="s">
        <v>157</v>
      </c>
      <c r="E728" s="112" t="s">
        <v>159</v>
      </c>
      <c r="F728" s="112" t="s">
        <v>190</v>
      </c>
      <c r="G728" s="112" t="s">
        <v>42</v>
      </c>
      <c r="H728" s="112" t="s">
        <v>441</v>
      </c>
      <c r="I728" s="112" t="s">
        <v>16</v>
      </c>
      <c r="J728" s="112" t="s">
        <v>435</v>
      </c>
      <c r="K728" s="113">
        <v>37961.800000000003</v>
      </c>
      <c r="L728" s="113">
        <v>6954.0000000000009</v>
      </c>
      <c r="M728" s="112" t="s">
        <v>540</v>
      </c>
    </row>
    <row r="729" spans="1:13" x14ac:dyDescent="0.3">
      <c r="A729" s="112" t="s">
        <v>158</v>
      </c>
      <c r="B729" s="112" t="s">
        <v>9</v>
      </c>
      <c r="C729" s="112" t="s">
        <v>159</v>
      </c>
      <c r="D729" s="112" t="s">
        <v>157</v>
      </c>
      <c r="E729" s="112" t="s">
        <v>159</v>
      </c>
      <c r="F729" s="112" t="s">
        <v>190</v>
      </c>
      <c r="G729" s="112" t="s">
        <v>42</v>
      </c>
      <c r="H729" s="112" t="s">
        <v>441</v>
      </c>
      <c r="I729" s="112" t="s">
        <v>16</v>
      </c>
      <c r="J729" s="112" t="s">
        <v>440</v>
      </c>
      <c r="K729" s="113">
        <v>4710</v>
      </c>
      <c r="L729" s="113">
        <v>1095</v>
      </c>
      <c r="M729" s="112" t="s">
        <v>540</v>
      </c>
    </row>
    <row r="730" spans="1:13" x14ac:dyDescent="0.3">
      <c r="A730" s="112" t="s">
        <v>158</v>
      </c>
      <c r="B730" s="112" t="s">
        <v>9</v>
      </c>
      <c r="C730" s="112" t="s">
        <v>159</v>
      </c>
      <c r="D730" s="112" t="s">
        <v>157</v>
      </c>
      <c r="E730" s="112" t="s">
        <v>159</v>
      </c>
      <c r="F730" s="112" t="s">
        <v>190</v>
      </c>
      <c r="G730" s="112" t="s">
        <v>42</v>
      </c>
      <c r="H730" s="112" t="s">
        <v>441</v>
      </c>
      <c r="I730" s="112" t="s">
        <v>16</v>
      </c>
      <c r="J730" s="112" t="s">
        <v>436</v>
      </c>
      <c r="K730" s="113">
        <v>111271.78</v>
      </c>
      <c r="L730" s="113">
        <v>20043.75</v>
      </c>
      <c r="M730" s="112" t="s">
        <v>540</v>
      </c>
    </row>
    <row r="731" spans="1:13" x14ac:dyDescent="0.3">
      <c r="A731" s="112" t="s">
        <v>158</v>
      </c>
      <c r="B731" s="112" t="s">
        <v>9</v>
      </c>
      <c r="C731" s="112" t="s">
        <v>159</v>
      </c>
      <c r="D731" s="112" t="s">
        <v>157</v>
      </c>
      <c r="E731" s="112" t="s">
        <v>159</v>
      </c>
      <c r="F731" s="112" t="s">
        <v>190</v>
      </c>
      <c r="G731" s="112" t="s">
        <v>43</v>
      </c>
      <c r="H731" s="112" t="s">
        <v>448</v>
      </c>
      <c r="I731" s="112" t="s">
        <v>16</v>
      </c>
      <c r="J731" s="112" t="s">
        <v>435</v>
      </c>
      <c r="K731" s="113">
        <v>178009.60000000001</v>
      </c>
      <c r="L731" s="113">
        <v>222512</v>
      </c>
      <c r="M731" s="112" t="s">
        <v>540</v>
      </c>
    </row>
    <row r="732" spans="1:13" x14ac:dyDescent="0.3">
      <c r="A732" s="112" t="s">
        <v>158</v>
      </c>
      <c r="B732" s="112" t="s">
        <v>9</v>
      </c>
      <c r="C732" s="112" t="s">
        <v>159</v>
      </c>
      <c r="D732" s="112" t="s">
        <v>157</v>
      </c>
      <c r="E732" s="112" t="s">
        <v>159</v>
      </c>
      <c r="F732" s="112" t="s">
        <v>190</v>
      </c>
      <c r="G732" s="112" t="s">
        <v>43</v>
      </c>
      <c r="H732" s="112" t="s">
        <v>448</v>
      </c>
      <c r="I732" s="112" t="s">
        <v>16</v>
      </c>
      <c r="J732" s="112" t="s">
        <v>446</v>
      </c>
      <c r="K732" s="113">
        <v>213.6</v>
      </c>
      <c r="L732" s="113">
        <v>267</v>
      </c>
      <c r="M732" s="112" t="s">
        <v>540</v>
      </c>
    </row>
    <row r="733" spans="1:13" x14ac:dyDescent="0.3">
      <c r="A733" s="112" t="s">
        <v>158</v>
      </c>
      <c r="B733" s="112" t="s">
        <v>9</v>
      </c>
      <c r="C733" s="112" t="s">
        <v>159</v>
      </c>
      <c r="D733" s="112" t="s">
        <v>157</v>
      </c>
      <c r="E733" s="112" t="s">
        <v>159</v>
      </c>
      <c r="F733" s="112" t="s">
        <v>190</v>
      </c>
      <c r="G733" s="112" t="s">
        <v>43</v>
      </c>
      <c r="H733" s="112" t="s">
        <v>448</v>
      </c>
      <c r="I733" s="112" t="s">
        <v>16</v>
      </c>
      <c r="J733" s="112" t="s">
        <v>440</v>
      </c>
      <c r="K733" s="113">
        <v>109373.7</v>
      </c>
      <c r="L733" s="113">
        <v>116355</v>
      </c>
      <c r="M733" s="112" t="s">
        <v>540</v>
      </c>
    </row>
    <row r="734" spans="1:13" x14ac:dyDescent="0.3">
      <c r="A734" s="112" t="s">
        <v>158</v>
      </c>
      <c r="B734" s="112" t="s">
        <v>9</v>
      </c>
      <c r="C734" s="112" t="s">
        <v>159</v>
      </c>
      <c r="D734" s="112" t="s">
        <v>157</v>
      </c>
      <c r="E734" s="112" t="s">
        <v>159</v>
      </c>
      <c r="F734" s="112" t="s">
        <v>190</v>
      </c>
      <c r="G734" s="112" t="s">
        <v>43</v>
      </c>
      <c r="H734" s="112" t="s">
        <v>448</v>
      </c>
      <c r="I734" s="112" t="s">
        <v>16</v>
      </c>
      <c r="J734" s="112" t="s">
        <v>436</v>
      </c>
      <c r="K734" s="113">
        <v>265427.28000000003</v>
      </c>
      <c r="L734" s="113">
        <v>491532</v>
      </c>
      <c r="M734" s="112" t="s">
        <v>540</v>
      </c>
    </row>
    <row r="735" spans="1:13" x14ac:dyDescent="0.3">
      <c r="A735" s="112" t="s">
        <v>158</v>
      </c>
      <c r="B735" s="112" t="s">
        <v>9</v>
      </c>
      <c r="C735" s="112" t="s">
        <v>159</v>
      </c>
      <c r="D735" s="112" t="s">
        <v>157</v>
      </c>
      <c r="E735" s="112" t="s">
        <v>159</v>
      </c>
      <c r="F735" s="112" t="s">
        <v>190</v>
      </c>
      <c r="G735" s="112" t="s">
        <v>88</v>
      </c>
      <c r="H735" s="112" t="s">
        <v>448</v>
      </c>
      <c r="I735" s="112" t="s">
        <v>14</v>
      </c>
      <c r="J735" s="112" t="s">
        <v>435</v>
      </c>
      <c r="K735" s="113">
        <v>296.8</v>
      </c>
      <c r="L735" s="113">
        <v>17</v>
      </c>
      <c r="M735" s="112" t="s">
        <v>540</v>
      </c>
    </row>
    <row r="736" spans="1:13" x14ac:dyDescent="0.3">
      <c r="A736" s="112" t="s">
        <v>158</v>
      </c>
      <c r="B736" s="112" t="s">
        <v>9</v>
      </c>
      <c r="C736" s="112" t="s">
        <v>159</v>
      </c>
      <c r="D736" s="112" t="s">
        <v>157</v>
      </c>
      <c r="E736" s="112" t="s">
        <v>159</v>
      </c>
      <c r="F736" s="112" t="s">
        <v>190</v>
      </c>
      <c r="G736" s="112" t="s">
        <v>88</v>
      </c>
      <c r="H736" s="112" t="s">
        <v>448</v>
      </c>
      <c r="I736" s="112" t="s">
        <v>14</v>
      </c>
      <c r="J736" s="112" t="s">
        <v>436</v>
      </c>
      <c r="K736" s="113">
        <v>131.74</v>
      </c>
      <c r="L736" s="113">
        <v>9</v>
      </c>
      <c r="M736" s="112" t="s">
        <v>540</v>
      </c>
    </row>
    <row r="737" spans="1:13" x14ac:dyDescent="0.3">
      <c r="A737" s="112" t="s">
        <v>158</v>
      </c>
      <c r="B737" s="112" t="s">
        <v>9</v>
      </c>
      <c r="C737" s="112" t="s">
        <v>159</v>
      </c>
      <c r="D737" s="112" t="s">
        <v>157</v>
      </c>
      <c r="E737" s="112" t="s">
        <v>159</v>
      </c>
      <c r="F737" s="112" t="s">
        <v>190</v>
      </c>
      <c r="G737" s="112" t="s">
        <v>89</v>
      </c>
      <c r="H737" s="112" t="s">
        <v>448</v>
      </c>
      <c r="I737" s="112" t="s">
        <v>14</v>
      </c>
      <c r="J737" s="112" t="s">
        <v>435</v>
      </c>
      <c r="K737" s="113">
        <v>358.42</v>
      </c>
      <c r="L737" s="113">
        <v>13.5</v>
      </c>
      <c r="M737" s="112" t="s">
        <v>540</v>
      </c>
    </row>
    <row r="738" spans="1:13" x14ac:dyDescent="0.3">
      <c r="A738" s="112" t="s">
        <v>158</v>
      </c>
      <c r="B738" s="112" t="s">
        <v>9</v>
      </c>
      <c r="C738" s="112" t="s">
        <v>159</v>
      </c>
      <c r="D738" s="112" t="s">
        <v>157</v>
      </c>
      <c r="E738" s="112" t="s">
        <v>159</v>
      </c>
      <c r="F738" s="112" t="s">
        <v>190</v>
      </c>
      <c r="G738" s="112" t="s">
        <v>89</v>
      </c>
      <c r="H738" s="112" t="s">
        <v>448</v>
      </c>
      <c r="I738" s="112" t="s">
        <v>14</v>
      </c>
      <c r="J738" s="112" t="s">
        <v>436</v>
      </c>
      <c r="K738" s="113">
        <v>126.36</v>
      </c>
      <c r="L738" s="113">
        <v>9</v>
      </c>
      <c r="M738" s="112" t="s">
        <v>540</v>
      </c>
    </row>
    <row r="739" spans="1:13" x14ac:dyDescent="0.3">
      <c r="A739" s="112" t="s">
        <v>158</v>
      </c>
      <c r="B739" s="112" t="s">
        <v>9</v>
      </c>
      <c r="C739" s="112" t="s">
        <v>159</v>
      </c>
      <c r="D739" s="112" t="s">
        <v>157</v>
      </c>
      <c r="E739" s="112" t="s">
        <v>159</v>
      </c>
      <c r="F739" s="112" t="s">
        <v>190</v>
      </c>
      <c r="G739" s="112" t="s">
        <v>90</v>
      </c>
      <c r="H739" s="112" t="s">
        <v>438</v>
      </c>
      <c r="I739" s="112" t="s">
        <v>14</v>
      </c>
      <c r="J739" s="112" t="s">
        <v>436</v>
      </c>
      <c r="K739" s="113">
        <v>2228.4</v>
      </c>
      <c r="L739" s="113">
        <v>270</v>
      </c>
      <c r="M739" s="112" t="s">
        <v>540</v>
      </c>
    </row>
    <row r="740" spans="1:13" x14ac:dyDescent="0.3">
      <c r="A740" s="112" t="s">
        <v>158</v>
      </c>
      <c r="B740" s="112" t="s">
        <v>9</v>
      </c>
      <c r="C740" s="112" t="s">
        <v>159</v>
      </c>
      <c r="D740" s="112" t="s">
        <v>157</v>
      </c>
      <c r="E740" s="112" t="s">
        <v>159</v>
      </c>
      <c r="F740" s="112" t="s">
        <v>190</v>
      </c>
      <c r="G740" s="112" t="s">
        <v>44</v>
      </c>
      <c r="H740" s="112" t="s">
        <v>441</v>
      </c>
      <c r="I740" s="112" t="s">
        <v>16</v>
      </c>
      <c r="J740" s="112" t="s">
        <v>435</v>
      </c>
      <c r="K740" s="113">
        <v>349754.84683779994</v>
      </c>
      <c r="L740" s="113">
        <v>35238.75</v>
      </c>
      <c r="M740" s="112" t="s">
        <v>540</v>
      </c>
    </row>
    <row r="741" spans="1:13" x14ac:dyDescent="0.3">
      <c r="A741" s="112" t="s">
        <v>158</v>
      </c>
      <c r="B741" s="112" t="s">
        <v>9</v>
      </c>
      <c r="C741" s="112" t="s">
        <v>159</v>
      </c>
      <c r="D741" s="112" t="s">
        <v>157</v>
      </c>
      <c r="E741" s="112" t="s">
        <v>159</v>
      </c>
      <c r="F741" s="112" t="s">
        <v>190</v>
      </c>
      <c r="G741" s="112" t="s">
        <v>44</v>
      </c>
      <c r="H741" s="112" t="s">
        <v>441</v>
      </c>
      <c r="I741" s="112" t="s">
        <v>16</v>
      </c>
      <c r="J741" s="112" t="s">
        <v>443</v>
      </c>
      <c r="K741" s="113">
        <v>23995.355958299999</v>
      </c>
      <c r="L741" s="113">
        <v>3045</v>
      </c>
      <c r="M741" s="112" t="s">
        <v>540</v>
      </c>
    </row>
    <row r="742" spans="1:13" x14ac:dyDescent="0.3">
      <c r="A742" s="112" t="s">
        <v>158</v>
      </c>
      <c r="B742" s="112" t="s">
        <v>9</v>
      </c>
      <c r="C742" s="112" t="s">
        <v>159</v>
      </c>
      <c r="D742" s="112" t="s">
        <v>157</v>
      </c>
      <c r="E742" s="112" t="s">
        <v>159</v>
      </c>
      <c r="F742" s="112" t="s">
        <v>190</v>
      </c>
      <c r="G742" s="112" t="s">
        <v>44</v>
      </c>
      <c r="H742" s="112" t="s">
        <v>441</v>
      </c>
      <c r="I742" s="112" t="s">
        <v>16</v>
      </c>
      <c r="J742" s="112" t="s">
        <v>452</v>
      </c>
      <c r="K742" s="113">
        <v>195</v>
      </c>
      <c r="L742" s="113">
        <v>22.5</v>
      </c>
      <c r="M742" s="112" t="s">
        <v>540</v>
      </c>
    </row>
    <row r="743" spans="1:13" x14ac:dyDescent="0.3">
      <c r="A743" s="112" t="s">
        <v>158</v>
      </c>
      <c r="B743" s="112" t="s">
        <v>9</v>
      </c>
      <c r="C743" s="112" t="s">
        <v>159</v>
      </c>
      <c r="D743" s="112" t="s">
        <v>157</v>
      </c>
      <c r="E743" s="112" t="s">
        <v>159</v>
      </c>
      <c r="F743" s="112" t="s">
        <v>190</v>
      </c>
      <c r="G743" s="112" t="s">
        <v>44</v>
      </c>
      <c r="H743" s="112" t="s">
        <v>441</v>
      </c>
      <c r="I743" s="112" t="s">
        <v>16</v>
      </c>
      <c r="J743" s="112" t="s">
        <v>440</v>
      </c>
      <c r="K743" s="113">
        <v>67191.472478059994</v>
      </c>
      <c r="L743" s="113">
        <v>8470.5</v>
      </c>
      <c r="M743" s="112" t="s">
        <v>540</v>
      </c>
    </row>
    <row r="744" spans="1:13" x14ac:dyDescent="0.3">
      <c r="A744" s="112" t="s">
        <v>158</v>
      </c>
      <c r="B744" s="112" t="s">
        <v>9</v>
      </c>
      <c r="C744" s="112" t="s">
        <v>159</v>
      </c>
      <c r="D744" s="112" t="s">
        <v>157</v>
      </c>
      <c r="E744" s="112" t="s">
        <v>159</v>
      </c>
      <c r="F744" s="112" t="s">
        <v>190</v>
      </c>
      <c r="G744" s="112" t="s">
        <v>44</v>
      </c>
      <c r="H744" s="112" t="s">
        <v>441</v>
      </c>
      <c r="I744" s="112" t="s">
        <v>16</v>
      </c>
      <c r="J744" s="112" t="s">
        <v>436</v>
      </c>
      <c r="K744" s="113">
        <v>237893.13425978998</v>
      </c>
      <c r="L744" s="113">
        <v>10189.75</v>
      </c>
      <c r="M744" s="112" t="s">
        <v>540</v>
      </c>
    </row>
    <row r="745" spans="1:13" x14ac:dyDescent="0.3">
      <c r="A745" s="112" t="s">
        <v>158</v>
      </c>
      <c r="B745" s="112" t="s">
        <v>9</v>
      </c>
      <c r="C745" s="112" t="s">
        <v>159</v>
      </c>
      <c r="D745" s="112" t="s">
        <v>157</v>
      </c>
      <c r="E745" s="112" t="s">
        <v>159</v>
      </c>
      <c r="F745" s="112" t="s">
        <v>190</v>
      </c>
      <c r="G745" s="112" t="s">
        <v>45</v>
      </c>
      <c r="H745" s="112" t="s">
        <v>441</v>
      </c>
      <c r="I745" s="112" t="s">
        <v>46</v>
      </c>
      <c r="J745" s="112" t="s">
        <v>435</v>
      </c>
      <c r="K745" s="113">
        <v>61311</v>
      </c>
      <c r="L745" s="113">
        <v>3459.0000000000005</v>
      </c>
      <c r="M745" s="112" t="s">
        <v>540</v>
      </c>
    </row>
    <row r="746" spans="1:13" x14ac:dyDescent="0.3">
      <c r="A746" s="112" t="s">
        <v>158</v>
      </c>
      <c r="B746" s="112" t="s">
        <v>9</v>
      </c>
      <c r="C746" s="112" t="s">
        <v>159</v>
      </c>
      <c r="D746" s="112" t="s">
        <v>157</v>
      </c>
      <c r="E746" s="112" t="s">
        <v>159</v>
      </c>
      <c r="F746" s="112" t="s">
        <v>190</v>
      </c>
      <c r="G746" s="112" t="s">
        <v>45</v>
      </c>
      <c r="H746" s="112" t="s">
        <v>441</v>
      </c>
      <c r="I746" s="112" t="s">
        <v>46</v>
      </c>
      <c r="J746" s="112" t="s">
        <v>440</v>
      </c>
      <c r="K746" s="113">
        <v>1024</v>
      </c>
      <c r="L746" s="113">
        <v>77</v>
      </c>
      <c r="M746" s="112" t="s">
        <v>540</v>
      </c>
    </row>
    <row r="747" spans="1:13" x14ac:dyDescent="0.3">
      <c r="A747" s="112" t="s">
        <v>158</v>
      </c>
      <c r="B747" s="112" t="s">
        <v>9</v>
      </c>
      <c r="C747" s="112" t="s">
        <v>159</v>
      </c>
      <c r="D747" s="112" t="s">
        <v>157</v>
      </c>
      <c r="E747" s="112" t="s">
        <v>159</v>
      </c>
      <c r="F747" s="112" t="s">
        <v>190</v>
      </c>
      <c r="G747" s="112" t="s">
        <v>45</v>
      </c>
      <c r="H747" s="112" t="s">
        <v>441</v>
      </c>
      <c r="I747" s="112" t="s">
        <v>46</v>
      </c>
      <c r="J747" s="112" t="s">
        <v>436</v>
      </c>
      <c r="K747" s="113">
        <v>421066</v>
      </c>
      <c r="L747" s="113">
        <v>24924</v>
      </c>
      <c r="M747" s="112" t="s">
        <v>540</v>
      </c>
    </row>
    <row r="748" spans="1:13" x14ac:dyDescent="0.3">
      <c r="A748" s="112" t="s">
        <v>158</v>
      </c>
      <c r="B748" s="112" t="s">
        <v>9</v>
      </c>
      <c r="C748" s="112" t="s">
        <v>159</v>
      </c>
      <c r="D748" s="112" t="s">
        <v>157</v>
      </c>
      <c r="E748" s="112" t="s">
        <v>159</v>
      </c>
      <c r="F748" s="112" t="s">
        <v>190</v>
      </c>
      <c r="G748" s="112" t="s">
        <v>47</v>
      </c>
      <c r="H748" s="112" t="s">
        <v>447</v>
      </c>
      <c r="I748" s="112" t="s">
        <v>16</v>
      </c>
      <c r="J748" s="112" t="s">
        <v>435</v>
      </c>
      <c r="K748" s="113">
        <v>9185314.5199999996</v>
      </c>
      <c r="L748" s="113">
        <v>1240666.355</v>
      </c>
      <c r="M748" s="112" t="s">
        <v>540</v>
      </c>
    </row>
    <row r="749" spans="1:13" x14ac:dyDescent="0.3">
      <c r="A749" s="112" t="s">
        <v>158</v>
      </c>
      <c r="B749" s="112" t="s">
        <v>9</v>
      </c>
      <c r="C749" s="112" t="s">
        <v>159</v>
      </c>
      <c r="D749" s="112" t="s">
        <v>157</v>
      </c>
      <c r="E749" s="112" t="s">
        <v>159</v>
      </c>
      <c r="F749" s="112" t="s">
        <v>190</v>
      </c>
      <c r="G749" s="112" t="s">
        <v>48</v>
      </c>
      <c r="H749" s="112" t="s">
        <v>447</v>
      </c>
      <c r="I749" s="112" t="s">
        <v>16</v>
      </c>
      <c r="J749" s="112" t="s">
        <v>435</v>
      </c>
      <c r="K749" s="113">
        <v>28354</v>
      </c>
      <c r="L749" s="113">
        <v>3544.2500000000005</v>
      </c>
      <c r="M749" s="112" t="s">
        <v>540</v>
      </c>
    </row>
    <row r="750" spans="1:13" x14ac:dyDescent="0.3">
      <c r="A750" s="112" t="s">
        <v>158</v>
      </c>
      <c r="B750" s="112" t="s">
        <v>9</v>
      </c>
      <c r="C750" s="112" t="s">
        <v>159</v>
      </c>
      <c r="D750" s="112" t="s">
        <v>157</v>
      </c>
      <c r="E750" s="112" t="s">
        <v>159</v>
      </c>
      <c r="F750" s="112" t="s">
        <v>190</v>
      </c>
      <c r="G750" s="112" t="s">
        <v>48</v>
      </c>
      <c r="H750" s="112" t="s">
        <v>447</v>
      </c>
      <c r="I750" s="112" t="s">
        <v>16</v>
      </c>
      <c r="J750" s="112" t="s">
        <v>436</v>
      </c>
      <c r="K750" s="113">
        <v>92942</v>
      </c>
      <c r="L750" s="113">
        <v>11617.75</v>
      </c>
      <c r="M750" s="112" t="s">
        <v>540</v>
      </c>
    </row>
    <row r="751" spans="1:13" x14ac:dyDescent="0.3">
      <c r="A751" s="112" t="s">
        <v>158</v>
      </c>
      <c r="B751" s="112" t="s">
        <v>9</v>
      </c>
      <c r="C751" s="112" t="s">
        <v>159</v>
      </c>
      <c r="D751" s="112" t="s">
        <v>157</v>
      </c>
      <c r="E751" s="112" t="s">
        <v>159</v>
      </c>
      <c r="F751" s="112" t="s">
        <v>190</v>
      </c>
      <c r="G751" s="112" t="s">
        <v>49</v>
      </c>
      <c r="H751" s="112" t="s">
        <v>447</v>
      </c>
      <c r="I751" s="112" t="s">
        <v>16</v>
      </c>
      <c r="J751" s="112" t="s">
        <v>435</v>
      </c>
      <c r="K751" s="113">
        <v>324501.23</v>
      </c>
      <c r="L751" s="113">
        <v>61755.999999999993</v>
      </c>
      <c r="M751" s="112" t="s">
        <v>540</v>
      </c>
    </row>
    <row r="752" spans="1:13" x14ac:dyDescent="0.3">
      <c r="A752" s="112" t="s">
        <v>158</v>
      </c>
      <c r="B752" s="112" t="s">
        <v>9</v>
      </c>
      <c r="C752" s="112" t="s">
        <v>159</v>
      </c>
      <c r="D752" s="112" t="s">
        <v>157</v>
      </c>
      <c r="E752" s="112" t="s">
        <v>159</v>
      </c>
      <c r="F752" s="112" t="s">
        <v>190</v>
      </c>
      <c r="G752" s="112" t="s">
        <v>49</v>
      </c>
      <c r="H752" s="112" t="s">
        <v>447</v>
      </c>
      <c r="I752" s="112" t="s">
        <v>16</v>
      </c>
      <c r="J752" s="112" t="s">
        <v>443</v>
      </c>
      <c r="K752" s="113">
        <v>1439.1</v>
      </c>
      <c r="L752" s="113">
        <v>225</v>
      </c>
      <c r="M752" s="112" t="s">
        <v>540</v>
      </c>
    </row>
    <row r="753" spans="1:13" x14ac:dyDescent="0.3">
      <c r="A753" s="112" t="s">
        <v>158</v>
      </c>
      <c r="B753" s="112" t="s">
        <v>9</v>
      </c>
      <c r="C753" s="112" t="s">
        <v>159</v>
      </c>
      <c r="D753" s="112" t="s">
        <v>157</v>
      </c>
      <c r="E753" s="112" t="s">
        <v>159</v>
      </c>
      <c r="F753" s="112" t="s">
        <v>190</v>
      </c>
      <c r="G753" s="112" t="s">
        <v>49</v>
      </c>
      <c r="H753" s="112" t="s">
        <v>447</v>
      </c>
      <c r="I753" s="112" t="s">
        <v>16</v>
      </c>
      <c r="J753" s="112" t="s">
        <v>436</v>
      </c>
      <c r="K753" s="113">
        <v>5443.04</v>
      </c>
      <c r="L753" s="113">
        <v>653</v>
      </c>
      <c r="M753" s="112" t="s">
        <v>540</v>
      </c>
    </row>
    <row r="754" spans="1:13" x14ac:dyDescent="0.3">
      <c r="A754" s="112" t="s">
        <v>158</v>
      </c>
      <c r="B754" s="112" t="s">
        <v>9</v>
      </c>
      <c r="C754" s="112" t="s">
        <v>159</v>
      </c>
      <c r="D754" s="112" t="s">
        <v>157</v>
      </c>
      <c r="E754" s="112" t="s">
        <v>159</v>
      </c>
      <c r="F754" s="112" t="s">
        <v>190</v>
      </c>
      <c r="G754" s="112" t="s">
        <v>50</v>
      </c>
      <c r="H754" s="112" t="s">
        <v>434</v>
      </c>
      <c r="I754" s="112" t="s">
        <v>16</v>
      </c>
      <c r="J754" s="112" t="s">
        <v>436</v>
      </c>
      <c r="K754" s="113">
        <v>7808685.1299999999</v>
      </c>
      <c r="L754" s="113">
        <v>515277.87</v>
      </c>
      <c r="M754" s="112" t="s">
        <v>540</v>
      </c>
    </row>
    <row r="755" spans="1:13" x14ac:dyDescent="0.3">
      <c r="A755" s="112" t="s">
        <v>158</v>
      </c>
      <c r="B755" s="112" t="s">
        <v>9</v>
      </c>
      <c r="C755" s="112" t="s">
        <v>159</v>
      </c>
      <c r="D755" s="112" t="s">
        <v>157</v>
      </c>
      <c r="E755" s="112" t="s">
        <v>159</v>
      </c>
      <c r="F755" s="112" t="s">
        <v>190</v>
      </c>
      <c r="G755" s="112" t="s">
        <v>92</v>
      </c>
      <c r="H755" s="112" t="s">
        <v>456</v>
      </c>
      <c r="I755" s="112" t="s">
        <v>16</v>
      </c>
      <c r="J755" s="112" t="s">
        <v>436</v>
      </c>
      <c r="K755" s="113">
        <v>540</v>
      </c>
      <c r="L755" s="113">
        <v>300</v>
      </c>
      <c r="M755" s="112" t="s">
        <v>540</v>
      </c>
    </row>
    <row r="756" spans="1:13" x14ac:dyDescent="0.3">
      <c r="A756" s="112" t="s">
        <v>158</v>
      </c>
      <c r="B756" s="112" t="s">
        <v>9</v>
      </c>
      <c r="C756" s="112" t="s">
        <v>159</v>
      </c>
      <c r="D756" s="112" t="s">
        <v>157</v>
      </c>
      <c r="E756" s="112" t="s">
        <v>159</v>
      </c>
      <c r="F756" s="112" t="s">
        <v>190</v>
      </c>
      <c r="G756" s="112" t="s">
        <v>52</v>
      </c>
      <c r="H756" s="112" t="s">
        <v>442</v>
      </c>
      <c r="I756" s="112" t="s">
        <v>46</v>
      </c>
      <c r="J756" s="112" t="s">
        <v>435</v>
      </c>
      <c r="K756" s="113">
        <v>11276573.020000003</v>
      </c>
      <c r="L756" s="113">
        <v>3893729</v>
      </c>
      <c r="M756" s="112" t="s">
        <v>540</v>
      </c>
    </row>
    <row r="757" spans="1:13" x14ac:dyDescent="0.3">
      <c r="A757" s="112" t="s">
        <v>158</v>
      </c>
      <c r="B757" s="112" t="s">
        <v>9</v>
      </c>
      <c r="C757" s="112" t="s">
        <v>159</v>
      </c>
      <c r="D757" s="112" t="s">
        <v>157</v>
      </c>
      <c r="E757" s="112" t="s">
        <v>159</v>
      </c>
      <c r="F757" s="112" t="s">
        <v>190</v>
      </c>
      <c r="G757" s="112" t="s">
        <v>52</v>
      </c>
      <c r="H757" s="112" t="s">
        <v>442</v>
      </c>
      <c r="I757" s="112" t="s">
        <v>46</v>
      </c>
      <c r="J757" s="112" t="s">
        <v>440</v>
      </c>
      <c r="K757" s="113">
        <v>2515813.48</v>
      </c>
      <c r="L757" s="113">
        <v>818931</v>
      </c>
      <c r="M757" s="112" t="s">
        <v>540</v>
      </c>
    </row>
    <row r="758" spans="1:13" x14ac:dyDescent="0.3">
      <c r="A758" s="112" t="s">
        <v>158</v>
      </c>
      <c r="B758" s="112" t="s">
        <v>9</v>
      </c>
      <c r="C758" s="112" t="s">
        <v>159</v>
      </c>
      <c r="D758" s="112" t="s">
        <v>157</v>
      </c>
      <c r="E758" s="112" t="s">
        <v>159</v>
      </c>
      <c r="F758" s="112" t="s">
        <v>190</v>
      </c>
      <c r="G758" s="112" t="s">
        <v>52</v>
      </c>
      <c r="H758" s="112" t="s">
        <v>442</v>
      </c>
      <c r="I758" s="112" t="s">
        <v>46</v>
      </c>
      <c r="J758" s="112" t="s">
        <v>436</v>
      </c>
      <c r="K758" s="113">
        <v>105564372.36000003</v>
      </c>
      <c r="L758" s="113">
        <v>25819518.000000004</v>
      </c>
      <c r="M758" s="112" t="s">
        <v>540</v>
      </c>
    </row>
    <row r="759" spans="1:13" x14ac:dyDescent="0.3">
      <c r="A759" s="112" t="s">
        <v>158</v>
      </c>
      <c r="B759" s="112" t="s">
        <v>9</v>
      </c>
      <c r="C759" s="112" t="s">
        <v>159</v>
      </c>
      <c r="D759" s="112" t="s">
        <v>157</v>
      </c>
      <c r="E759" s="112" t="s">
        <v>159</v>
      </c>
      <c r="F759" s="112" t="s">
        <v>190</v>
      </c>
      <c r="G759" s="112" t="s">
        <v>53</v>
      </c>
      <c r="H759" s="112" t="s">
        <v>434</v>
      </c>
      <c r="I759" s="112" t="s">
        <v>16</v>
      </c>
      <c r="J759" s="112" t="s">
        <v>435</v>
      </c>
      <c r="K759" s="113">
        <v>1932019.39</v>
      </c>
      <c r="L759" s="113">
        <v>915648.75000000012</v>
      </c>
      <c r="M759" s="112" t="s">
        <v>540</v>
      </c>
    </row>
    <row r="760" spans="1:13" x14ac:dyDescent="0.3">
      <c r="A760" s="112" t="s">
        <v>158</v>
      </c>
      <c r="B760" s="112" t="s">
        <v>9</v>
      </c>
      <c r="C760" s="112" t="s">
        <v>159</v>
      </c>
      <c r="D760" s="112" t="s">
        <v>157</v>
      </c>
      <c r="E760" s="112" t="s">
        <v>159</v>
      </c>
      <c r="F760" s="112" t="s">
        <v>190</v>
      </c>
      <c r="G760" s="112" t="s">
        <v>53</v>
      </c>
      <c r="H760" s="112" t="s">
        <v>434</v>
      </c>
      <c r="I760" s="112" t="s">
        <v>16</v>
      </c>
      <c r="J760" s="112" t="s">
        <v>443</v>
      </c>
      <c r="K760" s="113">
        <v>162.47</v>
      </c>
      <c r="L760" s="113">
        <v>76.5</v>
      </c>
      <c r="M760" s="112" t="s">
        <v>540</v>
      </c>
    </row>
    <row r="761" spans="1:13" x14ac:dyDescent="0.3">
      <c r="A761" s="112" t="s">
        <v>158</v>
      </c>
      <c r="B761" s="112" t="s">
        <v>9</v>
      </c>
      <c r="C761" s="112" t="s">
        <v>159</v>
      </c>
      <c r="D761" s="112" t="s">
        <v>157</v>
      </c>
      <c r="E761" s="112" t="s">
        <v>159</v>
      </c>
      <c r="F761" s="112" t="s">
        <v>190</v>
      </c>
      <c r="G761" s="112" t="s">
        <v>53</v>
      </c>
      <c r="H761" s="112" t="s">
        <v>434</v>
      </c>
      <c r="I761" s="112" t="s">
        <v>16</v>
      </c>
      <c r="J761" s="112" t="s">
        <v>446</v>
      </c>
      <c r="K761" s="113">
        <v>1187.93</v>
      </c>
      <c r="L761" s="113">
        <v>562.5</v>
      </c>
      <c r="M761" s="112" t="s">
        <v>540</v>
      </c>
    </row>
    <row r="762" spans="1:13" x14ac:dyDescent="0.3">
      <c r="A762" s="112" t="s">
        <v>158</v>
      </c>
      <c r="B762" s="112" t="s">
        <v>9</v>
      </c>
      <c r="C762" s="112" t="s">
        <v>159</v>
      </c>
      <c r="D762" s="112" t="s">
        <v>157</v>
      </c>
      <c r="E762" s="112" t="s">
        <v>159</v>
      </c>
      <c r="F762" s="112" t="s">
        <v>190</v>
      </c>
      <c r="G762" s="112" t="s">
        <v>53</v>
      </c>
      <c r="H762" s="112" t="s">
        <v>434</v>
      </c>
      <c r="I762" s="112" t="s">
        <v>16</v>
      </c>
      <c r="J762" s="112" t="s">
        <v>440</v>
      </c>
      <c r="K762" s="113">
        <v>5169.5</v>
      </c>
      <c r="L762" s="113">
        <v>2449.5</v>
      </c>
      <c r="M762" s="112" t="s">
        <v>540</v>
      </c>
    </row>
    <row r="763" spans="1:13" x14ac:dyDescent="0.3">
      <c r="A763" s="112" t="s">
        <v>158</v>
      </c>
      <c r="B763" s="112" t="s">
        <v>9</v>
      </c>
      <c r="C763" s="112" t="s">
        <v>159</v>
      </c>
      <c r="D763" s="112" t="s">
        <v>157</v>
      </c>
      <c r="E763" s="112" t="s">
        <v>159</v>
      </c>
      <c r="F763" s="112" t="s">
        <v>190</v>
      </c>
      <c r="G763" s="112" t="s">
        <v>53</v>
      </c>
      <c r="H763" s="112" t="s">
        <v>434</v>
      </c>
      <c r="I763" s="112" t="s">
        <v>16</v>
      </c>
      <c r="J763" s="112" t="s">
        <v>436</v>
      </c>
      <c r="K763" s="113">
        <v>5697</v>
      </c>
      <c r="L763" s="113">
        <v>2700</v>
      </c>
      <c r="M763" s="112" t="s">
        <v>540</v>
      </c>
    </row>
    <row r="764" spans="1:13" x14ac:dyDescent="0.3">
      <c r="A764" s="112" t="s">
        <v>158</v>
      </c>
      <c r="B764" s="112" t="s">
        <v>9</v>
      </c>
      <c r="C764" s="112" t="s">
        <v>159</v>
      </c>
      <c r="D764" s="112" t="s">
        <v>157</v>
      </c>
      <c r="E764" s="112" t="s">
        <v>159</v>
      </c>
      <c r="F764" s="112" t="s">
        <v>190</v>
      </c>
      <c r="G764" s="112" t="s">
        <v>93</v>
      </c>
      <c r="H764" s="112" t="s">
        <v>434</v>
      </c>
      <c r="I764" s="112" t="s">
        <v>32</v>
      </c>
      <c r="J764" s="112" t="s">
        <v>435</v>
      </c>
      <c r="K764" s="113">
        <v>256</v>
      </c>
      <c r="L764" s="113">
        <v>15</v>
      </c>
      <c r="M764" s="112" t="s">
        <v>540</v>
      </c>
    </row>
    <row r="765" spans="1:13" x14ac:dyDescent="0.3">
      <c r="A765" s="112" t="s">
        <v>158</v>
      </c>
      <c r="B765" s="112" t="s">
        <v>9</v>
      </c>
      <c r="C765" s="112" t="s">
        <v>159</v>
      </c>
      <c r="D765" s="112" t="s">
        <v>157</v>
      </c>
      <c r="E765" s="112" t="s">
        <v>159</v>
      </c>
      <c r="F765" s="112" t="s">
        <v>190</v>
      </c>
      <c r="G765" s="112" t="s">
        <v>54</v>
      </c>
      <c r="H765" s="112" t="s">
        <v>445</v>
      </c>
      <c r="I765" s="112" t="s">
        <v>16</v>
      </c>
      <c r="J765" s="112" t="s">
        <v>440</v>
      </c>
      <c r="K765" s="113">
        <v>12.32</v>
      </c>
      <c r="L765" s="113">
        <v>1</v>
      </c>
      <c r="M765" s="112" t="s">
        <v>540</v>
      </c>
    </row>
    <row r="766" spans="1:13" x14ac:dyDescent="0.3">
      <c r="A766" s="112" t="s">
        <v>158</v>
      </c>
      <c r="B766" s="112" t="s">
        <v>9</v>
      </c>
      <c r="C766" s="112" t="s">
        <v>159</v>
      </c>
      <c r="D766" s="112" t="s">
        <v>157</v>
      </c>
      <c r="E766" s="112" t="s">
        <v>159</v>
      </c>
      <c r="F766" s="112" t="s">
        <v>190</v>
      </c>
      <c r="G766" s="112" t="s">
        <v>54</v>
      </c>
      <c r="H766" s="112" t="s">
        <v>445</v>
      </c>
      <c r="I766" s="112" t="s">
        <v>16</v>
      </c>
      <c r="J766" s="112" t="s">
        <v>436</v>
      </c>
      <c r="K766" s="113">
        <v>7983.3600000000006</v>
      </c>
      <c r="L766" s="113">
        <v>648</v>
      </c>
      <c r="M766" s="112" t="s">
        <v>540</v>
      </c>
    </row>
    <row r="767" spans="1:13" x14ac:dyDescent="0.3">
      <c r="A767" s="112" t="s">
        <v>158</v>
      </c>
      <c r="B767" s="112" t="s">
        <v>9</v>
      </c>
      <c r="C767" s="112" t="s">
        <v>159</v>
      </c>
      <c r="D767" s="112" t="s">
        <v>157</v>
      </c>
      <c r="E767" s="112" t="s">
        <v>159</v>
      </c>
      <c r="F767" s="112" t="s">
        <v>190</v>
      </c>
      <c r="G767" s="112" t="s">
        <v>55</v>
      </c>
      <c r="H767" s="112" t="s">
        <v>439</v>
      </c>
      <c r="I767" s="112" t="s">
        <v>16</v>
      </c>
      <c r="J767" s="112" t="s">
        <v>435</v>
      </c>
      <c r="K767" s="113">
        <v>38629.5</v>
      </c>
      <c r="L767" s="113">
        <v>11037</v>
      </c>
      <c r="M767" s="112" t="s">
        <v>540</v>
      </c>
    </row>
    <row r="768" spans="1:13" x14ac:dyDescent="0.3">
      <c r="A768" s="112" t="s">
        <v>158</v>
      </c>
      <c r="B768" s="112" t="s">
        <v>9</v>
      </c>
      <c r="C768" s="112" t="s">
        <v>159</v>
      </c>
      <c r="D768" s="112" t="s">
        <v>157</v>
      </c>
      <c r="E768" s="112" t="s">
        <v>159</v>
      </c>
      <c r="F768" s="112" t="s">
        <v>190</v>
      </c>
      <c r="G768" s="112" t="s">
        <v>55</v>
      </c>
      <c r="H768" s="112" t="s">
        <v>439</v>
      </c>
      <c r="I768" s="112" t="s">
        <v>16</v>
      </c>
      <c r="J768" s="112" t="s">
        <v>440</v>
      </c>
      <c r="K768" s="113">
        <v>28469</v>
      </c>
      <c r="L768" s="113">
        <v>8134</v>
      </c>
      <c r="M768" s="112" t="s">
        <v>540</v>
      </c>
    </row>
    <row r="769" spans="1:13" x14ac:dyDescent="0.3">
      <c r="A769" s="112" t="s">
        <v>158</v>
      </c>
      <c r="B769" s="112" t="s">
        <v>9</v>
      </c>
      <c r="C769" s="112" t="s">
        <v>159</v>
      </c>
      <c r="D769" s="112" t="s">
        <v>157</v>
      </c>
      <c r="E769" s="112" t="s">
        <v>159</v>
      </c>
      <c r="F769" s="112" t="s">
        <v>190</v>
      </c>
      <c r="G769" s="112" t="s">
        <v>55</v>
      </c>
      <c r="H769" s="112" t="s">
        <v>439</v>
      </c>
      <c r="I769" s="112" t="s">
        <v>16</v>
      </c>
      <c r="J769" s="112" t="s">
        <v>436</v>
      </c>
      <c r="K769" s="113">
        <v>74858</v>
      </c>
      <c r="L769" s="113">
        <v>21388</v>
      </c>
      <c r="M769" s="112" t="s">
        <v>540</v>
      </c>
    </row>
    <row r="770" spans="1:13" x14ac:dyDescent="0.3">
      <c r="A770" s="112" t="s">
        <v>158</v>
      </c>
      <c r="B770" s="112" t="s">
        <v>9</v>
      </c>
      <c r="C770" s="112" t="s">
        <v>159</v>
      </c>
      <c r="D770" s="112" t="s">
        <v>157</v>
      </c>
      <c r="E770" s="112" t="s">
        <v>159</v>
      </c>
      <c r="F770" s="112" t="s">
        <v>190</v>
      </c>
      <c r="G770" s="112" t="s">
        <v>112</v>
      </c>
      <c r="H770" s="112" t="s">
        <v>444</v>
      </c>
      <c r="I770" s="112" t="s">
        <v>16</v>
      </c>
      <c r="J770" s="112" t="s">
        <v>436</v>
      </c>
      <c r="K770" s="113">
        <v>20772</v>
      </c>
      <c r="L770" s="113">
        <v>865.49999999999989</v>
      </c>
      <c r="M770" s="112" t="s">
        <v>540</v>
      </c>
    </row>
    <row r="771" spans="1:13" x14ac:dyDescent="0.3">
      <c r="A771" s="112" t="s">
        <v>158</v>
      </c>
      <c r="B771" s="112" t="s">
        <v>9</v>
      </c>
      <c r="C771" s="112" t="s">
        <v>159</v>
      </c>
      <c r="D771" s="112" t="s">
        <v>157</v>
      </c>
      <c r="E771" s="112" t="s">
        <v>159</v>
      </c>
      <c r="F771" s="112" t="s">
        <v>190</v>
      </c>
      <c r="G771" s="112" t="s">
        <v>56</v>
      </c>
      <c r="H771" s="112" t="s">
        <v>441</v>
      </c>
      <c r="I771" s="112" t="s">
        <v>16</v>
      </c>
      <c r="J771" s="112" t="s">
        <v>435</v>
      </c>
      <c r="K771" s="113">
        <v>5102</v>
      </c>
      <c r="L771" s="113">
        <v>801</v>
      </c>
      <c r="M771" s="112" t="s">
        <v>540</v>
      </c>
    </row>
    <row r="772" spans="1:13" x14ac:dyDescent="0.3">
      <c r="A772" s="112" t="s">
        <v>158</v>
      </c>
      <c r="B772" s="112" t="s">
        <v>9</v>
      </c>
      <c r="C772" s="112" t="s">
        <v>159</v>
      </c>
      <c r="D772" s="112" t="s">
        <v>157</v>
      </c>
      <c r="E772" s="112" t="s">
        <v>159</v>
      </c>
      <c r="F772" s="112" t="s">
        <v>190</v>
      </c>
      <c r="G772" s="112" t="s">
        <v>56</v>
      </c>
      <c r="H772" s="112" t="s">
        <v>441</v>
      </c>
      <c r="I772" s="112" t="s">
        <v>16</v>
      </c>
      <c r="J772" s="112" t="s">
        <v>446</v>
      </c>
      <c r="K772" s="113">
        <v>912</v>
      </c>
      <c r="L772" s="113">
        <v>225</v>
      </c>
      <c r="M772" s="112" t="s">
        <v>540</v>
      </c>
    </row>
    <row r="773" spans="1:13" x14ac:dyDescent="0.3">
      <c r="A773" s="112" t="s">
        <v>158</v>
      </c>
      <c r="B773" s="112" t="s">
        <v>9</v>
      </c>
      <c r="C773" s="112" t="s">
        <v>159</v>
      </c>
      <c r="D773" s="112" t="s">
        <v>157</v>
      </c>
      <c r="E773" s="112" t="s">
        <v>159</v>
      </c>
      <c r="F773" s="112" t="s">
        <v>190</v>
      </c>
      <c r="G773" s="112" t="s">
        <v>57</v>
      </c>
      <c r="H773" s="112" t="s">
        <v>441</v>
      </c>
      <c r="I773" s="112" t="s">
        <v>16</v>
      </c>
      <c r="J773" s="112" t="s">
        <v>435</v>
      </c>
      <c r="K773" s="113">
        <v>140772.79</v>
      </c>
      <c r="L773" s="113">
        <v>31974</v>
      </c>
      <c r="M773" s="112" t="s">
        <v>540</v>
      </c>
    </row>
    <row r="774" spans="1:13" x14ac:dyDescent="0.3">
      <c r="A774" s="112" t="s">
        <v>158</v>
      </c>
      <c r="B774" s="112" t="s">
        <v>9</v>
      </c>
      <c r="C774" s="112" t="s">
        <v>159</v>
      </c>
      <c r="D774" s="112" t="s">
        <v>157</v>
      </c>
      <c r="E774" s="112" t="s">
        <v>159</v>
      </c>
      <c r="F774" s="112" t="s">
        <v>190</v>
      </c>
      <c r="G774" s="112" t="s">
        <v>57</v>
      </c>
      <c r="H774" s="112" t="s">
        <v>441</v>
      </c>
      <c r="I774" s="112" t="s">
        <v>16</v>
      </c>
      <c r="J774" s="112" t="s">
        <v>440</v>
      </c>
      <c r="K774" s="113">
        <v>44181.36</v>
      </c>
      <c r="L774" s="113">
        <v>10035</v>
      </c>
      <c r="M774" s="112" t="s">
        <v>540</v>
      </c>
    </row>
    <row r="775" spans="1:13" x14ac:dyDescent="0.3">
      <c r="A775" s="112" t="s">
        <v>158</v>
      </c>
      <c r="B775" s="112" t="s">
        <v>9</v>
      </c>
      <c r="C775" s="112" t="s">
        <v>159</v>
      </c>
      <c r="D775" s="112" t="s">
        <v>157</v>
      </c>
      <c r="E775" s="112" t="s">
        <v>159</v>
      </c>
      <c r="F775" s="112" t="s">
        <v>190</v>
      </c>
      <c r="G775" s="112" t="s">
        <v>57</v>
      </c>
      <c r="H775" s="112" t="s">
        <v>441</v>
      </c>
      <c r="I775" s="112" t="s">
        <v>16</v>
      </c>
      <c r="J775" s="112" t="s">
        <v>436</v>
      </c>
      <c r="K775" s="113">
        <v>62950.19</v>
      </c>
      <c r="L775" s="113">
        <v>14297.999999999998</v>
      </c>
      <c r="M775" s="112" t="s">
        <v>540</v>
      </c>
    </row>
    <row r="776" spans="1:13" x14ac:dyDescent="0.3">
      <c r="A776" s="112" t="s">
        <v>158</v>
      </c>
      <c r="B776" s="112" t="s">
        <v>9</v>
      </c>
      <c r="C776" s="112" t="s">
        <v>159</v>
      </c>
      <c r="D776" s="112" t="s">
        <v>157</v>
      </c>
      <c r="E776" s="112" t="s">
        <v>159</v>
      </c>
      <c r="F776" s="112" t="s">
        <v>190</v>
      </c>
      <c r="G776" s="112" t="s">
        <v>94</v>
      </c>
      <c r="H776" s="112" t="s">
        <v>434</v>
      </c>
      <c r="I776" s="112" t="s">
        <v>16</v>
      </c>
      <c r="J776" s="112" t="s">
        <v>436</v>
      </c>
      <c r="K776" s="113">
        <v>2700.94</v>
      </c>
      <c r="L776" s="113">
        <v>612</v>
      </c>
      <c r="M776" s="112" t="s">
        <v>540</v>
      </c>
    </row>
    <row r="777" spans="1:13" x14ac:dyDescent="0.3">
      <c r="A777" s="112" t="s">
        <v>158</v>
      </c>
      <c r="B777" s="112" t="s">
        <v>9</v>
      </c>
      <c r="C777" s="112" t="s">
        <v>159</v>
      </c>
      <c r="D777" s="112" t="s">
        <v>157</v>
      </c>
      <c r="E777" s="112" t="s">
        <v>159</v>
      </c>
      <c r="F777" s="112" t="s">
        <v>190</v>
      </c>
      <c r="G777" s="112" t="s">
        <v>58</v>
      </c>
      <c r="H777" s="112" t="s">
        <v>434</v>
      </c>
      <c r="I777" s="112" t="s">
        <v>16</v>
      </c>
      <c r="J777" s="112" t="s">
        <v>436</v>
      </c>
      <c r="K777" s="113">
        <v>620250</v>
      </c>
      <c r="L777" s="113">
        <v>155223</v>
      </c>
      <c r="M777" s="112" t="s">
        <v>540</v>
      </c>
    </row>
    <row r="778" spans="1:13" x14ac:dyDescent="0.3">
      <c r="A778" s="112" t="s">
        <v>158</v>
      </c>
      <c r="B778" s="112" t="s">
        <v>9</v>
      </c>
      <c r="C778" s="112" t="s">
        <v>159</v>
      </c>
      <c r="D778" s="112" t="s">
        <v>157</v>
      </c>
      <c r="E778" s="112" t="s">
        <v>159</v>
      </c>
      <c r="F778" s="112" t="s">
        <v>190</v>
      </c>
      <c r="G778" s="112" t="s">
        <v>59</v>
      </c>
      <c r="H778" s="112" t="s">
        <v>438</v>
      </c>
      <c r="I778" s="112" t="s">
        <v>16</v>
      </c>
      <c r="J778" s="112" t="s">
        <v>435</v>
      </c>
      <c r="K778" s="113">
        <v>704.7</v>
      </c>
      <c r="L778" s="113">
        <v>202.99999999999997</v>
      </c>
      <c r="M778" s="112" t="s">
        <v>540</v>
      </c>
    </row>
    <row r="779" spans="1:13" x14ac:dyDescent="0.3">
      <c r="A779" s="112" t="s">
        <v>158</v>
      </c>
      <c r="B779" s="112" t="s">
        <v>9</v>
      </c>
      <c r="C779" s="112" t="s">
        <v>159</v>
      </c>
      <c r="D779" s="112" t="s">
        <v>157</v>
      </c>
      <c r="E779" s="112" t="s">
        <v>159</v>
      </c>
      <c r="F779" s="112" t="s">
        <v>190</v>
      </c>
      <c r="G779" s="112" t="s">
        <v>59</v>
      </c>
      <c r="H779" s="112" t="s">
        <v>438</v>
      </c>
      <c r="I779" s="112" t="s">
        <v>16</v>
      </c>
      <c r="J779" s="112" t="s">
        <v>436</v>
      </c>
      <c r="K779" s="113">
        <v>12105.6</v>
      </c>
      <c r="L779" s="113">
        <v>3653</v>
      </c>
      <c r="M779" s="112" t="s">
        <v>540</v>
      </c>
    </row>
    <row r="780" spans="1:13" x14ac:dyDescent="0.3">
      <c r="A780" s="112" t="s">
        <v>158</v>
      </c>
      <c r="B780" s="112" t="s">
        <v>9</v>
      </c>
      <c r="C780" s="112" t="s">
        <v>159</v>
      </c>
      <c r="D780" s="112" t="s">
        <v>157</v>
      </c>
      <c r="E780" s="112" t="s">
        <v>159</v>
      </c>
      <c r="F780" s="112" t="s">
        <v>190</v>
      </c>
      <c r="G780" s="112" t="s">
        <v>60</v>
      </c>
      <c r="H780" s="112" t="s">
        <v>437</v>
      </c>
      <c r="I780" s="112" t="s">
        <v>16</v>
      </c>
      <c r="J780" s="112" t="s">
        <v>435</v>
      </c>
      <c r="K780" s="113">
        <v>228493.2</v>
      </c>
      <c r="L780" s="113">
        <v>73235</v>
      </c>
      <c r="M780" s="112" t="s">
        <v>540</v>
      </c>
    </row>
    <row r="781" spans="1:13" x14ac:dyDescent="0.3">
      <c r="A781" s="112" t="s">
        <v>158</v>
      </c>
      <c r="B781" s="112" t="s">
        <v>9</v>
      </c>
      <c r="C781" s="112" t="s">
        <v>159</v>
      </c>
      <c r="D781" s="112" t="s">
        <v>157</v>
      </c>
      <c r="E781" s="112" t="s">
        <v>159</v>
      </c>
      <c r="F781" s="112" t="s">
        <v>190</v>
      </c>
      <c r="G781" s="112" t="s">
        <v>60</v>
      </c>
      <c r="H781" s="112" t="s">
        <v>437</v>
      </c>
      <c r="I781" s="112" t="s">
        <v>16</v>
      </c>
      <c r="J781" s="112" t="s">
        <v>440</v>
      </c>
      <c r="K781" s="113">
        <v>395082.48000000004</v>
      </c>
      <c r="L781" s="113">
        <v>126629</v>
      </c>
      <c r="M781" s="112" t="s">
        <v>540</v>
      </c>
    </row>
    <row r="782" spans="1:13" x14ac:dyDescent="0.3">
      <c r="A782" s="112" t="s">
        <v>158</v>
      </c>
      <c r="B782" s="112" t="s">
        <v>9</v>
      </c>
      <c r="C782" s="112" t="s">
        <v>159</v>
      </c>
      <c r="D782" s="112" t="s">
        <v>157</v>
      </c>
      <c r="E782" s="112" t="s">
        <v>159</v>
      </c>
      <c r="F782" s="112" t="s">
        <v>190</v>
      </c>
      <c r="G782" s="112" t="s">
        <v>60</v>
      </c>
      <c r="H782" s="112" t="s">
        <v>437</v>
      </c>
      <c r="I782" s="112" t="s">
        <v>16</v>
      </c>
      <c r="J782" s="112" t="s">
        <v>436</v>
      </c>
      <c r="K782" s="113">
        <v>3940831.44</v>
      </c>
      <c r="L782" s="113">
        <v>1263087</v>
      </c>
      <c r="M782" s="112" t="s">
        <v>540</v>
      </c>
    </row>
    <row r="783" spans="1:13" x14ac:dyDescent="0.3">
      <c r="A783" s="112" t="s">
        <v>158</v>
      </c>
      <c r="B783" s="112" t="s">
        <v>9</v>
      </c>
      <c r="C783" s="112" t="s">
        <v>159</v>
      </c>
      <c r="D783" s="112" t="s">
        <v>157</v>
      </c>
      <c r="E783" s="112" t="s">
        <v>159</v>
      </c>
      <c r="F783" s="112" t="s">
        <v>190</v>
      </c>
      <c r="G783" s="112" t="s">
        <v>61</v>
      </c>
      <c r="H783" s="112" t="s">
        <v>447</v>
      </c>
      <c r="I783" s="112" t="s">
        <v>16</v>
      </c>
      <c r="J783" s="112" t="s">
        <v>435</v>
      </c>
      <c r="K783" s="113">
        <v>106520</v>
      </c>
      <c r="L783" s="113">
        <v>13315</v>
      </c>
      <c r="M783" s="112" t="s">
        <v>540</v>
      </c>
    </row>
    <row r="784" spans="1:13" x14ac:dyDescent="0.3">
      <c r="A784" s="112" t="s">
        <v>158</v>
      </c>
      <c r="B784" s="112" t="s">
        <v>9</v>
      </c>
      <c r="C784" s="112" t="s">
        <v>159</v>
      </c>
      <c r="D784" s="112" t="s">
        <v>157</v>
      </c>
      <c r="E784" s="112" t="s">
        <v>159</v>
      </c>
      <c r="F784" s="112" t="s">
        <v>190</v>
      </c>
      <c r="G784" s="112" t="s">
        <v>61</v>
      </c>
      <c r="H784" s="112" t="s">
        <v>447</v>
      </c>
      <c r="I784" s="112" t="s">
        <v>16</v>
      </c>
      <c r="J784" s="112" t="s">
        <v>436</v>
      </c>
      <c r="K784" s="113">
        <v>48208</v>
      </c>
      <c r="L784" s="113">
        <v>6026</v>
      </c>
      <c r="M784" s="112" t="s">
        <v>540</v>
      </c>
    </row>
    <row r="785" spans="1:13" x14ac:dyDescent="0.3">
      <c r="A785" s="112" t="s">
        <v>158</v>
      </c>
      <c r="B785" s="112" t="s">
        <v>9</v>
      </c>
      <c r="C785" s="112" t="s">
        <v>159</v>
      </c>
      <c r="D785" s="112" t="s">
        <v>157</v>
      </c>
      <c r="E785" s="112" t="s">
        <v>159</v>
      </c>
      <c r="F785" s="112" t="s">
        <v>190</v>
      </c>
      <c r="G785" s="112" t="s">
        <v>62</v>
      </c>
      <c r="H785" s="112" t="s">
        <v>438</v>
      </c>
      <c r="I785" s="112" t="s">
        <v>16</v>
      </c>
      <c r="J785" s="112" t="s">
        <v>435</v>
      </c>
      <c r="K785" s="113">
        <v>113360.94</v>
      </c>
      <c r="L785" s="113">
        <v>57722</v>
      </c>
      <c r="M785" s="112" t="s">
        <v>540</v>
      </c>
    </row>
    <row r="786" spans="1:13" x14ac:dyDescent="0.3">
      <c r="A786" s="112" t="s">
        <v>158</v>
      </c>
      <c r="B786" s="112" t="s">
        <v>9</v>
      </c>
      <c r="C786" s="112" t="s">
        <v>159</v>
      </c>
      <c r="D786" s="112" t="s">
        <v>157</v>
      </c>
      <c r="E786" s="112" t="s">
        <v>159</v>
      </c>
      <c r="F786" s="112" t="s">
        <v>190</v>
      </c>
      <c r="G786" s="112" t="s">
        <v>62</v>
      </c>
      <c r="H786" s="112" t="s">
        <v>438</v>
      </c>
      <c r="I786" s="112" t="s">
        <v>16</v>
      </c>
      <c r="J786" s="112" t="s">
        <v>440</v>
      </c>
      <c r="K786" s="113">
        <v>91764.05</v>
      </c>
      <c r="L786" s="113">
        <v>68058</v>
      </c>
      <c r="M786" s="112" t="s">
        <v>540</v>
      </c>
    </row>
    <row r="787" spans="1:13" x14ac:dyDescent="0.3">
      <c r="A787" s="112" t="s">
        <v>158</v>
      </c>
      <c r="B787" s="112" t="s">
        <v>9</v>
      </c>
      <c r="C787" s="112" t="s">
        <v>159</v>
      </c>
      <c r="D787" s="112" t="s">
        <v>157</v>
      </c>
      <c r="E787" s="112" t="s">
        <v>159</v>
      </c>
      <c r="F787" s="112" t="s">
        <v>190</v>
      </c>
      <c r="G787" s="112" t="s">
        <v>62</v>
      </c>
      <c r="H787" s="112" t="s">
        <v>438</v>
      </c>
      <c r="I787" s="112" t="s">
        <v>16</v>
      </c>
      <c r="J787" s="112" t="s">
        <v>436</v>
      </c>
      <c r="K787" s="113">
        <v>358860.12</v>
      </c>
      <c r="L787" s="113">
        <v>234680.00000000003</v>
      </c>
      <c r="M787" s="112" t="s">
        <v>540</v>
      </c>
    </row>
    <row r="788" spans="1:13" x14ac:dyDescent="0.3">
      <c r="A788" s="112" t="s">
        <v>158</v>
      </c>
      <c r="B788" s="112" t="s">
        <v>9</v>
      </c>
      <c r="C788" s="112" t="s">
        <v>159</v>
      </c>
      <c r="D788" s="112" t="s">
        <v>157</v>
      </c>
      <c r="E788" s="112" t="s">
        <v>159</v>
      </c>
      <c r="F788" s="112" t="s">
        <v>190</v>
      </c>
      <c r="G788" s="112" t="s">
        <v>64</v>
      </c>
      <c r="H788" s="112" t="s">
        <v>444</v>
      </c>
      <c r="I788" s="112" t="s">
        <v>16</v>
      </c>
      <c r="J788" s="112" t="s">
        <v>435</v>
      </c>
      <c r="K788" s="113">
        <v>47262.5</v>
      </c>
      <c r="L788" s="113">
        <v>3000</v>
      </c>
      <c r="M788" s="112" t="s">
        <v>540</v>
      </c>
    </row>
    <row r="789" spans="1:13" x14ac:dyDescent="0.3">
      <c r="A789" s="112" t="s">
        <v>158</v>
      </c>
      <c r="B789" s="112" t="s">
        <v>9</v>
      </c>
      <c r="C789" s="112" t="s">
        <v>159</v>
      </c>
      <c r="D789" s="112" t="s">
        <v>157</v>
      </c>
      <c r="E789" s="112" t="s">
        <v>159</v>
      </c>
      <c r="F789" s="112" t="s">
        <v>190</v>
      </c>
      <c r="G789" s="112" t="s">
        <v>64</v>
      </c>
      <c r="H789" s="112" t="s">
        <v>444</v>
      </c>
      <c r="I789" s="112" t="s">
        <v>16</v>
      </c>
      <c r="J789" s="112" t="s">
        <v>436</v>
      </c>
      <c r="K789" s="113">
        <v>35223.5</v>
      </c>
      <c r="L789" s="113">
        <v>2250</v>
      </c>
      <c r="M789" s="112" t="s">
        <v>540</v>
      </c>
    </row>
    <row r="790" spans="1:13" x14ac:dyDescent="0.3">
      <c r="A790" s="112" t="s">
        <v>158</v>
      </c>
      <c r="B790" s="112" t="s">
        <v>9</v>
      </c>
      <c r="C790" s="112" t="s">
        <v>159</v>
      </c>
      <c r="D790" s="112" t="s">
        <v>157</v>
      </c>
      <c r="E790" s="112" t="s">
        <v>159</v>
      </c>
      <c r="F790" s="112" t="s">
        <v>190</v>
      </c>
      <c r="G790" s="112" t="s">
        <v>96</v>
      </c>
      <c r="H790" s="112" t="s">
        <v>438</v>
      </c>
      <c r="I790" s="112" t="s">
        <v>14</v>
      </c>
      <c r="J790" s="112" t="s">
        <v>435</v>
      </c>
      <c r="K790" s="113">
        <v>1169.5999999999999</v>
      </c>
      <c r="L790" s="113">
        <v>86</v>
      </c>
      <c r="M790" s="112" t="s">
        <v>540</v>
      </c>
    </row>
    <row r="791" spans="1:13" x14ac:dyDescent="0.3">
      <c r="A791" s="112" t="s">
        <v>158</v>
      </c>
      <c r="B791" s="112" t="s">
        <v>9</v>
      </c>
      <c r="C791" s="112" t="s">
        <v>159</v>
      </c>
      <c r="D791" s="112" t="s">
        <v>157</v>
      </c>
      <c r="E791" s="112" t="s">
        <v>159</v>
      </c>
      <c r="F791" s="112" t="s">
        <v>190</v>
      </c>
      <c r="G791" s="112" t="s">
        <v>96</v>
      </c>
      <c r="H791" s="112" t="s">
        <v>438</v>
      </c>
      <c r="I791" s="112" t="s">
        <v>14</v>
      </c>
      <c r="J791" s="112" t="s">
        <v>436</v>
      </c>
      <c r="K791" s="113">
        <v>612</v>
      </c>
      <c r="L791" s="113">
        <v>45</v>
      </c>
      <c r="M791" s="112" t="s">
        <v>540</v>
      </c>
    </row>
    <row r="792" spans="1:13" x14ac:dyDescent="0.3">
      <c r="A792" s="112" t="s">
        <v>158</v>
      </c>
      <c r="B792" s="112" t="s">
        <v>9</v>
      </c>
      <c r="C792" s="112" t="s">
        <v>159</v>
      </c>
      <c r="D792" s="112" t="s">
        <v>157</v>
      </c>
      <c r="E792" s="112" t="s">
        <v>159</v>
      </c>
      <c r="F792" s="112" t="s">
        <v>190</v>
      </c>
      <c r="G792" s="112" t="s">
        <v>98</v>
      </c>
      <c r="H792" s="112" t="s">
        <v>437</v>
      </c>
      <c r="I792" s="112" t="s">
        <v>14</v>
      </c>
      <c r="J792" s="112" t="s">
        <v>436</v>
      </c>
      <c r="K792" s="113">
        <v>182.16</v>
      </c>
      <c r="L792" s="113">
        <v>18</v>
      </c>
      <c r="M792" s="112" t="s">
        <v>540</v>
      </c>
    </row>
    <row r="793" spans="1:13" x14ac:dyDescent="0.3">
      <c r="A793" s="112" t="s">
        <v>158</v>
      </c>
      <c r="B793" s="112" t="s">
        <v>9</v>
      </c>
      <c r="C793" s="112" t="s">
        <v>159</v>
      </c>
      <c r="D793" s="112" t="s">
        <v>157</v>
      </c>
      <c r="E793" s="112" t="s">
        <v>159</v>
      </c>
      <c r="F793" s="112" t="s">
        <v>190</v>
      </c>
      <c r="G793" s="112" t="s">
        <v>65</v>
      </c>
      <c r="H793" s="112" t="s">
        <v>449</v>
      </c>
      <c r="I793" s="112" t="s">
        <v>16</v>
      </c>
      <c r="J793" s="112" t="s">
        <v>435</v>
      </c>
      <c r="K793" s="113">
        <v>7082.6880000000001</v>
      </c>
      <c r="L793" s="113">
        <v>635</v>
      </c>
      <c r="M793" s="112" t="s">
        <v>540</v>
      </c>
    </row>
    <row r="794" spans="1:13" x14ac:dyDescent="0.3">
      <c r="A794" s="112" t="s">
        <v>158</v>
      </c>
      <c r="B794" s="112" t="s">
        <v>9</v>
      </c>
      <c r="C794" s="112" t="s">
        <v>159</v>
      </c>
      <c r="D794" s="112" t="s">
        <v>157</v>
      </c>
      <c r="E794" s="112" t="s">
        <v>159</v>
      </c>
      <c r="F794" s="112" t="s">
        <v>190</v>
      </c>
      <c r="G794" s="112" t="s">
        <v>65</v>
      </c>
      <c r="H794" s="112" t="s">
        <v>449</v>
      </c>
      <c r="I794" s="112" t="s">
        <v>16</v>
      </c>
      <c r="J794" s="112" t="s">
        <v>436</v>
      </c>
      <c r="K794" s="113">
        <v>27810.82</v>
      </c>
      <c r="L794" s="113">
        <v>1310.75</v>
      </c>
      <c r="M794" s="112" t="s">
        <v>540</v>
      </c>
    </row>
    <row r="795" spans="1:13" x14ac:dyDescent="0.3">
      <c r="A795" s="112" t="s">
        <v>158</v>
      </c>
      <c r="B795" s="112" t="s">
        <v>9</v>
      </c>
      <c r="C795" s="112" t="s">
        <v>159</v>
      </c>
      <c r="D795" s="112" t="s">
        <v>157</v>
      </c>
      <c r="E795" s="112" t="s">
        <v>159</v>
      </c>
      <c r="F795" s="112" t="s">
        <v>190</v>
      </c>
      <c r="G795" s="112" t="s">
        <v>99</v>
      </c>
      <c r="H795" s="112" t="s">
        <v>444</v>
      </c>
      <c r="I795" s="112" t="s">
        <v>16</v>
      </c>
      <c r="J795" s="112" t="s">
        <v>435</v>
      </c>
      <c r="K795" s="113">
        <v>6048</v>
      </c>
      <c r="L795" s="113">
        <v>504</v>
      </c>
      <c r="M795" s="112" t="s">
        <v>540</v>
      </c>
    </row>
    <row r="796" spans="1:13" x14ac:dyDescent="0.3">
      <c r="A796" s="112" t="s">
        <v>158</v>
      </c>
      <c r="B796" s="112" t="s">
        <v>9</v>
      </c>
      <c r="C796" s="112" t="s">
        <v>159</v>
      </c>
      <c r="D796" s="112" t="s">
        <v>157</v>
      </c>
      <c r="E796" s="112" t="s">
        <v>159</v>
      </c>
      <c r="F796" s="112" t="s">
        <v>190</v>
      </c>
      <c r="G796" s="112" t="s">
        <v>66</v>
      </c>
      <c r="H796" s="112" t="s">
        <v>450</v>
      </c>
      <c r="I796" s="112" t="s">
        <v>16</v>
      </c>
      <c r="J796" s="112" t="s">
        <v>435</v>
      </c>
      <c r="K796" s="113">
        <v>30867.599999999999</v>
      </c>
      <c r="L796" s="113">
        <v>10644</v>
      </c>
      <c r="M796" s="112" t="s">
        <v>540</v>
      </c>
    </row>
    <row r="797" spans="1:13" x14ac:dyDescent="0.3">
      <c r="A797" s="112" t="s">
        <v>158</v>
      </c>
      <c r="B797" s="112" t="s">
        <v>9</v>
      </c>
      <c r="C797" s="112" t="s">
        <v>159</v>
      </c>
      <c r="D797" s="112" t="s">
        <v>157</v>
      </c>
      <c r="E797" s="112" t="s">
        <v>159</v>
      </c>
      <c r="F797" s="112" t="s">
        <v>190</v>
      </c>
      <c r="G797" s="112" t="s">
        <v>66</v>
      </c>
      <c r="H797" s="112" t="s">
        <v>450</v>
      </c>
      <c r="I797" s="112" t="s">
        <v>16</v>
      </c>
      <c r="J797" s="112" t="s">
        <v>451</v>
      </c>
      <c r="K797" s="113">
        <v>391.5</v>
      </c>
      <c r="L797" s="113">
        <v>135</v>
      </c>
      <c r="M797" s="112" t="s">
        <v>540</v>
      </c>
    </row>
    <row r="798" spans="1:13" x14ac:dyDescent="0.3">
      <c r="A798" s="112" t="s">
        <v>158</v>
      </c>
      <c r="B798" s="112" t="s">
        <v>9</v>
      </c>
      <c r="C798" s="112" t="s">
        <v>159</v>
      </c>
      <c r="D798" s="112" t="s">
        <v>157</v>
      </c>
      <c r="E798" s="112" t="s">
        <v>159</v>
      </c>
      <c r="F798" s="112" t="s">
        <v>190</v>
      </c>
      <c r="G798" s="112" t="s">
        <v>66</v>
      </c>
      <c r="H798" s="112" t="s">
        <v>450</v>
      </c>
      <c r="I798" s="112" t="s">
        <v>16</v>
      </c>
      <c r="J798" s="112" t="s">
        <v>440</v>
      </c>
      <c r="K798" s="113">
        <v>159665.29999999999</v>
      </c>
      <c r="L798" s="113">
        <v>55057.000000000007</v>
      </c>
      <c r="M798" s="112" t="s">
        <v>540</v>
      </c>
    </row>
    <row r="799" spans="1:13" x14ac:dyDescent="0.3">
      <c r="A799" s="112" t="s">
        <v>158</v>
      </c>
      <c r="B799" s="112" t="s">
        <v>9</v>
      </c>
      <c r="C799" s="112" t="s">
        <v>159</v>
      </c>
      <c r="D799" s="112" t="s">
        <v>157</v>
      </c>
      <c r="E799" s="112" t="s">
        <v>159</v>
      </c>
      <c r="F799" s="112" t="s">
        <v>190</v>
      </c>
      <c r="G799" s="112" t="s">
        <v>66</v>
      </c>
      <c r="H799" s="112" t="s">
        <v>450</v>
      </c>
      <c r="I799" s="112" t="s">
        <v>16</v>
      </c>
      <c r="J799" s="112" t="s">
        <v>436</v>
      </c>
      <c r="K799" s="113">
        <v>594328.9</v>
      </c>
      <c r="L799" s="113">
        <v>204941</v>
      </c>
      <c r="M799" s="112" t="s">
        <v>540</v>
      </c>
    </row>
    <row r="800" spans="1:13" x14ac:dyDescent="0.3">
      <c r="A800" s="112" t="s">
        <v>158</v>
      </c>
      <c r="B800" s="112" t="s">
        <v>9</v>
      </c>
      <c r="C800" s="112" t="s">
        <v>159</v>
      </c>
      <c r="D800" s="112" t="s">
        <v>475</v>
      </c>
      <c r="E800" s="112" t="s">
        <v>159</v>
      </c>
      <c r="F800" s="112" t="s">
        <v>476</v>
      </c>
      <c r="G800" s="112" t="s">
        <v>50</v>
      </c>
      <c r="H800" s="112" t="s">
        <v>434</v>
      </c>
      <c r="I800" s="112" t="s">
        <v>16</v>
      </c>
      <c r="J800" s="112" t="s">
        <v>436</v>
      </c>
      <c r="K800" s="113">
        <v>684</v>
      </c>
      <c r="L800" s="113">
        <v>18</v>
      </c>
      <c r="M800" s="112" t="s">
        <v>540</v>
      </c>
    </row>
    <row r="801" spans="1:13" x14ac:dyDescent="0.3">
      <c r="A801" s="112" t="s">
        <v>158</v>
      </c>
      <c r="B801" s="112" t="s">
        <v>9</v>
      </c>
      <c r="C801" s="112" t="s">
        <v>159</v>
      </c>
      <c r="D801" s="112" t="s">
        <v>477</v>
      </c>
      <c r="E801" s="112" t="s">
        <v>159</v>
      </c>
      <c r="F801" s="112" t="s">
        <v>478</v>
      </c>
      <c r="G801" s="112" t="s">
        <v>19</v>
      </c>
      <c r="H801" s="112" t="s">
        <v>434</v>
      </c>
      <c r="I801" s="112" t="s">
        <v>16</v>
      </c>
      <c r="J801" s="112" t="s">
        <v>435</v>
      </c>
      <c r="K801" s="113">
        <v>46740</v>
      </c>
      <c r="L801" s="113">
        <v>3895.0000000000005</v>
      </c>
      <c r="M801" s="112" t="s">
        <v>540</v>
      </c>
    </row>
    <row r="802" spans="1:13" x14ac:dyDescent="0.3">
      <c r="A802" s="112" t="s">
        <v>158</v>
      </c>
      <c r="B802" s="112" t="s">
        <v>9</v>
      </c>
      <c r="C802" s="112" t="s">
        <v>159</v>
      </c>
      <c r="D802" s="112" t="s">
        <v>477</v>
      </c>
      <c r="E802" s="112" t="s">
        <v>159</v>
      </c>
      <c r="F802" s="112" t="s">
        <v>478</v>
      </c>
      <c r="G802" s="112" t="s">
        <v>19</v>
      </c>
      <c r="H802" s="112" t="s">
        <v>434</v>
      </c>
      <c r="I802" s="112" t="s">
        <v>16</v>
      </c>
      <c r="J802" s="112" t="s">
        <v>436</v>
      </c>
      <c r="K802" s="113">
        <v>86268</v>
      </c>
      <c r="L802" s="113">
        <v>7189</v>
      </c>
      <c r="M802" s="112" t="s">
        <v>540</v>
      </c>
    </row>
    <row r="803" spans="1:13" x14ac:dyDescent="0.3">
      <c r="A803" s="112" t="s">
        <v>158</v>
      </c>
      <c r="B803" s="112" t="s">
        <v>9</v>
      </c>
      <c r="C803" s="112" t="s">
        <v>159</v>
      </c>
      <c r="D803" s="112" t="s">
        <v>477</v>
      </c>
      <c r="E803" s="112" t="s">
        <v>159</v>
      </c>
      <c r="F803" s="112" t="s">
        <v>478</v>
      </c>
      <c r="G803" s="112" t="s">
        <v>463</v>
      </c>
      <c r="H803" s="112" t="s">
        <v>439</v>
      </c>
      <c r="I803" s="112" t="s">
        <v>16</v>
      </c>
      <c r="J803" s="112" t="s">
        <v>436</v>
      </c>
      <c r="K803" s="113">
        <v>45924.158792276976</v>
      </c>
      <c r="L803" s="113">
        <v>12141</v>
      </c>
      <c r="M803" s="112" t="s">
        <v>540</v>
      </c>
    </row>
    <row r="804" spans="1:13" x14ac:dyDescent="0.3">
      <c r="A804" s="112" t="s">
        <v>158</v>
      </c>
      <c r="B804" s="112" t="s">
        <v>9</v>
      </c>
      <c r="C804" s="112" t="s">
        <v>159</v>
      </c>
      <c r="D804" s="112" t="s">
        <v>477</v>
      </c>
      <c r="E804" s="112" t="s">
        <v>159</v>
      </c>
      <c r="F804" s="112" t="s">
        <v>478</v>
      </c>
      <c r="G804" s="112" t="s">
        <v>156</v>
      </c>
      <c r="H804" s="112" t="s">
        <v>434</v>
      </c>
      <c r="I804" s="112" t="s">
        <v>16</v>
      </c>
      <c r="J804" s="112" t="s">
        <v>435</v>
      </c>
      <c r="K804" s="113">
        <v>29588</v>
      </c>
      <c r="L804" s="113">
        <v>4552</v>
      </c>
      <c r="M804" s="112" t="s">
        <v>540</v>
      </c>
    </row>
    <row r="805" spans="1:13" x14ac:dyDescent="0.3">
      <c r="A805" s="112" t="s">
        <v>158</v>
      </c>
      <c r="B805" s="112" t="s">
        <v>9</v>
      </c>
      <c r="C805" s="112" t="s">
        <v>159</v>
      </c>
      <c r="D805" s="112" t="s">
        <v>477</v>
      </c>
      <c r="E805" s="112" t="s">
        <v>159</v>
      </c>
      <c r="F805" s="112" t="s">
        <v>478</v>
      </c>
      <c r="G805" s="112" t="s">
        <v>156</v>
      </c>
      <c r="H805" s="112" t="s">
        <v>434</v>
      </c>
      <c r="I805" s="112" t="s">
        <v>16</v>
      </c>
      <c r="J805" s="112" t="s">
        <v>440</v>
      </c>
      <c r="K805" s="113">
        <v>3529.5</v>
      </c>
      <c r="L805" s="113">
        <v>543</v>
      </c>
      <c r="M805" s="112" t="s">
        <v>540</v>
      </c>
    </row>
    <row r="806" spans="1:13" x14ac:dyDescent="0.3">
      <c r="A806" s="112" t="s">
        <v>158</v>
      </c>
      <c r="B806" s="112" t="s">
        <v>9</v>
      </c>
      <c r="C806" s="112" t="s">
        <v>159</v>
      </c>
      <c r="D806" s="112" t="s">
        <v>477</v>
      </c>
      <c r="E806" s="112" t="s">
        <v>159</v>
      </c>
      <c r="F806" s="112" t="s">
        <v>478</v>
      </c>
      <c r="G806" s="112" t="s">
        <v>156</v>
      </c>
      <c r="H806" s="112" t="s">
        <v>434</v>
      </c>
      <c r="I806" s="112" t="s">
        <v>16</v>
      </c>
      <c r="J806" s="112" t="s">
        <v>436</v>
      </c>
      <c r="K806" s="113">
        <v>9964.5</v>
      </c>
      <c r="L806" s="113">
        <v>1533</v>
      </c>
      <c r="M806" s="112" t="s">
        <v>540</v>
      </c>
    </row>
    <row r="807" spans="1:13" x14ac:dyDescent="0.3">
      <c r="A807" s="112" t="s">
        <v>158</v>
      </c>
      <c r="B807" s="112" t="s">
        <v>9</v>
      </c>
      <c r="C807" s="112" t="s">
        <v>159</v>
      </c>
      <c r="D807" s="112" t="s">
        <v>477</v>
      </c>
      <c r="E807" s="112" t="s">
        <v>159</v>
      </c>
      <c r="F807" s="112" t="s">
        <v>478</v>
      </c>
      <c r="G807" s="112" t="s">
        <v>47</v>
      </c>
      <c r="H807" s="112" t="s">
        <v>447</v>
      </c>
      <c r="I807" s="112" t="s">
        <v>16</v>
      </c>
      <c r="J807" s="112" t="s">
        <v>435</v>
      </c>
      <c r="K807" s="113">
        <v>238928.85</v>
      </c>
      <c r="L807" s="113">
        <v>30190.949999999997</v>
      </c>
      <c r="M807" s="112" t="s">
        <v>540</v>
      </c>
    </row>
    <row r="808" spans="1:13" x14ac:dyDescent="0.3">
      <c r="A808" s="112" t="s">
        <v>158</v>
      </c>
      <c r="B808" s="112" t="s">
        <v>9</v>
      </c>
      <c r="C808" s="112" t="s">
        <v>159</v>
      </c>
      <c r="D808" s="112" t="s">
        <v>477</v>
      </c>
      <c r="E808" s="112" t="s">
        <v>159</v>
      </c>
      <c r="F808" s="112" t="s">
        <v>478</v>
      </c>
      <c r="G808" s="112" t="s">
        <v>49</v>
      </c>
      <c r="H808" s="112" t="s">
        <v>447</v>
      </c>
      <c r="I808" s="112" t="s">
        <v>16</v>
      </c>
      <c r="J808" s="112" t="s">
        <v>435</v>
      </c>
      <c r="K808" s="113">
        <v>55186.41</v>
      </c>
      <c r="L808" s="113">
        <v>9262</v>
      </c>
      <c r="M808" s="112" t="s">
        <v>540</v>
      </c>
    </row>
    <row r="809" spans="1:13" x14ac:dyDescent="0.3">
      <c r="A809" s="112" t="s">
        <v>158</v>
      </c>
      <c r="B809" s="112" t="s">
        <v>9</v>
      </c>
      <c r="C809" s="112" t="s">
        <v>159</v>
      </c>
      <c r="D809" s="112" t="s">
        <v>477</v>
      </c>
      <c r="E809" s="112" t="s">
        <v>159</v>
      </c>
      <c r="F809" s="112" t="s">
        <v>478</v>
      </c>
      <c r="G809" s="112" t="s">
        <v>49</v>
      </c>
      <c r="H809" s="112" t="s">
        <v>447</v>
      </c>
      <c r="I809" s="112" t="s">
        <v>16</v>
      </c>
      <c r="J809" s="112" t="s">
        <v>436</v>
      </c>
      <c r="K809" s="113">
        <v>120</v>
      </c>
      <c r="L809" s="113">
        <v>23</v>
      </c>
      <c r="M809" s="112" t="s">
        <v>540</v>
      </c>
    </row>
    <row r="810" spans="1:13" x14ac:dyDescent="0.3">
      <c r="A810" s="112" t="s">
        <v>158</v>
      </c>
      <c r="B810" s="112" t="s">
        <v>9</v>
      </c>
      <c r="C810" s="112" t="s">
        <v>159</v>
      </c>
      <c r="D810" s="112" t="s">
        <v>477</v>
      </c>
      <c r="E810" s="112" t="s">
        <v>159</v>
      </c>
      <c r="F810" s="112" t="s">
        <v>478</v>
      </c>
      <c r="G810" s="112" t="s">
        <v>50</v>
      </c>
      <c r="H810" s="112" t="s">
        <v>434</v>
      </c>
      <c r="I810" s="112" t="s">
        <v>16</v>
      </c>
      <c r="J810" s="112" t="s">
        <v>436</v>
      </c>
      <c r="K810" s="113">
        <v>162564.07999999999</v>
      </c>
      <c r="L810" s="113">
        <v>11546.25</v>
      </c>
      <c r="M810" s="112" t="s">
        <v>540</v>
      </c>
    </row>
    <row r="811" spans="1:13" x14ac:dyDescent="0.3">
      <c r="A811" s="112" t="s">
        <v>158</v>
      </c>
      <c r="B811" s="112" t="s">
        <v>9</v>
      </c>
      <c r="C811" s="112" t="s">
        <v>159</v>
      </c>
      <c r="D811" s="112" t="s">
        <v>477</v>
      </c>
      <c r="E811" s="112" t="s">
        <v>159</v>
      </c>
      <c r="F811" s="112" t="s">
        <v>478</v>
      </c>
      <c r="G811" s="112" t="s">
        <v>51</v>
      </c>
      <c r="H811" s="112" t="s">
        <v>438</v>
      </c>
      <c r="I811" s="112" t="s">
        <v>16</v>
      </c>
      <c r="J811" s="112" t="s">
        <v>436</v>
      </c>
      <c r="K811" s="113">
        <v>798</v>
      </c>
      <c r="L811" s="113">
        <v>90</v>
      </c>
      <c r="M811" s="112" t="s">
        <v>540</v>
      </c>
    </row>
    <row r="812" spans="1:13" x14ac:dyDescent="0.3">
      <c r="A812" s="112" t="s">
        <v>158</v>
      </c>
      <c r="B812" s="112" t="s">
        <v>9</v>
      </c>
      <c r="C812" s="112" t="s">
        <v>159</v>
      </c>
      <c r="D812" s="112" t="s">
        <v>477</v>
      </c>
      <c r="E812" s="112" t="s">
        <v>159</v>
      </c>
      <c r="F812" s="112" t="s">
        <v>478</v>
      </c>
      <c r="G812" s="112" t="s">
        <v>52</v>
      </c>
      <c r="H812" s="112" t="s">
        <v>442</v>
      </c>
      <c r="I812" s="112" t="s">
        <v>46</v>
      </c>
      <c r="J812" s="112" t="s">
        <v>435</v>
      </c>
      <c r="K812" s="113">
        <v>4277.7199999999993</v>
      </c>
      <c r="L812" s="113">
        <v>1062</v>
      </c>
      <c r="M812" s="112" t="s">
        <v>540</v>
      </c>
    </row>
    <row r="813" spans="1:13" x14ac:dyDescent="0.3">
      <c r="A813" s="112" t="s">
        <v>158</v>
      </c>
      <c r="B813" s="112" t="s">
        <v>9</v>
      </c>
      <c r="C813" s="112" t="s">
        <v>159</v>
      </c>
      <c r="D813" s="112" t="s">
        <v>477</v>
      </c>
      <c r="E813" s="112" t="s">
        <v>159</v>
      </c>
      <c r="F813" s="112" t="s">
        <v>478</v>
      </c>
      <c r="G813" s="112" t="s">
        <v>52</v>
      </c>
      <c r="H813" s="112" t="s">
        <v>442</v>
      </c>
      <c r="I813" s="112" t="s">
        <v>46</v>
      </c>
      <c r="J813" s="112" t="s">
        <v>436</v>
      </c>
      <c r="K813" s="113">
        <v>9754.9599999999991</v>
      </c>
      <c r="L813" s="113">
        <v>2084</v>
      </c>
      <c r="M813" s="112" t="s">
        <v>540</v>
      </c>
    </row>
    <row r="814" spans="1:13" x14ac:dyDescent="0.3">
      <c r="A814" s="112" t="s">
        <v>158</v>
      </c>
      <c r="B814" s="112" t="s">
        <v>9</v>
      </c>
      <c r="C814" s="112" t="s">
        <v>159</v>
      </c>
      <c r="D814" s="112" t="s">
        <v>477</v>
      </c>
      <c r="E814" s="112" t="s">
        <v>159</v>
      </c>
      <c r="F814" s="112" t="s">
        <v>478</v>
      </c>
      <c r="G814" s="112" t="s">
        <v>55</v>
      </c>
      <c r="H814" s="112" t="s">
        <v>439</v>
      </c>
      <c r="I814" s="112" t="s">
        <v>16</v>
      </c>
      <c r="J814" s="112" t="s">
        <v>435</v>
      </c>
      <c r="K814" s="113">
        <v>33782</v>
      </c>
      <c r="L814" s="113">
        <v>9652</v>
      </c>
      <c r="M814" s="112" t="s">
        <v>540</v>
      </c>
    </row>
    <row r="815" spans="1:13" x14ac:dyDescent="0.3">
      <c r="A815" s="112" t="s">
        <v>158</v>
      </c>
      <c r="B815" s="112" t="s">
        <v>9</v>
      </c>
      <c r="C815" s="112" t="s">
        <v>159</v>
      </c>
      <c r="D815" s="112" t="s">
        <v>477</v>
      </c>
      <c r="E815" s="112" t="s">
        <v>159</v>
      </c>
      <c r="F815" s="112" t="s">
        <v>478</v>
      </c>
      <c r="G815" s="112" t="s">
        <v>55</v>
      </c>
      <c r="H815" s="112" t="s">
        <v>439</v>
      </c>
      <c r="I815" s="112" t="s">
        <v>16</v>
      </c>
      <c r="J815" s="112" t="s">
        <v>440</v>
      </c>
      <c r="K815" s="113">
        <v>5162.5</v>
      </c>
      <c r="L815" s="113">
        <v>1475</v>
      </c>
      <c r="M815" s="112" t="s">
        <v>540</v>
      </c>
    </row>
    <row r="816" spans="1:13" x14ac:dyDescent="0.3">
      <c r="A816" s="112" t="s">
        <v>158</v>
      </c>
      <c r="B816" s="112" t="s">
        <v>9</v>
      </c>
      <c r="C816" s="112" t="s">
        <v>159</v>
      </c>
      <c r="D816" s="112" t="s">
        <v>477</v>
      </c>
      <c r="E816" s="112" t="s">
        <v>159</v>
      </c>
      <c r="F816" s="112" t="s">
        <v>478</v>
      </c>
      <c r="G816" s="112" t="s">
        <v>55</v>
      </c>
      <c r="H816" s="112" t="s">
        <v>439</v>
      </c>
      <c r="I816" s="112" t="s">
        <v>16</v>
      </c>
      <c r="J816" s="112" t="s">
        <v>436</v>
      </c>
      <c r="K816" s="113">
        <v>42294</v>
      </c>
      <c r="L816" s="113">
        <v>12084</v>
      </c>
      <c r="M816" s="112" t="s">
        <v>540</v>
      </c>
    </row>
    <row r="817" spans="1:13" x14ac:dyDescent="0.3">
      <c r="A817" s="112" t="s">
        <v>158</v>
      </c>
      <c r="B817" s="112" t="s">
        <v>9</v>
      </c>
      <c r="C817" s="112" t="s">
        <v>159</v>
      </c>
      <c r="D817" s="112" t="s">
        <v>477</v>
      </c>
      <c r="E817" s="112" t="s">
        <v>159</v>
      </c>
      <c r="F817" s="112" t="s">
        <v>478</v>
      </c>
      <c r="G817" s="112" t="s">
        <v>59</v>
      </c>
      <c r="H817" s="112" t="s">
        <v>438</v>
      </c>
      <c r="I817" s="112" t="s">
        <v>16</v>
      </c>
      <c r="J817" s="112" t="s">
        <v>435</v>
      </c>
      <c r="K817" s="113">
        <v>21491.34</v>
      </c>
      <c r="L817" s="113">
        <v>6255</v>
      </c>
      <c r="M817" s="112" t="s">
        <v>540</v>
      </c>
    </row>
    <row r="818" spans="1:13" x14ac:dyDescent="0.3">
      <c r="A818" s="112" t="s">
        <v>158</v>
      </c>
      <c r="B818" s="112" t="s">
        <v>9</v>
      </c>
      <c r="C818" s="112" t="s">
        <v>159</v>
      </c>
      <c r="D818" s="112" t="s">
        <v>477</v>
      </c>
      <c r="E818" s="112" t="s">
        <v>159</v>
      </c>
      <c r="F818" s="112" t="s">
        <v>478</v>
      </c>
      <c r="G818" s="112" t="s">
        <v>59</v>
      </c>
      <c r="H818" s="112" t="s">
        <v>438</v>
      </c>
      <c r="I818" s="112" t="s">
        <v>16</v>
      </c>
      <c r="J818" s="112" t="s">
        <v>440</v>
      </c>
      <c r="K818" s="113">
        <v>9500.4</v>
      </c>
      <c r="L818" s="113">
        <v>3936.9999999999995</v>
      </c>
      <c r="M818" s="112" t="s">
        <v>540</v>
      </c>
    </row>
    <row r="819" spans="1:13" x14ac:dyDescent="0.3">
      <c r="A819" s="112" t="s">
        <v>158</v>
      </c>
      <c r="B819" s="112" t="s">
        <v>9</v>
      </c>
      <c r="C819" s="112" t="s">
        <v>159</v>
      </c>
      <c r="D819" s="112" t="s">
        <v>477</v>
      </c>
      <c r="E819" s="112" t="s">
        <v>159</v>
      </c>
      <c r="F819" s="112" t="s">
        <v>478</v>
      </c>
      <c r="G819" s="112" t="s">
        <v>59</v>
      </c>
      <c r="H819" s="112" t="s">
        <v>438</v>
      </c>
      <c r="I819" s="112" t="s">
        <v>16</v>
      </c>
      <c r="J819" s="112" t="s">
        <v>436</v>
      </c>
      <c r="K819" s="113">
        <v>224410.30000000002</v>
      </c>
      <c r="L819" s="113">
        <v>69761</v>
      </c>
      <c r="M819" s="112" t="s">
        <v>540</v>
      </c>
    </row>
    <row r="820" spans="1:13" x14ac:dyDescent="0.3">
      <c r="A820" s="112" t="s">
        <v>158</v>
      </c>
      <c r="B820" s="112" t="s">
        <v>9</v>
      </c>
      <c r="C820" s="112" t="s">
        <v>159</v>
      </c>
      <c r="D820" s="112" t="s">
        <v>477</v>
      </c>
      <c r="E820" s="112" t="s">
        <v>159</v>
      </c>
      <c r="F820" s="112" t="s">
        <v>478</v>
      </c>
      <c r="G820" s="112" t="s">
        <v>62</v>
      </c>
      <c r="H820" s="112" t="s">
        <v>438</v>
      </c>
      <c r="I820" s="112" t="s">
        <v>16</v>
      </c>
      <c r="J820" s="112" t="s">
        <v>436</v>
      </c>
      <c r="K820" s="113">
        <v>265.2</v>
      </c>
      <c r="L820" s="113">
        <v>90</v>
      </c>
      <c r="M820" s="112" t="s">
        <v>540</v>
      </c>
    </row>
    <row r="821" spans="1:13" x14ac:dyDescent="0.3">
      <c r="A821" s="112" t="s">
        <v>158</v>
      </c>
      <c r="B821" s="112" t="s">
        <v>9</v>
      </c>
      <c r="C821" s="112" t="s">
        <v>159</v>
      </c>
      <c r="D821" s="112" t="s">
        <v>477</v>
      </c>
      <c r="E821" s="112" t="s">
        <v>159</v>
      </c>
      <c r="F821" s="112" t="s">
        <v>478</v>
      </c>
      <c r="G821" s="112" t="s">
        <v>65</v>
      </c>
      <c r="H821" s="112" t="s">
        <v>449</v>
      </c>
      <c r="I821" s="112" t="s">
        <v>16</v>
      </c>
      <c r="J821" s="112" t="s">
        <v>435</v>
      </c>
      <c r="K821" s="113">
        <v>1485</v>
      </c>
      <c r="L821" s="113">
        <v>675</v>
      </c>
      <c r="M821" s="112" t="s">
        <v>540</v>
      </c>
    </row>
    <row r="822" spans="1:13" x14ac:dyDescent="0.3">
      <c r="A822" s="112" t="s">
        <v>158</v>
      </c>
      <c r="B822" s="112" t="s">
        <v>9</v>
      </c>
      <c r="C822" s="112" t="s">
        <v>159</v>
      </c>
      <c r="D822" s="112" t="s">
        <v>477</v>
      </c>
      <c r="E822" s="112" t="s">
        <v>159</v>
      </c>
      <c r="F822" s="112" t="s">
        <v>478</v>
      </c>
      <c r="G822" s="112" t="s">
        <v>65</v>
      </c>
      <c r="H822" s="112" t="s">
        <v>449</v>
      </c>
      <c r="I822" s="112" t="s">
        <v>16</v>
      </c>
      <c r="J822" s="112" t="s">
        <v>436</v>
      </c>
      <c r="K822" s="113">
        <v>855</v>
      </c>
      <c r="L822" s="113">
        <v>225</v>
      </c>
      <c r="M822" s="112" t="s">
        <v>540</v>
      </c>
    </row>
    <row r="823" spans="1:13" x14ac:dyDescent="0.3">
      <c r="A823" s="112" t="s">
        <v>158</v>
      </c>
      <c r="B823" s="112" t="s">
        <v>9</v>
      </c>
      <c r="C823" s="112" t="s">
        <v>159</v>
      </c>
      <c r="D823" s="112" t="s">
        <v>479</v>
      </c>
      <c r="E823" s="112" t="s">
        <v>159</v>
      </c>
      <c r="F823" s="112" t="s">
        <v>480</v>
      </c>
      <c r="G823" s="112" t="s">
        <v>25</v>
      </c>
      <c r="H823" s="112" t="s">
        <v>442</v>
      </c>
      <c r="I823" s="112" t="s">
        <v>16</v>
      </c>
      <c r="J823" s="112" t="s">
        <v>443</v>
      </c>
      <c r="K823" s="113">
        <v>6638</v>
      </c>
      <c r="L823" s="113">
        <v>2200</v>
      </c>
      <c r="M823" s="112" t="s">
        <v>540</v>
      </c>
    </row>
    <row r="824" spans="1:13" x14ac:dyDescent="0.3">
      <c r="A824" s="112" t="s">
        <v>8</v>
      </c>
      <c r="B824" s="112" t="s">
        <v>9</v>
      </c>
      <c r="C824" s="112" t="s">
        <v>10</v>
      </c>
      <c r="D824" s="112" t="s">
        <v>11</v>
      </c>
      <c r="E824" s="112" t="s">
        <v>10</v>
      </c>
      <c r="F824" s="112" t="s">
        <v>12</v>
      </c>
      <c r="G824" s="112" t="s">
        <v>13</v>
      </c>
      <c r="H824" s="112" t="s">
        <v>434</v>
      </c>
      <c r="I824" s="112" t="s">
        <v>14</v>
      </c>
      <c r="J824" s="112" t="s">
        <v>435</v>
      </c>
      <c r="K824" s="113">
        <v>3185.4700000000003</v>
      </c>
      <c r="L824" s="113">
        <v>76.5</v>
      </c>
      <c r="M824" s="112" t="s">
        <v>8</v>
      </c>
    </row>
    <row r="825" spans="1:13" x14ac:dyDescent="0.3">
      <c r="A825" s="112" t="s">
        <v>8</v>
      </c>
      <c r="B825" s="112" t="s">
        <v>9</v>
      </c>
      <c r="C825" s="112" t="s">
        <v>10</v>
      </c>
      <c r="D825" s="112" t="s">
        <v>11</v>
      </c>
      <c r="E825" s="112" t="s">
        <v>10</v>
      </c>
      <c r="F825" s="112" t="s">
        <v>12</v>
      </c>
      <c r="G825" s="112" t="s">
        <v>13</v>
      </c>
      <c r="H825" s="112" t="s">
        <v>434</v>
      </c>
      <c r="I825" s="112" t="s">
        <v>14</v>
      </c>
      <c r="J825" s="112" t="s">
        <v>436</v>
      </c>
      <c r="K825" s="113">
        <v>8208.1800000000021</v>
      </c>
      <c r="L825" s="113">
        <v>252.75</v>
      </c>
      <c r="M825" s="112" t="s">
        <v>8</v>
      </c>
    </row>
    <row r="826" spans="1:13" x14ac:dyDescent="0.3">
      <c r="A826" s="112" t="s">
        <v>8</v>
      </c>
      <c r="B826" s="112" t="s">
        <v>9</v>
      </c>
      <c r="C826" s="112" t="s">
        <v>10</v>
      </c>
      <c r="D826" s="112" t="s">
        <v>11</v>
      </c>
      <c r="E826" s="112" t="s">
        <v>10</v>
      </c>
      <c r="F826" s="112" t="s">
        <v>12</v>
      </c>
      <c r="G826" s="112" t="s">
        <v>472</v>
      </c>
      <c r="H826" s="112" t="s">
        <v>441</v>
      </c>
      <c r="I826" s="112" t="s">
        <v>16</v>
      </c>
      <c r="J826" s="112" t="s">
        <v>435</v>
      </c>
      <c r="K826" s="113">
        <v>423</v>
      </c>
      <c r="L826" s="113">
        <v>36</v>
      </c>
      <c r="M826" s="112" t="s">
        <v>8</v>
      </c>
    </row>
    <row r="827" spans="1:13" x14ac:dyDescent="0.3">
      <c r="A827" s="112" t="s">
        <v>8</v>
      </c>
      <c r="B827" s="112" t="s">
        <v>9</v>
      </c>
      <c r="C827" s="112" t="s">
        <v>10</v>
      </c>
      <c r="D827" s="112" t="s">
        <v>11</v>
      </c>
      <c r="E827" s="112" t="s">
        <v>10</v>
      </c>
      <c r="F827" s="112" t="s">
        <v>12</v>
      </c>
      <c r="G827" s="112" t="s">
        <v>17</v>
      </c>
      <c r="H827" s="112" t="s">
        <v>438</v>
      </c>
      <c r="I827" s="112" t="s">
        <v>16</v>
      </c>
      <c r="J827" s="112" t="s">
        <v>436</v>
      </c>
      <c r="K827" s="113">
        <v>153</v>
      </c>
      <c r="L827" s="113">
        <v>45</v>
      </c>
      <c r="M827" s="112" t="s">
        <v>8</v>
      </c>
    </row>
    <row r="828" spans="1:13" x14ac:dyDescent="0.3">
      <c r="A828" s="112" t="s">
        <v>8</v>
      </c>
      <c r="B828" s="112" t="s">
        <v>9</v>
      </c>
      <c r="C828" s="112" t="s">
        <v>10</v>
      </c>
      <c r="D828" s="112" t="s">
        <v>11</v>
      </c>
      <c r="E828" s="112" t="s">
        <v>10</v>
      </c>
      <c r="F828" s="112" t="s">
        <v>12</v>
      </c>
      <c r="G828" s="112" t="s">
        <v>18</v>
      </c>
      <c r="H828" s="112" t="s">
        <v>439</v>
      </c>
      <c r="I828" s="112" t="s">
        <v>14</v>
      </c>
      <c r="J828" s="112" t="s">
        <v>440</v>
      </c>
      <c r="K828" s="113">
        <v>342.9</v>
      </c>
      <c r="L828" s="113">
        <v>76.5</v>
      </c>
      <c r="M828" s="112" t="s">
        <v>8</v>
      </c>
    </row>
    <row r="829" spans="1:13" x14ac:dyDescent="0.3">
      <c r="A829" s="112" t="s">
        <v>8</v>
      </c>
      <c r="B829" s="112" t="s">
        <v>9</v>
      </c>
      <c r="C829" s="112" t="s">
        <v>10</v>
      </c>
      <c r="D829" s="112" t="s">
        <v>11</v>
      </c>
      <c r="E829" s="112" t="s">
        <v>10</v>
      </c>
      <c r="F829" s="112" t="s">
        <v>12</v>
      </c>
      <c r="G829" s="112" t="s">
        <v>18</v>
      </c>
      <c r="H829" s="112" t="s">
        <v>439</v>
      </c>
      <c r="I829" s="112" t="s">
        <v>14</v>
      </c>
      <c r="J829" s="112" t="s">
        <v>436</v>
      </c>
      <c r="K829" s="113">
        <v>8098.2000000000007</v>
      </c>
      <c r="L829" s="113">
        <v>1132.5</v>
      </c>
      <c r="M829" s="112" t="s">
        <v>8</v>
      </c>
    </row>
    <row r="830" spans="1:13" x14ac:dyDescent="0.3">
      <c r="A830" s="112" t="s">
        <v>8</v>
      </c>
      <c r="B830" s="112" t="s">
        <v>9</v>
      </c>
      <c r="C830" s="112" t="s">
        <v>10</v>
      </c>
      <c r="D830" s="112" t="s">
        <v>11</v>
      </c>
      <c r="E830" s="112" t="s">
        <v>10</v>
      </c>
      <c r="F830" s="112" t="s">
        <v>12</v>
      </c>
      <c r="G830" s="112" t="s">
        <v>19</v>
      </c>
      <c r="H830" s="112" t="s">
        <v>434</v>
      </c>
      <c r="I830" s="112" t="s">
        <v>16</v>
      </c>
      <c r="J830" s="112" t="s">
        <v>435</v>
      </c>
      <c r="K830" s="113">
        <v>10068</v>
      </c>
      <c r="L830" s="113">
        <v>839</v>
      </c>
      <c r="M830" s="112" t="s">
        <v>8</v>
      </c>
    </row>
    <row r="831" spans="1:13" x14ac:dyDescent="0.3">
      <c r="A831" s="112" t="s">
        <v>8</v>
      </c>
      <c r="B831" s="112" t="s">
        <v>9</v>
      </c>
      <c r="C831" s="112" t="s">
        <v>10</v>
      </c>
      <c r="D831" s="112" t="s">
        <v>11</v>
      </c>
      <c r="E831" s="112" t="s">
        <v>10</v>
      </c>
      <c r="F831" s="112" t="s">
        <v>12</v>
      </c>
      <c r="G831" s="112" t="s">
        <v>19</v>
      </c>
      <c r="H831" s="112" t="s">
        <v>434</v>
      </c>
      <c r="I831" s="112" t="s">
        <v>16</v>
      </c>
      <c r="J831" s="112" t="s">
        <v>440</v>
      </c>
      <c r="K831" s="113">
        <v>108</v>
      </c>
      <c r="L831" s="113">
        <v>9</v>
      </c>
      <c r="M831" s="112" t="s">
        <v>8</v>
      </c>
    </row>
    <row r="832" spans="1:13" x14ac:dyDescent="0.3">
      <c r="A832" s="112" t="s">
        <v>8</v>
      </c>
      <c r="B832" s="112" t="s">
        <v>9</v>
      </c>
      <c r="C832" s="112" t="s">
        <v>10</v>
      </c>
      <c r="D832" s="112" t="s">
        <v>11</v>
      </c>
      <c r="E832" s="112" t="s">
        <v>10</v>
      </c>
      <c r="F832" s="112" t="s">
        <v>12</v>
      </c>
      <c r="G832" s="112" t="s">
        <v>19</v>
      </c>
      <c r="H832" s="112" t="s">
        <v>434</v>
      </c>
      <c r="I832" s="112" t="s">
        <v>16</v>
      </c>
      <c r="J832" s="112" t="s">
        <v>436</v>
      </c>
      <c r="K832" s="113">
        <v>30324</v>
      </c>
      <c r="L832" s="113">
        <v>2527</v>
      </c>
      <c r="M832" s="112" t="s">
        <v>8</v>
      </c>
    </row>
    <row r="833" spans="1:13" x14ac:dyDescent="0.3">
      <c r="A833" s="112" t="s">
        <v>8</v>
      </c>
      <c r="B833" s="112" t="s">
        <v>9</v>
      </c>
      <c r="C833" s="112" t="s">
        <v>10</v>
      </c>
      <c r="D833" s="112" t="s">
        <v>11</v>
      </c>
      <c r="E833" s="112" t="s">
        <v>10</v>
      </c>
      <c r="F833" s="112" t="s">
        <v>12</v>
      </c>
      <c r="G833" s="112" t="s">
        <v>20</v>
      </c>
      <c r="H833" s="112" t="s">
        <v>439</v>
      </c>
      <c r="I833" s="112" t="s">
        <v>16</v>
      </c>
      <c r="J833" s="112" t="s">
        <v>435</v>
      </c>
      <c r="K833" s="113">
        <v>200</v>
      </c>
      <c r="L833" s="113">
        <v>100</v>
      </c>
      <c r="M833" s="112" t="s">
        <v>8</v>
      </c>
    </row>
    <row r="834" spans="1:13" x14ac:dyDescent="0.3">
      <c r="A834" s="112" t="s">
        <v>8</v>
      </c>
      <c r="B834" s="112" t="s">
        <v>9</v>
      </c>
      <c r="C834" s="112" t="s">
        <v>10</v>
      </c>
      <c r="D834" s="112" t="s">
        <v>11</v>
      </c>
      <c r="E834" s="112" t="s">
        <v>10</v>
      </c>
      <c r="F834" s="112" t="s">
        <v>12</v>
      </c>
      <c r="G834" s="112" t="s">
        <v>20</v>
      </c>
      <c r="H834" s="112" t="s">
        <v>439</v>
      </c>
      <c r="I834" s="112" t="s">
        <v>16</v>
      </c>
      <c r="J834" s="112" t="s">
        <v>443</v>
      </c>
      <c r="K834" s="113">
        <v>90600</v>
      </c>
      <c r="L834" s="113">
        <v>45300</v>
      </c>
      <c r="M834" s="112" t="s">
        <v>8</v>
      </c>
    </row>
    <row r="835" spans="1:13" x14ac:dyDescent="0.3">
      <c r="A835" s="112" t="s">
        <v>8</v>
      </c>
      <c r="B835" s="112" t="s">
        <v>9</v>
      </c>
      <c r="C835" s="112" t="s">
        <v>10</v>
      </c>
      <c r="D835" s="112" t="s">
        <v>11</v>
      </c>
      <c r="E835" s="112" t="s">
        <v>10</v>
      </c>
      <c r="F835" s="112" t="s">
        <v>12</v>
      </c>
      <c r="G835" s="112" t="s">
        <v>20</v>
      </c>
      <c r="H835" s="112" t="s">
        <v>439</v>
      </c>
      <c r="I835" s="112" t="s">
        <v>16</v>
      </c>
      <c r="J835" s="112" t="s">
        <v>436</v>
      </c>
      <c r="K835" s="113">
        <v>11200</v>
      </c>
      <c r="L835" s="113">
        <v>5600</v>
      </c>
      <c r="M835" s="112" t="s">
        <v>8</v>
      </c>
    </row>
    <row r="836" spans="1:13" x14ac:dyDescent="0.3">
      <c r="A836" s="112" t="s">
        <v>8</v>
      </c>
      <c r="B836" s="112" t="s">
        <v>9</v>
      </c>
      <c r="C836" s="112" t="s">
        <v>10</v>
      </c>
      <c r="D836" s="112" t="s">
        <v>11</v>
      </c>
      <c r="E836" s="112" t="s">
        <v>10</v>
      </c>
      <c r="F836" s="112" t="s">
        <v>12</v>
      </c>
      <c r="G836" s="112" t="s">
        <v>463</v>
      </c>
      <c r="H836" s="112" t="s">
        <v>439</v>
      </c>
      <c r="I836" s="112" t="s">
        <v>16</v>
      </c>
      <c r="J836" s="112" t="s">
        <v>436</v>
      </c>
      <c r="K836" s="113">
        <v>2155.725867392825</v>
      </c>
      <c r="L836" s="113">
        <v>900</v>
      </c>
      <c r="M836" s="112" t="s">
        <v>8</v>
      </c>
    </row>
    <row r="837" spans="1:13" x14ac:dyDescent="0.3">
      <c r="A837" s="112" t="s">
        <v>8</v>
      </c>
      <c r="B837" s="112" t="s">
        <v>9</v>
      </c>
      <c r="C837" s="112" t="s">
        <v>10</v>
      </c>
      <c r="D837" s="112" t="s">
        <v>11</v>
      </c>
      <c r="E837" s="112" t="s">
        <v>10</v>
      </c>
      <c r="F837" s="112" t="s">
        <v>12</v>
      </c>
      <c r="G837" s="112" t="s">
        <v>22</v>
      </c>
      <c r="H837" s="112" t="s">
        <v>439</v>
      </c>
      <c r="I837" s="112" t="s">
        <v>16</v>
      </c>
      <c r="J837" s="112" t="s">
        <v>435</v>
      </c>
      <c r="K837" s="113">
        <v>25097.279999999999</v>
      </c>
      <c r="L837" s="113">
        <v>19936</v>
      </c>
      <c r="M837" s="112" t="s">
        <v>8</v>
      </c>
    </row>
    <row r="838" spans="1:13" x14ac:dyDescent="0.3">
      <c r="A838" s="112" t="s">
        <v>8</v>
      </c>
      <c r="B838" s="112" t="s">
        <v>9</v>
      </c>
      <c r="C838" s="112" t="s">
        <v>10</v>
      </c>
      <c r="D838" s="112" t="s">
        <v>11</v>
      </c>
      <c r="E838" s="112" t="s">
        <v>10</v>
      </c>
      <c r="F838" s="112" t="s">
        <v>12</v>
      </c>
      <c r="G838" s="112" t="s">
        <v>22</v>
      </c>
      <c r="H838" s="112" t="s">
        <v>439</v>
      </c>
      <c r="I838" s="112" t="s">
        <v>16</v>
      </c>
      <c r="J838" s="112" t="s">
        <v>440</v>
      </c>
      <c r="K838" s="113">
        <v>4056</v>
      </c>
      <c r="L838" s="113">
        <v>2925</v>
      </c>
      <c r="M838" s="112" t="s">
        <v>8</v>
      </c>
    </row>
    <row r="839" spans="1:13" x14ac:dyDescent="0.3">
      <c r="A839" s="112" t="s">
        <v>8</v>
      </c>
      <c r="B839" s="112" t="s">
        <v>9</v>
      </c>
      <c r="C839" s="112" t="s">
        <v>10</v>
      </c>
      <c r="D839" s="112" t="s">
        <v>11</v>
      </c>
      <c r="E839" s="112" t="s">
        <v>10</v>
      </c>
      <c r="F839" s="112" t="s">
        <v>12</v>
      </c>
      <c r="G839" s="112" t="s">
        <v>22</v>
      </c>
      <c r="H839" s="112" t="s">
        <v>439</v>
      </c>
      <c r="I839" s="112" t="s">
        <v>16</v>
      </c>
      <c r="J839" s="112" t="s">
        <v>436</v>
      </c>
      <c r="K839" s="113">
        <v>22057.08</v>
      </c>
      <c r="L839" s="113">
        <v>16766</v>
      </c>
      <c r="M839" s="112" t="s">
        <v>8</v>
      </c>
    </row>
    <row r="840" spans="1:13" x14ac:dyDescent="0.3">
      <c r="A840" s="112" t="s">
        <v>8</v>
      </c>
      <c r="B840" s="112" t="s">
        <v>9</v>
      </c>
      <c r="C840" s="112" t="s">
        <v>10</v>
      </c>
      <c r="D840" s="112" t="s">
        <v>11</v>
      </c>
      <c r="E840" s="112" t="s">
        <v>10</v>
      </c>
      <c r="F840" s="112" t="s">
        <v>12</v>
      </c>
      <c r="G840" s="112" t="s">
        <v>23</v>
      </c>
      <c r="H840" s="112" t="s">
        <v>438</v>
      </c>
      <c r="I840" s="112" t="s">
        <v>14</v>
      </c>
      <c r="J840" s="112" t="s">
        <v>436</v>
      </c>
      <c r="K840" s="113">
        <v>625.16999999999996</v>
      </c>
      <c r="L840" s="113">
        <v>81</v>
      </c>
      <c r="M840" s="112" t="s">
        <v>8</v>
      </c>
    </row>
    <row r="841" spans="1:13" x14ac:dyDescent="0.3">
      <c r="A841" s="112" t="s">
        <v>8</v>
      </c>
      <c r="B841" s="112" t="s">
        <v>9</v>
      </c>
      <c r="C841" s="112" t="s">
        <v>10</v>
      </c>
      <c r="D841" s="112" t="s">
        <v>11</v>
      </c>
      <c r="E841" s="112" t="s">
        <v>10</v>
      </c>
      <c r="F841" s="112" t="s">
        <v>12</v>
      </c>
      <c r="G841" s="112" t="s">
        <v>24</v>
      </c>
      <c r="H841" s="112" t="s">
        <v>441</v>
      </c>
      <c r="I841" s="112" t="s">
        <v>16</v>
      </c>
      <c r="J841" s="112" t="s">
        <v>435</v>
      </c>
      <c r="K841" s="113">
        <v>20914.900000000001</v>
      </c>
      <c r="L841" s="113">
        <v>5169.75</v>
      </c>
      <c r="M841" s="112" t="s">
        <v>8</v>
      </c>
    </row>
    <row r="842" spans="1:13" x14ac:dyDescent="0.3">
      <c r="A842" s="112" t="s">
        <v>8</v>
      </c>
      <c r="B842" s="112" t="s">
        <v>9</v>
      </c>
      <c r="C842" s="112" t="s">
        <v>10</v>
      </c>
      <c r="D842" s="112" t="s">
        <v>11</v>
      </c>
      <c r="E842" s="112" t="s">
        <v>10</v>
      </c>
      <c r="F842" s="112" t="s">
        <v>12</v>
      </c>
      <c r="G842" s="112" t="s">
        <v>24</v>
      </c>
      <c r="H842" s="112" t="s">
        <v>441</v>
      </c>
      <c r="I842" s="112" t="s">
        <v>16</v>
      </c>
      <c r="J842" s="112" t="s">
        <v>440</v>
      </c>
      <c r="K842" s="113">
        <v>2047.52</v>
      </c>
      <c r="L842" s="113">
        <v>558</v>
      </c>
      <c r="M842" s="112" t="s">
        <v>8</v>
      </c>
    </row>
    <row r="843" spans="1:13" x14ac:dyDescent="0.3">
      <c r="A843" s="112" t="s">
        <v>8</v>
      </c>
      <c r="B843" s="112" t="s">
        <v>9</v>
      </c>
      <c r="C843" s="112" t="s">
        <v>10</v>
      </c>
      <c r="D843" s="112" t="s">
        <v>11</v>
      </c>
      <c r="E843" s="112" t="s">
        <v>10</v>
      </c>
      <c r="F843" s="112" t="s">
        <v>12</v>
      </c>
      <c r="G843" s="112" t="s">
        <v>24</v>
      </c>
      <c r="H843" s="112" t="s">
        <v>441</v>
      </c>
      <c r="I843" s="112" t="s">
        <v>16</v>
      </c>
      <c r="J843" s="112" t="s">
        <v>436</v>
      </c>
      <c r="K843" s="113">
        <v>19694.059999999998</v>
      </c>
      <c r="L843" s="113">
        <v>4782.75</v>
      </c>
      <c r="M843" s="112" t="s">
        <v>8</v>
      </c>
    </row>
    <row r="844" spans="1:13" x14ac:dyDescent="0.3">
      <c r="A844" s="112" t="s">
        <v>8</v>
      </c>
      <c r="B844" s="112" t="s">
        <v>9</v>
      </c>
      <c r="C844" s="112" t="s">
        <v>10</v>
      </c>
      <c r="D844" s="112" t="s">
        <v>11</v>
      </c>
      <c r="E844" s="112" t="s">
        <v>10</v>
      </c>
      <c r="F844" s="112" t="s">
        <v>12</v>
      </c>
      <c r="G844" s="112" t="s">
        <v>25</v>
      </c>
      <c r="H844" s="112" t="s">
        <v>442</v>
      </c>
      <c r="I844" s="112" t="s">
        <v>16</v>
      </c>
      <c r="J844" s="112" t="s">
        <v>443</v>
      </c>
      <c r="K844" s="113">
        <v>491283.11</v>
      </c>
      <c r="L844" s="113">
        <v>116100</v>
      </c>
      <c r="M844" s="112" t="s">
        <v>8</v>
      </c>
    </row>
    <row r="845" spans="1:13" x14ac:dyDescent="0.3">
      <c r="A845" s="112" t="s">
        <v>8</v>
      </c>
      <c r="B845" s="112" t="s">
        <v>9</v>
      </c>
      <c r="C845" s="112" t="s">
        <v>10</v>
      </c>
      <c r="D845" s="112" t="s">
        <v>11</v>
      </c>
      <c r="E845" s="112" t="s">
        <v>10</v>
      </c>
      <c r="F845" s="112" t="s">
        <v>12</v>
      </c>
      <c r="G845" s="112" t="s">
        <v>26</v>
      </c>
      <c r="H845" s="112" t="s">
        <v>434</v>
      </c>
      <c r="I845" s="112" t="s">
        <v>16</v>
      </c>
      <c r="J845" s="112" t="s">
        <v>440</v>
      </c>
      <c r="K845" s="113">
        <v>2884</v>
      </c>
      <c r="L845" s="113">
        <v>824</v>
      </c>
      <c r="M845" s="112" t="s">
        <v>8</v>
      </c>
    </row>
    <row r="846" spans="1:13" x14ac:dyDescent="0.3">
      <c r="A846" s="112" t="s">
        <v>8</v>
      </c>
      <c r="B846" s="112" t="s">
        <v>9</v>
      </c>
      <c r="C846" s="112" t="s">
        <v>10</v>
      </c>
      <c r="D846" s="112" t="s">
        <v>11</v>
      </c>
      <c r="E846" s="112" t="s">
        <v>10</v>
      </c>
      <c r="F846" s="112" t="s">
        <v>12</v>
      </c>
      <c r="G846" s="112" t="s">
        <v>26</v>
      </c>
      <c r="H846" s="112" t="s">
        <v>434</v>
      </c>
      <c r="I846" s="112" t="s">
        <v>16</v>
      </c>
      <c r="J846" s="112" t="s">
        <v>436</v>
      </c>
      <c r="K846" s="113">
        <v>396</v>
      </c>
      <c r="L846" s="113">
        <v>99</v>
      </c>
      <c r="M846" s="112" t="s">
        <v>8</v>
      </c>
    </row>
    <row r="847" spans="1:13" x14ac:dyDescent="0.3">
      <c r="A847" s="112" t="s">
        <v>8</v>
      </c>
      <c r="B847" s="112" t="s">
        <v>9</v>
      </c>
      <c r="C847" s="112" t="s">
        <v>10</v>
      </c>
      <c r="D847" s="112" t="s">
        <v>11</v>
      </c>
      <c r="E847" s="112" t="s">
        <v>10</v>
      </c>
      <c r="F847" s="112" t="s">
        <v>12</v>
      </c>
      <c r="G847" s="112" t="s">
        <v>28</v>
      </c>
      <c r="H847" s="112" t="s">
        <v>441</v>
      </c>
      <c r="I847" s="112" t="s">
        <v>16</v>
      </c>
      <c r="J847" s="112" t="s">
        <v>435</v>
      </c>
      <c r="K847" s="113">
        <v>1060</v>
      </c>
      <c r="L847" s="113">
        <v>180</v>
      </c>
      <c r="M847" s="112" t="s">
        <v>8</v>
      </c>
    </row>
    <row r="848" spans="1:13" x14ac:dyDescent="0.3">
      <c r="A848" s="112" t="s">
        <v>8</v>
      </c>
      <c r="B848" s="112" t="s">
        <v>9</v>
      </c>
      <c r="C848" s="112" t="s">
        <v>10</v>
      </c>
      <c r="D848" s="112" t="s">
        <v>11</v>
      </c>
      <c r="E848" s="112" t="s">
        <v>10</v>
      </c>
      <c r="F848" s="112" t="s">
        <v>12</v>
      </c>
      <c r="G848" s="112" t="s">
        <v>28</v>
      </c>
      <c r="H848" s="112" t="s">
        <v>441</v>
      </c>
      <c r="I848" s="112" t="s">
        <v>16</v>
      </c>
      <c r="J848" s="112" t="s">
        <v>436</v>
      </c>
      <c r="K848" s="113">
        <v>2580</v>
      </c>
      <c r="L848" s="113">
        <v>227</v>
      </c>
      <c r="M848" s="112" t="s">
        <v>8</v>
      </c>
    </row>
    <row r="849" spans="1:13" x14ac:dyDescent="0.3">
      <c r="A849" s="112" t="s">
        <v>8</v>
      </c>
      <c r="B849" s="112" t="s">
        <v>9</v>
      </c>
      <c r="C849" s="112" t="s">
        <v>10</v>
      </c>
      <c r="D849" s="112" t="s">
        <v>11</v>
      </c>
      <c r="E849" s="112" t="s">
        <v>10</v>
      </c>
      <c r="F849" s="112" t="s">
        <v>12</v>
      </c>
      <c r="G849" s="112" t="s">
        <v>29</v>
      </c>
      <c r="H849" s="112" t="s">
        <v>437</v>
      </c>
      <c r="I849" s="112" t="s">
        <v>14</v>
      </c>
      <c r="J849" s="112" t="s">
        <v>436</v>
      </c>
      <c r="K849" s="113">
        <v>10225.84</v>
      </c>
      <c r="L849" s="113">
        <v>1000</v>
      </c>
      <c r="M849" s="112" t="s">
        <v>8</v>
      </c>
    </row>
    <row r="850" spans="1:13" x14ac:dyDescent="0.3">
      <c r="A850" s="112" t="s">
        <v>8</v>
      </c>
      <c r="B850" s="112" t="s">
        <v>9</v>
      </c>
      <c r="C850" s="112" t="s">
        <v>10</v>
      </c>
      <c r="D850" s="112" t="s">
        <v>11</v>
      </c>
      <c r="E850" s="112" t="s">
        <v>10</v>
      </c>
      <c r="F850" s="112" t="s">
        <v>12</v>
      </c>
      <c r="G850" s="112" t="s">
        <v>30</v>
      </c>
      <c r="H850" s="112" t="s">
        <v>441</v>
      </c>
      <c r="I850" s="112" t="s">
        <v>16</v>
      </c>
      <c r="J850" s="112" t="s">
        <v>435</v>
      </c>
      <c r="K850" s="113">
        <v>2431.5</v>
      </c>
      <c r="L850" s="113">
        <v>250</v>
      </c>
      <c r="M850" s="112" t="s">
        <v>8</v>
      </c>
    </row>
    <row r="851" spans="1:13" x14ac:dyDescent="0.3">
      <c r="A851" s="112" t="s">
        <v>8</v>
      </c>
      <c r="B851" s="112" t="s">
        <v>9</v>
      </c>
      <c r="C851" s="112" t="s">
        <v>10</v>
      </c>
      <c r="D851" s="112" t="s">
        <v>11</v>
      </c>
      <c r="E851" s="112" t="s">
        <v>10</v>
      </c>
      <c r="F851" s="112" t="s">
        <v>12</v>
      </c>
      <c r="G851" s="112" t="s">
        <v>30</v>
      </c>
      <c r="H851" s="112" t="s">
        <v>441</v>
      </c>
      <c r="I851" s="112" t="s">
        <v>16</v>
      </c>
      <c r="J851" s="112" t="s">
        <v>440</v>
      </c>
      <c r="K851" s="113">
        <v>510.3</v>
      </c>
      <c r="L851" s="113">
        <v>70</v>
      </c>
      <c r="M851" s="112" t="s">
        <v>8</v>
      </c>
    </row>
    <row r="852" spans="1:13" x14ac:dyDescent="0.3">
      <c r="A852" s="112" t="s">
        <v>8</v>
      </c>
      <c r="B852" s="112" t="s">
        <v>9</v>
      </c>
      <c r="C852" s="112" t="s">
        <v>10</v>
      </c>
      <c r="D852" s="112" t="s">
        <v>11</v>
      </c>
      <c r="E852" s="112" t="s">
        <v>10</v>
      </c>
      <c r="F852" s="112" t="s">
        <v>12</v>
      </c>
      <c r="G852" s="112" t="s">
        <v>30</v>
      </c>
      <c r="H852" s="112" t="s">
        <v>441</v>
      </c>
      <c r="I852" s="112" t="s">
        <v>16</v>
      </c>
      <c r="J852" s="112" t="s">
        <v>436</v>
      </c>
      <c r="K852" s="113">
        <v>2962.3</v>
      </c>
      <c r="L852" s="113">
        <v>320</v>
      </c>
      <c r="M852" s="112" t="s">
        <v>8</v>
      </c>
    </row>
    <row r="853" spans="1:13" x14ac:dyDescent="0.3">
      <c r="A853" s="112" t="s">
        <v>8</v>
      </c>
      <c r="B853" s="112" t="s">
        <v>9</v>
      </c>
      <c r="C853" s="112" t="s">
        <v>10</v>
      </c>
      <c r="D853" s="112" t="s">
        <v>11</v>
      </c>
      <c r="E853" s="112" t="s">
        <v>10</v>
      </c>
      <c r="F853" s="112" t="s">
        <v>12</v>
      </c>
      <c r="G853" s="112" t="s">
        <v>82</v>
      </c>
      <c r="H853" s="112" t="s">
        <v>454</v>
      </c>
      <c r="I853" s="112" t="s">
        <v>16</v>
      </c>
      <c r="J853" s="112" t="s">
        <v>435</v>
      </c>
      <c r="K853" s="113">
        <v>1516.68</v>
      </c>
      <c r="L853" s="113">
        <v>198</v>
      </c>
      <c r="M853" s="112" t="s">
        <v>8</v>
      </c>
    </row>
    <row r="854" spans="1:13" x14ac:dyDescent="0.3">
      <c r="A854" s="112" t="s">
        <v>8</v>
      </c>
      <c r="B854" s="112" t="s">
        <v>9</v>
      </c>
      <c r="C854" s="112" t="s">
        <v>10</v>
      </c>
      <c r="D854" s="112" t="s">
        <v>11</v>
      </c>
      <c r="E854" s="112" t="s">
        <v>10</v>
      </c>
      <c r="F854" s="112" t="s">
        <v>12</v>
      </c>
      <c r="G854" s="112" t="s">
        <v>31</v>
      </c>
      <c r="H854" s="112" t="s">
        <v>444</v>
      </c>
      <c r="I854" s="112" t="s">
        <v>32</v>
      </c>
      <c r="J854" s="112" t="s">
        <v>435</v>
      </c>
      <c r="K854" s="113">
        <v>6210</v>
      </c>
      <c r="L854" s="113">
        <v>540</v>
      </c>
      <c r="M854" s="112" t="s">
        <v>8</v>
      </c>
    </row>
    <row r="855" spans="1:13" x14ac:dyDescent="0.3">
      <c r="A855" s="112" t="s">
        <v>8</v>
      </c>
      <c r="B855" s="112" t="s">
        <v>9</v>
      </c>
      <c r="C855" s="112" t="s">
        <v>10</v>
      </c>
      <c r="D855" s="112" t="s">
        <v>11</v>
      </c>
      <c r="E855" s="112" t="s">
        <v>10</v>
      </c>
      <c r="F855" s="112" t="s">
        <v>12</v>
      </c>
      <c r="G855" s="112" t="s">
        <v>31</v>
      </c>
      <c r="H855" s="112" t="s">
        <v>444</v>
      </c>
      <c r="I855" s="112" t="s">
        <v>32</v>
      </c>
      <c r="J855" s="112" t="s">
        <v>436</v>
      </c>
      <c r="K855" s="113">
        <v>4680</v>
      </c>
      <c r="L855" s="113">
        <v>360</v>
      </c>
      <c r="M855" s="112" t="s">
        <v>8</v>
      </c>
    </row>
    <row r="856" spans="1:13" x14ac:dyDescent="0.3">
      <c r="A856" s="112" t="s">
        <v>8</v>
      </c>
      <c r="B856" s="112" t="s">
        <v>9</v>
      </c>
      <c r="C856" s="112" t="s">
        <v>10</v>
      </c>
      <c r="D856" s="112" t="s">
        <v>11</v>
      </c>
      <c r="E856" s="112" t="s">
        <v>10</v>
      </c>
      <c r="F856" s="112" t="s">
        <v>12</v>
      </c>
      <c r="G856" s="112" t="s">
        <v>33</v>
      </c>
      <c r="H856" s="112" t="s">
        <v>445</v>
      </c>
      <c r="I856" s="112" t="s">
        <v>16</v>
      </c>
      <c r="J856" s="112" t="s">
        <v>446</v>
      </c>
      <c r="K856" s="113">
        <v>240540</v>
      </c>
      <c r="L856" s="113">
        <v>48108</v>
      </c>
      <c r="M856" s="112" t="s">
        <v>8</v>
      </c>
    </row>
    <row r="857" spans="1:13" x14ac:dyDescent="0.3">
      <c r="A857" s="112" t="s">
        <v>8</v>
      </c>
      <c r="B857" s="112" t="s">
        <v>9</v>
      </c>
      <c r="C857" s="112" t="s">
        <v>10</v>
      </c>
      <c r="D857" s="112" t="s">
        <v>11</v>
      </c>
      <c r="E857" s="112" t="s">
        <v>10</v>
      </c>
      <c r="F857" s="112" t="s">
        <v>12</v>
      </c>
      <c r="G857" s="112" t="s">
        <v>34</v>
      </c>
      <c r="H857" s="112" t="s">
        <v>442</v>
      </c>
      <c r="I857" s="112" t="s">
        <v>16</v>
      </c>
      <c r="J857" s="112" t="s">
        <v>435</v>
      </c>
      <c r="K857" s="113">
        <v>492.75</v>
      </c>
      <c r="L857" s="113">
        <v>180</v>
      </c>
      <c r="M857" s="112" t="s">
        <v>8</v>
      </c>
    </row>
    <row r="858" spans="1:13" x14ac:dyDescent="0.3">
      <c r="A858" s="112" t="s">
        <v>8</v>
      </c>
      <c r="B858" s="112" t="s">
        <v>9</v>
      </c>
      <c r="C858" s="112" t="s">
        <v>10</v>
      </c>
      <c r="D858" s="112" t="s">
        <v>11</v>
      </c>
      <c r="E858" s="112" t="s">
        <v>10</v>
      </c>
      <c r="F858" s="112" t="s">
        <v>12</v>
      </c>
      <c r="G858" s="112" t="s">
        <v>34</v>
      </c>
      <c r="H858" s="112" t="s">
        <v>442</v>
      </c>
      <c r="I858" s="112" t="s">
        <v>16</v>
      </c>
      <c r="J858" s="112" t="s">
        <v>440</v>
      </c>
      <c r="K858" s="113">
        <v>73.912500000000009</v>
      </c>
      <c r="L858" s="113">
        <v>27</v>
      </c>
      <c r="M858" s="112" t="s">
        <v>8</v>
      </c>
    </row>
    <row r="859" spans="1:13" x14ac:dyDescent="0.3">
      <c r="A859" s="112" t="s">
        <v>8</v>
      </c>
      <c r="B859" s="112" t="s">
        <v>9</v>
      </c>
      <c r="C859" s="112" t="s">
        <v>10</v>
      </c>
      <c r="D859" s="112" t="s">
        <v>11</v>
      </c>
      <c r="E859" s="112" t="s">
        <v>10</v>
      </c>
      <c r="F859" s="112" t="s">
        <v>12</v>
      </c>
      <c r="G859" s="112" t="s">
        <v>34</v>
      </c>
      <c r="H859" s="112" t="s">
        <v>442</v>
      </c>
      <c r="I859" s="112" t="s">
        <v>16</v>
      </c>
      <c r="J859" s="112" t="s">
        <v>436</v>
      </c>
      <c r="K859" s="113">
        <v>38923.143750000003</v>
      </c>
      <c r="L859" s="113">
        <v>14218.5</v>
      </c>
      <c r="M859" s="112" t="s">
        <v>8</v>
      </c>
    </row>
    <row r="860" spans="1:13" x14ac:dyDescent="0.3">
      <c r="A860" s="112" t="s">
        <v>8</v>
      </c>
      <c r="B860" s="112" t="s">
        <v>9</v>
      </c>
      <c r="C860" s="112" t="s">
        <v>10</v>
      </c>
      <c r="D860" s="112" t="s">
        <v>11</v>
      </c>
      <c r="E860" s="112" t="s">
        <v>10</v>
      </c>
      <c r="F860" s="112" t="s">
        <v>12</v>
      </c>
      <c r="G860" s="112" t="s">
        <v>35</v>
      </c>
      <c r="H860" s="112" t="s">
        <v>438</v>
      </c>
      <c r="I860" s="112" t="s">
        <v>16</v>
      </c>
      <c r="J860" s="112" t="s">
        <v>435</v>
      </c>
      <c r="K860" s="113">
        <v>2367.5</v>
      </c>
      <c r="L860" s="113">
        <v>947.00000000000011</v>
      </c>
      <c r="M860" s="112" t="s">
        <v>8</v>
      </c>
    </row>
    <row r="861" spans="1:13" x14ac:dyDescent="0.3">
      <c r="A861" s="112" t="s">
        <v>8</v>
      </c>
      <c r="B861" s="112" t="s">
        <v>9</v>
      </c>
      <c r="C861" s="112" t="s">
        <v>10</v>
      </c>
      <c r="D861" s="112" t="s">
        <v>11</v>
      </c>
      <c r="E861" s="112" t="s">
        <v>10</v>
      </c>
      <c r="F861" s="112" t="s">
        <v>12</v>
      </c>
      <c r="G861" s="112" t="s">
        <v>35</v>
      </c>
      <c r="H861" s="112" t="s">
        <v>438</v>
      </c>
      <c r="I861" s="112" t="s">
        <v>16</v>
      </c>
      <c r="J861" s="112" t="s">
        <v>440</v>
      </c>
      <c r="K861" s="113">
        <v>112.5</v>
      </c>
      <c r="L861" s="113">
        <v>45</v>
      </c>
      <c r="M861" s="112" t="s">
        <v>8</v>
      </c>
    </row>
    <row r="862" spans="1:13" x14ac:dyDescent="0.3">
      <c r="A862" s="112" t="s">
        <v>8</v>
      </c>
      <c r="B862" s="112" t="s">
        <v>9</v>
      </c>
      <c r="C862" s="112" t="s">
        <v>10</v>
      </c>
      <c r="D862" s="112" t="s">
        <v>11</v>
      </c>
      <c r="E862" s="112" t="s">
        <v>10</v>
      </c>
      <c r="F862" s="112" t="s">
        <v>12</v>
      </c>
      <c r="G862" s="112" t="s">
        <v>35</v>
      </c>
      <c r="H862" s="112" t="s">
        <v>438</v>
      </c>
      <c r="I862" s="112" t="s">
        <v>16</v>
      </c>
      <c r="J862" s="112" t="s">
        <v>436</v>
      </c>
      <c r="K862" s="113">
        <v>12740</v>
      </c>
      <c r="L862" s="113">
        <v>5096</v>
      </c>
      <c r="M862" s="112" t="s">
        <v>8</v>
      </c>
    </row>
    <row r="863" spans="1:13" x14ac:dyDescent="0.3">
      <c r="A863" s="112" t="s">
        <v>8</v>
      </c>
      <c r="B863" s="112" t="s">
        <v>9</v>
      </c>
      <c r="C863" s="112" t="s">
        <v>10</v>
      </c>
      <c r="D863" s="112" t="s">
        <v>11</v>
      </c>
      <c r="E863" s="112" t="s">
        <v>10</v>
      </c>
      <c r="F863" s="112" t="s">
        <v>12</v>
      </c>
      <c r="G863" s="112" t="s">
        <v>36</v>
      </c>
      <c r="H863" s="112" t="s">
        <v>445</v>
      </c>
      <c r="I863" s="112" t="s">
        <v>16</v>
      </c>
      <c r="J863" s="112" t="s">
        <v>446</v>
      </c>
      <c r="K863" s="113">
        <v>55689.919999999998</v>
      </c>
      <c r="L863" s="113">
        <v>13376</v>
      </c>
      <c r="M863" s="112" t="s">
        <v>8</v>
      </c>
    </row>
    <row r="864" spans="1:13" x14ac:dyDescent="0.3">
      <c r="A864" s="112" t="s">
        <v>8</v>
      </c>
      <c r="B864" s="112" t="s">
        <v>9</v>
      </c>
      <c r="C864" s="112" t="s">
        <v>10</v>
      </c>
      <c r="D864" s="112" t="s">
        <v>11</v>
      </c>
      <c r="E864" s="112" t="s">
        <v>10</v>
      </c>
      <c r="F864" s="112" t="s">
        <v>12</v>
      </c>
      <c r="G864" s="112" t="s">
        <v>38</v>
      </c>
      <c r="H864" s="112" t="s">
        <v>445</v>
      </c>
      <c r="I864" s="112" t="s">
        <v>16</v>
      </c>
      <c r="J864" s="112" t="s">
        <v>446</v>
      </c>
      <c r="K864" s="113">
        <v>4005</v>
      </c>
      <c r="L864" s="113">
        <v>801</v>
      </c>
      <c r="M864" s="112" t="s">
        <v>8</v>
      </c>
    </row>
    <row r="865" spans="1:13" x14ac:dyDescent="0.3">
      <c r="A865" s="112" t="s">
        <v>8</v>
      </c>
      <c r="B865" s="112" t="s">
        <v>9</v>
      </c>
      <c r="C865" s="112" t="s">
        <v>10</v>
      </c>
      <c r="D865" s="112" t="s">
        <v>11</v>
      </c>
      <c r="E865" s="112" t="s">
        <v>10</v>
      </c>
      <c r="F865" s="112" t="s">
        <v>12</v>
      </c>
      <c r="G865" s="112" t="s">
        <v>40</v>
      </c>
      <c r="H865" s="112" t="s">
        <v>447</v>
      </c>
      <c r="I865" s="112" t="s">
        <v>16</v>
      </c>
      <c r="J865" s="112" t="s">
        <v>435</v>
      </c>
      <c r="K865" s="113">
        <v>5313.54</v>
      </c>
      <c r="L865" s="113">
        <v>1121</v>
      </c>
      <c r="M865" s="112" t="s">
        <v>8</v>
      </c>
    </row>
    <row r="866" spans="1:13" x14ac:dyDescent="0.3">
      <c r="A866" s="112" t="s">
        <v>8</v>
      </c>
      <c r="B866" s="112" t="s">
        <v>9</v>
      </c>
      <c r="C866" s="112" t="s">
        <v>10</v>
      </c>
      <c r="D866" s="112" t="s">
        <v>11</v>
      </c>
      <c r="E866" s="112" t="s">
        <v>10</v>
      </c>
      <c r="F866" s="112" t="s">
        <v>12</v>
      </c>
      <c r="G866" s="112" t="s">
        <v>41</v>
      </c>
      <c r="H866" s="112" t="s">
        <v>445</v>
      </c>
      <c r="I866" s="112" t="s">
        <v>16</v>
      </c>
      <c r="J866" s="112" t="s">
        <v>446</v>
      </c>
      <c r="K866" s="113">
        <v>11328.22</v>
      </c>
      <c r="L866" s="113">
        <v>3848.5</v>
      </c>
      <c r="M866" s="112" t="s">
        <v>8</v>
      </c>
    </row>
    <row r="867" spans="1:13" x14ac:dyDescent="0.3">
      <c r="A867" s="112" t="s">
        <v>8</v>
      </c>
      <c r="B867" s="112" t="s">
        <v>9</v>
      </c>
      <c r="C867" s="112" t="s">
        <v>10</v>
      </c>
      <c r="D867" s="112" t="s">
        <v>11</v>
      </c>
      <c r="E867" s="112" t="s">
        <v>10</v>
      </c>
      <c r="F867" s="112" t="s">
        <v>12</v>
      </c>
      <c r="G867" s="112" t="s">
        <v>42</v>
      </c>
      <c r="H867" s="112" t="s">
        <v>441</v>
      </c>
      <c r="I867" s="112" t="s">
        <v>16</v>
      </c>
      <c r="J867" s="112" t="s">
        <v>435</v>
      </c>
      <c r="K867" s="113">
        <v>2498</v>
      </c>
      <c r="L867" s="113">
        <v>202.5</v>
      </c>
      <c r="M867" s="112" t="s">
        <v>8</v>
      </c>
    </row>
    <row r="868" spans="1:13" x14ac:dyDescent="0.3">
      <c r="A868" s="112" t="s">
        <v>8</v>
      </c>
      <c r="B868" s="112" t="s">
        <v>9</v>
      </c>
      <c r="C868" s="112" t="s">
        <v>10</v>
      </c>
      <c r="D868" s="112" t="s">
        <v>11</v>
      </c>
      <c r="E868" s="112" t="s">
        <v>10</v>
      </c>
      <c r="F868" s="112" t="s">
        <v>12</v>
      </c>
      <c r="G868" s="112" t="s">
        <v>42</v>
      </c>
      <c r="H868" s="112" t="s">
        <v>441</v>
      </c>
      <c r="I868" s="112" t="s">
        <v>16</v>
      </c>
      <c r="J868" s="112" t="s">
        <v>440</v>
      </c>
      <c r="K868" s="113">
        <v>98833.600000000006</v>
      </c>
      <c r="L868" s="113">
        <v>5007.75</v>
      </c>
      <c r="M868" s="112" t="s">
        <v>8</v>
      </c>
    </row>
    <row r="869" spans="1:13" x14ac:dyDescent="0.3">
      <c r="A869" s="112" t="s">
        <v>8</v>
      </c>
      <c r="B869" s="112" t="s">
        <v>9</v>
      </c>
      <c r="C869" s="112" t="s">
        <v>10</v>
      </c>
      <c r="D869" s="112" t="s">
        <v>11</v>
      </c>
      <c r="E869" s="112" t="s">
        <v>10</v>
      </c>
      <c r="F869" s="112" t="s">
        <v>12</v>
      </c>
      <c r="G869" s="112" t="s">
        <v>42</v>
      </c>
      <c r="H869" s="112" t="s">
        <v>441</v>
      </c>
      <c r="I869" s="112" t="s">
        <v>16</v>
      </c>
      <c r="J869" s="112" t="s">
        <v>436</v>
      </c>
      <c r="K869" s="113">
        <v>38357.4</v>
      </c>
      <c r="L869" s="113">
        <v>8735.25</v>
      </c>
      <c r="M869" s="112" t="s">
        <v>8</v>
      </c>
    </row>
    <row r="870" spans="1:13" x14ac:dyDescent="0.3">
      <c r="A870" s="112" t="s">
        <v>8</v>
      </c>
      <c r="B870" s="112" t="s">
        <v>9</v>
      </c>
      <c r="C870" s="112" t="s">
        <v>10</v>
      </c>
      <c r="D870" s="112" t="s">
        <v>11</v>
      </c>
      <c r="E870" s="112" t="s">
        <v>10</v>
      </c>
      <c r="F870" s="112" t="s">
        <v>12</v>
      </c>
      <c r="G870" s="112" t="s">
        <v>43</v>
      </c>
      <c r="H870" s="112" t="s">
        <v>448</v>
      </c>
      <c r="I870" s="112" t="s">
        <v>16</v>
      </c>
      <c r="J870" s="112" t="s">
        <v>435</v>
      </c>
      <c r="K870" s="113">
        <v>3065.6</v>
      </c>
      <c r="L870" s="113">
        <v>3832</v>
      </c>
      <c r="M870" s="112" t="s">
        <v>8</v>
      </c>
    </row>
    <row r="871" spans="1:13" x14ac:dyDescent="0.3">
      <c r="A871" s="112" t="s">
        <v>8</v>
      </c>
      <c r="B871" s="112" t="s">
        <v>9</v>
      </c>
      <c r="C871" s="112" t="s">
        <v>10</v>
      </c>
      <c r="D871" s="112" t="s">
        <v>11</v>
      </c>
      <c r="E871" s="112" t="s">
        <v>10</v>
      </c>
      <c r="F871" s="112" t="s">
        <v>12</v>
      </c>
      <c r="G871" s="112" t="s">
        <v>43</v>
      </c>
      <c r="H871" s="112" t="s">
        <v>448</v>
      </c>
      <c r="I871" s="112" t="s">
        <v>16</v>
      </c>
      <c r="J871" s="112" t="s">
        <v>440</v>
      </c>
      <c r="K871" s="113">
        <v>709.7</v>
      </c>
      <c r="L871" s="113">
        <v>755</v>
      </c>
      <c r="M871" s="112" t="s">
        <v>8</v>
      </c>
    </row>
    <row r="872" spans="1:13" x14ac:dyDescent="0.3">
      <c r="A872" s="112" t="s">
        <v>8</v>
      </c>
      <c r="B872" s="112" t="s">
        <v>9</v>
      </c>
      <c r="C872" s="112" t="s">
        <v>10</v>
      </c>
      <c r="D872" s="112" t="s">
        <v>11</v>
      </c>
      <c r="E872" s="112" t="s">
        <v>10</v>
      </c>
      <c r="F872" s="112" t="s">
        <v>12</v>
      </c>
      <c r="G872" s="112" t="s">
        <v>43</v>
      </c>
      <c r="H872" s="112" t="s">
        <v>448</v>
      </c>
      <c r="I872" s="112" t="s">
        <v>16</v>
      </c>
      <c r="J872" s="112" t="s">
        <v>436</v>
      </c>
      <c r="K872" s="113">
        <v>8348.4</v>
      </c>
      <c r="L872" s="113">
        <v>15460</v>
      </c>
      <c r="M872" s="112" t="s">
        <v>8</v>
      </c>
    </row>
    <row r="873" spans="1:13" x14ac:dyDescent="0.3">
      <c r="A873" s="112" t="s">
        <v>8</v>
      </c>
      <c r="B873" s="112" t="s">
        <v>9</v>
      </c>
      <c r="C873" s="112" t="s">
        <v>10</v>
      </c>
      <c r="D873" s="112" t="s">
        <v>11</v>
      </c>
      <c r="E873" s="112" t="s">
        <v>10</v>
      </c>
      <c r="F873" s="112" t="s">
        <v>12</v>
      </c>
      <c r="G873" s="112" t="s">
        <v>44</v>
      </c>
      <c r="H873" s="112" t="s">
        <v>441</v>
      </c>
      <c r="I873" s="112" t="s">
        <v>16</v>
      </c>
      <c r="J873" s="112" t="s">
        <v>435</v>
      </c>
      <c r="K873" s="113">
        <v>16577.057291320001</v>
      </c>
      <c r="L873" s="113">
        <v>1312.5</v>
      </c>
      <c r="M873" s="112" t="s">
        <v>8</v>
      </c>
    </row>
    <row r="874" spans="1:13" x14ac:dyDescent="0.3">
      <c r="A874" s="112" t="s">
        <v>8</v>
      </c>
      <c r="B874" s="112" t="s">
        <v>9</v>
      </c>
      <c r="C874" s="112" t="s">
        <v>10</v>
      </c>
      <c r="D874" s="112" t="s">
        <v>11</v>
      </c>
      <c r="E874" s="112" t="s">
        <v>10</v>
      </c>
      <c r="F874" s="112" t="s">
        <v>12</v>
      </c>
      <c r="G874" s="112" t="s">
        <v>44</v>
      </c>
      <c r="H874" s="112" t="s">
        <v>441</v>
      </c>
      <c r="I874" s="112" t="s">
        <v>16</v>
      </c>
      <c r="J874" s="112" t="s">
        <v>440</v>
      </c>
      <c r="K874" s="113">
        <v>2092.96</v>
      </c>
      <c r="L874" s="113">
        <v>190.5</v>
      </c>
      <c r="M874" s="112" t="s">
        <v>8</v>
      </c>
    </row>
    <row r="875" spans="1:13" x14ac:dyDescent="0.3">
      <c r="A875" s="112" t="s">
        <v>8</v>
      </c>
      <c r="B875" s="112" t="s">
        <v>9</v>
      </c>
      <c r="C875" s="112" t="s">
        <v>10</v>
      </c>
      <c r="D875" s="112" t="s">
        <v>11</v>
      </c>
      <c r="E875" s="112" t="s">
        <v>10</v>
      </c>
      <c r="F875" s="112" t="s">
        <v>12</v>
      </c>
      <c r="G875" s="112" t="s">
        <v>44</v>
      </c>
      <c r="H875" s="112" t="s">
        <v>441</v>
      </c>
      <c r="I875" s="112" t="s">
        <v>16</v>
      </c>
      <c r="J875" s="112" t="s">
        <v>436</v>
      </c>
      <c r="K875" s="113">
        <v>25415.9452733</v>
      </c>
      <c r="L875" s="113">
        <v>713.25</v>
      </c>
      <c r="M875" s="112" t="s">
        <v>8</v>
      </c>
    </row>
    <row r="876" spans="1:13" x14ac:dyDescent="0.3">
      <c r="A876" s="112" t="s">
        <v>8</v>
      </c>
      <c r="B876" s="112" t="s">
        <v>9</v>
      </c>
      <c r="C876" s="112" t="s">
        <v>10</v>
      </c>
      <c r="D876" s="112" t="s">
        <v>11</v>
      </c>
      <c r="E876" s="112" t="s">
        <v>10</v>
      </c>
      <c r="F876" s="112" t="s">
        <v>12</v>
      </c>
      <c r="G876" s="112" t="s">
        <v>45</v>
      </c>
      <c r="H876" s="112" t="s">
        <v>441</v>
      </c>
      <c r="I876" s="112" t="s">
        <v>46</v>
      </c>
      <c r="J876" s="112" t="s">
        <v>435</v>
      </c>
      <c r="K876" s="113">
        <v>14293</v>
      </c>
      <c r="L876" s="113">
        <v>727</v>
      </c>
      <c r="M876" s="112" t="s">
        <v>8</v>
      </c>
    </row>
    <row r="877" spans="1:13" x14ac:dyDescent="0.3">
      <c r="A877" s="112" t="s">
        <v>8</v>
      </c>
      <c r="B877" s="112" t="s">
        <v>9</v>
      </c>
      <c r="C877" s="112" t="s">
        <v>10</v>
      </c>
      <c r="D877" s="112" t="s">
        <v>11</v>
      </c>
      <c r="E877" s="112" t="s">
        <v>10</v>
      </c>
      <c r="F877" s="112" t="s">
        <v>12</v>
      </c>
      <c r="G877" s="112" t="s">
        <v>45</v>
      </c>
      <c r="H877" s="112" t="s">
        <v>441</v>
      </c>
      <c r="I877" s="112" t="s">
        <v>46</v>
      </c>
      <c r="J877" s="112" t="s">
        <v>451</v>
      </c>
      <c r="K877" s="113">
        <v>576</v>
      </c>
      <c r="L877" s="113">
        <v>13</v>
      </c>
      <c r="M877" s="112" t="s">
        <v>8</v>
      </c>
    </row>
    <row r="878" spans="1:13" x14ac:dyDescent="0.3">
      <c r="A878" s="112" t="s">
        <v>8</v>
      </c>
      <c r="B878" s="112" t="s">
        <v>9</v>
      </c>
      <c r="C878" s="112" t="s">
        <v>10</v>
      </c>
      <c r="D878" s="112" t="s">
        <v>11</v>
      </c>
      <c r="E878" s="112" t="s">
        <v>10</v>
      </c>
      <c r="F878" s="112" t="s">
        <v>12</v>
      </c>
      <c r="G878" s="112" t="s">
        <v>45</v>
      </c>
      <c r="H878" s="112" t="s">
        <v>441</v>
      </c>
      <c r="I878" s="112" t="s">
        <v>46</v>
      </c>
      <c r="J878" s="112" t="s">
        <v>440</v>
      </c>
      <c r="K878" s="113">
        <v>670</v>
      </c>
      <c r="L878" s="113">
        <v>32</v>
      </c>
      <c r="M878" s="112" t="s">
        <v>8</v>
      </c>
    </row>
    <row r="879" spans="1:13" x14ac:dyDescent="0.3">
      <c r="A879" s="112" t="s">
        <v>8</v>
      </c>
      <c r="B879" s="112" t="s">
        <v>9</v>
      </c>
      <c r="C879" s="112" t="s">
        <v>10</v>
      </c>
      <c r="D879" s="112" t="s">
        <v>11</v>
      </c>
      <c r="E879" s="112" t="s">
        <v>10</v>
      </c>
      <c r="F879" s="112" t="s">
        <v>12</v>
      </c>
      <c r="G879" s="112" t="s">
        <v>45</v>
      </c>
      <c r="H879" s="112" t="s">
        <v>441</v>
      </c>
      <c r="I879" s="112" t="s">
        <v>46</v>
      </c>
      <c r="J879" s="112" t="s">
        <v>436</v>
      </c>
      <c r="K879" s="113">
        <v>130925</v>
      </c>
      <c r="L879" s="113">
        <v>5981</v>
      </c>
      <c r="M879" s="112" t="s">
        <v>8</v>
      </c>
    </row>
    <row r="880" spans="1:13" x14ac:dyDescent="0.3">
      <c r="A880" s="112" t="s">
        <v>8</v>
      </c>
      <c r="B880" s="112" t="s">
        <v>9</v>
      </c>
      <c r="C880" s="112" t="s">
        <v>10</v>
      </c>
      <c r="D880" s="112" t="s">
        <v>11</v>
      </c>
      <c r="E880" s="112" t="s">
        <v>10</v>
      </c>
      <c r="F880" s="112" t="s">
        <v>12</v>
      </c>
      <c r="G880" s="112" t="s">
        <v>47</v>
      </c>
      <c r="H880" s="112" t="s">
        <v>447</v>
      </c>
      <c r="I880" s="112" t="s">
        <v>16</v>
      </c>
      <c r="J880" s="112" t="s">
        <v>435</v>
      </c>
      <c r="K880" s="113">
        <v>89164.13</v>
      </c>
      <c r="L880" s="113">
        <v>8713</v>
      </c>
      <c r="M880" s="112" t="s">
        <v>8</v>
      </c>
    </row>
    <row r="881" spans="1:13" x14ac:dyDescent="0.3">
      <c r="A881" s="112" t="s">
        <v>8</v>
      </c>
      <c r="B881" s="112" t="s">
        <v>9</v>
      </c>
      <c r="C881" s="112" t="s">
        <v>10</v>
      </c>
      <c r="D881" s="112" t="s">
        <v>11</v>
      </c>
      <c r="E881" s="112" t="s">
        <v>10</v>
      </c>
      <c r="F881" s="112" t="s">
        <v>12</v>
      </c>
      <c r="G881" s="112" t="s">
        <v>48</v>
      </c>
      <c r="H881" s="112" t="s">
        <v>447</v>
      </c>
      <c r="I881" s="112" t="s">
        <v>16</v>
      </c>
      <c r="J881" s="112" t="s">
        <v>440</v>
      </c>
      <c r="K881" s="113">
        <v>6</v>
      </c>
      <c r="L881" s="113">
        <v>0.75</v>
      </c>
      <c r="M881" s="112" t="s">
        <v>8</v>
      </c>
    </row>
    <row r="882" spans="1:13" x14ac:dyDescent="0.3">
      <c r="A882" s="112" t="s">
        <v>8</v>
      </c>
      <c r="B882" s="112" t="s">
        <v>9</v>
      </c>
      <c r="C882" s="112" t="s">
        <v>10</v>
      </c>
      <c r="D882" s="112" t="s">
        <v>11</v>
      </c>
      <c r="E882" s="112" t="s">
        <v>10</v>
      </c>
      <c r="F882" s="112" t="s">
        <v>12</v>
      </c>
      <c r="G882" s="112" t="s">
        <v>48</v>
      </c>
      <c r="H882" s="112" t="s">
        <v>447</v>
      </c>
      <c r="I882" s="112" t="s">
        <v>16</v>
      </c>
      <c r="J882" s="112" t="s">
        <v>436</v>
      </c>
      <c r="K882" s="113">
        <v>4344</v>
      </c>
      <c r="L882" s="113">
        <v>543</v>
      </c>
      <c r="M882" s="112" t="s">
        <v>8</v>
      </c>
    </row>
    <row r="883" spans="1:13" x14ac:dyDescent="0.3">
      <c r="A883" s="112" t="s">
        <v>8</v>
      </c>
      <c r="B883" s="112" t="s">
        <v>9</v>
      </c>
      <c r="C883" s="112" t="s">
        <v>10</v>
      </c>
      <c r="D883" s="112" t="s">
        <v>11</v>
      </c>
      <c r="E883" s="112" t="s">
        <v>10</v>
      </c>
      <c r="F883" s="112" t="s">
        <v>12</v>
      </c>
      <c r="G883" s="112" t="s">
        <v>49</v>
      </c>
      <c r="H883" s="112" t="s">
        <v>447</v>
      </c>
      <c r="I883" s="112" t="s">
        <v>16</v>
      </c>
      <c r="J883" s="112" t="s">
        <v>435</v>
      </c>
      <c r="K883" s="113">
        <v>3852</v>
      </c>
      <c r="L883" s="113">
        <v>404</v>
      </c>
      <c r="M883" s="112" t="s">
        <v>8</v>
      </c>
    </row>
    <row r="884" spans="1:13" x14ac:dyDescent="0.3">
      <c r="A884" s="112" t="s">
        <v>8</v>
      </c>
      <c r="B884" s="112" t="s">
        <v>9</v>
      </c>
      <c r="C884" s="112" t="s">
        <v>10</v>
      </c>
      <c r="D884" s="112" t="s">
        <v>11</v>
      </c>
      <c r="E884" s="112" t="s">
        <v>10</v>
      </c>
      <c r="F884" s="112" t="s">
        <v>12</v>
      </c>
      <c r="G884" s="112" t="s">
        <v>49</v>
      </c>
      <c r="H884" s="112" t="s">
        <v>447</v>
      </c>
      <c r="I884" s="112" t="s">
        <v>16</v>
      </c>
      <c r="J884" s="112" t="s">
        <v>436</v>
      </c>
      <c r="K884" s="113">
        <v>341.4</v>
      </c>
      <c r="L884" s="113">
        <v>63</v>
      </c>
      <c r="M884" s="112" t="s">
        <v>8</v>
      </c>
    </row>
    <row r="885" spans="1:13" x14ac:dyDescent="0.3">
      <c r="A885" s="112" t="s">
        <v>8</v>
      </c>
      <c r="B885" s="112" t="s">
        <v>9</v>
      </c>
      <c r="C885" s="112" t="s">
        <v>10</v>
      </c>
      <c r="D885" s="112" t="s">
        <v>11</v>
      </c>
      <c r="E885" s="112" t="s">
        <v>10</v>
      </c>
      <c r="F885" s="112" t="s">
        <v>12</v>
      </c>
      <c r="G885" s="112" t="s">
        <v>50</v>
      </c>
      <c r="H885" s="112" t="s">
        <v>434</v>
      </c>
      <c r="I885" s="112" t="s">
        <v>16</v>
      </c>
      <c r="J885" s="112" t="s">
        <v>436</v>
      </c>
      <c r="K885" s="113">
        <v>1125900.93</v>
      </c>
      <c r="L885" s="113">
        <v>49827.8</v>
      </c>
      <c r="M885" s="112" t="s">
        <v>8</v>
      </c>
    </row>
    <row r="886" spans="1:13" x14ac:dyDescent="0.3">
      <c r="A886" s="112" t="s">
        <v>8</v>
      </c>
      <c r="B886" s="112" t="s">
        <v>9</v>
      </c>
      <c r="C886" s="112" t="s">
        <v>10</v>
      </c>
      <c r="D886" s="112" t="s">
        <v>11</v>
      </c>
      <c r="E886" s="112" t="s">
        <v>10</v>
      </c>
      <c r="F886" s="112" t="s">
        <v>12</v>
      </c>
      <c r="G886" s="112" t="s">
        <v>51</v>
      </c>
      <c r="H886" s="112" t="s">
        <v>438</v>
      </c>
      <c r="I886" s="112" t="s">
        <v>16</v>
      </c>
      <c r="J886" s="112" t="s">
        <v>436</v>
      </c>
      <c r="K886" s="113">
        <v>87</v>
      </c>
      <c r="L886" s="113">
        <v>23</v>
      </c>
      <c r="M886" s="112" t="s">
        <v>8</v>
      </c>
    </row>
    <row r="887" spans="1:13" x14ac:dyDescent="0.3">
      <c r="A887" s="112" t="s">
        <v>8</v>
      </c>
      <c r="B887" s="112" t="s">
        <v>9</v>
      </c>
      <c r="C887" s="112" t="s">
        <v>10</v>
      </c>
      <c r="D887" s="112" t="s">
        <v>11</v>
      </c>
      <c r="E887" s="112" t="s">
        <v>10</v>
      </c>
      <c r="F887" s="112" t="s">
        <v>12</v>
      </c>
      <c r="G887" s="112" t="s">
        <v>52</v>
      </c>
      <c r="H887" s="112" t="s">
        <v>442</v>
      </c>
      <c r="I887" s="112" t="s">
        <v>46</v>
      </c>
      <c r="J887" s="112" t="s">
        <v>435</v>
      </c>
      <c r="K887" s="113">
        <v>111081.73</v>
      </c>
      <c r="L887" s="113">
        <v>16917</v>
      </c>
      <c r="M887" s="112" t="s">
        <v>8</v>
      </c>
    </row>
    <row r="888" spans="1:13" x14ac:dyDescent="0.3">
      <c r="A888" s="112" t="s">
        <v>8</v>
      </c>
      <c r="B888" s="112" t="s">
        <v>9</v>
      </c>
      <c r="C888" s="112" t="s">
        <v>10</v>
      </c>
      <c r="D888" s="112" t="s">
        <v>11</v>
      </c>
      <c r="E888" s="112" t="s">
        <v>10</v>
      </c>
      <c r="F888" s="112" t="s">
        <v>12</v>
      </c>
      <c r="G888" s="112" t="s">
        <v>52</v>
      </c>
      <c r="H888" s="112" t="s">
        <v>442</v>
      </c>
      <c r="I888" s="112" t="s">
        <v>46</v>
      </c>
      <c r="J888" s="112" t="s">
        <v>440</v>
      </c>
      <c r="K888" s="113">
        <v>51803.360000000001</v>
      </c>
      <c r="L888" s="113">
        <v>12673</v>
      </c>
      <c r="M888" s="112" t="s">
        <v>8</v>
      </c>
    </row>
    <row r="889" spans="1:13" x14ac:dyDescent="0.3">
      <c r="A889" s="112" t="s">
        <v>8</v>
      </c>
      <c r="B889" s="112" t="s">
        <v>9</v>
      </c>
      <c r="C889" s="112" t="s">
        <v>10</v>
      </c>
      <c r="D889" s="112" t="s">
        <v>11</v>
      </c>
      <c r="E889" s="112" t="s">
        <v>10</v>
      </c>
      <c r="F889" s="112" t="s">
        <v>12</v>
      </c>
      <c r="G889" s="112" t="s">
        <v>52</v>
      </c>
      <c r="H889" s="112" t="s">
        <v>442</v>
      </c>
      <c r="I889" s="112" t="s">
        <v>46</v>
      </c>
      <c r="J889" s="112" t="s">
        <v>436</v>
      </c>
      <c r="K889" s="113">
        <v>3253020.1799999997</v>
      </c>
      <c r="L889" s="113">
        <v>473601</v>
      </c>
      <c r="M889" s="112" t="s">
        <v>8</v>
      </c>
    </row>
    <row r="890" spans="1:13" x14ac:dyDescent="0.3">
      <c r="A890" s="112" t="s">
        <v>8</v>
      </c>
      <c r="B890" s="112" t="s">
        <v>9</v>
      </c>
      <c r="C890" s="112" t="s">
        <v>10</v>
      </c>
      <c r="D890" s="112" t="s">
        <v>11</v>
      </c>
      <c r="E890" s="112" t="s">
        <v>10</v>
      </c>
      <c r="F890" s="112" t="s">
        <v>12</v>
      </c>
      <c r="G890" s="112" t="s">
        <v>53</v>
      </c>
      <c r="H890" s="112" t="s">
        <v>434</v>
      </c>
      <c r="I890" s="112" t="s">
        <v>16</v>
      </c>
      <c r="J890" s="112" t="s">
        <v>435</v>
      </c>
      <c r="K890" s="113">
        <v>57826.746666666601</v>
      </c>
      <c r="L890" s="113">
        <v>21793.5</v>
      </c>
      <c r="M890" s="112" t="s">
        <v>8</v>
      </c>
    </row>
    <row r="891" spans="1:13" x14ac:dyDescent="0.3">
      <c r="A891" s="112" t="s">
        <v>8</v>
      </c>
      <c r="B891" s="112" t="s">
        <v>9</v>
      </c>
      <c r="C891" s="112" t="s">
        <v>10</v>
      </c>
      <c r="D891" s="112" t="s">
        <v>11</v>
      </c>
      <c r="E891" s="112" t="s">
        <v>10</v>
      </c>
      <c r="F891" s="112" t="s">
        <v>12</v>
      </c>
      <c r="G891" s="112" t="s">
        <v>54</v>
      </c>
      <c r="H891" s="112" t="s">
        <v>445</v>
      </c>
      <c r="I891" s="112" t="s">
        <v>16</v>
      </c>
      <c r="J891" s="112" t="s">
        <v>435</v>
      </c>
      <c r="K891" s="113">
        <v>24.64</v>
      </c>
      <c r="L891" s="113">
        <v>2</v>
      </c>
      <c r="M891" s="112" t="s">
        <v>8</v>
      </c>
    </row>
    <row r="892" spans="1:13" x14ac:dyDescent="0.3">
      <c r="A892" s="112" t="s">
        <v>8</v>
      </c>
      <c r="B892" s="112" t="s">
        <v>9</v>
      </c>
      <c r="C892" s="112" t="s">
        <v>10</v>
      </c>
      <c r="D892" s="112" t="s">
        <v>11</v>
      </c>
      <c r="E892" s="112" t="s">
        <v>10</v>
      </c>
      <c r="F892" s="112" t="s">
        <v>12</v>
      </c>
      <c r="G892" s="112" t="s">
        <v>54</v>
      </c>
      <c r="H892" s="112" t="s">
        <v>445</v>
      </c>
      <c r="I892" s="112" t="s">
        <v>16</v>
      </c>
      <c r="J892" s="112" t="s">
        <v>440</v>
      </c>
      <c r="K892" s="113">
        <v>283.36</v>
      </c>
      <c r="L892" s="113">
        <v>23</v>
      </c>
      <c r="M892" s="112" t="s">
        <v>8</v>
      </c>
    </row>
    <row r="893" spans="1:13" x14ac:dyDescent="0.3">
      <c r="A893" s="112" t="s">
        <v>8</v>
      </c>
      <c r="B893" s="112" t="s">
        <v>9</v>
      </c>
      <c r="C893" s="112" t="s">
        <v>10</v>
      </c>
      <c r="D893" s="112" t="s">
        <v>11</v>
      </c>
      <c r="E893" s="112" t="s">
        <v>10</v>
      </c>
      <c r="F893" s="112" t="s">
        <v>12</v>
      </c>
      <c r="G893" s="112" t="s">
        <v>54</v>
      </c>
      <c r="H893" s="112" t="s">
        <v>445</v>
      </c>
      <c r="I893" s="112" t="s">
        <v>16</v>
      </c>
      <c r="J893" s="112" t="s">
        <v>436</v>
      </c>
      <c r="K893" s="113">
        <v>837.7600000000001</v>
      </c>
      <c r="L893" s="113">
        <v>68</v>
      </c>
      <c r="M893" s="112" t="s">
        <v>8</v>
      </c>
    </row>
    <row r="894" spans="1:13" x14ac:dyDescent="0.3">
      <c r="A894" s="112" t="s">
        <v>8</v>
      </c>
      <c r="B894" s="112" t="s">
        <v>9</v>
      </c>
      <c r="C894" s="112" t="s">
        <v>10</v>
      </c>
      <c r="D894" s="112" t="s">
        <v>11</v>
      </c>
      <c r="E894" s="112" t="s">
        <v>10</v>
      </c>
      <c r="F894" s="112" t="s">
        <v>12</v>
      </c>
      <c r="G894" s="112" t="s">
        <v>55</v>
      </c>
      <c r="H894" s="112" t="s">
        <v>439</v>
      </c>
      <c r="I894" s="112" t="s">
        <v>16</v>
      </c>
      <c r="J894" s="112" t="s">
        <v>435</v>
      </c>
      <c r="K894" s="113">
        <v>6331.5</v>
      </c>
      <c r="L894" s="113">
        <v>1809</v>
      </c>
      <c r="M894" s="112" t="s">
        <v>8</v>
      </c>
    </row>
    <row r="895" spans="1:13" x14ac:dyDescent="0.3">
      <c r="A895" s="112" t="s">
        <v>8</v>
      </c>
      <c r="B895" s="112" t="s">
        <v>9</v>
      </c>
      <c r="C895" s="112" t="s">
        <v>10</v>
      </c>
      <c r="D895" s="112" t="s">
        <v>11</v>
      </c>
      <c r="E895" s="112" t="s">
        <v>10</v>
      </c>
      <c r="F895" s="112" t="s">
        <v>12</v>
      </c>
      <c r="G895" s="112" t="s">
        <v>55</v>
      </c>
      <c r="H895" s="112" t="s">
        <v>439</v>
      </c>
      <c r="I895" s="112" t="s">
        <v>16</v>
      </c>
      <c r="J895" s="112" t="s">
        <v>440</v>
      </c>
      <c r="K895" s="113">
        <v>1449</v>
      </c>
      <c r="L895" s="113">
        <v>413.99999999999994</v>
      </c>
      <c r="M895" s="112" t="s">
        <v>8</v>
      </c>
    </row>
    <row r="896" spans="1:13" x14ac:dyDescent="0.3">
      <c r="A896" s="112" t="s">
        <v>8</v>
      </c>
      <c r="B896" s="112" t="s">
        <v>9</v>
      </c>
      <c r="C896" s="112" t="s">
        <v>10</v>
      </c>
      <c r="D896" s="112" t="s">
        <v>11</v>
      </c>
      <c r="E896" s="112" t="s">
        <v>10</v>
      </c>
      <c r="F896" s="112" t="s">
        <v>12</v>
      </c>
      <c r="G896" s="112" t="s">
        <v>55</v>
      </c>
      <c r="H896" s="112" t="s">
        <v>439</v>
      </c>
      <c r="I896" s="112" t="s">
        <v>16</v>
      </c>
      <c r="J896" s="112" t="s">
        <v>436</v>
      </c>
      <c r="K896" s="113">
        <v>6177.5</v>
      </c>
      <c r="L896" s="113">
        <v>1764.9999999999998</v>
      </c>
      <c r="M896" s="112" t="s">
        <v>8</v>
      </c>
    </row>
    <row r="897" spans="1:13" x14ac:dyDescent="0.3">
      <c r="A897" s="112" t="s">
        <v>8</v>
      </c>
      <c r="B897" s="112" t="s">
        <v>9</v>
      </c>
      <c r="C897" s="112" t="s">
        <v>10</v>
      </c>
      <c r="D897" s="112" t="s">
        <v>11</v>
      </c>
      <c r="E897" s="112" t="s">
        <v>10</v>
      </c>
      <c r="F897" s="112" t="s">
        <v>12</v>
      </c>
      <c r="G897" s="112" t="s">
        <v>56</v>
      </c>
      <c r="H897" s="112" t="s">
        <v>441</v>
      </c>
      <c r="I897" s="112" t="s">
        <v>16</v>
      </c>
      <c r="J897" s="112" t="s">
        <v>435</v>
      </c>
      <c r="K897" s="113">
        <v>81</v>
      </c>
      <c r="L897" s="113">
        <v>9</v>
      </c>
      <c r="M897" s="112" t="s">
        <v>8</v>
      </c>
    </row>
    <row r="898" spans="1:13" x14ac:dyDescent="0.3">
      <c r="A898" s="112" t="s">
        <v>8</v>
      </c>
      <c r="B898" s="112" t="s">
        <v>9</v>
      </c>
      <c r="C898" s="112" t="s">
        <v>10</v>
      </c>
      <c r="D898" s="112" t="s">
        <v>11</v>
      </c>
      <c r="E898" s="112" t="s">
        <v>10</v>
      </c>
      <c r="F898" s="112" t="s">
        <v>12</v>
      </c>
      <c r="G898" s="112" t="s">
        <v>56</v>
      </c>
      <c r="H898" s="112" t="s">
        <v>441</v>
      </c>
      <c r="I898" s="112" t="s">
        <v>16</v>
      </c>
      <c r="J898" s="112" t="s">
        <v>436</v>
      </c>
      <c r="K898" s="113">
        <v>2646</v>
      </c>
      <c r="L898" s="113">
        <v>220.5</v>
      </c>
      <c r="M898" s="112" t="s">
        <v>8</v>
      </c>
    </row>
    <row r="899" spans="1:13" x14ac:dyDescent="0.3">
      <c r="A899" s="112" t="s">
        <v>8</v>
      </c>
      <c r="B899" s="112" t="s">
        <v>9</v>
      </c>
      <c r="C899" s="112" t="s">
        <v>10</v>
      </c>
      <c r="D899" s="112" t="s">
        <v>11</v>
      </c>
      <c r="E899" s="112" t="s">
        <v>10</v>
      </c>
      <c r="F899" s="112" t="s">
        <v>12</v>
      </c>
      <c r="G899" s="112" t="s">
        <v>57</v>
      </c>
      <c r="H899" s="112" t="s">
        <v>441</v>
      </c>
      <c r="I899" s="112" t="s">
        <v>16</v>
      </c>
      <c r="J899" s="112" t="s">
        <v>435</v>
      </c>
      <c r="K899" s="113">
        <v>3045.32</v>
      </c>
      <c r="L899" s="113">
        <v>422</v>
      </c>
      <c r="M899" s="112" t="s">
        <v>8</v>
      </c>
    </row>
    <row r="900" spans="1:13" x14ac:dyDescent="0.3">
      <c r="A900" s="112" t="s">
        <v>8</v>
      </c>
      <c r="B900" s="112" t="s">
        <v>9</v>
      </c>
      <c r="C900" s="112" t="s">
        <v>10</v>
      </c>
      <c r="D900" s="112" t="s">
        <v>11</v>
      </c>
      <c r="E900" s="112" t="s">
        <v>10</v>
      </c>
      <c r="F900" s="112" t="s">
        <v>12</v>
      </c>
      <c r="G900" s="112" t="s">
        <v>57</v>
      </c>
      <c r="H900" s="112" t="s">
        <v>441</v>
      </c>
      <c r="I900" s="112" t="s">
        <v>16</v>
      </c>
      <c r="J900" s="112" t="s">
        <v>440</v>
      </c>
      <c r="K900" s="113">
        <v>974.21</v>
      </c>
      <c r="L900" s="113">
        <v>135</v>
      </c>
      <c r="M900" s="112" t="s">
        <v>8</v>
      </c>
    </row>
    <row r="901" spans="1:13" x14ac:dyDescent="0.3">
      <c r="A901" s="112" t="s">
        <v>8</v>
      </c>
      <c r="B901" s="112" t="s">
        <v>9</v>
      </c>
      <c r="C901" s="112" t="s">
        <v>10</v>
      </c>
      <c r="D901" s="112" t="s">
        <v>11</v>
      </c>
      <c r="E901" s="112" t="s">
        <v>10</v>
      </c>
      <c r="F901" s="112" t="s">
        <v>12</v>
      </c>
      <c r="G901" s="112" t="s">
        <v>57</v>
      </c>
      <c r="H901" s="112" t="s">
        <v>441</v>
      </c>
      <c r="I901" s="112" t="s">
        <v>16</v>
      </c>
      <c r="J901" s="112" t="s">
        <v>436</v>
      </c>
      <c r="K901" s="113">
        <v>6162.81</v>
      </c>
      <c r="L901" s="113">
        <v>853.99999999999989</v>
      </c>
      <c r="M901" s="112" t="s">
        <v>8</v>
      </c>
    </row>
    <row r="902" spans="1:13" x14ac:dyDescent="0.3">
      <c r="A902" s="112" t="s">
        <v>8</v>
      </c>
      <c r="B902" s="112" t="s">
        <v>9</v>
      </c>
      <c r="C902" s="112" t="s">
        <v>10</v>
      </c>
      <c r="D902" s="112" t="s">
        <v>11</v>
      </c>
      <c r="E902" s="112" t="s">
        <v>10</v>
      </c>
      <c r="F902" s="112" t="s">
        <v>12</v>
      </c>
      <c r="G902" s="112" t="s">
        <v>58</v>
      </c>
      <c r="H902" s="112" t="s">
        <v>434</v>
      </c>
      <c r="I902" s="112" t="s">
        <v>16</v>
      </c>
      <c r="J902" s="112" t="s">
        <v>436</v>
      </c>
      <c r="K902" s="113">
        <v>68050</v>
      </c>
      <c r="L902" s="113">
        <v>5265</v>
      </c>
      <c r="M902" s="112" t="s">
        <v>8</v>
      </c>
    </row>
    <row r="903" spans="1:13" x14ac:dyDescent="0.3">
      <c r="A903" s="112" t="s">
        <v>8</v>
      </c>
      <c r="B903" s="112" t="s">
        <v>9</v>
      </c>
      <c r="C903" s="112" t="s">
        <v>10</v>
      </c>
      <c r="D903" s="112" t="s">
        <v>11</v>
      </c>
      <c r="E903" s="112" t="s">
        <v>10</v>
      </c>
      <c r="F903" s="112" t="s">
        <v>12</v>
      </c>
      <c r="G903" s="112" t="s">
        <v>59</v>
      </c>
      <c r="H903" s="112" t="s">
        <v>438</v>
      </c>
      <c r="I903" s="112" t="s">
        <v>16</v>
      </c>
      <c r="J903" s="112" t="s">
        <v>436</v>
      </c>
      <c r="K903" s="113">
        <v>19331.5</v>
      </c>
      <c r="L903" s="113">
        <v>2961</v>
      </c>
      <c r="M903" s="112" t="s">
        <v>8</v>
      </c>
    </row>
    <row r="904" spans="1:13" x14ac:dyDescent="0.3">
      <c r="A904" s="112" t="s">
        <v>8</v>
      </c>
      <c r="B904" s="112" t="s">
        <v>9</v>
      </c>
      <c r="C904" s="112" t="s">
        <v>10</v>
      </c>
      <c r="D904" s="112" t="s">
        <v>11</v>
      </c>
      <c r="E904" s="112" t="s">
        <v>10</v>
      </c>
      <c r="F904" s="112" t="s">
        <v>12</v>
      </c>
      <c r="G904" s="112" t="s">
        <v>60</v>
      </c>
      <c r="H904" s="112" t="s">
        <v>437</v>
      </c>
      <c r="I904" s="112" t="s">
        <v>16</v>
      </c>
      <c r="J904" s="112" t="s">
        <v>435</v>
      </c>
      <c r="K904" s="113">
        <v>110407.44</v>
      </c>
      <c r="L904" s="113">
        <v>35387</v>
      </c>
      <c r="M904" s="112" t="s">
        <v>8</v>
      </c>
    </row>
    <row r="905" spans="1:13" x14ac:dyDescent="0.3">
      <c r="A905" s="112" t="s">
        <v>8</v>
      </c>
      <c r="B905" s="112" t="s">
        <v>9</v>
      </c>
      <c r="C905" s="112" t="s">
        <v>10</v>
      </c>
      <c r="D905" s="112" t="s">
        <v>11</v>
      </c>
      <c r="E905" s="112" t="s">
        <v>10</v>
      </c>
      <c r="F905" s="112" t="s">
        <v>12</v>
      </c>
      <c r="G905" s="112" t="s">
        <v>60</v>
      </c>
      <c r="H905" s="112" t="s">
        <v>437</v>
      </c>
      <c r="I905" s="112" t="s">
        <v>16</v>
      </c>
      <c r="J905" s="112" t="s">
        <v>440</v>
      </c>
      <c r="K905" s="113">
        <v>8608.08</v>
      </c>
      <c r="L905" s="113">
        <v>2759</v>
      </c>
      <c r="M905" s="112" t="s">
        <v>8</v>
      </c>
    </row>
    <row r="906" spans="1:13" x14ac:dyDescent="0.3">
      <c r="A906" s="112" t="s">
        <v>8</v>
      </c>
      <c r="B906" s="112" t="s">
        <v>9</v>
      </c>
      <c r="C906" s="112" t="s">
        <v>10</v>
      </c>
      <c r="D906" s="112" t="s">
        <v>11</v>
      </c>
      <c r="E906" s="112" t="s">
        <v>10</v>
      </c>
      <c r="F906" s="112" t="s">
        <v>12</v>
      </c>
      <c r="G906" s="112" t="s">
        <v>60</v>
      </c>
      <c r="H906" s="112" t="s">
        <v>437</v>
      </c>
      <c r="I906" s="112" t="s">
        <v>16</v>
      </c>
      <c r="J906" s="112" t="s">
        <v>436</v>
      </c>
      <c r="K906" s="113">
        <v>662725.44000000006</v>
      </c>
      <c r="L906" s="113">
        <v>212412</v>
      </c>
      <c r="M906" s="112" t="s">
        <v>8</v>
      </c>
    </row>
    <row r="907" spans="1:13" x14ac:dyDescent="0.3">
      <c r="A907" s="112" t="s">
        <v>8</v>
      </c>
      <c r="B907" s="112" t="s">
        <v>9</v>
      </c>
      <c r="C907" s="112" t="s">
        <v>10</v>
      </c>
      <c r="D907" s="112" t="s">
        <v>11</v>
      </c>
      <c r="E907" s="112" t="s">
        <v>10</v>
      </c>
      <c r="F907" s="112" t="s">
        <v>12</v>
      </c>
      <c r="G907" s="112" t="s">
        <v>62</v>
      </c>
      <c r="H907" s="112" t="s">
        <v>438</v>
      </c>
      <c r="I907" s="112" t="s">
        <v>16</v>
      </c>
      <c r="J907" s="112" t="s">
        <v>436</v>
      </c>
      <c r="K907" s="113">
        <v>105964.5</v>
      </c>
      <c r="L907" s="113">
        <v>23135</v>
      </c>
      <c r="M907" s="112" t="s">
        <v>8</v>
      </c>
    </row>
    <row r="908" spans="1:13" x14ac:dyDescent="0.3">
      <c r="A908" s="112" t="s">
        <v>8</v>
      </c>
      <c r="B908" s="112" t="s">
        <v>9</v>
      </c>
      <c r="C908" s="112" t="s">
        <v>10</v>
      </c>
      <c r="D908" s="112" t="s">
        <v>11</v>
      </c>
      <c r="E908" s="112" t="s">
        <v>10</v>
      </c>
      <c r="F908" s="112" t="s">
        <v>12</v>
      </c>
      <c r="G908" s="112" t="s">
        <v>64</v>
      </c>
      <c r="H908" s="112" t="s">
        <v>444</v>
      </c>
      <c r="I908" s="112" t="s">
        <v>16</v>
      </c>
      <c r="J908" s="112" t="s">
        <v>435</v>
      </c>
      <c r="K908" s="113">
        <v>7853.05</v>
      </c>
      <c r="L908" s="113">
        <v>461.00000000000006</v>
      </c>
      <c r="M908" s="112" t="s">
        <v>8</v>
      </c>
    </row>
    <row r="909" spans="1:13" x14ac:dyDescent="0.3">
      <c r="A909" s="112" t="s">
        <v>8</v>
      </c>
      <c r="B909" s="112" t="s">
        <v>9</v>
      </c>
      <c r="C909" s="112" t="s">
        <v>10</v>
      </c>
      <c r="D909" s="112" t="s">
        <v>11</v>
      </c>
      <c r="E909" s="112" t="s">
        <v>10</v>
      </c>
      <c r="F909" s="112" t="s">
        <v>12</v>
      </c>
      <c r="G909" s="112" t="s">
        <v>64</v>
      </c>
      <c r="H909" s="112" t="s">
        <v>444</v>
      </c>
      <c r="I909" s="112" t="s">
        <v>16</v>
      </c>
      <c r="J909" s="112" t="s">
        <v>436</v>
      </c>
      <c r="K909" s="113">
        <v>5064.83</v>
      </c>
      <c r="L909" s="113">
        <v>297</v>
      </c>
      <c r="M909" s="112" t="s">
        <v>8</v>
      </c>
    </row>
    <row r="910" spans="1:13" x14ac:dyDescent="0.3">
      <c r="A910" s="112" t="s">
        <v>8</v>
      </c>
      <c r="B910" s="112" t="s">
        <v>9</v>
      </c>
      <c r="C910" s="112" t="s">
        <v>10</v>
      </c>
      <c r="D910" s="112" t="s">
        <v>11</v>
      </c>
      <c r="E910" s="112" t="s">
        <v>10</v>
      </c>
      <c r="F910" s="112" t="s">
        <v>12</v>
      </c>
      <c r="G910" s="112" t="s">
        <v>65</v>
      </c>
      <c r="H910" s="112" t="s">
        <v>449</v>
      </c>
      <c r="I910" s="112" t="s">
        <v>16</v>
      </c>
      <c r="J910" s="112" t="s">
        <v>435</v>
      </c>
      <c r="K910" s="113">
        <v>522.6</v>
      </c>
      <c r="L910" s="113">
        <v>69.699999999999989</v>
      </c>
      <c r="M910" s="112" t="s">
        <v>8</v>
      </c>
    </row>
    <row r="911" spans="1:13" x14ac:dyDescent="0.3">
      <c r="A911" s="112" t="s">
        <v>8</v>
      </c>
      <c r="B911" s="112" t="s">
        <v>9</v>
      </c>
      <c r="C911" s="112" t="s">
        <v>10</v>
      </c>
      <c r="D911" s="112" t="s">
        <v>11</v>
      </c>
      <c r="E911" s="112" t="s">
        <v>10</v>
      </c>
      <c r="F911" s="112" t="s">
        <v>12</v>
      </c>
      <c r="G911" s="112" t="s">
        <v>65</v>
      </c>
      <c r="H911" s="112" t="s">
        <v>449</v>
      </c>
      <c r="I911" s="112" t="s">
        <v>16</v>
      </c>
      <c r="J911" s="112" t="s">
        <v>436</v>
      </c>
      <c r="K911" s="113">
        <v>13127.880000000001</v>
      </c>
      <c r="L911" s="113">
        <v>263.25</v>
      </c>
      <c r="M911" s="112" t="s">
        <v>8</v>
      </c>
    </row>
    <row r="912" spans="1:13" x14ac:dyDescent="0.3">
      <c r="A912" s="112" t="s">
        <v>8</v>
      </c>
      <c r="B912" s="112" t="s">
        <v>9</v>
      </c>
      <c r="C912" s="112" t="s">
        <v>10</v>
      </c>
      <c r="D912" s="112" t="s">
        <v>11</v>
      </c>
      <c r="E912" s="112" t="s">
        <v>10</v>
      </c>
      <c r="F912" s="112" t="s">
        <v>12</v>
      </c>
      <c r="G912" s="112" t="s">
        <v>66</v>
      </c>
      <c r="H912" s="112" t="s">
        <v>450</v>
      </c>
      <c r="I912" s="112" t="s">
        <v>16</v>
      </c>
      <c r="J912" s="112" t="s">
        <v>440</v>
      </c>
      <c r="K912" s="113">
        <v>652.5</v>
      </c>
      <c r="L912" s="113">
        <v>225</v>
      </c>
      <c r="M912" s="112" t="s">
        <v>8</v>
      </c>
    </row>
    <row r="913" spans="1:13" x14ac:dyDescent="0.3">
      <c r="A913" s="112" t="s">
        <v>8</v>
      </c>
      <c r="B913" s="112" t="s">
        <v>9</v>
      </c>
      <c r="C913" s="112" t="s">
        <v>10</v>
      </c>
      <c r="D913" s="112" t="s">
        <v>67</v>
      </c>
      <c r="E913" s="112" t="s">
        <v>10</v>
      </c>
      <c r="F913" s="112" t="s">
        <v>68</v>
      </c>
      <c r="G913" s="112" t="s">
        <v>13</v>
      </c>
      <c r="H913" s="112" t="s">
        <v>434</v>
      </c>
      <c r="I913" s="112" t="s">
        <v>14</v>
      </c>
      <c r="J913" s="112" t="s">
        <v>435</v>
      </c>
      <c r="K913" s="113">
        <v>3972.27</v>
      </c>
      <c r="L913" s="113">
        <v>137.25</v>
      </c>
      <c r="M913" s="112" t="s">
        <v>8</v>
      </c>
    </row>
    <row r="914" spans="1:13" x14ac:dyDescent="0.3">
      <c r="A914" s="112" t="s">
        <v>8</v>
      </c>
      <c r="B914" s="112" t="s">
        <v>9</v>
      </c>
      <c r="C914" s="112" t="s">
        <v>10</v>
      </c>
      <c r="D914" s="112" t="s">
        <v>67</v>
      </c>
      <c r="E914" s="112" t="s">
        <v>10</v>
      </c>
      <c r="F914" s="112" t="s">
        <v>68</v>
      </c>
      <c r="G914" s="112" t="s">
        <v>13</v>
      </c>
      <c r="H914" s="112" t="s">
        <v>434</v>
      </c>
      <c r="I914" s="112" t="s">
        <v>14</v>
      </c>
      <c r="J914" s="112" t="s">
        <v>436</v>
      </c>
      <c r="K914" s="113">
        <v>36629.289999999994</v>
      </c>
      <c r="L914" s="113">
        <v>1599</v>
      </c>
      <c r="M914" s="112" t="s">
        <v>8</v>
      </c>
    </row>
    <row r="915" spans="1:13" x14ac:dyDescent="0.3">
      <c r="A915" s="112" t="s">
        <v>8</v>
      </c>
      <c r="B915" s="112" t="s">
        <v>9</v>
      </c>
      <c r="C915" s="112" t="s">
        <v>10</v>
      </c>
      <c r="D915" s="112" t="s">
        <v>67</v>
      </c>
      <c r="E915" s="112" t="s">
        <v>10</v>
      </c>
      <c r="F915" s="112" t="s">
        <v>68</v>
      </c>
      <c r="G915" s="112" t="s">
        <v>472</v>
      </c>
      <c r="H915" s="112" t="s">
        <v>441</v>
      </c>
      <c r="I915" s="112" t="s">
        <v>16</v>
      </c>
      <c r="J915" s="112" t="s">
        <v>435</v>
      </c>
      <c r="K915" s="113">
        <v>10256</v>
      </c>
      <c r="L915" s="113">
        <v>1570.5</v>
      </c>
      <c r="M915" s="112" t="s">
        <v>8</v>
      </c>
    </row>
    <row r="916" spans="1:13" x14ac:dyDescent="0.3">
      <c r="A916" s="112" t="s">
        <v>8</v>
      </c>
      <c r="B916" s="112" t="s">
        <v>9</v>
      </c>
      <c r="C916" s="112" t="s">
        <v>10</v>
      </c>
      <c r="D916" s="112" t="s">
        <v>67</v>
      </c>
      <c r="E916" s="112" t="s">
        <v>10</v>
      </c>
      <c r="F916" s="112" t="s">
        <v>68</v>
      </c>
      <c r="G916" s="112" t="s">
        <v>472</v>
      </c>
      <c r="H916" s="112" t="s">
        <v>441</v>
      </c>
      <c r="I916" s="112" t="s">
        <v>16</v>
      </c>
      <c r="J916" s="112" t="s">
        <v>443</v>
      </c>
      <c r="K916" s="113">
        <v>806</v>
      </c>
      <c r="L916" s="113">
        <v>79.5</v>
      </c>
      <c r="M916" s="112" t="s">
        <v>8</v>
      </c>
    </row>
    <row r="917" spans="1:13" x14ac:dyDescent="0.3">
      <c r="A917" s="112" t="s">
        <v>8</v>
      </c>
      <c r="B917" s="112" t="s">
        <v>9</v>
      </c>
      <c r="C917" s="112" t="s">
        <v>10</v>
      </c>
      <c r="D917" s="112" t="s">
        <v>67</v>
      </c>
      <c r="E917" s="112" t="s">
        <v>10</v>
      </c>
      <c r="F917" s="112" t="s">
        <v>68</v>
      </c>
      <c r="G917" s="112" t="s">
        <v>472</v>
      </c>
      <c r="H917" s="112" t="s">
        <v>441</v>
      </c>
      <c r="I917" s="112" t="s">
        <v>16</v>
      </c>
      <c r="J917" s="112" t="s">
        <v>436</v>
      </c>
      <c r="K917" s="113">
        <v>1947.5</v>
      </c>
      <c r="L917" s="113">
        <v>194.25</v>
      </c>
      <c r="M917" s="112" t="s">
        <v>8</v>
      </c>
    </row>
    <row r="918" spans="1:13" x14ac:dyDescent="0.3">
      <c r="A918" s="112" t="s">
        <v>8</v>
      </c>
      <c r="B918" s="112" t="s">
        <v>9</v>
      </c>
      <c r="C918" s="112" t="s">
        <v>10</v>
      </c>
      <c r="D918" s="112" t="s">
        <v>67</v>
      </c>
      <c r="E918" s="112" t="s">
        <v>10</v>
      </c>
      <c r="F918" s="112" t="s">
        <v>68</v>
      </c>
      <c r="G918" s="112" t="s">
        <v>17</v>
      </c>
      <c r="H918" s="112" t="s">
        <v>438</v>
      </c>
      <c r="I918" s="112" t="s">
        <v>16</v>
      </c>
      <c r="J918" s="112" t="s">
        <v>435</v>
      </c>
      <c r="K918" s="113">
        <v>40610.999999999993</v>
      </c>
      <c r="L918" s="113">
        <v>13737</v>
      </c>
      <c r="M918" s="112" t="s">
        <v>8</v>
      </c>
    </row>
    <row r="919" spans="1:13" x14ac:dyDescent="0.3">
      <c r="A919" s="112" t="s">
        <v>8</v>
      </c>
      <c r="B919" s="112" t="s">
        <v>9</v>
      </c>
      <c r="C919" s="112" t="s">
        <v>10</v>
      </c>
      <c r="D919" s="112" t="s">
        <v>67</v>
      </c>
      <c r="E919" s="112" t="s">
        <v>10</v>
      </c>
      <c r="F919" s="112" t="s">
        <v>68</v>
      </c>
      <c r="G919" s="112" t="s">
        <v>17</v>
      </c>
      <c r="H919" s="112" t="s">
        <v>438</v>
      </c>
      <c r="I919" s="112" t="s">
        <v>16</v>
      </c>
      <c r="J919" s="112" t="s">
        <v>440</v>
      </c>
      <c r="K919" s="113">
        <v>43959</v>
      </c>
      <c r="L919" s="113">
        <v>15620</v>
      </c>
      <c r="M919" s="112" t="s">
        <v>8</v>
      </c>
    </row>
    <row r="920" spans="1:13" x14ac:dyDescent="0.3">
      <c r="A920" s="112" t="s">
        <v>8</v>
      </c>
      <c r="B920" s="112" t="s">
        <v>9</v>
      </c>
      <c r="C920" s="112" t="s">
        <v>10</v>
      </c>
      <c r="D920" s="112" t="s">
        <v>67</v>
      </c>
      <c r="E920" s="112" t="s">
        <v>10</v>
      </c>
      <c r="F920" s="112" t="s">
        <v>68</v>
      </c>
      <c r="G920" s="112" t="s">
        <v>17</v>
      </c>
      <c r="H920" s="112" t="s">
        <v>438</v>
      </c>
      <c r="I920" s="112" t="s">
        <v>16</v>
      </c>
      <c r="J920" s="112" t="s">
        <v>436</v>
      </c>
      <c r="K920" s="113">
        <v>57999.700000000004</v>
      </c>
      <c r="L920" s="113">
        <v>16437</v>
      </c>
      <c r="M920" s="112" t="s">
        <v>8</v>
      </c>
    </row>
    <row r="921" spans="1:13" x14ac:dyDescent="0.3">
      <c r="A921" s="112" t="s">
        <v>8</v>
      </c>
      <c r="B921" s="112" t="s">
        <v>9</v>
      </c>
      <c r="C921" s="112" t="s">
        <v>10</v>
      </c>
      <c r="D921" s="112" t="s">
        <v>67</v>
      </c>
      <c r="E921" s="112" t="s">
        <v>10</v>
      </c>
      <c r="F921" s="112" t="s">
        <v>68</v>
      </c>
      <c r="G921" s="112" t="s">
        <v>69</v>
      </c>
      <c r="H921" s="112" t="s">
        <v>434</v>
      </c>
      <c r="I921" s="112" t="s">
        <v>16</v>
      </c>
      <c r="J921" s="112" t="s">
        <v>436</v>
      </c>
      <c r="K921" s="113">
        <v>21300</v>
      </c>
      <c r="L921" s="113">
        <v>1529</v>
      </c>
      <c r="M921" s="112" t="s">
        <v>8</v>
      </c>
    </row>
    <row r="922" spans="1:13" x14ac:dyDescent="0.3">
      <c r="A922" s="112" t="s">
        <v>8</v>
      </c>
      <c r="B922" s="112" t="s">
        <v>9</v>
      </c>
      <c r="C922" s="112" t="s">
        <v>10</v>
      </c>
      <c r="D922" s="112" t="s">
        <v>67</v>
      </c>
      <c r="E922" s="112" t="s">
        <v>10</v>
      </c>
      <c r="F922" s="112" t="s">
        <v>68</v>
      </c>
      <c r="G922" s="112" t="s">
        <v>18</v>
      </c>
      <c r="H922" s="112" t="s">
        <v>439</v>
      </c>
      <c r="I922" s="112" t="s">
        <v>14</v>
      </c>
      <c r="J922" s="112" t="s">
        <v>440</v>
      </c>
      <c r="K922" s="113">
        <v>1122</v>
      </c>
      <c r="L922" s="113">
        <v>261</v>
      </c>
      <c r="M922" s="112" t="s">
        <v>8</v>
      </c>
    </row>
    <row r="923" spans="1:13" x14ac:dyDescent="0.3">
      <c r="A923" s="112" t="s">
        <v>8</v>
      </c>
      <c r="B923" s="112" t="s">
        <v>9</v>
      </c>
      <c r="C923" s="112" t="s">
        <v>10</v>
      </c>
      <c r="D923" s="112" t="s">
        <v>67</v>
      </c>
      <c r="E923" s="112" t="s">
        <v>10</v>
      </c>
      <c r="F923" s="112" t="s">
        <v>68</v>
      </c>
      <c r="G923" s="112" t="s">
        <v>18</v>
      </c>
      <c r="H923" s="112" t="s">
        <v>439</v>
      </c>
      <c r="I923" s="112" t="s">
        <v>14</v>
      </c>
      <c r="J923" s="112" t="s">
        <v>436</v>
      </c>
      <c r="K923" s="113">
        <v>6946.31</v>
      </c>
      <c r="L923" s="113">
        <v>1287</v>
      </c>
      <c r="M923" s="112" t="s">
        <v>8</v>
      </c>
    </row>
    <row r="924" spans="1:13" x14ac:dyDescent="0.3">
      <c r="A924" s="112" t="s">
        <v>8</v>
      </c>
      <c r="B924" s="112" t="s">
        <v>9</v>
      </c>
      <c r="C924" s="112" t="s">
        <v>10</v>
      </c>
      <c r="D924" s="112" t="s">
        <v>67</v>
      </c>
      <c r="E924" s="112" t="s">
        <v>10</v>
      </c>
      <c r="F924" s="112" t="s">
        <v>68</v>
      </c>
      <c r="G924" s="112" t="s">
        <v>19</v>
      </c>
      <c r="H924" s="112" t="s">
        <v>434</v>
      </c>
      <c r="I924" s="112" t="s">
        <v>16</v>
      </c>
      <c r="J924" s="112" t="s">
        <v>435</v>
      </c>
      <c r="K924" s="113">
        <v>88800</v>
      </c>
      <c r="L924" s="113">
        <v>7400</v>
      </c>
      <c r="M924" s="112" t="s">
        <v>8</v>
      </c>
    </row>
    <row r="925" spans="1:13" x14ac:dyDescent="0.3">
      <c r="A925" s="112" t="s">
        <v>8</v>
      </c>
      <c r="B925" s="112" t="s">
        <v>9</v>
      </c>
      <c r="C925" s="112" t="s">
        <v>10</v>
      </c>
      <c r="D925" s="112" t="s">
        <v>67</v>
      </c>
      <c r="E925" s="112" t="s">
        <v>10</v>
      </c>
      <c r="F925" s="112" t="s">
        <v>68</v>
      </c>
      <c r="G925" s="112" t="s">
        <v>19</v>
      </c>
      <c r="H925" s="112" t="s">
        <v>434</v>
      </c>
      <c r="I925" s="112" t="s">
        <v>16</v>
      </c>
      <c r="J925" s="112" t="s">
        <v>440</v>
      </c>
      <c r="K925" s="113">
        <v>2076</v>
      </c>
      <c r="L925" s="113">
        <v>173</v>
      </c>
      <c r="M925" s="112" t="s">
        <v>8</v>
      </c>
    </row>
    <row r="926" spans="1:13" x14ac:dyDescent="0.3">
      <c r="A926" s="112" t="s">
        <v>8</v>
      </c>
      <c r="B926" s="112" t="s">
        <v>9</v>
      </c>
      <c r="C926" s="112" t="s">
        <v>10</v>
      </c>
      <c r="D926" s="112" t="s">
        <v>67</v>
      </c>
      <c r="E926" s="112" t="s">
        <v>10</v>
      </c>
      <c r="F926" s="112" t="s">
        <v>68</v>
      </c>
      <c r="G926" s="112" t="s">
        <v>19</v>
      </c>
      <c r="H926" s="112" t="s">
        <v>434</v>
      </c>
      <c r="I926" s="112" t="s">
        <v>16</v>
      </c>
      <c r="J926" s="112" t="s">
        <v>436</v>
      </c>
      <c r="K926" s="113">
        <v>205656</v>
      </c>
      <c r="L926" s="113">
        <v>17138</v>
      </c>
      <c r="M926" s="112" t="s">
        <v>8</v>
      </c>
    </row>
    <row r="927" spans="1:13" x14ac:dyDescent="0.3">
      <c r="A927" s="112" t="s">
        <v>8</v>
      </c>
      <c r="B927" s="112" t="s">
        <v>9</v>
      </c>
      <c r="C927" s="112" t="s">
        <v>10</v>
      </c>
      <c r="D927" s="112" t="s">
        <v>67</v>
      </c>
      <c r="E927" s="112" t="s">
        <v>10</v>
      </c>
      <c r="F927" s="112" t="s">
        <v>68</v>
      </c>
      <c r="G927" s="112" t="s">
        <v>71</v>
      </c>
      <c r="H927" s="112" t="s">
        <v>453</v>
      </c>
      <c r="I927" s="112" t="s">
        <v>16</v>
      </c>
      <c r="J927" s="112" t="s">
        <v>435</v>
      </c>
      <c r="K927" s="113">
        <v>4617.7</v>
      </c>
      <c r="L927" s="113">
        <v>432.30000000000007</v>
      </c>
      <c r="M927" s="112" t="s">
        <v>8</v>
      </c>
    </row>
    <row r="928" spans="1:13" x14ac:dyDescent="0.3">
      <c r="A928" s="112" t="s">
        <v>8</v>
      </c>
      <c r="B928" s="112" t="s">
        <v>9</v>
      </c>
      <c r="C928" s="112" t="s">
        <v>10</v>
      </c>
      <c r="D928" s="112" t="s">
        <v>67</v>
      </c>
      <c r="E928" s="112" t="s">
        <v>10</v>
      </c>
      <c r="F928" s="112" t="s">
        <v>68</v>
      </c>
      <c r="G928" s="112" t="s">
        <v>71</v>
      </c>
      <c r="H928" s="112" t="s">
        <v>453</v>
      </c>
      <c r="I928" s="112" t="s">
        <v>16</v>
      </c>
      <c r="J928" s="112" t="s">
        <v>440</v>
      </c>
      <c r="K928" s="113">
        <v>2116</v>
      </c>
      <c r="L928" s="113">
        <v>135</v>
      </c>
      <c r="M928" s="112" t="s">
        <v>8</v>
      </c>
    </row>
    <row r="929" spans="1:13" x14ac:dyDescent="0.3">
      <c r="A929" s="112" t="s">
        <v>8</v>
      </c>
      <c r="B929" s="112" t="s">
        <v>9</v>
      </c>
      <c r="C929" s="112" t="s">
        <v>10</v>
      </c>
      <c r="D929" s="112" t="s">
        <v>67</v>
      </c>
      <c r="E929" s="112" t="s">
        <v>10</v>
      </c>
      <c r="F929" s="112" t="s">
        <v>68</v>
      </c>
      <c r="G929" s="112" t="s">
        <v>71</v>
      </c>
      <c r="H929" s="112" t="s">
        <v>453</v>
      </c>
      <c r="I929" s="112" t="s">
        <v>16</v>
      </c>
      <c r="J929" s="112" t="s">
        <v>436</v>
      </c>
      <c r="K929" s="113">
        <v>13044.5</v>
      </c>
      <c r="L929" s="113">
        <v>1292</v>
      </c>
      <c r="M929" s="112" t="s">
        <v>8</v>
      </c>
    </row>
    <row r="930" spans="1:13" x14ac:dyDescent="0.3">
      <c r="A930" s="112" t="s">
        <v>8</v>
      </c>
      <c r="B930" s="112" t="s">
        <v>9</v>
      </c>
      <c r="C930" s="112" t="s">
        <v>10</v>
      </c>
      <c r="D930" s="112" t="s">
        <v>67</v>
      </c>
      <c r="E930" s="112" t="s">
        <v>10</v>
      </c>
      <c r="F930" s="112" t="s">
        <v>68</v>
      </c>
      <c r="G930" s="112" t="s">
        <v>72</v>
      </c>
      <c r="H930" s="112" t="s">
        <v>454</v>
      </c>
      <c r="I930" s="112" t="s">
        <v>16</v>
      </c>
      <c r="J930" s="112" t="s">
        <v>435</v>
      </c>
      <c r="K930" s="113">
        <v>15753.85</v>
      </c>
      <c r="L930" s="113">
        <v>1615</v>
      </c>
      <c r="M930" s="112" t="s">
        <v>8</v>
      </c>
    </row>
    <row r="931" spans="1:13" x14ac:dyDescent="0.3">
      <c r="A931" s="112" t="s">
        <v>8</v>
      </c>
      <c r="B931" s="112" t="s">
        <v>9</v>
      </c>
      <c r="C931" s="112" t="s">
        <v>10</v>
      </c>
      <c r="D931" s="112" t="s">
        <v>67</v>
      </c>
      <c r="E931" s="112" t="s">
        <v>10</v>
      </c>
      <c r="F931" s="112" t="s">
        <v>68</v>
      </c>
      <c r="G931" s="112" t="s">
        <v>72</v>
      </c>
      <c r="H931" s="112" t="s">
        <v>454</v>
      </c>
      <c r="I931" s="112" t="s">
        <v>16</v>
      </c>
      <c r="J931" s="112" t="s">
        <v>455</v>
      </c>
      <c r="K931" s="113">
        <v>463.5</v>
      </c>
      <c r="L931" s="113">
        <v>45</v>
      </c>
      <c r="M931" s="112" t="s">
        <v>8</v>
      </c>
    </row>
    <row r="932" spans="1:13" x14ac:dyDescent="0.3">
      <c r="A932" s="112" t="s">
        <v>8</v>
      </c>
      <c r="B932" s="112" t="s">
        <v>9</v>
      </c>
      <c r="C932" s="112" t="s">
        <v>10</v>
      </c>
      <c r="D932" s="112" t="s">
        <v>67</v>
      </c>
      <c r="E932" s="112" t="s">
        <v>10</v>
      </c>
      <c r="F932" s="112" t="s">
        <v>68</v>
      </c>
      <c r="G932" s="112" t="s">
        <v>74</v>
      </c>
      <c r="H932" s="112" t="s">
        <v>450</v>
      </c>
      <c r="I932" s="112" t="s">
        <v>16</v>
      </c>
      <c r="J932" s="112" t="s">
        <v>435</v>
      </c>
      <c r="K932" s="113">
        <v>3679.92</v>
      </c>
      <c r="L932" s="113">
        <v>390</v>
      </c>
      <c r="M932" s="112" t="s">
        <v>8</v>
      </c>
    </row>
    <row r="933" spans="1:13" x14ac:dyDescent="0.3">
      <c r="A933" s="112" t="s">
        <v>8</v>
      </c>
      <c r="B933" s="112" t="s">
        <v>9</v>
      </c>
      <c r="C933" s="112" t="s">
        <v>10</v>
      </c>
      <c r="D933" s="112" t="s">
        <v>67</v>
      </c>
      <c r="E933" s="112" t="s">
        <v>10</v>
      </c>
      <c r="F933" s="112" t="s">
        <v>68</v>
      </c>
      <c r="G933" s="112" t="s">
        <v>74</v>
      </c>
      <c r="H933" s="112" t="s">
        <v>450</v>
      </c>
      <c r="I933" s="112" t="s">
        <v>16</v>
      </c>
      <c r="J933" s="112" t="s">
        <v>440</v>
      </c>
      <c r="K933" s="113">
        <v>744</v>
      </c>
      <c r="L933" s="113">
        <v>120</v>
      </c>
      <c r="M933" s="112" t="s">
        <v>8</v>
      </c>
    </row>
    <row r="934" spans="1:13" x14ac:dyDescent="0.3">
      <c r="A934" s="112" t="s">
        <v>8</v>
      </c>
      <c r="B934" s="112" t="s">
        <v>9</v>
      </c>
      <c r="C934" s="112" t="s">
        <v>10</v>
      </c>
      <c r="D934" s="112" t="s">
        <v>67</v>
      </c>
      <c r="E934" s="112" t="s">
        <v>10</v>
      </c>
      <c r="F934" s="112" t="s">
        <v>68</v>
      </c>
      <c r="G934" s="112" t="s">
        <v>74</v>
      </c>
      <c r="H934" s="112" t="s">
        <v>450</v>
      </c>
      <c r="I934" s="112" t="s">
        <v>16</v>
      </c>
      <c r="J934" s="112" t="s">
        <v>436</v>
      </c>
      <c r="K934" s="113">
        <v>12349.5</v>
      </c>
      <c r="L934" s="113">
        <v>1298</v>
      </c>
      <c r="M934" s="112" t="s">
        <v>8</v>
      </c>
    </row>
    <row r="935" spans="1:13" x14ac:dyDescent="0.3">
      <c r="A935" s="112" t="s">
        <v>8</v>
      </c>
      <c r="B935" s="112" t="s">
        <v>9</v>
      </c>
      <c r="C935" s="112" t="s">
        <v>10</v>
      </c>
      <c r="D935" s="112" t="s">
        <v>67</v>
      </c>
      <c r="E935" s="112" t="s">
        <v>10</v>
      </c>
      <c r="F935" s="112" t="s">
        <v>68</v>
      </c>
      <c r="G935" s="112" t="s">
        <v>20</v>
      </c>
      <c r="H935" s="112" t="s">
        <v>439</v>
      </c>
      <c r="I935" s="112" t="s">
        <v>16</v>
      </c>
      <c r="J935" s="112" t="s">
        <v>435</v>
      </c>
      <c r="K935" s="113">
        <v>17792.8</v>
      </c>
      <c r="L935" s="113">
        <v>5526.5</v>
      </c>
      <c r="M935" s="112" t="s">
        <v>8</v>
      </c>
    </row>
    <row r="936" spans="1:13" x14ac:dyDescent="0.3">
      <c r="A936" s="112" t="s">
        <v>8</v>
      </c>
      <c r="B936" s="112" t="s">
        <v>9</v>
      </c>
      <c r="C936" s="112" t="s">
        <v>10</v>
      </c>
      <c r="D936" s="112" t="s">
        <v>67</v>
      </c>
      <c r="E936" s="112" t="s">
        <v>10</v>
      </c>
      <c r="F936" s="112" t="s">
        <v>68</v>
      </c>
      <c r="G936" s="112" t="s">
        <v>20</v>
      </c>
      <c r="H936" s="112" t="s">
        <v>439</v>
      </c>
      <c r="I936" s="112" t="s">
        <v>16</v>
      </c>
      <c r="J936" s="112" t="s">
        <v>443</v>
      </c>
      <c r="K936" s="113">
        <v>9000</v>
      </c>
      <c r="L936" s="113">
        <v>4500</v>
      </c>
      <c r="M936" s="112" t="s">
        <v>8</v>
      </c>
    </row>
    <row r="937" spans="1:13" x14ac:dyDescent="0.3">
      <c r="A937" s="112" t="s">
        <v>8</v>
      </c>
      <c r="B937" s="112" t="s">
        <v>9</v>
      </c>
      <c r="C937" s="112" t="s">
        <v>10</v>
      </c>
      <c r="D937" s="112" t="s">
        <v>67</v>
      </c>
      <c r="E937" s="112" t="s">
        <v>10</v>
      </c>
      <c r="F937" s="112" t="s">
        <v>68</v>
      </c>
      <c r="G937" s="112" t="s">
        <v>20</v>
      </c>
      <c r="H937" s="112" t="s">
        <v>439</v>
      </c>
      <c r="I937" s="112" t="s">
        <v>16</v>
      </c>
      <c r="J937" s="112" t="s">
        <v>440</v>
      </c>
      <c r="K937" s="113">
        <v>624</v>
      </c>
      <c r="L937" s="113">
        <v>202.5</v>
      </c>
      <c r="M937" s="112" t="s">
        <v>8</v>
      </c>
    </row>
    <row r="938" spans="1:13" x14ac:dyDescent="0.3">
      <c r="A938" s="112" t="s">
        <v>8</v>
      </c>
      <c r="B938" s="112" t="s">
        <v>9</v>
      </c>
      <c r="C938" s="112" t="s">
        <v>10</v>
      </c>
      <c r="D938" s="112" t="s">
        <v>67</v>
      </c>
      <c r="E938" s="112" t="s">
        <v>10</v>
      </c>
      <c r="F938" s="112" t="s">
        <v>68</v>
      </c>
      <c r="G938" s="112" t="s">
        <v>20</v>
      </c>
      <c r="H938" s="112" t="s">
        <v>439</v>
      </c>
      <c r="I938" s="112" t="s">
        <v>16</v>
      </c>
      <c r="J938" s="112" t="s">
        <v>436</v>
      </c>
      <c r="K938" s="113">
        <v>291609.25</v>
      </c>
      <c r="L938" s="113">
        <v>72260</v>
      </c>
      <c r="M938" s="112" t="s">
        <v>8</v>
      </c>
    </row>
    <row r="939" spans="1:13" x14ac:dyDescent="0.3">
      <c r="A939" s="112" t="s">
        <v>8</v>
      </c>
      <c r="B939" s="112" t="s">
        <v>9</v>
      </c>
      <c r="C939" s="112" t="s">
        <v>10</v>
      </c>
      <c r="D939" s="112" t="s">
        <v>67</v>
      </c>
      <c r="E939" s="112" t="s">
        <v>10</v>
      </c>
      <c r="F939" s="112" t="s">
        <v>68</v>
      </c>
      <c r="G939" s="112" t="s">
        <v>75</v>
      </c>
      <c r="H939" s="112" t="s">
        <v>438</v>
      </c>
      <c r="I939" s="112" t="s">
        <v>14</v>
      </c>
      <c r="J939" s="112" t="s">
        <v>436</v>
      </c>
      <c r="K939" s="113">
        <v>11500</v>
      </c>
      <c r="L939" s="113">
        <v>900</v>
      </c>
      <c r="M939" s="112" t="s">
        <v>8</v>
      </c>
    </row>
    <row r="940" spans="1:13" x14ac:dyDescent="0.3">
      <c r="A940" s="112" t="s">
        <v>8</v>
      </c>
      <c r="B940" s="112" t="s">
        <v>9</v>
      </c>
      <c r="C940" s="112" t="s">
        <v>10</v>
      </c>
      <c r="D940" s="112" t="s">
        <v>67</v>
      </c>
      <c r="E940" s="112" t="s">
        <v>10</v>
      </c>
      <c r="F940" s="112" t="s">
        <v>68</v>
      </c>
      <c r="G940" s="112" t="s">
        <v>463</v>
      </c>
      <c r="H940" s="112" t="s">
        <v>439</v>
      </c>
      <c r="I940" s="112" t="s">
        <v>16</v>
      </c>
      <c r="J940" s="112" t="s">
        <v>435</v>
      </c>
      <c r="K940" s="113">
        <v>83649.349407732923</v>
      </c>
      <c r="L940" s="113">
        <v>34923</v>
      </c>
      <c r="M940" s="112" t="s">
        <v>8</v>
      </c>
    </row>
    <row r="941" spans="1:13" x14ac:dyDescent="0.3">
      <c r="A941" s="112" t="s">
        <v>8</v>
      </c>
      <c r="B941" s="112" t="s">
        <v>9</v>
      </c>
      <c r="C941" s="112" t="s">
        <v>10</v>
      </c>
      <c r="D941" s="112" t="s">
        <v>67</v>
      </c>
      <c r="E941" s="112" t="s">
        <v>10</v>
      </c>
      <c r="F941" s="112" t="s">
        <v>68</v>
      </c>
      <c r="G941" s="112" t="s">
        <v>463</v>
      </c>
      <c r="H941" s="112" t="s">
        <v>439</v>
      </c>
      <c r="I941" s="112" t="s">
        <v>16</v>
      </c>
      <c r="J941" s="112" t="s">
        <v>440</v>
      </c>
      <c r="K941" s="113">
        <v>39389.902099194456</v>
      </c>
      <c r="L941" s="113">
        <v>16445</v>
      </c>
      <c r="M941" s="112" t="s">
        <v>8</v>
      </c>
    </row>
    <row r="942" spans="1:13" x14ac:dyDescent="0.3">
      <c r="A942" s="112" t="s">
        <v>8</v>
      </c>
      <c r="B942" s="112" t="s">
        <v>9</v>
      </c>
      <c r="C942" s="112" t="s">
        <v>10</v>
      </c>
      <c r="D942" s="112" t="s">
        <v>67</v>
      </c>
      <c r="E942" s="112" t="s">
        <v>10</v>
      </c>
      <c r="F942" s="112" t="s">
        <v>68</v>
      </c>
      <c r="G942" s="112" t="s">
        <v>463</v>
      </c>
      <c r="H942" s="112" t="s">
        <v>439</v>
      </c>
      <c r="I942" s="112" t="s">
        <v>16</v>
      </c>
      <c r="J942" s="112" t="s">
        <v>436</v>
      </c>
      <c r="K942" s="113">
        <v>127932.74922590909</v>
      </c>
      <c r="L942" s="113">
        <v>53411</v>
      </c>
      <c r="M942" s="112" t="s">
        <v>8</v>
      </c>
    </row>
    <row r="943" spans="1:13" x14ac:dyDescent="0.3">
      <c r="A943" s="112" t="s">
        <v>8</v>
      </c>
      <c r="B943" s="112" t="s">
        <v>9</v>
      </c>
      <c r="C943" s="112" t="s">
        <v>10</v>
      </c>
      <c r="D943" s="112" t="s">
        <v>67</v>
      </c>
      <c r="E943" s="112" t="s">
        <v>10</v>
      </c>
      <c r="F943" s="112" t="s">
        <v>68</v>
      </c>
      <c r="G943" s="112" t="s">
        <v>122</v>
      </c>
      <c r="H943" s="112" t="s">
        <v>438</v>
      </c>
      <c r="I943" s="112" t="s">
        <v>16</v>
      </c>
      <c r="J943" s="112" t="s">
        <v>435</v>
      </c>
      <c r="K943" s="113">
        <v>2375.6</v>
      </c>
      <c r="L943" s="113">
        <v>558</v>
      </c>
      <c r="M943" s="112" t="s">
        <v>8</v>
      </c>
    </row>
    <row r="944" spans="1:13" x14ac:dyDescent="0.3">
      <c r="A944" s="112" t="s">
        <v>8</v>
      </c>
      <c r="B944" s="112" t="s">
        <v>9</v>
      </c>
      <c r="C944" s="112" t="s">
        <v>10</v>
      </c>
      <c r="D944" s="112" t="s">
        <v>67</v>
      </c>
      <c r="E944" s="112" t="s">
        <v>10</v>
      </c>
      <c r="F944" s="112" t="s">
        <v>68</v>
      </c>
      <c r="G944" s="112" t="s">
        <v>122</v>
      </c>
      <c r="H944" s="112" t="s">
        <v>438</v>
      </c>
      <c r="I944" s="112" t="s">
        <v>16</v>
      </c>
      <c r="J944" s="112" t="s">
        <v>440</v>
      </c>
      <c r="K944" s="113">
        <v>575</v>
      </c>
      <c r="L944" s="113">
        <v>135</v>
      </c>
      <c r="M944" s="112" t="s">
        <v>8</v>
      </c>
    </row>
    <row r="945" spans="1:13" x14ac:dyDescent="0.3">
      <c r="A945" s="112" t="s">
        <v>8</v>
      </c>
      <c r="B945" s="112" t="s">
        <v>9</v>
      </c>
      <c r="C945" s="112" t="s">
        <v>10</v>
      </c>
      <c r="D945" s="112" t="s">
        <v>67</v>
      </c>
      <c r="E945" s="112" t="s">
        <v>10</v>
      </c>
      <c r="F945" s="112" t="s">
        <v>68</v>
      </c>
      <c r="G945" s="112" t="s">
        <v>122</v>
      </c>
      <c r="H945" s="112" t="s">
        <v>438</v>
      </c>
      <c r="I945" s="112" t="s">
        <v>16</v>
      </c>
      <c r="J945" s="112" t="s">
        <v>436</v>
      </c>
      <c r="K945" s="113">
        <v>5092</v>
      </c>
      <c r="L945" s="113">
        <v>1040</v>
      </c>
      <c r="M945" s="112" t="s">
        <v>8</v>
      </c>
    </row>
    <row r="946" spans="1:13" x14ac:dyDescent="0.3">
      <c r="A946" s="112" t="s">
        <v>8</v>
      </c>
      <c r="B946" s="112" t="s">
        <v>9</v>
      </c>
      <c r="C946" s="112" t="s">
        <v>10</v>
      </c>
      <c r="D946" s="112" t="s">
        <v>67</v>
      </c>
      <c r="E946" s="112" t="s">
        <v>10</v>
      </c>
      <c r="F946" s="112" t="s">
        <v>68</v>
      </c>
      <c r="G946" s="112" t="s">
        <v>21</v>
      </c>
      <c r="H946" s="112" t="s">
        <v>438</v>
      </c>
      <c r="I946" s="112" t="s">
        <v>14</v>
      </c>
      <c r="J946" s="112" t="s">
        <v>436</v>
      </c>
      <c r="K946" s="113">
        <v>4584</v>
      </c>
      <c r="L946" s="113">
        <v>800</v>
      </c>
      <c r="M946" s="112" t="s">
        <v>8</v>
      </c>
    </row>
    <row r="947" spans="1:13" x14ac:dyDescent="0.3">
      <c r="A947" s="112" t="s">
        <v>8</v>
      </c>
      <c r="B947" s="112" t="s">
        <v>9</v>
      </c>
      <c r="C947" s="112" t="s">
        <v>10</v>
      </c>
      <c r="D947" s="112" t="s">
        <v>67</v>
      </c>
      <c r="E947" s="112" t="s">
        <v>10</v>
      </c>
      <c r="F947" s="112" t="s">
        <v>68</v>
      </c>
      <c r="G947" s="112" t="s">
        <v>22</v>
      </c>
      <c r="H947" s="112" t="s">
        <v>439</v>
      </c>
      <c r="I947" s="112" t="s">
        <v>16</v>
      </c>
      <c r="J947" s="112" t="s">
        <v>435</v>
      </c>
      <c r="K947" s="113">
        <v>149946.16999999998</v>
      </c>
      <c r="L947" s="113">
        <v>68854</v>
      </c>
      <c r="M947" s="112" t="s">
        <v>8</v>
      </c>
    </row>
    <row r="948" spans="1:13" x14ac:dyDescent="0.3">
      <c r="A948" s="112" t="s">
        <v>8</v>
      </c>
      <c r="B948" s="112" t="s">
        <v>9</v>
      </c>
      <c r="C948" s="112" t="s">
        <v>10</v>
      </c>
      <c r="D948" s="112" t="s">
        <v>67</v>
      </c>
      <c r="E948" s="112" t="s">
        <v>10</v>
      </c>
      <c r="F948" s="112" t="s">
        <v>68</v>
      </c>
      <c r="G948" s="112" t="s">
        <v>22</v>
      </c>
      <c r="H948" s="112" t="s">
        <v>439</v>
      </c>
      <c r="I948" s="112" t="s">
        <v>16</v>
      </c>
      <c r="J948" s="112" t="s">
        <v>440</v>
      </c>
      <c r="K948" s="113">
        <v>79604.530000000013</v>
      </c>
      <c r="L948" s="113">
        <v>39953</v>
      </c>
      <c r="M948" s="112" t="s">
        <v>8</v>
      </c>
    </row>
    <row r="949" spans="1:13" x14ac:dyDescent="0.3">
      <c r="A949" s="112" t="s">
        <v>8</v>
      </c>
      <c r="B949" s="112" t="s">
        <v>9</v>
      </c>
      <c r="C949" s="112" t="s">
        <v>10</v>
      </c>
      <c r="D949" s="112" t="s">
        <v>67</v>
      </c>
      <c r="E949" s="112" t="s">
        <v>10</v>
      </c>
      <c r="F949" s="112" t="s">
        <v>68</v>
      </c>
      <c r="G949" s="112" t="s">
        <v>22</v>
      </c>
      <c r="H949" s="112" t="s">
        <v>439</v>
      </c>
      <c r="I949" s="112" t="s">
        <v>16</v>
      </c>
      <c r="J949" s="112" t="s">
        <v>436</v>
      </c>
      <c r="K949" s="113">
        <v>414869.87999999983</v>
      </c>
      <c r="L949" s="113">
        <v>173981</v>
      </c>
      <c r="M949" s="112" t="s">
        <v>8</v>
      </c>
    </row>
    <row r="950" spans="1:13" x14ac:dyDescent="0.3">
      <c r="A950" s="112" t="s">
        <v>8</v>
      </c>
      <c r="B950" s="112" t="s">
        <v>9</v>
      </c>
      <c r="C950" s="112" t="s">
        <v>10</v>
      </c>
      <c r="D950" s="112" t="s">
        <v>67</v>
      </c>
      <c r="E950" s="112" t="s">
        <v>10</v>
      </c>
      <c r="F950" s="112" t="s">
        <v>68</v>
      </c>
      <c r="G950" s="112" t="s">
        <v>23</v>
      </c>
      <c r="H950" s="112" t="s">
        <v>438</v>
      </c>
      <c r="I950" s="112" t="s">
        <v>14</v>
      </c>
      <c r="J950" s="112" t="s">
        <v>435</v>
      </c>
      <c r="K950" s="113">
        <v>12660.43</v>
      </c>
      <c r="L950" s="113">
        <v>2488</v>
      </c>
      <c r="M950" s="112" t="s">
        <v>8</v>
      </c>
    </row>
    <row r="951" spans="1:13" x14ac:dyDescent="0.3">
      <c r="A951" s="112" t="s">
        <v>8</v>
      </c>
      <c r="B951" s="112" t="s">
        <v>9</v>
      </c>
      <c r="C951" s="112" t="s">
        <v>10</v>
      </c>
      <c r="D951" s="112" t="s">
        <v>67</v>
      </c>
      <c r="E951" s="112" t="s">
        <v>10</v>
      </c>
      <c r="F951" s="112" t="s">
        <v>68</v>
      </c>
      <c r="G951" s="112" t="s">
        <v>23</v>
      </c>
      <c r="H951" s="112" t="s">
        <v>438</v>
      </c>
      <c r="I951" s="112" t="s">
        <v>14</v>
      </c>
      <c r="J951" s="112" t="s">
        <v>436</v>
      </c>
      <c r="K951" s="113">
        <v>4785.25</v>
      </c>
      <c r="L951" s="113">
        <v>620</v>
      </c>
      <c r="M951" s="112" t="s">
        <v>8</v>
      </c>
    </row>
    <row r="952" spans="1:13" x14ac:dyDescent="0.3">
      <c r="A952" s="112" t="s">
        <v>8</v>
      </c>
      <c r="B952" s="112" t="s">
        <v>9</v>
      </c>
      <c r="C952" s="112" t="s">
        <v>10</v>
      </c>
      <c r="D952" s="112" t="s">
        <v>67</v>
      </c>
      <c r="E952" s="112" t="s">
        <v>10</v>
      </c>
      <c r="F952" s="112" t="s">
        <v>68</v>
      </c>
      <c r="G952" s="112" t="s">
        <v>24</v>
      </c>
      <c r="H952" s="112" t="s">
        <v>441</v>
      </c>
      <c r="I952" s="112" t="s">
        <v>16</v>
      </c>
      <c r="J952" s="112" t="s">
        <v>435</v>
      </c>
      <c r="K952" s="113">
        <v>123942.50000000001</v>
      </c>
      <c r="L952" s="113">
        <v>36383</v>
      </c>
      <c r="M952" s="112" t="s">
        <v>8</v>
      </c>
    </row>
    <row r="953" spans="1:13" x14ac:dyDescent="0.3">
      <c r="A953" s="112" t="s">
        <v>8</v>
      </c>
      <c r="B953" s="112" t="s">
        <v>9</v>
      </c>
      <c r="C953" s="112" t="s">
        <v>10</v>
      </c>
      <c r="D953" s="112" t="s">
        <v>67</v>
      </c>
      <c r="E953" s="112" t="s">
        <v>10</v>
      </c>
      <c r="F953" s="112" t="s">
        <v>68</v>
      </c>
      <c r="G953" s="112" t="s">
        <v>24</v>
      </c>
      <c r="H953" s="112" t="s">
        <v>441</v>
      </c>
      <c r="I953" s="112" t="s">
        <v>16</v>
      </c>
      <c r="J953" s="112" t="s">
        <v>440</v>
      </c>
      <c r="K953" s="113">
        <v>31949.159999999996</v>
      </c>
      <c r="L953" s="113">
        <v>11765.75</v>
      </c>
      <c r="M953" s="112" t="s">
        <v>8</v>
      </c>
    </row>
    <row r="954" spans="1:13" x14ac:dyDescent="0.3">
      <c r="A954" s="112" t="s">
        <v>8</v>
      </c>
      <c r="B954" s="112" t="s">
        <v>9</v>
      </c>
      <c r="C954" s="112" t="s">
        <v>10</v>
      </c>
      <c r="D954" s="112" t="s">
        <v>67</v>
      </c>
      <c r="E954" s="112" t="s">
        <v>10</v>
      </c>
      <c r="F954" s="112" t="s">
        <v>68</v>
      </c>
      <c r="G954" s="112" t="s">
        <v>24</v>
      </c>
      <c r="H954" s="112" t="s">
        <v>441</v>
      </c>
      <c r="I954" s="112" t="s">
        <v>16</v>
      </c>
      <c r="J954" s="112" t="s">
        <v>436</v>
      </c>
      <c r="K954" s="113">
        <v>482417.18999999989</v>
      </c>
      <c r="L954" s="113">
        <v>124790.00000000001</v>
      </c>
      <c r="M954" s="112" t="s">
        <v>8</v>
      </c>
    </row>
    <row r="955" spans="1:13" x14ac:dyDescent="0.3">
      <c r="A955" s="112" t="s">
        <v>8</v>
      </c>
      <c r="B955" s="112" t="s">
        <v>9</v>
      </c>
      <c r="C955" s="112" t="s">
        <v>10</v>
      </c>
      <c r="D955" s="112" t="s">
        <v>67</v>
      </c>
      <c r="E955" s="112" t="s">
        <v>10</v>
      </c>
      <c r="F955" s="112" t="s">
        <v>68</v>
      </c>
      <c r="G955" s="112" t="s">
        <v>25</v>
      </c>
      <c r="H955" s="112" t="s">
        <v>442</v>
      </c>
      <c r="I955" s="112" t="s">
        <v>16</v>
      </c>
      <c r="J955" s="112" t="s">
        <v>443</v>
      </c>
      <c r="K955" s="113">
        <v>51617754.299999997</v>
      </c>
      <c r="L955" s="113">
        <v>14076000</v>
      </c>
      <c r="M955" s="112" t="s">
        <v>8</v>
      </c>
    </row>
    <row r="956" spans="1:13" x14ac:dyDescent="0.3">
      <c r="A956" s="112" t="s">
        <v>8</v>
      </c>
      <c r="B956" s="112" t="s">
        <v>9</v>
      </c>
      <c r="C956" s="112" t="s">
        <v>10</v>
      </c>
      <c r="D956" s="112" t="s">
        <v>67</v>
      </c>
      <c r="E956" s="112" t="s">
        <v>10</v>
      </c>
      <c r="F956" s="112" t="s">
        <v>68</v>
      </c>
      <c r="G956" s="112" t="s">
        <v>76</v>
      </c>
      <c r="H956" s="112" t="s">
        <v>434</v>
      </c>
      <c r="I956" s="112" t="s">
        <v>32</v>
      </c>
      <c r="J956" s="112" t="s">
        <v>435</v>
      </c>
      <c r="K956" s="113">
        <v>1260</v>
      </c>
      <c r="L956" s="113">
        <v>700</v>
      </c>
      <c r="M956" s="112" t="s">
        <v>8</v>
      </c>
    </row>
    <row r="957" spans="1:13" x14ac:dyDescent="0.3">
      <c r="A957" s="112" t="s">
        <v>8</v>
      </c>
      <c r="B957" s="112" t="s">
        <v>9</v>
      </c>
      <c r="C957" s="112" t="s">
        <v>10</v>
      </c>
      <c r="D957" s="112" t="s">
        <v>67</v>
      </c>
      <c r="E957" s="112" t="s">
        <v>10</v>
      </c>
      <c r="F957" s="112" t="s">
        <v>68</v>
      </c>
      <c r="G957" s="112" t="s">
        <v>76</v>
      </c>
      <c r="H957" s="112" t="s">
        <v>434</v>
      </c>
      <c r="I957" s="112" t="s">
        <v>32</v>
      </c>
      <c r="J957" s="112" t="s">
        <v>440</v>
      </c>
      <c r="K957" s="113">
        <v>1150</v>
      </c>
      <c r="L957" s="113">
        <v>500</v>
      </c>
      <c r="M957" s="112" t="s">
        <v>8</v>
      </c>
    </row>
    <row r="958" spans="1:13" x14ac:dyDescent="0.3">
      <c r="A958" s="112" t="s">
        <v>8</v>
      </c>
      <c r="B958" s="112" t="s">
        <v>9</v>
      </c>
      <c r="C958" s="112" t="s">
        <v>10</v>
      </c>
      <c r="D958" s="112" t="s">
        <v>67</v>
      </c>
      <c r="E958" s="112" t="s">
        <v>10</v>
      </c>
      <c r="F958" s="112" t="s">
        <v>68</v>
      </c>
      <c r="G958" s="112" t="s">
        <v>26</v>
      </c>
      <c r="H958" s="112" t="s">
        <v>434</v>
      </c>
      <c r="I958" s="112" t="s">
        <v>16</v>
      </c>
      <c r="J958" s="112" t="s">
        <v>435</v>
      </c>
      <c r="K958" s="113">
        <v>157.5</v>
      </c>
      <c r="L958" s="113">
        <v>45</v>
      </c>
      <c r="M958" s="112" t="s">
        <v>8</v>
      </c>
    </row>
    <row r="959" spans="1:13" x14ac:dyDescent="0.3">
      <c r="A959" s="112" t="s">
        <v>8</v>
      </c>
      <c r="B959" s="112" t="s">
        <v>9</v>
      </c>
      <c r="C959" s="112" t="s">
        <v>10</v>
      </c>
      <c r="D959" s="112" t="s">
        <v>67</v>
      </c>
      <c r="E959" s="112" t="s">
        <v>10</v>
      </c>
      <c r="F959" s="112" t="s">
        <v>68</v>
      </c>
      <c r="G959" s="112" t="s">
        <v>26</v>
      </c>
      <c r="H959" s="112" t="s">
        <v>434</v>
      </c>
      <c r="I959" s="112" t="s">
        <v>16</v>
      </c>
      <c r="J959" s="112" t="s">
        <v>440</v>
      </c>
      <c r="K959" s="113">
        <v>164563</v>
      </c>
      <c r="L959" s="113">
        <v>47018</v>
      </c>
      <c r="M959" s="112" t="s">
        <v>8</v>
      </c>
    </row>
    <row r="960" spans="1:13" x14ac:dyDescent="0.3">
      <c r="A960" s="112" t="s">
        <v>8</v>
      </c>
      <c r="B960" s="112" t="s">
        <v>9</v>
      </c>
      <c r="C960" s="112" t="s">
        <v>10</v>
      </c>
      <c r="D960" s="112" t="s">
        <v>67</v>
      </c>
      <c r="E960" s="112" t="s">
        <v>10</v>
      </c>
      <c r="F960" s="112" t="s">
        <v>68</v>
      </c>
      <c r="G960" s="112" t="s">
        <v>26</v>
      </c>
      <c r="H960" s="112" t="s">
        <v>434</v>
      </c>
      <c r="I960" s="112" t="s">
        <v>16</v>
      </c>
      <c r="J960" s="112" t="s">
        <v>436</v>
      </c>
      <c r="K960" s="113">
        <v>428747.99999999994</v>
      </c>
      <c r="L960" s="113">
        <v>107186.99999999999</v>
      </c>
      <c r="M960" s="112" t="s">
        <v>8</v>
      </c>
    </row>
    <row r="961" spans="1:13" x14ac:dyDescent="0.3">
      <c r="A961" s="112" t="s">
        <v>8</v>
      </c>
      <c r="B961" s="112" t="s">
        <v>9</v>
      </c>
      <c r="C961" s="112" t="s">
        <v>10</v>
      </c>
      <c r="D961" s="112" t="s">
        <v>67</v>
      </c>
      <c r="E961" s="112" t="s">
        <v>10</v>
      </c>
      <c r="F961" s="112" t="s">
        <v>68</v>
      </c>
      <c r="G961" s="112" t="s">
        <v>27</v>
      </c>
      <c r="H961" s="112" t="s">
        <v>441</v>
      </c>
      <c r="I961" s="112" t="s">
        <v>16</v>
      </c>
      <c r="J961" s="112" t="s">
        <v>435</v>
      </c>
      <c r="K961" s="113">
        <v>4803</v>
      </c>
      <c r="L961" s="113">
        <v>1266</v>
      </c>
      <c r="M961" s="112" t="s">
        <v>8</v>
      </c>
    </row>
    <row r="962" spans="1:13" x14ac:dyDescent="0.3">
      <c r="A962" s="112" t="s">
        <v>8</v>
      </c>
      <c r="B962" s="112" t="s">
        <v>9</v>
      </c>
      <c r="C962" s="112" t="s">
        <v>10</v>
      </c>
      <c r="D962" s="112" t="s">
        <v>67</v>
      </c>
      <c r="E962" s="112" t="s">
        <v>10</v>
      </c>
      <c r="F962" s="112" t="s">
        <v>68</v>
      </c>
      <c r="G962" s="112" t="s">
        <v>27</v>
      </c>
      <c r="H962" s="112" t="s">
        <v>441</v>
      </c>
      <c r="I962" s="112" t="s">
        <v>16</v>
      </c>
      <c r="J962" s="112" t="s">
        <v>440</v>
      </c>
      <c r="K962" s="113">
        <v>3207.96</v>
      </c>
      <c r="L962" s="113">
        <v>1140.75</v>
      </c>
      <c r="M962" s="112" t="s">
        <v>8</v>
      </c>
    </row>
    <row r="963" spans="1:13" x14ac:dyDescent="0.3">
      <c r="A963" s="112" t="s">
        <v>8</v>
      </c>
      <c r="B963" s="112" t="s">
        <v>9</v>
      </c>
      <c r="C963" s="112" t="s">
        <v>10</v>
      </c>
      <c r="D963" s="112" t="s">
        <v>67</v>
      </c>
      <c r="E963" s="112" t="s">
        <v>10</v>
      </c>
      <c r="F963" s="112" t="s">
        <v>68</v>
      </c>
      <c r="G963" s="112" t="s">
        <v>27</v>
      </c>
      <c r="H963" s="112" t="s">
        <v>441</v>
      </c>
      <c r="I963" s="112" t="s">
        <v>16</v>
      </c>
      <c r="J963" s="112" t="s">
        <v>436</v>
      </c>
      <c r="K963" s="113">
        <v>19990.150000000001</v>
      </c>
      <c r="L963" s="113">
        <v>4003.4999999999995</v>
      </c>
      <c r="M963" s="112" t="s">
        <v>8</v>
      </c>
    </row>
    <row r="964" spans="1:13" x14ac:dyDescent="0.3">
      <c r="A964" s="112" t="s">
        <v>8</v>
      </c>
      <c r="B964" s="112" t="s">
        <v>9</v>
      </c>
      <c r="C964" s="112" t="s">
        <v>10</v>
      </c>
      <c r="D964" s="112" t="s">
        <v>67</v>
      </c>
      <c r="E964" s="112" t="s">
        <v>10</v>
      </c>
      <c r="F964" s="112" t="s">
        <v>68</v>
      </c>
      <c r="G964" s="112" t="s">
        <v>78</v>
      </c>
      <c r="H964" s="112" t="s">
        <v>445</v>
      </c>
      <c r="I964" s="112" t="s">
        <v>16</v>
      </c>
      <c r="J964" s="112" t="s">
        <v>435</v>
      </c>
      <c r="K964" s="113">
        <v>1600</v>
      </c>
      <c r="L964" s="113">
        <v>400</v>
      </c>
      <c r="M964" s="112" t="s">
        <v>8</v>
      </c>
    </row>
    <row r="965" spans="1:13" x14ac:dyDescent="0.3">
      <c r="A965" s="112" t="s">
        <v>8</v>
      </c>
      <c r="B965" s="112" t="s">
        <v>9</v>
      </c>
      <c r="C965" s="112" t="s">
        <v>10</v>
      </c>
      <c r="D965" s="112" t="s">
        <v>67</v>
      </c>
      <c r="E965" s="112" t="s">
        <v>10</v>
      </c>
      <c r="F965" s="112" t="s">
        <v>68</v>
      </c>
      <c r="G965" s="112" t="s">
        <v>78</v>
      </c>
      <c r="H965" s="112" t="s">
        <v>445</v>
      </c>
      <c r="I965" s="112" t="s">
        <v>16</v>
      </c>
      <c r="J965" s="112" t="s">
        <v>436</v>
      </c>
      <c r="K965" s="113">
        <v>13600</v>
      </c>
      <c r="L965" s="113">
        <v>3400</v>
      </c>
      <c r="M965" s="112" t="s">
        <v>8</v>
      </c>
    </row>
    <row r="966" spans="1:13" x14ac:dyDescent="0.3">
      <c r="A966" s="112" t="s">
        <v>8</v>
      </c>
      <c r="B966" s="112" t="s">
        <v>9</v>
      </c>
      <c r="C966" s="112" t="s">
        <v>10</v>
      </c>
      <c r="D966" s="112" t="s">
        <v>67</v>
      </c>
      <c r="E966" s="112" t="s">
        <v>10</v>
      </c>
      <c r="F966" s="112" t="s">
        <v>68</v>
      </c>
      <c r="G966" s="112" t="s">
        <v>28</v>
      </c>
      <c r="H966" s="112" t="s">
        <v>441</v>
      </c>
      <c r="I966" s="112" t="s">
        <v>16</v>
      </c>
      <c r="J966" s="112" t="s">
        <v>435</v>
      </c>
      <c r="K966" s="113">
        <v>17033</v>
      </c>
      <c r="L966" s="113">
        <v>2593</v>
      </c>
      <c r="M966" s="112" t="s">
        <v>8</v>
      </c>
    </row>
    <row r="967" spans="1:13" x14ac:dyDescent="0.3">
      <c r="A967" s="112" t="s">
        <v>8</v>
      </c>
      <c r="B967" s="112" t="s">
        <v>9</v>
      </c>
      <c r="C967" s="112" t="s">
        <v>10</v>
      </c>
      <c r="D967" s="112" t="s">
        <v>67</v>
      </c>
      <c r="E967" s="112" t="s">
        <v>10</v>
      </c>
      <c r="F967" s="112" t="s">
        <v>68</v>
      </c>
      <c r="G967" s="112" t="s">
        <v>28</v>
      </c>
      <c r="H967" s="112" t="s">
        <v>441</v>
      </c>
      <c r="I967" s="112" t="s">
        <v>16</v>
      </c>
      <c r="J967" s="112" t="s">
        <v>440</v>
      </c>
      <c r="K967" s="113">
        <v>904</v>
      </c>
      <c r="L967" s="113">
        <v>150</v>
      </c>
      <c r="M967" s="112" t="s">
        <v>8</v>
      </c>
    </row>
    <row r="968" spans="1:13" x14ac:dyDescent="0.3">
      <c r="A968" s="112" t="s">
        <v>8</v>
      </c>
      <c r="B968" s="112" t="s">
        <v>9</v>
      </c>
      <c r="C968" s="112" t="s">
        <v>10</v>
      </c>
      <c r="D968" s="112" t="s">
        <v>67</v>
      </c>
      <c r="E968" s="112" t="s">
        <v>10</v>
      </c>
      <c r="F968" s="112" t="s">
        <v>68</v>
      </c>
      <c r="G968" s="112" t="s">
        <v>28</v>
      </c>
      <c r="H968" s="112" t="s">
        <v>441</v>
      </c>
      <c r="I968" s="112" t="s">
        <v>16</v>
      </c>
      <c r="J968" s="112" t="s">
        <v>436</v>
      </c>
      <c r="K968" s="113">
        <v>22652</v>
      </c>
      <c r="L968" s="113">
        <v>3142</v>
      </c>
      <c r="M968" s="112" t="s">
        <v>8</v>
      </c>
    </row>
    <row r="969" spans="1:13" x14ac:dyDescent="0.3">
      <c r="A969" s="112" t="s">
        <v>8</v>
      </c>
      <c r="B969" s="112" t="s">
        <v>9</v>
      </c>
      <c r="C969" s="112" t="s">
        <v>10</v>
      </c>
      <c r="D969" s="112" t="s">
        <v>67</v>
      </c>
      <c r="E969" s="112" t="s">
        <v>10</v>
      </c>
      <c r="F969" s="112" t="s">
        <v>68</v>
      </c>
      <c r="G969" s="112" t="s">
        <v>79</v>
      </c>
      <c r="H969" s="112" t="s">
        <v>438</v>
      </c>
      <c r="I969" s="112" t="s">
        <v>14</v>
      </c>
      <c r="J969" s="112" t="s">
        <v>436</v>
      </c>
      <c r="K969" s="113">
        <v>6285.6</v>
      </c>
      <c r="L969" s="113">
        <v>675</v>
      </c>
      <c r="M969" s="112" t="s">
        <v>8</v>
      </c>
    </row>
    <row r="970" spans="1:13" x14ac:dyDescent="0.3">
      <c r="A970" s="112" t="s">
        <v>8</v>
      </c>
      <c r="B970" s="112" t="s">
        <v>9</v>
      </c>
      <c r="C970" s="112" t="s">
        <v>10</v>
      </c>
      <c r="D970" s="112" t="s">
        <v>67</v>
      </c>
      <c r="E970" s="112" t="s">
        <v>10</v>
      </c>
      <c r="F970" s="112" t="s">
        <v>68</v>
      </c>
      <c r="G970" s="112" t="s">
        <v>29</v>
      </c>
      <c r="H970" s="112" t="s">
        <v>437</v>
      </c>
      <c r="I970" s="112" t="s">
        <v>14</v>
      </c>
      <c r="J970" s="112" t="s">
        <v>436</v>
      </c>
      <c r="K970" s="113">
        <v>4090.3359999999998</v>
      </c>
      <c r="L970" s="113">
        <v>400</v>
      </c>
      <c r="M970" s="112" t="s">
        <v>8</v>
      </c>
    </row>
    <row r="971" spans="1:13" x14ac:dyDescent="0.3">
      <c r="A971" s="112" t="s">
        <v>8</v>
      </c>
      <c r="B971" s="112" t="s">
        <v>9</v>
      </c>
      <c r="C971" s="112" t="s">
        <v>10</v>
      </c>
      <c r="D971" s="112" t="s">
        <v>67</v>
      </c>
      <c r="E971" s="112" t="s">
        <v>10</v>
      </c>
      <c r="F971" s="112" t="s">
        <v>68</v>
      </c>
      <c r="G971" s="112" t="s">
        <v>81</v>
      </c>
      <c r="H971" s="112" t="s">
        <v>438</v>
      </c>
      <c r="I971" s="112" t="s">
        <v>14</v>
      </c>
      <c r="J971" s="112" t="s">
        <v>435</v>
      </c>
      <c r="K971" s="113">
        <v>18887.53</v>
      </c>
      <c r="L971" s="113">
        <v>3357.5000000000005</v>
      </c>
      <c r="M971" s="112" t="s">
        <v>8</v>
      </c>
    </row>
    <row r="972" spans="1:13" x14ac:dyDescent="0.3">
      <c r="A972" s="112" t="s">
        <v>8</v>
      </c>
      <c r="B972" s="112" t="s">
        <v>9</v>
      </c>
      <c r="C972" s="112" t="s">
        <v>10</v>
      </c>
      <c r="D972" s="112" t="s">
        <v>67</v>
      </c>
      <c r="E972" s="112" t="s">
        <v>10</v>
      </c>
      <c r="F972" s="112" t="s">
        <v>68</v>
      </c>
      <c r="G972" s="112" t="s">
        <v>81</v>
      </c>
      <c r="H972" s="112" t="s">
        <v>438</v>
      </c>
      <c r="I972" s="112" t="s">
        <v>14</v>
      </c>
      <c r="J972" s="112" t="s">
        <v>440</v>
      </c>
      <c r="K972" s="113">
        <v>3082.89</v>
      </c>
      <c r="L972" s="113">
        <v>693.5</v>
      </c>
      <c r="M972" s="112" t="s">
        <v>8</v>
      </c>
    </row>
    <row r="973" spans="1:13" x14ac:dyDescent="0.3">
      <c r="A973" s="112" t="s">
        <v>8</v>
      </c>
      <c r="B973" s="112" t="s">
        <v>9</v>
      </c>
      <c r="C973" s="112" t="s">
        <v>10</v>
      </c>
      <c r="D973" s="112" t="s">
        <v>67</v>
      </c>
      <c r="E973" s="112" t="s">
        <v>10</v>
      </c>
      <c r="F973" s="112" t="s">
        <v>68</v>
      </c>
      <c r="G973" s="112" t="s">
        <v>81</v>
      </c>
      <c r="H973" s="112" t="s">
        <v>438</v>
      </c>
      <c r="I973" s="112" t="s">
        <v>14</v>
      </c>
      <c r="J973" s="112" t="s">
        <v>436</v>
      </c>
      <c r="K973" s="113">
        <v>7841.44</v>
      </c>
      <c r="L973" s="113">
        <v>1453.5</v>
      </c>
      <c r="M973" s="112" t="s">
        <v>8</v>
      </c>
    </row>
    <row r="974" spans="1:13" x14ac:dyDescent="0.3">
      <c r="A974" s="112" t="s">
        <v>8</v>
      </c>
      <c r="B974" s="112" t="s">
        <v>9</v>
      </c>
      <c r="C974" s="112" t="s">
        <v>10</v>
      </c>
      <c r="D974" s="112" t="s">
        <v>67</v>
      </c>
      <c r="E974" s="112" t="s">
        <v>10</v>
      </c>
      <c r="F974" s="112" t="s">
        <v>68</v>
      </c>
      <c r="G974" s="112" t="s">
        <v>30</v>
      </c>
      <c r="H974" s="112" t="s">
        <v>441</v>
      </c>
      <c r="I974" s="112" t="s">
        <v>16</v>
      </c>
      <c r="J974" s="112" t="s">
        <v>435</v>
      </c>
      <c r="K974" s="113">
        <v>35898.61</v>
      </c>
      <c r="L974" s="113">
        <v>5970</v>
      </c>
      <c r="M974" s="112" t="s">
        <v>8</v>
      </c>
    </row>
    <row r="975" spans="1:13" x14ac:dyDescent="0.3">
      <c r="A975" s="112" t="s">
        <v>8</v>
      </c>
      <c r="B975" s="112" t="s">
        <v>9</v>
      </c>
      <c r="C975" s="112" t="s">
        <v>10</v>
      </c>
      <c r="D975" s="112" t="s">
        <v>67</v>
      </c>
      <c r="E975" s="112" t="s">
        <v>10</v>
      </c>
      <c r="F975" s="112" t="s">
        <v>68</v>
      </c>
      <c r="G975" s="112" t="s">
        <v>30</v>
      </c>
      <c r="H975" s="112" t="s">
        <v>441</v>
      </c>
      <c r="I975" s="112" t="s">
        <v>16</v>
      </c>
      <c r="J975" s="112" t="s">
        <v>446</v>
      </c>
      <c r="K975" s="113">
        <v>1379.4</v>
      </c>
      <c r="L975" s="113">
        <v>100</v>
      </c>
      <c r="M975" s="112" t="s">
        <v>8</v>
      </c>
    </row>
    <row r="976" spans="1:13" x14ac:dyDescent="0.3">
      <c r="A976" s="112" t="s">
        <v>8</v>
      </c>
      <c r="B976" s="112" t="s">
        <v>9</v>
      </c>
      <c r="C976" s="112" t="s">
        <v>10</v>
      </c>
      <c r="D976" s="112" t="s">
        <v>67</v>
      </c>
      <c r="E976" s="112" t="s">
        <v>10</v>
      </c>
      <c r="F976" s="112" t="s">
        <v>68</v>
      </c>
      <c r="G976" s="112" t="s">
        <v>30</v>
      </c>
      <c r="H976" s="112" t="s">
        <v>441</v>
      </c>
      <c r="I976" s="112" t="s">
        <v>16</v>
      </c>
      <c r="J976" s="112" t="s">
        <v>436</v>
      </c>
      <c r="K976" s="113">
        <v>85380.58</v>
      </c>
      <c r="L976" s="113">
        <v>10030</v>
      </c>
      <c r="M976" s="112" t="s">
        <v>8</v>
      </c>
    </row>
    <row r="977" spans="1:13" x14ac:dyDescent="0.3">
      <c r="A977" s="112" t="s">
        <v>8</v>
      </c>
      <c r="B977" s="112" t="s">
        <v>9</v>
      </c>
      <c r="C977" s="112" t="s">
        <v>10</v>
      </c>
      <c r="D977" s="112" t="s">
        <v>67</v>
      </c>
      <c r="E977" s="112" t="s">
        <v>10</v>
      </c>
      <c r="F977" s="112" t="s">
        <v>68</v>
      </c>
      <c r="G977" s="112" t="s">
        <v>82</v>
      </c>
      <c r="H977" s="112" t="s">
        <v>454</v>
      </c>
      <c r="I977" s="112" t="s">
        <v>16</v>
      </c>
      <c r="J977" s="112" t="s">
        <v>435</v>
      </c>
      <c r="K977" s="113">
        <v>18697.86</v>
      </c>
      <c r="L977" s="113">
        <v>2421</v>
      </c>
      <c r="M977" s="112" t="s">
        <v>8</v>
      </c>
    </row>
    <row r="978" spans="1:13" x14ac:dyDescent="0.3">
      <c r="A978" s="112" t="s">
        <v>8</v>
      </c>
      <c r="B978" s="112" t="s">
        <v>9</v>
      </c>
      <c r="C978" s="112" t="s">
        <v>10</v>
      </c>
      <c r="D978" s="112" t="s">
        <v>67</v>
      </c>
      <c r="E978" s="112" t="s">
        <v>10</v>
      </c>
      <c r="F978" s="112" t="s">
        <v>68</v>
      </c>
      <c r="G978" s="112" t="s">
        <v>82</v>
      </c>
      <c r="H978" s="112" t="s">
        <v>454</v>
      </c>
      <c r="I978" s="112" t="s">
        <v>16</v>
      </c>
      <c r="J978" s="112" t="s">
        <v>440</v>
      </c>
      <c r="K978" s="113">
        <v>1968.62</v>
      </c>
      <c r="L978" s="113">
        <v>257</v>
      </c>
      <c r="M978" s="112" t="s">
        <v>8</v>
      </c>
    </row>
    <row r="979" spans="1:13" x14ac:dyDescent="0.3">
      <c r="A979" s="112" t="s">
        <v>8</v>
      </c>
      <c r="B979" s="112" t="s">
        <v>9</v>
      </c>
      <c r="C979" s="112" t="s">
        <v>10</v>
      </c>
      <c r="D979" s="112" t="s">
        <v>67</v>
      </c>
      <c r="E979" s="112" t="s">
        <v>10</v>
      </c>
      <c r="F979" s="112" t="s">
        <v>68</v>
      </c>
      <c r="G979" s="112" t="s">
        <v>111</v>
      </c>
      <c r="H979" s="112" t="s">
        <v>444</v>
      </c>
      <c r="I979" s="112" t="s">
        <v>16</v>
      </c>
      <c r="J979" s="112" t="s">
        <v>435</v>
      </c>
      <c r="K979" s="113">
        <v>8640</v>
      </c>
      <c r="L979" s="113">
        <v>432</v>
      </c>
      <c r="M979" s="112" t="s">
        <v>8</v>
      </c>
    </row>
    <row r="980" spans="1:13" x14ac:dyDescent="0.3">
      <c r="A980" s="112" t="s">
        <v>8</v>
      </c>
      <c r="B980" s="112" t="s">
        <v>9</v>
      </c>
      <c r="C980" s="112" t="s">
        <v>10</v>
      </c>
      <c r="D980" s="112" t="s">
        <v>67</v>
      </c>
      <c r="E980" s="112" t="s">
        <v>10</v>
      </c>
      <c r="F980" s="112" t="s">
        <v>68</v>
      </c>
      <c r="G980" s="112" t="s">
        <v>111</v>
      </c>
      <c r="H980" s="112" t="s">
        <v>444</v>
      </c>
      <c r="I980" s="112" t="s">
        <v>16</v>
      </c>
      <c r="J980" s="112" t="s">
        <v>436</v>
      </c>
      <c r="K980" s="113">
        <v>8640</v>
      </c>
      <c r="L980" s="113">
        <v>432</v>
      </c>
      <c r="M980" s="112" t="s">
        <v>8</v>
      </c>
    </row>
    <row r="981" spans="1:13" x14ac:dyDescent="0.3">
      <c r="A981" s="112" t="s">
        <v>8</v>
      </c>
      <c r="B981" s="112" t="s">
        <v>9</v>
      </c>
      <c r="C981" s="112" t="s">
        <v>10</v>
      </c>
      <c r="D981" s="112" t="s">
        <v>67</v>
      </c>
      <c r="E981" s="112" t="s">
        <v>10</v>
      </c>
      <c r="F981" s="112" t="s">
        <v>68</v>
      </c>
      <c r="G981" s="112" t="s">
        <v>84</v>
      </c>
      <c r="H981" s="112" t="s">
        <v>438</v>
      </c>
      <c r="I981" s="112" t="s">
        <v>14</v>
      </c>
      <c r="J981" s="112" t="s">
        <v>436</v>
      </c>
      <c r="K981" s="113">
        <v>1800</v>
      </c>
      <c r="L981" s="113">
        <v>100</v>
      </c>
      <c r="M981" s="112" t="s">
        <v>8</v>
      </c>
    </row>
    <row r="982" spans="1:13" x14ac:dyDescent="0.3">
      <c r="A982" s="112" t="s">
        <v>8</v>
      </c>
      <c r="B982" s="112" t="s">
        <v>9</v>
      </c>
      <c r="C982" s="112" t="s">
        <v>10</v>
      </c>
      <c r="D982" s="112" t="s">
        <v>67</v>
      </c>
      <c r="E982" s="112" t="s">
        <v>10</v>
      </c>
      <c r="F982" s="112" t="s">
        <v>68</v>
      </c>
      <c r="G982" s="112" t="s">
        <v>31</v>
      </c>
      <c r="H982" s="112" t="s">
        <v>444</v>
      </c>
      <c r="I982" s="112" t="s">
        <v>32</v>
      </c>
      <c r="J982" s="112" t="s">
        <v>435</v>
      </c>
      <c r="K982" s="113">
        <v>32119.5</v>
      </c>
      <c r="L982" s="113">
        <v>2793</v>
      </c>
      <c r="M982" s="112" t="s">
        <v>8</v>
      </c>
    </row>
    <row r="983" spans="1:13" x14ac:dyDescent="0.3">
      <c r="A983" s="112" t="s">
        <v>8</v>
      </c>
      <c r="B983" s="112" t="s">
        <v>9</v>
      </c>
      <c r="C983" s="112" t="s">
        <v>10</v>
      </c>
      <c r="D983" s="112" t="s">
        <v>67</v>
      </c>
      <c r="E983" s="112" t="s">
        <v>10</v>
      </c>
      <c r="F983" s="112" t="s">
        <v>68</v>
      </c>
      <c r="G983" s="112" t="s">
        <v>31</v>
      </c>
      <c r="H983" s="112" t="s">
        <v>444</v>
      </c>
      <c r="I983" s="112" t="s">
        <v>32</v>
      </c>
      <c r="J983" s="112" t="s">
        <v>436</v>
      </c>
      <c r="K983" s="113">
        <v>24206</v>
      </c>
      <c r="L983" s="113">
        <v>1862</v>
      </c>
      <c r="M983" s="112" t="s">
        <v>8</v>
      </c>
    </row>
    <row r="984" spans="1:13" x14ac:dyDescent="0.3">
      <c r="A984" s="112" t="s">
        <v>8</v>
      </c>
      <c r="B984" s="112" t="s">
        <v>9</v>
      </c>
      <c r="C984" s="112" t="s">
        <v>10</v>
      </c>
      <c r="D984" s="112" t="s">
        <v>67</v>
      </c>
      <c r="E984" s="112" t="s">
        <v>10</v>
      </c>
      <c r="F984" s="112" t="s">
        <v>68</v>
      </c>
      <c r="G984" s="112" t="s">
        <v>33</v>
      </c>
      <c r="H984" s="112" t="s">
        <v>445</v>
      </c>
      <c r="I984" s="112" t="s">
        <v>16</v>
      </c>
      <c r="J984" s="112" t="s">
        <v>446</v>
      </c>
      <c r="K984" s="113">
        <v>3244880</v>
      </c>
      <c r="L984" s="113">
        <v>648976</v>
      </c>
      <c r="M984" s="112" t="s">
        <v>8</v>
      </c>
    </row>
    <row r="985" spans="1:13" x14ac:dyDescent="0.3">
      <c r="A985" s="112" t="s">
        <v>8</v>
      </c>
      <c r="B985" s="112" t="s">
        <v>9</v>
      </c>
      <c r="C985" s="112" t="s">
        <v>10</v>
      </c>
      <c r="D985" s="112" t="s">
        <v>67</v>
      </c>
      <c r="E985" s="112" t="s">
        <v>10</v>
      </c>
      <c r="F985" s="112" t="s">
        <v>68</v>
      </c>
      <c r="G985" s="112" t="s">
        <v>34</v>
      </c>
      <c r="H985" s="112" t="s">
        <v>442</v>
      </c>
      <c r="I985" s="112" t="s">
        <v>16</v>
      </c>
      <c r="J985" s="112" t="s">
        <v>435</v>
      </c>
      <c r="K985" s="113">
        <v>96272.400000000009</v>
      </c>
      <c r="L985" s="113">
        <v>35168</v>
      </c>
      <c r="M985" s="112" t="s">
        <v>8</v>
      </c>
    </row>
    <row r="986" spans="1:13" x14ac:dyDescent="0.3">
      <c r="A986" s="112" t="s">
        <v>8</v>
      </c>
      <c r="B986" s="112" t="s">
        <v>9</v>
      </c>
      <c r="C986" s="112" t="s">
        <v>10</v>
      </c>
      <c r="D986" s="112" t="s">
        <v>67</v>
      </c>
      <c r="E986" s="112" t="s">
        <v>10</v>
      </c>
      <c r="F986" s="112" t="s">
        <v>68</v>
      </c>
      <c r="G986" s="112" t="s">
        <v>34</v>
      </c>
      <c r="H986" s="112" t="s">
        <v>442</v>
      </c>
      <c r="I986" s="112" t="s">
        <v>16</v>
      </c>
      <c r="J986" s="112" t="s">
        <v>440</v>
      </c>
      <c r="K986" s="113">
        <v>46152.881249999999</v>
      </c>
      <c r="L986" s="113">
        <v>16859.5</v>
      </c>
      <c r="M986" s="112" t="s">
        <v>8</v>
      </c>
    </row>
    <row r="987" spans="1:13" x14ac:dyDescent="0.3">
      <c r="A987" s="112" t="s">
        <v>8</v>
      </c>
      <c r="B987" s="112" t="s">
        <v>9</v>
      </c>
      <c r="C987" s="112" t="s">
        <v>10</v>
      </c>
      <c r="D987" s="112" t="s">
        <v>67</v>
      </c>
      <c r="E987" s="112" t="s">
        <v>10</v>
      </c>
      <c r="F987" s="112" t="s">
        <v>68</v>
      </c>
      <c r="G987" s="112" t="s">
        <v>34</v>
      </c>
      <c r="H987" s="112" t="s">
        <v>442</v>
      </c>
      <c r="I987" s="112" t="s">
        <v>16</v>
      </c>
      <c r="J987" s="112" t="s">
        <v>436</v>
      </c>
      <c r="K987" s="113">
        <v>363422.97187499999</v>
      </c>
      <c r="L987" s="113">
        <v>132757.25</v>
      </c>
      <c r="M987" s="112" t="s">
        <v>8</v>
      </c>
    </row>
    <row r="988" spans="1:13" x14ac:dyDescent="0.3">
      <c r="A988" s="112" t="s">
        <v>8</v>
      </c>
      <c r="B988" s="112" t="s">
        <v>9</v>
      </c>
      <c r="C988" s="112" t="s">
        <v>10</v>
      </c>
      <c r="D988" s="112" t="s">
        <v>67</v>
      </c>
      <c r="E988" s="112" t="s">
        <v>10</v>
      </c>
      <c r="F988" s="112" t="s">
        <v>68</v>
      </c>
      <c r="G988" s="112" t="s">
        <v>155</v>
      </c>
      <c r="H988" s="112" t="s">
        <v>438</v>
      </c>
      <c r="I988" s="112" t="s">
        <v>14</v>
      </c>
      <c r="J988" s="112" t="s">
        <v>436</v>
      </c>
      <c r="K988" s="113">
        <v>4200</v>
      </c>
      <c r="L988" s="113">
        <v>350</v>
      </c>
      <c r="M988" s="112" t="s">
        <v>8</v>
      </c>
    </row>
    <row r="989" spans="1:13" x14ac:dyDescent="0.3">
      <c r="A989" s="112" t="s">
        <v>8</v>
      </c>
      <c r="B989" s="112" t="s">
        <v>9</v>
      </c>
      <c r="C989" s="112" t="s">
        <v>10</v>
      </c>
      <c r="D989" s="112" t="s">
        <v>67</v>
      </c>
      <c r="E989" s="112" t="s">
        <v>10</v>
      </c>
      <c r="F989" s="112" t="s">
        <v>68</v>
      </c>
      <c r="G989" s="112" t="s">
        <v>35</v>
      </c>
      <c r="H989" s="112" t="s">
        <v>438</v>
      </c>
      <c r="I989" s="112" t="s">
        <v>16</v>
      </c>
      <c r="J989" s="112" t="s">
        <v>435</v>
      </c>
      <c r="K989" s="113">
        <v>86535</v>
      </c>
      <c r="L989" s="113">
        <v>34614</v>
      </c>
      <c r="M989" s="112" t="s">
        <v>8</v>
      </c>
    </row>
    <row r="990" spans="1:13" x14ac:dyDescent="0.3">
      <c r="A990" s="112" t="s">
        <v>8</v>
      </c>
      <c r="B990" s="112" t="s">
        <v>9</v>
      </c>
      <c r="C990" s="112" t="s">
        <v>10</v>
      </c>
      <c r="D990" s="112" t="s">
        <v>67</v>
      </c>
      <c r="E990" s="112" t="s">
        <v>10</v>
      </c>
      <c r="F990" s="112" t="s">
        <v>68</v>
      </c>
      <c r="G990" s="112" t="s">
        <v>35</v>
      </c>
      <c r="H990" s="112" t="s">
        <v>438</v>
      </c>
      <c r="I990" s="112" t="s">
        <v>16</v>
      </c>
      <c r="J990" s="112" t="s">
        <v>443</v>
      </c>
      <c r="K990" s="113">
        <v>57.5</v>
      </c>
      <c r="L990" s="113">
        <v>23</v>
      </c>
      <c r="M990" s="112" t="s">
        <v>8</v>
      </c>
    </row>
    <row r="991" spans="1:13" x14ac:dyDescent="0.3">
      <c r="A991" s="112" t="s">
        <v>8</v>
      </c>
      <c r="B991" s="112" t="s">
        <v>9</v>
      </c>
      <c r="C991" s="112" t="s">
        <v>10</v>
      </c>
      <c r="D991" s="112" t="s">
        <v>67</v>
      </c>
      <c r="E991" s="112" t="s">
        <v>10</v>
      </c>
      <c r="F991" s="112" t="s">
        <v>68</v>
      </c>
      <c r="G991" s="112" t="s">
        <v>35</v>
      </c>
      <c r="H991" s="112" t="s">
        <v>438</v>
      </c>
      <c r="I991" s="112" t="s">
        <v>16</v>
      </c>
      <c r="J991" s="112" t="s">
        <v>440</v>
      </c>
      <c r="K991" s="113">
        <v>23292.5</v>
      </c>
      <c r="L991" s="113">
        <v>9317</v>
      </c>
      <c r="M991" s="112" t="s">
        <v>8</v>
      </c>
    </row>
    <row r="992" spans="1:13" x14ac:dyDescent="0.3">
      <c r="A992" s="112" t="s">
        <v>8</v>
      </c>
      <c r="B992" s="112" t="s">
        <v>9</v>
      </c>
      <c r="C992" s="112" t="s">
        <v>10</v>
      </c>
      <c r="D992" s="112" t="s">
        <v>67</v>
      </c>
      <c r="E992" s="112" t="s">
        <v>10</v>
      </c>
      <c r="F992" s="112" t="s">
        <v>68</v>
      </c>
      <c r="G992" s="112" t="s">
        <v>35</v>
      </c>
      <c r="H992" s="112" t="s">
        <v>438</v>
      </c>
      <c r="I992" s="112" t="s">
        <v>16</v>
      </c>
      <c r="J992" s="112" t="s">
        <v>436</v>
      </c>
      <c r="K992" s="113">
        <v>158855</v>
      </c>
      <c r="L992" s="113">
        <v>63541.999999999993</v>
      </c>
      <c r="M992" s="112" t="s">
        <v>8</v>
      </c>
    </row>
    <row r="993" spans="1:13" x14ac:dyDescent="0.3">
      <c r="A993" s="112" t="s">
        <v>8</v>
      </c>
      <c r="B993" s="112" t="s">
        <v>9</v>
      </c>
      <c r="C993" s="112" t="s">
        <v>10</v>
      </c>
      <c r="D993" s="112" t="s">
        <v>67</v>
      </c>
      <c r="E993" s="112" t="s">
        <v>10</v>
      </c>
      <c r="F993" s="112" t="s">
        <v>68</v>
      </c>
      <c r="G993" s="112" t="s">
        <v>85</v>
      </c>
      <c r="H993" s="112" t="s">
        <v>444</v>
      </c>
      <c r="I993" s="112" t="s">
        <v>16</v>
      </c>
      <c r="J993" s="112" t="s">
        <v>435</v>
      </c>
      <c r="K993" s="113">
        <v>3060</v>
      </c>
      <c r="L993" s="113">
        <v>204</v>
      </c>
      <c r="M993" s="112" t="s">
        <v>8</v>
      </c>
    </row>
    <row r="994" spans="1:13" x14ac:dyDescent="0.3">
      <c r="A994" s="112" t="s">
        <v>8</v>
      </c>
      <c r="B994" s="112" t="s">
        <v>9</v>
      </c>
      <c r="C994" s="112" t="s">
        <v>10</v>
      </c>
      <c r="D994" s="112" t="s">
        <v>67</v>
      </c>
      <c r="E994" s="112" t="s">
        <v>10</v>
      </c>
      <c r="F994" s="112" t="s">
        <v>68</v>
      </c>
      <c r="G994" s="112" t="s">
        <v>85</v>
      </c>
      <c r="H994" s="112" t="s">
        <v>444</v>
      </c>
      <c r="I994" s="112" t="s">
        <v>16</v>
      </c>
      <c r="J994" s="112" t="s">
        <v>436</v>
      </c>
      <c r="K994" s="113">
        <v>967.5</v>
      </c>
      <c r="L994" s="113">
        <v>64.5</v>
      </c>
      <c r="M994" s="112" t="s">
        <v>8</v>
      </c>
    </row>
    <row r="995" spans="1:13" x14ac:dyDescent="0.3">
      <c r="A995" s="112" t="s">
        <v>8</v>
      </c>
      <c r="B995" s="112" t="s">
        <v>9</v>
      </c>
      <c r="C995" s="112" t="s">
        <v>10</v>
      </c>
      <c r="D995" s="112" t="s">
        <v>67</v>
      </c>
      <c r="E995" s="112" t="s">
        <v>10</v>
      </c>
      <c r="F995" s="112" t="s">
        <v>68</v>
      </c>
      <c r="G995" s="112" t="s">
        <v>86</v>
      </c>
      <c r="H995" s="112" t="s">
        <v>437</v>
      </c>
      <c r="I995" s="112" t="s">
        <v>14</v>
      </c>
      <c r="J995" s="112" t="s">
        <v>435</v>
      </c>
      <c r="K995" s="113">
        <v>2855</v>
      </c>
      <c r="L995" s="113">
        <v>200</v>
      </c>
      <c r="M995" s="112" t="s">
        <v>8</v>
      </c>
    </row>
    <row r="996" spans="1:13" x14ac:dyDescent="0.3">
      <c r="A996" s="112" t="s">
        <v>8</v>
      </c>
      <c r="B996" s="112" t="s">
        <v>9</v>
      </c>
      <c r="C996" s="112" t="s">
        <v>10</v>
      </c>
      <c r="D996" s="112" t="s">
        <v>67</v>
      </c>
      <c r="E996" s="112" t="s">
        <v>10</v>
      </c>
      <c r="F996" s="112" t="s">
        <v>68</v>
      </c>
      <c r="G996" s="112" t="s">
        <v>86</v>
      </c>
      <c r="H996" s="112" t="s">
        <v>437</v>
      </c>
      <c r="I996" s="112" t="s">
        <v>14</v>
      </c>
      <c r="J996" s="112" t="s">
        <v>436</v>
      </c>
      <c r="K996" s="113">
        <v>2855</v>
      </c>
      <c r="L996" s="113">
        <v>200</v>
      </c>
      <c r="M996" s="112" t="s">
        <v>8</v>
      </c>
    </row>
    <row r="997" spans="1:13" x14ac:dyDescent="0.3">
      <c r="A997" s="112" t="s">
        <v>8</v>
      </c>
      <c r="B997" s="112" t="s">
        <v>9</v>
      </c>
      <c r="C997" s="112" t="s">
        <v>10</v>
      </c>
      <c r="D997" s="112" t="s">
        <v>67</v>
      </c>
      <c r="E997" s="112" t="s">
        <v>10</v>
      </c>
      <c r="F997" s="112" t="s">
        <v>68</v>
      </c>
      <c r="G997" s="112" t="s">
        <v>87</v>
      </c>
      <c r="H997" s="112" t="s">
        <v>438</v>
      </c>
      <c r="I997" s="112" t="s">
        <v>14</v>
      </c>
      <c r="J997" s="112" t="s">
        <v>436</v>
      </c>
      <c r="K997" s="113">
        <v>4904.3999999999996</v>
      </c>
      <c r="L997" s="113">
        <v>603</v>
      </c>
      <c r="M997" s="112" t="s">
        <v>8</v>
      </c>
    </row>
    <row r="998" spans="1:13" x14ac:dyDescent="0.3">
      <c r="A998" s="112" t="s">
        <v>8</v>
      </c>
      <c r="B998" s="112" t="s">
        <v>9</v>
      </c>
      <c r="C998" s="112" t="s">
        <v>10</v>
      </c>
      <c r="D998" s="112" t="s">
        <v>67</v>
      </c>
      <c r="E998" s="112" t="s">
        <v>10</v>
      </c>
      <c r="F998" s="112" t="s">
        <v>68</v>
      </c>
      <c r="G998" s="112" t="s">
        <v>36</v>
      </c>
      <c r="H998" s="112" t="s">
        <v>445</v>
      </c>
      <c r="I998" s="112" t="s">
        <v>16</v>
      </c>
      <c r="J998" s="112" t="s">
        <v>435</v>
      </c>
      <c r="K998" s="113">
        <v>154.04999999999998</v>
      </c>
      <c r="L998" s="113">
        <v>15</v>
      </c>
      <c r="M998" s="112" t="s">
        <v>8</v>
      </c>
    </row>
    <row r="999" spans="1:13" x14ac:dyDescent="0.3">
      <c r="A999" s="112" t="s">
        <v>8</v>
      </c>
      <c r="B999" s="112" t="s">
        <v>9</v>
      </c>
      <c r="C999" s="112" t="s">
        <v>10</v>
      </c>
      <c r="D999" s="112" t="s">
        <v>67</v>
      </c>
      <c r="E999" s="112" t="s">
        <v>10</v>
      </c>
      <c r="F999" s="112" t="s">
        <v>68</v>
      </c>
      <c r="G999" s="112" t="s">
        <v>37</v>
      </c>
      <c r="H999" s="112" t="s">
        <v>438</v>
      </c>
      <c r="I999" s="112" t="s">
        <v>16</v>
      </c>
      <c r="J999" s="112" t="s">
        <v>435</v>
      </c>
      <c r="K999" s="113">
        <v>14606</v>
      </c>
      <c r="L999" s="113">
        <v>14617</v>
      </c>
      <c r="M999" s="112" t="s">
        <v>8</v>
      </c>
    </row>
    <row r="1000" spans="1:13" x14ac:dyDescent="0.3">
      <c r="A1000" s="112" t="s">
        <v>8</v>
      </c>
      <c r="B1000" s="112" t="s">
        <v>9</v>
      </c>
      <c r="C1000" s="112" t="s">
        <v>10</v>
      </c>
      <c r="D1000" s="112" t="s">
        <v>67</v>
      </c>
      <c r="E1000" s="112" t="s">
        <v>10</v>
      </c>
      <c r="F1000" s="112" t="s">
        <v>68</v>
      </c>
      <c r="G1000" s="112" t="s">
        <v>37</v>
      </c>
      <c r="H1000" s="112" t="s">
        <v>438</v>
      </c>
      <c r="I1000" s="112" t="s">
        <v>16</v>
      </c>
      <c r="J1000" s="112" t="s">
        <v>440</v>
      </c>
      <c r="K1000" s="113">
        <v>6120</v>
      </c>
      <c r="L1000" s="113">
        <v>6200</v>
      </c>
      <c r="M1000" s="112" t="s">
        <v>8</v>
      </c>
    </row>
    <row r="1001" spans="1:13" x14ac:dyDescent="0.3">
      <c r="A1001" s="112" t="s">
        <v>8</v>
      </c>
      <c r="B1001" s="112" t="s">
        <v>9</v>
      </c>
      <c r="C1001" s="112" t="s">
        <v>10</v>
      </c>
      <c r="D1001" s="112" t="s">
        <v>67</v>
      </c>
      <c r="E1001" s="112" t="s">
        <v>10</v>
      </c>
      <c r="F1001" s="112" t="s">
        <v>68</v>
      </c>
      <c r="G1001" s="112" t="s">
        <v>37</v>
      </c>
      <c r="H1001" s="112" t="s">
        <v>438</v>
      </c>
      <c r="I1001" s="112" t="s">
        <v>16</v>
      </c>
      <c r="J1001" s="112" t="s">
        <v>436</v>
      </c>
      <c r="K1001" s="113">
        <v>54886.04</v>
      </c>
      <c r="L1001" s="113">
        <v>34165</v>
      </c>
      <c r="M1001" s="112" t="s">
        <v>8</v>
      </c>
    </row>
    <row r="1002" spans="1:13" x14ac:dyDescent="0.3">
      <c r="A1002" s="112" t="s">
        <v>8</v>
      </c>
      <c r="B1002" s="112" t="s">
        <v>9</v>
      </c>
      <c r="C1002" s="112" t="s">
        <v>10</v>
      </c>
      <c r="D1002" s="112" t="s">
        <v>67</v>
      </c>
      <c r="E1002" s="112" t="s">
        <v>10</v>
      </c>
      <c r="F1002" s="112" t="s">
        <v>68</v>
      </c>
      <c r="G1002" s="112" t="s">
        <v>38</v>
      </c>
      <c r="H1002" s="112" t="s">
        <v>445</v>
      </c>
      <c r="I1002" s="112" t="s">
        <v>16</v>
      </c>
      <c r="J1002" s="112" t="s">
        <v>446</v>
      </c>
      <c r="K1002" s="113">
        <v>107617.5</v>
      </c>
      <c r="L1002" s="113">
        <v>21524</v>
      </c>
      <c r="M1002" s="112" t="s">
        <v>8</v>
      </c>
    </row>
    <row r="1003" spans="1:13" x14ac:dyDescent="0.3">
      <c r="A1003" s="112" t="s">
        <v>8</v>
      </c>
      <c r="B1003" s="112" t="s">
        <v>9</v>
      </c>
      <c r="C1003" s="112" t="s">
        <v>10</v>
      </c>
      <c r="D1003" s="112" t="s">
        <v>67</v>
      </c>
      <c r="E1003" s="112" t="s">
        <v>10</v>
      </c>
      <c r="F1003" s="112" t="s">
        <v>68</v>
      </c>
      <c r="G1003" s="112" t="s">
        <v>39</v>
      </c>
      <c r="H1003" s="112" t="s">
        <v>438</v>
      </c>
      <c r="I1003" s="112" t="s">
        <v>16</v>
      </c>
      <c r="J1003" s="112" t="s">
        <v>435</v>
      </c>
      <c r="K1003" s="113">
        <v>969</v>
      </c>
      <c r="L1003" s="113">
        <v>145</v>
      </c>
      <c r="M1003" s="112" t="s">
        <v>8</v>
      </c>
    </row>
    <row r="1004" spans="1:13" x14ac:dyDescent="0.3">
      <c r="A1004" s="112" t="s">
        <v>8</v>
      </c>
      <c r="B1004" s="112" t="s">
        <v>9</v>
      </c>
      <c r="C1004" s="112" t="s">
        <v>10</v>
      </c>
      <c r="D1004" s="112" t="s">
        <v>67</v>
      </c>
      <c r="E1004" s="112" t="s">
        <v>10</v>
      </c>
      <c r="F1004" s="112" t="s">
        <v>68</v>
      </c>
      <c r="G1004" s="112" t="s">
        <v>39</v>
      </c>
      <c r="H1004" s="112" t="s">
        <v>438</v>
      </c>
      <c r="I1004" s="112" t="s">
        <v>16</v>
      </c>
      <c r="J1004" s="112" t="s">
        <v>440</v>
      </c>
      <c r="K1004" s="113">
        <v>720</v>
      </c>
      <c r="L1004" s="113">
        <v>90</v>
      </c>
      <c r="M1004" s="112" t="s">
        <v>8</v>
      </c>
    </row>
    <row r="1005" spans="1:13" x14ac:dyDescent="0.3">
      <c r="A1005" s="112" t="s">
        <v>8</v>
      </c>
      <c r="B1005" s="112" t="s">
        <v>9</v>
      </c>
      <c r="C1005" s="112" t="s">
        <v>10</v>
      </c>
      <c r="D1005" s="112" t="s">
        <v>67</v>
      </c>
      <c r="E1005" s="112" t="s">
        <v>10</v>
      </c>
      <c r="F1005" s="112" t="s">
        <v>68</v>
      </c>
      <c r="G1005" s="112" t="s">
        <v>39</v>
      </c>
      <c r="H1005" s="112" t="s">
        <v>438</v>
      </c>
      <c r="I1005" s="112" t="s">
        <v>16</v>
      </c>
      <c r="J1005" s="112" t="s">
        <v>436</v>
      </c>
      <c r="K1005" s="113">
        <v>350</v>
      </c>
      <c r="L1005" s="113">
        <v>44</v>
      </c>
      <c r="M1005" s="112" t="s">
        <v>8</v>
      </c>
    </row>
    <row r="1006" spans="1:13" x14ac:dyDescent="0.3">
      <c r="A1006" s="112" t="s">
        <v>8</v>
      </c>
      <c r="B1006" s="112" t="s">
        <v>9</v>
      </c>
      <c r="C1006" s="112" t="s">
        <v>10</v>
      </c>
      <c r="D1006" s="112" t="s">
        <v>67</v>
      </c>
      <c r="E1006" s="112" t="s">
        <v>10</v>
      </c>
      <c r="F1006" s="112" t="s">
        <v>68</v>
      </c>
      <c r="G1006" s="112" t="s">
        <v>40</v>
      </c>
      <c r="H1006" s="112" t="s">
        <v>447</v>
      </c>
      <c r="I1006" s="112" t="s">
        <v>16</v>
      </c>
      <c r="J1006" s="112" t="s">
        <v>435</v>
      </c>
      <c r="K1006" s="113">
        <v>35734.86</v>
      </c>
      <c r="L1006" s="113">
        <v>7538.5000000000009</v>
      </c>
      <c r="M1006" s="112" t="s">
        <v>8</v>
      </c>
    </row>
    <row r="1007" spans="1:13" x14ac:dyDescent="0.3">
      <c r="A1007" s="112" t="s">
        <v>8</v>
      </c>
      <c r="B1007" s="112" t="s">
        <v>9</v>
      </c>
      <c r="C1007" s="112" t="s">
        <v>10</v>
      </c>
      <c r="D1007" s="112" t="s">
        <v>67</v>
      </c>
      <c r="E1007" s="112" t="s">
        <v>10</v>
      </c>
      <c r="F1007" s="112" t="s">
        <v>68</v>
      </c>
      <c r="G1007" s="112" t="s">
        <v>40</v>
      </c>
      <c r="H1007" s="112" t="s">
        <v>447</v>
      </c>
      <c r="I1007" s="112" t="s">
        <v>16</v>
      </c>
      <c r="J1007" s="112" t="s">
        <v>436</v>
      </c>
      <c r="K1007" s="113">
        <v>383.94</v>
      </c>
      <c r="L1007" s="113">
        <v>81</v>
      </c>
      <c r="M1007" s="112" t="s">
        <v>8</v>
      </c>
    </row>
    <row r="1008" spans="1:13" x14ac:dyDescent="0.3">
      <c r="A1008" s="112" t="s">
        <v>8</v>
      </c>
      <c r="B1008" s="112" t="s">
        <v>9</v>
      </c>
      <c r="C1008" s="112" t="s">
        <v>10</v>
      </c>
      <c r="D1008" s="112" t="s">
        <v>67</v>
      </c>
      <c r="E1008" s="112" t="s">
        <v>10</v>
      </c>
      <c r="F1008" s="112" t="s">
        <v>68</v>
      </c>
      <c r="G1008" s="112" t="s">
        <v>41</v>
      </c>
      <c r="H1008" s="112" t="s">
        <v>445</v>
      </c>
      <c r="I1008" s="112" t="s">
        <v>16</v>
      </c>
      <c r="J1008" s="112" t="s">
        <v>435</v>
      </c>
      <c r="K1008" s="113">
        <v>5082.75</v>
      </c>
      <c r="L1008" s="113">
        <v>751.5</v>
      </c>
      <c r="M1008" s="112" t="s">
        <v>8</v>
      </c>
    </row>
    <row r="1009" spans="1:13" x14ac:dyDescent="0.3">
      <c r="A1009" s="112" t="s">
        <v>8</v>
      </c>
      <c r="B1009" s="112" t="s">
        <v>9</v>
      </c>
      <c r="C1009" s="112" t="s">
        <v>10</v>
      </c>
      <c r="D1009" s="112" t="s">
        <v>67</v>
      </c>
      <c r="E1009" s="112" t="s">
        <v>10</v>
      </c>
      <c r="F1009" s="112" t="s">
        <v>68</v>
      </c>
      <c r="G1009" s="112" t="s">
        <v>41</v>
      </c>
      <c r="H1009" s="112" t="s">
        <v>445</v>
      </c>
      <c r="I1009" s="112" t="s">
        <v>16</v>
      </c>
      <c r="J1009" s="112" t="s">
        <v>446</v>
      </c>
      <c r="K1009" s="113">
        <v>15455.66</v>
      </c>
      <c r="L1009" s="113">
        <v>48385.5</v>
      </c>
      <c r="M1009" s="112" t="s">
        <v>8</v>
      </c>
    </row>
    <row r="1010" spans="1:13" x14ac:dyDescent="0.3">
      <c r="A1010" s="112" t="s">
        <v>8</v>
      </c>
      <c r="B1010" s="112" t="s">
        <v>9</v>
      </c>
      <c r="C1010" s="112" t="s">
        <v>10</v>
      </c>
      <c r="D1010" s="112" t="s">
        <v>67</v>
      </c>
      <c r="E1010" s="112" t="s">
        <v>10</v>
      </c>
      <c r="F1010" s="112" t="s">
        <v>68</v>
      </c>
      <c r="G1010" s="112" t="s">
        <v>42</v>
      </c>
      <c r="H1010" s="112" t="s">
        <v>441</v>
      </c>
      <c r="I1010" s="112" t="s">
        <v>16</v>
      </c>
      <c r="J1010" s="112" t="s">
        <v>435</v>
      </c>
      <c r="K1010" s="113">
        <v>39411.089999999997</v>
      </c>
      <c r="L1010" s="113">
        <v>6727.5000000000009</v>
      </c>
      <c r="M1010" s="112" t="s">
        <v>8</v>
      </c>
    </row>
    <row r="1011" spans="1:13" x14ac:dyDescent="0.3">
      <c r="A1011" s="112" t="s">
        <v>8</v>
      </c>
      <c r="B1011" s="112" t="s">
        <v>9</v>
      </c>
      <c r="C1011" s="112" t="s">
        <v>10</v>
      </c>
      <c r="D1011" s="112" t="s">
        <v>67</v>
      </c>
      <c r="E1011" s="112" t="s">
        <v>10</v>
      </c>
      <c r="F1011" s="112" t="s">
        <v>68</v>
      </c>
      <c r="G1011" s="112" t="s">
        <v>42</v>
      </c>
      <c r="H1011" s="112" t="s">
        <v>441</v>
      </c>
      <c r="I1011" s="112" t="s">
        <v>16</v>
      </c>
      <c r="J1011" s="112" t="s">
        <v>446</v>
      </c>
      <c r="K1011" s="113">
        <v>1820.32</v>
      </c>
      <c r="L1011" s="113">
        <v>168.75</v>
      </c>
      <c r="M1011" s="112" t="s">
        <v>8</v>
      </c>
    </row>
    <row r="1012" spans="1:13" x14ac:dyDescent="0.3">
      <c r="A1012" s="112" t="s">
        <v>8</v>
      </c>
      <c r="B1012" s="112" t="s">
        <v>9</v>
      </c>
      <c r="C1012" s="112" t="s">
        <v>10</v>
      </c>
      <c r="D1012" s="112" t="s">
        <v>67</v>
      </c>
      <c r="E1012" s="112" t="s">
        <v>10</v>
      </c>
      <c r="F1012" s="112" t="s">
        <v>68</v>
      </c>
      <c r="G1012" s="112" t="s">
        <v>42</v>
      </c>
      <c r="H1012" s="112" t="s">
        <v>441</v>
      </c>
      <c r="I1012" s="112" t="s">
        <v>16</v>
      </c>
      <c r="J1012" s="112" t="s">
        <v>440</v>
      </c>
      <c r="K1012" s="113">
        <v>13329.26</v>
      </c>
      <c r="L1012" s="113">
        <v>6175.5</v>
      </c>
      <c r="M1012" s="112" t="s">
        <v>8</v>
      </c>
    </row>
    <row r="1013" spans="1:13" x14ac:dyDescent="0.3">
      <c r="A1013" s="112" t="s">
        <v>8</v>
      </c>
      <c r="B1013" s="112" t="s">
        <v>9</v>
      </c>
      <c r="C1013" s="112" t="s">
        <v>10</v>
      </c>
      <c r="D1013" s="112" t="s">
        <v>67</v>
      </c>
      <c r="E1013" s="112" t="s">
        <v>10</v>
      </c>
      <c r="F1013" s="112" t="s">
        <v>68</v>
      </c>
      <c r="G1013" s="112" t="s">
        <v>42</v>
      </c>
      <c r="H1013" s="112" t="s">
        <v>441</v>
      </c>
      <c r="I1013" s="112" t="s">
        <v>16</v>
      </c>
      <c r="J1013" s="112" t="s">
        <v>436</v>
      </c>
      <c r="K1013" s="113">
        <v>169516.14</v>
      </c>
      <c r="L1013" s="113">
        <v>20378.25</v>
      </c>
      <c r="M1013" s="112" t="s">
        <v>8</v>
      </c>
    </row>
    <row r="1014" spans="1:13" x14ac:dyDescent="0.3">
      <c r="A1014" s="112" t="s">
        <v>8</v>
      </c>
      <c r="B1014" s="112" t="s">
        <v>9</v>
      </c>
      <c r="C1014" s="112" t="s">
        <v>10</v>
      </c>
      <c r="D1014" s="112" t="s">
        <v>67</v>
      </c>
      <c r="E1014" s="112" t="s">
        <v>10</v>
      </c>
      <c r="F1014" s="112" t="s">
        <v>68</v>
      </c>
      <c r="G1014" s="112" t="s">
        <v>43</v>
      </c>
      <c r="H1014" s="112" t="s">
        <v>448</v>
      </c>
      <c r="I1014" s="112" t="s">
        <v>16</v>
      </c>
      <c r="J1014" s="112" t="s">
        <v>435</v>
      </c>
      <c r="K1014" s="113">
        <v>42356</v>
      </c>
      <c r="L1014" s="113">
        <v>52945.000000000007</v>
      </c>
      <c r="M1014" s="112" t="s">
        <v>8</v>
      </c>
    </row>
    <row r="1015" spans="1:13" x14ac:dyDescent="0.3">
      <c r="A1015" s="112" t="s">
        <v>8</v>
      </c>
      <c r="B1015" s="112" t="s">
        <v>9</v>
      </c>
      <c r="C1015" s="112" t="s">
        <v>10</v>
      </c>
      <c r="D1015" s="112" t="s">
        <v>67</v>
      </c>
      <c r="E1015" s="112" t="s">
        <v>10</v>
      </c>
      <c r="F1015" s="112" t="s">
        <v>68</v>
      </c>
      <c r="G1015" s="112" t="s">
        <v>43</v>
      </c>
      <c r="H1015" s="112" t="s">
        <v>448</v>
      </c>
      <c r="I1015" s="112" t="s">
        <v>16</v>
      </c>
      <c r="J1015" s="112" t="s">
        <v>446</v>
      </c>
      <c r="K1015" s="113">
        <v>14.4</v>
      </c>
      <c r="L1015" s="113">
        <v>18</v>
      </c>
      <c r="M1015" s="112" t="s">
        <v>8</v>
      </c>
    </row>
    <row r="1016" spans="1:13" x14ac:dyDescent="0.3">
      <c r="A1016" s="112" t="s">
        <v>8</v>
      </c>
      <c r="B1016" s="112" t="s">
        <v>9</v>
      </c>
      <c r="C1016" s="112" t="s">
        <v>10</v>
      </c>
      <c r="D1016" s="112" t="s">
        <v>67</v>
      </c>
      <c r="E1016" s="112" t="s">
        <v>10</v>
      </c>
      <c r="F1016" s="112" t="s">
        <v>68</v>
      </c>
      <c r="G1016" s="112" t="s">
        <v>43</v>
      </c>
      <c r="H1016" s="112" t="s">
        <v>448</v>
      </c>
      <c r="I1016" s="112" t="s">
        <v>16</v>
      </c>
      <c r="J1016" s="112" t="s">
        <v>440</v>
      </c>
      <c r="K1016" s="113">
        <v>19236.16</v>
      </c>
      <c r="L1016" s="113">
        <v>20464</v>
      </c>
      <c r="M1016" s="112" t="s">
        <v>8</v>
      </c>
    </row>
    <row r="1017" spans="1:13" x14ac:dyDescent="0.3">
      <c r="A1017" s="112" t="s">
        <v>8</v>
      </c>
      <c r="B1017" s="112" t="s">
        <v>9</v>
      </c>
      <c r="C1017" s="112" t="s">
        <v>10</v>
      </c>
      <c r="D1017" s="112" t="s">
        <v>67</v>
      </c>
      <c r="E1017" s="112" t="s">
        <v>10</v>
      </c>
      <c r="F1017" s="112" t="s">
        <v>68</v>
      </c>
      <c r="G1017" s="112" t="s">
        <v>43</v>
      </c>
      <c r="H1017" s="112" t="s">
        <v>448</v>
      </c>
      <c r="I1017" s="112" t="s">
        <v>16</v>
      </c>
      <c r="J1017" s="112" t="s">
        <v>436</v>
      </c>
      <c r="K1017" s="113">
        <v>29250.18</v>
      </c>
      <c r="L1017" s="113">
        <v>54166.999999999993</v>
      </c>
      <c r="M1017" s="112" t="s">
        <v>8</v>
      </c>
    </row>
    <row r="1018" spans="1:13" x14ac:dyDescent="0.3">
      <c r="A1018" s="112" t="s">
        <v>8</v>
      </c>
      <c r="B1018" s="112" t="s">
        <v>9</v>
      </c>
      <c r="C1018" s="112" t="s">
        <v>10</v>
      </c>
      <c r="D1018" s="112" t="s">
        <v>67</v>
      </c>
      <c r="E1018" s="112" t="s">
        <v>10</v>
      </c>
      <c r="F1018" s="112" t="s">
        <v>68</v>
      </c>
      <c r="G1018" s="112" t="s">
        <v>88</v>
      </c>
      <c r="H1018" s="112" t="s">
        <v>448</v>
      </c>
      <c r="I1018" s="112" t="s">
        <v>14</v>
      </c>
      <c r="J1018" s="112" t="s">
        <v>435</v>
      </c>
      <c r="K1018" s="113">
        <v>187.6</v>
      </c>
      <c r="L1018" s="113">
        <v>2</v>
      </c>
      <c r="M1018" s="112" t="s">
        <v>8</v>
      </c>
    </row>
    <row r="1019" spans="1:13" x14ac:dyDescent="0.3">
      <c r="A1019" s="112" t="s">
        <v>8</v>
      </c>
      <c r="B1019" s="112" t="s">
        <v>9</v>
      </c>
      <c r="C1019" s="112" t="s">
        <v>10</v>
      </c>
      <c r="D1019" s="112" t="s">
        <v>67</v>
      </c>
      <c r="E1019" s="112" t="s">
        <v>10</v>
      </c>
      <c r="F1019" s="112" t="s">
        <v>68</v>
      </c>
      <c r="G1019" s="112" t="s">
        <v>88</v>
      </c>
      <c r="H1019" s="112" t="s">
        <v>448</v>
      </c>
      <c r="I1019" s="112" t="s">
        <v>14</v>
      </c>
      <c r="J1019" s="112" t="s">
        <v>436</v>
      </c>
      <c r="K1019" s="113">
        <v>249.59</v>
      </c>
      <c r="L1019" s="113">
        <v>4</v>
      </c>
      <c r="M1019" s="112" t="s">
        <v>8</v>
      </c>
    </row>
    <row r="1020" spans="1:13" x14ac:dyDescent="0.3">
      <c r="A1020" s="112" t="s">
        <v>8</v>
      </c>
      <c r="B1020" s="112" t="s">
        <v>9</v>
      </c>
      <c r="C1020" s="112" t="s">
        <v>10</v>
      </c>
      <c r="D1020" s="112" t="s">
        <v>67</v>
      </c>
      <c r="E1020" s="112" t="s">
        <v>10</v>
      </c>
      <c r="F1020" s="112" t="s">
        <v>68</v>
      </c>
      <c r="G1020" s="112" t="s">
        <v>89</v>
      </c>
      <c r="H1020" s="112" t="s">
        <v>448</v>
      </c>
      <c r="I1020" s="112" t="s">
        <v>14</v>
      </c>
      <c r="J1020" s="112" t="s">
        <v>435</v>
      </c>
      <c r="K1020" s="113">
        <v>5236.95</v>
      </c>
      <c r="L1020" s="113">
        <v>247.5</v>
      </c>
      <c r="M1020" s="112" t="s">
        <v>8</v>
      </c>
    </row>
    <row r="1021" spans="1:13" x14ac:dyDescent="0.3">
      <c r="A1021" s="112" t="s">
        <v>8</v>
      </c>
      <c r="B1021" s="112" t="s">
        <v>9</v>
      </c>
      <c r="C1021" s="112" t="s">
        <v>10</v>
      </c>
      <c r="D1021" s="112" t="s">
        <v>67</v>
      </c>
      <c r="E1021" s="112" t="s">
        <v>10</v>
      </c>
      <c r="F1021" s="112" t="s">
        <v>68</v>
      </c>
      <c r="G1021" s="112" t="s">
        <v>89</v>
      </c>
      <c r="H1021" s="112" t="s">
        <v>448</v>
      </c>
      <c r="I1021" s="112" t="s">
        <v>14</v>
      </c>
      <c r="J1021" s="112" t="s">
        <v>436</v>
      </c>
      <c r="K1021" s="113">
        <v>2893.55</v>
      </c>
      <c r="L1021" s="113">
        <v>202.5</v>
      </c>
      <c r="M1021" s="112" t="s">
        <v>8</v>
      </c>
    </row>
    <row r="1022" spans="1:13" x14ac:dyDescent="0.3">
      <c r="A1022" s="112" t="s">
        <v>8</v>
      </c>
      <c r="B1022" s="112" t="s">
        <v>9</v>
      </c>
      <c r="C1022" s="112" t="s">
        <v>10</v>
      </c>
      <c r="D1022" s="112" t="s">
        <v>67</v>
      </c>
      <c r="E1022" s="112" t="s">
        <v>10</v>
      </c>
      <c r="F1022" s="112" t="s">
        <v>68</v>
      </c>
      <c r="G1022" s="112" t="s">
        <v>90</v>
      </c>
      <c r="H1022" s="112" t="s">
        <v>438</v>
      </c>
      <c r="I1022" s="112" t="s">
        <v>14</v>
      </c>
      <c r="J1022" s="112" t="s">
        <v>436</v>
      </c>
      <c r="K1022" s="113">
        <v>2025</v>
      </c>
      <c r="L1022" s="113">
        <v>225</v>
      </c>
      <c r="M1022" s="112" t="s">
        <v>8</v>
      </c>
    </row>
    <row r="1023" spans="1:13" x14ac:dyDescent="0.3">
      <c r="A1023" s="112" t="s">
        <v>8</v>
      </c>
      <c r="B1023" s="112" t="s">
        <v>9</v>
      </c>
      <c r="C1023" s="112" t="s">
        <v>10</v>
      </c>
      <c r="D1023" s="112" t="s">
        <v>67</v>
      </c>
      <c r="E1023" s="112" t="s">
        <v>10</v>
      </c>
      <c r="F1023" s="112" t="s">
        <v>68</v>
      </c>
      <c r="G1023" s="112" t="s">
        <v>44</v>
      </c>
      <c r="H1023" s="112" t="s">
        <v>441</v>
      </c>
      <c r="I1023" s="112" t="s">
        <v>16</v>
      </c>
      <c r="J1023" s="112" t="s">
        <v>457</v>
      </c>
      <c r="K1023" s="113">
        <v>761.4</v>
      </c>
      <c r="L1023" s="113">
        <v>90</v>
      </c>
      <c r="M1023" s="112" t="s">
        <v>8</v>
      </c>
    </row>
    <row r="1024" spans="1:13" x14ac:dyDescent="0.3">
      <c r="A1024" s="112" t="s">
        <v>8</v>
      </c>
      <c r="B1024" s="112" t="s">
        <v>9</v>
      </c>
      <c r="C1024" s="112" t="s">
        <v>10</v>
      </c>
      <c r="D1024" s="112" t="s">
        <v>67</v>
      </c>
      <c r="E1024" s="112" t="s">
        <v>10</v>
      </c>
      <c r="F1024" s="112" t="s">
        <v>68</v>
      </c>
      <c r="G1024" s="112" t="s">
        <v>44</v>
      </c>
      <c r="H1024" s="112" t="s">
        <v>441</v>
      </c>
      <c r="I1024" s="112" t="s">
        <v>16</v>
      </c>
      <c r="J1024" s="112" t="s">
        <v>435</v>
      </c>
      <c r="K1024" s="113">
        <v>354500.10651502496</v>
      </c>
      <c r="L1024" s="113">
        <v>33273.5</v>
      </c>
      <c r="M1024" s="112" t="s">
        <v>8</v>
      </c>
    </row>
    <row r="1025" spans="1:13" x14ac:dyDescent="0.3">
      <c r="A1025" s="112" t="s">
        <v>8</v>
      </c>
      <c r="B1025" s="112" t="s">
        <v>9</v>
      </c>
      <c r="C1025" s="112" t="s">
        <v>10</v>
      </c>
      <c r="D1025" s="112" t="s">
        <v>67</v>
      </c>
      <c r="E1025" s="112" t="s">
        <v>10</v>
      </c>
      <c r="F1025" s="112" t="s">
        <v>68</v>
      </c>
      <c r="G1025" s="112" t="s">
        <v>44</v>
      </c>
      <c r="H1025" s="112" t="s">
        <v>441</v>
      </c>
      <c r="I1025" s="112" t="s">
        <v>16</v>
      </c>
      <c r="J1025" s="112" t="s">
        <v>443</v>
      </c>
      <c r="K1025" s="113">
        <v>15367.59</v>
      </c>
      <c r="L1025" s="113">
        <v>1816.5</v>
      </c>
      <c r="M1025" s="112" t="s">
        <v>8</v>
      </c>
    </row>
    <row r="1026" spans="1:13" x14ac:dyDescent="0.3">
      <c r="A1026" s="112" t="s">
        <v>8</v>
      </c>
      <c r="B1026" s="112" t="s">
        <v>9</v>
      </c>
      <c r="C1026" s="112" t="s">
        <v>10</v>
      </c>
      <c r="D1026" s="112" t="s">
        <v>67</v>
      </c>
      <c r="E1026" s="112" t="s">
        <v>10</v>
      </c>
      <c r="F1026" s="112" t="s">
        <v>68</v>
      </c>
      <c r="G1026" s="112" t="s">
        <v>44</v>
      </c>
      <c r="H1026" s="112" t="s">
        <v>441</v>
      </c>
      <c r="I1026" s="112" t="s">
        <v>16</v>
      </c>
      <c r="J1026" s="112" t="s">
        <v>452</v>
      </c>
      <c r="K1026" s="113">
        <v>1263.78</v>
      </c>
      <c r="L1026" s="113">
        <v>94.5</v>
      </c>
      <c r="M1026" s="112" t="s">
        <v>8</v>
      </c>
    </row>
    <row r="1027" spans="1:13" x14ac:dyDescent="0.3">
      <c r="A1027" s="112" t="s">
        <v>8</v>
      </c>
      <c r="B1027" s="112" t="s">
        <v>9</v>
      </c>
      <c r="C1027" s="112" t="s">
        <v>10</v>
      </c>
      <c r="D1027" s="112" t="s">
        <v>67</v>
      </c>
      <c r="E1027" s="112" t="s">
        <v>10</v>
      </c>
      <c r="F1027" s="112" t="s">
        <v>68</v>
      </c>
      <c r="G1027" s="112" t="s">
        <v>44</v>
      </c>
      <c r="H1027" s="112" t="s">
        <v>441</v>
      </c>
      <c r="I1027" s="112" t="s">
        <v>16</v>
      </c>
      <c r="J1027" s="112" t="s">
        <v>440</v>
      </c>
      <c r="K1027" s="113">
        <v>39929.152262962998</v>
      </c>
      <c r="L1027" s="113">
        <v>5460</v>
      </c>
      <c r="M1027" s="112" t="s">
        <v>8</v>
      </c>
    </row>
    <row r="1028" spans="1:13" x14ac:dyDescent="0.3">
      <c r="A1028" s="112" t="s">
        <v>8</v>
      </c>
      <c r="B1028" s="112" t="s">
        <v>9</v>
      </c>
      <c r="C1028" s="112" t="s">
        <v>10</v>
      </c>
      <c r="D1028" s="112" t="s">
        <v>67</v>
      </c>
      <c r="E1028" s="112" t="s">
        <v>10</v>
      </c>
      <c r="F1028" s="112" t="s">
        <v>68</v>
      </c>
      <c r="G1028" s="112" t="s">
        <v>44</v>
      </c>
      <c r="H1028" s="112" t="s">
        <v>441</v>
      </c>
      <c r="I1028" s="112" t="s">
        <v>16</v>
      </c>
      <c r="J1028" s="112" t="s">
        <v>436</v>
      </c>
      <c r="K1028" s="113">
        <v>151644.27003308496</v>
      </c>
      <c r="L1028" s="113">
        <v>12100</v>
      </c>
      <c r="M1028" s="112" t="s">
        <v>8</v>
      </c>
    </row>
    <row r="1029" spans="1:13" x14ac:dyDescent="0.3">
      <c r="A1029" s="112" t="s">
        <v>8</v>
      </c>
      <c r="B1029" s="112" t="s">
        <v>9</v>
      </c>
      <c r="C1029" s="112" t="s">
        <v>10</v>
      </c>
      <c r="D1029" s="112" t="s">
        <v>67</v>
      </c>
      <c r="E1029" s="112" t="s">
        <v>10</v>
      </c>
      <c r="F1029" s="112" t="s">
        <v>68</v>
      </c>
      <c r="G1029" s="112" t="s">
        <v>91</v>
      </c>
      <c r="H1029" s="112" t="s">
        <v>453</v>
      </c>
      <c r="I1029" s="112" t="s">
        <v>16</v>
      </c>
      <c r="J1029" s="112" t="s">
        <v>435</v>
      </c>
      <c r="K1029" s="113">
        <v>1846.33</v>
      </c>
      <c r="L1029" s="113">
        <v>292</v>
      </c>
      <c r="M1029" s="112" t="s">
        <v>8</v>
      </c>
    </row>
    <row r="1030" spans="1:13" x14ac:dyDescent="0.3">
      <c r="A1030" s="112" t="s">
        <v>8</v>
      </c>
      <c r="B1030" s="112" t="s">
        <v>9</v>
      </c>
      <c r="C1030" s="112" t="s">
        <v>10</v>
      </c>
      <c r="D1030" s="112" t="s">
        <v>67</v>
      </c>
      <c r="E1030" s="112" t="s">
        <v>10</v>
      </c>
      <c r="F1030" s="112" t="s">
        <v>68</v>
      </c>
      <c r="G1030" s="112" t="s">
        <v>91</v>
      </c>
      <c r="H1030" s="112" t="s">
        <v>453</v>
      </c>
      <c r="I1030" s="112" t="s">
        <v>16</v>
      </c>
      <c r="J1030" s="112" t="s">
        <v>436</v>
      </c>
      <c r="K1030" s="113">
        <v>2765.34</v>
      </c>
      <c r="L1030" s="113">
        <v>409.99999999999994</v>
      </c>
      <c r="M1030" s="112" t="s">
        <v>8</v>
      </c>
    </row>
    <row r="1031" spans="1:13" x14ac:dyDescent="0.3">
      <c r="A1031" s="112" t="s">
        <v>8</v>
      </c>
      <c r="B1031" s="112" t="s">
        <v>9</v>
      </c>
      <c r="C1031" s="112" t="s">
        <v>10</v>
      </c>
      <c r="D1031" s="112" t="s">
        <v>67</v>
      </c>
      <c r="E1031" s="112" t="s">
        <v>10</v>
      </c>
      <c r="F1031" s="112" t="s">
        <v>68</v>
      </c>
      <c r="G1031" s="112" t="s">
        <v>45</v>
      </c>
      <c r="H1031" s="112" t="s">
        <v>441</v>
      </c>
      <c r="I1031" s="112" t="s">
        <v>46</v>
      </c>
      <c r="J1031" s="112" t="s">
        <v>435</v>
      </c>
      <c r="K1031" s="113">
        <v>109551</v>
      </c>
      <c r="L1031" s="113">
        <v>7572</v>
      </c>
      <c r="M1031" s="112" t="s">
        <v>8</v>
      </c>
    </row>
    <row r="1032" spans="1:13" x14ac:dyDescent="0.3">
      <c r="A1032" s="112" t="s">
        <v>8</v>
      </c>
      <c r="B1032" s="112" t="s">
        <v>9</v>
      </c>
      <c r="C1032" s="112" t="s">
        <v>10</v>
      </c>
      <c r="D1032" s="112" t="s">
        <v>67</v>
      </c>
      <c r="E1032" s="112" t="s">
        <v>10</v>
      </c>
      <c r="F1032" s="112" t="s">
        <v>68</v>
      </c>
      <c r="G1032" s="112" t="s">
        <v>45</v>
      </c>
      <c r="H1032" s="112" t="s">
        <v>441</v>
      </c>
      <c r="I1032" s="112" t="s">
        <v>46</v>
      </c>
      <c r="J1032" s="112" t="s">
        <v>451</v>
      </c>
      <c r="K1032" s="113">
        <v>870</v>
      </c>
      <c r="L1032" s="113">
        <v>22</v>
      </c>
      <c r="M1032" s="112" t="s">
        <v>8</v>
      </c>
    </row>
    <row r="1033" spans="1:13" x14ac:dyDescent="0.3">
      <c r="A1033" s="112" t="s">
        <v>8</v>
      </c>
      <c r="B1033" s="112" t="s">
        <v>9</v>
      </c>
      <c r="C1033" s="112" t="s">
        <v>10</v>
      </c>
      <c r="D1033" s="112" t="s">
        <v>67</v>
      </c>
      <c r="E1033" s="112" t="s">
        <v>10</v>
      </c>
      <c r="F1033" s="112" t="s">
        <v>68</v>
      </c>
      <c r="G1033" s="112" t="s">
        <v>45</v>
      </c>
      <c r="H1033" s="112" t="s">
        <v>441</v>
      </c>
      <c r="I1033" s="112" t="s">
        <v>46</v>
      </c>
      <c r="J1033" s="112" t="s">
        <v>440</v>
      </c>
      <c r="K1033" s="113">
        <v>5023</v>
      </c>
      <c r="L1033" s="113">
        <v>284</v>
      </c>
      <c r="M1033" s="112" t="s">
        <v>8</v>
      </c>
    </row>
    <row r="1034" spans="1:13" x14ac:dyDescent="0.3">
      <c r="A1034" s="112" t="s">
        <v>8</v>
      </c>
      <c r="B1034" s="112" t="s">
        <v>9</v>
      </c>
      <c r="C1034" s="112" t="s">
        <v>10</v>
      </c>
      <c r="D1034" s="112" t="s">
        <v>67</v>
      </c>
      <c r="E1034" s="112" t="s">
        <v>10</v>
      </c>
      <c r="F1034" s="112" t="s">
        <v>68</v>
      </c>
      <c r="G1034" s="112" t="s">
        <v>45</v>
      </c>
      <c r="H1034" s="112" t="s">
        <v>441</v>
      </c>
      <c r="I1034" s="112" t="s">
        <v>46</v>
      </c>
      <c r="J1034" s="112" t="s">
        <v>436</v>
      </c>
      <c r="K1034" s="113">
        <v>639352</v>
      </c>
      <c r="L1034" s="113">
        <v>41995</v>
      </c>
      <c r="M1034" s="112" t="s">
        <v>8</v>
      </c>
    </row>
    <row r="1035" spans="1:13" x14ac:dyDescent="0.3">
      <c r="A1035" s="112" t="s">
        <v>8</v>
      </c>
      <c r="B1035" s="112" t="s">
        <v>9</v>
      </c>
      <c r="C1035" s="112" t="s">
        <v>10</v>
      </c>
      <c r="D1035" s="112" t="s">
        <v>67</v>
      </c>
      <c r="E1035" s="112" t="s">
        <v>10</v>
      </c>
      <c r="F1035" s="112" t="s">
        <v>68</v>
      </c>
      <c r="G1035" s="112" t="s">
        <v>47</v>
      </c>
      <c r="H1035" s="112" t="s">
        <v>447</v>
      </c>
      <c r="I1035" s="112" t="s">
        <v>16</v>
      </c>
      <c r="J1035" s="112" t="s">
        <v>435</v>
      </c>
      <c r="K1035" s="113">
        <v>1556519.32</v>
      </c>
      <c r="L1035" s="113">
        <v>229299.74000000002</v>
      </c>
      <c r="M1035" s="112" t="s">
        <v>8</v>
      </c>
    </row>
    <row r="1036" spans="1:13" x14ac:dyDescent="0.3">
      <c r="A1036" s="112" t="s">
        <v>8</v>
      </c>
      <c r="B1036" s="112" t="s">
        <v>9</v>
      </c>
      <c r="C1036" s="112" t="s">
        <v>10</v>
      </c>
      <c r="D1036" s="112" t="s">
        <v>67</v>
      </c>
      <c r="E1036" s="112" t="s">
        <v>10</v>
      </c>
      <c r="F1036" s="112" t="s">
        <v>68</v>
      </c>
      <c r="G1036" s="112" t="s">
        <v>48</v>
      </c>
      <c r="H1036" s="112" t="s">
        <v>447</v>
      </c>
      <c r="I1036" s="112" t="s">
        <v>16</v>
      </c>
      <c r="J1036" s="112" t="s">
        <v>435</v>
      </c>
      <c r="K1036" s="113">
        <v>15442</v>
      </c>
      <c r="L1036" s="113">
        <v>1930.2499999999998</v>
      </c>
      <c r="M1036" s="112" t="s">
        <v>8</v>
      </c>
    </row>
    <row r="1037" spans="1:13" x14ac:dyDescent="0.3">
      <c r="A1037" s="112" t="s">
        <v>8</v>
      </c>
      <c r="B1037" s="112" t="s">
        <v>9</v>
      </c>
      <c r="C1037" s="112" t="s">
        <v>10</v>
      </c>
      <c r="D1037" s="112" t="s">
        <v>67</v>
      </c>
      <c r="E1037" s="112" t="s">
        <v>10</v>
      </c>
      <c r="F1037" s="112" t="s">
        <v>68</v>
      </c>
      <c r="G1037" s="112" t="s">
        <v>48</v>
      </c>
      <c r="H1037" s="112" t="s">
        <v>447</v>
      </c>
      <c r="I1037" s="112" t="s">
        <v>16</v>
      </c>
      <c r="J1037" s="112" t="s">
        <v>436</v>
      </c>
      <c r="K1037" s="113">
        <v>19930</v>
      </c>
      <c r="L1037" s="113">
        <v>2491.25</v>
      </c>
      <c r="M1037" s="112" t="s">
        <v>8</v>
      </c>
    </row>
    <row r="1038" spans="1:13" x14ac:dyDescent="0.3">
      <c r="A1038" s="112" t="s">
        <v>8</v>
      </c>
      <c r="B1038" s="112" t="s">
        <v>9</v>
      </c>
      <c r="C1038" s="112" t="s">
        <v>10</v>
      </c>
      <c r="D1038" s="112" t="s">
        <v>67</v>
      </c>
      <c r="E1038" s="112" t="s">
        <v>10</v>
      </c>
      <c r="F1038" s="112" t="s">
        <v>68</v>
      </c>
      <c r="G1038" s="112" t="s">
        <v>49</v>
      </c>
      <c r="H1038" s="112" t="s">
        <v>447</v>
      </c>
      <c r="I1038" s="112" t="s">
        <v>16</v>
      </c>
      <c r="J1038" s="112" t="s">
        <v>435</v>
      </c>
      <c r="K1038" s="113">
        <v>190288.31</v>
      </c>
      <c r="L1038" s="113">
        <v>24945</v>
      </c>
      <c r="M1038" s="112" t="s">
        <v>8</v>
      </c>
    </row>
    <row r="1039" spans="1:13" x14ac:dyDescent="0.3">
      <c r="A1039" s="112" t="s">
        <v>8</v>
      </c>
      <c r="B1039" s="112" t="s">
        <v>9</v>
      </c>
      <c r="C1039" s="112" t="s">
        <v>10</v>
      </c>
      <c r="D1039" s="112" t="s">
        <v>67</v>
      </c>
      <c r="E1039" s="112" t="s">
        <v>10</v>
      </c>
      <c r="F1039" s="112" t="s">
        <v>68</v>
      </c>
      <c r="G1039" s="112" t="s">
        <v>49</v>
      </c>
      <c r="H1039" s="112" t="s">
        <v>447</v>
      </c>
      <c r="I1039" s="112" t="s">
        <v>16</v>
      </c>
      <c r="J1039" s="112" t="s">
        <v>436</v>
      </c>
      <c r="K1039" s="113">
        <v>2358.7950000000001</v>
      </c>
      <c r="L1039" s="113">
        <v>449</v>
      </c>
      <c r="M1039" s="112" t="s">
        <v>8</v>
      </c>
    </row>
    <row r="1040" spans="1:13" x14ac:dyDescent="0.3">
      <c r="A1040" s="112" t="s">
        <v>8</v>
      </c>
      <c r="B1040" s="112" t="s">
        <v>9</v>
      </c>
      <c r="C1040" s="112" t="s">
        <v>10</v>
      </c>
      <c r="D1040" s="112" t="s">
        <v>67</v>
      </c>
      <c r="E1040" s="112" t="s">
        <v>10</v>
      </c>
      <c r="F1040" s="112" t="s">
        <v>68</v>
      </c>
      <c r="G1040" s="112" t="s">
        <v>50</v>
      </c>
      <c r="H1040" s="112" t="s">
        <v>434</v>
      </c>
      <c r="I1040" s="112" t="s">
        <v>16</v>
      </c>
      <c r="J1040" s="112" t="s">
        <v>436</v>
      </c>
      <c r="K1040" s="113">
        <v>4309634.5599999996</v>
      </c>
      <c r="L1040" s="113">
        <v>337817.61</v>
      </c>
      <c r="M1040" s="112" t="s">
        <v>8</v>
      </c>
    </row>
    <row r="1041" spans="1:13" x14ac:dyDescent="0.3">
      <c r="A1041" s="112" t="s">
        <v>8</v>
      </c>
      <c r="B1041" s="112" t="s">
        <v>9</v>
      </c>
      <c r="C1041" s="112" t="s">
        <v>10</v>
      </c>
      <c r="D1041" s="112" t="s">
        <v>67</v>
      </c>
      <c r="E1041" s="112" t="s">
        <v>10</v>
      </c>
      <c r="F1041" s="112" t="s">
        <v>68</v>
      </c>
      <c r="G1041" s="112" t="s">
        <v>92</v>
      </c>
      <c r="H1041" s="112" t="s">
        <v>456</v>
      </c>
      <c r="I1041" s="112" t="s">
        <v>16</v>
      </c>
      <c r="J1041" s="112" t="s">
        <v>436</v>
      </c>
      <c r="K1041" s="113">
        <v>9240</v>
      </c>
      <c r="L1041" s="113">
        <v>4200</v>
      </c>
      <c r="M1041" s="112" t="s">
        <v>8</v>
      </c>
    </row>
    <row r="1042" spans="1:13" x14ac:dyDescent="0.3">
      <c r="A1042" s="112" t="s">
        <v>8</v>
      </c>
      <c r="B1042" s="112" t="s">
        <v>9</v>
      </c>
      <c r="C1042" s="112" t="s">
        <v>10</v>
      </c>
      <c r="D1042" s="112" t="s">
        <v>67</v>
      </c>
      <c r="E1042" s="112" t="s">
        <v>10</v>
      </c>
      <c r="F1042" s="112" t="s">
        <v>68</v>
      </c>
      <c r="G1042" s="112" t="s">
        <v>51</v>
      </c>
      <c r="H1042" s="112" t="s">
        <v>438</v>
      </c>
      <c r="I1042" s="112" t="s">
        <v>16</v>
      </c>
      <c r="J1042" s="112" t="s">
        <v>435</v>
      </c>
      <c r="K1042" s="113">
        <v>629</v>
      </c>
      <c r="L1042" s="113">
        <v>109</v>
      </c>
      <c r="M1042" s="112" t="s">
        <v>8</v>
      </c>
    </row>
    <row r="1043" spans="1:13" x14ac:dyDescent="0.3">
      <c r="A1043" s="112" t="s">
        <v>8</v>
      </c>
      <c r="B1043" s="112" t="s">
        <v>9</v>
      </c>
      <c r="C1043" s="112" t="s">
        <v>10</v>
      </c>
      <c r="D1043" s="112" t="s">
        <v>67</v>
      </c>
      <c r="E1043" s="112" t="s">
        <v>10</v>
      </c>
      <c r="F1043" s="112" t="s">
        <v>68</v>
      </c>
      <c r="G1043" s="112" t="s">
        <v>51</v>
      </c>
      <c r="H1043" s="112" t="s">
        <v>438</v>
      </c>
      <c r="I1043" s="112" t="s">
        <v>16</v>
      </c>
      <c r="J1043" s="112" t="s">
        <v>436</v>
      </c>
      <c r="K1043" s="113">
        <v>282.8</v>
      </c>
      <c r="L1043" s="113">
        <v>37</v>
      </c>
      <c r="M1043" s="112" t="s">
        <v>8</v>
      </c>
    </row>
    <row r="1044" spans="1:13" x14ac:dyDescent="0.3">
      <c r="A1044" s="112" t="s">
        <v>8</v>
      </c>
      <c r="B1044" s="112" t="s">
        <v>9</v>
      </c>
      <c r="C1044" s="112" t="s">
        <v>10</v>
      </c>
      <c r="D1044" s="112" t="s">
        <v>67</v>
      </c>
      <c r="E1044" s="112" t="s">
        <v>10</v>
      </c>
      <c r="F1044" s="112" t="s">
        <v>68</v>
      </c>
      <c r="G1044" s="112" t="s">
        <v>52</v>
      </c>
      <c r="H1044" s="112" t="s">
        <v>442</v>
      </c>
      <c r="I1044" s="112" t="s">
        <v>46</v>
      </c>
      <c r="J1044" s="112" t="s">
        <v>435</v>
      </c>
      <c r="K1044" s="113">
        <v>2219414.2000000002</v>
      </c>
      <c r="L1044" s="113">
        <v>601445.00000000012</v>
      </c>
      <c r="M1044" s="112" t="s">
        <v>8</v>
      </c>
    </row>
    <row r="1045" spans="1:13" x14ac:dyDescent="0.3">
      <c r="A1045" s="112" t="s">
        <v>8</v>
      </c>
      <c r="B1045" s="112" t="s">
        <v>9</v>
      </c>
      <c r="C1045" s="112" t="s">
        <v>10</v>
      </c>
      <c r="D1045" s="112" t="s">
        <v>67</v>
      </c>
      <c r="E1045" s="112" t="s">
        <v>10</v>
      </c>
      <c r="F1045" s="112" t="s">
        <v>68</v>
      </c>
      <c r="G1045" s="112" t="s">
        <v>52</v>
      </c>
      <c r="H1045" s="112" t="s">
        <v>442</v>
      </c>
      <c r="I1045" s="112" t="s">
        <v>46</v>
      </c>
      <c r="J1045" s="112" t="s">
        <v>440</v>
      </c>
      <c r="K1045" s="113">
        <v>1195823.3399999999</v>
      </c>
      <c r="L1045" s="113">
        <v>370243</v>
      </c>
      <c r="M1045" s="112" t="s">
        <v>8</v>
      </c>
    </row>
    <row r="1046" spans="1:13" x14ac:dyDescent="0.3">
      <c r="A1046" s="112" t="s">
        <v>8</v>
      </c>
      <c r="B1046" s="112" t="s">
        <v>9</v>
      </c>
      <c r="C1046" s="112" t="s">
        <v>10</v>
      </c>
      <c r="D1046" s="112" t="s">
        <v>67</v>
      </c>
      <c r="E1046" s="112" t="s">
        <v>10</v>
      </c>
      <c r="F1046" s="112" t="s">
        <v>68</v>
      </c>
      <c r="G1046" s="112" t="s">
        <v>52</v>
      </c>
      <c r="H1046" s="112" t="s">
        <v>442</v>
      </c>
      <c r="I1046" s="112" t="s">
        <v>46</v>
      </c>
      <c r="J1046" s="112" t="s">
        <v>436</v>
      </c>
      <c r="K1046" s="113">
        <v>10845639.109999999</v>
      </c>
      <c r="L1046" s="113">
        <v>2594839.0000000005</v>
      </c>
      <c r="M1046" s="112" t="s">
        <v>8</v>
      </c>
    </row>
    <row r="1047" spans="1:13" x14ac:dyDescent="0.3">
      <c r="A1047" s="112" t="s">
        <v>8</v>
      </c>
      <c r="B1047" s="112" t="s">
        <v>9</v>
      </c>
      <c r="C1047" s="112" t="s">
        <v>10</v>
      </c>
      <c r="D1047" s="112" t="s">
        <v>67</v>
      </c>
      <c r="E1047" s="112" t="s">
        <v>10</v>
      </c>
      <c r="F1047" s="112" t="s">
        <v>68</v>
      </c>
      <c r="G1047" s="112" t="s">
        <v>53</v>
      </c>
      <c r="H1047" s="112" t="s">
        <v>434</v>
      </c>
      <c r="I1047" s="112" t="s">
        <v>16</v>
      </c>
      <c r="J1047" s="112" t="s">
        <v>435</v>
      </c>
      <c r="K1047" s="113">
        <v>1012217.21333333</v>
      </c>
      <c r="L1047" s="113">
        <v>334433.25</v>
      </c>
      <c r="M1047" s="112" t="s">
        <v>8</v>
      </c>
    </row>
    <row r="1048" spans="1:13" x14ac:dyDescent="0.3">
      <c r="A1048" s="112" t="s">
        <v>8</v>
      </c>
      <c r="B1048" s="112" t="s">
        <v>9</v>
      </c>
      <c r="C1048" s="112" t="s">
        <v>10</v>
      </c>
      <c r="D1048" s="112" t="s">
        <v>67</v>
      </c>
      <c r="E1048" s="112" t="s">
        <v>10</v>
      </c>
      <c r="F1048" s="112" t="s">
        <v>68</v>
      </c>
      <c r="G1048" s="112" t="s">
        <v>53</v>
      </c>
      <c r="H1048" s="112" t="s">
        <v>434</v>
      </c>
      <c r="I1048" s="112" t="s">
        <v>16</v>
      </c>
      <c r="J1048" s="112" t="s">
        <v>443</v>
      </c>
      <c r="K1048" s="113">
        <v>1917.7</v>
      </c>
      <c r="L1048" s="113">
        <v>634.5</v>
      </c>
      <c r="M1048" s="112" t="s">
        <v>8</v>
      </c>
    </row>
    <row r="1049" spans="1:13" x14ac:dyDescent="0.3">
      <c r="A1049" s="112" t="s">
        <v>8</v>
      </c>
      <c r="B1049" s="112" t="s">
        <v>9</v>
      </c>
      <c r="C1049" s="112" t="s">
        <v>10</v>
      </c>
      <c r="D1049" s="112" t="s">
        <v>67</v>
      </c>
      <c r="E1049" s="112" t="s">
        <v>10</v>
      </c>
      <c r="F1049" s="112" t="s">
        <v>68</v>
      </c>
      <c r="G1049" s="112" t="s">
        <v>53</v>
      </c>
      <c r="H1049" s="112" t="s">
        <v>434</v>
      </c>
      <c r="I1049" s="112" t="s">
        <v>16</v>
      </c>
      <c r="J1049" s="112" t="s">
        <v>440</v>
      </c>
      <c r="K1049" s="113">
        <v>4203.84</v>
      </c>
      <c r="L1049" s="113">
        <v>1392</v>
      </c>
      <c r="M1049" s="112" t="s">
        <v>8</v>
      </c>
    </row>
    <row r="1050" spans="1:13" x14ac:dyDescent="0.3">
      <c r="A1050" s="112" t="s">
        <v>8</v>
      </c>
      <c r="B1050" s="112" t="s">
        <v>9</v>
      </c>
      <c r="C1050" s="112" t="s">
        <v>10</v>
      </c>
      <c r="D1050" s="112" t="s">
        <v>67</v>
      </c>
      <c r="E1050" s="112" t="s">
        <v>10</v>
      </c>
      <c r="F1050" s="112" t="s">
        <v>68</v>
      </c>
      <c r="G1050" s="112" t="s">
        <v>53</v>
      </c>
      <c r="H1050" s="112" t="s">
        <v>434</v>
      </c>
      <c r="I1050" s="112" t="s">
        <v>16</v>
      </c>
      <c r="J1050" s="112" t="s">
        <v>436</v>
      </c>
      <c r="K1050" s="113">
        <v>205.36</v>
      </c>
      <c r="L1050" s="113">
        <v>67.5</v>
      </c>
      <c r="M1050" s="112" t="s">
        <v>8</v>
      </c>
    </row>
    <row r="1051" spans="1:13" x14ac:dyDescent="0.3">
      <c r="A1051" s="112" t="s">
        <v>8</v>
      </c>
      <c r="B1051" s="112" t="s">
        <v>9</v>
      </c>
      <c r="C1051" s="112" t="s">
        <v>10</v>
      </c>
      <c r="D1051" s="112" t="s">
        <v>67</v>
      </c>
      <c r="E1051" s="112" t="s">
        <v>10</v>
      </c>
      <c r="F1051" s="112" t="s">
        <v>68</v>
      </c>
      <c r="G1051" s="112" t="s">
        <v>93</v>
      </c>
      <c r="H1051" s="112" t="s">
        <v>434</v>
      </c>
      <c r="I1051" s="112" t="s">
        <v>32</v>
      </c>
      <c r="J1051" s="112" t="s">
        <v>436</v>
      </c>
      <c r="K1051" s="113">
        <v>2151</v>
      </c>
      <c r="L1051" s="113">
        <v>234</v>
      </c>
      <c r="M1051" s="112" t="s">
        <v>8</v>
      </c>
    </row>
    <row r="1052" spans="1:13" x14ac:dyDescent="0.3">
      <c r="A1052" s="112" t="s">
        <v>8</v>
      </c>
      <c r="B1052" s="112" t="s">
        <v>9</v>
      </c>
      <c r="C1052" s="112" t="s">
        <v>10</v>
      </c>
      <c r="D1052" s="112" t="s">
        <v>67</v>
      </c>
      <c r="E1052" s="112" t="s">
        <v>10</v>
      </c>
      <c r="F1052" s="112" t="s">
        <v>68</v>
      </c>
      <c r="G1052" s="112" t="s">
        <v>54</v>
      </c>
      <c r="H1052" s="112" t="s">
        <v>445</v>
      </c>
      <c r="I1052" s="112" t="s">
        <v>16</v>
      </c>
      <c r="J1052" s="112" t="s">
        <v>435</v>
      </c>
      <c r="K1052" s="113">
        <v>1552.3200000000002</v>
      </c>
      <c r="L1052" s="113">
        <v>126</v>
      </c>
      <c r="M1052" s="112" t="s">
        <v>8</v>
      </c>
    </row>
    <row r="1053" spans="1:13" x14ac:dyDescent="0.3">
      <c r="A1053" s="112" t="s">
        <v>8</v>
      </c>
      <c r="B1053" s="112" t="s">
        <v>9</v>
      </c>
      <c r="C1053" s="112" t="s">
        <v>10</v>
      </c>
      <c r="D1053" s="112" t="s">
        <v>67</v>
      </c>
      <c r="E1053" s="112" t="s">
        <v>10</v>
      </c>
      <c r="F1053" s="112" t="s">
        <v>68</v>
      </c>
      <c r="G1053" s="112" t="s">
        <v>54</v>
      </c>
      <c r="H1053" s="112" t="s">
        <v>445</v>
      </c>
      <c r="I1053" s="112" t="s">
        <v>16</v>
      </c>
      <c r="J1053" s="112" t="s">
        <v>436</v>
      </c>
      <c r="K1053" s="113">
        <v>31218.880000000001</v>
      </c>
      <c r="L1053" s="113">
        <v>2534</v>
      </c>
      <c r="M1053" s="112" t="s">
        <v>8</v>
      </c>
    </row>
    <row r="1054" spans="1:13" x14ac:dyDescent="0.3">
      <c r="A1054" s="112" t="s">
        <v>8</v>
      </c>
      <c r="B1054" s="112" t="s">
        <v>9</v>
      </c>
      <c r="C1054" s="112" t="s">
        <v>10</v>
      </c>
      <c r="D1054" s="112" t="s">
        <v>67</v>
      </c>
      <c r="E1054" s="112" t="s">
        <v>10</v>
      </c>
      <c r="F1054" s="112" t="s">
        <v>68</v>
      </c>
      <c r="G1054" s="112" t="s">
        <v>55</v>
      </c>
      <c r="H1054" s="112" t="s">
        <v>439</v>
      </c>
      <c r="I1054" s="112" t="s">
        <v>16</v>
      </c>
      <c r="J1054" s="112" t="s">
        <v>435</v>
      </c>
      <c r="K1054" s="113">
        <v>935823</v>
      </c>
      <c r="L1054" s="113">
        <v>267378</v>
      </c>
      <c r="M1054" s="112" t="s">
        <v>8</v>
      </c>
    </row>
    <row r="1055" spans="1:13" x14ac:dyDescent="0.3">
      <c r="A1055" s="112" t="s">
        <v>8</v>
      </c>
      <c r="B1055" s="112" t="s">
        <v>9</v>
      </c>
      <c r="C1055" s="112" t="s">
        <v>10</v>
      </c>
      <c r="D1055" s="112" t="s">
        <v>67</v>
      </c>
      <c r="E1055" s="112" t="s">
        <v>10</v>
      </c>
      <c r="F1055" s="112" t="s">
        <v>68</v>
      </c>
      <c r="G1055" s="112" t="s">
        <v>55</v>
      </c>
      <c r="H1055" s="112" t="s">
        <v>439</v>
      </c>
      <c r="I1055" s="112" t="s">
        <v>16</v>
      </c>
      <c r="J1055" s="112" t="s">
        <v>440</v>
      </c>
      <c r="K1055" s="113">
        <v>358820</v>
      </c>
      <c r="L1055" s="113">
        <v>102520</v>
      </c>
      <c r="M1055" s="112" t="s">
        <v>8</v>
      </c>
    </row>
    <row r="1056" spans="1:13" x14ac:dyDescent="0.3">
      <c r="A1056" s="112" t="s">
        <v>8</v>
      </c>
      <c r="B1056" s="112" t="s">
        <v>9</v>
      </c>
      <c r="C1056" s="112" t="s">
        <v>10</v>
      </c>
      <c r="D1056" s="112" t="s">
        <v>67</v>
      </c>
      <c r="E1056" s="112" t="s">
        <v>10</v>
      </c>
      <c r="F1056" s="112" t="s">
        <v>68</v>
      </c>
      <c r="G1056" s="112" t="s">
        <v>55</v>
      </c>
      <c r="H1056" s="112" t="s">
        <v>439</v>
      </c>
      <c r="I1056" s="112" t="s">
        <v>16</v>
      </c>
      <c r="J1056" s="112" t="s">
        <v>436</v>
      </c>
      <c r="K1056" s="113">
        <v>423643.5</v>
      </c>
      <c r="L1056" s="113">
        <v>121041.00000000001</v>
      </c>
      <c r="M1056" s="112" t="s">
        <v>8</v>
      </c>
    </row>
    <row r="1057" spans="1:13" x14ac:dyDescent="0.3">
      <c r="A1057" s="112" t="s">
        <v>8</v>
      </c>
      <c r="B1057" s="112" t="s">
        <v>9</v>
      </c>
      <c r="C1057" s="112" t="s">
        <v>10</v>
      </c>
      <c r="D1057" s="112" t="s">
        <v>67</v>
      </c>
      <c r="E1057" s="112" t="s">
        <v>10</v>
      </c>
      <c r="F1057" s="112" t="s">
        <v>68</v>
      </c>
      <c r="G1057" s="112" t="s">
        <v>112</v>
      </c>
      <c r="H1057" s="112" t="s">
        <v>444</v>
      </c>
      <c r="I1057" s="112" t="s">
        <v>16</v>
      </c>
      <c r="J1057" s="112" t="s">
        <v>436</v>
      </c>
      <c r="K1057" s="113">
        <v>4320</v>
      </c>
      <c r="L1057" s="113">
        <v>180</v>
      </c>
      <c r="M1057" s="112" t="s">
        <v>8</v>
      </c>
    </row>
    <row r="1058" spans="1:13" x14ac:dyDescent="0.3">
      <c r="A1058" s="112" t="s">
        <v>8</v>
      </c>
      <c r="B1058" s="112" t="s">
        <v>9</v>
      </c>
      <c r="C1058" s="112" t="s">
        <v>10</v>
      </c>
      <c r="D1058" s="112" t="s">
        <v>67</v>
      </c>
      <c r="E1058" s="112" t="s">
        <v>10</v>
      </c>
      <c r="F1058" s="112" t="s">
        <v>68</v>
      </c>
      <c r="G1058" s="112" t="s">
        <v>56</v>
      </c>
      <c r="H1058" s="112" t="s">
        <v>441</v>
      </c>
      <c r="I1058" s="112" t="s">
        <v>16</v>
      </c>
      <c r="J1058" s="112" t="s">
        <v>435</v>
      </c>
      <c r="K1058" s="113">
        <v>20251</v>
      </c>
      <c r="L1058" s="113">
        <v>2735.25</v>
      </c>
      <c r="M1058" s="112" t="s">
        <v>8</v>
      </c>
    </row>
    <row r="1059" spans="1:13" x14ac:dyDescent="0.3">
      <c r="A1059" s="112" t="s">
        <v>8</v>
      </c>
      <c r="B1059" s="112" t="s">
        <v>9</v>
      </c>
      <c r="C1059" s="112" t="s">
        <v>10</v>
      </c>
      <c r="D1059" s="112" t="s">
        <v>67</v>
      </c>
      <c r="E1059" s="112" t="s">
        <v>10</v>
      </c>
      <c r="F1059" s="112" t="s">
        <v>68</v>
      </c>
      <c r="G1059" s="112" t="s">
        <v>56</v>
      </c>
      <c r="H1059" s="112" t="s">
        <v>441</v>
      </c>
      <c r="I1059" s="112" t="s">
        <v>16</v>
      </c>
      <c r="J1059" s="112" t="s">
        <v>436</v>
      </c>
      <c r="K1059" s="113">
        <v>6377</v>
      </c>
      <c r="L1059" s="113">
        <v>1018.5</v>
      </c>
      <c r="M1059" s="112" t="s">
        <v>8</v>
      </c>
    </row>
    <row r="1060" spans="1:13" x14ac:dyDescent="0.3">
      <c r="A1060" s="112" t="s">
        <v>8</v>
      </c>
      <c r="B1060" s="112" t="s">
        <v>9</v>
      </c>
      <c r="C1060" s="112" t="s">
        <v>10</v>
      </c>
      <c r="D1060" s="112" t="s">
        <v>67</v>
      </c>
      <c r="E1060" s="112" t="s">
        <v>10</v>
      </c>
      <c r="F1060" s="112" t="s">
        <v>68</v>
      </c>
      <c r="G1060" s="112" t="s">
        <v>57</v>
      </c>
      <c r="H1060" s="112" t="s">
        <v>441</v>
      </c>
      <c r="I1060" s="112" t="s">
        <v>16</v>
      </c>
      <c r="J1060" s="112" t="s">
        <v>435</v>
      </c>
      <c r="K1060" s="113">
        <v>142495.97</v>
      </c>
      <c r="L1060" s="113">
        <v>26657</v>
      </c>
      <c r="M1060" s="112" t="s">
        <v>8</v>
      </c>
    </row>
    <row r="1061" spans="1:13" x14ac:dyDescent="0.3">
      <c r="A1061" s="112" t="s">
        <v>8</v>
      </c>
      <c r="B1061" s="112" t="s">
        <v>9</v>
      </c>
      <c r="C1061" s="112" t="s">
        <v>10</v>
      </c>
      <c r="D1061" s="112" t="s">
        <v>67</v>
      </c>
      <c r="E1061" s="112" t="s">
        <v>10</v>
      </c>
      <c r="F1061" s="112" t="s">
        <v>68</v>
      </c>
      <c r="G1061" s="112" t="s">
        <v>57</v>
      </c>
      <c r="H1061" s="112" t="s">
        <v>441</v>
      </c>
      <c r="I1061" s="112" t="s">
        <v>16</v>
      </c>
      <c r="J1061" s="112" t="s">
        <v>440</v>
      </c>
      <c r="K1061" s="113">
        <v>33174.400000000001</v>
      </c>
      <c r="L1061" s="113">
        <v>6206</v>
      </c>
      <c r="M1061" s="112" t="s">
        <v>8</v>
      </c>
    </row>
    <row r="1062" spans="1:13" x14ac:dyDescent="0.3">
      <c r="A1062" s="112" t="s">
        <v>8</v>
      </c>
      <c r="B1062" s="112" t="s">
        <v>9</v>
      </c>
      <c r="C1062" s="112" t="s">
        <v>10</v>
      </c>
      <c r="D1062" s="112" t="s">
        <v>67</v>
      </c>
      <c r="E1062" s="112" t="s">
        <v>10</v>
      </c>
      <c r="F1062" s="112" t="s">
        <v>68</v>
      </c>
      <c r="G1062" s="112" t="s">
        <v>57</v>
      </c>
      <c r="H1062" s="112" t="s">
        <v>441</v>
      </c>
      <c r="I1062" s="112" t="s">
        <v>16</v>
      </c>
      <c r="J1062" s="112" t="s">
        <v>436</v>
      </c>
      <c r="K1062" s="113">
        <v>78247.960000000006</v>
      </c>
      <c r="L1062" s="113">
        <v>14638</v>
      </c>
      <c r="M1062" s="112" t="s">
        <v>8</v>
      </c>
    </row>
    <row r="1063" spans="1:13" x14ac:dyDescent="0.3">
      <c r="A1063" s="112" t="s">
        <v>8</v>
      </c>
      <c r="B1063" s="112" t="s">
        <v>9</v>
      </c>
      <c r="C1063" s="112" t="s">
        <v>10</v>
      </c>
      <c r="D1063" s="112" t="s">
        <v>67</v>
      </c>
      <c r="E1063" s="112" t="s">
        <v>10</v>
      </c>
      <c r="F1063" s="112" t="s">
        <v>68</v>
      </c>
      <c r="G1063" s="112" t="s">
        <v>58</v>
      </c>
      <c r="H1063" s="112" t="s">
        <v>434</v>
      </c>
      <c r="I1063" s="112" t="s">
        <v>16</v>
      </c>
      <c r="J1063" s="112" t="s">
        <v>436</v>
      </c>
      <c r="K1063" s="113">
        <v>360000</v>
      </c>
      <c r="L1063" s="113">
        <v>78230</v>
      </c>
      <c r="M1063" s="112" t="s">
        <v>8</v>
      </c>
    </row>
    <row r="1064" spans="1:13" x14ac:dyDescent="0.3">
      <c r="A1064" s="112" t="s">
        <v>8</v>
      </c>
      <c r="B1064" s="112" t="s">
        <v>9</v>
      </c>
      <c r="C1064" s="112" t="s">
        <v>10</v>
      </c>
      <c r="D1064" s="112" t="s">
        <v>67</v>
      </c>
      <c r="E1064" s="112" t="s">
        <v>10</v>
      </c>
      <c r="F1064" s="112" t="s">
        <v>68</v>
      </c>
      <c r="G1064" s="112" t="s">
        <v>59</v>
      </c>
      <c r="H1064" s="112" t="s">
        <v>438</v>
      </c>
      <c r="I1064" s="112" t="s">
        <v>16</v>
      </c>
      <c r="J1064" s="112" t="s">
        <v>435</v>
      </c>
      <c r="K1064" s="113">
        <v>12318.6</v>
      </c>
      <c r="L1064" s="113">
        <v>5355</v>
      </c>
      <c r="M1064" s="112" t="s">
        <v>8</v>
      </c>
    </row>
    <row r="1065" spans="1:13" x14ac:dyDescent="0.3">
      <c r="A1065" s="112" t="s">
        <v>8</v>
      </c>
      <c r="B1065" s="112" t="s">
        <v>9</v>
      </c>
      <c r="C1065" s="112" t="s">
        <v>10</v>
      </c>
      <c r="D1065" s="112" t="s">
        <v>67</v>
      </c>
      <c r="E1065" s="112" t="s">
        <v>10</v>
      </c>
      <c r="F1065" s="112" t="s">
        <v>68</v>
      </c>
      <c r="G1065" s="112" t="s">
        <v>59</v>
      </c>
      <c r="H1065" s="112" t="s">
        <v>438</v>
      </c>
      <c r="I1065" s="112" t="s">
        <v>16</v>
      </c>
      <c r="J1065" s="112" t="s">
        <v>436</v>
      </c>
      <c r="K1065" s="113">
        <v>32732.59</v>
      </c>
      <c r="L1065" s="113">
        <v>9506</v>
      </c>
      <c r="M1065" s="112" t="s">
        <v>8</v>
      </c>
    </row>
    <row r="1066" spans="1:13" x14ac:dyDescent="0.3">
      <c r="A1066" s="112" t="s">
        <v>8</v>
      </c>
      <c r="B1066" s="112" t="s">
        <v>9</v>
      </c>
      <c r="C1066" s="112" t="s">
        <v>10</v>
      </c>
      <c r="D1066" s="112" t="s">
        <v>67</v>
      </c>
      <c r="E1066" s="112" t="s">
        <v>10</v>
      </c>
      <c r="F1066" s="112" t="s">
        <v>68</v>
      </c>
      <c r="G1066" s="112" t="s">
        <v>60</v>
      </c>
      <c r="H1066" s="112" t="s">
        <v>437</v>
      </c>
      <c r="I1066" s="112" t="s">
        <v>16</v>
      </c>
      <c r="J1066" s="112" t="s">
        <v>435</v>
      </c>
      <c r="K1066" s="113">
        <v>322717.19999999995</v>
      </c>
      <c r="L1066" s="113">
        <v>103434.99999999999</v>
      </c>
      <c r="M1066" s="112" t="s">
        <v>8</v>
      </c>
    </row>
    <row r="1067" spans="1:13" x14ac:dyDescent="0.3">
      <c r="A1067" s="112" t="s">
        <v>8</v>
      </c>
      <c r="B1067" s="112" t="s">
        <v>9</v>
      </c>
      <c r="C1067" s="112" t="s">
        <v>10</v>
      </c>
      <c r="D1067" s="112" t="s">
        <v>67</v>
      </c>
      <c r="E1067" s="112" t="s">
        <v>10</v>
      </c>
      <c r="F1067" s="112" t="s">
        <v>68</v>
      </c>
      <c r="G1067" s="112" t="s">
        <v>60</v>
      </c>
      <c r="H1067" s="112" t="s">
        <v>437</v>
      </c>
      <c r="I1067" s="112" t="s">
        <v>16</v>
      </c>
      <c r="J1067" s="112" t="s">
        <v>440</v>
      </c>
      <c r="K1067" s="113">
        <v>95465.760000000009</v>
      </c>
      <c r="L1067" s="113">
        <v>30598</v>
      </c>
      <c r="M1067" s="112" t="s">
        <v>8</v>
      </c>
    </row>
    <row r="1068" spans="1:13" x14ac:dyDescent="0.3">
      <c r="A1068" s="112" t="s">
        <v>8</v>
      </c>
      <c r="B1068" s="112" t="s">
        <v>9</v>
      </c>
      <c r="C1068" s="112" t="s">
        <v>10</v>
      </c>
      <c r="D1068" s="112" t="s">
        <v>67</v>
      </c>
      <c r="E1068" s="112" t="s">
        <v>10</v>
      </c>
      <c r="F1068" s="112" t="s">
        <v>68</v>
      </c>
      <c r="G1068" s="112" t="s">
        <v>60</v>
      </c>
      <c r="H1068" s="112" t="s">
        <v>437</v>
      </c>
      <c r="I1068" s="112" t="s">
        <v>16</v>
      </c>
      <c r="J1068" s="112" t="s">
        <v>436</v>
      </c>
      <c r="K1068" s="113">
        <v>308795.76</v>
      </c>
      <c r="L1068" s="113">
        <v>98973</v>
      </c>
      <c r="M1068" s="112" t="s">
        <v>8</v>
      </c>
    </row>
    <row r="1069" spans="1:13" x14ac:dyDescent="0.3">
      <c r="A1069" s="112" t="s">
        <v>8</v>
      </c>
      <c r="B1069" s="112" t="s">
        <v>9</v>
      </c>
      <c r="C1069" s="112" t="s">
        <v>10</v>
      </c>
      <c r="D1069" s="112" t="s">
        <v>67</v>
      </c>
      <c r="E1069" s="112" t="s">
        <v>10</v>
      </c>
      <c r="F1069" s="112" t="s">
        <v>68</v>
      </c>
      <c r="G1069" s="112" t="s">
        <v>61</v>
      </c>
      <c r="H1069" s="112" t="s">
        <v>447</v>
      </c>
      <c r="I1069" s="112" t="s">
        <v>16</v>
      </c>
      <c r="J1069" s="112" t="s">
        <v>435</v>
      </c>
      <c r="K1069" s="113">
        <v>9634</v>
      </c>
      <c r="L1069" s="113">
        <v>1205</v>
      </c>
      <c r="M1069" s="112" t="s">
        <v>8</v>
      </c>
    </row>
    <row r="1070" spans="1:13" x14ac:dyDescent="0.3">
      <c r="A1070" s="112" t="s">
        <v>8</v>
      </c>
      <c r="B1070" s="112" t="s">
        <v>9</v>
      </c>
      <c r="C1070" s="112" t="s">
        <v>10</v>
      </c>
      <c r="D1070" s="112" t="s">
        <v>67</v>
      </c>
      <c r="E1070" s="112" t="s">
        <v>10</v>
      </c>
      <c r="F1070" s="112" t="s">
        <v>68</v>
      </c>
      <c r="G1070" s="112" t="s">
        <v>61</v>
      </c>
      <c r="H1070" s="112" t="s">
        <v>447</v>
      </c>
      <c r="I1070" s="112" t="s">
        <v>16</v>
      </c>
      <c r="J1070" s="112" t="s">
        <v>436</v>
      </c>
      <c r="K1070" s="113">
        <v>1695</v>
      </c>
      <c r="L1070" s="113">
        <v>212</v>
      </c>
      <c r="M1070" s="112" t="s">
        <v>8</v>
      </c>
    </row>
    <row r="1071" spans="1:13" x14ac:dyDescent="0.3">
      <c r="A1071" s="112" t="s">
        <v>8</v>
      </c>
      <c r="B1071" s="112" t="s">
        <v>9</v>
      </c>
      <c r="C1071" s="112" t="s">
        <v>10</v>
      </c>
      <c r="D1071" s="112" t="s">
        <v>67</v>
      </c>
      <c r="E1071" s="112" t="s">
        <v>10</v>
      </c>
      <c r="F1071" s="112" t="s">
        <v>68</v>
      </c>
      <c r="G1071" s="112" t="s">
        <v>62</v>
      </c>
      <c r="H1071" s="112" t="s">
        <v>438</v>
      </c>
      <c r="I1071" s="112" t="s">
        <v>16</v>
      </c>
      <c r="J1071" s="112" t="s">
        <v>435</v>
      </c>
      <c r="K1071" s="113">
        <v>5067</v>
      </c>
      <c r="L1071" s="113">
        <v>1845</v>
      </c>
      <c r="M1071" s="112" t="s">
        <v>8</v>
      </c>
    </row>
    <row r="1072" spans="1:13" x14ac:dyDescent="0.3">
      <c r="A1072" s="112" t="s">
        <v>8</v>
      </c>
      <c r="B1072" s="112" t="s">
        <v>9</v>
      </c>
      <c r="C1072" s="112" t="s">
        <v>10</v>
      </c>
      <c r="D1072" s="112" t="s">
        <v>67</v>
      </c>
      <c r="E1072" s="112" t="s">
        <v>10</v>
      </c>
      <c r="F1072" s="112" t="s">
        <v>68</v>
      </c>
      <c r="G1072" s="112" t="s">
        <v>62</v>
      </c>
      <c r="H1072" s="112" t="s">
        <v>438</v>
      </c>
      <c r="I1072" s="112" t="s">
        <v>16</v>
      </c>
      <c r="J1072" s="112" t="s">
        <v>436</v>
      </c>
      <c r="K1072" s="113">
        <v>140100</v>
      </c>
      <c r="L1072" s="113">
        <v>99000</v>
      </c>
      <c r="M1072" s="112" t="s">
        <v>8</v>
      </c>
    </row>
    <row r="1073" spans="1:13" x14ac:dyDescent="0.3">
      <c r="A1073" s="112" t="s">
        <v>8</v>
      </c>
      <c r="B1073" s="112" t="s">
        <v>9</v>
      </c>
      <c r="C1073" s="112" t="s">
        <v>10</v>
      </c>
      <c r="D1073" s="112" t="s">
        <v>67</v>
      </c>
      <c r="E1073" s="112" t="s">
        <v>10</v>
      </c>
      <c r="F1073" s="112" t="s">
        <v>68</v>
      </c>
      <c r="G1073" s="112" t="s">
        <v>95</v>
      </c>
      <c r="H1073" s="112" t="s">
        <v>444</v>
      </c>
      <c r="I1073" s="112" t="s">
        <v>16</v>
      </c>
      <c r="J1073" s="112" t="s">
        <v>435</v>
      </c>
      <c r="K1073" s="113">
        <v>6946.2</v>
      </c>
      <c r="L1073" s="113">
        <v>360</v>
      </c>
      <c r="M1073" s="112" t="s">
        <v>8</v>
      </c>
    </row>
    <row r="1074" spans="1:13" x14ac:dyDescent="0.3">
      <c r="A1074" s="112" t="s">
        <v>8</v>
      </c>
      <c r="B1074" s="112" t="s">
        <v>9</v>
      </c>
      <c r="C1074" s="112" t="s">
        <v>10</v>
      </c>
      <c r="D1074" s="112" t="s">
        <v>67</v>
      </c>
      <c r="E1074" s="112" t="s">
        <v>10</v>
      </c>
      <c r="F1074" s="112" t="s">
        <v>68</v>
      </c>
      <c r="G1074" s="112" t="s">
        <v>64</v>
      </c>
      <c r="H1074" s="112" t="s">
        <v>444</v>
      </c>
      <c r="I1074" s="112" t="s">
        <v>16</v>
      </c>
      <c r="J1074" s="112" t="s">
        <v>435</v>
      </c>
      <c r="K1074" s="113">
        <v>3971.86</v>
      </c>
      <c r="L1074" s="113">
        <v>266</v>
      </c>
      <c r="M1074" s="112" t="s">
        <v>8</v>
      </c>
    </row>
    <row r="1075" spans="1:13" x14ac:dyDescent="0.3">
      <c r="A1075" s="112" t="s">
        <v>8</v>
      </c>
      <c r="B1075" s="112" t="s">
        <v>9</v>
      </c>
      <c r="C1075" s="112" t="s">
        <v>10</v>
      </c>
      <c r="D1075" s="112" t="s">
        <v>67</v>
      </c>
      <c r="E1075" s="112" t="s">
        <v>10</v>
      </c>
      <c r="F1075" s="112" t="s">
        <v>68</v>
      </c>
      <c r="G1075" s="112" t="s">
        <v>64</v>
      </c>
      <c r="H1075" s="112" t="s">
        <v>444</v>
      </c>
      <c r="I1075" s="112" t="s">
        <v>16</v>
      </c>
      <c r="J1075" s="112" t="s">
        <v>436</v>
      </c>
      <c r="K1075" s="113">
        <v>2558.14</v>
      </c>
      <c r="L1075" s="113">
        <v>171</v>
      </c>
      <c r="M1075" s="112" t="s">
        <v>8</v>
      </c>
    </row>
    <row r="1076" spans="1:13" x14ac:dyDescent="0.3">
      <c r="A1076" s="112" t="s">
        <v>8</v>
      </c>
      <c r="B1076" s="112" t="s">
        <v>9</v>
      </c>
      <c r="C1076" s="112" t="s">
        <v>10</v>
      </c>
      <c r="D1076" s="112" t="s">
        <v>67</v>
      </c>
      <c r="E1076" s="112" t="s">
        <v>10</v>
      </c>
      <c r="F1076" s="112" t="s">
        <v>68</v>
      </c>
      <c r="G1076" s="112" t="s">
        <v>96</v>
      </c>
      <c r="H1076" s="112" t="s">
        <v>438</v>
      </c>
      <c r="I1076" s="112" t="s">
        <v>14</v>
      </c>
      <c r="J1076" s="112" t="s">
        <v>435</v>
      </c>
      <c r="K1076" s="113">
        <v>40.799999999999997</v>
      </c>
      <c r="L1076" s="113">
        <v>3</v>
      </c>
      <c r="M1076" s="112" t="s">
        <v>8</v>
      </c>
    </row>
    <row r="1077" spans="1:13" x14ac:dyDescent="0.3">
      <c r="A1077" s="112" t="s">
        <v>8</v>
      </c>
      <c r="B1077" s="112" t="s">
        <v>9</v>
      </c>
      <c r="C1077" s="112" t="s">
        <v>10</v>
      </c>
      <c r="D1077" s="112" t="s">
        <v>67</v>
      </c>
      <c r="E1077" s="112" t="s">
        <v>10</v>
      </c>
      <c r="F1077" s="112" t="s">
        <v>68</v>
      </c>
      <c r="G1077" s="112" t="s">
        <v>96</v>
      </c>
      <c r="H1077" s="112" t="s">
        <v>438</v>
      </c>
      <c r="I1077" s="112" t="s">
        <v>14</v>
      </c>
      <c r="J1077" s="112" t="s">
        <v>436</v>
      </c>
      <c r="K1077" s="113">
        <v>5671.2</v>
      </c>
      <c r="L1077" s="113">
        <v>417</v>
      </c>
      <c r="M1077" s="112" t="s">
        <v>8</v>
      </c>
    </row>
    <row r="1078" spans="1:13" x14ac:dyDescent="0.3">
      <c r="A1078" s="112" t="s">
        <v>8</v>
      </c>
      <c r="B1078" s="112" t="s">
        <v>9</v>
      </c>
      <c r="C1078" s="112" t="s">
        <v>10</v>
      </c>
      <c r="D1078" s="112" t="s">
        <v>67</v>
      </c>
      <c r="E1078" s="112" t="s">
        <v>10</v>
      </c>
      <c r="F1078" s="112" t="s">
        <v>68</v>
      </c>
      <c r="G1078" s="112" t="s">
        <v>97</v>
      </c>
      <c r="H1078" s="112" t="s">
        <v>434</v>
      </c>
      <c r="I1078" s="112" t="s">
        <v>32</v>
      </c>
      <c r="J1078" s="112" t="s">
        <v>435</v>
      </c>
      <c r="K1078" s="113">
        <v>2293.92</v>
      </c>
      <c r="L1078" s="113">
        <v>756</v>
      </c>
      <c r="M1078" s="112" t="s">
        <v>8</v>
      </c>
    </row>
    <row r="1079" spans="1:13" x14ac:dyDescent="0.3">
      <c r="A1079" s="112" t="s">
        <v>8</v>
      </c>
      <c r="B1079" s="112" t="s">
        <v>9</v>
      </c>
      <c r="C1079" s="112" t="s">
        <v>10</v>
      </c>
      <c r="D1079" s="112" t="s">
        <v>67</v>
      </c>
      <c r="E1079" s="112" t="s">
        <v>10</v>
      </c>
      <c r="F1079" s="112" t="s">
        <v>68</v>
      </c>
      <c r="G1079" s="112" t="s">
        <v>97</v>
      </c>
      <c r="H1079" s="112" t="s">
        <v>434</v>
      </c>
      <c r="I1079" s="112" t="s">
        <v>32</v>
      </c>
      <c r="J1079" s="112" t="s">
        <v>440</v>
      </c>
      <c r="K1079" s="113">
        <v>43121.52</v>
      </c>
      <c r="L1079" s="113">
        <v>15750</v>
      </c>
      <c r="M1079" s="112" t="s">
        <v>8</v>
      </c>
    </row>
    <row r="1080" spans="1:13" x14ac:dyDescent="0.3">
      <c r="A1080" s="112" t="s">
        <v>8</v>
      </c>
      <c r="B1080" s="112" t="s">
        <v>9</v>
      </c>
      <c r="C1080" s="112" t="s">
        <v>10</v>
      </c>
      <c r="D1080" s="112" t="s">
        <v>67</v>
      </c>
      <c r="E1080" s="112" t="s">
        <v>10</v>
      </c>
      <c r="F1080" s="112" t="s">
        <v>68</v>
      </c>
      <c r="G1080" s="112" t="s">
        <v>97</v>
      </c>
      <c r="H1080" s="112" t="s">
        <v>434</v>
      </c>
      <c r="I1080" s="112" t="s">
        <v>32</v>
      </c>
      <c r="J1080" s="112" t="s">
        <v>436</v>
      </c>
      <c r="K1080" s="113">
        <v>1283.04</v>
      </c>
      <c r="L1080" s="113">
        <v>216</v>
      </c>
      <c r="M1080" s="112" t="s">
        <v>8</v>
      </c>
    </row>
    <row r="1081" spans="1:13" x14ac:dyDescent="0.3">
      <c r="A1081" s="112" t="s">
        <v>8</v>
      </c>
      <c r="B1081" s="112" t="s">
        <v>9</v>
      </c>
      <c r="C1081" s="112" t="s">
        <v>10</v>
      </c>
      <c r="D1081" s="112" t="s">
        <v>67</v>
      </c>
      <c r="E1081" s="112" t="s">
        <v>10</v>
      </c>
      <c r="F1081" s="112" t="s">
        <v>68</v>
      </c>
      <c r="G1081" s="112" t="s">
        <v>98</v>
      </c>
      <c r="H1081" s="112" t="s">
        <v>437</v>
      </c>
      <c r="I1081" s="112" t="s">
        <v>14</v>
      </c>
      <c r="J1081" s="112" t="s">
        <v>435</v>
      </c>
      <c r="K1081" s="113">
        <v>232.5</v>
      </c>
      <c r="L1081" s="113">
        <v>23</v>
      </c>
      <c r="M1081" s="112" t="s">
        <v>8</v>
      </c>
    </row>
    <row r="1082" spans="1:13" x14ac:dyDescent="0.3">
      <c r="A1082" s="112" t="s">
        <v>8</v>
      </c>
      <c r="B1082" s="112" t="s">
        <v>9</v>
      </c>
      <c r="C1082" s="112" t="s">
        <v>10</v>
      </c>
      <c r="D1082" s="112" t="s">
        <v>67</v>
      </c>
      <c r="E1082" s="112" t="s">
        <v>10</v>
      </c>
      <c r="F1082" s="112" t="s">
        <v>68</v>
      </c>
      <c r="G1082" s="112" t="s">
        <v>98</v>
      </c>
      <c r="H1082" s="112" t="s">
        <v>437</v>
      </c>
      <c r="I1082" s="112" t="s">
        <v>14</v>
      </c>
      <c r="J1082" s="112" t="s">
        <v>436</v>
      </c>
      <c r="K1082" s="113">
        <v>276</v>
      </c>
      <c r="L1082" s="113">
        <v>23</v>
      </c>
      <c r="M1082" s="112" t="s">
        <v>8</v>
      </c>
    </row>
    <row r="1083" spans="1:13" x14ac:dyDescent="0.3">
      <c r="A1083" s="112" t="s">
        <v>8</v>
      </c>
      <c r="B1083" s="112" t="s">
        <v>9</v>
      </c>
      <c r="C1083" s="112" t="s">
        <v>10</v>
      </c>
      <c r="D1083" s="112" t="s">
        <v>67</v>
      </c>
      <c r="E1083" s="112" t="s">
        <v>10</v>
      </c>
      <c r="F1083" s="112" t="s">
        <v>68</v>
      </c>
      <c r="G1083" s="112" t="s">
        <v>65</v>
      </c>
      <c r="H1083" s="112" t="s">
        <v>449</v>
      </c>
      <c r="I1083" s="112" t="s">
        <v>16</v>
      </c>
      <c r="J1083" s="112" t="s">
        <v>435</v>
      </c>
      <c r="K1083" s="113">
        <v>8437.51</v>
      </c>
      <c r="L1083" s="113">
        <v>328.5</v>
      </c>
      <c r="M1083" s="112" t="s">
        <v>8</v>
      </c>
    </row>
    <row r="1084" spans="1:13" x14ac:dyDescent="0.3">
      <c r="A1084" s="112" t="s">
        <v>8</v>
      </c>
      <c r="B1084" s="112" t="s">
        <v>9</v>
      </c>
      <c r="C1084" s="112" t="s">
        <v>10</v>
      </c>
      <c r="D1084" s="112" t="s">
        <v>67</v>
      </c>
      <c r="E1084" s="112" t="s">
        <v>10</v>
      </c>
      <c r="F1084" s="112" t="s">
        <v>68</v>
      </c>
      <c r="G1084" s="112" t="s">
        <v>65</v>
      </c>
      <c r="H1084" s="112" t="s">
        <v>449</v>
      </c>
      <c r="I1084" s="112" t="s">
        <v>16</v>
      </c>
      <c r="J1084" s="112" t="s">
        <v>436</v>
      </c>
      <c r="K1084" s="113">
        <v>20219</v>
      </c>
      <c r="L1084" s="113">
        <v>1017.5</v>
      </c>
      <c r="M1084" s="112" t="s">
        <v>8</v>
      </c>
    </row>
    <row r="1085" spans="1:13" x14ac:dyDescent="0.3">
      <c r="A1085" s="112" t="s">
        <v>8</v>
      </c>
      <c r="B1085" s="112" t="s">
        <v>9</v>
      </c>
      <c r="C1085" s="112" t="s">
        <v>10</v>
      </c>
      <c r="D1085" s="112" t="s">
        <v>67</v>
      </c>
      <c r="E1085" s="112" t="s">
        <v>10</v>
      </c>
      <c r="F1085" s="112" t="s">
        <v>68</v>
      </c>
      <c r="G1085" s="112" t="s">
        <v>99</v>
      </c>
      <c r="H1085" s="112" t="s">
        <v>444</v>
      </c>
      <c r="I1085" s="112" t="s">
        <v>16</v>
      </c>
      <c r="J1085" s="112" t="s">
        <v>435</v>
      </c>
      <c r="K1085" s="113">
        <v>6048</v>
      </c>
      <c r="L1085" s="113">
        <v>504</v>
      </c>
      <c r="M1085" s="112" t="s">
        <v>8</v>
      </c>
    </row>
    <row r="1086" spans="1:13" x14ac:dyDescent="0.3">
      <c r="A1086" s="112" t="s">
        <v>8</v>
      </c>
      <c r="B1086" s="112" t="s">
        <v>9</v>
      </c>
      <c r="C1086" s="112" t="s">
        <v>10</v>
      </c>
      <c r="D1086" s="112" t="s">
        <v>67</v>
      </c>
      <c r="E1086" s="112" t="s">
        <v>10</v>
      </c>
      <c r="F1086" s="112" t="s">
        <v>68</v>
      </c>
      <c r="G1086" s="112" t="s">
        <v>66</v>
      </c>
      <c r="H1086" s="112" t="s">
        <v>450</v>
      </c>
      <c r="I1086" s="112" t="s">
        <v>16</v>
      </c>
      <c r="J1086" s="112" t="s">
        <v>435</v>
      </c>
      <c r="K1086" s="113">
        <v>31963.8</v>
      </c>
      <c r="L1086" s="113">
        <v>11022</v>
      </c>
      <c r="M1086" s="112" t="s">
        <v>8</v>
      </c>
    </row>
    <row r="1087" spans="1:13" x14ac:dyDescent="0.3">
      <c r="A1087" s="112" t="s">
        <v>8</v>
      </c>
      <c r="B1087" s="112" t="s">
        <v>9</v>
      </c>
      <c r="C1087" s="112" t="s">
        <v>10</v>
      </c>
      <c r="D1087" s="112" t="s">
        <v>67</v>
      </c>
      <c r="E1087" s="112" t="s">
        <v>10</v>
      </c>
      <c r="F1087" s="112" t="s">
        <v>68</v>
      </c>
      <c r="G1087" s="112" t="s">
        <v>66</v>
      </c>
      <c r="H1087" s="112" t="s">
        <v>450</v>
      </c>
      <c r="I1087" s="112" t="s">
        <v>16</v>
      </c>
      <c r="J1087" s="112" t="s">
        <v>451</v>
      </c>
      <c r="K1087" s="113">
        <v>435</v>
      </c>
      <c r="L1087" s="113">
        <v>150</v>
      </c>
      <c r="M1087" s="112" t="s">
        <v>8</v>
      </c>
    </row>
    <row r="1088" spans="1:13" x14ac:dyDescent="0.3">
      <c r="A1088" s="112" t="s">
        <v>8</v>
      </c>
      <c r="B1088" s="112" t="s">
        <v>9</v>
      </c>
      <c r="C1088" s="112" t="s">
        <v>10</v>
      </c>
      <c r="D1088" s="112" t="s">
        <v>67</v>
      </c>
      <c r="E1088" s="112" t="s">
        <v>10</v>
      </c>
      <c r="F1088" s="112" t="s">
        <v>68</v>
      </c>
      <c r="G1088" s="112" t="s">
        <v>66</v>
      </c>
      <c r="H1088" s="112" t="s">
        <v>450</v>
      </c>
      <c r="I1088" s="112" t="s">
        <v>16</v>
      </c>
      <c r="J1088" s="112" t="s">
        <v>440</v>
      </c>
      <c r="K1088" s="113">
        <v>35875.9</v>
      </c>
      <c r="L1088" s="113">
        <v>12371</v>
      </c>
      <c r="M1088" s="112" t="s">
        <v>8</v>
      </c>
    </row>
    <row r="1089" spans="1:13" x14ac:dyDescent="0.3">
      <c r="A1089" s="112" t="s">
        <v>8</v>
      </c>
      <c r="B1089" s="112" t="s">
        <v>9</v>
      </c>
      <c r="C1089" s="112" t="s">
        <v>10</v>
      </c>
      <c r="D1089" s="112" t="s">
        <v>67</v>
      </c>
      <c r="E1089" s="112" t="s">
        <v>10</v>
      </c>
      <c r="F1089" s="112" t="s">
        <v>68</v>
      </c>
      <c r="G1089" s="112" t="s">
        <v>66</v>
      </c>
      <c r="H1089" s="112" t="s">
        <v>450</v>
      </c>
      <c r="I1089" s="112" t="s">
        <v>16</v>
      </c>
      <c r="J1089" s="112" t="s">
        <v>436</v>
      </c>
      <c r="K1089" s="113">
        <v>87156.6</v>
      </c>
      <c r="L1089" s="113">
        <v>30054.000000000004</v>
      </c>
      <c r="M1089" s="112" t="s">
        <v>8</v>
      </c>
    </row>
    <row r="1090" spans="1:13" x14ac:dyDescent="0.3">
      <c r="A1090" s="112" t="s">
        <v>8</v>
      </c>
      <c r="B1090" s="112" t="s">
        <v>9</v>
      </c>
      <c r="C1090" s="112" t="s">
        <v>10</v>
      </c>
      <c r="D1090" s="112" t="s">
        <v>100</v>
      </c>
      <c r="E1090" s="112" t="s">
        <v>10</v>
      </c>
      <c r="F1090" s="112" t="s">
        <v>101</v>
      </c>
      <c r="G1090" s="112" t="s">
        <v>17</v>
      </c>
      <c r="H1090" s="112" t="s">
        <v>438</v>
      </c>
      <c r="I1090" s="112" t="s">
        <v>16</v>
      </c>
      <c r="J1090" s="112" t="s">
        <v>436</v>
      </c>
      <c r="K1090" s="113">
        <v>3600</v>
      </c>
      <c r="L1090" s="113">
        <v>900</v>
      </c>
      <c r="M1090" s="112" t="s">
        <v>8</v>
      </c>
    </row>
    <row r="1091" spans="1:13" x14ac:dyDescent="0.3">
      <c r="A1091" s="112" t="s">
        <v>8</v>
      </c>
      <c r="B1091" s="112" t="s">
        <v>9</v>
      </c>
      <c r="C1091" s="112" t="s">
        <v>10</v>
      </c>
      <c r="D1091" s="112" t="s">
        <v>100</v>
      </c>
      <c r="E1091" s="112" t="s">
        <v>10</v>
      </c>
      <c r="F1091" s="112" t="s">
        <v>101</v>
      </c>
      <c r="G1091" s="112" t="s">
        <v>19</v>
      </c>
      <c r="H1091" s="112" t="s">
        <v>434</v>
      </c>
      <c r="I1091" s="112" t="s">
        <v>16</v>
      </c>
      <c r="J1091" s="112" t="s">
        <v>435</v>
      </c>
      <c r="K1091" s="113">
        <v>3108</v>
      </c>
      <c r="L1091" s="113">
        <v>259</v>
      </c>
      <c r="M1091" s="112" t="s">
        <v>8</v>
      </c>
    </row>
    <row r="1092" spans="1:13" x14ac:dyDescent="0.3">
      <c r="A1092" s="112" t="s">
        <v>8</v>
      </c>
      <c r="B1092" s="112" t="s">
        <v>9</v>
      </c>
      <c r="C1092" s="112" t="s">
        <v>10</v>
      </c>
      <c r="D1092" s="112" t="s">
        <v>100</v>
      </c>
      <c r="E1092" s="112" t="s">
        <v>10</v>
      </c>
      <c r="F1092" s="112" t="s">
        <v>101</v>
      </c>
      <c r="G1092" s="112" t="s">
        <v>19</v>
      </c>
      <c r="H1092" s="112" t="s">
        <v>434</v>
      </c>
      <c r="I1092" s="112" t="s">
        <v>16</v>
      </c>
      <c r="J1092" s="112" t="s">
        <v>436</v>
      </c>
      <c r="K1092" s="113">
        <v>1260</v>
      </c>
      <c r="L1092" s="113">
        <v>105</v>
      </c>
      <c r="M1092" s="112" t="s">
        <v>8</v>
      </c>
    </row>
    <row r="1093" spans="1:13" x14ac:dyDescent="0.3">
      <c r="A1093" s="112" t="s">
        <v>8</v>
      </c>
      <c r="B1093" s="112" t="s">
        <v>9</v>
      </c>
      <c r="C1093" s="112" t="s">
        <v>10</v>
      </c>
      <c r="D1093" s="112" t="s">
        <v>100</v>
      </c>
      <c r="E1093" s="112" t="s">
        <v>10</v>
      </c>
      <c r="F1093" s="112" t="s">
        <v>101</v>
      </c>
      <c r="G1093" s="112" t="s">
        <v>20</v>
      </c>
      <c r="H1093" s="112" t="s">
        <v>439</v>
      </c>
      <c r="I1093" s="112" t="s">
        <v>16</v>
      </c>
      <c r="J1093" s="112" t="s">
        <v>435</v>
      </c>
      <c r="K1093" s="113">
        <v>200</v>
      </c>
      <c r="L1093" s="113">
        <v>100</v>
      </c>
      <c r="M1093" s="112" t="s">
        <v>8</v>
      </c>
    </row>
    <row r="1094" spans="1:13" x14ac:dyDescent="0.3">
      <c r="A1094" s="112" t="s">
        <v>8</v>
      </c>
      <c r="B1094" s="112" t="s">
        <v>9</v>
      </c>
      <c r="C1094" s="112" t="s">
        <v>10</v>
      </c>
      <c r="D1094" s="112" t="s">
        <v>100</v>
      </c>
      <c r="E1094" s="112" t="s">
        <v>10</v>
      </c>
      <c r="F1094" s="112" t="s">
        <v>101</v>
      </c>
      <c r="G1094" s="112" t="s">
        <v>20</v>
      </c>
      <c r="H1094" s="112" t="s">
        <v>439</v>
      </c>
      <c r="I1094" s="112" t="s">
        <v>16</v>
      </c>
      <c r="J1094" s="112" t="s">
        <v>443</v>
      </c>
      <c r="K1094" s="113">
        <v>86400</v>
      </c>
      <c r="L1094" s="113">
        <v>43200</v>
      </c>
      <c r="M1094" s="112" t="s">
        <v>8</v>
      </c>
    </row>
    <row r="1095" spans="1:13" x14ac:dyDescent="0.3">
      <c r="A1095" s="112" t="s">
        <v>8</v>
      </c>
      <c r="B1095" s="112" t="s">
        <v>9</v>
      </c>
      <c r="C1095" s="112" t="s">
        <v>10</v>
      </c>
      <c r="D1095" s="112" t="s">
        <v>100</v>
      </c>
      <c r="E1095" s="112" t="s">
        <v>10</v>
      </c>
      <c r="F1095" s="112" t="s">
        <v>101</v>
      </c>
      <c r="G1095" s="112" t="s">
        <v>20</v>
      </c>
      <c r="H1095" s="112" t="s">
        <v>439</v>
      </c>
      <c r="I1095" s="112" t="s">
        <v>16</v>
      </c>
      <c r="J1095" s="112" t="s">
        <v>436</v>
      </c>
      <c r="K1095" s="113">
        <v>15600</v>
      </c>
      <c r="L1095" s="113">
        <v>7800</v>
      </c>
      <c r="M1095" s="112" t="s">
        <v>8</v>
      </c>
    </row>
    <row r="1096" spans="1:13" x14ac:dyDescent="0.3">
      <c r="A1096" s="112" t="s">
        <v>8</v>
      </c>
      <c r="B1096" s="112" t="s">
        <v>9</v>
      </c>
      <c r="C1096" s="112" t="s">
        <v>10</v>
      </c>
      <c r="D1096" s="112" t="s">
        <v>100</v>
      </c>
      <c r="E1096" s="112" t="s">
        <v>10</v>
      </c>
      <c r="F1096" s="112" t="s">
        <v>101</v>
      </c>
      <c r="G1096" s="112" t="s">
        <v>22</v>
      </c>
      <c r="H1096" s="112" t="s">
        <v>439</v>
      </c>
      <c r="I1096" s="112" t="s">
        <v>16</v>
      </c>
      <c r="J1096" s="112" t="s">
        <v>435</v>
      </c>
      <c r="K1096" s="113">
        <v>393.75</v>
      </c>
      <c r="L1096" s="113">
        <v>157</v>
      </c>
      <c r="M1096" s="112" t="s">
        <v>8</v>
      </c>
    </row>
    <row r="1097" spans="1:13" x14ac:dyDescent="0.3">
      <c r="A1097" s="112" t="s">
        <v>8</v>
      </c>
      <c r="B1097" s="112" t="s">
        <v>9</v>
      </c>
      <c r="C1097" s="112" t="s">
        <v>10</v>
      </c>
      <c r="D1097" s="112" t="s">
        <v>100</v>
      </c>
      <c r="E1097" s="112" t="s">
        <v>10</v>
      </c>
      <c r="F1097" s="112" t="s">
        <v>101</v>
      </c>
      <c r="G1097" s="112" t="s">
        <v>22</v>
      </c>
      <c r="H1097" s="112" t="s">
        <v>439</v>
      </c>
      <c r="I1097" s="112" t="s">
        <v>16</v>
      </c>
      <c r="J1097" s="112" t="s">
        <v>440</v>
      </c>
      <c r="K1097" s="113">
        <v>14625</v>
      </c>
      <c r="L1097" s="113">
        <v>5850</v>
      </c>
      <c r="M1097" s="112" t="s">
        <v>8</v>
      </c>
    </row>
    <row r="1098" spans="1:13" x14ac:dyDescent="0.3">
      <c r="A1098" s="112" t="s">
        <v>8</v>
      </c>
      <c r="B1098" s="112" t="s">
        <v>9</v>
      </c>
      <c r="C1098" s="112" t="s">
        <v>10</v>
      </c>
      <c r="D1098" s="112" t="s">
        <v>100</v>
      </c>
      <c r="E1098" s="112" t="s">
        <v>10</v>
      </c>
      <c r="F1098" s="112" t="s">
        <v>101</v>
      </c>
      <c r="G1098" s="112" t="s">
        <v>22</v>
      </c>
      <c r="H1098" s="112" t="s">
        <v>439</v>
      </c>
      <c r="I1098" s="112" t="s">
        <v>16</v>
      </c>
      <c r="J1098" s="112" t="s">
        <v>436</v>
      </c>
      <c r="K1098" s="113">
        <v>34683.120000000003</v>
      </c>
      <c r="L1098" s="113">
        <v>13872</v>
      </c>
      <c r="M1098" s="112" t="s">
        <v>8</v>
      </c>
    </row>
    <row r="1099" spans="1:13" x14ac:dyDescent="0.3">
      <c r="A1099" s="112" t="s">
        <v>8</v>
      </c>
      <c r="B1099" s="112" t="s">
        <v>9</v>
      </c>
      <c r="C1099" s="112" t="s">
        <v>10</v>
      </c>
      <c r="D1099" s="112" t="s">
        <v>100</v>
      </c>
      <c r="E1099" s="112" t="s">
        <v>10</v>
      </c>
      <c r="F1099" s="112" t="s">
        <v>101</v>
      </c>
      <c r="G1099" s="112" t="s">
        <v>24</v>
      </c>
      <c r="H1099" s="112" t="s">
        <v>441</v>
      </c>
      <c r="I1099" s="112" t="s">
        <v>16</v>
      </c>
      <c r="J1099" s="112" t="s">
        <v>435</v>
      </c>
      <c r="K1099" s="113">
        <v>100080.04999999999</v>
      </c>
      <c r="L1099" s="113">
        <v>24601.5</v>
      </c>
      <c r="M1099" s="112" t="s">
        <v>8</v>
      </c>
    </row>
    <row r="1100" spans="1:13" x14ac:dyDescent="0.3">
      <c r="A1100" s="112" t="s">
        <v>8</v>
      </c>
      <c r="B1100" s="112" t="s">
        <v>9</v>
      </c>
      <c r="C1100" s="112" t="s">
        <v>10</v>
      </c>
      <c r="D1100" s="112" t="s">
        <v>100</v>
      </c>
      <c r="E1100" s="112" t="s">
        <v>10</v>
      </c>
      <c r="F1100" s="112" t="s">
        <v>101</v>
      </c>
      <c r="G1100" s="112" t="s">
        <v>24</v>
      </c>
      <c r="H1100" s="112" t="s">
        <v>441</v>
      </c>
      <c r="I1100" s="112" t="s">
        <v>16</v>
      </c>
      <c r="J1100" s="112" t="s">
        <v>440</v>
      </c>
      <c r="K1100" s="113">
        <v>23669.85</v>
      </c>
      <c r="L1100" s="113">
        <v>6412.5</v>
      </c>
      <c r="M1100" s="112" t="s">
        <v>8</v>
      </c>
    </row>
    <row r="1101" spans="1:13" x14ac:dyDescent="0.3">
      <c r="A1101" s="112" t="s">
        <v>8</v>
      </c>
      <c r="B1101" s="112" t="s">
        <v>9</v>
      </c>
      <c r="C1101" s="112" t="s">
        <v>10</v>
      </c>
      <c r="D1101" s="112" t="s">
        <v>100</v>
      </c>
      <c r="E1101" s="112" t="s">
        <v>10</v>
      </c>
      <c r="F1101" s="112" t="s">
        <v>101</v>
      </c>
      <c r="G1101" s="112" t="s">
        <v>24</v>
      </c>
      <c r="H1101" s="112" t="s">
        <v>441</v>
      </c>
      <c r="I1101" s="112" t="s">
        <v>16</v>
      </c>
      <c r="J1101" s="112" t="s">
        <v>436</v>
      </c>
      <c r="K1101" s="113">
        <v>28459.45</v>
      </c>
      <c r="L1101" s="113">
        <v>7172.579999999999</v>
      </c>
      <c r="M1101" s="112" t="s">
        <v>8</v>
      </c>
    </row>
    <row r="1102" spans="1:13" x14ac:dyDescent="0.3">
      <c r="A1102" s="112" t="s">
        <v>8</v>
      </c>
      <c r="B1102" s="112" t="s">
        <v>9</v>
      </c>
      <c r="C1102" s="112" t="s">
        <v>10</v>
      </c>
      <c r="D1102" s="112" t="s">
        <v>100</v>
      </c>
      <c r="E1102" s="112" t="s">
        <v>10</v>
      </c>
      <c r="F1102" s="112" t="s">
        <v>101</v>
      </c>
      <c r="G1102" s="112" t="s">
        <v>25</v>
      </c>
      <c r="H1102" s="112" t="s">
        <v>442</v>
      </c>
      <c r="I1102" s="112" t="s">
        <v>16</v>
      </c>
      <c r="J1102" s="112" t="s">
        <v>443</v>
      </c>
      <c r="K1102" s="113">
        <v>592213.56000000006</v>
      </c>
      <c r="L1102" s="113">
        <v>118700</v>
      </c>
      <c r="M1102" s="112" t="s">
        <v>8</v>
      </c>
    </row>
    <row r="1103" spans="1:13" x14ac:dyDescent="0.3">
      <c r="A1103" s="112" t="s">
        <v>8</v>
      </c>
      <c r="B1103" s="112" t="s">
        <v>9</v>
      </c>
      <c r="C1103" s="112" t="s">
        <v>10</v>
      </c>
      <c r="D1103" s="112" t="s">
        <v>100</v>
      </c>
      <c r="E1103" s="112" t="s">
        <v>10</v>
      </c>
      <c r="F1103" s="112" t="s">
        <v>101</v>
      </c>
      <c r="G1103" s="112" t="s">
        <v>26</v>
      </c>
      <c r="H1103" s="112" t="s">
        <v>434</v>
      </c>
      <c r="I1103" s="112" t="s">
        <v>16</v>
      </c>
      <c r="J1103" s="112" t="s">
        <v>440</v>
      </c>
      <c r="K1103" s="113">
        <v>1081.5</v>
      </c>
      <c r="L1103" s="113">
        <v>309</v>
      </c>
      <c r="M1103" s="112" t="s">
        <v>8</v>
      </c>
    </row>
    <row r="1104" spans="1:13" x14ac:dyDescent="0.3">
      <c r="A1104" s="112" t="s">
        <v>8</v>
      </c>
      <c r="B1104" s="112" t="s">
        <v>9</v>
      </c>
      <c r="C1104" s="112" t="s">
        <v>10</v>
      </c>
      <c r="D1104" s="112" t="s">
        <v>100</v>
      </c>
      <c r="E1104" s="112" t="s">
        <v>10</v>
      </c>
      <c r="F1104" s="112" t="s">
        <v>101</v>
      </c>
      <c r="G1104" s="112" t="s">
        <v>26</v>
      </c>
      <c r="H1104" s="112" t="s">
        <v>434</v>
      </c>
      <c r="I1104" s="112" t="s">
        <v>16</v>
      </c>
      <c r="J1104" s="112" t="s">
        <v>436</v>
      </c>
      <c r="K1104" s="113">
        <v>1356</v>
      </c>
      <c r="L1104" s="113">
        <v>339</v>
      </c>
      <c r="M1104" s="112" t="s">
        <v>8</v>
      </c>
    </row>
    <row r="1105" spans="1:13" x14ac:dyDescent="0.3">
      <c r="A1105" s="112" t="s">
        <v>8</v>
      </c>
      <c r="B1105" s="112" t="s">
        <v>9</v>
      </c>
      <c r="C1105" s="112" t="s">
        <v>10</v>
      </c>
      <c r="D1105" s="112" t="s">
        <v>100</v>
      </c>
      <c r="E1105" s="112" t="s">
        <v>10</v>
      </c>
      <c r="F1105" s="112" t="s">
        <v>101</v>
      </c>
      <c r="G1105" s="112" t="s">
        <v>82</v>
      </c>
      <c r="H1105" s="112" t="s">
        <v>454</v>
      </c>
      <c r="I1105" s="112" t="s">
        <v>16</v>
      </c>
      <c r="J1105" s="112" t="s">
        <v>435</v>
      </c>
      <c r="K1105" s="113">
        <v>3447</v>
      </c>
      <c r="L1105" s="113">
        <v>450</v>
      </c>
      <c r="M1105" s="112" t="s">
        <v>8</v>
      </c>
    </row>
    <row r="1106" spans="1:13" x14ac:dyDescent="0.3">
      <c r="A1106" s="112" t="s">
        <v>8</v>
      </c>
      <c r="B1106" s="112" t="s">
        <v>9</v>
      </c>
      <c r="C1106" s="112" t="s">
        <v>10</v>
      </c>
      <c r="D1106" s="112" t="s">
        <v>100</v>
      </c>
      <c r="E1106" s="112" t="s">
        <v>10</v>
      </c>
      <c r="F1106" s="112" t="s">
        <v>101</v>
      </c>
      <c r="G1106" s="112" t="s">
        <v>33</v>
      </c>
      <c r="H1106" s="112" t="s">
        <v>445</v>
      </c>
      <c r="I1106" s="112" t="s">
        <v>16</v>
      </c>
      <c r="J1106" s="112" t="s">
        <v>446</v>
      </c>
      <c r="K1106" s="113">
        <v>6240</v>
      </c>
      <c r="L1106" s="113">
        <v>1248</v>
      </c>
      <c r="M1106" s="112" t="s">
        <v>8</v>
      </c>
    </row>
    <row r="1107" spans="1:13" x14ac:dyDescent="0.3">
      <c r="A1107" s="112" t="s">
        <v>8</v>
      </c>
      <c r="B1107" s="112" t="s">
        <v>9</v>
      </c>
      <c r="C1107" s="112" t="s">
        <v>10</v>
      </c>
      <c r="D1107" s="112" t="s">
        <v>100</v>
      </c>
      <c r="E1107" s="112" t="s">
        <v>10</v>
      </c>
      <c r="F1107" s="112" t="s">
        <v>101</v>
      </c>
      <c r="G1107" s="112" t="s">
        <v>34</v>
      </c>
      <c r="H1107" s="112" t="s">
        <v>442</v>
      </c>
      <c r="I1107" s="112" t="s">
        <v>16</v>
      </c>
      <c r="J1107" s="112" t="s">
        <v>435</v>
      </c>
      <c r="K1107" s="113">
        <v>1910.7750000000001</v>
      </c>
      <c r="L1107" s="113">
        <v>698</v>
      </c>
      <c r="M1107" s="112" t="s">
        <v>8</v>
      </c>
    </row>
    <row r="1108" spans="1:13" x14ac:dyDescent="0.3">
      <c r="A1108" s="112" t="s">
        <v>8</v>
      </c>
      <c r="B1108" s="112" t="s">
        <v>9</v>
      </c>
      <c r="C1108" s="112" t="s">
        <v>10</v>
      </c>
      <c r="D1108" s="112" t="s">
        <v>100</v>
      </c>
      <c r="E1108" s="112" t="s">
        <v>10</v>
      </c>
      <c r="F1108" s="112" t="s">
        <v>101</v>
      </c>
      <c r="G1108" s="112" t="s">
        <v>34</v>
      </c>
      <c r="H1108" s="112" t="s">
        <v>442</v>
      </c>
      <c r="I1108" s="112" t="s">
        <v>16</v>
      </c>
      <c r="J1108" s="112" t="s">
        <v>440</v>
      </c>
      <c r="K1108" s="113">
        <v>62.962500000000006</v>
      </c>
      <c r="L1108" s="113">
        <v>23</v>
      </c>
      <c r="M1108" s="112" t="s">
        <v>8</v>
      </c>
    </row>
    <row r="1109" spans="1:13" x14ac:dyDescent="0.3">
      <c r="A1109" s="112" t="s">
        <v>8</v>
      </c>
      <c r="B1109" s="112" t="s">
        <v>9</v>
      </c>
      <c r="C1109" s="112" t="s">
        <v>10</v>
      </c>
      <c r="D1109" s="112" t="s">
        <v>100</v>
      </c>
      <c r="E1109" s="112" t="s">
        <v>10</v>
      </c>
      <c r="F1109" s="112" t="s">
        <v>101</v>
      </c>
      <c r="G1109" s="112" t="s">
        <v>34</v>
      </c>
      <c r="H1109" s="112" t="s">
        <v>442</v>
      </c>
      <c r="I1109" s="112" t="s">
        <v>16</v>
      </c>
      <c r="J1109" s="112" t="s">
        <v>436</v>
      </c>
      <c r="K1109" s="113">
        <v>618.67499999999995</v>
      </c>
      <c r="L1109" s="113">
        <v>225.99999999999997</v>
      </c>
      <c r="M1109" s="112" t="s">
        <v>8</v>
      </c>
    </row>
    <row r="1110" spans="1:13" x14ac:dyDescent="0.3">
      <c r="A1110" s="112" t="s">
        <v>8</v>
      </c>
      <c r="B1110" s="112" t="s">
        <v>9</v>
      </c>
      <c r="C1110" s="112" t="s">
        <v>10</v>
      </c>
      <c r="D1110" s="112" t="s">
        <v>100</v>
      </c>
      <c r="E1110" s="112" t="s">
        <v>10</v>
      </c>
      <c r="F1110" s="112" t="s">
        <v>101</v>
      </c>
      <c r="G1110" s="112" t="s">
        <v>35</v>
      </c>
      <c r="H1110" s="112" t="s">
        <v>438</v>
      </c>
      <c r="I1110" s="112" t="s">
        <v>16</v>
      </c>
      <c r="J1110" s="112" t="s">
        <v>435</v>
      </c>
      <c r="K1110" s="113">
        <v>180</v>
      </c>
      <c r="L1110" s="113">
        <v>72</v>
      </c>
      <c r="M1110" s="112" t="s">
        <v>8</v>
      </c>
    </row>
    <row r="1111" spans="1:13" x14ac:dyDescent="0.3">
      <c r="A1111" s="112" t="s">
        <v>8</v>
      </c>
      <c r="B1111" s="112" t="s">
        <v>9</v>
      </c>
      <c r="C1111" s="112" t="s">
        <v>10</v>
      </c>
      <c r="D1111" s="112" t="s">
        <v>100</v>
      </c>
      <c r="E1111" s="112" t="s">
        <v>10</v>
      </c>
      <c r="F1111" s="112" t="s">
        <v>101</v>
      </c>
      <c r="G1111" s="112" t="s">
        <v>35</v>
      </c>
      <c r="H1111" s="112" t="s">
        <v>438</v>
      </c>
      <c r="I1111" s="112" t="s">
        <v>16</v>
      </c>
      <c r="J1111" s="112" t="s">
        <v>436</v>
      </c>
      <c r="K1111" s="113">
        <v>12282.5</v>
      </c>
      <c r="L1111" s="113">
        <v>4913</v>
      </c>
      <c r="M1111" s="112" t="s">
        <v>8</v>
      </c>
    </row>
    <row r="1112" spans="1:13" x14ac:dyDescent="0.3">
      <c r="A1112" s="112" t="s">
        <v>8</v>
      </c>
      <c r="B1112" s="112" t="s">
        <v>9</v>
      </c>
      <c r="C1112" s="112" t="s">
        <v>10</v>
      </c>
      <c r="D1112" s="112" t="s">
        <v>100</v>
      </c>
      <c r="E1112" s="112" t="s">
        <v>10</v>
      </c>
      <c r="F1112" s="112" t="s">
        <v>101</v>
      </c>
      <c r="G1112" s="112" t="s">
        <v>37</v>
      </c>
      <c r="H1112" s="112" t="s">
        <v>438</v>
      </c>
      <c r="I1112" s="112" t="s">
        <v>16</v>
      </c>
      <c r="J1112" s="112" t="s">
        <v>435</v>
      </c>
      <c r="K1112" s="113">
        <v>646</v>
      </c>
      <c r="L1112" s="113">
        <v>200</v>
      </c>
      <c r="M1112" s="112" t="s">
        <v>8</v>
      </c>
    </row>
    <row r="1113" spans="1:13" x14ac:dyDescent="0.3">
      <c r="A1113" s="112" t="s">
        <v>8</v>
      </c>
      <c r="B1113" s="112" t="s">
        <v>9</v>
      </c>
      <c r="C1113" s="112" t="s">
        <v>10</v>
      </c>
      <c r="D1113" s="112" t="s">
        <v>100</v>
      </c>
      <c r="E1113" s="112" t="s">
        <v>10</v>
      </c>
      <c r="F1113" s="112" t="s">
        <v>101</v>
      </c>
      <c r="G1113" s="112" t="s">
        <v>37</v>
      </c>
      <c r="H1113" s="112" t="s">
        <v>438</v>
      </c>
      <c r="I1113" s="112" t="s">
        <v>16</v>
      </c>
      <c r="J1113" s="112" t="s">
        <v>436</v>
      </c>
      <c r="K1113" s="113">
        <v>1058</v>
      </c>
      <c r="L1113" s="113">
        <v>300</v>
      </c>
      <c r="M1113" s="112" t="s">
        <v>8</v>
      </c>
    </row>
    <row r="1114" spans="1:13" x14ac:dyDescent="0.3">
      <c r="A1114" s="112" t="s">
        <v>8</v>
      </c>
      <c r="B1114" s="112" t="s">
        <v>9</v>
      </c>
      <c r="C1114" s="112" t="s">
        <v>10</v>
      </c>
      <c r="D1114" s="112" t="s">
        <v>100</v>
      </c>
      <c r="E1114" s="112" t="s">
        <v>10</v>
      </c>
      <c r="F1114" s="112" t="s">
        <v>101</v>
      </c>
      <c r="G1114" s="112" t="s">
        <v>38</v>
      </c>
      <c r="H1114" s="112" t="s">
        <v>445</v>
      </c>
      <c r="I1114" s="112" t="s">
        <v>16</v>
      </c>
      <c r="J1114" s="112" t="s">
        <v>446</v>
      </c>
      <c r="K1114" s="113">
        <v>1149</v>
      </c>
      <c r="L1114" s="113">
        <v>229.99999999999997</v>
      </c>
      <c r="M1114" s="112" t="s">
        <v>8</v>
      </c>
    </row>
    <row r="1115" spans="1:13" x14ac:dyDescent="0.3">
      <c r="A1115" s="112" t="s">
        <v>8</v>
      </c>
      <c r="B1115" s="112" t="s">
        <v>9</v>
      </c>
      <c r="C1115" s="112" t="s">
        <v>10</v>
      </c>
      <c r="D1115" s="112" t="s">
        <v>100</v>
      </c>
      <c r="E1115" s="112" t="s">
        <v>10</v>
      </c>
      <c r="F1115" s="112" t="s">
        <v>101</v>
      </c>
      <c r="G1115" s="112" t="s">
        <v>41</v>
      </c>
      <c r="H1115" s="112" t="s">
        <v>445</v>
      </c>
      <c r="I1115" s="112" t="s">
        <v>16</v>
      </c>
      <c r="J1115" s="112" t="s">
        <v>446</v>
      </c>
      <c r="K1115" s="113">
        <v>1564</v>
      </c>
      <c r="L1115" s="113">
        <v>445</v>
      </c>
      <c r="M1115" s="112" t="s">
        <v>8</v>
      </c>
    </row>
    <row r="1116" spans="1:13" x14ac:dyDescent="0.3">
      <c r="A1116" s="112" t="s">
        <v>8</v>
      </c>
      <c r="B1116" s="112" t="s">
        <v>9</v>
      </c>
      <c r="C1116" s="112" t="s">
        <v>10</v>
      </c>
      <c r="D1116" s="112" t="s">
        <v>100</v>
      </c>
      <c r="E1116" s="112" t="s">
        <v>10</v>
      </c>
      <c r="F1116" s="112" t="s">
        <v>101</v>
      </c>
      <c r="G1116" s="112" t="s">
        <v>44</v>
      </c>
      <c r="H1116" s="112" t="s">
        <v>441</v>
      </c>
      <c r="I1116" s="112" t="s">
        <v>16</v>
      </c>
      <c r="J1116" s="112" t="s">
        <v>435</v>
      </c>
      <c r="K1116" s="113">
        <v>12106.26</v>
      </c>
      <c r="L1116" s="113">
        <v>1431</v>
      </c>
      <c r="M1116" s="112" t="s">
        <v>8</v>
      </c>
    </row>
    <row r="1117" spans="1:13" x14ac:dyDescent="0.3">
      <c r="A1117" s="112" t="s">
        <v>8</v>
      </c>
      <c r="B1117" s="112" t="s">
        <v>9</v>
      </c>
      <c r="C1117" s="112" t="s">
        <v>10</v>
      </c>
      <c r="D1117" s="112" t="s">
        <v>100</v>
      </c>
      <c r="E1117" s="112" t="s">
        <v>10</v>
      </c>
      <c r="F1117" s="112" t="s">
        <v>101</v>
      </c>
      <c r="G1117" s="112" t="s">
        <v>45</v>
      </c>
      <c r="H1117" s="112" t="s">
        <v>441</v>
      </c>
      <c r="I1117" s="112" t="s">
        <v>46</v>
      </c>
      <c r="J1117" s="112" t="s">
        <v>436</v>
      </c>
      <c r="K1117" s="113">
        <v>3592</v>
      </c>
      <c r="L1117" s="113">
        <v>265</v>
      </c>
      <c r="M1117" s="112" t="s">
        <v>8</v>
      </c>
    </row>
    <row r="1118" spans="1:13" x14ac:dyDescent="0.3">
      <c r="A1118" s="112" t="s">
        <v>8</v>
      </c>
      <c r="B1118" s="112" t="s">
        <v>9</v>
      </c>
      <c r="C1118" s="112" t="s">
        <v>10</v>
      </c>
      <c r="D1118" s="112" t="s">
        <v>100</v>
      </c>
      <c r="E1118" s="112" t="s">
        <v>10</v>
      </c>
      <c r="F1118" s="112" t="s">
        <v>101</v>
      </c>
      <c r="G1118" s="112" t="s">
        <v>47</v>
      </c>
      <c r="H1118" s="112" t="s">
        <v>447</v>
      </c>
      <c r="I1118" s="112" t="s">
        <v>16</v>
      </c>
      <c r="J1118" s="112" t="s">
        <v>435</v>
      </c>
      <c r="K1118" s="113">
        <v>107806.2</v>
      </c>
      <c r="L1118" s="113">
        <v>9966</v>
      </c>
      <c r="M1118" s="112" t="s">
        <v>8</v>
      </c>
    </row>
    <row r="1119" spans="1:13" x14ac:dyDescent="0.3">
      <c r="A1119" s="112" t="s">
        <v>8</v>
      </c>
      <c r="B1119" s="112" t="s">
        <v>9</v>
      </c>
      <c r="C1119" s="112" t="s">
        <v>10</v>
      </c>
      <c r="D1119" s="112" t="s">
        <v>100</v>
      </c>
      <c r="E1119" s="112" t="s">
        <v>10</v>
      </c>
      <c r="F1119" s="112" t="s">
        <v>101</v>
      </c>
      <c r="G1119" s="112" t="s">
        <v>49</v>
      </c>
      <c r="H1119" s="112" t="s">
        <v>447</v>
      </c>
      <c r="I1119" s="112" t="s">
        <v>16</v>
      </c>
      <c r="J1119" s="112" t="s">
        <v>435</v>
      </c>
      <c r="K1119" s="113">
        <v>5090.3999999999996</v>
      </c>
      <c r="L1119" s="113">
        <v>855.00000000000011</v>
      </c>
      <c r="M1119" s="112" t="s">
        <v>8</v>
      </c>
    </row>
    <row r="1120" spans="1:13" x14ac:dyDescent="0.3">
      <c r="A1120" s="112" t="s">
        <v>8</v>
      </c>
      <c r="B1120" s="112" t="s">
        <v>9</v>
      </c>
      <c r="C1120" s="112" t="s">
        <v>10</v>
      </c>
      <c r="D1120" s="112" t="s">
        <v>100</v>
      </c>
      <c r="E1120" s="112" t="s">
        <v>10</v>
      </c>
      <c r="F1120" s="112" t="s">
        <v>101</v>
      </c>
      <c r="G1120" s="112" t="s">
        <v>49</v>
      </c>
      <c r="H1120" s="112" t="s">
        <v>447</v>
      </c>
      <c r="I1120" s="112" t="s">
        <v>16</v>
      </c>
      <c r="J1120" s="112" t="s">
        <v>436</v>
      </c>
      <c r="K1120" s="113">
        <v>67.2</v>
      </c>
      <c r="L1120" s="113">
        <v>18</v>
      </c>
      <c r="M1120" s="112" t="s">
        <v>8</v>
      </c>
    </row>
    <row r="1121" spans="1:13" x14ac:dyDescent="0.3">
      <c r="A1121" s="112" t="s">
        <v>8</v>
      </c>
      <c r="B1121" s="112" t="s">
        <v>9</v>
      </c>
      <c r="C1121" s="112" t="s">
        <v>10</v>
      </c>
      <c r="D1121" s="112" t="s">
        <v>100</v>
      </c>
      <c r="E1121" s="112" t="s">
        <v>10</v>
      </c>
      <c r="F1121" s="112" t="s">
        <v>101</v>
      </c>
      <c r="G1121" s="112" t="s">
        <v>50</v>
      </c>
      <c r="H1121" s="112" t="s">
        <v>434</v>
      </c>
      <c r="I1121" s="112" t="s">
        <v>16</v>
      </c>
      <c r="J1121" s="112" t="s">
        <v>436</v>
      </c>
      <c r="K1121" s="113">
        <v>227911.72</v>
      </c>
      <c r="L1121" s="113">
        <v>6106.75</v>
      </c>
      <c r="M1121" s="112" t="s">
        <v>8</v>
      </c>
    </row>
    <row r="1122" spans="1:13" x14ac:dyDescent="0.3">
      <c r="A1122" s="112" t="s">
        <v>8</v>
      </c>
      <c r="B1122" s="112" t="s">
        <v>9</v>
      </c>
      <c r="C1122" s="112" t="s">
        <v>10</v>
      </c>
      <c r="D1122" s="112" t="s">
        <v>100</v>
      </c>
      <c r="E1122" s="112" t="s">
        <v>10</v>
      </c>
      <c r="F1122" s="112" t="s">
        <v>101</v>
      </c>
      <c r="G1122" s="112" t="s">
        <v>52</v>
      </c>
      <c r="H1122" s="112" t="s">
        <v>442</v>
      </c>
      <c r="I1122" s="112" t="s">
        <v>46</v>
      </c>
      <c r="J1122" s="112" t="s">
        <v>435</v>
      </c>
      <c r="K1122" s="113">
        <v>44941.380000000005</v>
      </c>
      <c r="L1122" s="113">
        <v>12555.000000000002</v>
      </c>
      <c r="M1122" s="112" t="s">
        <v>8</v>
      </c>
    </row>
    <row r="1123" spans="1:13" x14ac:dyDescent="0.3">
      <c r="A1123" s="112" t="s">
        <v>8</v>
      </c>
      <c r="B1123" s="112" t="s">
        <v>9</v>
      </c>
      <c r="C1123" s="112" t="s">
        <v>10</v>
      </c>
      <c r="D1123" s="112" t="s">
        <v>100</v>
      </c>
      <c r="E1123" s="112" t="s">
        <v>10</v>
      </c>
      <c r="F1123" s="112" t="s">
        <v>101</v>
      </c>
      <c r="G1123" s="112" t="s">
        <v>52</v>
      </c>
      <c r="H1123" s="112" t="s">
        <v>442</v>
      </c>
      <c r="I1123" s="112" t="s">
        <v>46</v>
      </c>
      <c r="J1123" s="112" t="s">
        <v>440</v>
      </c>
      <c r="K1123" s="113">
        <v>11244.4</v>
      </c>
      <c r="L1123" s="113">
        <v>3909.0000000000005</v>
      </c>
      <c r="M1123" s="112" t="s">
        <v>8</v>
      </c>
    </row>
    <row r="1124" spans="1:13" x14ac:dyDescent="0.3">
      <c r="A1124" s="112" t="s">
        <v>8</v>
      </c>
      <c r="B1124" s="112" t="s">
        <v>9</v>
      </c>
      <c r="C1124" s="112" t="s">
        <v>10</v>
      </c>
      <c r="D1124" s="112" t="s">
        <v>100</v>
      </c>
      <c r="E1124" s="112" t="s">
        <v>10</v>
      </c>
      <c r="F1124" s="112" t="s">
        <v>101</v>
      </c>
      <c r="G1124" s="112" t="s">
        <v>52</v>
      </c>
      <c r="H1124" s="112" t="s">
        <v>442</v>
      </c>
      <c r="I1124" s="112" t="s">
        <v>46</v>
      </c>
      <c r="J1124" s="112" t="s">
        <v>436</v>
      </c>
      <c r="K1124" s="113">
        <v>219681.47000000003</v>
      </c>
      <c r="L1124" s="113">
        <v>47124</v>
      </c>
      <c r="M1124" s="112" t="s">
        <v>8</v>
      </c>
    </row>
    <row r="1125" spans="1:13" x14ac:dyDescent="0.3">
      <c r="A1125" s="112" t="s">
        <v>8</v>
      </c>
      <c r="B1125" s="112" t="s">
        <v>9</v>
      </c>
      <c r="C1125" s="112" t="s">
        <v>10</v>
      </c>
      <c r="D1125" s="112" t="s">
        <v>100</v>
      </c>
      <c r="E1125" s="112" t="s">
        <v>10</v>
      </c>
      <c r="F1125" s="112" t="s">
        <v>101</v>
      </c>
      <c r="G1125" s="112" t="s">
        <v>53</v>
      </c>
      <c r="H1125" s="112" t="s">
        <v>434</v>
      </c>
      <c r="I1125" s="112" t="s">
        <v>16</v>
      </c>
      <c r="J1125" s="112" t="s">
        <v>435</v>
      </c>
      <c r="K1125" s="113">
        <v>27562.826666666599</v>
      </c>
      <c r="L1125" s="113">
        <v>10387.5</v>
      </c>
      <c r="M1125" s="112" t="s">
        <v>8</v>
      </c>
    </row>
    <row r="1126" spans="1:13" x14ac:dyDescent="0.3">
      <c r="A1126" s="112" t="s">
        <v>8</v>
      </c>
      <c r="B1126" s="112" t="s">
        <v>9</v>
      </c>
      <c r="C1126" s="112" t="s">
        <v>10</v>
      </c>
      <c r="D1126" s="112" t="s">
        <v>100</v>
      </c>
      <c r="E1126" s="112" t="s">
        <v>10</v>
      </c>
      <c r="F1126" s="112" t="s">
        <v>101</v>
      </c>
      <c r="G1126" s="112" t="s">
        <v>55</v>
      </c>
      <c r="H1126" s="112" t="s">
        <v>439</v>
      </c>
      <c r="I1126" s="112" t="s">
        <v>16</v>
      </c>
      <c r="J1126" s="112" t="s">
        <v>435</v>
      </c>
      <c r="K1126" s="113">
        <v>2115.75</v>
      </c>
      <c r="L1126" s="113">
        <v>604.5</v>
      </c>
      <c r="M1126" s="112" t="s">
        <v>8</v>
      </c>
    </row>
    <row r="1127" spans="1:13" x14ac:dyDescent="0.3">
      <c r="A1127" s="112" t="s">
        <v>8</v>
      </c>
      <c r="B1127" s="112" t="s">
        <v>9</v>
      </c>
      <c r="C1127" s="112" t="s">
        <v>10</v>
      </c>
      <c r="D1127" s="112" t="s">
        <v>100</v>
      </c>
      <c r="E1127" s="112" t="s">
        <v>10</v>
      </c>
      <c r="F1127" s="112" t="s">
        <v>101</v>
      </c>
      <c r="G1127" s="112" t="s">
        <v>55</v>
      </c>
      <c r="H1127" s="112" t="s">
        <v>439</v>
      </c>
      <c r="I1127" s="112" t="s">
        <v>16</v>
      </c>
      <c r="J1127" s="112" t="s">
        <v>440</v>
      </c>
      <c r="K1127" s="113">
        <v>5215</v>
      </c>
      <c r="L1127" s="113">
        <v>1489.75</v>
      </c>
      <c r="M1127" s="112" t="s">
        <v>8</v>
      </c>
    </row>
    <row r="1128" spans="1:13" x14ac:dyDescent="0.3">
      <c r="A1128" s="112" t="s">
        <v>8</v>
      </c>
      <c r="B1128" s="112" t="s">
        <v>9</v>
      </c>
      <c r="C1128" s="112" t="s">
        <v>10</v>
      </c>
      <c r="D1128" s="112" t="s">
        <v>100</v>
      </c>
      <c r="E1128" s="112" t="s">
        <v>10</v>
      </c>
      <c r="F1128" s="112" t="s">
        <v>101</v>
      </c>
      <c r="G1128" s="112" t="s">
        <v>55</v>
      </c>
      <c r="H1128" s="112" t="s">
        <v>439</v>
      </c>
      <c r="I1128" s="112" t="s">
        <v>16</v>
      </c>
      <c r="J1128" s="112" t="s">
        <v>436</v>
      </c>
      <c r="K1128" s="113">
        <v>2929.5</v>
      </c>
      <c r="L1128" s="113">
        <v>837.25</v>
      </c>
      <c r="M1128" s="112" t="s">
        <v>8</v>
      </c>
    </row>
    <row r="1129" spans="1:13" x14ac:dyDescent="0.3">
      <c r="A1129" s="112" t="s">
        <v>8</v>
      </c>
      <c r="B1129" s="112" t="s">
        <v>9</v>
      </c>
      <c r="C1129" s="112" t="s">
        <v>10</v>
      </c>
      <c r="D1129" s="112" t="s">
        <v>100</v>
      </c>
      <c r="E1129" s="112" t="s">
        <v>10</v>
      </c>
      <c r="F1129" s="112" t="s">
        <v>101</v>
      </c>
      <c r="G1129" s="112" t="s">
        <v>57</v>
      </c>
      <c r="H1129" s="112" t="s">
        <v>441</v>
      </c>
      <c r="I1129" s="112" t="s">
        <v>16</v>
      </c>
      <c r="J1129" s="112" t="s">
        <v>435</v>
      </c>
      <c r="K1129" s="113">
        <v>4227.2</v>
      </c>
      <c r="L1129" s="113">
        <v>720</v>
      </c>
      <c r="M1129" s="112" t="s">
        <v>8</v>
      </c>
    </row>
    <row r="1130" spans="1:13" x14ac:dyDescent="0.3">
      <c r="A1130" s="112" t="s">
        <v>8</v>
      </c>
      <c r="B1130" s="112" t="s">
        <v>9</v>
      </c>
      <c r="C1130" s="112" t="s">
        <v>10</v>
      </c>
      <c r="D1130" s="112" t="s">
        <v>100</v>
      </c>
      <c r="E1130" s="112" t="s">
        <v>10</v>
      </c>
      <c r="F1130" s="112" t="s">
        <v>101</v>
      </c>
      <c r="G1130" s="112" t="s">
        <v>57</v>
      </c>
      <c r="H1130" s="112" t="s">
        <v>441</v>
      </c>
      <c r="I1130" s="112" t="s">
        <v>16</v>
      </c>
      <c r="J1130" s="112" t="s">
        <v>436</v>
      </c>
      <c r="K1130" s="113">
        <v>4227.2</v>
      </c>
      <c r="L1130" s="113">
        <v>720</v>
      </c>
      <c r="M1130" s="112" t="s">
        <v>8</v>
      </c>
    </row>
    <row r="1131" spans="1:13" x14ac:dyDescent="0.3">
      <c r="A1131" s="112" t="s">
        <v>8</v>
      </c>
      <c r="B1131" s="112" t="s">
        <v>9</v>
      </c>
      <c r="C1131" s="112" t="s">
        <v>10</v>
      </c>
      <c r="D1131" s="112" t="s">
        <v>100</v>
      </c>
      <c r="E1131" s="112" t="s">
        <v>10</v>
      </c>
      <c r="F1131" s="112" t="s">
        <v>101</v>
      </c>
      <c r="G1131" s="112" t="s">
        <v>94</v>
      </c>
      <c r="H1131" s="112" t="s">
        <v>434</v>
      </c>
      <c r="I1131" s="112" t="s">
        <v>16</v>
      </c>
      <c r="J1131" s="112" t="s">
        <v>436</v>
      </c>
      <c r="K1131" s="113">
        <v>913.55</v>
      </c>
      <c r="L1131" s="113">
        <v>206.99999999999997</v>
      </c>
      <c r="M1131" s="112" t="s">
        <v>8</v>
      </c>
    </row>
    <row r="1132" spans="1:13" x14ac:dyDescent="0.3">
      <c r="A1132" s="112" t="s">
        <v>8</v>
      </c>
      <c r="B1132" s="112" t="s">
        <v>9</v>
      </c>
      <c r="C1132" s="112" t="s">
        <v>10</v>
      </c>
      <c r="D1132" s="112" t="s">
        <v>100</v>
      </c>
      <c r="E1132" s="112" t="s">
        <v>10</v>
      </c>
      <c r="F1132" s="112" t="s">
        <v>101</v>
      </c>
      <c r="G1132" s="112" t="s">
        <v>58</v>
      </c>
      <c r="H1132" s="112" t="s">
        <v>434</v>
      </c>
      <c r="I1132" s="112" t="s">
        <v>16</v>
      </c>
      <c r="J1132" s="112" t="s">
        <v>436</v>
      </c>
      <c r="K1132" s="113">
        <v>720</v>
      </c>
      <c r="L1132" s="113">
        <v>138</v>
      </c>
      <c r="M1132" s="112" t="s">
        <v>8</v>
      </c>
    </row>
    <row r="1133" spans="1:13" x14ac:dyDescent="0.3">
      <c r="A1133" s="112" t="s">
        <v>8</v>
      </c>
      <c r="B1133" s="112" t="s">
        <v>9</v>
      </c>
      <c r="C1133" s="112" t="s">
        <v>10</v>
      </c>
      <c r="D1133" s="112" t="s">
        <v>100</v>
      </c>
      <c r="E1133" s="112" t="s">
        <v>10</v>
      </c>
      <c r="F1133" s="112" t="s">
        <v>101</v>
      </c>
      <c r="G1133" s="112" t="s">
        <v>60</v>
      </c>
      <c r="H1133" s="112" t="s">
        <v>437</v>
      </c>
      <c r="I1133" s="112" t="s">
        <v>16</v>
      </c>
      <c r="J1133" s="112" t="s">
        <v>435</v>
      </c>
      <c r="K1133" s="113">
        <v>112188.96</v>
      </c>
      <c r="L1133" s="113">
        <v>35958</v>
      </c>
      <c r="M1133" s="112" t="s">
        <v>8</v>
      </c>
    </row>
    <row r="1134" spans="1:13" x14ac:dyDescent="0.3">
      <c r="A1134" s="112" t="s">
        <v>8</v>
      </c>
      <c r="B1134" s="112" t="s">
        <v>9</v>
      </c>
      <c r="C1134" s="112" t="s">
        <v>10</v>
      </c>
      <c r="D1134" s="112" t="s">
        <v>100</v>
      </c>
      <c r="E1134" s="112" t="s">
        <v>10</v>
      </c>
      <c r="F1134" s="112" t="s">
        <v>101</v>
      </c>
      <c r="G1134" s="112" t="s">
        <v>60</v>
      </c>
      <c r="H1134" s="112" t="s">
        <v>437</v>
      </c>
      <c r="I1134" s="112" t="s">
        <v>16</v>
      </c>
      <c r="J1134" s="112" t="s">
        <v>440</v>
      </c>
      <c r="K1134" s="113">
        <v>58069.440000000002</v>
      </c>
      <c r="L1134" s="113">
        <v>18612</v>
      </c>
      <c r="M1134" s="112" t="s">
        <v>8</v>
      </c>
    </row>
    <row r="1135" spans="1:13" x14ac:dyDescent="0.3">
      <c r="A1135" s="112" t="s">
        <v>8</v>
      </c>
      <c r="B1135" s="112" t="s">
        <v>9</v>
      </c>
      <c r="C1135" s="112" t="s">
        <v>10</v>
      </c>
      <c r="D1135" s="112" t="s">
        <v>100</v>
      </c>
      <c r="E1135" s="112" t="s">
        <v>10</v>
      </c>
      <c r="F1135" s="112" t="s">
        <v>101</v>
      </c>
      <c r="G1135" s="112" t="s">
        <v>60</v>
      </c>
      <c r="H1135" s="112" t="s">
        <v>437</v>
      </c>
      <c r="I1135" s="112" t="s">
        <v>16</v>
      </c>
      <c r="J1135" s="112" t="s">
        <v>436</v>
      </c>
      <c r="K1135" s="113">
        <v>38104.559999999998</v>
      </c>
      <c r="L1135" s="113">
        <v>12213</v>
      </c>
      <c r="M1135" s="112" t="s">
        <v>8</v>
      </c>
    </row>
    <row r="1136" spans="1:13" x14ac:dyDescent="0.3">
      <c r="A1136" s="112" t="s">
        <v>8</v>
      </c>
      <c r="B1136" s="112" t="s">
        <v>9</v>
      </c>
      <c r="C1136" s="112" t="s">
        <v>10</v>
      </c>
      <c r="D1136" s="112" t="s">
        <v>100</v>
      </c>
      <c r="E1136" s="112" t="s">
        <v>10</v>
      </c>
      <c r="F1136" s="112" t="s">
        <v>101</v>
      </c>
      <c r="G1136" s="112" t="s">
        <v>61</v>
      </c>
      <c r="H1136" s="112" t="s">
        <v>447</v>
      </c>
      <c r="I1136" s="112" t="s">
        <v>16</v>
      </c>
      <c r="J1136" s="112" t="s">
        <v>435</v>
      </c>
      <c r="K1136" s="113">
        <v>544</v>
      </c>
      <c r="L1136" s="113">
        <v>68</v>
      </c>
      <c r="M1136" s="112" t="s">
        <v>8</v>
      </c>
    </row>
    <row r="1137" spans="1:13" x14ac:dyDescent="0.3">
      <c r="A1137" s="112" t="s">
        <v>8</v>
      </c>
      <c r="B1137" s="112" t="s">
        <v>9</v>
      </c>
      <c r="C1137" s="112" t="s">
        <v>10</v>
      </c>
      <c r="D1137" s="112" t="s">
        <v>100</v>
      </c>
      <c r="E1137" s="112" t="s">
        <v>10</v>
      </c>
      <c r="F1137" s="112" t="s">
        <v>101</v>
      </c>
      <c r="G1137" s="112" t="s">
        <v>61</v>
      </c>
      <c r="H1137" s="112" t="s">
        <v>447</v>
      </c>
      <c r="I1137" s="112" t="s">
        <v>16</v>
      </c>
      <c r="J1137" s="112" t="s">
        <v>436</v>
      </c>
      <c r="K1137" s="113">
        <v>544</v>
      </c>
      <c r="L1137" s="113">
        <v>68</v>
      </c>
      <c r="M1137" s="112" t="s">
        <v>8</v>
      </c>
    </row>
    <row r="1138" spans="1:13" x14ac:dyDescent="0.3">
      <c r="A1138" s="112" t="s">
        <v>8</v>
      </c>
      <c r="B1138" s="112" t="s">
        <v>9</v>
      </c>
      <c r="C1138" s="112" t="s">
        <v>10</v>
      </c>
      <c r="D1138" s="112" t="s">
        <v>100</v>
      </c>
      <c r="E1138" s="112" t="s">
        <v>10</v>
      </c>
      <c r="F1138" s="112" t="s">
        <v>101</v>
      </c>
      <c r="G1138" s="112" t="s">
        <v>62</v>
      </c>
      <c r="H1138" s="112" t="s">
        <v>438</v>
      </c>
      <c r="I1138" s="112" t="s">
        <v>16</v>
      </c>
      <c r="J1138" s="112" t="s">
        <v>435</v>
      </c>
      <c r="K1138" s="113">
        <v>27468</v>
      </c>
      <c r="L1138" s="113">
        <v>23625</v>
      </c>
      <c r="M1138" s="112" t="s">
        <v>8</v>
      </c>
    </row>
    <row r="1139" spans="1:13" x14ac:dyDescent="0.3">
      <c r="A1139" s="112" t="s">
        <v>8</v>
      </c>
      <c r="B1139" s="112" t="s">
        <v>9</v>
      </c>
      <c r="C1139" s="112" t="s">
        <v>10</v>
      </c>
      <c r="D1139" s="112" t="s">
        <v>100</v>
      </c>
      <c r="E1139" s="112" t="s">
        <v>10</v>
      </c>
      <c r="F1139" s="112" t="s">
        <v>101</v>
      </c>
      <c r="G1139" s="112" t="s">
        <v>62</v>
      </c>
      <c r="H1139" s="112" t="s">
        <v>438</v>
      </c>
      <c r="I1139" s="112" t="s">
        <v>16</v>
      </c>
      <c r="J1139" s="112" t="s">
        <v>440</v>
      </c>
      <c r="K1139" s="113">
        <v>66054</v>
      </c>
      <c r="L1139" s="113">
        <v>56813</v>
      </c>
      <c r="M1139" s="112" t="s">
        <v>8</v>
      </c>
    </row>
    <row r="1140" spans="1:13" x14ac:dyDescent="0.3">
      <c r="A1140" s="112" t="s">
        <v>8</v>
      </c>
      <c r="B1140" s="112" t="s">
        <v>9</v>
      </c>
      <c r="C1140" s="112" t="s">
        <v>10</v>
      </c>
      <c r="D1140" s="112" t="s">
        <v>100</v>
      </c>
      <c r="E1140" s="112" t="s">
        <v>10</v>
      </c>
      <c r="F1140" s="112" t="s">
        <v>101</v>
      </c>
      <c r="G1140" s="112" t="s">
        <v>62</v>
      </c>
      <c r="H1140" s="112" t="s">
        <v>438</v>
      </c>
      <c r="I1140" s="112" t="s">
        <v>16</v>
      </c>
      <c r="J1140" s="112" t="s">
        <v>436</v>
      </c>
      <c r="K1140" s="113">
        <v>1820</v>
      </c>
      <c r="L1140" s="113">
        <v>1300</v>
      </c>
      <c r="M1140" s="112" t="s">
        <v>8</v>
      </c>
    </row>
    <row r="1141" spans="1:13" x14ac:dyDescent="0.3">
      <c r="A1141" s="112" t="s">
        <v>8</v>
      </c>
      <c r="B1141" s="112" t="s">
        <v>9</v>
      </c>
      <c r="C1141" s="112" t="s">
        <v>10</v>
      </c>
      <c r="D1141" s="112" t="s">
        <v>100</v>
      </c>
      <c r="E1141" s="112" t="s">
        <v>10</v>
      </c>
      <c r="F1141" s="112" t="s">
        <v>101</v>
      </c>
      <c r="G1141" s="112" t="s">
        <v>65</v>
      </c>
      <c r="H1141" s="112" t="s">
        <v>449</v>
      </c>
      <c r="I1141" s="112" t="s">
        <v>16</v>
      </c>
      <c r="J1141" s="112" t="s">
        <v>435</v>
      </c>
      <c r="K1141" s="113">
        <v>719.84</v>
      </c>
      <c r="L1141" s="113">
        <v>81</v>
      </c>
      <c r="M1141" s="112" t="s">
        <v>8</v>
      </c>
    </row>
    <row r="1142" spans="1:13" x14ac:dyDescent="0.3">
      <c r="A1142" s="112" t="s">
        <v>8</v>
      </c>
      <c r="B1142" s="112" t="s">
        <v>9</v>
      </c>
      <c r="C1142" s="112" t="s">
        <v>10</v>
      </c>
      <c r="D1142" s="112" t="s">
        <v>100</v>
      </c>
      <c r="E1142" s="112" t="s">
        <v>10</v>
      </c>
      <c r="F1142" s="112" t="s">
        <v>101</v>
      </c>
      <c r="G1142" s="112" t="s">
        <v>65</v>
      </c>
      <c r="H1142" s="112" t="s">
        <v>449</v>
      </c>
      <c r="I1142" s="112" t="s">
        <v>16</v>
      </c>
      <c r="J1142" s="112" t="s">
        <v>436</v>
      </c>
      <c r="K1142" s="113">
        <v>2339.17</v>
      </c>
      <c r="L1142" s="113">
        <v>211.50000000000003</v>
      </c>
      <c r="M1142" s="112" t="s">
        <v>8</v>
      </c>
    </row>
    <row r="1143" spans="1:13" x14ac:dyDescent="0.3">
      <c r="A1143" s="112" t="s">
        <v>8</v>
      </c>
      <c r="B1143" s="112" t="s">
        <v>9</v>
      </c>
      <c r="C1143" s="112" t="s">
        <v>10</v>
      </c>
      <c r="D1143" s="112" t="s">
        <v>102</v>
      </c>
      <c r="E1143" s="112" t="s">
        <v>10</v>
      </c>
      <c r="F1143" s="112" t="s">
        <v>103</v>
      </c>
      <c r="G1143" s="112" t="s">
        <v>13</v>
      </c>
      <c r="H1143" s="112" t="s">
        <v>434</v>
      </c>
      <c r="I1143" s="112" t="s">
        <v>14</v>
      </c>
      <c r="J1143" s="112" t="s">
        <v>436</v>
      </c>
      <c r="K1143" s="113">
        <v>1071</v>
      </c>
      <c r="L1143" s="113">
        <v>45</v>
      </c>
      <c r="M1143" s="112" t="s">
        <v>8</v>
      </c>
    </row>
    <row r="1144" spans="1:13" x14ac:dyDescent="0.3">
      <c r="A1144" s="112" t="s">
        <v>8</v>
      </c>
      <c r="B1144" s="112" t="s">
        <v>9</v>
      </c>
      <c r="C1144" s="112" t="s">
        <v>10</v>
      </c>
      <c r="D1144" s="112" t="s">
        <v>102</v>
      </c>
      <c r="E1144" s="112" t="s">
        <v>10</v>
      </c>
      <c r="F1144" s="112" t="s">
        <v>103</v>
      </c>
      <c r="G1144" s="112" t="s">
        <v>17</v>
      </c>
      <c r="H1144" s="112" t="s">
        <v>438</v>
      </c>
      <c r="I1144" s="112" t="s">
        <v>16</v>
      </c>
      <c r="J1144" s="112" t="s">
        <v>436</v>
      </c>
      <c r="K1144" s="113">
        <v>3178.5</v>
      </c>
      <c r="L1144" s="113">
        <v>356</v>
      </c>
      <c r="M1144" s="112" t="s">
        <v>8</v>
      </c>
    </row>
    <row r="1145" spans="1:13" x14ac:dyDescent="0.3">
      <c r="A1145" s="112" t="s">
        <v>8</v>
      </c>
      <c r="B1145" s="112" t="s">
        <v>9</v>
      </c>
      <c r="C1145" s="112" t="s">
        <v>10</v>
      </c>
      <c r="D1145" s="112" t="s">
        <v>102</v>
      </c>
      <c r="E1145" s="112" t="s">
        <v>10</v>
      </c>
      <c r="F1145" s="112" t="s">
        <v>103</v>
      </c>
      <c r="G1145" s="112" t="s">
        <v>463</v>
      </c>
      <c r="H1145" s="112" t="s">
        <v>439</v>
      </c>
      <c r="I1145" s="112" t="s">
        <v>16</v>
      </c>
      <c r="J1145" s="112" t="s">
        <v>436</v>
      </c>
      <c r="K1145" s="113">
        <v>958.10038550792228</v>
      </c>
      <c r="L1145" s="113">
        <v>400</v>
      </c>
      <c r="M1145" s="112" t="s">
        <v>8</v>
      </c>
    </row>
    <row r="1146" spans="1:13" x14ac:dyDescent="0.3">
      <c r="A1146" s="112" t="s">
        <v>8</v>
      </c>
      <c r="B1146" s="112" t="s">
        <v>9</v>
      </c>
      <c r="C1146" s="112" t="s">
        <v>10</v>
      </c>
      <c r="D1146" s="112" t="s">
        <v>102</v>
      </c>
      <c r="E1146" s="112" t="s">
        <v>10</v>
      </c>
      <c r="F1146" s="112" t="s">
        <v>103</v>
      </c>
      <c r="G1146" s="112" t="s">
        <v>22</v>
      </c>
      <c r="H1146" s="112" t="s">
        <v>439</v>
      </c>
      <c r="I1146" s="112" t="s">
        <v>16</v>
      </c>
      <c r="J1146" s="112" t="s">
        <v>436</v>
      </c>
      <c r="K1146" s="113">
        <v>45720</v>
      </c>
      <c r="L1146" s="113">
        <v>24300</v>
      </c>
      <c r="M1146" s="112" t="s">
        <v>8</v>
      </c>
    </row>
    <row r="1147" spans="1:13" x14ac:dyDescent="0.3">
      <c r="A1147" s="112" t="s">
        <v>8</v>
      </c>
      <c r="B1147" s="112" t="s">
        <v>9</v>
      </c>
      <c r="C1147" s="112" t="s">
        <v>10</v>
      </c>
      <c r="D1147" s="112" t="s">
        <v>102</v>
      </c>
      <c r="E1147" s="112" t="s">
        <v>10</v>
      </c>
      <c r="F1147" s="112" t="s">
        <v>103</v>
      </c>
      <c r="G1147" s="112" t="s">
        <v>24</v>
      </c>
      <c r="H1147" s="112" t="s">
        <v>441</v>
      </c>
      <c r="I1147" s="112" t="s">
        <v>16</v>
      </c>
      <c r="J1147" s="112" t="s">
        <v>435</v>
      </c>
      <c r="K1147" s="113">
        <v>3415</v>
      </c>
      <c r="L1147" s="113">
        <v>1195.5</v>
      </c>
      <c r="M1147" s="112" t="s">
        <v>8</v>
      </c>
    </row>
    <row r="1148" spans="1:13" x14ac:dyDescent="0.3">
      <c r="A1148" s="112" t="s">
        <v>8</v>
      </c>
      <c r="B1148" s="112" t="s">
        <v>9</v>
      </c>
      <c r="C1148" s="112" t="s">
        <v>10</v>
      </c>
      <c r="D1148" s="112" t="s">
        <v>102</v>
      </c>
      <c r="E1148" s="112" t="s">
        <v>10</v>
      </c>
      <c r="F1148" s="112" t="s">
        <v>103</v>
      </c>
      <c r="G1148" s="112" t="s">
        <v>24</v>
      </c>
      <c r="H1148" s="112" t="s">
        <v>441</v>
      </c>
      <c r="I1148" s="112" t="s">
        <v>16</v>
      </c>
      <c r="J1148" s="112" t="s">
        <v>440</v>
      </c>
      <c r="K1148" s="113">
        <v>2948.22</v>
      </c>
      <c r="L1148" s="113">
        <v>1126.5</v>
      </c>
      <c r="M1148" s="112" t="s">
        <v>8</v>
      </c>
    </row>
    <row r="1149" spans="1:13" x14ac:dyDescent="0.3">
      <c r="A1149" s="112" t="s">
        <v>8</v>
      </c>
      <c r="B1149" s="112" t="s">
        <v>9</v>
      </c>
      <c r="C1149" s="112" t="s">
        <v>10</v>
      </c>
      <c r="D1149" s="112" t="s">
        <v>102</v>
      </c>
      <c r="E1149" s="112" t="s">
        <v>10</v>
      </c>
      <c r="F1149" s="112" t="s">
        <v>103</v>
      </c>
      <c r="G1149" s="112" t="s">
        <v>24</v>
      </c>
      <c r="H1149" s="112" t="s">
        <v>441</v>
      </c>
      <c r="I1149" s="112" t="s">
        <v>16</v>
      </c>
      <c r="J1149" s="112" t="s">
        <v>436</v>
      </c>
      <c r="K1149" s="113">
        <v>3180</v>
      </c>
      <c r="L1149" s="113">
        <v>1125</v>
      </c>
      <c r="M1149" s="112" t="s">
        <v>8</v>
      </c>
    </row>
    <row r="1150" spans="1:13" x14ac:dyDescent="0.3">
      <c r="A1150" s="112" t="s">
        <v>8</v>
      </c>
      <c r="B1150" s="112" t="s">
        <v>9</v>
      </c>
      <c r="C1150" s="112" t="s">
        <v>10</v>
      </c>
      <c r="D1150" s="112" t="s">
        <v>102</v>
      </c>
      <c r="E1150" s="112" t="s">
        <v>10</v>
      </c>
      <c r="F1150" s="112" t="s">
        <v>103</v>
      </c>
      <c r="G1150" s="112" t="s">
        <v>25</v>
      </c>
      <c r="H1150" s="112" t="s">
        <v>442</v>
      </c>
      <c r="I1150" s="112" t="s">
        <v>16</v>
      </c>
      <c r="J1150" s="112" t="s">
        <v>443</v>
      </c>
      <c r="K1150" s="113">
        <v>1114158.77</v>
      </c>
      <c r="L1150" s="113">
        <v>257700</v>
      </c>
      <c r="M1150" s="112" t="s">
        <v>8</v>
      </c>
    </row>
    <row r="1151" spans="1:13" x14ac:dyDescent="0.3">
      <c r="A1151" s="112" t="s">
        <v>8</v>
      </c>
      <c r="B1151" s="112" t="s">
        <v>9</v>
      </c>
      <c r="C1151" s="112" t="s">
        <v>10</v>
      </c>
      <c r="D1151" s="112" t="s">
        <v>102</v>
      </c>
      <c r="E1151" s="112" t="s">
        <v>10</v>
      </c>
      <c r="F1151" s="112" t="s">
        <v>103</v>
      </c>
      <c r="G1151" s="112" t="s">
        <v>33</v>
      </c>
      <c r="H1151" s="112" t="s">
        <v>445</v>
      </c>
      <c r="I1151" s="112" t="s">
        <v>16</v>
      </c>
      <c r="J1151" s="112" t="s">
        <v>446</v>
      </c>
      <c r="K1151" s="113">
        <v>10200</v>
      </c>
      <c r="L1151" s="113">
        <v>2039.9999999999998</v>
      </c>
      <c r="M1151" s="112" t="s">
        <v>8</v>
      </c>
    </row>
    <row r="1152" spans="1:13" x14ac:dyDescent="0.3">
      <c r="A1152" s="112" t="s">
        <v>8</v>
      </c>
      <c r="B1152" s="112" t="s">
        <v>9</v>
      </c>
      <c r="C1152" s="112" t="s">
        <v>10</v>
      </c>
      <c r="D1152" s="112" t="s">
        <v>102</v>
      </c>
      <c r="E1152" s="112" t="s">
        <v>10</v>
      </c>
      <c r="F1152" s="112" t="s">
        <v>103</v>
      </c>
      <c r="G1152" s="112" t="s">
        <v>34</v>
      </c>
      <c r="H1152" s="112" t="s">
        <v>442</v>
      </c>
      <c r="I1152" s="112" t="s">
        <v>16</v>
      </c>
      <c r="J1152" s="112" t="s">
        <v>435</v>
      </c>
      <c r="K1152" s="113">
        <v>209.41875000000002</v>
      </c>
      <c r="L1152" s="113">
        <v>76.5</v>
      </c>
      <c r="M1152" s="112" t="s">
        <v>8</v>
      </c>
    </row>
    <row r="1153" spans="1:13" x14ac:dyDescent="0.3">
      <c r="A1153" s="112" t="s">
        <v>8</v>
      </c>
      <c r="B1153" s="112" t="s">
        <v>9</v>
      </c>
      <c r="C1153" s="112" t="s">
        <v>10</v>
      </c>
      <c r="D1153" s="112" t="s">
        <v>102</v>
      </c>
      <c r="E1153" s="112" t="s">
        <v>10</v>
      </c>
      <c r="F1153" s="112" t="s">
        <v>103</v>
      </c>
      <c r="G1153" s="112" t="s">
        <v>34</v>
      </c>
      <c r="H1153" s="112" t="s">
        <v>442</v>
      </c>
      <c r="I1153" s="112" t="s">
        <v>16</v>
      </c>
      <c r="J1153" s="112" t="s">
        <v>436</v>
      </c>
      <c r="K1153" s="113">
        <v>73.912500000000009</v>
      </c>
      <c r="L1153" s="113">
        <v>27</v>
      </c>
      <c r="M1153" s="112" t="s">
        <v>8</v>
      </c>
    </row>
    <row r="1154" spans="1:13" x14ac:dyDescent="0.3">
      <c r="A1154" s="112" t="s">
        <v>8</v>
      </c>
      <c r="B1154" s="112" t="s">
        <v>9</v>
      </c>
      <c r="C1154" s="112" t="s">
        <v>10</v>
      </c>
      <c r="D1154" s="112" t="s">
        <v>102</v>
      </c>
      <c r="E1154" s="112" t="s">
        <v>10</v>
      </c>
      <c r="F1154" s="112" t="s">
        <v>103</v>
      </c>
      <c r="G1154" s="112" t="s">
        <v>35</v>
      </c>
      <c r="H1154" s="112" t="s">
        <v>438</v>
      </c>
      <c r="I1154" s="112" t="s">
        <v>16</v>
      </c>
      <c r="J1154" s="112" t="s">
        <v>435</v>
      </c>
      <c r="K1154" s="113">
        <v>12020</v>
      </c>
      <c r="L1154" s="113">
        <v>4808</v>
      </c>
      <c r="M1154" s="112" t="s">
        <v>8</v>
      </c>
    </row>
    <row r="1155" spans="1:13" x14ac:dyDescent="0.3">
      <c r="A1155" s="112" t="s">
        <v>8</v>
      </c>
      <c r="B1155" s="112" t="s">
        <v>9</v>
      </c>
      <c r="C1155" s="112" t="s">
        <v>10</v>
      </c>
      <c r="D1155" s="112" t="s">
        <v>102</v>
      </c>
      <c r="E1155" s="112" t="s">
        <v>10</v>
      </c>
      <c r="F1155" s="112" t="s">
        <v>103</v>
      </c>
      <c r="G1155" s="112" t="s">
        <v>35</v>
      </c>
      <c r="H1155" s="112" t="s">
        <v>438</v>
      </c>
      <c r="I1155" s="112" t="s">
        <v>16</v>
      </c>
      <c r="J1155" s="112" t="s">
        <v>440</v>
      </c>
      <c r="K1155" s="113">
        <v>5</v>
      </c>
      <c r="L1155" s="113">
        <v>2</v>
      </c>
      <c r="M1155" s="112" t="s">
        <v>8</v>
      </c>
    </row>
    <row r="1156" spans="1:13" x14ac:dyDescent="0.3">
      <c r="A1156" s="112" t="s">
        <v>8</v>
      </c>
      <c r="B1156" s="112" t="s">
        <v>9</v>
      </c>
      <c r="C1156" s="112" t="s">
        <v>10</v>
      </c>
      <c r="D1156" s="112" t="s">
        <v>102</v>
      </c>
      <c r="E1156" s="112" t="s">
        <v>10</v>
      </c>
      <c r="F1156" s="112" t="s">
        <v>103</v>
      </c>
      <c r="G1156" s="112" t="s">
        <v>35</v>
      </c>
      <c r="H1156" s="112" t="s">
        <v>438</v>
      </c>
      <c r="I1156" s="112" t="s">
        <v>16</v>
      </c>
      <c r="J1156" s="112" t="s">
        <v>436</v>
      </c>
      <c r="K1156" s="113">
        <v>23430</v>
      </c>
      <c r="L1156" s="113">
        <v>9372</v>
      </c>
      <c r="M1156" s="112" t="s">
        <v>8</v>
      </c>
    </row>
    <row r="1157" spans="1:13" x14ac:dyDescent="0.3">
      <c r="A1157" s="112" t="s">
        <v>8</v>
      </c>
      <c r="B1157" s="112" t="s">
        <v>9</v>
      </c>
      <c r="C1157" s="112" t="s">
        <v>10</v>
      </c>
      <c r="D1157" s="112" t="s">
        <v>102</v>
      </c>
      <c r="E1157" s="112" t="s">
        <v>10</v>
      </c>
      <c r="F1157" s="112" t="s">
        <v>103</v>
      </c>
      <c r="G1157" s="112" t="s">
        <v>38</v>
      </c>
      <c r="H1157" s="112" t="s">
        <v>445</v>
      </c>
      <c r="I1157" s="112" t="s">
        <v>16</v>
      </c>
      <c r="J1157" s="112" t="s">
        <v>446</v>
      </c>
      <c r="K1157" s="113">
        <v>285</v>
      </c>
      <c r="L1157" s="113">
        <v>56.999999999999993</v>
      </c>
      <c r="M1157" s="112" t="s">
        <v>8</v>
      </c>
    </row>
    <row r="1158" spans="1:13" x14ac:dyDescent="0.3">
      <c r="A1158" s="112" t="s">
        <v>8</v>
      </c>
      <c r="B1158" s="112" t="s">
        <v>9</v>
      </c>
      <c r="C1158" s="112" t="s">
        <v>10</v>
      </c>
      <c r="D1158" s="112" t="s">
        <v>102</v>
      </c>
      <c r="E1158" s="112" t="s">
        <v>10</v>
      </c>
      <c r="F1158" s="112" t="s">
        <v>103</v>
      </c>
      <c r="G1158" s="112" t="s">
        <v>43</v>
      </c>
      <c r="H1158" s="112" t="s">
        <v>448</v>
      </c>
      <c r="I1158" s="112" t="s">
        <v>16</v>
      </c>
      <c r="J1158" s="112" t="s">
        <v>435</v>
      </c>
      <c r="K1158" s="113">
        <v>108</v>
      </c>
      <c r="L1158" s="113">
        <v>135</v>
      </c>
      <c r="M1158" s="112" t="s">
        <v>8</v>
      </c>
    </row>
    <row r="1159" spans="1:13" x14ac:dyDescent="0.3">
      <c r="A1159" s="112" t="s">
        <v>8</v>
      </c>
      <c r="B1159" s="112" t="s">
        <v>9</v>
      </c>
      <c r="C1159" s="112" t="s">
        <v>10</v>
      </c>
      <c r="D1159" s="112" t="s">
        <v>102</v>
      </c>
      <c r="E1159" s="112" t="s">
        <v>10</v>
      </c>
      <c r="F1159" s="112" t="s">
        <v>103</v>
      </c>
      <c r="G1159" s="112" t="s">
        <v>43</v>
      </c>
      <c r="H1159" s="112" t="s">
        <v>448</v>
      </c>
      <c r="I1159" s="112" t="s">
        <v>16</v>
      </c>
      <c r="J1159" s="112" t="s">
        <v>440</v>
      </c>
      <c r="K1159" s="113">
        <v>20.68</v>
      </c>
      <c r="L1159" s="113">
        <v>22</v>
      </c>
      <c r="M1159" s="112" t="s">
        <v>8</v>
      </c>
    </row>
    <row r="1160" spans="1:13" x14ac:dyDescent="0.3">
      <c r="A1160" s="112" t="s">
        <v>8</v>
      </c>
      <c r="B1160" s="112" t="s">
        <v>9</v>
      </c>
      <c r="C1160" s="112" t="s">
        <v>10</v>
      </c>
      <c r="D1160" s="112" t="s">
        <v>102</v>
      </c>
      <c r="E1160" s="112" t="s">
        <v>10</v>
      </c>
      <c r="F1160" s="112" t="s">
        <v>103</v>
      </c>
      <c r="G1160" s="112" t="s">
        <v>43</v>
      </c>
      <c r="H1160" s="112" t="s">
        <v>448</v>
      </c>
      <c r="I1160" s="112" t="s">
        <v>16</v>
      </c>
      <c r="J1160" s="112" t="s">
        <v>436</v>
      </c>
      <c r="K1160" s="113">
        <v>170.64</v>
      </c>
      <c r="L1160" s="113">
        <v>316</v>
      </c>
      <c r="M1160" s="112" t="s">
        <v>8</v>
      </c>
    </row>
    <row r="1161" spans="1:13" x14ac:dyDescent="0.3">
      <c r="A1161" s="112" t="s">
        <v>8</v>
      </c>
      <c r="B1161" s="112" t="s">
        <v>9</v>
      </c>
      <c r="C1161" s="112" t="s">
        <v>10</v>
      </c>
      <c r="D1161" s="112" t="s">
        <v>102</v>
      </c>
      <c r="E1161" s="112" t="s">
        <v>10</v>
      </c>
      <c r="F1161" s="112" t="s">
        <v>103</v>
      </c>
      <c r="G1161" s="112" t="s">
        <v>44</v>
      </c>
      <c r="H1161" s="112" t="s">
        <v>441</v>
      </c>
      <c r="I1161" s="112" t="s">
        <v>16</v>
      </c>
      <c r="J1161" s="112" t="s">
        <v>435</v>
      </c>
      <c r="K1161" s="113">
        <v>4530.33</v>
      </c>
      <c r="L1161" s="113">
        <v>535.5</v>
      </c>
      <c r="M1161" s="112" t="s">
        <v>8</v>
      </c>
    </row>
    <row r="1162" spans="1:13" x14ac:dyDescent="0.3">
      <c r="A1162" s="112" t="s">
        <v>8</v>
      </c>
      <c r="B1162" s="112" t="s">
        <v>9</v>
      </c>
      <c r="C1162" s="112" t="s">
        <v>10</v>
      </c>
      <c r="D1162" s="112" t="s">
        <v>102</v>
      </c>
      <c r="E1162" s="112" t="s">
        <v>10</v>
      </c>
      <c r="F1162" s="112" t="s">
        <v>103</v>
      </c>
      <c r="G1162" s="112" t="s">
        <v>44</v>
      </c>
      <c r="H1162" s="112" t="s">
        <v>441</v>
      </c>
      <c r="I1162" s="112" t="s">
        <v>16</v>
      </c>
      <c r="J1162" s="112" t="s">
        <v>436</v>
      </c>
      <c r="K1162" s="113">
        <v>18284.419999999998</v>
      </c>
      <c r="L1162" s="113">
        <v>325.5</v>
      </c>
      <c r="M1162" s="112" t="s">
        <v>8</v>
      </c>
    </row>
    <row r="1163" spans="1:13" x14ac:dyDescent="0.3">
      <c r="A1163" s="112" t="s">
        <v>8</v>
      </c>
      <c r="B1163" s="112" t="s">
        <v>9</v>
      </c>
      <c r="C1163" s="112" t="s">
        <v>10</v>
      </c>
      <c r="D1163" s="112" t="s">
        <v>102</v>
      </c>
      <c r="E1163" s="112" t="s">
        <v>10</v>
      </c>
      <c r="F1163" s="112" t="s">
        <v>103</v>
      </c>
      <c r="G1163" s="112" t="s">
        <v>45</v>
      </c>
      <c r="H1163" s="112" t="s">
        <v>441</v>
      </c>
      <c r="I1163" s="112" t="s">
        <v>46</v>
      </c>
      <c r="J1163" s="112" t="s">
        <v>436</v>
      </c>
      <c r="K1163" s="113">
        <v>3402</v>
      </c>
      <c r="L1163" s="113">
        <v>252</v>
      </c>
      <c r="M1163" s="112" t="s">
        <v>8</v>
      </c>
    </row>
    <row r="1164" spans="1:13" x14ac:dyDescent="0.3">
      <c r="A1164" s="112" t="s">
        <v>8</v>
      </c>
      <c r="B1164" s="112" t="s">
        <v>9</v>
      </c>
      <c r="C1164" s="112" t="s">
        <v>10</v>
      </c>
      <c r="D1164" s="112" t="s">
        <v>102</v>
      </c>
      <c r="E1164" s="112" t="s">
        <v>10</v>
      </c>
      <c r="F1164" s="112" t="s">
        <v>103</v>
      </c>
      <c r="G1164" s="112" t="s">
        <v>47</v>
      </c>
      <c r="H1164" s="112" t="s">
        <v>447</v>
      </c>
      <c r="I1164" s="112" t="s">
        <v>16</v>
      </c>
      <c r="J1164" s="112" t="s">
        <v>435</v>
      </c>
      <c r="K1164" s="113">
        <v>10813.56</v>
      </c>
      <c r="L1164" s="113">
        <v>877.5</v>
      </c>
      <c r="M1164" s="112" t="s">
        <v>8</v>
      </c>
    </row>
    <row r="1165" spans="1:13" x14ac:dyDescent="0.3">
      <c r="A1165" s="112" t="s">
        <v>8</v>
      </c>
      <c r="B1165" s="112" t="s">
        <v>9</v>
      </c>
      <c r="C1165" s="112" t="s">
        <v>10</v>
      </c>
      <c r="D1165" s="112" t="s">
        <v>102</v>
      </c>
      <c r="E1165" s="112" t="s">
        <v>10</v>
      </c>
      <c r="F1165" s="112" t="s">
        <v>103</v>
      </c>
      <c r="G1165" s="112" t="s">
        <v>50</v>
      </c>
      <c r="H1165" s="112" t="s">
        <v>434</v>
      </c>
      <c r="I1165" s="112" t="s">
        <v>16</v>
      </c>
      <c r="J1165" s="112" t="s">
        <v>436</v>
      </c>
      <c r="K1165" s="113">
        <v>198390.09</v>
      </c>
      <c r="L1165" s="113">
        <v>2999</v>
      </c>
      <c r="M1165" s="112" t="s">
        <v>8</v>
      </c>
    </row>
    <row r="1166" spans="1:13" x14ac:dyDescent="0.3">
      <c r="A1166" s="112" t="s">
        <v>8</v>
      </c>
      <c r="B1166" s="112" t="s">
        <v>9</v>
      </c>
      <c r="C1166" s="112" t="s">
        <v>10</v>
      </c>
      <c r="D1166" s="112" t="s">
        <v>102</v>
      </c>
      <c r="E1166" s="112" t="s">
        <v>10</v>
      </c>
      <c r="F1166" s="112" t="s">
        <v>103</v>
      </c>
      <c r="G1166" s="112" t="s">
        <v>52</v>
      </c>
      <c r="H1166" s="112" t="s">
        <v>442</v>
      </c>
      <c r="I1166" s="112" t="s">
        <v>46</v>
      </c>
      <c r="J1166" s="112" t="s">
        <v>435</v>
      </c>
      <c r="K1166" s="113">
        <v>40382.239999999998</v>
      </c>
      <c r="L1166" s="113">
        <v>14506</v>
      </c>
      <c r="M1166" s="112" t="s">
        <v>8</v>
      </c>
    </row>
    <row r="1167" spans="1:13" x14ac:dyDescent="0.3">
      <c r="A1167" s="112" t="s">
        <v>8</v>
      </c>
      <c r="B1167" s="112" t="s">
        <v>9</v>
      </c>
      <c r="C1167" s="112" t="s">
        <v>10</v>
      </c>
      <c r="D1167" s="112" t="s">
        <v>102</v>
      </c>
      <c r="E1167" s="112" t="s">
        <v>10</v>
      </c>
      <c r="F1167" s="112" t="s">
        <v>103</v>
      </c>
      <c r="G1167" s="112" t="s">
        <v>52</v>
      </c>
      <c r="H1167" s="112" t="s">
        <v>442</v>
      </c>
      <c r="I1167" s="112" t="s">
        <v>46</v>
      </c>
      <c r="J1167" s="112" t="s">
        <v>440</v>
      </c>
      <c r="K1167" s="113">
        <v>1966.2</v>
      </c>
      <c r="L1167" s="113">
        <v>451.99999999999994</v>
      </c>
      <c r="M1167" s="112" t="s">
        <v>8</v>
      </c>
    </row>
    <row r="1168" spans="1:13" x14ac:dyDescent="0.3">
      <c r="A1168" s="112" t="s">
        <v>8</v>
      </c>
      <c r="B1168" s="112" t="s">
        <v>9</v>
      </c>
      <c r="C1168" s="112" t="s">
        <v>10</v>
      </c>
      <c r="D1168" s="112" t="s">
        <v>102</v>
      </c>
      <c r="E1168" s="112" t="s">
        <v>10</v>
      </c>
      <c r="F1168" s="112" t="s">
        <v>103</v>
      </c>
      <c r="G1168" s="112" t="s">
        <v>52</v>
      </c>
      <c r="H1168" s="112" t="s">
        <v>442</v>
      </c>
      <c r="I1168" s="112" t="s">
        <v>46</v>
      </c>
      <c r="J1168" s="112" t="s">
        <v>436</v>
      </c>
      <c r="K1168" s="113">
        <v>293110.47000000003</v>
      </c>
      <c r="L1168" s="113">
        <v>47783.000000000007</v>
      </c>
      <c r="M1168" s="112" t="s">
        <v>8</v>
      </c>
    </row>
    <row r="1169" spans="1:13" x14ac:dyDescent="0.3">
      <c r="A1169" s="112" t="s">
        <v>8</v>
      </c>
      <c r="B1169" s="112" t="s">
        <v>9</v>
      </c>
      <c r="C1169" s="112" t="s">
        <v>10</v>
      </c>
      <c r="D1169" s="112" t="s">
        <v>102</v>
      </c>
      <c r="E1169" s="112" t="s">
        <v>10</v>
      </c>
      <c r="F1169" s="112" t="s">
        <v>103</v>
      </c>
      <c r="G1169" s="112" t="s">
        <v>53</v>
      </c>
      <c r="H1169" s="112" t="s">
        <v>434</v>
      </c>
      <c r="I1169" s="112" t="s">
        <v>16</v>
      </c>
      <c r="J1169" s="112" t="s">
        <v>435</v>
      </c>
      <c r="K1169" s="113">
        <v>6532.5066666666598</v>
      </c>
      <c r="L1169" s="113">
        <v>2461.5</v>
      </c>
      <c r="M1169" s="112" t="s">
        <v>8</v>
      </c>
    </row>
    <row r="1170" spans="1:13" x14ac:dyDescent="0.3">
      <c r="A1170" s="112" t="s">
        <v>8</v>
      </c>
      <c r="B1170" s="112" t="s">
        <v>9</v>
      </c>
      <c r="C1170" s="112" t="s">
        <v>10</v>
      </c>
      <c r="D1170" s="112" t="s">
        <v>102</v>
      </c>
      <c r="E1170" s="112" t="s">
        <v>10</v>
      </c>
      <c r="F1170" s="112" t="s">
        <v>103</v>
      </c>
      <c r="G1170" s="112" t="s">
        <v>58</v>
      </c>
      <c r="H1170" s="112" t="s">
        <v>434</v>
      </c>
      <c r="I1170" s="112" t="s">
        <v>16</v>
      </c>
      <c r="J1170" s="112" t="s">
        <v>436</v>
      </c>
      <c r="K1170" s="113">
        <v>4880</v>
      </c>
      <c r="L1170" s="113">
        <v>1002.9999999999999</v>
      </c>
      <c r="M1170" s="112" t="s">
        <v>8</v>
      </c>
    </row>
    <row r="1171" spans="1:13" x14ac:dyDescent="0.3">
      <c r="A1171" s="112" t="s">
        <v>8</v>
      </c>
      <c r="B1171" s="112" t="s">
        <v>9</v>
      </c>
      <c r="C1171" s="112" t="s">
        <v>10</v>
      </c>
      <c r="D1171" s="112" t="s">
        <v>102</v>
      </c>
      <c r="E1171" s="112" t="s">
        <v>10</v>
      </c>
      <c r="F1171" s="112" t="s">
        <v>103</v>
      </c>
      <c r="G1171" s="112" t="s">
        <v>62</v>
      </c>
      <c r="H1171" s="112" t="s">
        <v>438</v>
      </c>
      <c r="I1171" s="112" t="s">
        <v>16</v>
      </c>
      <c r="J1171" s="112" t="s">
        <v>435</v>
      </c>
      <c r="K1171" s="113">
        <v>40974</v>
      </c>
      <c r="L1171" s="113">
        <v>36000</v>
      </c>
      <c r="M1171" s="112" t="s">
        <v>8</v>
      </c>
    </row>
    <row r="1172" spans="1:13" x14ac:dyDescent="0.3">
      <c r="A1172" s="112" t="s">
        <v>8</v>
      </c>
      <c r="B1172" s="112" t="s">
        <v>9</v>
      </c>
      <c r="C1172" s="112" t="s">
        <v>10</v>
      </c>
      <c r="D1172" s="112" t="s">
        <v>102</v>
      </c>
      <c r="E1172" s="112" t="s">
        <v>10</v>
      </c>
      <c r="F1172" s="112" t="s">
        <v>103</v>
      </c>
      <c r="G1172" s="112" t="s">
        <v>62</v>
      </c>
      <c r="H1172" s="112" t="s">
        <v>438</v>
      </c>
      <c r="I1172" s="112" t="s">
        <v>16</v>
      </c>
      <c r="J1172" s="112" t="s">
        <v>436</v>
      </c>
      <c r="K1172" s="113">
        <v>47008.5</v>
      </c>
      <c r="L1172" s="113">
        <v>16133.000000000002</v>
      </c>
      <c r="M1172" s="112" t="s">
        <v>8</v>
      </c>
    </row>
    <row r="1173" spans="1:13" x14ac:dyDescent="0.3">
      <c r="A1173" s="112" t="s">
        <v>8</v>
      </c>
      <c r="B1173" s="112" t="s">
        <v>9</v>
      </c>
      <c r="C1173" s="112" t="s">
        <v>10</v>
      </c>
      <c r="D1173" s="112" t="s">
        <v>104</v>
      </c>
      <c r="E1173" s="112" t="s">
        <v>10</v>
      </c>
      <c r="F1173" s="112" t="s">
        <v>105</v>
      </c>
      <c r="G1173" s="112" t="s">
        <v>19</v>
      </c>
      <c r="H1173" s="112" t="s">
        <v>434</v>
      </c>
      <c r="I1173" s="112" t="s">
        <v>16</v>
      </c>
      <c r="J1173" s="112" t="s">
        <v>435</v>
      </c>
      <c r="K1173" s="113">
        <v>1080</v>
      </c>
      <c r="L1173" s="113">
        <v>90</v>
      </c>
      <c r="M1173" s="112" t="s">
        <v>8</v>
      </c>
    </row>
    <row r="1174" spans="1:13" x14ac:dyDescent="0.3">
      <c r="A1174" s="112" t="s">
        <v>8</v>
      </c>
      <c r="B1174" s="112" t="s">
        <v>9</v>
      </c>
      <c r="C1174" s="112" t="s">
        <v>10</v>
      </c>
      <c r="D1174" s="112" t="s">
        <v>104</v>
      </c>
      <c r="E1174" s="112" t="s">
        <v>10</v>
      </c>
      <c r="F1174" s="112" t="s">
        <v>105</v>
      </c>
      <c r="G1174" s="112" t="s">
        <v>24</v>
      </c>
      <c r="H1174" s="112" t="s">
        <v>441</v>
      </c>
      <c r="I1174" s="112" t="s">
        <v>16</v>
      </c>
      <c r="J1174" s="112" t="s">
        <v>435</v>
      </c>
      <c r="K1174" s="113">
        <v>35321.199999999997</v>
      </c>
      <c r="L1174" s="113">
        <v>8217</v>
      </c>
      <c r="M1174" s="112" t="s">
        <v>8</v>
      </c>
    </row>
    <row r="1175" spans="1:13" x14ac:dyDescent="0.3">
      <c r="A1175" s="112" t="s">
        <v>8</v>
      </c>
      <c r="B1175" s="112" t="s">
        <v>9</v>
      </c>
      <c r="C1175" s="112" t="s">
        <v>10</v>
      </c>
      <c r="D1175" s="112" t="s">
        <v>104</v>
      </c>
      <c r="E1175" s="112" t="s">
        <v>10</v>
      </c>
      <c r="F1175" s="112" t="s">
        <v>105</v>
      </c>
      <c r="G1175" s="112" t="s">
        <v>24</v>
      </c>
      <c r="H1175" s="112" t="s">
        <v>441</v>
      </c>
      <c r="I1175" s="112" t="s">
        <v>16</v>
      </c>
      <c r="J1175" s="112" t="s">
        <v>440</v>
      </c>
      <c r="K1175" s="113">
        <v>1774.8</v>
      </c>
      <c r="L1175" s="113">
        <v>360</v>
      </c>
      <c r="M1175" s="112" t="s">
        <v>8</v>
      </c>
    </row>
    <row r="1176" spans="1:13" x14ac:dyDescent="0.3">
      <c r="A1176" s="112" t="s">
        <v>8</v>
      </c>
      <c r="B1176" s="112" t="s">
        <v>9</v>
      </c>
      <c r="C1176" s="112" t="s">
        <v>10</v>
      </c>
      <c r="D1176" s="112" t="s">
        <v>104</v>
      </c>
      <c r="E1176" s="112" t="s">
        <v>10</v>
      </c>
      <c r="F1176" s="112" t="s">
        <v>105</v>
      </c>
      <c r="G1176" s="112" t="s">
        <v>24</v>
      </c>
      <c r="H1176" s="112" t="s">
        <v>441</v>
      </c>
      <c r="I1176" s="112" t="s">
        <v>16</v>
      </c>
      <c r="J1176" s="112" t="s">
        <v>436</v>
      </c>
      <c r="K1176" s="113">
        <v>12467.25</v>
      </c>
      <c r="L1176" s="113">
        <v>2767.5</v>
      </c>
      <c r="M1176" s="112" t="s">
        <v>8</v>
      </c>
    </row>
    <row r="1177" spans="1:13" x14ac:dyDescent="0.3">
      <c r="A1177" s="112" t="s">
        <v>8</v>
      </c>
      <c r="B1177" s="112" t="s">
        <v>9</v>
      </c>
      <c r="C1177" s="112" t="s">
        <v>10</v>
      </c>
      <c r="D1177" s="112" t="s">
        <v>104</v>
      </c>
      <c r="E1177" s="112" t="s">
        <v>10</v>
      </c>
      <c r="F1177" s="112" t="s">
        <v>105</v>
      </c>
      <c r="G1177" s="112" t="s">
        <v>25</v>
      </c>
      <c r="H1177" s="112" t="s">
        <v>442</v>
      </c>
      <c r="I1177" s="112" t="s">
        <v>16</v>
      </c>
      <c r="J1177" s="112" t="s">
        <v>443</v>
      </c>
      <c r="K1177" s="113">
        <v>397474.52</v>
      </c>
      <c r="L1177" s="113">
        <v>85500</v>
      </c>
      <c r="M1177" s="112" t="s">
        <v>8</v>
      </c>
    </row>
    <row r="1178" spans="1:13" x14ac:dyDescent="0.3">
      <c r="A1178" s="112" t="s">
        <v>8</v>
      </c>
      <c r="B1178" s="112" t="s">
        <v>9</v>
      </c>
      <c r="C1178" s="112" t="s">
        <v>10</v>
      </c>
      <c r="D1178" s="112" t="s">
        <v>104</v>
      </c>
      <c r="E1178" s="112" t="s">
        <v>10</v>
      </c>
      <c r="F1178" s="112" t="s">
        <v>105</v>
      </c>
      <c r="G1178" s="112" t="s">
        <v>26</v>
      </c>
      <c r="H1178" s="112" t="s">
        <v>434</v>
      </c>
      <c r="I1178" s="112" t="s">
        <v>16</v>
      </c>
      <c r="J1178" s="112" t="s">
        <v>436</v>
      </c>
      <c r="K1178" s="113">
        <v>88</v>
      </c>
      <c r="L1178" s="113">
        <v>22</v>
      </c>
      <c r="M1178" s="112" t="s">
        <v>8</v>
      </c>
    </row>
    <row r="1179" spans="1:13" x14ac:dyDescent="0.3">
      <c r="A1179" s="112" t="s">
        <v>8</v>
      </c>
      <c r="B1179" s="112" t="s">
        <v>9</v>
      </c>
      <c r="C1179" s="112" t="s">
        <v>10</v>
      </c>
      <c r="D1179" s="112" t="s">
        <v>104</v>
      </c>
      <c r="E1179" s="112" t="s">
        <v>10</v>
      </c>
      <c r="F1179" s="112" t="s">
        <v>105</v>
      </c>
      <c r="G1179" s="112" t="s">
        <v>33</v>
      </c>
      <c r="H1179" s="112" t="s">
        <v>445</v>
      </c>
      <c r="I1179" s="112" t="s">
        <v>16</v>
      </c>
      <c r="J1179" s="112" t="s">
        <v>446</v>
      </c>
      <c r="K1179" s="113">
        <v>4770</v>
      </c>
      <c r="L1179" s="113">
        <v>953.99999999999989</v>
      </c>
      <c r="M1179" s="112" t="s">
        <v>8</v>
      </c>
    </row>
    <row r="1180" spans="1:13" x14ac:dyDescent="0.3">
      <c r="A1180" s="112" t="s">
        <v>8</v>
      </c>
      <c r="B1180" s="112" t="s">
        <v>9</v>
      </c>
      <c r="C1180" s="112" t="s">
        <v>10</v>
      </c>
      <c r="D1180" s="112" t="s">
        <v>104</v>
      </c>
      <c r="E1180" s="112" t="s">
        <v>10</v>
      </c>
      <c r="F1180" s="112" t="s">
        <v>105</v>
      </c>
      <c r="G1180" s="112" t="s">
        <v>34</v>
      </c>
      <c r="H1180" s="112" t="s">
        <v>442</v>
      </c>
      <c r="I1180" s="112" t="s">
        <v>16</v>
      </c>
      <c r="J1180" s="112" t="s">
        <v>435</v>
      </c>
      <c r="K1180" s="113">
        <v>703.53749999999991</v>
      </c>
      <c r="L1180" s="113">
        <v>257</v>
      </c>
      <c r="M1180" s="112" t="s">
        <v>8</v>
      </c>
    </row>
    <row r="1181" spans="1:13" x14ac:dyDescent="0.3">
      <c r="A1181" s="112" t="s">
        <v>8</v>
      </c>
      <c r="B1181" s="112" t="s">
        <v>9</v>
      </c>
      <c r="C1181" s="112" t="s">
        <v>10</v>
      </c>
      <c r="D1181" s="112" t="s">
        <v>104</v>
      </c>
      <c r="E1181" s="112" t="s">
        <v>10</v>
      </c>
      <c r="F1181" s="112" t="s">
        <v>105</v>
      </c>
      <c r="G1181" s="112" t="s">
        <v>34</v>
      </c>
      <c r="H1181" s="112" t="s">
        <v>442</v>
      </c>
      <c r="I1181" s="112" t="s">
        <v>16</v>
      </c>
      <c r="J1181" s="112" t="s">
        <v>455</v>
      </c>
      <c r="K1181" s="113">
        <v>41.0625</v>
      </c>
      <c r="L1181" s="113">
        <v>15</v>
      </c>
      <c r="M1181" s="112" t="s">
        <v>8</v>
      </c>
    </row>
    <row r="1182" spans="1:13" x14ac:dyDescent="0.3">
      <c r="A1182" s="112" t="s">
        <v>8</v>
      </c>
      <c r="B1182" s="112" t="s">
        <v>9</v>
      </c>
      <c r="C1182" s="112" t="s">
        <v>10</v>
      </c>
      <c r="D1182" s="112" t="s">
        <v>104</v>
      </c>
      <c r="E1182" s="112" t="s">
        <v>10</v>
      </c>
      <c r="F1182" s="112" t="s">
        <v>105</v>
      </c>
      <c r="G1182" s="112" t="s">
        <v>34</v>
      </c>
      <c r="H1182" s="112" t="s">
        <v>442</v>
      </c>
      <c r="I1182" s="112" t="s">
        <v>16</v>
      </c>
      <c r="J1182" s="112" t="s">
        <v>440</v>
      </c>
      <c r="K1182" s="113">
        <v>87.600000000000009</v>
      </c>
      <c r="L1182" s="113">
        <v>32</v>
      </c>
      <c r="M1182" s="112" t="s">
        <v>8</v>
      </c>
    </row>
    <row r="1183" spans="1:13" x14ac:dyDescent="0.3">
      <c r="A1183" s="112" t="s">
        <v>8</v>
      </c>
      <c r="B1183" s="112" t="s">
        <v>9</v>
      </c>
      <c r="C1183" s="112" t="s">
        <v>10</v>
      </c>
      <c r="D1183" s="112" t="s">
        <v>104</v>
      </c>
      <c r="E1183" s="112" t="s">
        <v>10</v>
      </c>
      <c r="F1183" s="112" t="s">
        <v>105</v>
      </c>
      <c r="G1183" s="112" t="s">
        <v>34</v>
      </c>
      <c r="H1183" s="112" t="s">
        <v>442</v>
      </c>
      <c r="I1183" s="112" t="s">
        <v>16</v>
      </c>
      <c r="J1183" s="112" t="s">
        <v>436</v>
      </c>
      <c r="K1183" s="113">
        <v>4029.6000000000004</v>
      </c>
      <c r="L1183" s="113">
        <v>1472</v>
      </c>
      <c r="M1183" s="112" t="s">
        <v>8</v>
      </c>
    </row>
    <row r="1184" spans="1:13" x14ac:dyDescent="0.3">
      <c r="A1184" s="112" t="s">
        <v>8</v>
      </c>
      <c r="B1184" s="112" t="s">
        <v>9</v>
      </c>
      <c r="C1184" s="112" t="s">
        <v>10</v>
      </c>
      <c r="D1184" s="112" t="s">
        <v>104</v>
      </c>
      <c r="E1184" s="112" t="s">
        <v>10</v>
      </c>
      <c r="F1184" s="112" t="s">
        <v>105</v>
      </c>
      <c r="G1184" s="112" t="s">
        <v>35</v>
      </c>
      <c r="H1184" s="112" t="s">
        <v>438</v>
      </c>
      <c r="I1184" s="112" t="s">
        <v>16</v>
      </c>
      <c r="J1184" s="112" t="s">
        <v>435</v>
      </c>
      <c r="K1184" s="113">
        <v>4472.5</v>
      </c>
      <c r="L1184" s="113">
        <v>1789</v>
      </c>
      <c r="M1184" s="112" t="s">
        <v>8</v>
      </c>
    </row>
    <row r="1185" spans="1:13" x14ac:dyDescent="0.3">
      <c r="A1185" s="112" t="s">
        <v>8</v>
      </c>
      <c r="B1185" s="112" t="s">
        <v>9</v>
      </c>
      <c r="C1185" s="112" t="s">
        <v>10</v>
      </c>
      <c r="D1185" s="112" t="s">
        <v>104</v>
      </c>
      <c r="E1185" s="112" t="s">
        <v>10</v>
      </c>
      <c r="F1185" s="112" t="s">
        <v>105</v>
      </c>
      <c r="G1185" s="112" t="s">
        <v>35</v>
      </c>
      <c r="H1185" s="112" t="s">
        <v>438</v>
      </c>
      <c r="I1185" s="112" t="s">
        <v>16</v>
      </c>
      <c r="J1185" s="112" t="s">
        <v>436</v>
      </c>
      <c r="K1185" s="113">
        <v>15777.5</v>
      </c>
      <c r="L1185" s="113">
        <v>6311</v>
      </c>
      <c r="M1185" s="112" t="s">
        <v>8</v>
      </c>
    </row>
    <row r="1186" spans="1:13" x14ac:dyDescent="0.3">
      <c r="A1186" s="112" t="s">
        <v>8</v>
      </c>
      <c r="B1186" s="112" t="s">
        <v>9</v>
      </c>
      <c r="C1186" s="112" t="s">
        <v>10</v>
      </c>
      <c r="D1186" s="112" t="s">
        <v>104</v>
      </c>
      <c r="E1186" s="112" t="s">
        <v>10</v>
      </c>
      <c r="F1186" s="112" t="s">
        <v>105</v>
      </c>
      <c r="G1186" s="112" t="s">
        <v>37</v>
      </c>
      <c r="H1186" s="112" t="s">
        <v>438</v>
      </c>
      <c r="I1186" s="112" t="s">
        <v>16</v>
      </c>
      <c r="J1186" s="112" t="s">
        <v>435</v>
      </c>
      <c r="K1186" s="113">
        <v>225</v>
      </c>
      <c r="L1186" s="113">
        <v>72</v>
      </c>
      <c r="M1186" s="112" t="s">
        <v>8</v>
      </c>
    </row>
    <row r="1187" spans="1:13" x14ac:dyDescent="0.3">
      <c r="A1187" s="112" t="s">
        <v>8</v>
      </c>
      <c r="B1187" s="112" t="s">
        <v>9</v>
      </c>
      <c r="C1187" s="112" t="s">
        <v>10</v>
      </c>
      <c r="D1187" s="112" t="s">
        <v>104</v>
      </c>
      <c r="E1187" s="112" t="s">
        <v>10</v>
      </c>
      <c r="F1187" s="112" t="s">
        <v>105</v>
      </c>
      <c r="G1187" s="112" t="s">
        <v>37</v>
      </c>
      <c r="H1187" s="112" t="s">
        <v>438</v>
      </c>
      <c r="I1187" s="112" t="s">
        <v>16</v>
      </c>
      <c r="J1187" s="112" t="s">
        <v>436</v>
      </c>
      <c r="K1187" s="113">
        <v>42</v>
      </c>
      <c r="L1187" s="113">
        <v>13.5</v>
      </c>
      <c r="M1187" s="112" t="s">
        <v>8</v>
      </c>
    </row>
    <row r="1188" spans="1:13" x14ac:dyDescent="0.3">
      <c r="A1188" s="112" t="s">
        <v>8</v>
      </c>
      <c r="B1188" s="112" t="s">
        <v>9</v>
      </c>
      <c r="C1188" s="112" t="s">
        <v>10</v>
      </c>
      <c r="D1188" s="112" t="s">
        <v>104</v>
      </c>
      <c r="E1188" s="112" t="s">
        <v>10</v>
      </c>
      <c r="F1188" s="112" t="s">
        <v>105</v>
      </c>
      <c r="G1188" s="112" t="s">
        <v>38</v>
      </c>
      <c r="H1188" s="112" t="s">
        <v>445</v>
      </c>
      <c r="I1188" s="112" t="s">
        <v>16</v>
      </c>
      <c r="J1188" s="112" t="s">
        <v>446</v>
      </c>
      <c r="K1188" s="113">
        <v>31050</v>
      </c>
      <c r="L1188" s="113">
        <v>6210</v>
      </c>
      <c r="M1188" s="112" t="s">
        <v>8</v>
      </c>
    </row>
    <row r="1189" spans="1:13" x14ac:dyDescent="0.3">
      <c r="A1189" s="112" t="s">
        <v>8</v>
      </c>
      <c r="B1189" s="112" t="s">
        <v>9</v>
      </c>
      <c r="C1189" s="112" t="s">
        <v>10</v>
      </c>
      <c r="D1189" s="112" t="s">
        <v>104</v>
      </c>
      <c r="E1189" s="112" t="s">
        <v>10</v>
      </c>
      <c r="F1189" s="112" t="s">
        <v>105</v>
      </c>
      <c r="G1189" s="112" t="s">
        <v>90</v>
      </c>
      <c r="H1189" s="112" t="s">
        <v>438</v>
      </c>
      <c r="I1189" s="112" t="s">
        <v>14</v>
      </c>
      <c r="J1189" s="112" t="s">
        <v>436</v>
      </c>
      <c r="K1189" s="113">
        <v>1215</v>
      </c>
      <c r="L1189" s="113">
        <v>135</v>
      </c>
      <c r="M1189" s="112" t="s">
        <v>8</v>
      </c>
    </row>
    <row r="1190" spans="1:13" x14ac:dyDescent="0.3">
      <c r="A1190" s="112" t="s">
        <v>8</v>
      </c>
      <c r="B1190" s="112" t="s">
        <v>9</v>
      </c>
      <c r="C1190" s="112" t="s">
        <v>10</v>
      </c>
      <c r="D1190" s="112" t="s">
        <v>104</v>
      </c>
      <c r="E1190" s="112" t="s">
        <v>10</v>
      </c>
      <c r="F1190" s="112" t="s">
        <v>105</v>
      </c>
      <c r="G1190" s="112" t="s">
        <v>44</v>
      </c>
      <c r="H1190" s="112" t="s">
        <v>441</v>
      </c>
      <c r="I1190" s="112" t="s">
        <v>16</v>
      </c>
      <c r="J1190" s="112" t="s">
        <v>435</v>
      </c>
      <c r="K1190" s="113">
        <v>999</v>
      </c>
      <c r="L1190" s="113">
        <v>83.25</v>
      </c>
      <c r="M1190" s="112" t="s">
        <v>8</v>
      </c>
    </row>
    <row r="1191" spans="1:13" x14ac:dyDescent="0.3">
      <c r="A1191" s="112" t="s">
        <v>8</v>
      </c>
      <c r="B1191" s="112" t="s">
        <v>9</v>
      </c>
      <c r="C1191" s="112" t="s">
        <v>10</v>
      </c>
      <c r="D1191" s="112" t="s">
        <v>104</v>
      </c>
      <c r="E1191" s="112" t="s">
        <v>10</v>
      </c>
      <c r="F1191" s="112" t="s">
        <v>105</v>
      </c>
      <c r="G1191" s="112" t="s">
        <v>44</v>
      </c>
      <c r="H1191" s="112" t="s">
        <v>441</v>
      </c>
      <c r="I1191" s="112" t="s">
        <v>16</v>
      </c>
      <c r="J1191" s="112" t="s">
        <v>440</v>
      </c>
      <c r="K1191" s="113">
        <v>152.28</v>
      </c>
      <c r="L1191" s="113">
        <v>18</v>
      </c>
      <c r="M1191" s="112" t="s">
        <v>8</v>
      </c>
    </row>
    <row r="1192" spans="1:13" x14ac:dyDescent="0.3">
      <c r="A1192" s="112" t="s">
        <v>8</v>
      </c>
      <c r="B1192" s="112" t="s">
        <v>9</v>
      </c>
      <c r="C1192" s="112" t="s">
        <v>10</v>
      </c>
      <c r="D1192" s="112" t="s">
        <v>104</v>
      </c>
      <c r="E1192" s="112" t="s">
        <v>10</v>
      </c>
      <c r="F1192" s="112" t="s">
        <v>105</v>
      </c>
      <c r="G1192" s="112" t="s">
        <v>44</v>
      </c>
      <c r="H1192" s="112" t="s">
        <v>441</v>
      </c>
      <c r="I1192" s="112" t="s">
        <v>16</v>
      </c>
      <c r="J1192" s="112" t="s">
        <v>436</v>
      </c>
      <c r="K1192" s="113">
        <v>4554</v>
      </c>
      <c r="L1192" s="113">
        <v>155.25</v>
      </c>
      <c r="M1192" s="112" t="s">
        <v>8</v>
      </c>
    </row>
    <row r="1193" spans="1:13" x14ac:dyDescent="0.3">
      <c r="A1193" s="112" t="s">
        <v>8</v>
      </c>
      <c r="B1193" s="112" t="s">
        <v>9</v>
      </c>
      <c r="C1193" s="112" t="s">
        <v>10</v>
      </c>
      <c r="D1193" s="112" t="s">
        <v>104</v>
      </c>
      <c r="E1193" s="112" t="s">
        <v>10</v>
      </c>
      <c r="F1193" s="112" t="s">
        <v>105</v>
      </c>
      <c r="G1193" s="112" t="s">
        <v>45</v>
      </c>
      <c r="H1193" s="112" t="s">
        <v>441</v>
      </c>
      <c r="I1193" s="112" t="s">
        <v>46</v>
      </c>
      <c r="J1193" s="112" t="s">
        <v>435</v>
      </c>
      <c r="K1193" s="113">
        <v>1728</v>
      </c>
      <c r="L1193" s="113">
        <v>66</v>
      </c>
      <c r="M1193" s="112" t="s">
        <v>8</v>
      </c>
    </row>
    <row r="1194" spans="1:13" x14ac:dyDescent="0.3">
      <c r="A1194" s="112" t="s">
        <v>8</v>
      </c>
      <c r="B1194" s="112" t="s">
        <v>9</v>
      </c>
      <c r="C1194" s="112" t="s">
        <v>10</v>
      </c>
      <c r="D1194" s="112" t="s">
        <v>104</v>
      </c>
      <c r="E1194" s="112" t="s">
        <v>10</v>
      </c>
      <c r="F1194" s="112" t="s">
        <v>105</v>
      </c>
      <c r="G1194" s="112" t="s">
        <v>45</v>
      </c>
      <c r="H1194" s="112" t="s">
        <v>441</v>
      </c>
      <c r="I1194" s="112" t="s">
        <v>46</v>
      </c>
      <c r="J1194" s="112" t="s">
        <v>436</v>
      </c>
      <c r="K1194" s="113">
        <v>6666</v>
      </c>
      <c r="L1194" s="113">
        <v>221</v>
      </c>
      <c r="M1194" s="112" t="s">
        <v>8</v>
      </c>
    </row>
    <row r="1195" spans="1:13" x14ac:dyDescent="0.3">
      <c r="A1195" s="112" t="s">
        <v>8</v>
      </c>
      <c r="B1195" s="112" t="s">
        <v>9</v>
      </c>
      <c r="C1195" s="112" t="s">
        <v>10</v>
      </c>
      <c r="D1195" s="112" t="s">
        <v>104</v>
      </c>
      <c r="E1195" s="112" t="s">
        <v>10</v>
      </c>
      <c r="F1195" s="112" t="s">
        <v>105</v>
      </c>
      <c r="G1195" s="112" t="s">
        <v>47</v>
      </c>
      <c r="H1195" s="112" t="s">
        <v>447</v>
      </c>
      <c r="I1195" s="112" t="s">
        <v>16</v>
      </c>
      <c r="J1195" s="112" t="s">
        <v>435</v>
      </c>
      <c r="K1195" s="113">
        <v>17998.419999999998</v>
      </c>
      <c r="L1195" s="113">
        <v>1655.2499999999998</v>
      </c>
      <c r="M1195" s="112" t="s">
        <v>8</v>
      </c>
    </row>
    <row r="1196" spans="1:13" x14ac:dyDescent="0.3">
      <c r="A1196" s="112" t="s">
        <v>8</v>
      </c>
      <c r="B1196" s="112" t="s">
        <v>9</v>
      </c>
      <c r="C1196" s="112" t="s">
        <v>10</v>
      </c>
      <c r="D1196" s="112" t="s">
        <v>104</v>
      </c>
      <c r="E1196" s="112" t="s">
        <v>10</v>
      </c>
      <c r="F1196" s="112" t="s">
        <v>105</v>
      </c>
      <c r="G1196" s="112" t="s">
        <v>48</v>
      </c>
      <c r="H1196" s="112" t="s">
        <v>447</v>
      </c>
      <c r="I1196" s="112" t="s">
        <v>16</v>
      </c>
      <c r="J1196" s="112" t="s">
        <v>435</v>
      </c>
      <c r="K1196" s="113">
        <v>144</v>
      </c>
      <c r="L1196" s="113">
        <v>18</v>
      </c>
      <c r="M1196" s="112" t="s">
        <v>8</v>
      </c>
    </row>
    <row r="1197" spans="1:13" x14ac:dyDescent="0.3">
      <c r="A1197" s="112" t="s">
        <v>8</v>
      </c>
      <c r="B1197" s="112" t="s">
        <v>9</v>
      </c>
      <c r="C1197" s="112" t="s">
        <v>10</v>
      </c>
      <c r="D1197" s="112" t="s">
        <v>104</v>
      </c>
      <c r="E1197" s="112" t="s">
        <v>10</v>
      </c>
      <c r="F1197" s="112" t="s">
        <v>105</v>
      </c>
      <c r="G1197" s="112" t="s">
        <v>48</v>
      </c>
      <c r="H1197" s="112" t="s">
        <v>447</v>
      </c>
      <c r="I1197" s="112" t="s">
        <v>16</v>
      </c>
      <c r="J1197" s="112" t="s">
        <v>436</v>
      </c>
      <c r="K1197" s="113">
        <v>976</v>
      </c>
      <c r="L1197" s="113">
        <v>122</v>
      </c>
      <c r="M1197" s="112" t="s">
        <v>8</v>
      </c>
    </row>
    <row r="1198" spans="1:13" x14ac:dyDescent="0.3">
      <c r="A1198" s="112" t="s">
        <v>8</v>
      </c>
      <c r="B1198" s="112" t="s">
        <v>9</v>
      </c>
      <c r="C1198" s="112" t="s">
        <v>10</v>
      </c>
      <c r="D1198" s="112" t="s">
        <v>104</v>
      </c>
      <c r="E1198" s="112" t="s">
        <v>10</v>
      </c>
      <c r="F1198" s="112" t="s">
        <v>105</v>
      </c>
      <c r="G1198" s="112" t="s">
        <v>49</v>
      </c>
      <c r="H1198" s="112" t="s">
        <v>447</v>
      </c>
      <c r="I1198" s="112" t="s">
        <v>16</v>
      </c>
      <c r="J1198" s="112" t="s">
        <v>435</v>
      </c>
      <c r="K1198" s="113">
        <v>6907.02</v>
      </c>
      <c r="L1198" s="113">
        <v>1127</v>
      </c>
      <c r="M1198" s="112" t="s">
        <v>8</v>
      </c>
    </row>
    <row r="1199" spans="1:13" x14ac:dyDescent="0.3">
      <c r="A1199" s="112" t="s">
        <v>8</v>
      </c>
      <c r="B1199" s="112" t="s">
        <v>9</v>
      </c>
      <c r="C1199" s="112" t="s">
        <v>10</v>
      </c>
      <c r="D1199" s="112" t="s">
        <v>104</v>
      </c>
      <c r="E1199" s="112" t="s">
        <v>10</v>
      </c>
      <c r="F1199" s="112" t="s">
        <v>105</v>
      </c>
      <c r="G1199" s="112" t="s">
        <v>49</v>
      </c>
      <c r="H1199" s="112" t="s">
        <v>447</v>
      </c>
      <c r="I1199" s="112" t="s">
        <v>16</v>
      </c>
      <c r="J1199" s="112" t="s">
        <v>436</v>
      </c>
      <c r="K1199" s="113">
        <v>1206</v>
      </c>
      <c r="L1199" s="113">
        <v>270</v>
      </c>
      <c r="M1199" s="112" t="s">
        <v>8</v>
      </c>
    </row>
    <row r="1200" spans="1:13" x14ac:dyDescent="0.3">
      <c r="A1200" s="112" t="s">
        <v>8</v>
      </c>
      <c r="B1200" s="112" t="s">
        <v>9</v>
      </c>
      <c r="C1200" s="112" t="s">
        <v>10</v>
      </c>
      <c r="D1200" s="112" t="s">
        <v>104</v>
      </c>
      <c r="E1200" s="112" t="s">
        <v>10</v>
      </c>
      <c r="F1200" s="112" t="s">
        <v>105</v>
      </c>
      <c r="G1200" s="112" t="s">
        <v>50</v>
      </c>
      <c r="H1200" s="112" t="s">
        <v>434</v>
      </c>
      <c r="I1200" s="112" t="s">
        <v>16</v>
      </c>
      <c r="J1200" s="112" t="s">
        <v>436</v>
      </c>
      <c r="K1200" s="113">
        <v>98371.49</v>
      </c>
      <c r="L1200" s="113">
        <v>3348.25</v>
      </c>
      <c r="M1200" s="112" t="s">
        <v>8</v>
      </c>
    </row>
    <row r="1201" spans="1:13" x14ac:dyDescent="0.3">
      <c r="A1201" s="112" t="s">
        <v>8</v>
      </c>
      <c r="B1201" s="112" t="s">
        <v>9</v>
      </c>
      <c r="C1201" s="112" t="s">
        <v>10</v>
      </c>
      <c r="D1201" s="112" t="s">
        <v>104</v>
      </c>
      <c r="E1201" s="112" t="s">
        <v>10</v>
      </c>
      <c r="F1201" s="112" t="s">
        <v>105</v>
      </c>
      <c r="G1201" s="112" t="s">
        <v>52</v>
      </c>
      <c r="H1201" s="112" t="s">
        <v>442</v>
      </c>
      <c r="I1201" s="112" t="s">
        <v>46</v>
      </c>
      <c r="J1201" s="112" t="s">
        <v>435</v>
      </c>
      <c r="K1201" s="113">
        <v>301459.02</v>
      </c>
      <c r="L1201" s="113">
        <v>90502</v>
      </c>
      <c r="M1201" s="112" t="s">
        <v>8</v>
      </c>
    </row>
    <row r="1202" spans="1:13" x14ac:dyDescent="0.3">
      <c r="A1202" s="112" t="s">
        <v>8</v>
      </c>
      <c r="B1202" s="112" t="s">
        <v>9</v>
      </c>
      <c r="C1202" s="112" t="s">
        <v>10</v>
      </c>
      <c r="D1202" s="112" t="s">
        <v>104</v>
      </c>
      <c r="E1202" s="112" t="s">
        <v>10</v>
      </c>
      <c r="F1202" s="112" t="s">
        <v>105</v>
      </c>
      <c r="G1202" s="112" t="s">
        <v>52</v>
      </c>
      <c r="H1202" s="112" t="s">
        <v>442</v>
      </c>
      <c r="I1202" s="112" t="s">
        <v>46</v>
      </c>
      <c r="J1202" s="112" t="s">
        <v>440</v>
      </c>
      <c r="K1202" s="113">
        <v>12779.070000000002</v>
      </c>
      <c r="L1202" s="113">
        <v>3655.0000000000005</v>
      </c>
      <c r="M1202" s="112" t="s">
        <v>8</v>
      </c>
    </row>
    <row r="1203" spans="1:13" x14ac:dyDescent="0.3">
      <c r="A1203" s="112" t="s">
        <v>8</v>
      </c>
      <c r="B1203" s="112" t="s">
        <v>9</v>
      </c>
      <c r="C1203" s="112" t="s">
        <v>10</v>
      </c>
      <c r="D1203" s="112" t="s">
        <v>104</v>
      </c>
      <c r="E1203" s="112" t="s">
        <v>10</v>
      </c>
      <c r="F1203" s="112" t="s">
        <v>105</v>
      </c>
      <c r="G1203" s="112" t="s">
        <v>52</v>
      </c>
      <c r="H1203" s="112" t="s">
        <v>442</v>
      </c>
      <c r="I1203" s="112" t="s">
        <v>46</v>
      </c>
      <c r="J1203" s="112" t="s">
        <v>436</v>
      </c>
      <c r="K1203" s="113">
        <v>858762.45</v>
      </c>
      <c r="L1203" s="113">
        <v>193641.00000000003</v>
      </c>
      <c r="M1203" s="112" t="s">
        <v>8</v>
      </c>
    </row>
    <row r="1204" spans="1:13" x14ac:dyDescent="0.3">
      <c r="A1204" s="112" t="s">
        <v>8</v>
      </c>
      <c r="B1204" s="112" t="s">
        <v>9</v>
      </c>
      <c r="C1204" s="112" t="s">
        <v>10</v>
      </c>
      <c r="D1204" s="112" t="s">
        <v>104</v>
      </c>
      <c r="E1204" s="112" t="s">
        <v>10</v>
      </c>
      <c r="F1204" s="112" t="s">
        <v>105</v>
      </c>
      <c r="G1204" s="112" t="s">
        <v>53</v>
      </c>
      <c r="H1204" s="112" t="s">
        <v>434</v>
      </c>
      <c r="I1204" s="112" t="s">
        <v>16</v>
      </c>
      <c r="J1204" s="112" t="s">
        <v>435</v>
      </c>
      <c r="K1204" s="113">
        <v>7047.2533333333304</v>
      </c>
      <c r="L1204" s="113">
        <v>2655.75</v>
      </c>
      <c r="M1204" s="112" t="s">
        <v>8</v>
      </c>
    </row>
    <row r="1205" spans="1:13" x14ac:dyDescent="0.3">
      <c r="A1205" s="112" t="s">
        <v>8</v>
      </c>
      <c r="B1205" s="112" t="s">
        <v>9</v>
      </c>
      <c r="C1205" s="112" t="s">
        <v>10</v>
      </c>
      <c r="D1205" s="112" t="s">
        <v>104</v>
      </c>
      <c r="E1205" s="112" t="s">
        <v>10</v>
      </c>
      <c r="F1205" s="112" t="s">
        <v>105</v>
      </c>
      <c r="G1205" s="112" t="s">
        <v>58</v>
      </c>
      <c r="H1205" s="112" t="s">
        <v>434</v>
      </c>
      <c r="I1205" s="112" t="s">
        <v>16</v>
      </c>
      <c r="J1205" s="112" t="s">
        <v>436</v>
      </c>
      <c r="K1205" s="113">
        <v>550</v>
      </c>
      <c r="L1205" s="113">
        <v>115.99999999999999</v>
      </c>
      <c r="M1205" s="112" t="s">
        <v>8</v>
      </c>
    </row>
    <row r="1206" spans="1:13" x14ac:dyDescent="0.3">
      <c r="A1206" s="112" t="s">
        <v>8</v>
      </c>
      <c r="B1206" s="112" t="s">
        <v>9</v>
      </c>
      <c r="C1206" s="112" t="s">
        <v>10</v>
      </c>
      <c r="D1206" s="112" t="s">
        <v>104</v>
      </c>
      <c r="E1206" s="112" t="s">
        <v>10</v>
      </c>
      <c r="F1206" s="112" t="s">
        <v>105</v>
      </c>
      <c r="G1206" s="112" t="s">
        <v>60</v>
      </c>
      <c r="H1206" s="112" t="s">
        <v>437</v>
      </c>
      <c r="I1206" s="112" t="s">
        <v>16</v>
      </c>
      <c r="J1206" s="112" t="s">
        <v>435</v>
      </c>
      <c r="K1206" s="113">
        <v>15.600000000000001</v>
      </c>
      <c r="L1206" s="113">
        <v>5</v>
      </c>
      <c r="M1206" s="112" t="s">
        <v>8</v>
      </c>
    </row>
    <row r="1207" spans="1:13" x14ac:dyDescent="0.3">
      <c r="A1207" s="112" t="s">
        <v>8</v>
      </c>
      <c r="B1207" s="112" t="s">
        <v>9</v>
      </c>
      <c r="C1207" s="112" t="s">
        <v>10</v>
      </c>
      <c r="D1207" s="112" t="s">
        <v>104</v>
      </c>
      <c r="E1207" s="112" t="s">
        <v>10</v>
      </c>
      <c r="F1207" s="112" t="s">
        <v>105</v>
      </c>
      <c r="G1207" s="112" t="s">
        <v>60</v>
      </c>
      <c r="H1207" s="112" t="s">
        <v>437</v>
      </c>
      <c r="I1207" s="112" t="s">
        <v>16</v>
      </c>
      <c r="J1207" s="112" t="s">
        <v>440</v>
      </c>
      <c r="K1207" s="113">
        <v>56.160000000000004</v>
      </c>
      <c r="L1207" s="113">
        <v>18</v>
      </c>
      <c r="M1207" s="112" t="s">
        <v>8</v>
      </c>
    </row>
    <row r="1208" spans="1:13" x14ac:dyDescent="0.3">
      <c r="A1208" s="112" t="s">
        <v>8</v>
      </c>
      <c r="B1208" s="112" t="s">
        <v>9</v>
      </c>
      <c r="C1208" s="112" t="s">
        <v>10</v>
      </c>
      <c r="D1208" s="112" t="s">
        <v>104</v>
      </c>
      <c r="E1208" s="112" t="s">
        <v>10</v>
      </c>
      <c r="F1208" s="112" t="s">
        <v>105</v>
      </c>
      <c r="G1208" s="112" t="s">
        <v>60</v>
      </c>
      <c r="H1208" s="112" t="s">
        <v>437</v>
      </c>
      <c r="I1208" s="112" t="s">
        <v>16</v>
      </c>
      <c r="J1208" s="112" t="s">
        <v>436</v>
      </c>
      <c r="K1208" s="113">
        <v>15500.16</v>
      </c>
      <c r="L1208" s="113">
        <v>4968</v>
      </c>
      <c r="M1208" s="112" t="s">
        <v>8</v>
      </c>
    </row>
    <row r="1209" spans="1:13" x14ac:dyDescent="0.3">
      <c r="A1209" s="112" t="s">
        <v>8</v>
      </c>
      <c r="B1209" s="112" t="s">
        <v>9</v>
      </c>
      <c r="C1209" s="112" t="s">
        <v>10</v>
      </c>
      <c r="D1209" s="112" t="s">
        <v>104</v>
      </c>
      <c r="E1209" s="112" t="s">
        <v>10</v>
      </c>
      <c r="F1209" s="112" t="s">
        <v>105</v>
      </c>
      <c r="G1209" s="112" t="s">
        <v>62</v>
      </c>
      <c r="H1209" s="112" t="s">
        <v>438</v>
      </c>
      <c r="I1209" s="112" t="s">
        <v>16</v>
      </c>
      <c r="J1209" s="112" t="s">
        <v>436</v>
      </c>
      <c r="K1209" s="113">
        <v>14553</v>
      </c>
      <c r="L1209" s="113">
        <v>6300</v>
      </c>
      <c r="M1209" s="112" t="s">
        <v>8</v>
      </c>
    </row>
    <row r="1210" spans="1:13" x14ac:dyDescent="0.3">
      <c r="A1210" s="112" t="s">
        <v>8</v>
      </c>
      <c r="B1210" s="112" t="s">
        <v>9</v>
      </c>
      <c r="C1210" s="112" t="s">
        <v>10</v>
      </c>
      <c r="D1210" s="112" t="s">
        <v>106</v>
      </c>
      <c r="E1210" s="112" t="s">
        <v>10</v>
      </c>
      <c r="F1210" s="112" t="s">
        <v>107</v>
      </c>
      <c r="G1210" s="112" t="s">
        <v>17</v>
      </c>
      <c r="H1210" s="112" t="s">
        <v>438</v>
      </c>
      <c r="I1210" s="112" t="s">
        <v>16</v>
      </c>
      <c r="J1210" s="112" t="s">
        <v>436</v>
      </c>
      <c r="K1210" s="113">
        <v>5414.58</v>
      </c>
      <c r="L1210" s="113">
        <v>1176</v>
      </c>
      <c r="M1210" s="112" t="s">
        <v>8</v>
      </c>
    </row>
    <row r="1211" spans="1:13" x14ac:dyDescent="0.3">
      <c r="A1211" s="112" t="s">
        <v>8</v>
      </c>
      <c r="B1211" s="112" t="s">
        <v>9</v>
      </c>
      <c r="C1211" s="112" t="s">
        <v>10</v>
      </c>
      <c r="D1211" s="112" t="s">
        <v>106</v>
      </c>
      <c r="E1211" s="112" t="s">
        <v>10</v>
      </c>
      <c r="F1211" s="112" t="s">
        <v>107</v>
      </c>
      <c r="G1211" s="112" t="s">
        <v>69</v>
      </c>
      <c r="H1211" s="112" t="s">
        <v>434</v>
      </c>
      <c r="I1211" s="112" t="s">
        <v>16</v>
      </c>
      <c r="J1211" s="112" t="s">
        <v>436</v>
      </c>
      <c r="K1211" s="113">
        <v>1620</v>
      </c>
      <c r="L1211" s="113">
        <v>100</v>
      </c>
      <c r="M1211" s="112" t="s">
        <v>8</v>
      </c>
    </row>
    <row r="1212" spans="1:13" x14ac:dyDescent="0.3">
      <c r="A1212" s="112" t="s">
        <v>8</v>
      </c>
      <c r="B1212" s="112" t="s">
        <v>9</v>
      </c>
      <c r="C1212" s="112" t="s">
        <v>10</v>
      </c>
      <c r="D1212" s="112" t="s">
        <v>106</v>
      </c>
      <c r="E1212" s="112" t="s">
        <v>10</v>
      </c>
      <c r="F1212" s="112" t="s">
        <v>107</v>
      </c>
      <c r="G1212" s="112" t="s">
        <v>18</v>
      </c>
      <c r="H1212" s="112" t="s">
        <v>439</v>
      </c>
      <c r="I1212" s="112" t="s">
        <v>14</v>
      </c>
      <c r="J1212" s="112" t="s">
        <v>440</v>
      </c>
      <c r="K1212" s="113">
        <v>414.52</v>
      </c>
      <c r="L1212" s="113">
        <v>67.5</v>
      </c>
      <c r="M1212" s="112" t="s">
        <v>8</v>
      </c>
    </row>
    <row r="1213" spans="1:13" x14ac:dyDescent="0.3">
      <c r="A1213" s="112" t="s">
        <v>8</v>
      </c>
      <c r="B1213" s="112" t="s">
        <v>9</v>
      </c>
      <c r="C1213" s="112" t="s">
        <v>10</v>
      </c>
      <c r="D1213" s="112" t="s">
        <v>106</v>
      </c>
      <c r="E1213" s="112" t="s">
        <v>10</v>
      </c>
      <c r="F1213" s="112" t="s">
        <v>107</v>
      </c>
      <c r="G1213" s="112" t="s">
        <v>18</v>
      </c>
      <c r="H1213" s="112" t="s">
        <v>439</v>
      </c>
      <c r="I1213" s="112" t="s">
        <v>14</v>
      </c>
      <c r="J1213" s="112" t="s">
        <v>436</v>
      </c>
      <c r="K1213" s="113">
        <v>8550.7199999999993</v>
      </c>
      <c r="L1213" s="113">
        <v>970.5</v>
      </c>
      <c r="M1213" s="112" t="s">
        <v>8</v>
      </c>
    </row>
    <row r="1214" spans="1:13" x14ac:dyDescent="0.3">
      <c r="A1214" s="112" t="s">
        <v>8</v>
      </c>
      <c r="B1214" s="112" t="s">
        <v>9</v>
      </c>
      <c r="C1214" s="112" t="s">
        <v>10</v>
      </c>
      <c r="D1214" s="112" t="s">
        <v>106</v>
      </c>
      <c r="E1214" s="112" t="s">
        <v>10</v>
      </c>
      <c r="F1214" s="112" t="s">
        <v>107</v>
      </c>
      <c r="G1214" s="112" t="s">
        <v>19</v>
      </c>
      <c r="H1214" s="112" t="s">
        <v>434</v>
      </c>
      <c r="I1214" s="112" t="s">
        <v>16</v>
      </c>
      <c r="J1214" s="112" t="s">
        <v>435</v>
      </c>
      <c r="K1214" s="113">
        <v>3420</v>
      </c>
      <c r="L1214" s="113">
        <v>285</v>
      </c>
      <c r="M1214" s="112" t="s">
        <v>8</v>
      </c>
    </row>
    <row r="1215" spans="1:13" x14ac:dyDescent="0.3">
      <c r="A1215" s="112" t="s">
        <v>8</v>
      </c>
      <c r="B1215" s="112" t="s">
        <v>9</v>
      </c>
      <c r="C1215" s="112" t="s">
        <v>10</v>
      </c>
      <c r="D1215" s="112" t="s">
        <v>106</v>
      </c>
      <c r="E1215" s="112" t="s">
        <v>10</v>
      </c>
      <c r="F1215" s="112" t="s">
        <v>107</v>
      </c>
      <c r="G1215" s="112" t="s">
        <v>19</v>
      </c>
      <c r="H1215" s="112" t="s">
        <v>434</v>
      </c>
      <c r="I1215" s="112" t="s">
        <v>16</v>
      </c>
      <c r="J1215" s="112" t="s">
        <v>436</v>
      </c>
      <c r="K1215" s="113">
        <v>12743.999999999998</v>
      </c>
      <c r="L1215" s="113">
        <v>1062</v>
      </c>
      <c r="M1215" s="112" t="s">
        <v>8</v>
      </c>
    </row>
    <row r="1216" spans="1:13" x14ac:dyDescent="0.3">
      <c r="A1216" s="112" t="s">
        <v>8</v>
      </c>
      <c r="B1216" s="112" t="s">
        <v>9</v>
      </c>
      <c r="C1216" s="112" t="s">
        <v>10</v>
      </c>
      <c r="D1216" s="112" t="s">
        <v>106</v>
      </c>
      <c r="E1216" s="112" t="s">
        <v>10</v>
      </c>
      <c r="F1216" s="112" t="s">
        <v>107</v>
      </c>
      <c r="G1216" s="112" t="s">
        <v>71</v>
      </c>
      <c r="H1216" s="112" t="s">
        <v>453</v>
      </c>
      <c r="I1216" s="112" t="s">
        <v>16</v>
      </c>
      <c r="J1216" s="112" t="s">
        <v>435</v>
      </c>
      <c r="K1216" s="113">
        <v>219</v>
      </c>
      <c r="L1216" s="113">
        <v>36</v>
      </c>
      <c r="M1216" s="112" t="s">
        <v>8</v>
      </c>
    </row>
    <row r="1217" spans="1:13" x14ac:dyDescent="0.3">
      <c r="A1217" s="112" t="s">
        <v>8</v>
      </c>
      <c r="B1217" s="112" t="s">
        <v>9</v>
      </c>
      <c r="C1217" s="112" t="s">
        <v>10</v>
      </c>
      <c r="D1217" s="112" t="s">
        <v>106</v>
      </c>
      <c r="E1217" s="112" t="s">
        <v>10</v>
      </c>
      <c r="F1217" s="112" t="s">
        <v>107</v>
      </c>
      <c r="G1217" s="112" t="s">
        <v>71</v>
      </c>
      <c r="H1217" s="112" t="s">
        <v>453</v>
      </c>
      <c r="I1217" s="112" t="s">
        <v>16</v>
      </c>
      <c r="J1217" s="112" t="s">
        <v>436</v>
      </c>
      <c r="K1217" s="113">
        <v>590</v>
      </c>
      <c r="L1217" s="113">
        <v>54</v>
      </c>
      <c r="M1217" s="112" t="s">
        <v>8</v>
      </c>
    </row>
    <row r="1218" spans="1:13" x14ac:dyDescent="0.3">
      <c r="A1218" s="112" t="s">
        <v>8</v>
      </c>
      <c r="B1218" s="112" t="s">
        <v>9</v>
      </c>
      <c r="C1218" s="112" t="s">
        <v>10</v>
      </c>
      <c r="D1218" s="112" t="s">
        <v>106</v>
      </c>
      <c r="E1218" s="112" t="s">
        <v>10</v>
      </c>
      <c r="F1218" s="112" t="s">
        <v>107</v>
      </c>
      <c r="G1218" s="112" t="s">
        <v>72</v>
      </c>
      <c r="H1218" s="112" t="s">
        <v>454</v>
      </c>
      <c r="I1218" s="112" t="s">
        <v>16</v>
      </c>
      <c r="J1218" s="112" t="s">
        <v>435</v>
      </c>
      <c r="K1218" s="113">
        <v>398.61</v>
      </c>
      <c r="L1218" s="113">
        <v>40.5</v>
      </c>
      <c r="M1218" s="112" t="s">
        <v>8</v>
      </c>
    </row>
    <row r="1219" spans="1:13" x14ac:dyDescent="0.3">
      <c r="A1219" s="112" t="s">
        <v>8</v>
      </c>
      <c r="B1219" s="112" t="s">
        <v>9</v>
      </c>
      <c r="C1219" s="112" t="s">
        <v>10</v>
      </c>
      <c r="D1219" s="112" t="s">
        <v>106</v>
      </c>
      <c r="E1219" s="112" t="s">
        <v>10</v>
      </c>
      <c r="F1219" s="112" t="s">
        <v>107</v>
      </c>
      <c r="G1219" s="112" t="s">
        <v>20</v>
      </c>
      <c r="H1219" s="112" t="s">
        <v>439</v>
      </c>
      <c r="I1219" s="112" t="s">
        <v>16</v>
      </c>
      <c r="J1219" s="112" t="s">
        <v>435</v>
      </c>
      <c r="K1219" s="113">
        <v>276.36</v>
      </c>
      <c r="L1219" s="113">
        <v>90</v>
      </c>
      <c r="M1219" s="112" t="s">
        <v>8</v>
      </c>
    </row>
    <row r="1220" spans="1:13" x14ac:dyDescent="0.3">
      <c r="A1220" s="112" t="s">
        <v>8</v>
      </c>
      <c r="B1220" s="112" t="s">
        <v>9</v>
      </c>
      <c r="C1220" s="112" t="s">
        <v>10</v>
      </c>
      <c r="D1220" s="112" t="s">
        <v>106</v>
      </c>
      <c r="E1220" s="112" t="s">
        <v>10</v>
      </c>
      <c r="F1220" s="112" t="s">
        <v>107</v>
      </c>
      <c r="G1220" s="112" t="s">
        <v>20</v>
      </c>
      <c r="H1220" s="112" t="s">
        <v>439</v>
      </c>
      <c r="I1220" s="112" t="s">
        <v>16</v>
      </c>
      <c r="J1220" s="112" t="s">
        <v>443</v>
      </c>
      <c r="K1220" s="113">
        <v>6800</v>
      </c>
      <c r="L1220" s="113">
        <v>3400</v>
      </c>
      <c r="M1220" s="112" t="s">
        <v>8</v>
      </c>
    </row>
    <row r="1221" spans="1:13" x14ac:dyDescent="0.3">
      <c r="A1221" s="112" t="s">
        <v>8</v>
      </c>
      <c r="B1221" s="112" t="s">
        <v>9</v>
      </c>
      <c r="C1221" s="112" t="s">
        <v>10</v>
      </c>
      <c r="D1221" s="112" t="s">
        <v>106</v>
      </c>
      <c r="E1221" s="112" t="s">
        <v>10</v>
      </c>
      <c r="F1221" s="112" t="s">
        <v>107</v>
      </c>
      <c r="G1221" s="112" t="s">
        <v>20</v>
      </c>
      <c r="H1221" s="112" t="s">
        <v>439</v>
      </c>
      <c r="I1221" s="112" t="s">
        <v>16</v>
      </c>
      <c r="J1221" s="112" t="s">
        <v>440</v>
      </c>
      <c r="K1221" s="113">
        <v>238.14</v>
      </c>
      <c r="L1221" s="113">
        <v>67.5</v>
      </c>
      <c r="M1221" s="112" t="s">
        <v>8</v>
      </c>
    </row>
    <row r="1222" spans="1:13" x14ac:dyDescent="0.3">
      <c r="A1222" s="112" t="s">
        <v>8</v>
      </c>
      <c r="B1222" s="112" t="s">
        <v>9</v>
      </c>
      <c r="C1222" s="112" t="s">
        <v>10</v>
      </c>
      <c r="D1222" s="112" t="s">
        <v>106</v>
      </c>
      <c r="E1222" s="112" t="s">
        <v>10</v>
      </c>
      <c r="F1222" s="112" t="s">
        <v>107</v>
      </c>
      <c r="G1222" s="112" t="s">
        <v>20</v>
      </c>
      <c r="H1222" s="112" t="s">
        <v>439</v>
      </c>
      <c r="I1222" s="112" t="s">
        <v>16</v>
      </c>
      <c r="J1222" s="112" t="s">
        <v>436</v>
      </c>
      <c r="K1222" s="113">
        <v>16112.22</v>
      </c>
      <c r="L1222" s="113">
        <v>6029.5</v>
      </c>
      <c r="M1222" s="112" t="s">
        <v>8</v>
      </c>
    </row>
    <row r="1223" spans="1:13" x14ac:dyDescent="0.3">
      <c r="A1223" s="112" t="s">
        <v>8</v>
      </c>
      <c r="B1223" s="112" t="s">
        <v>9</v>
      </c>
      <c r="C1223" s="112" t="s">
        <v>10</v>
      </c>
      <c r="D1223" s="112" t="s">
        <v>106</v>
      </c>
      <c r="E1223" s="112" t="s">
        <v>10</v>
      </c>
      <c r="F1223" s="112" t="s">
        <v>107</v>
      </c>
      <c r="G1223" s="112" t="s">
        <v>75</v>
      </c>
      <c r="H1223" s="112" t="s">
        <v>438</v>
      </c>
      <c r="I1223" s="112" t="s">
        <v>14</v>
      </c>
      <c r="J1223" s="112" t="s">
        <v>436</v>
      </c>
      <c r="K1223" s="113">
        <v>3000</v>
      </c>
      <c r="L1223" s="113">
        <v>100</v>
      </c>
      <c r="M1223" s="112" t="s">
        <v>8</v>
      </c>
    </row>
    <row r="1224" spans="1:13" x14ac:dyDescent="0.3">
      <c r="A1224" s="112" t="s">
        <v>8</v>
      </c>
      <c r="B1224" s="112" t="s">
        <v>9</v>
      </c>
      <c r="C1224" s="112" t="s">
        <v>10</v>
      </c>
      <c r="D1224" s="112" t="s">
        <v>106</v>
      </c>
      <c r="E1224" s="112" t="s">
        <v>10</v>
      </c>
      <c r="F1224" s="112" t="s">
        <v>107</v>
      </c>
      <c r="G1224" s="112" t="s">
        <v>463</v>
      </c>
      <c r="H1224" s="112" t="s">
        <v>439</v>
      </c>
      <c r="I1224" s="112" t="s">
        <v>16</v>
      </c>
      <c r="J1224" s="112" t="s">
        <v>436</v>
      </c>
      <c r="K1224" s="113">
        <v>3990.4881056404961</v>
      </c>
      <c r="L1224" s="113">
        <v>1666</v>
      </c>
      <c r="M1224" s="112" t="s">
        <v>8</v>
      </c>
    </row>
    <row r="1225" spans="1:13" x14ac:dyDescent="0.3">
      <c r="A1225" s="112" t="s">
        <v>8</v>
      </c>
      <c r="B1225" s="112" t="s">
        <v>9</v>
      </c>
      <c r="C1225" s="112" t="s">
        <v>10</v>
      </c>
      <c r="D1225" s="112" t="s">
        <v>106</v>
      </c>
      <c r="E1225" s="112" t="s">
        <v>10</v>
      </c>
      <c r="F1225" s="112" t="s">
        <v>107</v>
      </c>
      <c r="G1225" s="112" t="s">
        <v>22</v>
      </c>
      <c r="H1225" s="112" t="s">
        <v>439</v>
      </c>
      <c r="I1225" s="112" t="s">
        <v>16</v>
      </c>
      <c r="J1225" s="112" t="s">
        <v>435</v>
      </c>
      <c r="K1225" s="113">
        <v>5795.3099999999995</v>
      </c>
      <c r="L1225" s="113">
        <v>3114</v>
      </c>
      <c r="M1225" s="112" t="s">
        <v>8</v>
      </c>
    </row>
    <row r="1226" spans="1:13" x14ac:dyDescent="0.3">
      <c r="A1226" s="112" t="s">
        <v>8</v>
      </c>
      <c r="B1226" s="112" t="s">
        <v>9</v>
      </c>
      <c r="C1226" s="112" t="s">
        <v>10</v>
      </c>
      <c r="D1226" s="112" t="s">
        <v>106</v>
      </c>
      <c r="E1226" s="112" t="s">
        <v>10</v>
      </c>
      <c r="F1226" s="112" t="s">
        <v>107</v>
      </c>
      <c r="G1226" s="112" t="s">
        <v>22</v>
      </c>
      <c r="H1226" s="112" t="s">
        <v>439</v>
      </c>
      <c r="I1226" s="112" t="s">
        <v>16</v>
      </c>
      <c r="J1226" s="112" t="s">
        <v>446</v>
      </c>
      <c r="K1226" s="113">
        <v>1350</v>
      </c>
      <c r="L1226" s="113">
        <v>270</v>
      </c>
      <c r="M1226" s="112" t="s">
        <v>8</v>
      </c>
    </row>
    <row r="1227" spans="1:13" x14ac:dyDescent="0.3">
      <c r="A1227" s="112" t="s">
        <v>8</v>
      </c>
      <c r="B1227" s="112" t="s">
        <v>9</v>
      </c>
      <c r="C1227" s="112" t="s">
        <v>10</v>
      </c>
      <c r="D1227" s="112" t="s">
        <v>106</v>
      </c>
      <c r="E1227" s="112" t="s">
        <v>10</v>
      </c>
      <c r="F1227" s="112" t="s">
        <v>107</v>
      </c>
      <c r="G1227" s="112" t="s">
        <v>22</v>
      </c>
      <c r="H1227" s="112" t="s">
        <v>439</v>
      </c>
      <c r="I1227" s="112" t="s">
        <v>16</v>
      </c>
      <c r="J1227" s="112" t="s">
        <v>440</v>
      </c>
      <c r="K1227" s="113">
        <v>1778.9699999999998</v>
      </c>
      <c r="L1227" s="113">
        <v>958</v>
      </c>
      <c r="M1227" s="112" t="s">
        <v>8</v>
      </c>
    </row>
    <row r="1228" spans="1:13" x14ac:dyDescent="0.3">
      <c r="A1228" s="112" t="s">
        <v>8</v>
      </c>
      <c r="B1228" s="112" t="s">
        <v>9</v>
      </c>
      <c r="C1228" s="112" t="s">
        <v>10</v>
      </c>
      <c r="D1228" s="112" t="s">
        <v>106</v>
      </c>
      <c r="E1228" s="112" t="s">
        <v>10</v>
      </c>
      <c r="F1228" s="112" t="s">
        <v>107</v>
      </c>
      <c r="G1228" s="112" t="s">
        <v>22</v>
      </c>
      <c r="H1228" s="112" t="s">
        <v>439</v>
      </c>
      <c r="I1228" s="112" t="s">
        <v>16</v>
      </c>
      <c r="J1228" s="112" t="s">
        <v>436</v>
      </c>
      <c r="K1228" s="113">
        <v>15894.74</v>
      </c>
      <c r="L1228" s="113">
        <v>6695</v>
      </c>
      <c r="M1228" s="112" t="s">
        <v>8</v>
      </c>
    </row>
    <row r="1229" spans="1:13" x14ac:dyDescent="0.3">
      <c r="A1229" s="112" t="s">
        <v>8</v>
      </c>
      <c r="B1229" s="112" t="s">
        <v>9</v>
      </c>
      <c r="C1229" s="112" t="s">
        <v>10</v>
      </c>
      <c r="D1229" s="112" t="s">
        <v>106</v>
      </c>
      <c r="E1229" s="112" t="s">
        <v>10</v>
      </c>
      <c r="F1229" s="112" t="s">
        <v>107</v>
      </c>
      <c r="G1229" s="112" t="s">
        <v>24</v>
      </c>
      <c r="H1229" s="112" t="s">
        <v>441</v>
      </c>
      <c r="I1229" s="112" t="s">
        <v>16</v>
      </c>
      <c r="J1229" s="112" t="s">
        <v>435</v>
      </c>
      <c r="K1229" s="113">
        <v>2776.7799999999997</v>
      </c>
      <c r="L1229" s="113">
        <v>795.75</v>
      </c>
      <c r="M1229" s="112" t="s">
        <v>8</v>
      </c>
    </row>
    <row r="1230" spans="1:13" x14ac:dyDescent="0.3">
      <c r="A1230" s="112" t="s">
        <v>8</v>
      </c>
      <c r="B1230" s="112" t="s">
        <v>9</v>
      </c>
      <c r="C1230" s="112" t="s">
        <v>10</v>
      </c>
      <c r="D1230" s="112" t="s">
        <v>106</v>
      </c>
      <c r="E1230" s="112" t="s">
        <v>10</v>
      </c>
      <c r="F1230" s="112" t="s">
        <v>107</v>
      </c>
      <c r="G1230" s="112" t="s">
        <v>24</v>
      </c>
      <c r="H1230" s="112" t="s">
        <v>441</v>
      </c>
      <c r="I1230" s="112" t="s">
        <v>16</v>
      </c>
      <c r="J1230" s="112" t="s">
        <v>440</v>
      </c>
      <c r="K1230" s="113">
        <v>550.98</v>
      </c>
      <c r="L1230" s="113">
        <v>126</v>
      </c>
      <c r="M1230" s="112" t="s">
        <v>8</v>
      </c>
    </row>
    <row r="1231" spans="1:13" x14ac:dyDescent="0.3">
      <c r="A1231" s="112" t="s">
        <v>8</v>
      </c>
      <c r="B1231" s="112" t="s">
        <v>9</v>
      </c>
      <c r="C1231" s="112" t="s">
        <v>10</v>
      </c>
      <c r="D1231" s="112" t="s">
        <v>106</v>
      </c>
      <c r="E1231" s="112" t="s">
        <v>10</v>
      </c>
      <c r="F1231" s="112" t="s">
        <v>107</v>
      </c>
      <c r="G1231" s="112" t="s">
        <v>24</v>
      </c>
      <c r="H1231" s="112" t="s">
        <v>441</v>
      </c>
      <c r="I1231" s="112" t="s">
        <v>16</v>
      </c>
      <c r="J1231" s="112" t="s">
        <v>436</v>
      </c>
      <c r="K1231" s="113">
        <v>46478.720000000008</v>
      </c>
      <c r="L1231" s="113">
        <v>10157.199999999999</v>
      </c>
      <c r="M1231" s="112" t="s">
        <v>8</v>
      </c>
    </row>
    <row r="1232" spans="1:13" x14ac:dyDescent="0.3">
      <c r="A1232" s="112" t="s">
        <v>8</v>
      </c>
      <c r="B1232" s="112" t="s">
        <v>9</v>
      </c>
      <c r="C1232" s="112" t="s">
        <v>10</v>
      </c>
      <c r="D1232" s="112" t="s">
        <v>106</v>
      </c>
      <c r="E1232" s="112" t="s">
        <v>10</v>
      </c>
      <c r="F1232" s="112" t="s">
        <v>107</v>
      </c>
      <c r="G1232" s="112" t="s">
        <v>25</v>
      </c>
      <c r="H1232" s="112" t="s">
        <v>442</v>
      </c>
      <c r="I1232" s="112" t="s">
        <v>16</v>
      </c>
      <c r="J1232" s="112" t="s">
        <v>443</v>
      </c>
      <c r="K1232" s="113">
        <v>841978.82</v>
      </c>
      <c r="L1232" s="113">
        <v>213400</v>
      </c>
      <c r="M1232" s="112" t="s">
        <v>8</v>
      </c>
    </row>
    <row r="1233" spans="1:13" x14ac:dyDescent="0.3">
      <c r="A1233" s="112" t="s">
        <v>8</v>
      </c>
      <c r="B1233" s="112" t="s">
        <v>9</v>
      </c>
      <c r="C1233" s="112" t="s">
        <v>10</v>
      </c>
      <c r="D1233" s="112" t="s">
        <v>106</v>
      </c>
      <c r="E1233" s="112" t="s">
        <v>10</v>
      </c>
      <c r="F1233" s="112" t="s">
        <v>107</v>
      </c>
      <c r="G1233" s="112" t="s">
        <v>26</v>
      </c>
      <c r="H1233" s="112" t="s">
        <v>434</v>
      </c>
      <c r="I1233" s="112" t="s">
        <v>16</v>
      </c>
      <c r="J1233" s="112" t="s">
        <v>440</v>
      </c>
      <c r="K1233" s="113">
        <v>157.5</v>
      </c>
      <c r="L1233" s="113">
        <v>45</v>
      </c>
      <c r="M1233" s="112" t="s">
        <v>8</v>
      </c>
    </row>
    <row r="1234" spans="1:13" x14ac:dyDescent="0.3">
      <c r="A1234" s="112" t="s">
        <v>8</v>
      </c>
      <c r="B1234" s="112" t="s">
        <v>9</v>
      </c>
      <c r="C1234" s="112" t="s">
        <v>10</v>
      </c>
      <c r="D1234" s="112" t="s">
        <v>106</v>
      </c>
      <c r="E1234" s="112" t="s">
        <v>10</v>
      </c>
      <c r="F1234" s="112" t="s">
        <v>107</v>
      </c>
      <c r="G1234" s="112" t="s">
        <v>26</v>
      </c>
      <c r="H1234" s="112" t="s">
        <v>434</v>
      </c>
      <c r="I1234" s="112" t="s">
        <v>16</v>
      </c>
      <c r="J1234" s="112" t="s">
        <v>436</v>
      </c>
      <c r="K1234" s="113">
        <v>1528</v>
      </c>
      <c r="L1234" s="113">
        <v>382</v>
      </c>
      <c r="M1234" s="112" t="s">
        <v>8</v>
      </c>
    </row>
    <row r="1235" spans="1:13" x14ac:dyDescent="0.3">
      <c r="A1235" s="112" t="s">
        <v>8</v>
      </c>
      <c r="B1235" s="112" t="s">
        <v>9</v>
      </c>
      <c r="C1235" s="112" t="s">
        <v>10</v>
      </c>
      <c r="D1235" s="112" t="s">
        <v>106</v>
      </c>
      <c r="E1235" s="112" t="s">
        <v>10</v>
      </c>
      <c r="F1235" s="112" t="s">
        <v>107</v>
      </c>
      <c r="G1235" s="112" t="s">
        <v>27</v>
      </c>
      <c r="H1235" s="112" t="s">
        <v>441</v>
      </c>
      <c r="I1235" s="112" t="s">
        <v>16</v>
      </c>
      <c r="J1235" s="112" t="s">
        <v>435</v>
      </c>
      <c r="K1235" s="113">
        <v>923</v>
      </c>
      <c r="L1235" s="113">
        <v>270</v>
      </c>
      <c r="M1235" s="112" t="s">
        <v>8</v>
      </c>
    </row>
    <row r="1236" spans="1:13" x14ac:dyDescent="0.3">
      <c r="A1236" s="112" t="s">
        <v>8</v>
      </c>
      <c r="B1236" s="112" t="s">
        <v>9</v>
      </c>
      <c r="C1236" s="112" t="s">
        <v>10</v>
      </c>
      <c r="D1236" s="112" t="s">
        <v>106</v>
      </c>
      <c r="E1236" s="112" t="s">
        <v>10</v>
      </c>
      <c r="F1236" s="112" t="s">
        <v>107</v>
      </c>
      <c r="G1236" s="112" t="s">
        <v>27</v>
      </c>
      <c r="H1236" s="112" t="s">
        <v>441</v>
      </c>
      <c r="I1236" s="112" t="s">
        <v>16</v>
      </c>
      <c r="J1236" s="112" t="s">
        <v>440</v>
      </c>
      <c r="K1236" s="113">
        <v>2</v>
      </c>
      <c r="L1236" s="113">
        <v>1.5</v>
      </c>
      <c r="M1236" s="112" t="s">
        <v>8</v>
      </c>
    </row>
    <row r="1237" spans="1:13" x14ac:dyDescent="0.3">
      <c r="A1237" s="112" t="s">
        <v>8</v>
      </c>
      <c r="B1237" s="112" t="s">
        <v>9</v>
      </c>
      <c r="C1237" s="112" t="s">
        <v>10</v>
      </c>
      <c r="D1237" s="112" t="s">
        <v>106</v>
      </c>
      <c r="E1237" s="112" t="s">
        <v>10</v>
      </c>
      <c r="F1237" s="112" t="s">
        <v>107</v>
      </c>
      <c r="G1237" s="112" t="s">
        <v>27</v>
      </c>
      <c r="H1237" s="112" t="s">
        <v>441</v>
      </c>
      <c r="I1237" s="112" t="s">
        <v>16</v>
      </c>
      <c r="J1237" s="112" t="s">
        <v>436</v>
      </c>
      <c r="K1237" s="113">
        <v>139.96</v>
      </c>
      <c r="L1237" s="113">
        <v>19.5</v>
      </c>
      <c r="M1237" s="112" t="s">
        <v>8</v>
      </c>
    </row>
    <row r="1238" spans="1:13" x14ac:dyDescent="0.3">
      <c r="A1238" s="112" t="s">
        <v>8</v>
      </c>
      <c r="B1238" s="112" t="s">
        <v>9</v>
      </c>
      <c r="C1238" s="112" t="s">
        <v>10</v>
      </c>
      <c r="D1238" s="112" t="s">
        <v>106</v>
      </c>
      <c r="E1238" s="112" t="s">
        <v>10</v>
      </c>
      <c r="F1238" s="112" t="s">
        <v>107</v>
      </c>
      <c r="G1238" s="112" t="s">
        <v>28</v>
      </c>
      <c r="H1238" s="112" t="s">
        <v>441</v>
      </c>
      <c r="I1238" s="112" t="s">
        <v>16</v>
      </c>
      <c r="J1238" s="112" t="s">
        <v>435</v>
      </c>
      <c r="K1238" s="113">
        <v>2198</v>
      </c>
      <c r="L1238" s="113">
        <v>420</v>
      </c>
      <c r="M1238" s="112" t="s">
        <v>8</v>
      </c>
    </row>
    <row r="1239" spans="1:13" x14ac:dyDescent="0.3">
      <c r="A1239" s="112" t="s">
        <v>8</v>
      </c>
      <c r="B1239" s="112" t="s">
        <v>9</v>
      </c>
      <c r="C1239" s="112" t="s">
        <v>10</v>
      </c>
      <c r="D1239" s="112" t="s">
        <v>106</v>
      </c>
      <c r="E1239" s="112" t="s">
        <v>10</v>
      </c>
      <c r="F1239" s="112" t="s">
        <v>107</v>
      </c>
      <c r="G1239" s="112" t="s">
        <v>28</v>
      </c>
      <c r="H1239" s="112" t="s">
        <v>441</v>
      </c>
      <c r="I1239" s="112" t="s">
        <v>16</v>
      </c>
      <c r="J1239" s="112" t="s">
        <v>436</v>
      </c>
      <c r="K1239" s="113">
        <v>423</v>
      </c>
      <c r="L1239" s="113">
        <v>60</v>
      </c>
      <c r="M1239" s="112" t="s">
        <v>8</v>
      </c>
    </row>
    <row r="1240" spans="1:13" x14ac:dyDescent="0.3">
      <c r="A1240" s="112" t="s">
        <v>8</v>
      </c>
      <c r="B1240" s="112" t="s">
        <v>9</v>
      </c>
      <c r="C1240" s="112" t="s">
        <v>10</v>
      </c>
      <c r="D1240" s="112" t="s">
        <v>106</v>
      </c>
      <c r="E1240" s="112" t="s">
        <v>10</v>
      </c>
      <c r="F1240" s="112" t="s">
        <v>107</v>
      </c>
      <c r="G1240" s="112" t="s">
        <v>117</v>
      </c>
      <c r="H1240" s="112" t="s">
        <v>434</v>
      </c>
      <c r="I1240" s="112" t="s">
        <v>14</v>
      </c>
      <c r="J1240" s="112" t="s">
        <v>436</v>
      </c>
      <c r="K1240" s="113">
        <v>501.66666666666669</v>
      </c>
      <c r="L1240" s="113">
        <v>43</v>
      </c>
      <c r="M1240" s="112" t="s">
        <v>8</v>
      </c>
    </row>
    <row r="1241" spans="1:13" x14ac:dyDescent="0.3">
      <c r="A1241" s="112" t="s">
        <v>8</v>
      </c>
      <c r="B1241" s="112" t="s">
        <v>9</v>
      </c>
      <c r="C1241" s="112" t="s">
        <v>10</v>
      </c>
      <c r="D1241" s="112" t="s">
        <v>106</v>
      </c>
      <c r="E1241" s="112" t="s">
        <v>10</v>
      </c>
      <c r="F1241" s="112" t="s">
        <v>107</v>
      </c>
      <c r="G1241" s="112" t="s">
        <v>110</v>
      </c>
      <c r="H1241" s="112" t="s">
        <v>438</v>
      </c>
      <c r="I1241" s="112" t="s">
        <v>14</v>
      </c>
      <c r="J1241" s="112" t="s">
        <v>436</v>
      </c>
      <c r="K1241" s="113">
        <v>4186</v>
      </c>
      <c r="L1241" s="113">
        <v>225</v>
      </c>
      <c r="M1241" s="112" t="s">
        <v>8</v>
      </c>
    </row>
    <row r="1242" spans="1:13" x14ac:dyDescent="0.3">
      <c r="A1242" s="112" t="s">
        <v>8</v>
      </c>
      <c r="B1242" s="112" t="s">
        <v>9</v>
      </c>
      <c r="C1242" s="112" t="s">
        <v>10</v>
      </c>
      <c r="D1242" s="112" t="s">
        <v>106</v>
      </c>
      <c r="E1242" s="112" t="s">
        <v>10</v>
      </c>
      <c r="F1242" s="112" t="s">
        <v>107</v>
      </c>
      <c r="G1242" s="112" t="s">
        <v>30</v>
      </c>
      <c r="H1242" s="112" t="s">
        <v>441</v>
      </c>
      <c r="I1242" s="112" t="s">
        <v>16</v>
      </c>
      <c r="J1242" s="112" t="s">
        <v>435</v>
      </c>
      <c r="K1242" s="113">
        <v>239</v>
      </c>
      <c r="L1242" s="113">
        <v>68</v>
      </c>
      <c r="M1242" s="112" t="s">
        <v>8</v>
      </c>
    </row>
    <row r="1243" spans="1:13" x14ac:dyDescent="0.3">
      <c r="A1243" s="112" t="s">
        <v>8</v>
      </c>
      <c r="B1243" s="112" t="s">
        <v>9</v>
      </c>
      <c r="C1243" s="112" t="s">
        <v>10</v>
      </c>
      <c r="D1243" s="112" t="s">
        <v>106</v>
      </c>
      <c r="E1243" s="112" t="s">
        <v>10</v>
      </c>
      <c r="F1243" s="112" t="s">
        <v>107</v>
      </c>
      <c r="G1243" s="112" t="s">
        <v>30</v>
      </c>
      <c r="H1243" s="112" t="s">
        <v>441</v>
      </c>
      <c r="I1243" s="112" t="s">
        <v>16</v>
      </c>
      <c r="J1243" s="112" t="s">
        <v>436</v>
      </c>
      <c r="K1243" s="113">
        <v>2872.19</v>
      </c>
      <c r="L1243" s="113">
        <v>702</v>
      </c>
      <c r="M1243" s="112" t="s">
        <v>8</v>
      </c>
    </row>
    <row r="1244" spans="1:13" x14ac:dyDescent="0.3">
      <c r="A1244" s="112" t="s">
        <v>8</v>
      </c>
      <c r="B1244" s="112" t="s">
        <v>9</v>
      </c>
      <c r="C1244" s="112" t="s">
        <v>10</v>
      </c>
      <c r="D1244" s="112" t="s">
        <v>106</v>
      </c>
      <c r="E1244" s="112" t="s">
        <v>10</v>
      </c>
      <c r="F1244" s="112" t="s">
        <v>107</v>
      </c>
      <c r="G1244" s="112" t="s">
        <v>82</v>
      </c>
      <c r="H1244" s="112" t="s">
        <v>454</v>
      </c>
      <c r="I1244" s="112" t="s">
        <v>16</v>
      </c>
      <c r="J1244" s="112" t="s">
        <v>435</v>
      </c>
      <c r="K1244" s="113">
        <v>11068.7</v>
      </c>
      <c r="L1244" s="113">
        <v>1445</v>
      </c>
      <c r="M1244" s="112" t="s">
        <v>8</v>
      </c>
    </row>
    <row r="1245" spans="1:13" x14ac:dyDescent="0.3">
      <c r="A1245" s="112" t="s">
        <v>8</v>
      </c>
      <c r="B1245" s="112" t="s">
        <v>9</v>
      </c>
      <c r="C1245" s="112" t="s">
        <v>10</v>
      </c>
      <c r="D1245" s="112" t="s">
        <v>106</v>
      </c>
      <c r="E1245" s="112" t="s">
        <v>10</v>
      </c>
      <c r="F1245" s="112" t="s">
        <v>107</v>
      </c>
      <c r="G1245" s="112" t="s">
        <v>82</v>
      </c>
      <c r="H1245" s="112" t="s">
        <v>454</v>
      </c>
      <c r="I1245" s="112" t="s">
        <v>16</v>
      </c>
      <c r="J1245" s="112" t="s">
        <v>443</v>
      </c>
      <c r="K1245" s="113">
        <v>176</v>
      </c>
      <c r="L1245" s="113">
        <v>22</v>
      </c>
      <c r="M1245" s="112" t="s">
        <v>8</v>
      </c>
    </row>
    <row r="1246" spans="1:13" x14ac:dyDescent="0.3">
      <c r="A1246" s="112" t="s">
        <v>8</v>
      </c>
      <c r="B1246" s="112" t="s">
        <v>9</v>
      </c>
      <c r="C1246" s="112" t="s">
        <v>10</v>
      </c>
      <c r="D1246" s="112" t="s">
        <v>106</v>
      </c>
      <c r="E1246" s="112" t="s">
        <v>10</v>
      </c>
      <c r="F1246" s="112" t="s">
        <v>107</v>
      </c>
      <c r="G1246" s="112" t="s">
        <v>82</v>
      </c>
      <c r="H1246" s="112" t="s">
        <v>454</v>
      </c>
      <c r="I1246" s="112" t="s">
        <v>16</v>
      </c>
      <c r="J1246" s="112" t="s">
        <v>440</v>
      </c>
      <c r="K1246" s="113">
        <v>1202.6199999999999</v>
      </c>
      <c r="L1246" s="113">
        <v>157</v>
      </c>
      <c r="M1246" s="112" t="s">
        <v>8</v>
      </c>
    </row>
    <row r="1247" spans="1:13" x14ac:dyDescent="0.3">
      <c r="A1247" s="112" t="s">
        <v>8</v>
      </c>
      <c r="B1247" s="112" t="s">
        <v>9</v>
      </c>
      <c r="C1247" s="112" t="s">
        <v>10</v>
      </c>
      <c r="D1247" s="112" t="s">
        <v>106</v>
      </c>
      <c r="E1247" s="112" t="s">
        <v>10</v>
      </c>
      <c r="F1247" s="112" t="s">
        <v>107</v>
      </c>
      <c r="G1247" s="112" t="s">
        <v>84</v>
      </c>
      <c r="H1247" s="112" t="s">
        <v>438</v>
      </c>
      <c r="I1247" s="112" t="s">
        <v>14</v>
      </c>
      <c r="J1247" s="112" t="s">
        <v>435</v>
      </c>
      <c r="K1247" s="113">
        <v>1750</v>
      </c>
      <c r="L1247" s="113">
        <v>100</v>
      </c>
      <c r="M1247" s="112" t="s">
        <v>8</v>
      </c>
    </row>
    <row r="1248" spans="1:13" x14ac:dyDescent="0.3">
      <c r="A1248" s="112" t="s">
        <v>8</v>
      </c>
      <c r="B1248" s="112" t="s">
        <v>9</v>
      </c>
      <c r="C1248" s="112" t="s">
        <v>10</v>
      </c>
      <c r="D1248" s="112" t="s">
        <v>106</v>
      </c>
      <c r="E1248" s="112" t="s">
        <v>10</v>
      </c>
      <c r="F1248" s="112" t="s">
        <v>107</v>
      </c>
      <c r="G1248" s="112" t="s">
        <v>84</v>
      </c>
      <c r="H1248" s="112" t="s">
        <v>438</v>
      </c>
      <c r="I1248" s="112" t="s">
        <v>14</v>
      </c>
      <c r="J1248" s="112" t="s">
        <v>436</v>
      </c>
      <c r="K1248" s="113">
        <v>1750</v>
      </c>
      <c r="L1248" s="113">
        <v>100</v>
      </c>
      <c r="M1248" s="112" t="s">
        <v>8</v>
      </c>
    </row>
    <row r="1249" spans="1:13" x14ac:dyDescent="0.3">
      <c r="A1249" s="112" t="s">
        <v>8</v>
      </c>
      <c r="B1249" s="112" t="s">
        <v>9</v>
      </c>
      <c r="C1249" s="112" t="s">
        <v>10</v>
      </c>
      <c r="D1249" s="112" t="s">
        <v>106</v>
      </c>
      <c r="E1249" s="112" t="s">
        <v>10</v>
      </c>
      <c r="F1249" s="112" t="s">
        <v>107</v>
      </c>
      <c r="G1249" s="112" t="s">
        <v>31</v>
      </c>
      <c r="H1249" s="112" t="s">
        <v>444</v>
      </c>
      <c r="I1249" s="112" t="s">
        <v>32</v>
      </c>
      <c r="J1249" s="112" t="s">
        <v>435</v>
      </c>
      <c r="K1249" s="113">
        <v>8078.18</v>
      </c>
      <c r="L1249" s="113">
        <v>702</v>
      </c>
      <c r="M1249" s="112" t="s">
        <v>8</v>
      </c>
    </row>
    <row r="1250" spans="1:13" x14ac:dyDescent="0.3">
      <c r="A1250" s="112" t="s">
        <v>8</v>
      </c>
      <c r="B1250" s="112" t="s">
        <v>9</v>
      </c>
      <c r="C1250" s="112" t="s">
        <v>10</v>
      </c>
      <c r="D1250" s="112" t="s">
        <v>106</v>
      </c>
      <c r="E1250" s="112" t="s">
        <v>10</v>
      </c>
      <c r="F1250" s="112" t="s">
        <v>107</v>
      </c>
      <c r="G1250" s="112" t="s">
        <v>31</v>
      </c>
      <c r="H1250" s="112" t="s">
        <v>444</v>
      </c>
      <c r="I1250" s="112" t="s">
        <v>32</v>
      </c>
      <c r="J1250" s="112" t="s">
        <v>436</v>
      </c>
      <c r="K1250" s="113">
        <v>3913.65</v>
      </c>
      <c r="L1250" s="113">
        <v>301</v>
      </c>
      <c r="M1250" s="112" t="s">
        <v>8</v>
      </c>
    </row>
    <row r="1251" spans="1:13" x14ac:dyDescent="0.3">
      <c r="A1251" s="112" t="s">
        <v>8</v>
      </c>
      <c r="B1251" s="112" t="s">
        <v>9</v>
      </c>
      <c r="C1251" s="112" t="s">
        <v>10</v>
      </c>
      <c r="D1251" s="112" t="s">
        <v>106</v>
      </c>
      <c r="E1251" s="112" t="s">
        <v>10</v>
      </c>
      <c r="F1251" s="112" t="s">
        <v>107</v>
      </c>
      <c r="G1251" s="112" t="s">
        <v>33</v>
      </c>
      <c r="H1251" s="112" t="s">
        <v>445</v>
      </c>
      <c r="I1251" s="112" t="s">
        <v>16</v>
      </c>
      <c r="J1251" s="112" t="s">
        <v>446</v>
      </c>
      <c r="K1251" s="113">
        <v>23755</v>
      </c>
      <c r="L1251" s="113">
        <v>4751</v>
      </c>
      <c r="M1251" s="112" t="s">
        <v>8</v>
      </c>
    </row>
    <row r="1252" spans="1:13" x14ac:dyDescent="0.3">
      <c r="A1252" s="112" t="s">
        <v>8</v>
      </c>
      <c r="B1252" s="112" t="s">
        <v>9</v>
      </c>
      <c r="C1252" s="112" t="s">
        <v>10</v>
      </c>
      <c r="D1252" s="112" t="s">
        <v>106</v>
      </c>
      <c r="E1252" s="112" t="s">
        <v>10</v>
      </c>
      <c r="F1252" s="112" t="s">
        <v>107</v>
      </c>
      <c r="G1252" s="112" t="s">
        <v>34</v>
      </c>
      <c r="H1252" s="112" t="s">
        <v>442</v>
      </c>
      <c r="I1252" s="112" t="s">
        <v>16</v>
      </c>
      <c r="J1252" s="112" t="s">
        <v>435</v>
      </c>
      <c r="K1252" s="113">
        <v>4299.2437499999996</v>
      </c>
      <c r="L1252" s="113">
        <v>1570.5</v>
      </c>
      <c r="M1252" s="112" t="s">
        <v>8</v>
      </c>
    </row>
    <row r="1253" spans="1:13" x14ac:dyDescent="0.3">
      <c r="A1253" s="112" t="s">
        <v>8</v>
      </c>
      <c r="B1253" s="112" t="s">
        <v>9</v>
      </c>
      <c r="C1253" s="112" t="s">
        <v>10</v>
      </c>
      <c r="D1253" s="112" t="s">
        <v>106</v>
      </c>
      <c r="E1253" s="112" t="s">
        <v>10</v>
      </c>
      <c r="F1253" s="112" t="s">
        <v>107</v>
      </c>
      <c r="G1253" s="112" t="s">
        <v>34</v>
      </c>
      <c r="H1253" s="112" t="s">
        <v>442</v>
      </c>
      <c r="I1253" s="112" t="s">
        <v>16</v>
      </c>
      <c r="J1253" s="112" t="s">
        <v>455</v>
      </c>
      <c r="K1253" s="113">
        <v>49.274999999999999</v>
      </c>
      <c r="L1253" s="113">
        <v>18</v>
      </c>
      <c r="M1253" s="112" t="s">
        <v>8</v>
      </c>
    </row>
    <row r="1254" spans="1:13" x14ac:dyDescent="0.3">
      <c r="A1254" s="112" t="s">
        <v>8</v>
      </c>
      <c r="B1254" s="112" t="s">
        <v>9</v>
      </c>
      <c r="C1254" s="112" t="s">
        <v>10</v>
      </c>
      <c r="D1254" s="112" t="s">
        <v>106</v>
      </c>
      <c r="E1254" s="112" t="s">
        <v>10</v>
      </c>
      <c r="F1254" s="112" t="s">
        <v>107</v>
      </c>
      <c r="G1254" s="112" t="s">
        <v>34</v>
      </c>
      <c r="H1254" s="112" t="s">
        <v>442</v>
      </c>
      <c r="I1254" s="112" t="s">
        <v>16</v>
      </c>
      <c r="J1254" s="112" t="s">
        <v>440</v>
      </c>
      <c r="K1254" s="113">
        <v>1847.8125</v>
      </c>
      <c r="L1254" s="113">
        <v>675</v>
      </c>
      <c r="M1254" s="112" t="s">
        <v>8</v>
      </c>
    </row>
    <row r="1255" spans="1:13" x14ac:dyDescent="0.3">
      <c r="A1255" s="112" t="s">
        <v>8</v>
      </c>
      <c r="B1255" s="112" t="s">
        <v>9</v>
      </c>
      <c r="C1255" s="112" t="s">
        <v>10</v>
      </c>
      <c r="D1255" s="112" t="s">
        <v>106</v>
      </c>
      <c r="E1255" s="112" t="s">
        <v>10</v>
      </c>
      <c r="F1255" s="112" t="s">
        <v>107</v>
      </c>
      <c r="G1255" s="112" t="s">
        <v>34</v>
      </c>
      <c r="H1255" s="112" t="s">
        <v>442</v>
      </c>
      <c r="I1255" s="112" t="s">
        <v>16</v>
      </c>
      <c r="J1255" s="112" t="s">
        <v>436</v>
      </c>
      <c r="K1255" s="113">
        <v>56310.375</v>
      </c>
      <c r="L1255" s="113">
        <v>20570</v>
      </c>
      <c r="M1255" s="112" t="s">
        <v>8</v>
      </c>
    </row>
    <row r="1256" spans="1:13" x14ac:dyDescent="0.3">
      <c r="A1256" s="112" t="s">
        <v>8</v>
      </c>
      <c r="B1256" s="112" t="s">
        <v>9</v>
      </c>
      <c r="C1256" s="112" t="s">
        <v>10</v>
      </c>
      <c r="D1256" s="112" t="s">
        <v>106</v>
      </c>
      <c r="E1256" s="112" t="s">
        <v>10</v>
      </c>
      <c r="F1256" s="112" t="s">
        <v>107</v>
      </c>
      <c r="G1256" s="112" t="s">
        <v>35</v>
      </c>
      <c r="H1256" s="112" t="s">
        <v>438</v>
      </c>
      <c r="I1256" s="112" t="s">
        <v>16</v>
      </c>
      <c r="J1256" s="112" t="s">
        <v>435</v>
      </c>
      <c r="K1256" s="113">
        <v>36982.5</v>
      </c>
      <c r="L1256" s="113">
        <v>14793</v>
      </c>
      <c r="M1256" s="112" t="s">
        <v>8</v>
      </c>
    </row>
    <row r="1257" spans="1:13" x14ac:dyDescent="0.3">
      <c r="A1257" s="112" t="s">
        <v>8</v>
      </c>
      <c r="B1257" s="112" t="s">
        <v>9</v>
      </c>
      <c r="C1257" s="112" t="s">
        <v>10</v>
      </c>
      <c r="D1257" s="112" t="s">
        <v>106</v>
      </c>
      <c r="E1257" s="112" t="s">
        <v>10</v>
      </c>
      <c r="F1257" s="112" t="s">
        <v>107</v>
      </c>
      <c r="G1257" s="112" t="s">
        <v>35</v>
      </c>
      <c r="H1257" s="112" t="s">
        <v>438</v>
      </c>
      <c r="I1257" s="112" t="s">
        <v>16</v>
      </c>
      <c r="J1257" s="112" t="s">
        <v>440</v>
      </c>
      <c r="K1257" s="113">
        <v>112387.5</v>
      </c>
      <c r="L1257" s="113">
        <v>44955</v>
      </c>
      <c r="M1257" s="112" t="s">
        <v>8</v>
      </c>
    </row>
    <row r="1258" spans="1:13" x14ac:dyDescent="0.3">
      <c r="A1258" s="112" t="s">
        <v>8</v>
      </c>
      <c r="B1258" s="112" t="s">
        <v>9</v>
      </c>
      <c r="C1258" s="112" t="s">
        <v>10</v>
      </c>
      <c r="D1258" s="112" t="s">
        <v>106</v>
      </c>
      <c r="E1258" s="112" t="s">
        <v>10</v>
      </c>
      <c r="F1258" s="112" t="s">
        <v>107</v>
      </c>
      <c r="G1258" s="112" t="s">
        <v>35</v>
      </c>
      <c r="H1258" s="112" t="s">
        <v>438</v>
      </c>
      <c r="I1258" s="112" t="s">
        <v>16</v>
      </c>
      <c r="J1258" s="112" t="s">
        <v>436</v>
      </c>
      <c r="K1258" s="113">
        <v>89370</v>
      </c>
      <c r="L1258" s="113">
        <v>35748</v>
      </c>
      <c r="M1258" s="112" t="s">
        <v>8</v>
      </c>
    </row>
    <row r="1259" spans="1:13" x14ac:dyDescent="0.3">
      <c r="A1259" s="112" t="s">
        <v>8</v>
      </c>
      <c r="B1259" s="112" t="s">
        <v>9</v>
      </c>
      <c r="C1259" s="112" t="s">
        <v>10</v>
      </c>
      <c r="D1259" s="112" t="s">
        <v>106</v>
      </c>
      <c r="E1259" s="112" t="s">
        <v>10</v>
      </c>
      <c r="F1259" s="112" t="s">
        <v>107</v>
      </c>
      <c r="G1259" s="112" t="s">
        <v>36</v>
      </c>
      <c r="H1259" s="112" t="s">
        <v>445</v>
      </c>
      <c r="I1259" s="112" t="s">
        <v>16</v>
      </c>
      <c r="J1259" s="112" t="s">
        <v>446</v>
      </c>
      <c r="K1259" s="113">
        <v>154.04999999999998</v>
      </c>
      <c r="L1259" s="113">
        <v>15</v>
      </c>
      <c r="M1259" s="112" t="s">
        <v>8</v>
      </c>
    </row>
    <row r="1260" spans="1:13" x14ac:dyDescent="0.3">
      <c r="A1260" s="112" t="s">
        <v>8</v>
      </c>
      <c r="B1260" s="112" t="s">
        <v>9</v>
      </c>
      <c r="C1260" s="112" t="s">
        <v>10</v>
      </c>
      <c r="D1260" s="112" t="s">
        <v>106</v>
      </c>
      <c r="E1260" s="112" t="s">
        <v>10</v>
      </c>
      <c r="F1260" s="112" t="s">
        <v>107</v>
      </c>
      <c r="G1260" s="112" t="s">
        <v>37</v>
      </c>
      <c r="H1260" s="112" t="s">
        <v>438</v>
      </c>
      <c r="I1260" s="112" t="s">
        <v>16</v>
      </c>
      <c r="J1260" s="112" t="s">
        <v>435</v>
      </c>
      <c r="K1260" s="113">
        <v>9184</v>
      </c>
      <c r="L1260" s="113">
        <v>2580</v>
      </c>
      <c r="M1260" s="112" t="s">
        <v>8</v>
      </c>
    </row>
    <row r="1261" spans="1:13" x14ac:dyDescent="0.3">
      <c r="A1261" s="112" t="s">
        <v>8</v>
      </c>
      <c r="B1261" s="112" t="s">
        <v>9</v>
      </c>
      <c r="C1261" s="112" t="s">
        <v>10</v>
      </c>
      <c r="D1261" s="112" t="s">
        <v>106</v>
      </c>
      <c r="E1261" s="112" t="s">
        <v>10</v>
      </c>
      <c r="F1261" s="112" t="s">
        <v>107</v>
      </c>
      <c r="G1261" s="112" t="s">
        <v>37</v>
      </c>
      <c r="H1261" s="112" t="s">
        <v>438</v>
      </c>
      <c r="I1261" s="112" t="s">
        <v>16</v>
      </c>
      <c r="J1261" s="112" t="s">
        <v>443</v>
      </c>
      <c r="K1261" s="113">
        <v>1804</v>
      </c>
      <c r="L1261" s="113">
        <v>400</v>
      </c>
      <c r="M1261" s="112" t="s">
        <v>8</v>
      </c>
    </row>
    <row r="1262" spans="1:13" x14ac:dyDescent="0.3">
      <c r="A1262" s="112" t="s">
        <v>8</v>
      </c>
      <c r="B1262" s="112" t="s">
        <v>9</v>
      </c>
      <c r="C1262" s="112" t="s">
        <v>10</v>
      </c>
      <c r="D1262" s="112" t="s">
        <v>106</v>
      </c>
      <c r="E1262" s="112" t="s">
        <v>10</v>
      </c>
      <c r="F1262" s="112" t="s">
        <v>107</v>
      </c>
      <c r="G1262" s="112" t="s">
        <v>37</v>
      </c>
      <c r="H1262" s="112" t="s">
        <v>438</v>
      </c>
      <c r="I1262" s="112" t="s">
        <v>16</v>
      </c>
      <c r="J1262" s="112" t="s">
        <v>452</v>
      </c>
      <c r="K1262" s="113">
        <v>826</v>
      </c>
      <c r="L1262" s="113">
        <v>100</v>
      </c>
      <c r="M1262" s="112" t="s">
        <v>8</v>
      </c>
    </row>
    <row r="1263" spans="1:13" x14ac:dyDescent="0.3">
      <c r="A1263" s="112" t="s">
        <v>8</v>
      </c>
      <c r="B1263" s="112" t="s">
        <v>9</v>
      </c>
      <c r="C1263" s="112" t="s">
        <v>10</v>
      </c>
      <c r="D1263" s="112" t="s">
        <v>106</v>
      </c>
      <c r="E1263" s="112" t="s">
        <v>10</v>
      </c>
      <c r="F1263" s="112" t="s">
        <v>107</v>
      </c>
      <c r="G1263" s="112" t="s">
        <v>37</v>
      </c>
      <c r="H1263" s="112" t="s">
        <v>438</v>
      </c>
      <c r="I1263" s="112" t="s">
        <v>16</v>
      </c>
      <c r="J1263" s="112" t="s">
        <v>440</v>
      </c>
      <c r="K1263" s="113">
        <v>1320</v>
      </c>
      <c r="L1263" s="113">
        <v>330</v>
      </c>
      <c r="M1263" s="112" t="s">
        <v>8</v>
      </c>
    </row>
    <row r="1264" spans="1:13" x14ac:dyDescent="0.3">
      <c r="A1264" s="112" t="s">
        <v>8</v>
      </c>
      <c r="B1264" s="112" t="s">
        <v>9</v>
      </c>
      <c r="C1264" s="112" t="s">
        <v>10</v>
      </c>
      <c r="D1264" s="112" t="s">
        <v>106</v>
      </c>
      <c r="E1264" s="112" t="s">
        <v>10</v>
      </c>
      <c r="F1264" s="112" t="s">
        <v>107</v>
      </c>
      <c r="G1264" s="112" t="s">
        <v>37</v>
      </c>
      <c r="H1264" s="112" t="s">
        <v>438</v>
      </c>
      <c r="I1264" s="112" t="s">
        <v>16</v>
      </c>
      <c r="J1264" s="112" t="s">
        <v>436</v>
      </c>
      <c r="K1264" s="113">
        <v>13314</v>
      </c>
      <c r="L1264" s="113">
        <v>2493</v>
      </c>
      <c r="M1264" s="112" t="s">
        <v>8</v>
      </c>
    </row>
    <row r="1265" spans="1:13" x14ac:dyDescent="0.3">
      <c r="A1265" s="112" t="s">
        <v>8</v>
      </c>
      <c r="B1265" s="112" t="s">
        <v>9</v>
      </c>
      <c r="C1265" s="112" t="s">
        <v>10</v>
      </c>
      <c r="D1265" s="112" t="s">
        <v>106</v>
      </c>
      <c r="E1265" s="112" t="s">
        <v>10</v>
      </c>
      <c r="F1265" s="112" t="s">
        <v>107</v>
      </c>
      <c r="G1265" s="112" t="s">
        <v>38</v>
      </c>
      <c r="H1265" s="112" t="s">
        <v>445</v>
      </c>
      <c r="I1265" s="112" t="s">
        <v>16</v>
      </c>
      <c r="J1265" s="112" t="s">
        <v>446</v>
      </c>
      <c r="K1265" s="113">
        <v>630</v>
      </c>
      <c r="L1265" s="113">
        <v>126</v>
      </c>
      <c r="M1265" s="112" t="s">
        <v>8</v>
      </c>
    </row>
    <row r="1266" spans="1:13" x14ac:dyDescent="0.3">
      <c r="A1266" s="112" t="s">
        <v>8</v>
      </c>
      <c r="B1266" s="112" t="s">
        <v>9</v>
      </c>
      <c r="C1266" s="112" t="s">
        <v>10</v>
      </c>
      <c r="D1266" s="112" t="s">
        <v>106</v>
      </c>
      <c r="E1266" s="112" t="s">
        <v>10</v>
      </c>
      <c r="F1266" s="112" t="s">
        <v>107</v>
      </c>
      <c r="G1266" s="112" t="s">
        <v>39</v>
      </c>
      <c r="H1266" s="112" t="s">
        <v>438</v>
      </c>
      <c r="I1266" s="112" t="s">
        <v>16</v>
      </c>
      <c r="J1266" s="112" t="s">
        <v>436</v>
      </c>
      <c r="K1266" s="113">
        <v>2598</v>
      </c>
      <c r="L1266" s="113">
        <v>153</v>
      </c>
      <c r="M1266" s="112" t="s">
        <v>8</v>
      </c>
    </row>
    <row r="1267" spans="1:13" x14ac:dyDescent="0.3">
      <c r="A1267" s="112" t="s">
        <v>8</v>
      </c>
      <c r="B1267" s="112" t="s">
        <v>9</v>
      </c>
      <c r="C1267" s="112" t="s">
        <v>10</v>
      </c>
      <c r="D1267" s="112" t="s">
        <v>106</v>
      </c>
      <c r="E1267" s="112" t="s">
        <v>10</v>
      </c>
      <c r="F1267" s="112" t="s">
        <v>107</v>
      </c>
      <c r="G1267" s="112" t="s">
        <v>41</v>
      </c>
      <c r="H1267" s="112" t="s">
        <v>445</v>
      </c>
      <c r="I1267" s="112" t="s">
        <v>16</v>
      </c>
      <c r="J1267" s="112" t="s">
        <v>435</v>
      </c>
      <c r="K1267" s="113">
        <v>560085.71</v>
      </c>
      <c r="L1267" s="113">
        <v>157203.5</v>
      </c>
      <c r="M1267" s="112" t="s">
        <v>8</v>
      </c>
    </row>
    <row r="1268" spans="1:13" x14ac:dyDescent="0.3">
      <c r="A1268" s="112" t="s">
        <v>8</v>
      </c>
      <c r="B1268" s="112" t="s">
        <v>9</v>
      </c>
      <c r="C1268" s="112" t="s">
        <v>10</v>
      </c>
      <c r="D1268" s="112" t="s">
        <v>106</v>
      </c>
      <c r="E1268" s="112" t="s">
        <v>10</v>
      </c>
      <c r="F1268" s="112" t="s">
        <v>107</v>
      </c>
      <c r="G1268" s="112" t="s">
        <v>41</v>
      </c>
      <c r="H1268" s="112" t="s">
        <v>445</v>
      </c>
      <c r="I1268" s="112" t="s">
        <v>16</v>
      </c>
      <c r="J1268" s="112" t="s">
        <v>446</v>
      </c>
      <c r="K1268" s="113">
        <v>25457.09</v>
      </c>
      <c r="L1268" s="113">
        <v>5553</v>
      </c>
      <c r="M1268" s="112" t="s">
        <v>8</v>
      </c>
    </row>
    <row r="1269" spans="1:13" x14ac:dyDescent="0.3">
      <c r="A1269" s="112" t="s">
        <v>8</v>
      </c>
      <c r="B1269" s="112" t="s">
        <v>9</v>
      </c>
      <c r="C1269" s="112" t="s">
        <v>10</v>
      </c>
      <c r="D1269" s="112" t="s">
        <v>106</v>
      </c>
      <c r="E1269" s="112" t="s">
        <v>10</v>
      </c>
      <c r="F1269" s="112" t="s">
        <v>107</v>
      </c>
      <c r="G1269" s="112" t="s">
        <v>42</v>
      </c>
      <c r="H1269" s="112" t="s">
        <v>441</v>
      </c>
      <c r="I1269" s="112" t="s">
        <v>16</v>
      </c>
      <c r="J1269" s="112" t="s">
        <v>435</v>
      </c>
      <c r="K1269" s="113">
        <v>977</v>
      </c>
      <c r="L1269" s="113">
        <v>99</v>
      </c>
      <c r="M1269" s="112" t="s">
        <v>8</v>
      </c>
    </row>
    <row r="1270" spans="1:13" x14ac:dyDescent="0.3">
      <c r="A1270" s="112" t="s">
        <v>8</v>
      </c>
      <c r="B1270" s="112" t="s">
        <v>9</v>
      </c>
      <c r="C1270" s="112" t="s">
        <v>10</v>
      </c>
      <c r="D1270" s="112" t="s">
        <v>106</v>
      </c>
      <c r="E1270" s="112" t="s">
        <v>10</v>
      </c>
      <c r="F1270" s="112" t="s">
        <v>107</v>
      </c>
      <c r="G1270" s="112" t="s">
        <v>42</v>
      </c>
      <c r="H1270" s="112" t="s">
        <v>441</v>
      </c>
      <c r="I1270" s="112" t="s">
        <v>16</v>
      </c>
      <c r="J1270" s="112" t="s">
        <v>440</v>
      </c>
      <c r="K1270" s="113">
        <v>562</v>
      </c>
      <c r="L1270" s="113">
        <v>63</v>
      </c>
      <c r="M1270" s="112" t="s">
        <v>8</v>
      </c>
    </row>
    <row r="1271" spans="1:13" x14ac:dyDescent="0.3">
      <c r="A1271" s="112" t="s">
        <v>8</v>
      </c>
      <c r="B1271" s="112" t="s">
        <v>9</v>
      </c>
      <c r="C1271" s="112" t="s">
        <v>10</v>
      </c>
      <c r="D1271" s="112" t="s">
        <v>106</v>
      </c>
      <c r="E1271" s="112" t="s">
        <v>10</v>
      </c>
      <c r="F1271" s="112" t="s">
        <v>107</v>
      </c>
      <c r="G1271" s="112" t="s">
        <v>42</v>
      </c>
      <c r="H1271" s="112" t="s">
        <v>441</v>
      </c>
      <c r="I1271" s="112" t="s">
        <v>16</v>
      </c>
      <c r="J1271" s="112" t="s">
        <v>436</v>
      </c>
      <c r="K1271" s="113">
        <v>12319</v>
      </c>
      <c r="L1271" s="113">
        <v>1727.25</v>
      </c>
      <c r="M1271" s="112" t="s">
        <v>8</v>
      </c>
    </row>
    <row r="1272" spans="1:13" x14ac:dyDescent="0.3">
      <c r="A1272" s="112" t="s">
        <v>8</v>
      </c>
      <c r="B1272" s="112" t="s">
        <v>9</v>
      </c>
      <c r="C1272" s="112" t="s">
        <v>10</v>
      </c>
      <c r="D1272" s="112" t="s">
        <v>106</v>
      </c>
      <c r="E1272" s="112" t="s">
        <v>10</v>
      </c>
      <c r="F1272" s="112" t="s">
        <v>107</v>
      </c>
      <c r="G1272" s="112" t="s">
        <v>43</v>
      </c>
      <c r="H1272" s="112" t="s">
        <v>448</v>
      </c>
      <c r="I1272" s="112" t="s">
        <v>16</v>
      </c>
      <c r="J1272" s="112" t="s">
        <v>435</v>
      </c>
      <c r="K1272" s="113">
        <v>917.6</v>
      </c>
      <c r="L1272" s="113">
        <v>1147</v>
      </c>
      <c r="M1272" s="112" t="s">
        <v>8</v>
      </c>
    </row>
    <row r="1273" spans="1:13" x14ac:dyDescent="0.3">
      <c r="A1273" s="112" t="s">
        <v>8</v>
      </c>
      <c r="B1273" s="112" t="s">
        <v>9</v>
      </c>
      <c r="C1273" s="112" t="s">
        <v>10</v>
      </c>
      <c r="D1273" s="112" t="s">
        <v>106</v>
      </c>
      <c r="E1273" s="112" t="s">
        <v>10</v>
      </c>
      <c r="F1273" s="112" t="s">
        <v>107</v>
      </c>
      <c r="G1273" s="112" t="s">
        <v>43</v>
      </c>
      <c r="H1273" s="112" t="s">
        <v>448</v>
      </c>
      <c r="I1273" s="112" t="s">
        <v>16</v>
      </c>
      <c r="J1273" s="112" t="s">
        <v>440</v>
      </c>
      <c r="K1273" s="113">
        <v>364.72</v>
      </c>
      <c r="L1273" s="113">
        <v>388</v>
      </c>
      <c r="M1273" s="112" t="s">
        <v>8</v>
      </c>
    </row>
    <row r="1274" spans="1:13" x14ac:dyDescent="0.3">
      <c r="A1274" s="112" t="s">
        <v>8</v>
      </c>
      <c r="B1274" s="112" t="s">
        <v>9</v>
      </c>
      <c r="C1274" s="112" t="s">
        <v>10</v>
      </c>
      <c r="D1274" s="112" t="s">
        <v>106</v>
      </c>
      <c r="E1274" s="112" t="s">
        <v>10</v>
      </c>
      <c r="F1274" s="112" t="s">
        <v>107</v>
      </c>
      <c r="G1274" s="112" t="s">
        <v>43</v>
      </c>
      <c r="H1274" s="112" t="s">
        <v>448</v>
      </c>
      <c r="I1274" s="112" t="s">
        <v>16</v>
      </c>
      <c r="J1274" s="112" t="s">
        <v>436</v>
      </c>
      <c r="K1274" s="113">
        <v>2074.6799999999998</v>
      </c>
      <c r="L1274" s="113">
        <v>3842</v>
      </c>
      <c r="M1274" s="112" t="s">
        <v>8</v>
      </c>
    </row>
    <row r="1275" spans="1:13" x14ac:dyDescent="0.3">
      <c r="A1275" s="112" t="s">
        <v>8</v>
      </c>
      <c r="B1275" s="112" t="s">
        <v>9</v>
      </c>
      <c r="C1275" s="112" t="s">
        <v>10</v>
      </c>
      <c r="D1275" s="112" t="s">
        <v>106</v>
      </c>
      <c r="E1275" s="112" t="s">
        <v>10</v>
      </c>
      <c r="F1275" s="112" t="s">
        <v>107</v>
      </c>
      <c r="G1275" s="112" t="s">
        <v>88</v>
      </c>
      <c r="H1275" s="112" t="s">
        <v>448</v>
      </c>
      <c r="I1275" s="112" t="s">
        <v>14</v>
      </c>
      <c r="J1275" s="112" t="s">
        <v>435</v>
      </c>
      <c r="K1275" s="113">
        <v>4176</v>
      </c>
      <c r="L1275" s="113">
        <v>545</v>
      </c>
      <c r="M1275" s="112" t="s">
        <v>8</v>
      </c>
    </row>
    <row r="1276" spans="1:13" x14ac:dyDescent="0.3">
      <c r="A1276" s="112" t="s">
        <v>8</v>
      </c>
      <c r="B1276" s="112" t="s">
        <v>9</v>
      </c>
      <c r="C1276" s="112" t="s">
        <v>10</v>
      </c>
      <c r="D1276" s="112" t="s">
        <v>106</v>
      </c>
      <c r="E1276" s="112" t="s">
        <v>10</v>
      </c>
      <c r="F1276" s="112" t="s">
        <v>107</v>
      </c>
      <c r="G1276" s="112" t="s">
        <v>88</v>
      </c>
      <c r="H1276" s="112" t="s">
        <v>448</v>
      </c>
      <c r="I1276" s="112" t="s">
        <v>14</v>
      </c>
      <c r="J1276" s="112" t="s">
        <v>436</v>
      </c>
      <c r="K1276" s="113">
        <v>8007</v>
      </c>
      <c r="L1276" s="113">
        <v>1877</v>
      </c>
      <c r="M1276" s="112" t="s">
        <v>8</v>
      </c>
    </row>
    <row r="1277" spans="1:13" x14ac:dyDescent="0.3">
      <c r="A1277" s="112" t="s">
        <v>8</v>
      </c>
      <c r="B1277" s="112" t="s">
        <v>9</v>
      </c>
      <c r="C1277" s="112" t="s">
        <v>10</v>
      </c>
      <c r="D1277" s="112" t="s">
        <v>106</v>
      </c>
      <c r="E1277" s="112" t="s">
        <v>10</v>
      </c>
      <c r="F1277" s="112" t="s">
        <v>107</v>
      </c>
      <c r="G1277" s="112" t="s">
        <v>89</v>
      </c>
      <c r="H1277" s="112" t="s">
        <v>448</v>
      </c>
      <c r="I1277" s="112" t="s">
        <v>14</v>
      </c>
      <c r="J1277" s="112" t="s">
        <v>436</v>
      </c>
      <c r="K1277" s="113">
        <v>659.7</v>
      </c>
      <c r="L1277" s="113">
        <v>22.5</v>
      </c>
      <c r="M1277" s="112" t="s">
        <v>8</v>
      </c>
    </row>
    <row r="1278" spans="1:13" x14ac:dyDescent="0.3">
      <c r="A1278" s="112" t="s">
        <v>8</v>
      </c>
      <c r="B1278" s="112" t="s">
        <v>9</v>
      </c>
      <c r="C1278" s="112" t="s">
        <v>10</v>
      </c>
      <c r="D1278" s="112" t="s">
        <v>106</v>
      </c>
      <c r="E1278" s="112" t="s">
        <v>10</v>
      </c>
      <c r="F1278" s="112" t="s">
        <v>107</v>
      </c>
      <c r="G1278" s="112" t="s">
        <v>90</v>
      </c>
      <c r="H1278" s="112" t="s">
        <v>438</v>
      </c>
      <c r="I1278" s="112" t="s">
        <v>14</v>
      </c>
      <c r="J1278" s="112" t="s">
        <v>436</v>
      </c>
      <c r="K1278" s="113">
        <v>972</v>
      </c>
      <c r="L1278" s="113">
        <v>109.00000000000001</v>
      </c>
      <c r="M1278" s="112" t="s">
        <v>8</v>
      </c>
    </row>
    <row r="1279" spans="1:13" x14ac:dyDescent="0.3">
      <c r="A1279" s="112" t="s">
        <v>8</v>
      </c>
      <c r="B1279" s="112" t="s">
        <v>9</v>
      </c>
      <c r="C1279" s="112" t="s">
        <v>10</v>
      </c>
      <c r="D1279" s="112" t="s">
        <v>106</v>
      </c>
      <c r="E1279" s="112" t="s">
        <v>10</v>
      </c>
      <c r="F1279" s="112" t="s">
        <v>107</v>
      </c>
      <c r="G1279" s="112" t="s">
        <v>44</v>
      </c>
      <c r="H1279" s="112" t="s">
        <v>441</v>
      </c>
      <c r="I1279" s="112" t="s">
        <v>16</v>
      </c>
      <c r="J1279" s="112" t="s">
        <v>457</v>
      </c>
      <c r="K1279" s="113">
        <v>228.42</v>
      </c>
      <c r="L1279" s="113">
        <v>27</v>
      </c>
      <c r="M1279" s="112" t="s">
        <v>8</v>
      </c>
    </row>
    <row r="1280" spans="1:13" x14ac:dyDescent="0.3">
      <c r="A1280" s="112" t="s">
        <v>8</v>
      </c>
      <c r="B1280" s="112" t="s">
        <v>9</v>
      </c>
      <c r="C1280" s="112" t="s">
        <v>10</v>
      </c>
      <c r="D1280" s="112" t="s">
        <v>106</v>
      </c>
      <c r="E1280" s="112" t="s">
        <v>10</v>
      </c>
      <c r="F1280" s="112" t="s">
        <v>107</v>
      </c>
      <c r="G1280" s="112" t="s">
        <v>44</v>
      </c>
      <c r="H1280" s="112" t="s">
        <v>441</v>
      </c>
      <c r="I1280" s="112" t="s">
        <v>16</v>
      </c>
      <c r="J1280" s="112" t="s">
        <v>435</v>
      </c>
      <c r="K1280" s="113">
        <v>47250.88107612</v>
      </c>
      <c r="L1280" s="113">
        <v>5765.25</v>
      </c>
      <c r="M1280" s="112" t="s">
        <v>8</v>
      </c>
    </row>
    <row r="1281" spans="1:13" x14ac:dyDescent="0.3">
      <c r="A1281" s="112" t="s">
        <v>8</v>
      </c>
      <c r="B1281" s="112" t="s">
        <v>9</v>
      </c>
      <c r="C1281" s="112" t="s">
        <v>10</v>
      </c>
      <c r="D1281" s="112" t="s">
        <v>106</v>
      </c>
      <c r="E1281" s="112" t="s">
        <v>10</v>
      </c>
      <c r="F1281" s="112" t="s">
        <v>107</v>
      </c>
      <c r="G1281" s="112" t="s">
        <v>44</v>
      </c>
      <c r="H1281" s="112" t="s">
        <v>441</v>
      </c>
      <c r="I1281" s="112" t="s">
        <v>16</v>
      </c>
      <c r="J1281" s="112" t="s">
        <v>443</v>
      </c>
      <c r="K1281" s="113">
        <v>12182.4</v>
      </c>
      <c r="L1281" s="113">
        <v>1440</v>
      </c>
      <c r="M1281" s="112" t="s">
        <v>8</v>
      </c>
    </row>
    <row r="1282" spans="1:13" x14ac:dyDescent="0.3">
      <c r="A1282" s="112" t="s">
        <v>8</v>
      </c>
      <c r="B1282" s="112" t="s">
        <v>9</v>
      </c>
      <c r="C1282" s="112" t="s">
        <v>10</v>
      </c>
      <c r="D1282" s="112" t="s">
        <v>106</v>
      </c>
      <c r="E1282" s="112" t="s">
        <v>10</v>
      </c>
      <c r="F1282" s="112" t="s">
        <v>107</v>
      </c>
      <c r="G1282" s="112" t="s">
        <v>44</v>
      </c>
      <c r="H1282" s="112" t="s">
        <v>441</v>
      </c>
      <c r="I1282" s="112" t="s">
        <v>16</v>
      </c>
      <c r="J1282" s="112" t="s">
        <v>452</v>
      </c>
      <c r="K1282" s="113">
        <v>761.4</v>
      </c>
      <c r="L1282" s="113">
        <v>90</v>
      </c>
      <c r="M1282" s="112" t="s">
        <v>8</v>
      </c>
    </row>
    <row r="1283" spans="1:13" x14ac:dyDescent="0.3">
      <c r="A1283" s="112" t="s">
        <v>8</v>
      </c>
      <c r="B1283" s="112" t="s">
        <v>9</v>
      </c>
      <c r="C1283" s="112" t="s">
        <v>10</v>
      </c>
      <c r="D1283" s="112" t="s">
        <v>106</v>
      </c>
      <c r="E1283" s="112" t="s">
        <v>10</v>
      </c>
      <c r="F1283" s="112" t="s">
        <v>107</v>
      </c>
      <c r="G1283" s="112" t="s">
        <v>44</v>
      </c>
      <c r="H1283" s="112" t="s">
        <v>441</v>
      </c>
      <c r="I1283" s="112" t="s">
        <v>16</v>
      </c>
      <c r="J1283" s="112" t="s">
        <v>440</v>
      </c>
      <c r="K1283" s="113">
        <v>10077.03392482</v>
      </c>
      <c r="L1283" s="113">
        <v>1241.75</v>
      </c>
      <c r="M1283" s="112" t="s">
        <v>8</v>
      </c>
    </row>
    <row r="1284" spans="1:13" x14ac:dyDescent="0.3">
      <c r="A1284" s="112" t="s">
        <v>8</v>
      </c>
      <c r="B1284" s="112" t="s">
        <v>9</v>
      </c>
      <c r="C1284" s="112" t="s">
        <v>10</v>
      </c>
      <c r="D1284" s="112" t="s">
        <v>106</v>
      </c>
      <c r="E1284" s="112" t="s">
        <v>10</v>
      </c>
      <c r="F1284" s="112" t="s">
        <v>107</v>
      </c>
      <c r="G1284" s="112" t="s">
        <v>44</v>
      </c>
      <c r="H1284" s="112" t="s">
        <v>441</v>
      </c>
      <c r="I1284" s="112" t="s">
        <v>16</v>
      </c>
      <c r="J1284" s="112" t="s">
        <v>436</v>
      </c>
      <c r="K1284" s="113">
        <v>19316.619380399999</v>
      </c>
      <c r="L1284" s="113">
        <v>1813</v>
      </c>
      <c r="M1284" s="112" t="s">
        <v>8</v>
      </c>
    </row>
    <row r="1285" spans="1:13" x14ac:dyDescent="0.3">
      <c r="A1285" s="112" t="s">
        <v>8</v>
      </c>
      <c r="B1285" s="112" t="s">
        <v>9</v>
      </c>
      <c r="C1285" s="112" t="s">
        <v>10</v>
      </c>
      <c r="D1285" s="112" t="s">
        <v>106</v>
      </c>
      <c r="E1285" s="112" t="s">
        <v>10</v>
      </c>
      <c r="F1285" s="112" t="s">
        <v>107</v>
      </c>
      <c r="G1285" s="112" t="s">
        <v>91</v>
      </c>
      <c r="H1285" s="112" t="s">
        <v>453</v>
      </c>
      <c r="I1285" s="112" t="s">
        <v>16</v>
      </c>
      <c r="J1285" s="112" t="s">
        <v>435</v>
      </c>
      <c r="K1285" s="113">
        <v>663.2</v>
      </c>
      <c r="L1285" s="113">
        <v>145</v>
      </c>
      <c r="M1285" s="112" t="s">
        <v>8</v>
      </c>
    </row>
    <row r="1286" spans="1:13" x14ac:dyDescent="0.3">
      <c r="A1286" s="112" t="s">
        <v>8</v>
      </c>
      <c r="B1286" s="112" t="s">
        <v>9</v>
      </c>
      <c r="C1286" s="112" t="s">
        <v>10</v>
      </c>
      <c r="D1286" s="112" t="s">
        <v>106</v>
      </c>
      <c r="E1286" s="112" t="s">
        <v>10</v>
      </c>
      <c r="F1286" s="112" t="s">
        <v>107</v>
      </c>
      <c r="G1286" s="112" t="s">
        <v>91</v>
      </c>
      <c r="H1286" s="112" t="s">
        <v>453</v>
      </c>
      <c r="I1286" s="112" t="s">
        <v>16</v>
      </c>
      <c r="J1286" s="112" t="s">
        <v>436</v>
      </c>
      <c r="K1286" s="113">
        <v>2647.8500000000004</v>
      </c>
      <c r="L1286" s="113">
        <v>284</v>
      </c>
      <c r="M1286" s="112" t="s">
        <v>8</v>
      </c>
    </row>
    <row r="1287" spans="1:13" x14ac:dyDescent="0.3">
      <c r="A1287" s="112" t="s">
        <v>8</v>
      </c>
      <c r="B1287" s="112" t="s">
        <v>9</v>
      </c>
      <c r="C1287" s="112" t="s">
        <v>10</v>
      </c>
      <c r="D1287" s="112" t="s">
        <v>106</v>
      </c>
      <c r="E1287" s="112" t="s">
        <v>10</v>
      </c>
      <c r="F1287" s="112" t="s">
        <v>107</v>
      </c>
      <c r="G1287" s="112" t="s">
        <v>45</v>
      </c>
      <c r="H1287" s="112" t="s">
        <v>441</v>
      </c>
      <c r="I1287" s="112" t="s">
        <v>46</v>
      </c>
      <c r="J1287" s="112" t="s">
        <v>435</v>
      </c>
      <c r="K1287" s="113">
        <v>4844</v>
      </c>
      <c r="L1287" s="113">
        <v>264</v>
      </c>
      <c r="M1287" s="112" t="s">
        <v>8</v>
      </c>
    </row>
    <row r="1288" spans="1:13" x14ac:dyDescent="0.3">
      <c r="A1288" s="112" t="s">
        <v>8</v>
      </c>
      <c r="B1288" s="112" t="s">
        <v>9</v>
      </c>
      <c r="C1288" s="112" t="s">
        <v>10</v>
      </c>
      <c r="D1288" s="112" t="s">
        <v>106</v>
      </c>
      <c r="E1288" s="112" t="s">
        <v>10</v>
      </c>
      <c r="F1288" s="112" t="s">
        <v>107</v>
      </c>
      <c r="G1288" s="112" t="s">
        <v>45</v>
      </c>
      <c r="H1288" s="112" t="s">
        <v>441</v>
      </c>
      <c r="I1288" s="112" t="s">
        <v>46</v>
      </c>
      <c r="J1288" s="112" t="s">
        <v>436</v>
      </c>
      <c r="K1288" s="113">
        <v>60862</v>
      </c>
      <c r="L1288" s="113">
        <v>4299</v>
      </c>
      <c r="M1288" s="112" t="s">
        <v>8</v>
      </c>
    </row>
    <row r="1289" spans="1:13" x14ac:dyDescent="0.3">
      <c r="A1289" s="112" t="s">
        <v>8</v>
      </c>
      <c r="B1289" s="112" t="s">
        <v>9</v>
      </c>
      <c r="C1289" s="112" t="s">
        <v>10</v>
      </c>
      <c r="D1289" s="112" t="s">
        <v>106</v>
      </c>
      <c r="E1289" s="112" t="s">
        <v>10</v>
      </c>
      <c r="F1289" s="112" t="s">
        <v>107</v>
      </c>
      <c r="G1289" s="112" t="s">
        <v>47</v>
      </c>
      <c r="H1289" s="112" t="s">
        <v>447</v>
      </c>
      <c r="I1289" s="112" t="s">
        <v>16</v>
      </c>
      <c r="J1289" s="112" t="s">
        <v>435</v>
      </c>
      <c r="K1289" s="113">
        <v>81742.320000000007</v>
      </c>
      <c r="L1289" s="113">
        <v>8233.25</v>
      </c>
      <c r="M1289" s="112" t="s">
        <v>8</v>
      </c>
    </row>
    <row r="1290" spans="1:13" x14ac:dyDescent="0.3">
      <c r="A1290" s="112" t="s">
        <v>8</v>
      </c>
      <c r="B1290" s="112" t="s">
        <v>9</v>
      </c>
      <c r="C1290" s="112" t="s">
        <v>10</v>
      </c>
      <c r="D1290" s="112" t="s">
        <v>106</v>
      </c>
      <c r="E1290" s="112" t="s">
        <v>10</v>
      </c>
      <c r="F1290" s="112" t="s">
        <v>107</v>
      </c>
      <c r="G1290" s="112" t="s">
        <v>48</v>
      </c>
      <c r="H1290" s="112" t="s">
        <v>447</v>
      </c>
      <c r="I1290" s="112" t="s">
        <v>16</v>
      </c>
      <c r="J1290" s="112" t="s">
        <v>435</v>
      </c>
      <c r="K1290" s="113">
        <v>648</v>
      </c>
      <c r="L1290" s="113">
        <v>81</v>
      </c>
      <c r="M1290" s="112" t="s">
        <v>8</v>
      </c>
    </row>
    <row r="1291" spans="1:13" x14ac:dyDescent="0.3">
      <c r="A1291" s="112" t="s">
        <v>8</v>
      </c>
      <c r="B1291" s="112" t="s">
        <v>9</v>
      </c>
      <c r="C1291" s="112" t="s">
        <v>10</v>
      </c>
      <c r="D1291" s="112" t="s">
        <v>106</v>
      </c>
      <c r="E1291" s="112" t="s">
        <v>10</v>
      </c>
      <c r="F1291" s="112" t="s">
        <v>107</v>
      </c>
      <c r="G1291" s="112" t="s">
        <v>48</v>
      </c>
      <c r="H1291" s="112" t="s">
        <v>447</v>
      </c>
      <c r="I1291" s="112" t="s">
        <v>16</v>
      </c>
      <c r="J1291" s="112" t="s">
        <v>436</v>
      </c>
      <c r="K1291" s="113">
        <v>7648</v>
      </c>
      <c r="L1291" s="113">
        <v>956</v>
      </c>
      <c r="M1291" s="112" t="s">
        <v>8</v>
      </c>
    </row>
    <row r="1292" spans="1:13" x14ac:dyDescent="0.3">
      <c r="A1292" s="112" t="s">
        <v>8</v>
      </c>
      <c r="B1292" s="112" t="s">
        <v>9</v>
      </c>
      <c r="C1292" s="112" t="s">
        <v>10</v>
      </c>
      <c r="D1292" s="112" t="s">
        <v>106</v>
      </c>
      <c r="E1292" s="112" t="s">
        <v>10</v>
      </c>
      <c r="F1292" s="112" t="s">
        <v>107</v>
      </c>
      <c r="G1292" s="112" t="s">
        <v>49</v>
      </c>
      <c r="H1292" s="112" t="s">
        <v>447</v>
      </c>
      <c r="I1292" s="112" t="s">
        <v>16</v>
      </c>
      <c r="J1292" s="112" t="s">
        <v>435</v>
      </c>
      <c r="K1292" s="113">
        <v>11276.8</v>
      </c>
      <c r="L1292" s="113">
        <v>1842.0000000000002</v>
      </c>
      <c r="M1292" s="112" t="s">
        <v>8</v>
      </c>
    </row>
    <row r="1293" spans="1:13" x14ac:dyDescent="0.3">
      <c r="A1293" s="112" t="s">
        <v>8</v>
      </c>
      <c r="B1293" s="112" t="s">
        <v>9</v>
      </c>
      <c r="C1293" s="112" t="s">
        <v>10</v>
      </c>
      <c r="D1293" s="112" t="s">
        <v>106</v>
      </c>
      <c r="E1293" s="112" t="s">
        <v>10</v>
      </c>
      <c r="F1293" s="112" t="s">
        <v>107</v>
      </c>
      <c r="G1293" s="112" t="s">
        <v>49</v>
      </c>
      <c r="H1293" s="112" t="s">
        <v>447</v>
      </c>
      <c r="I1293" s="112" t="s">
        <v>16</v>
      </c>
      <c r="J1293" s="112" t="s">
        <v>436</v>
      </c>
      <c r="K1293" s="113">
        <v>1125.5999999999999</v>
      </c>
      <c r="L1293" s="113">
        <v>252</v>
      </c>
      <c r="M1293" s="112" t="s">
        <v>8</v>
      </c>
    </row>
    <row r="1294" spans="1:13" x14ac:dyDescent="0.3">
      <c r="A1294" s="112" t="s">
        <v>8</v>
      </c>
      <c r="B1294" s="112" t="s">
        <v>9</v>
      </c>
      <c r="C1294" s="112" t="s">
        <v>10</v>
      </c>
      <c r="D1294" s="112" t="s">
        <v>106</v>
      </c>
      <c r="E1294" s="112" t="s">
        <v>10</v>
      </c>
      <c r="F1294" s="112" t="s">
        <v>107</v>
      </c>
      <c r="G1294" s="112" t="s">
        <v>50</v>
      </c>
      <c r="H1294" s="112" t="s">
        <v>434</v>
      </c>
      <c r="I1294" s="112" t="s">
        <v>16</v>
      </c>
      <c r="J1294" s="112" t="s">
        <v>436</v>
      </c>
      <c r="K1294" s="113">
        <v>771296.89</v>
      </c>
      <c r="L1294" s="113">
        <v>44886.5</v>
      </c>
      <c r="M1294" s="112" t="s">
        <v>8</v>
      </c>
    </row>
    <row r="1295" spans="1:13" x14ac:dyDescent="0.3">
      <c r="A1295" s="112" t="s">
        <v>8</v>
      </c>
      <c r="B1295" s="112" t="s">
        <v>9</v>
      </c>
      <c r="C1295" s="112" t="s">
        <v>10</v>
      </c>
      <c r="D1295" s="112" t="s">
        <v>106</v>
      </c>
      <c r="E1295" s="112" t="s">
        <v>10</v>
      </c>
      <c r="F1295" s="112" t="s">
        <v>107</v>
      </c>
      <c r="G1295" s="112" t="s">
        <v>92</v>
      </c>
      <c r="H1295" s="112" t="s">
        <v>456</v>
      </c>
      <c r="I1295" s="112" t="s">
        <v>16</v>
      </c>
      <c r="J1295" s="112" t="s">
        <v>436</v>
      </c>
      <c r="K1295" s="113">
        <v>3520</v>
      </c>
      <c r="L1295" s="113">
        <v>1600</v>
      </c>
      <c r="M1295" s="112" t="s">
        <v>8</v>
      </c>
    </row>
    <row r="1296" spans="1:13" x14ac:dyDescent="0.3">
      <c r="A1296" s="112" t="s">
        <v>8</v>
      </c>
      <c r="B1296" s="112" t="s">
        <v>9</v>
      </c>
      <c r="C1296" s="112" t="s">
        <v>10</v>
      </c>
      <c r="D1296" s="112" t="s">
        <v>106</v>
      </c>
      <c r="E1296" s="112" t="s">
        <v>10</v>
      </c>
      <c r="F1296" s="112" t="s">
        <v>107</v>
      </c>
      <c r="G1296" s="112" t="s">
        <v>51</v>
      </c>
      <c r="H1296" s="112" t="s">
        <v>438</v>
      </c>
      <c r="I1296" s="112" t="s">
        <v>16</v>
      </c>
      <c r="J1296" s="112" t="s">
        <v>436</v>
      </c>
      <c r="K1296" s="113">
        <v>1102.6300000000001</v>
      </c>
      <c r="L1296" s="113">
        <v>224.00000000000003</v>
      </c>
      <c r="M1296" s="112" t="s">
        <v>8</v>
      </c>
    </row>
    <row r="1297" spans="1:13" x14ac:dyDescent="0.3">
      <c r="A1297" s="112" t="s">
        <v>8</v>
      </c>
      <c r="B1297" s="112" t="s">
        <v>9</v>
      </c>
      <c r="C1297" s="112" t="s">
        <v>10</v>
      </c>
      <c r="D1297" s="112" t="s">
        <v>106</v>
      </c>
      <c r="E1297" s="112" t="s">
        <v>10</v>
      </c>
      <c r="F1297" s="112" t="s">
        <v>107</v>
      </c>
      <c r="G1297" s="112" t="s">
        <v>52</v>
      </c>
      <c r="H1297" s="112" t="s">
        <v>442</v>
      </c>
      <c r="I1297" s="112" t="s">
        <v>46</v>
      </c>
      <c r="J1297" s="112" t="s">
        <v>435</v>
      </c>
      <c r="K1297" s="113">
        <v>80846.38</v>
      </c>
      <c r="L1297" s="113">
        <v>16285.000000000002</v>
      </c>
      <c r="M1297" s="112" t="s">
        <v>8</v>
      </c>
    </row>
    <row r="1298" spans="1:13" x14ac:dyDescent="0.3">
      <c r="A1298" s="112" t="s">
        <v>8</v>
      </c>
      <c r="B1298" s="112" t="s">
        <v>9</v>
      </c>
      <c r="C1298" s="112" t="s">
        <v>10</v>
      </c>
      <c r="D1298" s="112" t="s">
        <v>106</v>
      </c>
      <c r="E1298" s="112" t="s">
        <v>10</v>
      </c>
      <c r="F1298" s="112" t="s">
        <v>107</v>
      </c>
      <c r="G1298" s="112" t="s">
        <v>52</v>
      </c>
      <c r="H1298" s="112" t="s">
        <v>442</v>
      </c>
      <c r="I1298" s="112" t="s">
        <v>46</v>
      </c>
      <c r="J1298" s="112" t="s">
        <v>440</v>
      </c>
      <c r="K1298" s="113">
        <v>29353.659999999996</v>
      </c>
      <c r="L1298" s="113">
        <v>6108</v>
      </c>
      <c r="M1298" s="112" t="s">
        <v>8</v>
      </c>
    </row>
    <row r="1299" spans="1:13" x14ac:dyDescent="0.3">
      <c r="A1299" s="112" t="s">
        <v>8</v>
      </c>
      <c r="B1299" s="112" t="s">
        <v>9</v>
      </c>
      <c r="C1299" s="112" t="s">
        <v>10</v>
      </c>
      <c r="D1299" s="112" t="s">
        <v>106</v>
      </c>
      <c r="E1299" s="112" t="s">
        <v>10</v>
      </c>
      <c r="F1299" s="112" t="s">
        <v>107</v>
      </c>
      <c r="G1299" s="112" t="s">
        <v>52</v>
      </c>
      <c r="H1299" s="112" t="s">
        <v>442</v>
      </c>
      <c r="I1299" s="112" t="s">
        <v>46</v>
      </c>
      <c r="J1299" s="112" t="s">
        <v>436</v>
      </c>
      <c r="K1299" s="113">
        <v>1213081.17</v>
      </c>
      <c r="L1299" s="113">
        <v>253853.00000000003</v>
      </c>
      <c r="M1299" s="112" t="s">
        <v>8</v>
      </c>
    </row>
    <row r="1300" spans="1:13" x14ac:dyDescent="0.3">
      <c r="A1300" s="112" t="s">
        <v>8</v>
      </c>
      <c r="B1300" s="112" t="s">
        <v>9</v>
      </c>
      <c r="C1300" s="112" t="s">
        <v>10</v>
      </c>
      <c r="D1300" s="112" t="s">
        <v>106</v>
      </c>
      <c r="E1300" s="112" t="s">
        <v>10</v>
      </c>
      <c r="F1300" s="112" t="s">
        <v>107</v>
      </c>
      <c r="G1300" s="112" t="s">
        <v>53</v>
      </c>
      <c r="H1300" s="112" t="s">
        <v>434</v>
      </c>
      <c r="I1300" s="112" t="s">
        <v>16</v>
      </c>
      <c r="J1300" s="112" t="s">
        <v>435</v>
      </c>
      <c r="K1300" s="113">
        <v>44976.653333333299</v>
      </c>
      <c r="L1300" s="113">
        <v>16950.75</v>
      </c>
      <c r="M1300" s="112" t="s">
        <v>8</v>
      </c>
    </row>
    <row r="1301" spans="1:13" x14ac:dyDescent="0.3">
      <c r="A1301" s="112" t="s">
        <v>8</v>
      </c>
      <c r="B1301" s="112" t="s">
        <v>9</v>
      </c>
      <c r="C1301" s="112" t="s">
        <v>10</v>
      </c>
      <c r="D1301" s="112" t="s">
        <v>106</v>
      </c>
      <c r="E1301" s="112" t="s">
        <v>10</v>
      </c>
      <c r="F1301" s="112" t="s">
        <v>107</v>
      </c>
      <c r="G1301" s="112" t="s">
        <v>53</v>
      </c>
      <c r="H1301" s="112" t="s">
        <v>434</v>
      </c>
      <c r="I1301" s="112" t="s">
        <v>16</v>
      </c>
      <c r="J1301" s="112" t="s">
        <v>443</v>
      </c>
      <c r="K1301" s="113">
        <v>610.26666666666597</v>
      </c>
      <c r="L1301" s="113">
        <v>229.5</v>
      </c>
      <c r="M1301" s="112" t="s">
        <v>8</v>
      </c>
    </row>
    <row r="1302" spans="1:13" x14ac:dyDescent="0.3">
      <c r="A1302" s="112" t="s">
        <v>8</v>
      </c>
      <c r="B1302" s="112" t="s">
        <v>9</v>
      </c>
      <c r="C1302" s="112" t="s">
        <v>10</v>
      </c>
      <c r="D1302" s="112" t="s">
        <v>106</v>
      </c>
      <c r="E1302" s="112" t="s">
        <v>10</v>
      </c>
      <c r="F1302" s="112" t="s">
        <v>107</v>
      </c>
      <c r="G1302" s="112" t="s">
        <v>93</v>
      </c>
      <c r="H1302" s="112" t="s">
        <v>434</v>
      </c>
      <c r="I1302" s="112" t="s">
        <v>32</v>
      </c>
      <c r="J1302" s="112" t="s">
        <v>435</v>
      </c>
      <c r="K1302" s="113">
        <v>450</v>
      </c>
      <c r="L1302" s="113">
        <v>65</v>
      </c>
      <c r="M1302" s="112" t="s">
        <v>8</v>
      </c>
    </row>
    <row r="1303" spans="1:13" x14ac:dyDescent="0.3">
      <c r="A1303" s="112" t="s">
        <v>8</v>
      </c>
      <c r="B1303" s="112" t="s">
        <v>9</v>
      </c>
      <c r="C1303" s="112" t="s">
        <v>10</v>
      </c>
      <c r="D1303" s="112" t="s">
        <v>106</v>
      </c>
      <c r="E1303" s="112" t="s">
        <v>10</v>
      </c>
      <c r="F1303" s="112" t="s">
        <v>107</v>
      </c>
      <c r="G1303" s="112" t="s">
        <v>54</v>
      </c>
      <c r="H1303" s="112" t="s">
        <v>445</v>
      </c>
      <c r="I1303" s="112" t="s">
        <v>16</v>
      </c>
      <c r="J1303" s="112" t="s">
        <v>435</v>
      </c>
      <c r="K1303" s="113">
        <v>246.40000000000003</v>
      </c>
      <c r="L1303" s="113">
        <v>20</v>
      </c>
      <c r="M1303" s="112" t="s">
        <v>8</v>
      </c>
    </row>
    <row r="1304" spans="1:13" x14ac:dyDescent="0.3">
      <c r="A1304" s="112" t="s">
        <v>8</v>
      </c>
      <c r="B1304" s="112" t="s">
        <v>9</v>
      </c>
      <c r="C1304" s="112" t="s">
        <v>10</v>
      </c>
      <c r="D1304" s="112" t="s">
        <v>106</v>
      </c>
      <c r="E1304" s="112" t="s">
        <v>10</v>
      </c>
      <c r="F1304" s="112" t="s">
        <v>107</v>
      </c>
      <c r="G1304" s="112" t="s">
        <v>54</v>
      </c>
      <c r="H1304" s="112" t="s">
        <v>445</v>
      </c>
      <c r="I1304" s="112" t="s">
        <v>16</v>
      </c>
      <c r="J1304" s="112" t="s">
        <v>440</v>
      </c>
      <c r="K1304" s="113">
        <v>295.68</v>
      </c>
      <c r="L1304" s="113">
        <v>24</v>
      </c>
      <c r="M1304" s="112" t="s">
        <v>8</v>
      </c>
    </row>
    <row r="1305" spans="1:13" x14ac:dyDescent="0.3">
      <c r="A1305" s="112" t="s">
        <v>8</v>
      </c>
      <c r="B1305" s="112" t="s">
        <v>9</v>
      </c>
      <c r="C1305" s="112" t="s">
        <v>10</v>
      </c>
      <c r="D1305" s="112" t="s">
        <v>106</v>
      </c>
      <c r="E1305" s="112" t="s">
        <v>10</v>
      </c>
      <c r="F1305" s="112" t="s">
        <v>107</v>
      </c>
      <c r="G1305" s="112" t="s">
        <v>54</v>
      </c>
      <c r="H1305" s="112" t="s">
        <v>445</v>
      </c>
      <c r="I1305" s="112" t="s">
        <v>16</v>
      </c>
      <c r="J1305" s="112" t="s">
        <v>436</v>
      </c>
      <c r="K1305" s="113">
        <v>3301.76</v>
      </c>
      <c r="L1305" s="113">
        <v>268</v>
      </c>
      <c r="M1305" s="112" t="s">
        <v>8</v>
      </c>
    </row>
    <row r="1306" spans="1:13" x14ac:dyDescent="0.3">
      <c r="A1306" s="112" t="s">
        <v>8</v>
      </c>
      <c r="B1306" s="112" t="s">
        <v>9</v>
      </c>
      <c r="C1306" s="112" t="s">
        <v>10</v>
      </c>
      <c r="D1306" s="112" t="s">
        <v>106</v>
      </c>
      <c r="E1306" s="112" t="s">
        <v>10</v>
      </c>
      <c r="F1306" s="112" t="s">
        <v>107</v>
      </c>
      <c r="G1306" s="112" t="s">
        <v>55</v>
      </c>
      <c r="H1306" s="112" t="s">
        <v>439</v>
      </c>
      <c r="I1306" s="112" t="s">
        <v>16</v>
      </c>
      <c r="J1306" s="112" t="s">
        <v>435</v>
      </c>
      <c r="K1306" s="113">
        <v>2978.5</v>
      </c>
      <c r="L1306" s="113">
        <v>851</v>
      </c>
      <c r="M1306" s="112" t="s">
        <v>8</v>
      </c>
    </row>
    <row r="1307" spans="1:13" x14ac:dyDescent="0.3">
      <c r="A1307" s="112" t="s">
        <v>8</v>
      </c>
      <c r="B1307" s="112" t="s">
        <v>9</v>
      </c>
      <c r="C1307" s="112" t="s">
        <v>10</v>
      </c>
      <c r="D1307" s="112" t="s">
        <v>106</v>
      </c>
      <c r="E1307" s="112" t="s">
        <v>10</v>
      </c>
      <c r="F1307" s="112" t="s">
        <v>107</v>
      </c>
      <c r="G1307" s="112" t="s">
        <v>55</v>
      </c>
      <c r="H1307" s="112" t="s">
        <v>439</v>
      </c>
      <c r="I1307" s="112" t="s">
        <v>16</v>
      </c>
      <c r="J1307" s="112" t="s">
        <v>440</v>
      </c>
      <c r="K1307" s="113">
        <v>27</v>
      </c>
      <c r="L1307" s="113">
        <v>9</v>
      </c>
      <c r="M1307" s="112" t="s">
        <v>8</v>
      </c>
    </row>
    <row r="1308" spans="1:13" x14ac:dyDescent="0.3">
      <c r="A1308" s="112" t="s">
        <v>8</v>
      </c>
      <c r="B1308" s="112" t="s">
        <v>9</v>
      </c>
      <c r="C1308" s="112" t="s">
        <v>10</v>
      </c>
      <c r="D1308" s="112" t="s">
        <v>106</v>
      </c>
      <c r="E1308" s="112" t="s">
        <v>10</v>
      </c>
      <c r="F1308" s="112" t="s">
        <v>107</v>
      </c>
      <c r="G1308" s="112" t="s">
        <v>55</v>
      </c>
      <c r="H1308" s="112" t="s">
        <v>439</v>
      </c>
      <c r="I1308" s="112" t="s">
        <v>16</v>
      </c>
      <c r="J1308" s="112" t="s">
        <v>436</v>
      </c>
      <c r="K1308" s="113">
        <v>3447.5</v>
      </c>
      <c r="L1308" s="113">
        <v>985</v>
      </c>
      <c r="M1308" s="112" t="s">
        <v>8</v>
      </c>
    </row>
    <row r="1309" spans="1:13" x14ac:dyDescent="0.3">
      <c r="A1309" s="112" t="s">
        <v>8</v>
      </c>
      <c r="B1309" s="112" t="s">
        <v>9</v>
      </c>
      <c r="C1309" s="112" t="s">
        <v>10</v>
      </c>
      <c r="D1309" s="112" t="s">
        <v>106</v>
      </c>
      <c r="E1309" s="112" t="s">
        <v>10</v>
      </c>
      <c r="F1309" s="112" t="s">
        <v>107</v>
      </c>
      <c r="G1309" s="112" t="s">
        <v>56</v>
      </c>
      <c r="H1309" s="112" t="s">
        <v>441</v>
      </c>
      <c r="I1309" s="112" t="s">
        <v>16</v>
      </c>
      <c r="J1309" s="112" t="s">
        <v>435</v>
      </c>
      <c r="K1309" s="113">
        <v>60</v>
      </c>
      <c r="L1309" s="113">
        <v>22.5</v>
      </c>
      <c r="M1309" s="112" t="s">
        <v>8</v>
      </c>
    </row>
    <row r="1310" spans="1:13" x14ac:dyDescent="0.3">
      <c r="A1310" s="112" t="s">
        <v>8</v>
      </c>
      <c r="B1310" s="112" t="s">
        <v>9</v>
      </c>
      <c r="C1310" s="112" t="s">
        <v>10</v>
      </c>
      <c r="D1310" s="112" t="s">
        <v>106</v>
      </c>
      <c r="E1310" s="112" t="s">
        <v>10</v>
      </c>
      <c r="F1310" s="112" t="s">
        <v>107</v>
      </c>
      <c r="G1310" s="112" t="s">
        <v>57</v>
      </c>
      <c r="H1310" s="112" t="s">
        <v>441</v>
      </c>
      <c r="I1310" s="112" t="s">
        <v>16</v>
      </c>
      <c r="J1310" s="112" t="s">
        <v>435</v>
      </c>
      <c r="K1310" s="113">
        <v>225.18</v>
      </c>
      <c r="L1310" s="113">
        <v>23</v>
      </c>
      <c r="M1310" s="112" t="s">
        <v>8</v>
      </c>
    </row>
    <row r="1311" spans="1:13" x14ac:dyDescent="0.3">
      <c r="A1311" s="112" t="s">
        <v>8</v>
      </c>
      <c r="B1311" s="112" t="s">
        <v>9</v>
      </c>
      <c r="C1311" s="112" t="s">
        <v>10</v>
      </c>
      <c r="D1311" s="112" t="s">
        <v>106</v>
      </c>
      <c r="E1311" s="112" t="s">
        <v>10</v>
      </c>
      <c r="F1311" s="112" t="s">
        <v>107</v>
      </c>
      <c r="G1311" s="112" t="s">
        <v>57</v>
      </c>
      <c r="H1311" s="112" t="s">
        <v>441</v>
      </c>
      <c r="I1311" s="112" t="s">
        <v>16</v>
      </c>
      <c r="J1311" s="112" t="s">
        <v>436</v>
      </c>
      <c r="K1311" s="113">
        <v>1899.34</v>
      </c>
      <c r="L1311" s="113">
        <v>194</v>
      </c>
      <c r="M1311" s="112" t="s">
        <v>8</v>
      </c>
    </row>
    <row r="1312" spans="1:13" x14ac:dyDescent="0.3">
      <c r="A1312" s="112" t="s">
        <v>8</v>
      </c>
      <c r="B1312" s="112" t="s">
        <v>9</v>
      </c>
      <c r="C1312" s="112" t="s">
        <v>10</v>
      </c>
      <c r="D1312" s="112" t="s">
        <v>106</v>
      </c>
      <c r="E1312" s="112" t="s">
        <v>10</v>
      </c>
      <c r="F1312" s="112" t="s">
        <v>107</v>
      </c>
      <c r="G1312" s="112" t="s">
        <v>58</v>
      </c>
      <c r="H1312" s="112" t="s">
        <v>434</v>
      </c>
      <c r="I1312" s="112" t="s">
        <v>16</v>
      </c>
      <c r="J1312" s="112" t="s">
        <v>436</v>
      </c>
      <c r="K1312" s="113">
        <v>73000</v>
      </c>
      <c r="L1312" s="113">
        <v>11011</v>
      </c>
      <c r="M1312" s="112" t="s">
        <v>8</v>
      </c>
    </row>
    <row r="1313" spans="1:13" x14ac:dyDescent="0.3">
      <c r="A1313" s="112" t="s">
        <v>8</v>
      </c>
      <c r="B1313" s="112" t="s">
        <v>9</v>
      </c>
      <c r="C1313" s="112" t="s">
        <v>10</v>
      </c>
      <c r="D1313" s="112" t="s">
        <v>106</v>
      </c>
      <c r="E1313" s="112" t="s">
        <v>10</v>
      </c>
      <c r="F1313" s="112" t="s">
        <v>107</v>
      </c>
      <c r="G1313" s="112" t="s">
        <v>59</v>
      </c>
      <c r="H1313" s="112" t="s">
        <v>438</v>
      </c>
      <c r="I1313" s="112" t="s">
        <v>16</v>
      </c>
      <c r="J1313" s="112" t="s">
        <v>436</v>
      </c>
      <c r="K1313" s="113">
        <v>1926</v>
      </c>
      <c r="L1313" s="113">
        <v>274.5</v>
      </c>
      <c r="M1313" s="112" t="s">
        <v>8</v>
      </c>
    </row>
    <row r="1314" spans="1:13" x14ac:dyDescent="0.3">
      <c r="A1314" s="112" t="s">
        <v>8</v>
      </c>
      <c r="B1314" s="112" t="s">
        <v>9</v>
      </c>
      <c r="C1314" s="112" t="s">
        <v>10</v>
      </c>
      <c r="D1314" s="112" t="s">
        <v>106</v>
      </c>
      <c r="E1314" s="112" t="s">
        <v>10</v>
      </c>
      <c r="F1314" s="112" t="s">
        <v>107</v>
      </c>
      <c r="G1314" s="112" t="s">
        <v>60</v>
      </c>
      <c r="H1314" s="112" t="s">
        <v>437</v>
      </c>
      <c r="I1314" s="112" t="s">
        <v>16</v>
      </c>
      <c r="J1314" s="112" t="s">
        <v>435</v>
      </c>
      <c r="K1314" s="113">
        <v>14573.52</v>
      </c>
      <c r="L1314" s="113">
        <v>4671</v>
      </c>
      <c r="M1314" s="112" t="s">
        <v>8</v>
      </c>
    </row>
    <row r="1315" spans="1:13" x14ac:dyDescent="0.3">
      <c r="A1315" s="112" t="s">
        <v>8</v>
      </c>
      <c r="B1315" s="112" t="s">
        <v>9</v>
      </c>
      <c r="C1315" s="112" t="s">
        <v>10</v>
      </c>
      <c r="D1315" s="112" t="s">
        <v>106</v>
      </c>
      <c r="E1315" s="112" t="s">
        <v>10</v>
      </c>
      <c r="F1315" s="112" t="s">
        <v>107</v>
      </c>
      <c r="G1315" s="112" t="s">
        <v>60</v>
      </c>
      <c r="H1315" s="112" t="s">
        <v>437</v>
      </c>
      <c r="I1315" s="112" t="s">
        <v>16</v>
      </c>
      <c r="J1315" s="112" t="s">
        <v>440</v>
      </c>
      <c r="K1315" s="113">
        <v>4733.04</v>
      </c>
      <c r="L1315" s="113">
        <v>1517</v>
      </c>
      <c r="M1315" s="112" t="s">
        <v>8</v>
      </c>
    </row>
    <row r="1316" spans="1:13" x14ac:dyDescent="0.3">
      <c r="A1316" s="112" t="s">
        <v>8</v>
      </c>
      <c r="B1316" s="112" t="s">
        <v>9</v>
      </c>
      <c r="C1316" s="112" t="s">
        <v>10</v>
      </c>
      <c r="D1316" s="112" t="s">
        <v>106</v>
      </c>
      <c r="E1316" s="112" t="s">
        <v>10</v>
      </c>
      <c r="F1316" s="112" t="s">
        <v>107</v>
      </c>
      <c r="G1316" s="112" t="s">
        <v>60</v>
      </c>
      <c r="H1316" s="112" t="s">
        <v>437</v>
      </c>
      <c r="I1316" s="112" t="s">
        <v>16</v>
      </c>
      <c r="J1316" s="112" t="s">
        <v>436</v>
      </c>
      <c r="K1316" s="113">
        <v>19637.280000000002</v>
      </c>
      <c r="L1316" s="113">
        <v>6294</v>
      </c>
      <c r="M1316" s="112" t="s">
        <v>8</v>
      </c>
    </row>
    <row r="1317" spans="1:13" x14ac:dyDescent="0.3">
      <c r="A1317" s="112" t="s">
        <v>8</v>
      </c>
      <c r="B1317" s="112" t="s">
        <v>9</v>
      </c>
      <c r="C1317" s="112" t="s">
        <v>10</v>
      </c>
      <c r="D1317" s="112" t="s">
        <v>106</v>
      </c>
      <c r="E1317" s="112" t="s">
        <v>10</v>
      </c>
      <c r="F1317" s="112" t="s">
        <v>107</v>
      </c>
      <c r="G1317" s="112" t="s">
        <v>62</v>
      </c>
      <c r="H1317" s="112" t="s">
        <v>438</v>
      </c>
      <c r="I1317" s="112" t="s">
        <v>16</v>
      </c>
      <c r="J1317" s="112" t="s">
        <v>435</v>
      </c>
      <c r="K1317" s="113">
        <v>58203.19</v>
      </c>
      <c r="L1317" s="113">
        <v>55325</v>
      </c>
      <c r="M1317" s="112" t="s">
        <v>8</v>
      </c>
    </row>
    <row r="1318" spans="1:13" x14ac:dyDescent="0.3">
      <c r="A1318" s="112" t="s">
        <v>8</v>
      </c>
      <c r="B1318" s="112" t="s">
        <v>9</v>
      </c>
      <c r="C1318" s="112" t="s">
        <v>10</v>
      </c>
      <c r="D1318" s="112" t="s">
        <v>106</v>
      </c>
      <c r="E1318" s="112" t="s">
        <v>10</v>
      </c>
      <c r="F1318" s="112" t="s">
        <v>107</v>
      </c>
      <c r="G1318" s="112" t="s">
        <v>62</v>
      </c>
      <c r="H1318" s="112" t="s">
        <v>438</v>
      </c>
      <c r="I1318" s="112" t="s">
        <v>16</v>
      </c>
      <c r="J1318" s="112" t="s">
        <v>436</v>
      </c>
      <c r="K1318" s="113">
        <v>113228.85</v>
      </c>
      <c r="L1318" s="113">
        <v>52627</v>
      </c>
      <c r="M1318" s="112" t="s">
        <v>8</v>
      </c>
    </row>
    <row r="1319" spans="1:13" x14ac:dyDescent="0.3">
      <c r="A1319" s="112" t="s">
        <v>8</v>
      </c>
      <c r="B1319" s="112" t="s">
        <v>9</v>
      </c>
      <c r="C1319" s="112" t="s">
        <v>10</v>
      </c>
      <c r="D1319" s="112" t="s">
        <v>106</v>
      </c>
      <c r="E1319" s="112" t="s">
        <v>10</v>
      </c>
      <c r="F1319" s="112" t="s">
        <v>107</v>
      </c>
      <c r="G1319" s="112" t="s">
        <v>64</v>
      </c>
      <c r="H1319" s="112" t="s">
        <v>444</v>
      </c>
      <c r="I1319" s="112" t="s">
        <v>16</v>
      </c>
      <c r="J1319" s="112" t="s">
        <v>435</v>
      </c>
      <c r="K1319" s="113">
        <v>2607.9699999999998</v>
      </c>
      <c r="L1319" s="113">
        <v>122</v>
      </c>
      <c r="M1319" s="112" t="s">
        <v>8</v>
      </c>
    </row>
    <row r="1320" spans="1:13" x14ac:dyDescent="0.3">
      <c r="A1320" s="112" t="s">
        <v>8</v>
      </c>
      <c r="B1320" s="112" t="s">
        <v>9</v>
      </c>
      <c r="C1320" s="112" t="s">
        <v>10</v>
      </c>
      <c r="D1320" s="112" t="s">
        <v>106</v>
      </c>
      <c r="E1320" s="112" t="s">
        <v>10</v>
      </c>
      <c r="F1320" s="112" t="s">
        <v>107</v>
      </c>
      <c r="G1320" s="112" t="s">
        <v>64</v>
      </c>
      <c r="H1320" s="112" t="s">
        <v>444</v>
      </c>
      <c r="I1320" s="112" t="s">
        <v>16</v>
      </c>
      <c r="J1320" s="112" t="s">
        <v>436</v>
      </c>
      <c r="K1320" s="113">
        <v>2897.75</v>
      </c>
      <c r="L1320" s="113">
        <v>135</v>
      </c>
      <c r="M1320" s="112" t="s">
        <v>8</v>
      </c>
    </row>
    <row r="1321" spans="1:13" x14ac:dyDescent="0.3">
      <c r="A1321" s="112" t="s">
        <v>8</v>
      </c>
      <c r="B1321" s="112" t="s">
        <v>9</v>
      </c>
      <c r="C1321" s="112" t="s">
        <v>10</v>
      </c>
      <c r="D1321" s="112" t="s">
        <v>106</v>
      </c>
      <c r="E1321" s="112" t="s">
        <v>10</v>
      </c>
      <c r="F1321" s="112" t="s">
        <v>107</v>
      </c>
      <c r="G1321" s="112" t="s">
        <v>96</v>
      </c>
      <c r="H1321" s="112" t="s">
        <v>438</v>
      </c>
      <c r="I1321" s="112" t="s">
        <v>14</v>
      </c>
      <c r="J1321" s="112" t="s">
        <v>435</v>
      </c>
      <c r="K1321" s="113">
        <v>612</v>
      </c>
      <c r="L1321" s="113">
        <v>45</v>
      </c>
      <c r="M1321" s="112" t="s">
        <v>8</v>
      </c>
    </row>
    <row r="1322" spans="1:13" x14ac:dyDescent="0.3">
      <c r="A1322" s="112" t="s">
        <v>8</v>
      </c>
      <c r="B1322" s="112" t="s">
        <v>9</v>
      </c>
      <c r="C1322" s="112" t="s">
        <v>10</v>
      </c>
      <c r="D1322" s="112" t="s">
        <v>106</v>
      </c>
      <c r="E1322" s="112" t="s">
        <v>10</v>
      </c>
      <c r="F1322" s="112" t="s">
        <v>107</v>
      </c>
      <c r="G1322" s="112" t="s">
        <v>96</v>
      </c>
      <c r="H1322" s="112" t="s">
        <v>438</v>
      </c>
      <c r="I1322" s="112" t="s">
        <v>14</v>
      </c>
      <c r="J1322" s="112" t="s">
        <v>436</v>
      </c>
      <c r="K1322" s="113">
        <v>3060</v>
      </c>
      <c r="L1322" s="113">
        <v>225</v>
      </c>
      <c r="M1322" s="112" t="s">
        <v>8</v>
      </c>
    </row>
    <row r="1323" spans="1:13" x14ac:dyDescent="0.3">
      <c r="A1323" s="112" t="s">
        <v>8</v>
      </c>
      <c r="B1323" s="112" t="s">
        <v>9</v>
      </c>
      <c r="C1323" s="112" t="s">
        <v>10</v>
      </c>
      <c r="D1323" s="112" t="s">
        <v>106</v>
      </c>
      <c r="E1323" s="112" t="s">
        <v>10</v>
      </c>
      <c r="F1323" s="112" t="s">
        <v>107</v>
      </c>
      <c r="G1323" s="112" t="s">
        <v>65</v>
      </c>
      <c r="H1323" s="112" t="s">
        <v>449</v>
      </c>
      <c r="I1323" s="112" t="s">
        <v>16</v>
      </c>
      <c r="J1323" s="112" t="s">
        <v>435</v>
      </c>
      <c r="K1323" s="113">
        <v>1453</v>
      </c>
      <c r="L1323" s="113">
        <v>300</v>
      </c>
      <c r="M1323" s="112" t="s">
        <v>8</v>
      </c>
    </row>
    <row r="1324" spans="1:13" x14ac:dyDescent="0.3">
      <c r="A1324" s="112" t="s">
        <v>8</v>
      </c>
      <c r="B1324" s="112" t="s">
        <v>9</v>
      </c>
      <c r="C1324" s="112" t="s">
        <v>10</v>
      </c>
      <c r="D1324" s="112" t="s">
        <v>106</v>
      </c>
      <c r="E1324" s="112" t="s">
        <v>10</v>
      </c>
      <c r="F1324" s="112" t="s">
        <v>107</v>
      </c>
      <c r="G1324" s="112" t="s">
        <v>65</v>
      </c>
      <c r="H1324" s="112" t="s">
        <v>449</v>
      </c>
      <c r="I1324" s="112" t="s">
        <v>16</v>
      </c>
      <c r="J1324" s="112" t="s">
        <v>436</v>
      </c>
      <c r="K1324" s="113">
        <v>6231</v>
      </c>
      <c r="L1324" s="113">
        <v>315</v>
      </c>
      <c r="M1324" s="112" t="s">
        <v>8</v>
      </c>
    </row>
    <row r="1325" spans="1:13" x14ac:dyDescent="0.3">
      <c r="A1325" s="112" t="s">
        <v>8</v>
      </c>
      <c r="B1325" s="112" t="s">
        <v>9</v>
      </c>
      <c r="C1325" s="112" t="s">
        <v>10</v>
      </c>
      <c r="D1325" s="112" t="s">
        <v>106</v>
      </c>
      <c r="E1325" s="112" t="s">
        <v>10</v>
      </c>
      <c r="F1325" s="112" t="s">
        <v>107</v>
      </c>
      <c r="G1325" s="112" t="s">
        <v>66</v>
      </c>
      <c r="H1325" s="112" t="s">
        <v>450</v>
      </c>
      <c r="I1325" s="112" t="s">
        <v>16</v>
      </c>
      <c r="J1325" s="112" t="s">
        <v>435</v>
      </c>
      <c r="K1325" s="113">
        <v>3967.2</v>
      </c>
      <c r="L1325" s="113">
        <v>1368</v>
      </c>
      <c r="M1325" s="112" t="s">
        <v>8</v>
      </c>
    </row>
    <row r="1326" spans="1:13" x14ac:dyDescent="0.3">
      <c r="A1326" s="112" t="s">
        <v>8</v>
      </c>
      <c r="B1326" s="112" t="s">
        <v>9</v>
      </c>
      <c r="C1326" s="112" t="s">
        <v>10</v>
      </c>
      <c r="D1326" s="112" t="s">
        <v>106</v>
      </c>
      <c r="E1326" s="112" t="s">
        <v>10</v>
      </c>
      <c r="F1326" s="112" t="s">
        <v>107</v>
      </c>
      <c r="G1326" s="112" t="s">
        <v>66</v>
      </c>
      <c r="H1326" s="112" t="s">
        <v>450</v>
      </c>
      <c r="I1326" s="112" t="s">
        <v>16</v>
      </c>
      <c r="J1326" s="112" t="s">
        <v>440</v>
      </c>
      <c r="K1326" s="113">
        <v>1629.8</v>
      </c>
      <c r="L1326" s="113">
        <v>562</v>
      </c>
      <c r="M1326" s="112" t="s">
        <v>8</v>
      </c>
    </row>
    <row r="1327" spans="1:13" x14ac:dyDescent="0.3">
      <c r="A1327" s="112" t="s">
        <v>8</v>
      </c>
      <c r="B1327" s="112" t="s">
        <v>9</v>
      </c>
      <c r="C1327" s="112" t="s">
        <v>10</v>
      </c>
      <c r="D1327" s="112" t="s">
        <v>106</v>
      </c>
      <c r="E1327" s="112" t="s">
        <v>10</v>
      </c>
      <c r="F1327" s="112" t="s">
        <v>107</v>
      </c>
      <c r="G1327" s="112" t="s">
        <v>66</v>
      </c>
      <c r="H1327" s="112" t="s">
        <v>450</v>
      </c>
      <c r="I1327" s="112" t="s">
        <v>16</v>
      </c>
      <c r="J1327" s="112" t="s">
        <v>436</v>
      </c>
      <c r="K1327" s="113">
        <v>15790.5</v>
      </c>
      <c r="L1327" s="113">
        <v>5445</v>
      </c>
      <c r="M1327" s="112" t="s">
        <v>8</v>
      </c>
    </row>
    <row r="1328" spans="1:13" x14ac:dyDescent="0.3">
      <c r="A1328" s="112" t="s">
        <v>8</v>
      </c>
      <c r="B1328" s="112" t="s">
        <v>9</v>
      </c>
      <c r="C1328" s="112" t="s">
        <v>10</v>
      </c>
      <c r="D1328" s="112" t="s">
        <v>108</v>
      </c>
      <c r="E1328" s="112" t="s">
        <v>10</v>
      </c>
      <c r="F1328" s="112" t="s">
        <v>109</v>
      </c>
      <c r="G1328" s="112" t="s">
        <v>13</v>
      </c>
      <c r="H1328" s="112" t="s">
        <v>434</v>
      </c>
      <c r="I1328" s="112" t="s">
        <v>14</v>
      </c>
      <c r="J1328" s="112" t="s">
        <v>435</v>
      </c>
      <c r="K1328" s="113">
        <v>654.54</v>
      </c>
      <c r="L1328" s="113">
        <v>13.5</v>
      </c>
      <c r="M1328" s="112" t="s">
        <v>8</v>
      </c>
    </row>
    <row r="1329" spans="1:13" x14ac:dyDescent="0.3">
      <c r="A1329" s="112" t="s">
        <v>8</v>
      </c>
      <c r="B1329" s="112" t="s">
        <v>9</v>
      </c>
      <c r="C1329" s="112" t="s">
        <v>10</v>
      </c>
      <c r="D1329" s="112" t="s">
        <v>108</v>
      </c>
      <c r="E1329" s="112" t="s">
        <v>10</v>
      </c>
      <c r="F1329" s="112" t="s">
        <v>109</v>
      </c>
      <c r="G1329" s="112" t="s">
        <v>13</v>
      </c>
      <c r="H1329" s="112" t="s">
        <v>434</v>
      </c>
      <c r="I1329" s="112" t="s">
        <v>14</v>
      </c>
      <c r="J1329" s="112" t="s">
        <v>436</v>
      </c>
      <c r="K1329" s="113">
        <v>8160.5899999999992</v>
      </c>
      <c r="L1329" s="113">
        <v>168.75</v>
      </c>
      <c r="M1329" s="112" t="s">
        <v>8</v>
      </c>
    </row>
    <row r="1330" spans="1:13" x14ac:dyDescent="0.3">
      <c r="A1330" s="112" t="s">
        <v>8</v>
      </c>
      <c r="B1330" s="112" t="s">
        <v>9</v>
      </c>
      <c r="C1330" s="112" t="s">
        <v>10</v>
      </c>
      <c r="D1330" s="112" t="s">
        <v>108</v>
      </c>
      <c r="E1330" s="112" t="s">
        <v>10</v>
      </c>
      <c r="F1330" s="112" t="s">
        <v>109</v>
      </c>
      <c r="G1330" s="112" t="s">
        <v>472</v>
      </c>
      <c r="H1330" s="112" t="s">
        <v>441</v>
      </c>
      <c r="I1330" s="112" t="s">
        <v>16</v>
      </c>
      <c r="J1330" s="112" t="s">
        <v>435</v>
      </c>
      <c r="K1330" s="113">
        <v>403</v>
      </c>
      <c r="L1330" s="113">
        <v>54</v>
      </c>
      <c r="M1330" s="112" t="s">
        <v>8</v>
      </c>
    </row>
    <row r="1331" spans="1:13" x14ac:dyDescent="0.3">
      <c r="A1331" s="112" t="s">
        <v>8</v>
      </c>
      <c r="B1331" s="112" t="s">
        <v>9</v>
      </c>
      <c r="C1331" s="112" t="s">
        <v>10</v>
      </c>
      <c r="D1331" s="112" t="s">
        <v>108</v>
      </c>
      <c r="E1331" s="112" t="s">
        <v>10</v>
      </c>
      <c r="F1331" s="112" t="s">
        <v>109</v>
      </c>
      <c r="G1331" s="112" t="s">
        <v>472</v>
      </c>
      <c r="H1331" s="112" t="s">
        <v>441</v>
      </c>
      <c r="I1331" s="112" t="s">
        <v>16</v>
      </c>
      <c r="J1331" s="112" t="s">
        <v>436</v>
      </c>
      <c r="K1331" s="113">
        <v>168</v>
      </c>
      <c r="L1331" s="113">
        <v>18</v>
      </c>
      <c r="M1331" s="112" t="s">
        <v>8</v>
      </c>
    </row>
    <row r="1332" spans="1:13" x14ac:dyDescent="0.3">
      <c r="A1332" s="112" t="s">
        <v>8</v>
      </c>
      <c r="B1332" s="112" t="s">
        <v>9</v>
      </c>
      <c r="C1332" s="112" t="s">
        <v>10</v>
      </c>
      <c r="D1332" s="112" t="s">
        <v>108</v>
      </c>
      <c r="E1332" s="112" t="s">
        <v>10</v>
      </c>
      <c r="F1332" s="112" t="s">
        <v>109</v>
      </c>
      <c r="G1332" s="112" t="s">
        <v>17</v>
      </c>
      <c r="H1332" s="112" t="s">
        <v>438</v>
      </c>
      <c r="I1332" s="112" t="s">
        <v>16</v>
      </c>
      <c r="J1332" s="112" t="s">
        <v>435</v>
      </c>
      <c r="K1332" s="113">
        <v>25580.3</v>
      </c>
      <c r="L1332" s="113">
        <v>7697</v>
      </c>
      <c r="M1332" s="112" t="s">
        <v>8</v>
      </c>
    </row>
    <row r="1333" spans="1:13" x14ac:dyDescent="0.3">
      <c r="A1333" s="112" t="s">
        <v>8</v>
      </c>
      <c r="B1333" s="112" t="s">
        <v>9</v>
      </c>
      <c r="C1333" s="112" t="s">
        <v>10</v>
      </c>
      <c r="D1333" s="112" t="s">
        <v>108</v>
      </c>
      <c r="E1333" s="112" t="s">
        <v>10</v>
      </c>
      <c r="F1333" s="112" t="s">
        <v>109</v>
      </c>
      <c r="G1333" s="112" t="s">
        <v>17</v>
      </c>
      <c r="H1333" s="112" t="s">
        <v>438</v>
      </c>
      <c r="I1333" s="112" t="s">
        <v>16</v>
      </c>
      <c r="J1333" s="112" t="s">
        <v>440</v>
      </c>
      <c r="K1333" s="113">
        <v>8200</v>
      </c>
      <c r="L1333" s="113">
        <v>2317.5</v>
      </c>
      <c r="M1333" s="112" t="s">
        <v>8</v>
      </c>
    </row>
    <row r="1334" spans="1:13" x14ac:dyDescent="0.3">
      <c r="A1334" s="112" t="s">
        <v>8</v>
      </c>
      <c r="B1334" s="112" t="s">
        <v>9</v>
      </c>
      <c r="C1334" s="112" t="s">
        <v>10</v>
      </c>
      <c r="D1334" s="112" t="s">
        <v>108</v>
      </c>
      <c r="E1334" s="112" t="s">
        <v>10</v>
      </c>
      <c r="F1334" s="112" t="s">
        <v>109</v>
      </c>
      <c r="G1334" s="112" t="s">
        <v>17</v>
      </c>
      <c r="H1334" s="112" t="s">
        <v>438</v>
      </c>
      <c r="I1334" s="112" t="s">
        <v>16</v>
      </c>
      <c r="J1334" s="112" t="s">
        <v>436</v>
      </c>
      <c r="K1334" s="113">
        <v>181424.95</v>
      </c>
      <c r="L1334" s="113">
        <v>41851</v>
      </c>
      <c r="M1334" s="112" t="s">
        <v>8</v>
      </c>
    </row>
    <row r="1335" spans="1:13" x14ac:dyDescent="0.3">
      <c r="A1335" s="112" t="s">
        <v>8</v>
      </c>
      <c r="B1335" s="112" t="s">
        <v>9</v>
      </c>
      <c r="C1335" s="112" t="s">
        <v>10</v>
      </c>
      <c r="D1335" s="112" t="s">
        <v>108</v>
      </c>
      <c r="E1335" s="112" t="s">
        <v>10</v>
      </c>
      <c r="F1335" s="112" t="s">
        <v>109</v>
      </c>
      <c r="G1335" s="112" t="s">
        <v>18</v>
      </c>
      <c r="H1335" s="112" t="s">
        <v>439</v>
      </c>
      <c r="I1335" s="112" t="s">
        <v>14</v>
      </c>
      <c r="J1335" s="112" t="s">
        <v>436</v>
      </c>
      <c r="K1335" s="113">
        <v>11559</v>
      </c>
      <c r="L1335" s="113">
        <v>2182.5</v>
      </c>
      <c r="M1335" s="112" t="s">
        <v>8</v>
      </c>
    </row>
    <row r="1336" spans="1:13" x14ac:dyDescent="0.3">
      <c r="A1336" s="112" t="s">
        <v>8</v>
      </c>
      <c r="B1336" s="112" t="s">
        <v>9</v>
      </c>
      <c r="C1336" s="112" t="s">
        <v>10</v>
      </c>
      <c r="D1336" s="112" t="s">
        <v>108</v>
      </c>
      <c r="E1336" s="112" t="s">
        <v>10</v>
      </c>
      <c r="F1336" s="112" t="s">
        <v>109</v>
      </c>
      <c r="G1336" s="112" t="s">
        <v>19</v>
      </c>
      <c r="H1336" s="112" t="s">
        <v>434</v>
      </c>
      <c r="I1336" s="112" t="s">
        <v>16</v>
      </c>
      <c r="J1336" s="112" t="s">
        <v>435</v>
      </c>
      <c r="K1336" s="113">
        <v>80448.000000000015</v>
      </c>
      <c r="L1336" s="113">
        <v>6704.0000000000009</v>
      </c>
      <c r="M1336" s="112" t="s">
        <v>8</v>
      </c>
    </row>
    <row r="1337" spans="1:13" x14ac:dyDescent="0.3">
      <c r="A1337" s="112" t="s">
        <v>8</v>
      </c>
      <c r="B1337" s="112" t="s">
        <v>9</v>
      </c>
      <c r="C1337" s="112" t="s">
        <v>10</v>
      </c>
      <c r="D1337" s="112" t="s">
        <v>108</v>
      </c>
      <c r="E1337" s="112" t="s">
        <v>10</v>
      </c>
      <c r="F1337" s="112" t="s">
        <v>109</v>
      </c>
      <c r="G1337" s="112" t="s">
        <v>19</v>
      </c>
      <c r="H1337" s="112" t="s">
        <v>434</v>
      </c>
      <c r="I1337" s="112" t="s">
        <v>16</v>
      </c>
      <c r="J1337" s="112" t="s">
        <v>440</v>
      </c>
      <c r="K1337" s="113">
        <v>432</v>
      </c>
      <c r="L1337" s="113">
        <v>36</v>
      </c>
      <c r="M1337" s="112" t="s">
        <v>8</v>
      </c>
    </row>
    <row r="1338" spans="1:13" x14ac:dyDescent="0.3">
      <c r="A1338" s="112" t="s">
        <v>8</v>
      </c>
      <c r="B1338" s="112" t="s">
        <v>9</v>
      </c>
      <c r="C1338" s="112" t="s">
        <v>10</v>
      </c>
      <c r="D1338" s="112" t="s">
        <v>108</v>
      </c>
      <c r="E1338" s="112" t="s">
        <v>10</v>
      </c>
      <c r="F1338" s="112" t="s">
        <v>109</v>
      </c>
      <c r="G1338" s="112" t="s">
        <v>19</v>
      </c>
      <c r="H1338" s="112" t="s">
        <v>434</v>
      </c>
      <c r="I1338" s="112" t="s">
        <v>16</v>
      </c>
      <c r="J1338" s="112" t="s">
        <v>436</v>
      </c>
      <c r="K1338" s="113">
        <v>256056</v>
      </c>
      <c r="L1338" s="113">
        <v>21338</v>
      </c>
      <c r="M1338" s="112" t="s">
        <v>8</v>
      </c>
    </row>
    <row r="1339" spans="1:13" x14ac:dyDescent="0.3">
      <c r="A1339" s="112" t="s">
        <v>8</v>
      </c>
      <c r="B1339" s="112" t="s">
        <v>9</v>
      </c>
      <c r="C1339" s="112" t="s">
        <v>10</v>
      </c>
      <c r="D1339" s="112" t="s">
        <v>108</v>
      </c>
      <c r="E1339" s="112" t="s">
        <v>10</v>
      </c>
      <c r="F1339" s="112" t="s">
        <v>109</v>
      </c>
      <c r="G1339" s="112" t="s">
        <v>71</v>
      </c>
      <c r="H1339" s="112" t="s">
        <v>453</v>
      </c>
      <c r="I1339" s="112" t="s">
        <v>16</v>
      </c>
      <c r="J1339" s="112" t="s">
        <v>440</v>
      </c>
      <c r="K1339" s="113">
        <v>924</v>
      </c>
      <c r="L1339" s="113">
        <v>90</v>
      </c>
      <c r="M1339" s="112" t="s">
        <v>8</v>
      </c>
    </row>
    <row r="1340" spans="1:13" x14ac:dyDescent="0.3">
      <c r="A1340" s="112" t="s">
        <v>8</v>
      </c>
      <c r="B1340" s="112" t="s">
        <v>9</v>
      </c>
      <c r="C1340" s="112" t="s">
        <v>10</v>
      </c>
      <c r="D1340" s="112" t="s">
        <v>108</v>
      </c>
      <c r="E1340" s="112" t="s">
        <v>10</v>
      </c>
      <c r="F1340" s="112" t="s">
        <v>109</v>
      </c>
      <c r="G1340" s="112" t="s">
        <v>71</v>
      </c>
      <c r="H1340" s="112" t="s">
        <v>453</v>
      </c>
      <c r="I1340" s="112" t="s">
        <v>16</v>
      </c>
      <c r="J1340" s="112" t="s">
        <v>436</v>
      </c>
      <c r="K1340" s="113">
        <v>2700</v>
      </c>
      <c r="L1340" s="113">
        <v>270</v>
      </c>
      <c r="M1340" s="112" t="s">
        <v>8</v>
      </c>
    </row>
    <row r="1341" spans="1:13" x14ac:dyDescent="0.3">
      <c r="A1341" s="112" t="s">
        <v>8</v>
      </c>
      <c r="B1341" s="112" t="s">
        <v>9</v>
      </c>
      <c r="C1341" s="112" t="s">
        <v>10</v>
      </c>
      <c r="D1341" s="112" t="s">
        <v>108</v>
      </c>
      <c r="E1341" s="112" t="s">
        <v>10</v>
      </c>
      <c r="F1341" s="112" t="s">
        <v>109</v>
      </c>
      <c r="G1341" s="112" t="s">
        <v>72</v>
      </c>
      <c r="H1341" s="112" t="s">
        <v>454</v>
      </c>
      <c r="I1341" s="112" t="s">
        <v>16</v>
      </c>
      <c r="J1341" s="112" t="s">
        <v>435</v>
      </c>
      <c r="K1341" s="113">
        <v>9254.5499999999993</v>
      </c>
      <c r="L1341" s="113">
        <v>943.5</v>
      </c>
      <c r="M1341" s="112" t="s">
        <v>8</v>
      </c>
    </row>
    <row r="1342" spans="1:13" x14ac:dyDescent="0.3">
      <c r="A1342" s="112" t="s">
        <v>8</v>
      </c>
      <c r="B1342" s="112" t="s">
        <v>9</v>
      </c>
      <c r="C1342" s="112" t="s">
        <v>10</v>
      </c>
      <c r="D1342" s="112" t="s">
        <v>108</v>
      </c>
      <c r="E1342" s="112" t="s">
        <v>10</v>
      </c>
      <c r="F1342" s="112" t="s">
        <v>109</v>
      </c>
      <c r="G1342" s="112" t="s">
        <v>73</v>
      </c>
      <c r="H1342" s="112" t="s">
        <v>448</v>
      </c>
      <c r="I1342" s="112" t="s">
        <v>14</v>
      </c>
      <c r="J1342" s="112" t="s">
        <v>435</v>
      </c>
      <c r="K1342" s="113">
        <v>3637</v>
      </c>
      <c r="L1342" s="113">
        <v>473.00000000000006</v>
      </c>
      <c r="M1342" s="112" t="s">
        <v>8</v>
      </c>
    </row>
    <row r="1343" spans="1:13" x14ac:dyDescent="0.3">
      <c r="A1343" s="112" t="s">
        <v>8</v>
      </c>
      <c r="B1343" s="112" t="s">
        <v>9</v>
      </c>
      <c r="C1343" s="112" t="s">
        <v>10</v>
      </c>
      <c r="D1343" s="112" t="s">
        <v>108</v>
      </c>
      <c r="E1343" s="112" t="s">
        <v>10</v>
      </c>
      <c r="F1343" s="112" t="s">
        <v>109</v>
      </c>
      <c r="G1343" s="112" t="s">
        <v>74</v>
      </c>
      <c r="H1343" s="112" t="s">
        <v>450</v>
      </c>
      <c r="I1343" s="112" t="s">
        <v>16</v>
      </c>
      <c r="J1343" s="112" t="s">
        <v>435</v>
      </c>
      <c r="K1343" s="113">
        <v>35640</v>
      </c>
      <c r="L1343" s="113">
        <v>14850</v>
      </c>
      <c r="M1343" s="112" t="s">
        <v>8</v>
      </c>
    </row>
    <row r="1344" spans="1:13" x14ac:dyDescent="0.3">
      <c r="A1344" s="112" t="s">
        <v>8</v>
      </c>
      <c r="B1344" s="112" t="s">
        <v>9</v>
      </c>
      <c r="C1344" s="112" t="s">
        <v>10</v>
      </c>
      <c r="D1344" s="112" t="s">
        <v>108</v>
      </c>
      <c r="E1344" s="112" t="s">
        <v>10</v>
      </c>
      <c r="F1344" s="112" t="s">
        <v>109</v>
      </c>
      <c r="G1344" s="112" t="s">
        <v>74</v>
      </c>
      <c r="H1344" s="112" t="s">
        <v>450</v>
      </c>
      <c r="I1344" s="112" t="s">
        <v>16</v>
      </c>
      <c r="J1344" s="112" t="s">
        <v>440</v>
      </c>
      <c r="K1344" s="113">
        <v>12318</v>
      </c>
      <c r="L1344" s="113">
        <v>4613</v>
      </c>
      <c r="M1344" s="112" t="s">
        <v>8</v>
      </c>
    </row>
    <row r="1345" spans="1:13" x14ac:dyDescent="0.3">
      <c r="A1345" s="112" t="s">
        <v>8</v>
      </c>
      <c r="B1345" s="112" t="s">
        <v>9</v>
      </c>
      <c r="C1345" s="112" t="s">
        <v>10</v>
      </c>
      <c r="D1345" s="112" t="s">
        <v>108</v>
      </c>
      <c r="E1345" s="112" t="s">
        <v>10</v>
      </c>
      <c r="F1345" s="112" t="s">
        <v>109</v>
      </c>
      <c r="G1345" s="112" t="s">
        <v>74</v>
      </c>
      <c r="H1345" s="112" t="s">
        <v>450</v>
      </c>
      <c r="I1345" s="112" t="s">
        <v>16</v>
      </c>
      <c r="J1345" s="112" t="s">
        <v>436</v>
      </c>
      <c r="K1345" s="113">
        <v>72792</v>
      </c>
      <c r="L1345" s="113">
        <v>29025</v>
      </c>
      <c r="M1345" s="112" t="s">
        <v>8</v>
      </c>
    </row>
    <row r="1346" spans="1:13" x14ac:dyDescent="0.3">
      <c r="A1346" s="112" t="s">
        <v>8</v>
      </c>
      <c r="B1346" s="112" t="s">
        <v>9</v>
      </c>
      <c r="C1346" s="112" t="s">
        <v>10</v>
      </c>
      <c r="D1346" s="112" t="s">
        <v>108</v>
      </c>
      <c r="E1346" s="112" t="s">
        <v>10</v>
      </c>
      <c r="F1346" s="112" t="s">
        <v>109</v>
      </c>
      <c r="G1346" s="112" t="s">
        <v>20</v>
      </c>
      <c r="H1346" s="112" t="s">
        <v>439</v>
      </c>
      <c r="I1346" s="112" t="s">
        <v>16</v>
      </c>
      <c r="J1346" s="112" t="s">
        <v>435</v>
      </c>
      <c r="K1346" s="113">
        <v>8000</v>
      </c>
      <c r="L1346" s="113">
        <v>4000</v>
      </c>
      <c r="M1346" s="112" t="s">
        <v>8</v>
      </c>
    </row>
    <row r="1347" spans="1:13" x14ac:dyDescent="0.3">
      <c r="A1347" s="112" t="s">
        <v>8</v>
      </c>
      <c r="B1347" s="112" t="s">
        <v>9</v>
      </c>
      <c r="C1347" s="112" t="s">
        <v>10</v>
      </c>
      <c r="D1347" s="112" t="s">
        <v>108</v>
      </c>
      <c r="E1347" s="112" t="s">
        <v>10</v>
      </c>
      <c r="F1347" s="112" t="s">
        <v>109</v>
      </c>
      <c r="G1347" s="112" t="s">
        <v>20</v>
      </c>
      <c r="H1347" s="112" t="s">
        <v>439</v>
      </c>
      <c r="I1347" s="112" t="s">
        <v>16</v>
      </c>
      <c r="J1347" s="112" t="s">
        <v>443</v>
      </c>
      <c r="K1347" s="113">
        <v>1086400</v>
      </c>
      <c r="L1347" s="113">
        <v>543200</v>
      </c>
      <c r="M1347" s="112" t="s">
        <v>8</v>
      </c>
    </row>
    <row r="1348" spans="1:13" x14ac:dyDescent="0.3">
      <c r="A1348" s="112" t="s">
        <v>8</v>
      </c>
      <c r="B1348" s="112" t="s">
        <v>9</v>
      </c>
      <c r="C1348" s="112" t="s">
        <v>10</v>
      </c>
      <c r="D1348" s="112" t="s">
        <v>108</v>
      </c>
      <c r="E1348" s="112" t="s">
        <v>10</v>
      </c>
      <c r="F1348" s="112" t="s">
        <v>109</v>
      </c>
      <c r="G1348" s="112" t="s">
        <v>20</v>
      </c>
      <c r="H1348" s="112" t="s">
        <v>439</v>
      </c>
      <c r="I1348" s="112" t="s">
        <v>16</v>
      </c>
      <c r="J1348" s="112" t="s">
        <v>436</v>
      </c>
      <c r="K1348" s="113">
        <v>77821.45</v>
      </c>
      <c r="L1348" s="113">
        <v>19822</v>
      </c>
      <c r="M1348" s="112" t="s">
        <v>8</v>
      </c>
    </row>
    <row r="1349" spans="1:13" x14ac:dyDescent="0.3">
      <c r="A1349" s="112" t="s">
        <v>8</v>
      </c>
      <c r="B1349" s="112" t="s">
        <v>9</v>
      </c>
      <c r="C1349" s="112" t="s">
        <v>10</v>
      </c>
      <c r="D1349" s="112" t="s">
        <v>108</v>
      </c>
      <c r="E1349" s="112" t="s">
        <v>10</v>
      </c>
      <c r="F1349" s="112" t="s">
        <v>109</v>
      </c>
      <c r="G1349" s="112" t="s">
        <v>463</v>
      </c>
      <c r="H1349" s="112" t="s">
        <v>439</v>
      </c>
      <c r="I1349" s="112" t="s">
        <v>16</v>
      </c>
      <c r="J1349" s="112" t="s">
        <v>435</v>
      </c>
      <c r="K1349" s="113">
        <v>35250.908433800229</v>
      </c>
      <c r="L1349" s="113">
        <v>14716.999999999998</v>
      </c>
      <c r="M1349" s="112" t="s">
        <v>8</v>
      </c>
    </row>
    <row r="1350" spans="1:13" x14ac:dyDescent="0.3">
      <c r="A1350" s="112" t="s">
        <v>8</v>
      </c>
      <c r="B1350" s="112" t="s">
        <v>9</v>
      </c>
      <c r="C1350" s="112" t="s">
        <v>10</v>
      </c>
      <c r="D1350" s="112" t="s">
        <v>108</v>
      </c>
      <c r="E1350" s="112" t="s">
        <v>10</v>
      </c>
      <c r="F1350" s="112" t="s">
        <v>109</v>
      </c>
      <c r="G1350" s="112" t="s">
        <v>463</v>
      </c>
      <c r="H1350" s="112" t="s">
        <v>439</v>
      </c>
      <c r="I1350" s="112" t="s">
        <v>16</v>
      </c>
      <c r="J1350" s="112" t="s">
        <v>440</v>
      </c>
      <c r="K1350" s="113">
        <v>28448.39569669398</v>
      </c>
      <c r="L1350" s="113">
        <v>11877</v>
      </c>
      <c r="M1350" s="112" t="s">
        <v>8</v>
      </c>
    </row>
    <row r="1351" spans="1:13" x14ac:dyDescent="0.3">
      <c r="A1351" s="112" t="s">
        <v>8</v>
      </c>
      <c r="B1351" s="112" t="s">
        <v>9</v>
      </c>
      <c r="C1351" s="112" t="s">
        <v>10</v>
      </c>
      <c r="D1351" s="112" t="s">
        <v>108</v>
      </c>
      <c r="E1351" s="112" t="s">
        <v>10</v>
      </c>
      <c r="F1351" s="112" t="s">
        <v>109</v>
      </c>
      <c r="G1351" s="112" t="s">
        <v>463</v>
      </c>
      <c r="H1351" s="112" t="s">
        <v>439</v>
      </c>
      <c r="I1351" s="112" t="s">
        <v>16</v>
      </c>
      <c r="J1351" s="112" t="s">
        <v>436</v>
      </c>
      <c r="K1351" s="113">
        <v>171236.4913999034</v>
      </c>
      <c r="L1351" s="113">
        <v>71490</v>
      </c>
      <c r="M1351" s="112" t="s">
        <v>8</v>
      </c>
    </row>
    <row r="1352" spans="1:13" x14ac:dyDescent="0.3">
      <c r="A1352" s="112" t="s">
        <v>8</v>
      </c>
      <c r="B1352" s="112" t="s">
        <v>9</v>
      </c>
      <c r="C1352" s="112" t="s">
        <v>10</v>
      </c>
      <c r="D1352" s="112" t="s">
        <v>108</v>
      </c>
      <c r="E1352" s="112" t="s">
        <v>10</v>
      </c>
      <c r="F1352" s="112" t="s">
        <v>109</v>
      </c>
      <c r="G1352" s="112" t="s">
        <v>122</v>
      </c>
      <c r="H1352" s="112" t="s">
        <v>438</v>
      </c>
      <c r="I1352" s="112" t="s">
        <v>16</v>
      </c>
      <c r="J1352" s="112" t="s">
        <v>435</v>
      </c>
      <c r="K1352" s="113">
        <v>540</v>
      </c>
      <c r="L1352" s="113">
        <v>126</v>
      </c>
      <c r="M1352" s="112" t="s">
        <v>8</v>
      </c>
    </row>
    <row r="1353" spans="1:13" x14ac:dyDescent="0.3">
      <c r="A1353" s="112" t="s">
        <v>8</v>
      </c>
      <c r="B1353" s="112" t="s">
        <v>9</v>
      </c>
      <c r="C1353" s="112" t="s">
        <v>10</v>
      </c>
      <c r="D1353" s="112" t="s">
        <v>108</v>
      </c>
      <c r="E1353" s="112" t="s">
        <v>10</v>
      </c>
      <c r="F1353" s="112" t="s">
        <v>109</v>
      </c>
      <c r="G1353" s="112" t="s">
        <v>122</v>
      </c>
      <c r="H1353" s="112" t="s">
        <v>438</v>
      </c>
      <c r="I1353" s="112" t="s">
        <v>16</v>
      </c>
      <c r="J1353" s="112" t="s">
        <v>436</v>
      </c>
      <c r="K1353" s="113">
        <v>1311</v>
      </c>
      <c r="L1353" s="113">
        <v>297</v>
      </c>
      <c r="M1353" s="112" t="s">
        <v>8</v>
      </c>
    </row>
    <row r="1354" spans="1:13" x14ac:dyDescent="0.3">
      <c r="A1354" s="112" t="s">
        <v>8</v>
      </c>
      <c r="B1354" s="112" t="s">
        <v>9</v>
      </c>
      <c r="C1354" s="112" t="s">
        <v>10</v>
      </c>
      <c r="D1354" s="112" t="s">
        <v>108</v>
      </c>
      <c r="E1354" s="112" t="s">
        <v>10</v>
      </c>
      <c r="F1354" s="112" t="s">
        <v>109</v>
      </c>
      <c r="G1354" s="112" t="s">
        <v>22</v>
      </c>
      <c r="H1354" s="112" t="s">
        <v>439</v>
      </c>
      <c r="I1354" s="112" t="s">
        <v>16</v>
      </c>
      <c r="J1354" s="112" t="s">
        <v>435</v>
      </c>
      <c r="K1354" s="113">
        <v>55114.2</v>
      </c>
      <c r="L1354" s="113">
        <v>23532</v>
      </c>
      <c r="M1354" s="112" t="s">
        <v>8</v>
      </c>
    </row>
    <row r="1355" spans="1:13" x14ac:dyDescent="0.3">
      <c r="A1355" s="112" t="s">
        <v>8</v>
      </c>
      <c r="B1355" s="112" t="s">
        <v>9</v>
      </c>
      <c r="C1355" s="112" t="s">
        <v>10</v>
      </c>
      <c r="D1355" s="112" t="s">
        <v>108</v>
      </c>
      <c r="E1355" s="112" t="s">
        <v>10</v>
      </c>
      <c r="F1355" s="112" t="s">
        <v>109</v>
      </c>
      <c r="G1355" s="112" t="s">
        <v>22</v>
      </c>
      <c r="H1355" s="112" t="s">
        <v>439</v>
      </c>
      <c r="I1355" s="112" t="s">
        <v>16</v>
      </c>
      <c r="J1355" s="112" t="s">
        <v>440</v>
      </c>
      <c r="K1355" s="113">
        <v>18931.5</v>
      </c>
      <c r="L1355" s="113">
        <v>7441</v>
      </c>
      <c r="M1355" s="112" t="s">
        <v>8</v>
      </c>
    </row>
    <row r="1356" spans="1:13" x14ac:dyDescent="0.3">
      <c r="A1356" s="112" t="s">
        <v>8</v>
      </c>
      <c r="B1356" s="112" t="s">
        <v>9</v>
      </c>
      <c r="C1356" s="112" t="s">
        <v>10</v>
      </c>
      <c r="D1356" s="112" t="s">
        <v>108</v>
      </c>
      <c r="E1356" s="112" t="s">
        <v>10</v>
      </c>
      <c r="F1356" s="112" t="s">
        <v>109</v>
      </c>
      <c r="G1356" s="112" t="s">
        <v>22</v>
      </c>
      <c r="H1356" s="112" t="s">
        <v>439</v>
      </c>
      <c r="I1356" s="112" t="s">
        <v>16</v>
      </c>
      <c r="J1356" s="112" t="s">
        <v>436</v>
      </c>
      <c r="K1356" s="113">
        <v>624399.22999999986</v>
      </c>
      <c r="L1356" s="113">
        <v>243719</v>
      </c>
      <c r="M1356" s="112" t="s">
        <v>8</v>
      </c>
    </row>
    <row r="1357" spans="1:13" x14ac:dyDescent="0.3">
      <c r="A1357" s="112" t="s">
        <v>8</v>
      </c>
      <c r="B1357" s="112" t="s">
        <v>9</v>
      </c>
      <c r="C1357" s="112" t="s">
        <v>10</v>
      </c>
      <c r="D1357" s="112" t="s">
        <v>108</v>
      </c>
      <c r="E1357" s="112" t="s">
        <v>10</v>
      </c>
      <c r="F1357" s="112" t="s">
        <v>109</v>
      </c>
      <c r="G1357" s="112" t="s">
        <v>24</v>
      </c>
      <c r="H1357" s="112" t="s">
        <v>441</v>
      </c>
      <c r="I1357" s="112" t="s">
        <v>16</v>
      </c>
      <c r="J1357" s="112" t="s">
        <v>435</v>
      </c>
      <c r="K1357" s="113">
        <v>1704903.11</v>
      </c>
      <c r="L1357" s="113">
        <v>511721.75</v>
      </c>
      <c r="M1357" s="112" t="s">
        <v>8</v>
      </c>
    </row>
    <row r="1358" spans="1:13" x14ac:dyDescent="0.3">
      <c r="A1358" s="112" t="s">
        <v>8</v>
      </c>
      <c r="B1358" s="112" t="s">
        <v>9</v>
      </c>
      <c r="C1358" s="112" t="s">
        <v>10</v>
      </c>
      <c r="D1358" s="112" t="s">
        <v>108</v>
      </c>
      <c r="E1358" s="112" t="s">
        <v>10</v>
      </c>
      <c r="F1358" s="112" t="s">
        <v>109</v>
      </c>
      <c r="G1358" s="112" t="s">
        <v>24</v>
      </c>
      <c r="H1358" s="112" t="s">
        <v>441</v>
      </c>
      <c r="I1358" s="112" t="s">
        <v>16</v>
      </c>
      <c r="J1358" s="112" t="s">
        <v>440</v>
      </c>
      <c r="K1358" s="113">
        <v>17304</v>
      </c>
      <c r="L1358" s="113">
        <v>5236</v>
      </c>
      <c r="M1358" s="112" t="s">
        <v>8</v>
      </c>
    </row>
    <row r="1359" spans="1:13" x14ac:dyDescent="0.3">
      <c r="A1359" s="112" t="s">
        <v>8</v>
      </c>
      <c r="B1359" s="112" t="s">
        <v>9</v>
      </c>
      <c r="C1359" s="112" t="s">
        <v>10</v>
      </c>
      <c r="D1359" s="112" t="s">
        <v>108</v>
      </c>
      <c r="E1359" s="112" t="s">
        <v>10</v>
      </c>
      <c r="F1359" s="112" t="s">
        <v>109</v>
      </c>
      <c r="G1359" s="112" t="s">
        <v>24</v>
      </c>
      <c r="H1359" s="112" t="s">
        <v>441</v>
      </c>
      <c r="I1359" s="112" t="s">
        <v>16</v>
      </c>
      <c r="J1359" s="112" t="s">
        <v>436</v>
      </c>
      <c r="K1359" s="113">
        <v>1015838.14</v>
      </c>
      <c r="L1359" s="113">
        <v>271413.52</v>
      </c>
      <c r="M1359" s="112" t="s">
        <v>8</v>
      </c>
    </row>
    <row r="1360" spans="1:13" x14ac:dyDescent="0.3">
      <c r="A1360" s="112" t="s">
        <v>8</v>
      </c>
      <c r="B1360" s="112" t="s">
        <v>9</v>
      </c>
      <c r="C1360" s="112" t="s">
        <v>10</v>
      </c>
      <c r="D1360" s="112" t="s">
        <v>108</v>
      </c>
      <c r="E1360" s="112" t="s">
        <v>10</v>
      </c>
      <c r="F1360" s="112" t="s">
        <v>109</v>
      </c>
      <c r="G1360" s="112" t="s">
        <v>25</v>
      </c>
      <c r="H1360" s="112" t="s">
        <v>442</v>
      </c>
      <c r="I1360" s="112" t="s">
        <v>16</v>
      </c>
      <c r="J1360" s="112" t="s">
        <v>443</v>
      </c>
      <c r="K1360" s="113">
        <v>4873545.26</v>
      </c>
      <c r="L1360" s="113">
        <v>1231900</v>
      </c>
      <c r="M1360" s="112" t="s">
        <v>8</v>
      </c>
    </row>
    <row r="1361" spans="1:13" x14ac:dyDescent="0.3">
      <c r="A1361" s="112" t="s">
        <v>8</v>
      </c>
      <c r="B1361" s="112" t="s">
        <v>9</v>
      </c>
      <c r="C1361" s="112" t="s">
        <v>10</v>
      </c>
      <c r="D1361" s="112" t="s">
        <v>108</v>
      </c>
      <c r="E1361" s="112" t="s">
        <v>10</v>
      </c>
      <c r="F1361" s="112" t="s">
        <v>109</v>
      </c>
      <c r="G1361" s="112" t="s">
        <v>26</v>
      </c>
      <c r="H1361" s="112" t="s">
        <v>434</v>
      </c>
      <c r="I1361" s="112" t="s">
        <v>16</v>
      </c>
      <c r="J1361" s="112" t="s">
        <v>440</v>
      </c>
      <c r="K1361" s="113">
        <v>8137.5</v>
      </c>
      <c r="L1361" s="113">
        <v>2325</v>
      </c>
      <c r="M1361" s="112" t="s">
        <v>8</v>
      </c>
    </row>
    <row r="1362" spans="1:13" x14ac:dyDescent="0.3">
      <c r="A1362" s="112" t="s">
        <v>8</v>
      </c>
      <c r="B1362" s="112" t="s">
        <v>9</v>
      </c>
      <c r="C1362" s="112" t="s">
        <v>10</v>
      </c>
      <c r="D1362" s="112" t="s">
        <v>108</v>
      </c>
      <c r="E1362" s="112" t="s">
        <v>10</v>
      </c>
      <c r="F1362" s="112" t="s">
        <v>109</v>
      </c>
      <c r="G1362" s="112" t="s">
        <v>26</v>
      </c>
      <c r="H1362" s="112" t="s">
        <v>434</v>
      </c>
      <c r="I1362" s="112" t="s">
        <v>16</v>
      </c>
      <c r="J1362" s="112" t="s">
        <v>436</v>
      </c>
      <c r="K1362" s="113">
        <v>182648</v>
      </c>
      <c r="L1362" s="113">
        <v>45662</v>
      </c>
      <c r="M1362" s="112" t="s">
        <v>8</v>
      </c>
    </row>
    <row r="1363" spans="1:13" x14ac:dyDescent="0.3">
      <c r="A1363" s="112" t="s">
        <v>8</v>
      </c>
      <c r="B1363" s="112" t="s">
        <v>9</v>
      </c>
      <c r="C1363" s="112" t="s">
        <v>10</v>
      </c>
      <c r="D1363" s="112" t="s">
        <v>108</v>
      </c>
      <c r="E1363" s="112" t="s">
        <v>10</v>
      </c>
      <c r="F1363" s="112" t="s">
        <v>109</v>
      </c>
      <c r="G1363" s="112" t="s">
        <v>27</v>
      </c>
      <c r="H1363" s="112" t="s">
        <v>441</v>
      </c>
      <c r="I1363" s="112" t="s">
        <v>16</v>
      </c>
      <c r="J1363" s="112" t="s">
        <v>435</v>
      </c>
      <c r="K1363" s="113">
        <v>4429.82</v>
      </c>
      <c r="L1363" s="113">
        <v>370.5</v>
      </c>
      <c r="M1363" s="112" t="s">
        <v>8</v>
      </c>
    </row>
    <row r="1364" spans="1:13" x14ac:dyDescent="0.3">
      <c r="A1364" s="112" t="s">
        <v>8</v>
      </c>
      <c r="B1364" s="112" t="s">
        <v>9</v>
      </c>
      <c r="C1364" s="112" t="s">
        <v>10</v>
      </c>
      <c r="D1364" s="112" t="s">
        <v>108</v>
      </c>
      <c r="E1364" s="112" t="s">
        <v>10</v>
      </c>
      <c r="F1364" s="112" t="s">
        <v>109</v>
      </c>
      <c r="G1364" s="112" t="s">
        <v>27</v>
      </c>
      <c r="H1364" s="112" t="s">
        <v>441</v>
      </c>
      <c r="I1364" s="112" t="s">
        <v>16</v>
      </c>
      <c r="J1364" s="112" t="s">
        <v>440</v>
      </c>
      <c r="K1364" s="113">
        <v>2000</v>
      </c>
      <c r="L1364" s="113">
        <v>225</v>
      </c>
      <c r="M1364" s="112" t="s">
        <v>8</v>
      </c>
    </row>
    <row r="1365" spans="1:13" x14ac:dyDescent="0.3">
      <c r="A1365" s="112" t="s">
        <v>8</v>
      </c>
      <c r="B1365" s="112" t="s">
        <v>9</v>
      </c>
      <c r="C1365" s="112" t="s">
        <v>10</v>
      </c>
      <c r="D1365" s="112" t="s">
        <v>108</v>
      </c>
      <c r="E1365" s="112" t="s">
        <v>10</v>
      </c>
      <c r="F1365" s="112" t="s">
        <v>109</v>
      </c>
      <c r="G1365" s="112" t="s">
        <v>27</v>
      </c>
      <c r="H1365" s="112" t="s">
        <v>441</v>
      </c>
      <c r="I1365" s="112" t="s">
        <v>16</v>
      </c>
      <c r="J1365" s="112" t="s">
        <v>436</v>
      </c>
      <c r="K1365" s="113">
        <v>3163.56</v>
      </c>
      <c r="L1365" s="113">
        <v>454.5</v>
      </c>
      <c r="M1365" s="112" t="s">
        <v>8</v>
      </c>
    </row>
    <row r="1366" spans="1:13" x14ac:dyDescent="0.3">
      <c r="A1366" s="112" t="s">
        <v>8</v>
      </c>
      <c r="B1366" s="112" t="s">
        <v>9</v>
      </c>
      <c r="C1366" s="112" t="s">
        <v>10</v>
      </c>
      <c r="D1366" s="112" t="s">
        <v>108</v>
      </c>
      <c r="E1366" s="112" t="s">
        <v>10</v>
      </c>
      <c r="F1366" s="112" t="s">
        <v>109</v>
      </c>
      <c r="G1366" s="112" t="s">
        <v>28</v>
      </c>
      <c r="H1366" s="112" t="s">
        <v>441</v>
      </c>
      <c r="I1366" s="112" t="s">
        <v>16</v>
      </c>
      <c r="J1366" s="112" t="s">
        <v>435</v>
      </c>
      <c r="K1366" s="113">
        <v>12060</v>
      </c>
      <c r="L1366" s="113">
        <v>2535</v>
      </c>
      <c r="M1366" s="112" t="s">
        <v>8</v>
      </c>
    </row>
    <row r="1367" spans="1:13" x14ac:dyDescent="0.3">
      <c r="A1367" s="112" t="s">
        <v>8</v>
      </c>
      <c r="B1367" s="112" t="s">
        <v>9</v>
      </c>
      <c r="C1367" s="112" t="s">
        <v>10</v>
      </c>
      <c r="D1367" s="112" t="s">
        <v>108</v>
      </c>
      <c r="E1367" s="112" t="s">
        <v>10</v>
      </c>
      <c r="F1367" s="112" t="s">
        <v>109</v>
      </c>
      <c r="G1367" s="112" t="s">
        <v>28</v>
      </c>
      <c r="H1367" s="112" t="s">
        <v>441</v>
      </c>
      <c r="I1367" s="112" t="s">
        <v>16</v>
      </c>
      <c r="J1367" s="112" t="s">
        <v>440</v>
      </c>
      <c r="K1367" s="113">
        <v>3199</v>
      </c>
      <c r="L1367" s="113">
        <v>1071</v>
      </c>
      <c r="M1367" s="112" t="s">
        <v>8</v>
      </c>
    </row>
    <row r="1368" spans="1:13" x14ac:dyDescent="0.3">
      <c r="A1368" s="112" t="s">
        <v>8</v>
      </c>
      <c r="B1368" s="112" t="s">
        <v>9</v>
      </c>
      <c r="C1368" s="112" t="s">
        <v>10</v>
      </c>
      <c r="D1368" s="112" t="s">
        <v>108</v>
      </c>
      <c r="E1368" s="112" t="s">
        <v>10</v>
      </c>
      <c r="F1368" s="112" t="s">
        <v>109</v>
      </c>
      <c r="G1368" s="112" t="s">
        <v>28</v>
      </c>
      <c r="H1368" s="112" t="s">
        <v>441</v>
      </c>
      <c r="I1368" s="112" t="s">
        <v>16</v>
      </c>
      <c r="J1368" s="112" t="s">
        <v>436</v>
      </c>
      <c r="K1368" s="113">
        <v>34168</v>
      </c>
      <c r="L1368" s="113">
        <v>5242</v>
      </c>
      <c r="M1368" s="112" t="s">
        <v>8</v>
      </c>
    </row>
    <row r="1369" spans="1:13" x14ac:dyDescent="0.3">
      <c r="A1369" s="112" t="s">
        <v>8</v>
      </c>
      <c r="B1369" s="112" t="s">
        <v>9</v>
      </c>
      <c r="C1369" s="112" t="s">
        <v>10</v>
      </c>
      <c r="D1369" s="112" t="s">
        <v>108</v>
      </c>
      <c r="E1369" s="112" t="s">
        <v>10</v>
      </c>
      <c r="F1369" s="112" t="s">
        <v>109</v>
      </c>
      <c r="G1369" s="112" t="s">
        <v>110</v>
      </c>
      <c r="H1369" s="112" t="s">
        <v>438</v>
      </c>
      <c r="I1369" s="112" t="s">
        <v>14</v>
      </c>
      <c r="J1369" s="112" t="s">
        <v>436</v>
      </c>
      <c r="K1369" s="113">
        <v>5403</v>
      </c>
      <c r="L1369" s="113">
        <v>343</v>
      </c>
      <c r="M1369" s="112" t="s">
        <v>8</v>
      </c>
    </row>
    <row r="1370" spans="1:13" x14ac:dyDescent="0.3">
      <c r="A1370" s="112" t="s">
        <v>8</v>
      </c>
      <c r="B1370" s="112" t="s">
        <v>9</v>
      </c>
      <c r="C1370" s="112" t="s">
        <v>10</v>
      </c>
      <c r="D1370" s="112" t="s">
        <v>108</v>
      </c>
      <c r="E1370" s="112" t="s">
        <v>10</v>
      </c>
      <c r="F1370" s="112" t="s">
        <v>109</v>
      </c>
      <c r="G1370" s="112" t="s">
        <v>80</v>
      </c>
      <c r="H1370" s="112" t="s">
        <v>444</v>
      </c>
      <c r="I1370" s="112" t="s">
        <v>16</v>
      </c>
      <c r="J1370" s="112" t="s">
        <v>435</v>
      </c>
      <c r="K1370" s="113">
        <v>16110</v>
      </c>
      <c r="L1370" s="113">
        <v>805.5</v>
      </c>
      <c r="M1370" s="112" t="s">
        <v>8</v>
      </c>
    </row>
    <row r="1371" spans="1:13" x14ac:dyDescent="0.3">
      <c r="A1371" s="112" t="s">
        <v>8</v>
      </c>
      <c r="B1371" s="112" t="s">
        <v>9</v>
      </c>
      <c r="C1371" s="112" t="s">
        <v>10</v>
      </c>
      <c r="D1371" s="112" t="s">
        <v>108</v>
      </c>
      <c r="E1371" s="112" t="s">
        <v>10</v>
      </c>
      <c r="F1371" s="112" t="s">
        <v>109</v>
      </c>
      <c r="G1371" s="112" t="s">
        <v>29</v>
      </c>
      <c r="H1371" s="112" t="s">
        <v>437</v>
      </c>
      <c r="I1371" s="112" t="s">
        <v>14</v>
      </c>
      <c r="J1371" s="112" t="s">
        <v>436</v>
      </c>
      <c r="K1371" s="113">
        <v>27609.768</v>
      </c>
      <c r="L1371" s="113">
        <v>2700</v>
      </c>
      <c r="M1371" s="112" t="s">
        <v>8</v>
      </c>
    </row>
    <row r="1372" spans="1:13" x14ac:dyDescent="0.3">
      <c r="A1372" s="112" t="s">
        <v>8</v>
      </c>
      <c r="B1372" s="112" t="s">
        <v>9</v>
      </c>
      <c r="C1372" s="112" t="s">
        <v>10</v>
      </c>
      <c r="D1372" s="112" t="s">
        <v>108</v>
      </c>
      <c r="E1372" s="112" t="s">
        <v>10</v>
      </c>
      <c r="F1372" s="112" t="s">
        <v>109</v>
      </c>
      <c r="G1372" s="112" t="s">
        <v>81</v>
      </c>
      <c r="H1372" s="112" t="s">
        <v>438</v>
      </c>
      <c r="I1372" s="112" t="s">
        <v>14</v>
      </c>
      <c r="J1372" s="112" t="s">
        <v>435</v>
      </c>
      <c r="K1372" s="113">
        <v>720</v>
      </c>
      <c r="L1372" s="113">
        <v>90</v>
      </c>
      <c r="M1372" s="112" t="s">
        <v>8</v>
      </c>
    </row>
    <row r="1373" spans="1:13" x14ac:dyDescent="0.3">
      <c r="A1373" s="112" t="s">
        <v>8</v>
      </c>
      <c r="B1373" s="112" t="s">
        <v>9</v>
      </c>
      <c r="C1373" s="112" t="s">
        <v>10</v>
      </c>
      <c r="D1373" s="112" t="s">
        <v>108</v>
      </c>
      <c r="E1373" s="112" t="s">
        <v>10</v>
      </c>
      <c r="F1373" s="112" t="s">
        <v>109</v>
      </c>
      <c r="G1373" s="112" t="s">
        <v>81</v>
      </c>
      <c r="H1373" s="112" t="s">
        <v>438</v>
      </c>
      <c r="I1373" s="112" t="s">
        <v>14</v>
      </c>
      <c r="J1373" s="112" t="s">
        <v>440</v>
      </c>
      <c r="K1373" s="113">
        <v>1260</v>
      </c>
      <c r="L1373" s="113">
        <v>270</v>
      </c>
      <c r="M1373" s="112" t="s">
        <v>8</v>
      </c>
    </row>
    <row r="1374" spans="1:13" x14ac:dyDescent="0.3">
      <c r="A1374" s="112" t="s">
        <v>8</v>
      </c>
      <c r="B1374" s="112" t="s">
        <v>9</v>
      </c>
      <c r="C1374" s="112" t="s">
        <v>10</v>
      </c>
      <c r="D1374" s="112" t="s">
        <v>108</v>
      </c>
      <c r="E1374" s="112" t="s">
        <v>10</v>
      </c>
      <c r="F1374" s="112" t="s">
        <v>109</v>
      </c>
      <c r="G1374" s="112" t="s">
        <v>30</v>
      </c>
      <c r="H1374" s="112" t="s">
        <v>441</v>
      </c>
      <c r="I1374" s="112" t="s">
        <v>16</v>
      </c>
      <c r="J1374" s="112" t="s">
        <v>435</v>
      </c>
      <c r="K1374" s="113">
        <v>3368.98</v>
      </c>
      <c r="L1374" s="113">
        <v>380</v>
      </c>
      <c r="M1374" s="112" t="s">
        <v>8</v>
      </c>
    </row>
    <row r="1375" spans="1:13" x14ac:dyDescent="0.3">
      <c r="A1375" s="112" t="s">
        <v>8</v>
      </c>
      <c r="B1375" s="112" t="s">
        <v>9</v>
      </c>
      <c r="C1375" s="112" t="s">
        <v>10</v>
      </c>
      <c r="D1375" s="112" t="s">
        <v>108</v>
      </c>
      <c r="E1375" s="112" t="s">
        <v>10</v>
      </c>
      <c r="F1375" s="112" t="s">
        <v>109</v>
      </c>
      <c r="G1375" s="112" t="s">
        <v>30</v>
      </c>
      <c r="H1375" s="112" t="s">
        <v>441</v>
      </c>
      <c r="I1375" s="112" t="s">
        <v>16</v>
      </c>
      <c r="J1375" s="112" t="s">
        <v>436</v>
      </c>
      <c r="K1375" s="113">
        <v>25395.23</v>
      </c>
      <c r="L1375" s="113">
        <v>4330</v>
      </c>
      <c r="M1375" s="112" t="s">
        <v>8</v>
      </c>
    </row>
    <row r="1376" spans="1:13" x14ac:dyDescent="0.3">
      <c r="A1376" s="112" t="s">
        <v>8</v>
      </c>
      <c r="B1376" s="112" t="s">
        <v>9</v>
      </c>
      <c r="C1376" s="112" t="s">
        <v>10</v>
      </c>
      <c r="D1376" s="112" t="s">
        <v>108</v>
      </c>
      <c r="E1376" s="112" t="s">
        <v>10</v>
      </c>
      <c r="F1376" s="112" t="s">
        <v>109</v>
      </c>
      <c r="G1376" s="112" t="s">
        <v>82</v>
      </c>
      <c r="H1376" s="112" t="s">
        <v>454</v>
      </c>
      <c r="I1376" s="112" t="s">
        <v>16</v>
      </c>
      <c r="J1376" s="112" t="s">
        <v>435</v>
      </c>
      <c r="K1376" s="113">
        <v>2619.7199999999998</v>
      </c>
      <c r="L1376" s="113">
        <v>342</v>
      </c>
      <c r="M1376" s="112" t="s">
        <v>8</v>
      </c>
    </row>
    <row r="1377" spans="1:13" x14ac:dyDescent="0.3">
      <c r="A1377" s="112" t="s">
        <v>8</v>
      </c>
      <c r="B1377" s="112" t="s">
        <v>9</v>
      </c>
      <c r="C1377" s="112" t="s">
        <v>10</v>
      </c>
      <c r="D1377" s="112" t="s">
        <v>108</v>
      </c>
      <c r="E1377" s="112" t="s">
        <v>10</v>
      </c>
      <c r="F1377" s="112" t="s">
        <v>109</v>
      </c>
      <c r="G1377" s="112" t="s">
        <v>82</v>
      </c>
      <c r="H1377" s="112" t="s">
        <v>454</v>
      </c>
      <c r="I1377" s="112" t="s">
        <v>16</v>
      </c>
      <c r="J1377" s="112" t="s">
        <v>440</v>
      </c>
      <c r="K1377" s="113">
        <v>413.64</v>
      </c>
      <c r="L1377" s="113">
        <v>54</v>
      </c>
      <c r="M1377" s="112" t="s">
        <v>8</v>
      </c>
    </row>
    <row r="1378" spans="1:13" x14ac:dyDescent="0.3">
      <c r="A1378" s="112" t="s">
        <v>8</v>
      </c>
      <c r="B1378" s="112" t="s">
        <v>9</v>
      </c>
      <c r="C1378" s="112" t="s">
        <v>10</v>
      </c>
      <c r="D1378" s="112" t="s">
        <v>108</v>
      </c>
      <c r="E1378" s="112" t="s">
        <v>10</v>
      </c>
      <c r="F1378" s="112" t="s">
        <v>109</v>
      </c>
      <c r="G1378" s="112" t="s">
        <v>111</v>
      </c>
      <c r="H1378" s="112" t="s">
        <v>444</v>
      </c>
      <c r="I1378" s="112" t="s">
        <v>16</v>
      </c>
      <c r="J1378" s="112" t="s">
        <v>435</v>
      </c>
      <c r="K1378" s="113">
        <v>4104</v>
      </c>
      <c r="L1378" s="113">
        <v>135</v>
      </c>
      <c r="M1378" s="112" t="s">
        <v>8</v>
      </c>
    </row>
    <row r="1379" spans="1:13" x14ac:dyDescent="0.3">
      <c r="A1379" s="112" t="s">
        <v>8</v>
      </c>
      <c r="B1379" s="112" t="s">
        <v>9</v>
      </c>
      <c r="C1379" s="112" t="s">
        <v>10</v>
      </c>
      <c r="D1379" s="112" t="s">
        <v>108</v>
      </c>
      <c r="E1379" s="112" t="s">
        <v>10</v>
      </c>
      <c r="F1379" s="112" t="s">
        <v>109</v>
      </c>
      <c r="G1379" s="112" t="s">
        <v>111</v>
      </c>
      <c r="H1379" s="112" t="s">
        <v>444</v>
      </c>
      <c r="I1379" s="112" t="s">
        <v>16</v>
      </c>
      <c r="J1379" s="112" t="s">
        <v>436</v>
      </c>
      <c r="K1379" s="113">
        <v>10171</v>
      </c>
      <c r="L1379" s="113">
        <v>652</v>
      </c>
      <c r="M1379" s="112" t="s">
        <v>8</v>
      </c>
    </row>
    <row r="1380" spans="1:13" x14ac:dyDescent="0.3">
      <c r="A1380" s="112" t="s">
        <v>8</v>
      </c>
      <c r="B1380" s="112" t="s">
        <v>9</v>
      </c>
      <c r="C1380" s="112" t="s">
        <v>10</v>
      </c>
      <c r="D1380" s="112" t="s">
        <v>108</v>
      </c>
      <c r="E1380" s="112" t="s">
        <v>10</v>
      </c>
      <c r="F1380" s="112" t="s">
        <v>109</v>
      </c>
      <c r="G1380" s="112" t="s">
        <v>83</v>
      </c>
      <c r="H1380" s="112" t="s">
        <v>445</v>
      </c>
      <c r="I1380" s="112" t="s">
        <v>16</v>
      </c>
      <c r="J1380" s="112" t="s">
        <v>435</v>
      </c>
      <c r="K1380" s="113">
        <v>11967</v>
      </c>
      <c r="L1380" s="113">
        <v>1773</v>
      </c>
      <c r="M1380" s="112" t="s">
        <v>8</v>
      </c>
    </row>
    <row r="1381" spans="1:13" x14ac:dyDescent="0.3">
      <c r="A1381" s="112" t="s">
        <v>8</v>
      </c>
      <c r="B1381" s="112" t="s">
        <v>9</v>
      </c>
      <c r="C1381" s="112" t="s">
        <v>10</v>
      </c>
      <c r="D1381" s="112" t="s">
        <v>108</v>
      </c>
      <c r="E1381" s="112" t="s">
        <v>10</v>
      </c>
      <c r="F1381" s="112" t="s">
        <v>109</v>
      </c>
      <c r="G1381" s="112" t="s">
        <v>83</v>
      </c>
      <c r="H1381" s="112" t="s">
        <v>445</v>
      </c>
      <c r="I1381" s="112" t="s">
        <v>16</v>
      </c>
      <c r="J1381" s="112" t="s">
        <v>436</v>
      </c>
      <c r="K1381" s="113">
        <v>15673</v>
      </c>
      <c r="L1381" s="113">
        <v>2322</v>
      </c>
      <c r="M1381" s="112" t="s">
        <v>8</v>
      </c>
    </row>
    <row r="1382" spans="1:13" x14ac:dyDescent="0.3">
      <c r="A1382" s="112" t="s">
        <v>8</v>
      </c>
      <c r="B1382" s="112" t="s">
        <v>9</v>
      </c>
      <c r="C1382" s="112" t="s">
        <v>10</v>
      </c>
      <c r="D1382" s="112" t="s">
        <v>108</v>
      </c>
      <c r="E1382" s="112" t="s">
        <v>10</v>
      </c>
      <c r="F1382" s="112" t="s">
        <v>109</v>
      </c>
      <c r="G1382" s="112" t="s">
        <v>84</v>
      </c>
      <c r="H1382" s="112" t="s">
        <v>438</v>
      </c>
      <c r="I1382" s="112" t="s">
        <v>14</v>
      </c>
      <c r="J1382" s="112" t="s">
        <v>435</v>
      </c>
      <c r="K1382" s="113">
        <v>1650</v>
      </c>
      <c r="L1382" s="113">
        <v>100</v>
      </c>
      <c r="M1382" s="112" t="s">
        <v>8</v>
      </c>
    </row>
    <row r="1383" spans="1:13" x14ac:dyDescent="0.3">
      <c r="A1383" s="112" t="s">
        <v>8</v>
      </c>
      <c r="B1383" s="112" t="s">
        <v>9</v>
      </c>
      <c r="C1383" s="112" t="s">
        <v>10</v>
      </c>
      <c r="D1383" s="112" t="s">
        <v>108</v>
      </c>
      <c r="E1383" s="112" t="s">
        <v>10</v>
      </c>
      <c r="F1383" s="112" t="s">
        <v>109</v>
      </c>
      <c r="G1383" s="112" t="s">
        <v>84</v>
      </c>
      <c r="H1383" s="112" t="s">
        <v>438</v>
      </c>
      <c r="I1383" s="112" t="s">
        <v>14</v>
      </c>
      <c r="J1383" s="112" t="s">
        <v>436</v>
      </c>
      <c r="K1383" s="113">
        <v>1800</v>
      </c>
      <c r="L1383" s="113">
        <v>100</v>
      </c>
      <c r="M1383" s="112" t="s">
        <v>8</v>
      </c>
    </row>
    <row r="1384" spans="1:13" x14ac:dyDescent="0.3">
      <c r="A1384" s="112" t="s">
        <v>8</v>
      </c>
      <c r="B1384" s="112" t="s">
        <v>9</v>
      </c>
      <c r="C1384" s="112" t="s">
        <v>10</v>
      </c>
      <c r="D1384" s="112" t="s">
        <v>108</v>
      </c>
      <c r="E1384" s="112" t="s">
        <v>10</v>
      </c>
      <c r="F1384" s="112" t="s">
        <v>109</v>
      </c>
      <c r="G1384" s="112" t="s">
        <v>31</v>
      </c>
      <c r="H1384" s="112" t="s">
        <v>444</v>
      </c>
      <c r="I1384" s="112" t="s">
        <v>32</v>
      </c>
      <c r="J1384" s="112" t="s">
        <v>435</v>
      </c>
      <c r="K1384" s="113">
        <v>7438.0499999999993</v>
      </c>
      <c r="L1384" s="113">
        <v>616</v>
      </c>
      <c r="M1384" s="112" t="s">
        <v>8</v>
      </c>
    </row>
    <row r="1385" spans="1:13" x14ac:dyDescent="0.3">
      <c r="A1385" s="112" t="s">
        <v>8</v>
      </c>
      <c r="B1385" s="112" t="s">
        <v>9</v>
      </c>
      <c r="C1385" s="112" t="s">
        <v>10</v>
      </c>
      <c r="D1385" s="112" t="s">
        <v>108</v>
      </c>
      <c r="E1385" s="112" t="s">
        <v>10</v>
      </c>
      <c r="F1385" s="112" t="s">
        <v>109</v>
      </c>
      <c r="G1385" s="112" t="s">
        <v>33</v>
      </c>
      <c r="H1385" s="112" t="s">
        <v>445</v>
      </c>
      <c r="I1385" s="112" t="s">
        <v>16</v>
      </c>
      <c r="J1385" s="112" t="s">
        <v>446</v>
      </c>
      <c r="K1385" s="113">
        <v>280930</v>
      </c>
      <c r="L1385" s="113">
        <v>56186</v>
      </c>
      <c r="M1385" s="112" t="s">
        <v>8</v>
      </c>
    </row>
    <row r="1386" spans="1:13" x14ac:dyDescent="0.3">
      <c r="A1386" s="112" t="s">
        <v>8</v>
      </c>
      <c r="B1386" s="112" t="s">
        <v>9</v>
      </c>
      <c r="C1386" s="112" t="s">
        <v>10</v>
      </c>
      <c r="D1386" s="112" t="s">
        <v>108</v>
      </c>
      <c r="E1386" s="112" t="s">
        <v>10</v>
      </c>
      <c r="F1386" s="112" t="s">
        <v>109</v>
      </c>
      <c r="G1386" s="112" t="s">
        <v>34</v>
      </c>
      <c r="H1386" s="112" t="s">
        <v>442</v>
      </c>
      <c r="I1386" s="112" t="s">
        <v>16</v>
      </c>
      <c r="J1386" s="112" t="s">
        <v>435</v>
      </c>
      <c r="K1386" s="113">
        <v>28386.506249999999</v>
      </c>
      <c r="L1386" s="113">
        <v>10369.5</v>
      </c>
      <c r="M1386" s="112" t="s">
        <v>8</v>
      </c>
    </row>
    <row r="1387" spans="1:13" x14ac:dyDescent="0.3">
      <c r="A1387" s="112" t="s">
        <v>8</v>
      </c>
      <c r="B1387" s="112" t="s">
        <v>9</v>
      </c>
      <c r="C1387" s="112" t="s">
        <v>10</v>
      </c>
      <c r="D1387" s="112" t="s">
        <v>108</v>
      </c>
      <c r="E1387" s="112" t="s">
        <v>10</v>
      </c>
      <c r="F1387" s="112" t="s">
        <v>109</v>
      </c>
      <c r="G1387" s="112" t="s">
        <v>34</v>
      </c>
      <c r="H1387" s="112" t="s">
        <v>442</v>
      </c>
      <c r="I1387" s="112" t="s">
        <v>16</v>
      </c>
      <c r="J1387" s="112" t="s">
        <v>451</v>
      </c>
      <c r="K1387" s="113">
        <v>38.325000000000003</v>
      </c>
      <c r="L1387" s="113">
        <v>14.000000000000002</v>
      </c>
      <c r="M1387" s="112" t="s">
        <v>8</v>
      </c>
    </row>
    <row r="1388" spans="1:13" x14ac:dyDescent="0.3">
      <c r="A1388" s="112" t="s">
        <v>8</v>
      </c>
      <c r="B1388" s="112" t="s">
        <v>9</v>
      </c>
      <c r="C1388" s="112" t="s">
        <v>10</v>
      </c>
      <c r="D1388" s="112" t="s">
        <v>108</v>
      </c>
      <c r="E1388" s="112" t="s">
        <v>10</v>
      </c>
      <c r="F1388" s="112" t="s">
        <v>109</v>
      </c>
      <c r="G1388" s="112" t="s">
        <v>34</v>
      </c>
      <c r="H1388" s="112" t="s">
        <v>442</v>
      </c>
      <c r="I1388" s="112" t="s">
        <v>16</v>
      </c>
      <c r="J1388" s="112" t="s">
        <v>455</v>
      </c>
      <c r="K1388" s="113">
        <v>2734.7625000000003</v>
      </c>
      <c r="L1388" s="113">
        <v>999</v>
      </c>
      <c r="M1388" s="112" t="s">
        <v>8</v>
      </c>
    </row>
    <row r="1389" spans="1:13" x14ac:dyDescent="0.3">
      <c r="A1389" s="112" t="s">
        <v>8</v>
      </c>
      <c r="B1389" s="112" t="s">
        <v>9</v>
      </c>
      <c r="C1389" s="112" t="s">
        <v>10</v>
      </c>
      <c r="D1389" s="112" t="s">
        <v>108</v>
      </c>
      <c r="E1389" s="112" t="s">
        <v>10</v>
      </c>
      <c r="F1389" s="112" t="s">
        <v>109</v>
      </c>
      <c r="G1389" s="112" t="s">
        <v>34</v>
      </c>
      <c r="H1389" s="112" t="s">
        <v>442</v>
      </c>
      <c r="I1389" s="112" t="s">
        <v>16</v>
      </c>
      <c r="J1389" s="112" t="s">
        <v>440</v>
      </c>
      <c r="K1389" s="113">
        <v>12255.7875</v>
      </c>
      <c r="L1389" s="113">
        <v>4477</v>
      </c>
      <c r="M1389" s="112" t="s">
        <v>8</v>
      </c>
    </row>
    <row r="1390" spans="1:13" x14ac:dyDescent="0.3">
      <c r="A1390" s="112" t="s">
        <v>8</v>
      </c>
      <c r="B1390" s="112" t="s">
        <v>9</v>
      </c>
      <c r="C1390" s="112" t="s">
        <v>10</v>
      </c>
      <c r="D1390" s="112" t="s">
        <v>108</v>
      </c>
      <c r="E1390" s="112" t="s">
        <v>10</v>
      </c>
      <c r="F1390" s="112" t="s">
        <v>109</v>
      </c>
      <c r="G1390" s="112" t="s">
        <v>34</v>
      </c>
      <c r="H1390" s="112" t="s">
        <v>442</v>
      </c>
      <c r="I1390" s="112" t="s">
        <v>16</v>
      </c>
      <c r="J1390" s="112" t="s">
        <v>436</v>
      </c>
      <c r="K1390" s="113">
        <v>213913.72499999998</v>
      </c>
      <c r="L1390" s="113">
        <v>78142</v>
      </c>
      <c r="M1390" s="112" t="s">
        <v>8</v>
      </c>
    </row>
    <row r="1391" spans="1:13" x14ac:dyDescent="0.3">
      <c r="A1391" s="112" t="s">
        <v>8</v>
      </c>
      <c r="B1391" s="112" t="s">
        <v>9</v>
      </c>
      <c r="C1391" s="112" t="s">
        <v>10</v>
      </c>
      <c r="D1391" s="112" t="s">
        <v>108</v>
      </c>
      <c r="E1391" s="112" t="s">
        <v>10</v>
      </c>
      <c r="F1391" s="112" t="s">
        <v>109</v>
      </c>
      <c r="G1391" s="112" t="s">
        <v>35</v>
      </c>
      <c r="H1391" s="112" t="s">
        <v>438</v>
      </c>
      <c r="I1391" s="112" t="s">
        <v>16</v>
      </c>
      <c r="J1391" s="112" t="s">
        <v>435</v>
      </c>
      <c r="K1391" s="113">
        <v>19320</v>
      </c>
      <c r="L1391" s="113">
        <v>7728</v>
      </c>
      <c r="M1391" s="112" t="s">
        <v>8</v>
      </c>
    </row>
    <row r="1392" spans="1:13" x14ac:dyDescent="0.3">
      <c r="A1392" s="112" t="s">
        <v>8</v>
      </c>
      <c r="B1392" s="112" t="s">
        <v>9</v>
      </c>
      <c r="C1392" s="112" t="s">
        <v>10</v>
      </c>
      <c r="D1392" s="112" t="s">
        <v>108</v>
      </c>
      <c r="E1392" s="112" t="s">
        <v>10</v>
      </c>
      <c r="F1392" s="112" t="s">
        <v>109</v>
      </c>
      <c r="G1392" s="112" t="s">
        <v>35</v>
      </c>
      <c r="H1392" s="112" t="s">
        <v>438</v>
      </c>
      <c r="I1392" s="112" t="s">
        <v>16</v>
      </c>
      <c r="J1392" s="112" t="s">
        <v>440</v>
      </c>
      <c r="K1392" s="113">
        <v>8497.5</v>
      </c>
      <c r="L1392" s="113">
        <v>3399</v>
      </c>
      <c r="M1392" s="112" t="s">
        <v>8</v>
      </c>
    </row>
    <row r="1393" spans="1:13" x14ac:dyDescent="0.3">
      <c r="A1393" s="112" t="s">
        <v>8</v>
      </c>
      <c r="B1393" s="112" t="s">
        <v>9</v>
      </c>
      <c r="C1393" s="112" t="s">
        <v>10</v>
      </c>
      <c r="D1393" s="112" t="s">
        <v>108</v>
      </c>
      <c r="E1393" s="112" t="s">
        <v>10</v>
      </c>
      <c r="F1393" s="112" t="s">
        <v>109</v>
      </c>
      <c r="G1393" s="112" t="s">
        <v>35</v>
      </c>
      <c r="H1393" s="112" t="s">
        <v>438</v>
      </c>
      <c r="I1393" s="112" t="s">
        <v>16</v>
      </c>
      <c r="J1393" s="112" t="s">
        <v>436</v>
      </c>
      <c r="K1393" s="113">
        <v>50407.5</v>
      </c>
      <c r="L1393" s="113">
        <v>20163</v>
      </c>
      <c r="M1393" s="112" t="s">
        <v>8</v>
      </c>
    </row>
    <row r="1394" spans="1:13" x14ac:dyDescent="0.3">
      <c r="A1394" s="112" t="s">
        <v>8</v>
      </c>
      <c r="B1394" s="112" t="s">
        <v>9</v>
      </c>
      <c r="C1394" s="112" t="s">
        <v>10</v>
      </c>
      <c r="D1394" s="112" t="s">
        <v>108</v>
      </c>
      <c r="E1394" s="112" t="s">
        <v>10</v>
      </c>
      <c r="F1394" s="112" t="s">
        <v>109</v>
      </c>
      <c r="G1394" s="112" t="s">
        <v>85</v>
      </c>
      <c r="H1394" s="112" t="s">
        <v>444</v>
      </c>
      <c r="I1394" s="112" t="s">
        <v>16</v>
      </c>
      <c r="J1394" s="112" t="s">
        <v>435</v>
      </c>
      <c r="K1394" s="113">
        <v>7020</v>
      </c>
      <c r="L1394" s="113">
        <v>468</v>
      </c>
      <c r="M1394" s="112" t="s">
        <v>8</v>
      </c>
    </row>
    <row r="1395" spans="1:13" x14ac:dyDescent="0.3">
      <c r="A1395" s="112" t="s">
        <v>8</v>
      </c>
      <c r="B1395" s="112" t="s">
        <v>9</v>
      </c>
      <c r="C1395" s="112" t="s">
        <v>10</v>
      </c>
      <c r="D1395" s="112" t="s">
        <v>108</v>
      </c>
      <c r="E1395" s="112" t="s">
        <v>10</v>
      </c>
      <c r="F1395" s="112" t="s">
        <v>109</v>
      </c>
      <c r="G1395" s="112" t="s">
        <v>85</v>
      </c>
      <c r="H1395" s="112" t="s">
        <v>444</v>
      </c>
      <c r="I1395" s="112" t="s">
        <v>16</v>
      </c>
      <c r="J1395" s="112" t="s">
        <v>436</v>
      </c>
      <c r="K1395" s="113">
        <v>742.5</v>
      </c>
      <c r="L1395" s="113">
        <v>49.5</v>
      </c>
      <c r="M1395" s="112" t="s">
        <v>8</v>
      </c>
    </row>
    <row r="1396" spans="1:13" x14ac:dyDescent="0.3">
      <c r="A1396" s="112" t="s">
        <v>8</v>
      </c>
      <c r="B1396" s="112" t="s">
        <v>9</v>
      </c>
      <c r="C1396" s="112" t="s">
        <v>10</v>
      </c>
      <c r="D1396" s="112" t="s">
        <v>108</v>
      </c>
      <c r="E1396" s="112" t="s">
        <v>10</v>
      </c>
      <c r="F1396" s="112" t="s">
        <v>109</v>
      </c>
      <c r="G1396" s="112" t="s">
        <v>86</v>
      </c>
      <c r="H1396" s="112" t="s">
        <v>437</v>
      </c>
      <c r="I1396" s="112" t="s">
        <v>14</v>
      </c>
      <c r="J1396" s="112" t="s">
        <v>435</v>
      </c>
      <c r="K1396" s="113">
        <v>185</v>
      </c>
      <c r="L1396" s="113">
        <v>14.000000000000002</v>
      </c>
      <c r="M1396" s="112" t="s">
        <v>8</v>
      </c>
    </row>
    <row r="1397" spans="1:13" x14ac:dyDescent="0.3">
      <c r="A1397" s="112" t="s">
        <v>8</v>
      </c>
      <c r="B1397" s="112" t="s">
        <v>9</v>
      </c>
      <c r="C1397" s="112" t="s">
        <v>10</v>
      </c>
      <c r="D1397" s="112" t="s">
        <v>108</v>
      </c>
      <c r="E1397" s="112" t="s">
        <v>10</v>
      </c>
      <c r="F1397" s="112" t="s">
        <v>109</v>
      </c>
      <c r="G1397" s="112" t="s">
        <v>86</v>
      </c>
      <c r="H1397" s="112" t="s">
        <v>437</v>
      </c>
      <c r="I1397" s="112" t="s">
        <v>14</v>
      </c>
      <c r="J1397" s="112" t="s">
        <v>436</v>
      </c>
      <c r="K1397" s="113">
        <v>600</v>
      </c>
      <c r="L1397" s="113">
        <v>45</v>
      </c>
      <c r="M1397" s="112" t="s">
        <v>8</v>
      </c>
    </row>
    <row r="1398" spans="1:13" x14ac:dyDescent="0.3">
      <c r="A1398" s="112" t="s">
        <v>8</v>
      </c>
      <c r="B1398" s="112" t="s">
        <v>9</v>
      </c>
      <c r="C1398" s="112" t="s">
        <v>10</v>
      </c>
      <c r="D1398" s="112" t="s">
        <v>108</v>
      </c>
      <c r="E1398" s="112" t="s">
        <v>10</v>
      </c>
      <c r="F1398" s="112" t="s">
        <v>109</v>
      </c>
      <c r="G1398" s="112" t="s">
        <v>87</v>
      </c>
      <c r="H1398" s="112" t="s">
        <v>438</v>
      </c>
      <c r="I1398" s="112" t="s">
        <v>14</v>
      </c>
      <c r="J1398" s="112" t="s">
        <v>436</v>
      </c>
      <c r="K1398" s="113">
        <v>5018</v>
      </c>
      <c r="L1398" s="113">
        <v>617</v>
      </c>
      <c r="M1398" s="112" t="s">
        <v>8</v>
      </c>
    </row>
    <row r="1399" spans="1:13" x14ac:dyDescent="0.3">
      <c r="A1399" s="112" t="s">
        <v>8</v>
      </c>
      <c r="B1399" s="112" t="s">
        <v>9</v>
      </c>
      <c r="C1399" s="112" t="s">
        <v>10</v>
      </c>
      <c r="D1399" s="112" t="s">
        <v>108</v>
      </c>
      <c r="E1399" s="112" t="s">
        <v>10</v>
      </c>
      <c r="F1399" s="112" t="s">
        <v>109</v>
      </c>
      <c r="G1399" s="112" t="s">
        <v>36</v>
      </c>
      <c r="H1399" s="112" t="s">
        <v>445</v>
      </c>
      <c r="I1399" s="112" t="s">
        <v>16</v>
      </c>
      <c r="J1399" s="112" t="s">
        <v>446</v>
      </c>
      <c r="K1399" s="113">
        <v>308.09999999999997</v>
      </c>
      <c r="L1399" s="113">
        <v>30</v>
      </c>
      <c r="M1399" s="112" t="s">
        <v>8</v>
      </c>
    </row>
    <row r="1400" spans="1:13" x14ac:dyDescent="0.3">
      <c r="A1400" s="112" t="s">
        <v>8</v>
      </c>
      <c r="B1400" s="112" t="s">
        <v>9</v>
      </c>
      <c r="C1400" s="112" t="s">
        <v>10</v>
      </c>
      <c r="D1400" s="112" t="s">
        <v>108</v>
      </c>
      <c r="E1400" s="112" t="s">
        <v>10</v>
      </c>
      <c r="F1400" s="112" t="s">
        <v>109</v>
      </c>
      <c r="G1400" s="112" t="s">
        <v>37</v>
      </c>
      <c r="H1400" s="112" t="s">
        <v>438</v>
      </c>
      <c r="I1400" s="112" t="s">
        <v>16</v>
      </c>
      <c r="J1400" s="112" t="s">
        <v>435</v>
      </c>
      <c r="K1400" s="113">
        <v>17906</v>
      </c>
      <c r="L1400" s="113">
        <v>9823.5</v>
      </c>
      <c r="M1400" s="112" t="s">
        <v>8</v>
      </c>
    </row>
    <row r="1401" spans="1:13" x14ac:dyDescent="0.3">
      <c r="A1401" s="112" t="s">
        <v>8</v>
      </c>
      <c r="B1401" s="112" t="s">
        <v>9</v>
      </c>
      <c r="C1401" s="112" t="s">
        <v>10</v>
      </c>
      <c r="D1401" s="112" t="s">
        <v>108</v>
      </c>
      <c r="E1401" s="112" t="s">
        <v>10</v>
      </c>
      <c r="F1401" s="112" t="s">
        <v>109</v>
      </c>
      <c r="G1401" s="112" t="s">
        <v>37</v>
      </c>
      <c r="H1401" s="112" t="s">
        <v>438</v>
      </c>
      <c r="I1401" s="112" t="s">
        <v>16</v>
      </c>
      <c r="J1401" s="112" t="s">
        <v>440</v>
      </c>
      <c r="K1401" s="113">
        <v>6902</v>
      </c>
      <c r="L1401" s="113">
        <v>4974.9999999999991</v>
      </c>
      <c r="M1401" s="112" t="s">
        <v>8</v>
      </c>
    </row>
    <row r="1402" spans="1:13" x14ac:dyDescent="0.3">
      <c r="A1402" s="112" t="s">
        <v>8</v>
      </c>
      <c r="B1402" s="112" t="s">
        <v>9</v>
      </c>
      <c r="C1402" s="112" t="s">
        <v>10</v>
      </c>
      <c r="D1402" s="112" t="s">
        <v>108</v>
      </c>
      <c r="E1402" s="112" t="s">
        <v>10</v>
      </c>
      <c r="F1402" s="112" t="s">
        <v>109</v>
      </c>
      <c r="G1402" s="112" t="s">
        <v>37</v>
      </c>
      <c r="H1402" s="112" t="s">
        <v>438</v>
      </c>
      <c r="I1402" s="112" t="s">
        <v>16</v>
      </c>
      <c r="J1402" s="112" t="s">
        <v>436</v>
      </c>
      <c r="K1402" s="113">
        <v>77911.23000000001</v>
      </c>
      <c r="L1402" s="113">
        <v>21602</v>
      </c>
      <c r="M1402" s="112" t="s">
        <v>8</v>
      </c>
    </row>
    <row r="1403" spans="1:13" x14ac:dyDescent="0.3">
      <c r="A1403" s="112" t="s">
        <v>8</v>
      </c>
      <c r="B1403" s="112" t="s">
        <v>9</v>
      </c>
      <c r="C1403" s="112" t="s">
        <v>10</v>
      </c>
      <c r="D1403" s="112" t="s">
        <v>108</v>
      </c>
      <c r="E1403" s="112" t="s">
        <v>10</v>
      </c>
      <c r="F1403" s="112" t="s">
        <v>109</v>
      </c>
      <c r="G1403" s="112" t="s">
        <v>38</v>
      </c>
      <c r="H1403" s="112" t="s">
        <v>445</v>
      </c>
      <c r="I1403" s="112" t="s">
        <v>16</v>
      </c>
      <c r="J1403" s="112" t="s">
        <v>446</v>
      </c>
      <c r="K1403" s="113">
        <v>12356.25</v>
      </c>
      <c r="L1403" s="113">
        <v>2471</v>
      </c>
      <c r="M1403" s="112" t="s">
        <v>8</v>
      </c>
    </row>
    <row r="1404" spans="1:13" x14ac:dyDescent="0.3">
      <c r="A1404" s="112" t="s">
        <v>8</v>
      </c>
      <c r="B1404" s="112" t="s">
        <v>9</v>
      </c>
      <c r="C1404" s="112" t="s">
        <v>10</v>
      </c>
      <c r="D1404" s="112" t="s">
        <v>108</v>
      </c>
      <c r="E1404" s="112" t="s">
        <v>10</v>
      </c>
      <c r="F1404" s="112" t="s">
        <v>109</v>
      </c>
      <c r="G1404" s="112" t="s">
        <v>39</v>
      </c>
      <c r="H1404" s="112" t="s">
        <v>438</v>
      </c>
      <c r="I1404" s="112" t="s">
        <v>16</v>
      </c>
      <c r="J1404" s="112" t="s">
        <v>435</v>
      </c>
      <c r="K1404" s="113">
        <v>1361.17</v>
      </c>
      <c r="L1404" s="113">
        <v>166</v>
      </c>
      <c r="M1404" s="112" t="s">
        <v>8</v>
      </c>
    </row>
    <row r="1405" spans="1:13" x14ac:dyDescent="0.3">
      <c r="A1405" s="112" t="s">
        <v>8</v>
      </c>
      <c r="B1405" s="112" t="s">
        <v>9</v>
      </c>
      <c r="C1405" s="112" t="s">
        <v>10</v>
      </c>
      <c r="D1405" s="112" t="s">
        <v>108</v>
      </c>
      <c r="E1405" s="112" t="s">
        <v>10</v>
      </c>
      <c r="F1405" s="112" t="s">
        <v>109</v>
      </c>
      <c r="G1405" s="112" t="s">
        <v>39</v>
      </c>
      <c r="H1405" s="112" t="s">
        <v>438</v>
      </c>
      <c r="I1405" s="112" t="s">
        <v>16</v>
      </c>
      <c r="J1405" s="112" t="s">
        <v>436</v>
      </c>
      <c r="K1405" s="113">
        <v>30232</v>
      </c>
      <c r="L1405" s="113">
        <v>6428</v>
      </c>
      <c r="M1405" s="112" t="s">
        <v>8</v>
      </c>
    </row>
    <row r="1406" spans="1:13" x14ac:dyDescent="0.3">
      <c r="A1406" s="112" t="s">
        <v>8</v>
      </c>
      <c r="B1406" s="112" t="s">
        <v>9</v>
      </c>
      <c r="C1406" s="112" t="s">
        <v>10</v>
      </c>
      <c r="D1406" s="112" t="s">
        <v>108</v>
      </c>
      <c r="E1406" s="112" t="s">
        <v>10</v>
      </c>
      <c r="F1406" s="112" t="s">
        <v>109</v>
      </c>
      <c r="G1406" s="112" t="s">
        <v>40</v>
      </c>
      <c r="H1406" s="112" t="s">
        <v>447</v>
      </c>
      <c r="I1406" s="112" t="s">
        <v>16</v>
      </c>
      <c r="J1406" s="112" t="s">
        <v>435</v>
      </c>
      <c r="K1406" s="113">
        <v>23145.42</v>
      </c>
      <c r="L1406" s="113">
        <v>4883</v>
      </c>
      <c r="M1406" s="112" t="s">
        <v>8</v>
      </c>
    </row>
    <row r="1407" spans="1:13" x14ac:dyDescent="0.3">
      <c r="A1407" s="112" t="s">
        <v>8</v>
      </c>
      <c r="B1407" s="112" t="s">
        <v>9</v>
      </c>
      <c r="C1407" s="112" t="s">
        <v>10</v>
      </c>
      <c r="D1407" s="112" t="s">
        <v>108</v>
      </c>
      <c r="E1407" s="112" t="s">
        <v>10</v>
      </c>
      <c r="F1407" s="112" t="s">
        <v>109</v>
      </c>
      <c r="G1407" s="112" t="s">
        <v>41</v>
      </c>
      <c r="H1407" s="112" t="s">
        <v>445</v>
      </c>
      <c r="I1407" s="112" t="s">
        <v>16</v>
      </c>
      <c r="J1407" s="112" t="s">
        <v>446</v>
      </c>
      <c r="K1407" s="113">
        <v>81303.360000000001</v>
      </c>
      <c r="L1407" s="113">
        <v>23923.5</v>
      </c>
      <c r="M1407" s="112" t="s">
        <v>8</v>
      </c>
    </row>
    <row r="1408" spans="1:13" x14ac:dyDescent="0.3">
      <c r="A1408" s="112" t="s">
        <v>8</v>
      </c>
      <c r="B1408" s="112" t="s">
        <v>9</v>
      </c>
      <c r="C1408" s="112" t="s">
        <v>10</v>
      </c>
      <c r="D1408" s="112" t="s">
        <v>108</v>
      </c>
      <c r="E1408" s="112" t="s">
        <v>10</v>
      </c>
      <c r="F1408" s="112" t="s">
        <v>109</v>
      </c>
      <c r="G1408" s="112" t="s">
        <v>42</v>
      </c>
      <c r="H1408" s="112" t="s">
        <v>441</v>
      </c>
      <c r="I1408" s="112" t="s">
        <v>16</v>
      </c>
      <c r="J1408" s="112" t="s">
        <v>435</v>
      </c>
      <c r="K1408" s="113">
        <v>9868.4</v>
      </c>
      <c r="L1408" s="113">
        <v>2082.75</v>
      </c>
      <c r="M1408" s="112" t="s">
        <v>8</v>
      </c>
    </row>
    <row r="1409" spans="1:13" x14ac:dyDescent="0.3">
      <c r="A1409" s="112" t="s">
        <v>8</v>
      </c>
      <c r="B1409" s="112" t="s">
        <v>9</v>
      </c>
      <c r="C1409" s="112" t="s">
        <v>10</v>
      </c>
      <c r="D1409" s="112" t="s">
        <v>108</v>
      </c>
      <c r="E1409" s="112" t="s">
        <v>10</v>
      </c>
      <c r="F1409" s="112" t="s">
        <v>109</v>
      </c>
      <c r="G1409" s="112" t="s">
        <v>42</v>
      </c>
      <c r="H1409" s="112" t="s">
        <v>441</v>
      </c>
      <c r="I1409" s="112" t="s">
        <v>16</v>
      </c>
      <c r="J1409" s="112" t="s">
        <v>446</v>
      </c>
      <c r="K1409" s="113">
        <v>2972</v>
      </c>
      <c r="L1409" s="113">
        <v>285.75</v>
      </c>
      <c r="M1409" s="112" t="s">
        <v>8</v>
      </c>
    </row>
    <row r="1410" spans="1:13" x14ac:dyDescent="0.3">
      <c r="A1410" s="112" t="s">
        <v>8</v>
      </c>
      <c r="B1410" s="112" t="s">
        <v>9</v>
      </c>
      <c r="C1410" s="112" t="s">
        <v>10</v>
      </c>
      <c r="D1410" s="112" t="s">
        <v>108</v>
      </c>
      <c r="E1410" s="112" t="s">
        <v>10</v>
      </c>
      <c r="F1410" s="112" t="s">
        <v>109</v>
      </c>
      <c r="G1410" s="112" t="s">
        <v>42</v>
      </c>
      <c r="H1410" s="112" t="s">
        <v>441</v>
      </c>
      <c r="I1410" s="112" t="s">
        <v>16</v>
      </c>
      <c r="J1410" s="112" t="s">
        <v>440</v>
      </c>
      <c r="K1410" s="113">
        <v>5436</v>
      </c>
      <c r="L1410" s="113">
        <v>653.25</v>
      </c>
      <c r="M1410" s="112" t="s">
        <v>8</v>
      </c>
    </row>
    <row r="1411" spans="1:13" x14ac:dyDescent="0.3">
      <c r="A1411" s="112" t="s">
        <v>8</v>
      </c>
      <c r="B1411" s="112" t="s">
        <v>9</v>
      </c>
      <c r="C1411" s="112" t="s">
        <v>10</v>
      </c>
      <c r="D1411" s="112" t="s">
        <v>108</v>
      </c>
      <c r="E1411" s="112" t="s">
        <v>10</v>
      </c>
      <c r="F1411" s="112" t="s">
        <v>109</v>
      </c>
      <c r="G1411" s="112" t="s">
        <v>42</v>
      </c>
      <c r="H1411" s="112" t="s">
        <v>441</v>
      </c>
      <c r="I1411" s="112" t="s">
        <v>16</v>
      </c>
      <c r="J1411" s="112" t="s">
        <v>436</v>
      </c>
      <c r="K1411" s="113">
        <v>117183.62</v>
      </c>
      <c r="L1411" s="113">
        <v>12399.75</v>
      </c>
      <c r="M1411" s="112" t="s">
        <v>8</v>
      </c>
    </row>
    <row r="1412" spans="1:13" x14ac:dyDescent="0.3">
      <c r="A1412" s="112" t="s">
        <v>8</v>
      </c>
      <c r="B1412" s="112" t="s">
        <v>9</v>
      </c>
      <c r="C1412" s="112" t="s">
        <v>10</v>
      </c>
      <c r="D1412" s="112" t="s">
        <v>108</v>
      </c>
      <c r="E1412" s="112" t="s">
        <v>10</v>
      </c>
      <c r="F1412" s="112" t="s">
        <v>109</v>
      </c>
      <c r="G1412" s="112" t="s">
        <v>43</v>
      </c>
      <c r="H1412" s="112" t="s">
        <v>448</v>
      </c>
      <c r="I1412" s="112" t="s">
        <v>16</v>
      </c>
      <c r="J1412" s="112" t="s">
        <v>435</v>
      </c>
      <c r="K1412" s="113">
        <v>5866.4</v>
      </c>
      <c r="L1412" s="113">
        <v>7333</v>
      </c>
      <c r="M1412" s="112" t="s">
        <v>8</v>
      </c>
    </row>
    <row r="1413" spans="1:13" x14ac:dyDescent="0.3">
      <c r="A1413" s="112" t="s">
        <v>8</v>
      </c>
      <c r="B1413" s="112" t="s">
        <v>9</v>
      </c>
      <c r="C1413" s="112" t="s">
        <v>10</v>
      </c>
      <c r="D1413" s="112" t="s">
        <v>108</v>
      </c>
      <c r="E1413" s="112" t="s">
        <v>10</v>
      </c>
      <c r="F1413" s="112" t="s">
        <v>109</v>
      </c>
      <c r="G1413" s="112" t="s">
        <v>43</v>
      </c>
      <c r="H1413" s="112" t="s">
        <v>448</v>
      </c>
      <c r="I1413" s="112" t="s">
        <v>16</v>
      </c>
      <c r="J1413" s="112" t="s">
        <v>440</v>
      </c>
      <c r="K1413" s="113">
        <v>6922.16</v>
      </c>
      <c r="L1413" s="113">
        <v>7364</v>
      </c>
      <c r="M1413" s="112" t="s">
        <v>8</v>
      </c>
    </row>
    <row r="1414" spans="1:13" x14ac:dyDescent="0.3">
      <c r="A1414" s="112" t="s">
        <v>8</v>
      </c>
      <c r="B1414" s="112" t="s">
        <v>9</v>
      </c>
      <c r="C1414" s="112" t="s">
        <v>10</v>
      </c>
      <c r="D1414" s="112" t="s">
        <v>108</v>
      </c>
      <c r="E1414" s="112" t="s">
        <v>10</v>
      </c>
      <c r="F1414" s="112" t="s">
        <v>109</v>
      </c>
      <c r="G1414" s="112" t="s">
        <v>43</v>
      </c>
      <c r="H1414" s="112" t="s">
        <v>448</v>
      </c>
      <c r="I1414" s="112" t="s">
        <v>16</v>
      </c>
      <c r="J1414" s="112" t="s">
        <v>436</v>
      </c>
      <c r="K1414" s="113">
        <v>15382.44</v>
      </c>
      <c r="L1414" s="113">
        <v>28486</v>
      </c>
      <c r="M1414" s="112" t="s">
        <v>8</v>
      </c>
    </row>
    <row r="1415" spans="1:13" x14ac:dyDescent="0.3">
      <c r="A1415" s="112" t="s">
        <v>8</v>
      </c>
      <c r="B1415" s="112" t="s">
        <v>9</v>
      </c>
      <c r="C1415" s="112" t="s">
        <v>10</v>
      </c>
      <c r="D1415" s="112" t="s">
        <v>108</v>
      </c>
      <c r="E1415" s="112" t="s">
        <v>10</v>
      </c>
      <c r="F1415" s="112" t="s">
        <v>109</v>
      </c>
      <c r="G1415" s="112" t="s">
        <v>44</v>
      </c>
      <c r="H1415" s="112" t="s">
        <v>441</v>
      </c>
      <c r="I1415" s="112" t="s">
        <v>16</v>
      </c>
      <c r="J1415" s="112" t="s">
        <v>435</v>
      </c>
      <c r="K1415" s="113">
        <v>181928.19015503203</v>
      </c>
      <c r="L1415" s="113">
        <v>20423.5</v>
      </c>
      <c r="M1415" s="112" t="s">
        <v>8</v>
      </c>
    </row>
    <row r="1416" spans="1:13" x14ac:dyDescent="0.3">
      <c r="A1416" s="112" t="s">
        <v>8</v>
      </c>
      <c r="B1416" s="112" t="s">
        <v>9</v>
      </c>
      <c r="C1416" s="112" t="s">
        <v>10</v>
      </c>
      <c r="D1416" s="112" t="s">
        <v>108</v>
      </c>
      <c r="E1416" s="112" t="s">
        <v>10</v>
      </c>
      <c r="F1416" s="112" t="s">
        <v>109</v>
      </c>
      <c r="G1416" s="112" t="s">
        <v>44</v>
      </c>
      <c r="H1416" s="112" t="s">
        <v>441</v>
      </c>
      <c r="I1416" s="112" t="s">
        <v>16</v>
      </c>
      <c r="J1416" s="112" t="s">
        <v>443</v>
      </c>
      <c r="K1416" s="113">
        <v>14111.014971099999</v>
      </c>
      <c r="L1416" s="113">
        <v>1845.75</v>
      </c>
      <c r="M1416" s="112" t="s">
        <v>8</v>
      </c>
    </row>
    <row r="1417" spans="1:13" x14ac:dyDescent="0.3">
      <c r="A1417" s="112" t="s">
        <v>8</v>
      </c>
      <c r="B1417" s="112" t="s">
        <v>9</v>
      </c>
      <c r="C1417" s="112" t="s">
        <v>10</v>
      </c>
      <c r="D1417" s="112" t="s">
        <v>108</v>
      </c>
      <c r="E1417" s="112" t="s">
        <v>10</v>
      </c>
      <c r="F1417" s="112" t="s">
        <v>109</v>
      </c>
      <c r="G1417" s="112" t="s">
        <v>44</v>
      </c>
      <c r="H1417" s="112" t="s">
        <v>441</v>
      </c>
      <c r="I1417" s="112" t="s">
        <v>16</v>
      </c>
      <c r="J1417" s="112" t="s">
        <v>452</v>
      </c>
      <c r="K1417" s="113">
        <v>1012.3919999999999</v>
      </c>
      <c r="L1417" s="113">
        <v>81</v>
      </c>
      <c r="M1417" s="112" t="s">
        <v>8</v>
      </c>
    </row>
    <row r="1418" spans="1:13" x14ac:dyDescent="0.3">
      <c r="A1418" s="112" t="s">
        <v>8</v>
      </c>
      <c r="B1418" s="112" t="s">
        <v>9</v>
      </c>
      <c r="C1418" s="112" t="s">
        <v>10</v>
      </c>
      <c r="D1418" s="112" t="s">
        <v>108</v>
      </c>
      <c r="E1418" s="112" t="s">
        <v>10</v>
      </c>
      <c r="F1418" s="112" t="s">
        <v>109</v>
      </c>
      <c r="G1418" s="112" t="s">
        <v>44</v>
      </c>
      <c r="H1418" s="112" t="s">
        <v>441</v>
      </c>
      <c r="I1418" s="112" t="s">
        <v>16</v>
      </c>
      <c r="J1418" s="112" t="s">
        <v>440</v>
      </c>
      <c r="K1418" s="113">
        <v>5847.9445783000001</v>
      </c>
      <c r="L1418" s="113">
        <v>970.5</v>
      </c>
      <c r="M1418" s="112" t="s">
        <v>8</v>
      </c>
    </row>
    <row r="1419" spans="1:13" x14ac:dyDescent="0.3">
      <c r="A1419" s="112" t="s">
        <v>8</v>
      </c>
      <c r="B1419" s="112" t="s">
        <v>9</v>
      </c>
      <c r="C1419" s="112" t="s">
        <v>10</v>
      </c>
      <c r="D1419" s="112" t="s">
        <v>108</v>
      </c>
      <c r="E1419" s="112" t="s">
        <v>10</v>
      </c>
      <c r="F1419" s="112" t="s">
        <v>109</v>
      </c>
      <c r="G1419" s="112" t="s">
        <v>44</v>
      </c>
      <c r="H1419" s="112" t="s">
        <v>441</v>
      </c>
      <c r="I1419" s="112" t="s">
        <v>16</v>
      </c>
      <c r="J1419" s="112" t="s">
        <v>436</v>
      </c>
      <c r="K1419" s="113">
        <v>88470.310626300037</v>
      </c>
      <c r="L1419" s="113">
        <v>6226.75</v>
      </c>
      <c r="M1419" s="112" t="s">
        <v>8</v>
      </c>
    </row>
    <row r="1420" spans="1:13" x14ac:dyDescent="0.3">
      <c r="A1420" s="112" t="s">
        <v>8</v>
      </c>
      <c r="B1420" s="112" t="s">
        <v>9</v>
      </c>
      <c r="C1420" s="112" t="s">
        <v>10</v>
      </c>
      <c r="D1420" s="112" t="s">
        <v>108</v>
      </c>
      <c r="E1420" s="112" t="s">
        <v>10</v>
      </c>
      <c r="F1420" s="112" t="s">
        <v>109</v>
      </c>
      <c r="G1420" s="112" t="s">
        <v>91</v>
      </c>
      <c r="H1420" s="112" t="s">
        <v>453</v>
      </c>
      <c r="I1420" s="112" t="s">
        <v>16</v>
      </c>
      <c r="J1420" s="112" t="s">
        <v>435</v>
      </c>
      <c r="K1420" s="113">
        <v>3196.8</v>
      </c>
      <c r="L1420" s="113">
        <v>293</v>
      </c>
      <c r="M1420" s="112" t="s">
        <v>8</v>
      </c>
    </row>
    <row r="1421" spans="1:13" x14ac:dyDescent="0.3">
      <c r="A1421" s="112" t="s">
        <v>8</v>
      </c>
      <c r="B1421" s="112" t="s">
        <v>9</v>
      </c>
      <c r="C1421" s="112" t="s">
        <v>10</v>
      </c>
      <c r="D1421" s="112" t="s">
        <v>108</v>
      </c>
      <c r="E1421" s="112" t="s">
        <v>10</v>
      </c>
      <c r="F1421" s="112" t="s">
        <v>109</v>
      </c>
      <c r="G1421" s="112" t="s">
        <v>91</v>
      </c>
      <c r="H1421" s="112" t="s">
        <v>453</v>
      </c>
      <c r="I1421" s="112" t="s">
        <v>16</v>
      </c>
      <c r="J1421" s="112" t="s">
        <v>440</v>
      </c>
      <c r="K1421" s="113">
        <v>2150</v>
      </c>
      <c r="L1421" s="113">
        <v>325</v>
      </c>
      <c r="M1421" s="112" t="s">
        <v>8</v>
      </c>
    </row>
    <row r="1422" spans="1:13" x14ac:dyDescent="0.3">
      <c r="A1422" s="112" t="s">
        <v>8</v>
      </c>
      <c r="B1422" s="112" t="s">
        <v>9</v>
      </c>
      <c r="C1422" s="112" t="s">
        <v>10</v>
      </c>
      <c r="D1422" s="112" t="s">
        <v>108</v>
      </c>
      <c r="E1422" s="112" t="s">
        <v>10</v>
      </c>
      <c r="F1422" s="112" t="s">
        <v>109</v>
      </c>
      <c r="G1422" s="112" t="s">
        <v>91</v>
      </c>
      <c r="H1422" s="112" t="s">
        <v>453</v>
      </c>
      <c r="I1422" s="112" t="s">
        <v>16</v>
      </c>
      <c r="J1422" s="112" t="s">
        <v>436</v>
      </c>
      <c r="K1422" s="113">
        <v>5481.25</v>
      </c>
      <c r="L1422" s="113">
        <v>640</v>
      </c>
      <c r="M1422" s="112" t="s">
        <v>8</v>
      </c>
    </row>
    <row r="1423" spans="1:13" x14ac:dyDescent="0.3">
      <c r="A1423" s="112" t="s">
        <v>8</v>
      </c>
      <c r="B1423" s="112" t="s">
        <v>9</v>
      </c>
      <c r="C1423" s="112" t="s">
        <v>10</v>
      </c>
      <c r="D1423" s="112" t="s">
        <v>108</v>
      </c>
      <c r="E1423" s="112" t="s">
        <v>10</v>
      </c>
      <c r="F1423" s="112" t="s">
        <v>109</v>
      </c>
      <c r="G1423" s="112" t="s">
        <v>45</v>
      </c>
      <c r="H1423" s="112" t="s">
        <v>441</v>
      </c>
      <c r="I1423" s="112" t="s">
        <v>46</v>
      </c>
      <c r="J1423" s="112" t="s">
        <v>435</v>
      </c>
      <c r="K1423" s="113">
        <v>23018</v>
      </c>
      <c r="L1423" s="113">
        <v>1829</v>
      </c>
      <c r="M1423" s="112" t="s">
        <v>8</v>
      </c>
    </row>
    <row r="1424" spans="1:13" x14ac:dyDescent="0.3">
      <c r="A1424" s="112" t="s">
        <v>8</v>
      </c>
      <c r="B1424" s="112" t="s">
        <v>9</v>
      </c>
      <c r="C1424" s="112" t="s">
        <v>10</v>
      </c>
      <c r="D1424" s="112" t="s">
        <v>108</v>
      </c>
      <c r="E1424" s="112" t="s">
        <v>10</v>
      </c>
      <c r="F1424" s="112" t="s">
        <v>109</v>
      </c>
      <c r="G1424" s="112" t="s">
        <v>45</v>
      </c>
      <c r="H1424" s="112" t="s">
        <v>441</v>
      </c>
      <c r="I1424" s="112" t="s">
        <v>46</v>
      </c>
      <c r="J1424" s="112" t="s">
        <v>440</v>
      </c>
      <c r="K1424" s="113">
        <v>5060</v>
      </c>
      <c r="L1424" s="113">
        <v>434</v>
      </c>
      <c r="M1424" s="112" t="s">
        <v>8</v>
      </c>
    </row>
    <row r="1425" spans="1:13" x14ac:dyDescent="0.3">
      <c r="A1425" s="112" t="s">
        <v>8</v>
      </c>
      <c r="B1425" s="112" t="s">
        <v>9</v>
      </c>
      <c r="C1425" s="112" t="s">
        <v>10</v>
      </c>
      <c r="D1425" s="112" t="s">
        <v>108</v>
      </c>
      <c r="E1425" s="112" t="s">
        <v>10</v>
      </c>
      <c r="F1425" s="112" t="s">
        <v>109</v>
      </c>
      <c r="G1425" s="112" t="s">
        <v>45</v>
      </c>
      <c r="H1425" s="112" t="s">
        <v>441</v>
      </c>
      <c r="I1425" s="112" t="s">
        <v>46</v>
      </c>
      <c r="J1425" s="112" t="s">
        <v>436</v>
      </c>
      <c r="K1425" s="113">
        <v>271225</v>
      </c>
      <c r="L1425" s="113">
        <v>17726</v>
      </c>
      <c r="M1425" s="112" t="s">
        <v>8</v>
      </c>
    </row>
    <row r="1426" spans="1:13" x14ac:dyDescent="0.3">
      <c r="A1426" s="112" t="s">
        <v>8</v>
      </c>
      <c r="B1426" s="112" t="s">
        <v>9</v>
      </c>
      <c r="C1426" s="112" t="s">
        <v>10</v>
      </c>
      <c r="D1426" s="112" t="s">
        <v>108</v>
      </c>
      <c r="E1426" s="112" t="s">
        <v>10</v>
      </c>
      <c r="F1426" s="112" t="s">
        <v>109</v>
      </c>
      <c r="G1426" s="112" t="s">
        <v>47</v>
      </c>
      <c r="H1426" s="112" t="s">
        <v>447</v>
      </c>
      <c r="I1426" s="112" t="s">
        <v>16</v>
      </c>
      <c r="J1426" s="112" t="s">
        <v>435</v>
      </c>
      <c r="K1426" s="113">
        <v>854295.16</v>
      </c>
      <c r="L1426" s="113">
        <v>99555.989999999991</v>
      </c>
      <c r="M1426" s="112" t="s">
        <v>8</v>
      </c>
    </row>
    <row r="1427" spans="1:13" x14ac:dyDescent="0.3">
      <c r="A1427" s="112" t="s">
        <v>8</v>
      </c>
      <c r="B1427" s="112" t="s">
        <v>9</v>
      </c>
      <c r="C1427" s="112" t="s">
        <v>10</v>
      </c>
      <c r="D1427" s="112" t="s">
        <v>108</v>
      </c>
      <c r="E1427" s="112" t="s">
        <v>10</v>
      </c>
      <c r="F1427" s="112" t="s">
        <v>109</v>
      </c>
      <c r="G1427" s="112" t="s">
        <v>48</v>
      </c>
      <c r="H1427" s="112" t="s">
        <v>447</v>
      </c>
      <c r="I1427" s="112" t="s">
        <v>16</v>
      </c>
      <c r="J1427" s="112" t="s">
        <v>435</v>
      </c>
      <c r="K1427" s="113">
        <v>8586</v>
      </c>
      <c r="L1427" s="113">
        <v>1073.25</v>
      </c>
      <c r="M1427" s="112" t="s">
        <v>8</v>
      </c>
    </row>
    <row r="1428" spans="1:13" x14ac:dyDescent="0.3">
      <c r="A1428" s="112" t="s">
        <v>8</v>
      </c>
      <c r="B1428" s="112" t="s">
        <v>9</v>
      </c>
      <c r="C1428" s="112" t="s">
        <v>10</v>
      </c>
      <c r="D1428" s="112" t="s">
        <v>108</v>
      </c>
      <c r="E1428" s="112" t="s">
        <v>10</v>
      </c>
      <c r="F1428" s="112" t="s">
        <v>109</v>
      </c>
      <c r="G1428" s="112" t="s">
        <v>48</v>
      </c>
      <c r="H1428" s="112" t="s">
        <v>447</v>
      </c>
      <c r="I1428" s="112" t="s">
        <v>16</v>
      </c>
      <c r="J1428" s="112" t="s">
        <v>436</v>
      </c>
      <c r="K1428" s="113">
        <v>147588</v>
      </c>
      <c r="L1428" s="113">
        <v>18448.5</v>
      </c>
      <c r="M1428" s="112" t="s">
        <v>8</v>
      </c>
    </row>
    <row r="1429" spans="1:13" x14ac:dyDescent="0.3">
      <c r="A1429" s="112" t="s">
        <v>8</v>
      </c>
      <c r="B1429" s="112" t="s">
        <v>9</v>
      </c>
      <c r="C1429" s="112" t="s">
        <v>10</v>
      </c>
      <c r="D1429" s="112" t="s">
        <v>108</v>
      </c>
      <c r="E1429" s="112" t="s">
        <v>10</v>
      </c>
      <c r="F1429" s="112" t="s">
        <v>109</v>
      </c>
      <c r="G1429" s="112" t="s">
        <v>49</v>
      </c>
      <c r="H1429" s="112" t="s">
        <v>447</v>
      </c>
      <c r="I1429" s="112" t="s">
        <v>16</v>
      </c>
      <c r="J1429" s="112" t="s">
        <v>435</v>
      </c>
      <c r="K1429" s="113">
        <v>60189.7</v>
      </c>
      <c r="L1429" s="113">
        <v>6848.9999999999991</v>
      </c>
      <c r="M1429" s="112" t="s">
        <v>8</v>
      </c>
    </row>
    <row r="1430" spans="1:13" x14ac:dyDescent="0.3">
      <c r="A1430" s="112" t="s">
        <v>8</v>
      </c>
      <c r="B1430" s="112" t="s">
        <v>9</v>
      </c>
      <c r="C1430" s="112" t="s">
        <v>10</v>
      </c>
      <c r="D1430" s="112" t="s">
        <v>108</v>
      </c>
      <c r="E1430" s="112" t="s">
        <v>10</v>
      </c>
      <c r="F1430" s="112" t="s">
        <v>109</v>
      </c>
      <c r="G1430" s="112" t="s">
        <v>49</v>
      </c>
      <c r="H1430" s="112" t="s">
        <v>447</v>
      </c>
      <c r="I1430" s="112" t="s">
        <v>16</v>
      </c>
      <c r="J1430" s="112" t="s">
        <v>436</v>
      </c>
      <c r="K1430" s="113">
        <v>3917.2</v>
      </c>
      <c r="L1430" s="113">
        <v>195</v>
      </c>
      <c r="M1430" s="112" t="s">
        <v>8</v>
      </c>
    </row>
    <row r="1431" spans="1:13" x14ac:dyDescent="0.3">
      <c r="A1431" s="112" t="s">
        <v>8</v>
      </c>
      <c r="B1431" s="112" t="s">
        <v>9</v>
      </c>
      <c r="C1431" s="112" t="s">
        <v>10</v>
      </c>
      <c r="D1431" s="112" t="s">
        <v>108</v>
      </c>
      <c r="E1431" s="112" t="s">
        <v>10</v>
      </c>
      <c r="F1431" s="112" t="s">
        <v>109</v>
      </c>
      <c r="G1431" s="112" t="s">
        <v>50</v>
      </c>
      <c r="H1431" s="112" t="s">
        <v>434</v>
      </c>
      <c r="I1431" s="112" t="s">
        <v>16</v>
      </c>
      <c r="J1431" s="112" t="s">
        <v>436</v>
      </c>
      <c r="K1431" s="113">
        <v>7757081.2300000004</v>
      </c>
      <c r="L1431" s="113">
        <v>549010.5</v>
      </c>
      <c r="M1431" s="112" t="s">
        <v>8</v>
      </c>
    </row>
    <row r="1432" spans="1:13" x14ac:dyDescent="0.3">
      <c r="A1432" s="112" t="s">
        <v>8</v>
      </c>
      <c r="B1432" s="112" t="s">
        <v>9</v>
      </c>
      <c r="C1432" s="112" t="s">
        <v>10</v>
      </c>
      <c r="D1432" s="112" t="s">
        <v>108</v>
      </c>
      <c r="E1432" s="112" t="s">
        <v>10</v>
      </c>
      <c r="F1432" s="112" t="s">
        <v>109</v>
      </c>
      <c r="G1432" s="112" t="s">
        <v>92</v>
      </c>
      <c r="H1432" s="112" t="s">
        <v>456</v>
      </c>
      <c r="I1432" s="112" t="s">
        <v>16</v>
      </c>
      <c r="J1432" s="112" t="s">
        <v>435</v>
      </c>
      <c r="K1432" s="113">
        <v>200</v>
      </c>
      <c r="L1432" s="113">
        <v>100</v>
      </c>
      <c r="M1432" s="112" t="s">
        <v>8</v>
      </c>
    </row>
    <row r="1433" spans="1:13" x14ac:dyDescent="0.3">
      <c r="A1433" s="112" t="s">
        <v>8</v>
      </c>
      <c r="B1433" s="112" t="s">
        <v>9</v>
      </c>
      <c r="C1433" s="112" t="s">
        <v>10</v>
      </c>
      <c r="D1433" s="112" t="s">
        <v>108</v>
      </c>
      <c r="E1433" s="112" t="s">
        <v>10</v>
      </c>
      <c r="F1433" s="112" t="s">
        <v>109</v>
      </c>
      <c r="G1433" s="112" t="s">
        <v>92</v>
      </c>
      <c r="H1433" s="112" t="s">
        <v>456</v>
      </c>
      <c r="I1433" s="112" t="s">
        <v>16</v>
      </c>
      <c r="J1433" s="112" t="s">
        <v>436</v>
      </c>
      <c r="K1433" s="113">
        <v>660</v>
      </c>
      <c r="L1433" s="113">
        <v>300</v>
      </c>
      <c r="M1433" s="112" t="s">
        <v>8</v>
      </c>
    </row>
    <row r="1434" spans="1:13" x14ac:dyDescent="0.3">
      <c r="A1434" s="112" t="s">
        <v>8</v>
      </c>
      <c r="B1434" s="112" t="s">
        <v>9</v>
      </c>
      <c r="C1434" s="112" t="s">
        <v>10</v>
      </c>
      <c r="D1434" s="112" t="s">
        <v>108</v>
      </c>
      <c r="E1434" s="112" t="s">
        <v>10</v>
      </c>
      <c r="F1434" s="112" t="s">
        <v>109</v>
      </c>
      <c r="G1434" s="112" t="s">
        <v>51</v>
      </c>
      <c r="H1434" s="112" t="s">
        <v>438</v>
      </c>
      <c r="I1434" s="112" t="s">
        <v>16</v>
      </c>
      <c r="J1434" s="112" t="s">
        <v>436</v>
      </c>
      <c r="K1434" s="113">
        <v>64000</v>
      </c>
      <c r="L1434" s="113">
        <v>39604</v>
      </c>
      <c r="M1434" s="112" t="s">
        <v>8</v>
      </c>
    </row>
    <row r="1435" spans="1:13" x14ac:dyDescent="0.3">
      <c r="A1435" s="112" t="s">
        <v>8</v>
      </c>
      <c r="B1435" s="112" t="s">
        <v>9</v>
      </c>
      <c r="C1435" s="112" t="s">
        <v>10</v>
      </c>
      <c r="D1435" s="112" t="s">
        <v>108</v>
      </c>
      <c r="E1435" s="112" t="s">
        <v>10</v>
      </c>
      <c r="F1435" s="112" t="s">
        <v>109</v>
      </c>
      <c r="G1435" s="112" t="s">
        <v>52</v>
      </c>
      <c r="H1435" s="112" t="s">
        <v>442</v>
      </c>
      <c r="I1435" s="112" t="s">
        <v>46</v>
      </c>
      <c r="J1435" s="112" t="s">
        <v>435</v>
      </c>
      <c r="K1435" s="113">
        <v>592668.07000000007</v>
      </c>
      <c r="L1435" s="113">
        <v>123797</v>
      </c>
      <c r="M1435" s="112" t="s">
        <v>8</v>
      </c>
    </row>
    <row r="1436" spans="1:13" x14ac:dyDescent="0.3">
      <c r="A1436" s="112" t="s">
        <v>8</v>
      </c>
      <c r="B1436" s="112" t="s">
        <v>9</v>
      </c>
      <c r="C1436" s="112" t="s">
        <v>10</v>
      </c>
      <c r="D1436" s="112" t="s">
        <v>108</v>
      </c>
      <c r="E1436" s="112" t="s">
        <v>10</v>
      </c>
      <c r="F1436" s="112" t="s">
        <v>109</v>
      </c>
      <c r="G1436" s="112" t="s">
        <v>52</v>
      </c>
      <c r="H1436" s="112" t="s">
        <v>442</v>
      </c>
      <c r="I1436" s="112" t="s">
        <v>46</v>
      </c>
      <c r="J1436" s="112" t="s">
        <v>440</v>
      </c>
      <c r="K1436" s="113">
        <v>279470.26</v>
      </c>
      <c r="L1436" s="113">
        <v>65662</v>
      </c>
      <c r="M1436" s="112" t="s">
        <v>8</v>
      </c>
    </row>
    <row r="1437" spans="1:13" x14ac:dyDescent="0.3">
      <c r="A1437" s="112" t="s">
        <v>8</v>
      </c>
      <c r="B1437" s="112" t="s">
        <v>9</v>
      </c>
      <c r="C1437" s="112" t="s">
        <v>10</v>
      </c>
      <c r="D1437" s="112" t="s">
        <v>108</v>
      </c>
      <c r="E1437" s="112" t="s">
        <v>10</v>
      </c>
      <c r="F1437" s="112" t="s">
        <v>109</v>
      </c>
      <c r="G1437" s="112" t="s">
        <v>52</v>
      </c>
      <c r="H1437" s="112" t="s">
        <v>442</v>
      </c>
      <c r="I1437" s="112" t="s">
        <v>46</v>
      </c>
      <c r="J1437" s="112" t="s">
        <v>436</v>
      </c>
      <c r="K1437" s="113">
        <v>6582536.9700000007</v>
      </c>
      <c r="L1437" s="113">
        <v>915594.99999999988</v>
      </c>
      <c r="M1437" s="112" t="s">
        <v>8</v>
      </c>
    </row>
    <row r="1438" spans="1:13" x14ac:dyDescent="0.3">
      <c r="A1438" s="112" t="s">
        <v>8</v>
      </c>
      <c r="B1438" s="112" t="s">
        <v>9</v>
      </c>
      <c r="C1438" s="112" t="s">
        <v>10</v>
      </c>
      <c r="D1438" s="112" t="s">
        <v>108</v>
      </c>
      <c r="E1438" s="112" t="s">
        <v>10</v>
      </c>
      <c r="F1438" s="112" t="s">
        <v>109</v>
      </c>
      <c r="G1438" s="112" t="s">
        <v>53</v>
      </c>
      <c r="H1438" s="112" t="s">
        <v>434</v>
      </c>
      <c r="I1438" s="112" t="s">
        <v>16</v>
      </c>
      <c r="J1438" s="112" t="s">
        <v>435</v>
      </c>
      <c r="K1438" s="113">
        <v>410532.85333333298</v>
      </c>
      <c r="L1438" s="113">
        <v>145923.75</v>
      </c>
      <c r="M1438" s="112" t="s">
        <v>8</v>
      </c>
    </row>
    <row r="1439" spans="1:13" x14ac:dyDescent="0.3">
      <c r="A1439" s="112" t="s">
        <v>8</v>
      </c>
      <c r="B1439" s="112" t="s">
        <v>9</v>
      </c>
      <c r="C1439" s="112" t="s">
        <v>10</v>
      </c>
      <c r="D1439" s="112" t="s">
        <v>108</v>
      </c>
      <c r="E1439" s="112" t="s">
        <v>10</v>
      </c>
      <c r="F1439" s="112" t="s">
        <v>109</v>
      </c>
      <c r="G1439" s="112" t="s">
        <v>53</v>
      </c>
      <c r="H1439" s="112" t="s">
        <v>434</v>
      </c>
      <c r="I1439" s="112" t="s">
        <v>16</v>
      </c>
      <c r="J1439" s="112" t="s">
        <v>443</v>
      </c>
      <c r="K1439" s="113">
        <v>5690.25</v>
      </c>
      <c r="L1439" s="113">
        <v>2025</v>
      </c>
      <c r="M1439" s="112" t="s">
        <v>8</v>
      </c>
    </row>
    <row r="1440" spans="1:13" x14ac:dyDescent="0.3">
      <c r="A1440" s="112" t="s">
        <v>8</v>
      </c>
      <c r="B1440" s="112" t="s">
        <v>9</v>
      </c>
      <c r="C1440" s="112" t="s">
        <v>10</v>
      </c>
      <c r="D1440" s="112" t="s">
        <v>108</v>
      </c>
      <c r="E1440" s="112" t="s">
        <v>10</v>
      </c>
      <c r="F1440" s="112" t="s">
        <v>109</v>
      </c>
      <c r="G1440" s="112" t="s">
        <v>53</v>
      </c>
      <c r="H1440" s="112" t="s">
        <v>434</v>
      </c>
      <c r="I1440" s="112" t="s">
        <v>16</v>
      </c>
      <c r="J1440" s="112" t="s">
        <v>446</v>
      </c>
      <c r="K1440" s="113">
        <v>53.39</v>
      </c>
      <c r="L1440" s="113">
        <v>18.75</v>
      </c>
      <c r="M1440" s="112" t="s">
        <v>8</v>
      </c>
    </row>
    <row r="1441" spans="1:13" x14ac:dyDescent="0.3">
      <c r="A1441" s="112" t="s">
        <v>8</v>
      </c>
      <c r="B1441" s="112" t="s">
        <v>9</v>
      </c>
      <c r="C1441" s="112" t="s">
        <v>10</v>
      </c>
      <c r="D1441" s="112" t="s">
        <v>108</v>
      </c>
      <c r="E1441" s="112" t="s">
        <v>10</v>
      </c>
      <c r="F1441" s="112" t="s">
        <v>109</v>
      </c>
      <c r="G1441" s="112" t="s">
        <v>53</v>
      </c>
      <c r="H1441" s="112" t="s">
        <v>434</v>
      </c>
      <c r="I1441" s="112" t="s">
        <v>16</v>
      </c>
      <c r="J1441" s="112" t="s">
        <v>440</v>
      </c>
      <c r="K1441" s="113">
        <v>1188.6300000000001</v>
      </c>
      <c r="L1441" s="113">
        <v>423.00000000000006</v>
      </c>
      <c r="M1441" s="112" t="s">
        <v>8</v>
      </c>
    </row>
    <row r="1442" spans="1:13" x14ac:dyDescent="0.3">
      <c r="A1442" s="112" t="s">
        <v>8</v>
      </c>
      <c r="B1442" s="112" t="s">
        <v>9</v>
      </c>
      <c r="C1442" s="112" t="s">
        <v>10</v>
      </c>
      <c r="D1442" s="112" t="s">
        <v>108</v>
      </c>
      <c r="E1442" s="112" t="s">
        <v>10</v>
      </c>
      <c r="F1442" s="112" t="s">
        <v>109</v>
      </c>
      <c r="G1442" s="112" t="s">
        <v>93</v>
      </c>
      <c r="H1442" s="112" t="s">
        <v>434</v>
      </c>
      <c r="I1442" s="112" t="s">
        <v>32</v>
      </c>
      <c r="J1442" s="112" t="s">
        <v>435</v>
      </c>
      <c r="K1442" s="113">
        <v>1340</v>
      </c>
      <c r="L1442" s="113">
        <v>214</v>
      </c>
      <c r="M1442" s="112" t="s">
        <v>8</v>
      </c>
    </row>
    <row r="1443" spans="1:13" x14ac:dyDescent="0.3">
      <c r="A1443" s="112" t="s">
        <v>8</v>
      </c>
      <c r="B1443" s="112" t="s">
        <v>9</v>
      </c>
      <c r="C1443" s="112" t="s">
        <v>10</v>
      </c>
      <c r="D1443" s="112" t="s">
        <v>108</v>
      </c>
      <c r="E1443" s="112" t="s">
        <v>10</v>
      </c>
      <c r="F1443" s="112" t="s">
        <v>109</v>
      </c>
      <c r="G1443" s="112" t="s">
        <v>93</v>
      </c>
      <c r="H1443" s="112" t="s">
        <v>434</v>
      </c>
      <c r="I1443" s="112" t="s">
        <v>32</v>
      </c>
      <c r="J1443" s="112" t="s">
        <v>436</v>
      </c>
      <c r="K1443" s="113">
        <v>6130</v>
      </c>
      <c r="L1443" s="113">
        <v>723</v>
      </c>
      <c r="M1443" s="112" t="s">
        <v>8</v>
      </c>
    </row>
    <row r="1444" spans="1:13" x14ac:dyDescent="0.3">
      <c r="A1444" s="112" t="s">
        <v>8</v>
      </c>
      <c r="B1444" s="112" t="s">
        <v>9</v>
      </c>
      <c r="C1444" s="112" t="s">
        <v>10</v>
      </c>
      <c r="D1444" s="112" t="s">
        <v>108</v>
      </c>
      <c r="E1444" s="112" t="s">
        <v>10</v>
      </c>
      <c r="F1444" s="112" t="s">
        <v>109</v>
      </c>
      <c r="G1444" s="112" t="s">
        <v>54</v>
      </c>
      <c r="H1444" s="112" t="s">
        <v>445</v>
      </c>
      <c r="I1444" s="112" t="s">
        <v>16</v>
      </c>
      <c r="J1444" s="112" t="s">
        <v>435</v>
      </c>
      <c r="K1444" s="113">
        <v>110.88</v>
      </c>
      <c r="L1444" s="113">
        <v>9</v>
      </c>
      <c r="M1444" s="112" t="s">
        <v>8</v>
      </c>
    </row>
    <row r="1445" spans="1:13" x14ac:dyDescent="0.3">
      <c r="A1445" s="112" t="s">
        <v>8</v>
      </c>
      <c r="B1445" s="112" t="s">
        <v>9</v>
      </c>
      <c r="C1445" s="112" t="s">
        <v>10</v>
      </c>
      <c r="D1445" s="112" t="s">
        <v>108</v>
      </c>
      <c r="E1445" s="112" t="s">
        <v>10</v>
      </c>
      <c r="F1445" s="112" t="s">
        <v>109</v>
      </c>
      <c r="G1445" s="112" t="s">
        <v>54</v>
      </c>
      <c r="H1445" s="112" t="s">
        <v>445</v>
      </c>
      <c r="I1445" s="112" t="s">
        <v>16</v>
      </c>
      <c r="J1445" s="112" t="s">
        <v>436</v>
      </c>
      <c r="K1445" s="113">
        <v>7995.68</v>
      </c>
      <c r="L1445" s="113">
        <v>649</v>
      </c>
      <c r="M1445" s="112" t="s">
        <v>8</v>
      </c>
    </row>
    <row r="1446" spans="1:13" x14ac:dyDescent="0.3">
      <c r="A1446" s="112" t="s">
        <v>8</v>
      </c>
      <c r="B1446" s="112" t="s">
        <v>9</v>
      </c>
      <c r="C1446" s="112" t="s">
        <v>10</v>
      </c>
      <c r="D1446" s="112" t="s">
        <v>108</v>
      </c>
      <c r="E1446" s="112" t="s">
        <v>10</v>
      </c>
      <c r="F1446" s="112" t="s">
        <v>109</v>
      </c>
      <c r="G1446" s="112" t="s">
        <v>55</v>
      </c>
      <c r="H1446" s="112" t="s">
        <v>439</v>
      </c>
      <c r="I1446" s="112" t="s">
        <v>16</v>
      </c>
      <c r="J1446" s="112" t="s">
        <v>435</v>
      </c>
      <c r="K1446" s="113">
        <v>93954</v>
      </c>
      <c r="L1446" s="113">
        <v>26844</v>
      </c>
      <c r="M1446" s="112" t="s">
        <v>8</v>
      </c>
    </row>
    <row r="1447" spans="1:13" x14ac:dyDescent="0.3">
      <c r="A1447" s="112" t="s">
        <v>8</v>
      </c>
      <c r="B1447" s="112" t="s">
        <v>9</v>
      </c>
      <c r="C1447" s="112" t="s">
        <v>10</v>
      </c>
      <c r="D1447" s="112" t="s">
        <v>108</v>
      </c>
      <c r="E1447" s="112" t="s">
        <v>10</v>
      </c>
      <c r="F1447" s="112" t="s">
        <v>109</v>
      </c>
      <c r="G1447" s="112" t="s">
        <v>55</v>
      </c>
      <c r="H1447" s="112" t="s">
        <v>439</v>
      </c>
      <c r="I1447" s="112" t="s">
        <v>16</v>
      </c>
      <c r="J1447" s="112" t="s">
        <v>440</v>
      </c>
      <c r="K1447" s="113">
        <v>15522.5</v>
      </c>
      <c r="L1447" s="113">
        <v>4435</v>
      </c>
      <c r="M1447" s="112" t="s">
        <v>8</v>
      </c>
    </row>
    <row r="1448" spans="1:13" x14ac:dyDescent="0.3">
      <c r="A1448" s="112" t="s">
        <v>8</v>
      </c>
      <c r="B1448" s="112" t="s">
        <v>9</v>
      </c>
      <c r="C1448" s="112" t="s">
        <v>10</v>
      </c>
      <c r="D1448" s="112" t="s">
        <v>108</v>
      </c>
      <c r="E1448" s="112" t="s">
        <v>10</v>
      </c>
      <c r="F1448" s="112" t="s">
        <v>109</v>
      </c>
      <c r="G1448" s="112" t="s">
        <v>55</v>
      </c>
      <c r="H1448" s="112" t="s">
        <v>439</v>
      </c>
      <c r="I1448" s="112" t="s">
        <v>16</v>
      </c>
      <c r="J1448" s="112" t="s">
        <v>436</v>
      </c>
      <c r="K1448" s="113">
        <v>28234.5</v>
      </c>
      <c r="L1448" s="113">
        <v>8067</v>
      </c>
      <c r="M1448" s="112" t="s">
        <v>8</v>
      </c>
    </row>
    <row r="1449" spans="1:13" x14ac:dyDescent="0.3">
      <c r="A1449" s="112" t="s">
        <v>8</v>
      </c>
      <c r="B1449" s="112" t="s">
        <v>9</v>
      </c>
      <c r="C1449" s="112" t="s">
        <v>10</v>
      </c>
      <c r="D1449" s="112" t="s">
        <v>108</v>
      </c>
      <c r="E1449" s="112" t="s">
        <v>10</v>
      </c>
      <c r="F1449" s="112" t="s">
        <v>109</v>
      </c>
      <c r="G1449" s="112" t="s">
        <v>56</v>
      </c>
      <c r="H1449" s="112" t="s">
        <v>441</v>
      </c>
      <c r="I1449" s="112" t="s">
        <v>16</v>
      </c>
      <c r="J1449" s="112" t="s">
        <v>435</v>
      </c>
      <c r="K1449" s="113">
        <v>3486</v>
      </c>
      <c r="L1449" s="113">
        <v>333</v>
      </c>
      <c r="M1449" s="112" t="s">
        <v>8</v>
      </c>
    </row>
    <row r="1450" spans="1:13" x14ac:dyDescent="0.3">
      <c r="A1450" s="112" t="s">
        <v>8</v>
      </c>
      <c r="B1450" s="112" t="s">
        <v>9</v>
      </c>
      <c r="C1450" s="112" t="s">
        <v>10</v>
      </c>
      <c r="D1450" s="112" t="s">
        <v>108</v>
      </c>
      <c r="E1450" s="112" t="s">
        <v>10</v>
      </c>
      <c r="F1450" s="112" t="s">
        <v>109</v>
      </c>
      <c r="G1450" s="112" t="s">
        <v>56</v>
      </c>
      <c r="H1450" s="112" t="s">
        <v>441</v>
      </c>
      <c r="I1450" s="112" t="s">
        <v>16</v>
      </c>
      <c r="J1450" s="112" t="s">
        <v>443</v>
      </c>
      <c r="K1450" s="113">
        <v>864</v>
      </c>
      <c r="L1450" s="113">
        <v>90</v>
      </c>
      <c r="M1450" s="112" t="s">
        <v>8</v>
      </c>
    </row>
    <row r="1451" spans="1:13" x14ac:dyDescent="0.3">
      <c r="A1451" s="112" t="s">
        <v>8</v>
      </c>
      <c r="B1451" s="112" t="s">
        <v>9</v>
      </c>
      <c r="C1451" s="112" t="s">
        <v>10</v>
      </c>
      <c r="D1451" s="112" t="s">
        <v>108</v>
      </c>
      <c r="E1451" s="112" t="s">
        <v>10</v>
      </c>
      <c r="F1451" s="112" t="s">
        <v>109</v>
      </c>
      <c r="G1451" s="112" t="s">
        <v>56</v>
      </c>
      <c r="H1451" s="112" t="s">
        <v>441</v>
      </c>
      <c r="I1451" s="112" t="s">
        <v>16</v>
      </c>
      <c r="J1451" s="112" t="s">
        <v>436</v>
      </c>
      <c r="K1451" s="113">
        <v>3773</v>
      </c>
      <c r="L1451" s="113">
        <v>492</v>
      </c>
      <c r="M1451" s="112" t="s">
        <v>8</v>
      </c>
    </row>
    <row r="1452" spans="1:13" x14ac:dyDescent="0.3">
      <c r="A1452" s="112" t="s">
        <v>8</v>
      </c>
      <c r="B1452" s="112" t="s">
        <v>9</v>
      </c>
      <c r="C1452" s="112" t="s">
        <v>10</v>
      </c>
      <c r="D1452" s="112" t="s">
        <v>108</v>
      </c>
      <c r="E1452" s="112" t="s">
        <v>10</v>
      </c>
      <c r="F1452" s="112" t="s">
        <v>109</v>
      </c>
      <c r="G1452" s="112" t="s">
        <v>57</v>
      </c>
      <c r="H1452" s="112" t="s">
        <v>441</v>
      </c>
      <c r="I1452" s="112" t="s">
        <v>16</v>
      </c>
      <c r="J1452" s="112" t="s">
        <v>435</v>
      </c>
      <c r="K1452" s="113">
        <v>32383.55</v>
      </c>
      <c r="L1452" s="113">
        <v>4649</v>
      </c>
      <c r="M1452" s="112" t="s">
        <v>8</v>
      </c>
    </row>
    <row r="1453" spans="1:13" x14ac:dyDescent="0.3">
      <c r="A1453" s="112" t="s">
        <v>8</v>
      </c>
      <c r="B1453" s="112" t="s">
        <v>9</v>
      </c>
      <c r="C1453" s="112" t="s">
        <v>10</v>
      </c>
      <c r="D1453" s="112" t="s">
        <v>108</v>
      </c>
      <c r="E1453" s="112" t="s">
        <v>10</v>
      </c>
      <c r="F1453" s="112" t="s">
        <v>109</v>
      </c>
      <c r="G1453" s="112" t="s">
        <v>57</v>
      </c>
      <c r="H1453" s="112" t="s">
        <v>441</v>
      </c>
      <c r="I1453" s="112" t="s">
        <v>16</v>
      </c>
      <c r="J1453" s="112" t="s">
        <v>440</v>
      </c>
      <c r="K1453" s="113">
        <v>10281.379999999999</v>
      </c>
      <c r="L1453" s="113">
        <v>1476</v>
      </c>
      <c r="M1453" s="112" t="s">
        <v>8</v>
      </c>
    </row>
    <row r="1454" spans="1:13" x14ac:dyDescent="0.3">
      <c r="A1454" s="112" t="s">
        <v>8</v>
      </c>
      <c r="B1454" s="112" t="s">
        <v>9</v>
      </c>
      <c r="C1454" s="112" t="s">
        <v>10</v>
      </c>
      <c r="D1454" s="112" t="s">
        <v>108</v>
      </c>
      <c r="E1454" s="112" t="s">
        <v>10</v>
      </c>
      <c r="F1454" s="112" t="s">
        <v>109</v>
      </c>
      <c r="G1454" s="112" t="s">
        <v>57</v>
      </c>
      <c r="H1454" s="112" t="s">
        <v>441</v>
      </c>
      <c r="I1454" s="112" t="s">
        <v>16</v>
      </c>
      <c r="J1454" s="112" t="s">
        <v>436</v>
      </c>
      <c r="K1454" s="113">
        <v>39161.18</v>
      </c>
      <c r="L1454" s="113">
        <v>5622</v>
      </c>
      <c r="M1454" s="112" t="s">
        <v>8</v>
      </c>
    </row>
    <row r="1455" spans="1:13" x14ac:dyDescent="0.3">
      <c r="A1455" s="112" t="s">
        <v>8</v>
      </c>
      <c r="B1455" s="112" t="s">
        <v>9</v>
      </c>
      <c r="C1455" s="112" t="s">
        <v>10</v>
      </c>
      <c r="D1455" s="112" t="s">
        <v>108</v>
      </c>
      <c r="E1455" s="112" t="s">
        <v>10</v>
      </c>
      <c r="F1455" s="112" t="s">
        <v>109</v>
      </c>
      <c r="G1455" s="112" t="s">
        <v>94</v>
      </c>
      <c r="H1455" s="112" t="s">
        <v>434</v>
      </c>
      <c r="I1455" s="112" t="s">
        <v>16</v>
      </c>
      <c r="J1455" s="112" t="s">
        <v>436</v>
      </c>
      <c r="K1455" s="113">
        <v>1509.35</v>
      </c>
      <c r="L1455" s="113">
        <v>342</v>
      </c>
      <c r="M1455" s="112" t="s">
        <v>8</v>
      </c>
    </row>
    <row r="1456" spans="1:13" x14ac:dyDescent="0.3">
      <c r="A1456" s="112" t="s">
        <v>8</v>
      </c>
      <c r="B1456" s="112" t="s">
        <v>9</v>
      </c>
      <c r="C1456" s="112" t="s">
        <v>10</v>
      </c>
      <c r="D1456" s="112" t="s">
        <v>108</v>
      </c>
      <c r="E1456" s="112" t="s">
        <v>10</v>
      </c>
      <c r="F1456" s="112" t="s">
        <v>109</v>
      </c>
      <c r="G1456" s="112" t="s">
        <v>58</v>
      </c>
      <c r="H1456" s="112" t="s">
        <v>434</v>
      </c>
      <c r="I1456" s="112" t="s">
        <v>16</v>
      </c>
      <c r="J1456" s="112" t="s">
        <v>436</v>
      </c>
      <c r="K1456" s="113">
        <v>285000</v>
      </c>
      <c r="L1456" s="113">
        <v>59495.000000000007</v>
      </c>
      <c r="M1456" s="112" t="s">
        <v>8</v>
      </c>
    </row>
    <row r="1457" spans="1:13" x14ac:dyDescent="0.3">
      <c r="A1457" s="112" t="s">
        <v>8</v>
      </c>
      <c r="B1457" s="112" t="s">
        <v>9</v>
      </c>
      <c r="C1457" s="112" t="s">
        <v>10</v>
      </c>
      <c r="D1457" s="112" t="s">
        <v>108</v>
      </c>
      <c r="E1457" s="112" t="s">
        <v>10</v>
      </c>
      <c r="F1457" s="112" t="s">
        <v>109</v>
      </c>
      <c r="G1457" s="112" t="s">
        <v>59</v>
      </c>
      <c r="H1457" s="112" t="s">
        <v>438</v>
      </c>
      <c r="I1457" s="112" t="s">
        <v>16</v>
      </c>
      <c r="J1457" s="112" t="s">
        <v>436</v>
      </c>
      <c r="K1457" s="113">
        <v>2447.1</v>
      </c>
      <c r="L1457" s="113">
        <v>875.25</v>
      </c>
      <c r="M1457" s="112" t="s">
        <v>8</v>
      </c>
    </row>
    <row r="1458" spans="1:13" x14ac:dyDescent="0.3">
      <c r="A1458" s="112" t="s">
        <v>8</v>
      </c>
      <c r="B1458" s="112" t="s">
        <v>9</v>
      </c>
      <c r="C1458" s="112" t="s">
        <v>10</v>
      </c>
      <c r="D1458" s="112" t="s">
        <v>108</v>
      </c>
      <c r="E1458" s="112" t="s">
        <v>10</v>
      </c>
      <c r="F1458" s="112" t="s">
        <v>109</v>
      </c>
      <c r="G1458" s="112" t="s">
        <v>60</v>
      </c>
      <c r="H1458" s="112" t="s">
        <v>437</v>
      </c>
      <c r="I1458" s="112" t="s">
        <v>16</v>
      </c>
      <c r="J1458" s="112" t="s">
        <v>435</v>
      </c>
      <c r="K1458" s="113">
        <v>396976.31999999995</v>
      </c>
      <c r="L1458" s="113">
        <v>127235.99999999999</v>
      </c>
      <c r="M1458" s="112" t="s">
        <v>8</v>
      </c>
    </row>
    <row r="1459" spans="1:13" x14ac:dyDescent="0.3">
      <c r="A1459" s="112" t="s">
        <v>8</v>
      </c>
      <c r="B1459" s="112" t="s">
        <v>9</v>
      </c>
      <c r="C1459" s="112" t="s">
        <v>10</v>
      </c>
      <c r="D1459" s="112" t="s">
        <v>108</v>
      </c>
      <c r="E1459" s="112" t="s">
        <v>10</v>
      </c>
      <c r="F1459" s="112" t="s">
        <v>109</v>
      </c>
      <c r="G1459" s="112" t="s">
        <v>60</v>
      </c>
      <c r="H1459" s="112" t="s">
        <v>437</v>
      </c>
      <c r="I1459" s="112" t="s">
        <v>16</v>
      </c>
      <c r="J1459" s="112" t="s">
        <v>440</v>
      </c>
      <c r="K1459" s="113">
        <v>147794.4</v>
      </c>
      <c r="L1459" s="113">
        <v>47370</v>
      </c>
      <c r="M1459" s="112" t="s">
        <v>8</v>
      </c>
    </row>
    <row r="1460" spans="1:13" x14ac:dyDescent="0.3">
      <c r="A1460" s="112" t="s">
        <v>8</v>
      </c>
      <c r="B1460" s="112" t="s">
        <v>9</v>
      </c>
      <c r="C1460" s="112" t="s">
        <v>10</v>
      </c>
      <c r="D1460" s="112" t="s">
        <v>108</v>
      </c>
      <c r="E1460" s="112" t="s">
        <v>10</v>
      </c>
      <c r="F1460" s="112" t="s">
        <v>109</v>
      </c>
      <c r="G1460" s="112" t="s">
        <v>60</v>
      </c>
      <c r="H1460" s="112" t="s">
        <v>437</v>
      </c>
      <c r="I1460" s="112" t="s">
        <v>16</v>
      </c>
      <c r="J1460" s="112" t="s">
        <v>436</v>
      </c>
      <c r="K1460" s="113">
        <v>107396.64</v>
      </c>
      <c r="L1460" s="113">
        <v>34422</v>
      </c>
      <c r="M1460" s="112" t="s">
        <v>8</v>
      </c>
    </row>
    <row r="1461" spans="1:13" x14ac:dyDescent="0.3">
      <c r="A1461" s="112" t="s">
        <v>8</v>
      </c>
      <c r="B1461" s="112" t="s">
        <v>9</v>
      </c>
      <c r="C1461" s="112" t="s">
        <v>10</v>
      </c>
      <c r="D1461" s="112" t="s">
        <v>108</v>
      </c>
      <c r="E1461" s="112" t="s">
        <v>10</v>
      </c>
      <c r="F1461" s="112" t="s">
        <v>109</v>
      </c>
      <c r="G1461" s="112" t="s">
        <v>61</v>
      </c>
      <c r="H1461" s="112" t="s">
        <v>447</v>
      </c>
      <c r="I1461" s="112" t="s">
        <v>16</v>
      </c>
      <c r="J1461" s="112" t="s">
        <v>435</v>
      </c>
      <c r="K1461" s="113">
        <v>2184</v>
      </c>
      <c r="L1461" s="113">
        <v>273</v>
      </c>
      <c r="M1461" s="112" t="s">
        <v>8</v>
      </c>
    </row>
    <row r="1462" spans="1:13" x14ac:dyDescent="0.3">
      <c r="A1462" s="112" t="s">
        <v>8</v>
      </c>
      <c r="B1462" s="112" t="s">
        <v>9</v>
      </c>
      <c r="C1462" s="112" t="s">
        <v>10</v>
      </c>
      <c r="D1462" s="112" t="s">
        <v>108</v>
      </c>
      <c r="E1462" s="112" t="s">
        <v>10</v>
      </c>
      <c r="F1462" s="112" t="s">
        <v>109</v>
      </c>
      <c r="G1462" s="112" t="s">
        <v>61</v>
      </c>
      <c r="H1462" s="112" t="s">
        <v>447</v>
      </c>
      <c r="I1462" s="112" t="s">
        <v>16</v>
      </c>
      <c r="J1462" s="112" t="s">
        <v>436</v>
      </c>
      <c r="K1462" s="113">
        <v>13344</v>
      </c>
      <c r="L1462" s="113">
        <v>1668</v>
      </c>
      <c r="M1462" s="112" t="s">
        <v>8</v>
      </c>
    </row>
    <row r="1463" spans="1:13" x14ac:dyDescent="0.3">
      <c r="A1463" s="112" t="s">
        <v>8</v>
      </c>
      <c r="B1463" s="112" t="s">
        <v>9</v>
      </c>
      <c r="C1463" s="112" t="s">
        <v>10</v>
      </c>
      <c r="D1463" s="112" t="s">
        <v>108</v>
      </c>
      <c r="E1463" s="112" t="s">
        <v>10</v>
      </c>
      <c r="F1463" s="112" t="s">
        <v>109</v>
      </c>
      <c r="G1463" s="112" t="s">
        <v>62</v>
      </c>
      <c r="H1463" s="112" t="s">
        <v>438</v>
      </c>
      <c r="I1463" s="112" t="s">
        <v>16</v>
      </c>
      <c r="J1463" s="112" t="s">
        <v>435</v>
      </c>
      <c r="K1463" s="113">
        <v>2646</v>
      </c>
      <c r="L1463" s="113">
        <v>944.99999999999989</v>
      </c>
      <c r="M1463" s="112" t="s">
        <v>8</v>
      </c>
    </row>
    <row r="1464" spans="1:13" x14ac:dyDescent="0.3">
      <c r="A1464" s="112" t="s">
        <v>8</v>
      </c>
      <c r="B1464" s="112" t="s">
        <v>9</v>
      </c>
      <c r="C1464" s="112" t="s">
        <v>10</v>
      </c>
      <c r="D1464" s="112" t="s">
        <v>108</v>
      </c>
      <c r="E1464" s="112" t="s">
        <v>10</v>
      </c>
      <c r="F1464" s="112" t="s">
        <v>109</v>
      </c>
      <c r="G1464" s="112" t="s">
        <v>62</v>
      </c>
      <c r="H1464" s="112" t="s">
        <v>438</v>
      </c>
      <c r="I1464" s="112" t="s">
        <v>16</v>
      </c>
      <c r="J1464" s="112" t="s">
        <v>436</v>
      </c>
      <c r="K1464" s="113">
        <v>39906.239999999998</v>
      </c>
      <c r="L1464" s="113">
        <v>13050</v>
      </c>
      <c r="M1464" s="112" t="s">
        <v>8</v>
      </c>
    </row>
    <row r="1465" spans="1:13" x14ac:dyDescent="0.3">
      <c r="A1465" s="112" t="s">
        <v>8</v>
      </c>
      <c r="B1465" s="112" t="s">
        <v>9</v>
      </c>
      <c r="C1465" s="112" t="s">
        <v>10</v>
      </c>
      <c r="D1465" s="112" t="s">
        <v>108</v>
      </c>
      <c r="E1465" s="112" t="s">
        <v>10</v>
      </c>
      <c r="F1465" s="112" t="s">
        <v>109</v>
      </c>
      <c r="G1465" s="112" t="s">
        <v>64</v>
      </c>
      <c r="H1465" s="112" t="s">
        <v>444</v>
      </c>
      <c r="I1465" s="112" t="s">
        <v>16</v>
      </c>
      <c r="J1465" s="112" t="s">
        <v>435</v>
      </c>
      <c r="K1465" s="113">
        <v>25101</v>
      </c>
      <c r="L1465" s="113">
        <v>1297</v>
      </c>
      <c r="M1465" s="112" t="s">
        <v>8</v>
      </c>
    </row>
    <row r="1466" spans="1:13" x14ac:dyDescent="0.3">
      <c r="A1466" s="112" t="s">
        <v>8</v>
      </c>
      <c r="B1466" s="112" t="s">
        <v>9</v>
      </c>
      <c r="C1466" s="112" t="s">
        <v>10</v>
      </c>
      <c r="D1466" s="112" t="s">
        <v>108</v>
      </c>
      <c r="E1466" s="112" t="s">
        <v>10</v>
      </c>
      <c r="F1466" s="112" t="s">
        <v>109</v>
      </c>
      <c r="G1466" s="112" t="s">
        <v>64</v>
      </c>
      <c r="H1466" s="112" t="s">
        <v>444</v>
      </c>
      <c r="I1466" s="112" t="s">
        <v>16</v>
      </c>
      <c r="J1466" s="112" t="s">
        <v>436</v>
      </c>
      <c r="K1466" s="113">
        <v>713.8</v>
      </c>
      <c r="L1466" s="113">
        <v>43</v>
      </c>
      <c r="M1466" s="112" t="s">
        <v>8</v>
      </c>
    </row>
    <row r="1467" spans="1:13" x14ac:dyDescent="0.3">
      <c r="A1467" s="112" t="s">
        <v>8</v>
      </c>
      <c r="B1467" s="112" t="s">
        <v>9</v>
      </c>
      <c r="C1467" s="112" t="s">
        <v>10</v>
      </c>
      <c r="D1467" s="112" t="s">
        <v>108</v>
      </c>
      <c r="E1467" s="112" t="s">
        <v>10</v>
      </c>
      <c r="F1467" s="112" t="s">
        <v>109</v>
      </c>
      <c r="G1467" s="112" t="s">
        <v>65</v>
      </c>
      <c r="H1467" s="112" t="s">
        <v>449</v>
      </c>
      <c r="I1467" s="112" t="s">
        <v>16</v>
      </c>
      <c r="J1467" s="112" t="s">
        <v>435</v>
      </c>
      <c r="K1467" s="113">
        <v>12137.7</v>
      </c>
      <c r="L1467" s="113">
        <v>975.75</v>
      </c>
      <c r="M1467" s="112" t="s">
        <v>8</v>
      </c>
    </row>
    <row r="1468" spans="1:13" x14ac:dyDescent="0.3">
      <c r="A1468" s="112" t="s">
        <v>8</v>
      </c>
      <c r="B1468" s="112" t="s">
        <v>9</v>
      </c>
      <c r="C1468" s="112" t="s">
        <v>10</v>
      </c>
      <c r="D1468" s="112" t="s">
        <v>108</v>
      </c>
      <c r="E1468" s="112" t="s">
        <v>10</v>
      </c>
      <c r="F1468" s="112" t="s">
        <v>109</v>
      </c>
      <c r="G1468" s="112" t="s">
        <v>65</v>
      </c>
      <c r="H1468" s="112" t="s">
        <v>449</v>
      </c>
      <c r="I1468" s="112" t="s">
        <v>16</v>
      </c>
      <c r="J1468" s="112" t="s">
        <v>440</v>
      </c>
      <c r="K1468" s="113">
        <v>444</v>
      </c>
      <c r="L1468" s="113">
        <v>180</v>
      </c>
      <c r="M1468" s="112" t="s">
        <v>8</v>
      </c>
    </row>
    <row r="1469" spans="1:13" x14ac:dyDescent="0.3">
      <c r="A1469" s="112" t="s">
        <v>8</v>
      </c>
      <c r="B1469" s="112" t="s">
        <v>9</v>
      </c>
      <c r="C1469" s="112" t="s">
        <v>10</v>
      </c>
      <c r="D1469" s="112" t="s">
        <v>108</v>
      </c>
      <c r="E1469" s="112" t="s">
        <v>10</v>
      </c>
      <c r="F1469" s="112" t="s">
        <v>109</v>
      </c>
      <c r="G1469" s="112" t="s">
        <v>65</v>
      </c>
      <c r="H1469" s="112" t="s">
        <v>449</v>
      </c>
      <c r="I1469" s="112" t="s">
        <v>16</v>
      </c>
      <c r="J1469" s="112" t="s">
        <v>436</v>
      </c>
      <c r="K1469" s="113">
        <v>61942.1</v>
      </c>
      <c r="L1469" s="113">
        <v>5209</v>
      </c>
      <c r="M1469" s="112" t="s">
        <v>8</v>
      </c>
    </row>
    <row r="1470" spans="1:13" x14ac:dyDescent="0.3">
      <c r="A1470" s="112" t="s">
        <v>8</v>
      </c>
      <c r="B1470" s="112" t="s">
        <v>9</v>
      </c>
      <c r="C1470" s="112" t="s">
        <v>10</v>
      </c>
      <c r="D1470" s="112" t="s">
        <v>108</v>
      </c>
      <c r="E1470" s="112" t="s">
        <v>10</v>
      </c>
      <c r="F1470" s="112" t="s">
        <v>109</v>
      </c>
      <c r="G1470" s="112" t="s">
        <v>99</v>
      </c>
      <c r="H1470" s="112" t="s">
        <v>444</v>
      </c>
      <c r="I1470" s="112" t="s">
        <v>16</v>
      </c>
      <c r="J1470" s="112" t="s">
        <v>436</v>
      </c>
      <c r="K1470" s="113">
        <v>7056</v>
      </c>
      <c r="L1470" s="113">
        <v>504</v>
      </c>
      <c r="M1470" s="112" t="s">
        <v>8</v>
      </c>
    </row>
    <row r="1471" spans="1:13" x14ac:dyDescent="0.3">
      <c r="A1471" s="112" t="s">
        <v>8</v>
      </c>
      <c r="B1471" s="112" t="s">
        <v>9</v>
      </c>
      <c r="C1471" s="112" t="s">
        <v>10</v>
      </c>
      <c r="D1471" s="112" t="s">
        <v>108</v>
      </c>
      <c r="E1471" s="112" t="s">
        <v>10</v>
      </c>
      <c r="F1471" s="112" t="s">
        <v>109</v>
      </c>
      <c r="G1471" s="112" t="s">
        <v>66</v>
      </c>
      <c r="H1471" s="112" t="s">
        <v>450</v>
      </c>
      <c r="I1471" s="112" t="s">
        <v>16</v>
      </c>
      <c r="J1471" s="112" t="s">
        <v>435</v>
      </c>
      <c r="K1471" s="113">
        <v>48267.6</v>
      </c>
      <c r="L1471" s="113">
        <v>16644</v>
      </c>
      <c r="M1471" s="112" t="s">
        <v>8</v>
      </c>
    </row>
    <row r="1472" spans="1:13" x14ac:dyDescent="0.3">
      <c r="A1472" s="112" t="s">
        <v>8</v>
      </c>
      <c r="B1472" s="112" t="s">
        <v>9</v>
      </c>
      <c r="C1472" s="112" t="s">
        <v>10</v>
      </c>
      <c r="D1472" s="112" t="s">
        <v>108</v>
      </c>
      <c r="E1472" s="112" t="s">
        <v>10</v>
      </c>
      <c r="F1472" s="112" t="s">
        <v>109</v>
      </c>
      <c r="G1472" s="112" t="s">
        <v>66</v>
      </c>
      <c r="H1472" s="112" t="s">
        <v>450</v>
      </c>
      <c r="I1472" s="112" t="s">
        <v>16</v>
      </c>
      <c r="J1472" s="112" t="s">
        <v>451</v>
      </c>
      <c r="K1472" s="113">
        <v>147.9</v>
      </c>
      <c r="L1472" s="113">
        <v>51</v>
      </c>
      <c r="M1472" s="112" t="s">
        <v>8</v>
      </c>
    </row>
    <row r="1473" spans="1:13" x14ac:dyDescent="0.3">
      <c r="A1473" s="112" t="s">
        <v>8</v>
      </c>
      <c r="B1473" s="112" t="s">
        <v>9</v>
      </c>
      <c r="C1473" s="112" t="s">
        <v>10</v>
      </c>
      <c r="D1473" s="112" t="s">
        <v>108</v>
      </c>
      <c r="E1473" s="112" t="s">
        <v>10</v>
      </c>
      <c r="F1473" s="112" t="s">
        <v>109</v>
      </c>
      <c r="G1473" s="112" t="s">
        <v>66</v>
      </c>
      <c r="H1473" s="112" t="s">
        <v>450</v>
      </c>
      <c r="I1473" s="112" t="s">
        <v>16</v>
      </c>
      <c r="J1473" s="112" t="s">
        <v>440</v>
      </c>
      <c r="K1473" s="113">
        <v>158609.70000000001</v>
      </c>
      <c r="L1473" s="113">
        <v>54692.999999999993</v>
      </c>
      <c r="M1473" s="112" t="s">
        <v>8</v>
      </c>
    </row>
    <row r="1474" spans="1:13" x14ac:dyDescent="0.3">
      <c r="A1474" s="112" t="s">
        <v>8</v>
      </c>
      <c r="B1474" s="112" t="s">
        <v>9</v>
      </c>
      <c r="C1474" s="112" t="s">
        <v>10</v>
      </c>
      <c r="D1474" s="112" t="s">
        <v>108</v>
      </c>
      <c r="E1474" s="112" t="s">
        <v>10</v>
      </c>
      <c r="F1474" s="112" t="s">
        <v>109</v>
      </c>
      <c r="G1474" s="112" t="s">
        <v>66</v>
      </c>
      <c r="H1474" s="112" t="s">
        <v>450</v>
      </c>
      <c r="I1474" s="112" t="s">
        <v>16</v>
      </c>
      <c r="J1474" s="112" t="s">
        <v>436</v>
      </c>
      <c r="K1474" s="113">
        <v>207471.8</v>
      </c>
      <c r="L1474" s="113">
        <v>71542</v>
      </c>
      <c r="M1474" s="112" t="s">
        <v>8</v>
      </c>
    </row>
    <row r="1475" spans="1:13" x14ac:dyDescent="0.3">
      <c r="A1475" s="112" t="s">
        <v>8</v>
      </c>
      <c r="B1475" s="112" t="s">
        <v>9</v>
      </c>
      <c r="C1475" s="112" t="s">
        <v>10</v>
      </c>
      <c r="D1475" s="112" t="s">
        <v>113</v>
      </c>
      <c r="E1475" s="112" t="s">
        <v>10</v>
      </c>
      <c r="F1475" s="112" t="s">
        <v>114</v>
      </c>
      <c r="G1475" s="112" t="s">
        <v>472</v>
      </c>
      <c r="H1475" s="112" t="s">
        <v>441</v>
      </c>
      <c r="I1475" s="112" t="s">
        <v>16</v>
      </c>
      <c r="J1475" s="112" t="s">
        <v>443</v>
      </c>
      <c r="K1475" s="113">
        <v>550</v>
      </c>
      <c r="L1475" s="113">
        <v>45</v>
      </c>
      <c r="M1475" s="112" t="s">
        <v>8</v>
      </c>
    </row>
    <row r="1476" spans="1:13" x14ac:dyDescent="0.3">
      <c r="A1476" s="112" t="s">
        <v>8</v>
      </c>
      <c r="B1476" s="112" t="s">
        <v>9</v>
      </c>
      <c r="C1476" s="112" t="s">
        <v>10</v>
      </c>
      <c r="D1476" s="112" t="s">
        <v>113</v>
      </c>
      <c r="E1476" s="112" t="s">
        <v>10</v>
      </c>
      <c r="F1476" s="112" t="s">
        <v>114</v>
      </c>
      <c r="G1476" s="112" t="s">
        <v>17</v>
      </c>
      <c r="H1476" s="112" t="s">
        <v>438</v>
      </c>
      <c r="I1476" s="112" t="s">
        <v>16</v>
      </c>
      <c r="J1476" s="112" t="s">
        <v>436</v>
      </c>
      <c r="K1476" s="113">
        <v>77130.2</v>
      </c>
      <c r="L1476" s="113">
        <v>45211</v>
      </c>
      <c r="M1476" s="112" t="s">
        <v>8</v>
      </c>
    </row>
    <row r="1477" spans="1:13" x14ac:dyDescent="0.3">
      <c r="A1477" s="112" t="s">
        <v>8</v>
      </c>
      <c r="B1477" s="112" t="s">
        <v>9</v>
      </c>
      <c r="C1477" s="112" t="s">
        <v>10</v>
      </c>
      <c r="D1477" s="112" t="s">
        <v>113</v>
      </c>
      <c r="E1477" s="112" t="s">
        <v>10</v>
      </c>
      <c r="F1477" s="112" t="s">
        <v>114</v>
      </c>
      <c r="G1477" s="112" t="s">
        <v>18</v>
      </c>
      <c r="H1477" s="112" t="s">
        <v>439</v>
      </c>
      <c r="I1477" s="112" t="s">
        <v>14</v>
      </c>
      <c r="J1477" s="112" t="s">
        <v>436</v>
      </c>
      <c r="K1477" s="113">
        <v>9040.5</v>
      </c>
      <c r="L1477" s="113">
        <v>1687.5</v>
      </c>
      <c r="M1477" s="112" t="s">
        <v>8</v>
      </c>
    </row>
    <row r="1478" spans="1:13" x14ac:dyDescent="0.3">
      <c r="A1478" s="112" t="s">
        <v>8</v>
      </c>
      <c r="B1478" s="112" t="s">
        <v>9</v>
      </c>
      <c r="C1478" s="112" t="s">
        <v>10</v>
      </c>
      <c r="D1478" s="112" t="s">
        <v>113</v>
      </c>
      <c r="E1478" s="112" t="s">
        <v>10</v>
      </c>
      <c r="F1478" s="112" t="s">
        <v>114</v>
      </c>
      <c r="G1478" s="112" t="s">
        <v>19</v>
      </c>
      <c r="H1478" s="112" t="s">
        <v>434</v>
      </c>
      <c r="I1478" s="112" t="s">
        <v>16</v>
      </c>
      <c r="J1478" s="112" t="s">
        <v>435</v>
      </c>
      <c r="K1478" s="113">
        <v>5316</v>
      </c>
      <c r="L1478" s="113">
        <v>443</v>
      </c>
      <c r="M1478" s="112" t="s">
        <v>8</v>
      </c>
    </row>
    <row r="1479" spans="1:13" x14ac:dyDescent="0.3">
      <c r="A1479" s="112" t="s">
        <v>8</v>
      </c>
      <c r="B1479" s="112" t="s">
        <v>9</v>
      </c>
      <c r="C1479" s="112" t="s">
        <v>10</v>
      </c>
      <c r="D1479" s="112" t="s">
        <v>113</v>
      </c>
      <c r="E1479" s="112" t="s">
        <v>10</v>
      </c>
      <c r="F1479" s="112" t="s">
        <v>114</v>
      </c>
      <c r="G1479" s="112" t="s">
        <v>19</v>
      </c>
      <c r="H1479" s="112" t="s">
        <v>434</v>
      </c>
      <c r="I1479" s="112" t="s">
        <v>16</v>
      </c>
      <c r="J1479" s="112" t="s">
        <v>436</v>
      </c>
      <c r="K1479" s="113">
        <v>7728.0000000000009</v>
      </c>
      <c r="L1479" s="113">
        <v>644</v>
      </c>
      <c r="M1479" s="112" t="s">
        <v>8</v>
      </c>
    </row>
    <row r="1480" spans="1:13" x14ac:dyDescent="0.3">
      <c r="A1480" s="112" t="s">
        <v>8</v>
      </c>
      <c r="B1480" s="112" t="s">
        <v>9</v>
      </c>
      <c r="C1480" s="112" t="s">
        <v>10</v>
      </c>
      <c r="D1480" s="112" t="s">
        <v>113</v>
      </c>
      <c r="E1480" s="112" t="s">
        <v>10</v>
      </c>
      <c r="F1480" s="112" t="s">
        <v>114</v>
      </c>
      <c r="G1480" s="112" t="s">
        <v>463</v>
      </c>
      <c r="H1480" s="112" t="s">
        <v>439</v>
      </c>
      <c r="I1480" s="112" t="s">
        <v>16</v>
      </c>
      <c r="J1480" s="112" t="s">
        <v>436</v>
      </c>
      <c r="K1480" s="113">
        <v>5762.9738188301526</v>
      </c>
      <c r="L1480" s="113">
        <v>2406</v>
      </c>
      <c r="M1480" s="112" t="s">
        <v>8</v>
      </c>
    </row>
    <row r="1481" spans="1:13" x14ac:dyDescent="0.3">
      <c r="A1481" s="112" t="s">
        <v>8</v>
      </c>
      <c r="B1481" s="112" t="s">
        <v>9</v>
      </c>
      <c r="C1481" s="112" t="s">
        <v>10</v>
      </c>
      <c r="D1481" s="112" t="s">
        <v>113</v>
      </c>
      <c r="E1481" s="112" t="s">
        <v>10</v>
      </c>
      <c r="F1481" s="112" t="s">
        <v>114</v>
      </c>
      <c r="G1481" s="112" t="s">
        <v>22</v>
      </c>
      <c r="H1481" s="112" t="s">
        <v>439</v>
      </c>
      <c r="I1481" s="112" t="s">
        <v>16</v>
      </c>
      <c r="J1481" s="112" t="s">
        <v>435</v>
      </c>
      <c r="K1481" s="113">
        <v>3170.07</v>
      </c>
      <c r="L1481" s="113">
        <v>1263</v>
      </c>
      <c r="M1481" s="112" t="s">
        <v>8</v>
      </c>
    </row>
    <row r="1482" spans="1:13" x14ac:dyDescent="0.3">
      <c r="A1482" s="112" t="s">
        <v>8</v>
      </c>
      <c r="B1482" s="112" t="s">
        <v>9</v>
      </c>
      <c r="C1482" s="112" t="s">
        <v>10</v>
      </c>
      <c r="D1482" s="112" t="s">
        <v>113</v>
      </c>
      <c r="E1482" s="112" t="s">
        <v>10</v>
      </c>
      <c r="F1482" s="112" t="s">
        <v>114</v>
      </c>
      <c r="G1482" s="112" t="s">
        <v>22</v>
      </c>
      <c r="H1482" s="112" t="s">
        <v>439</v>
      </c>
      <c r="I1482" s="112" t="s">
        <v>16</v>
      </c>
      <c r="J1482" s="112" t="s">
        <v>436</v>
      </c>
      <c r="K1482" s="113">
        <v>7357.5</v>
      </c>
      <c r="L1482" s="113">
        <v>3549</v>
      </c>
      <c r="M1482" s="112" t="s">
        <v>8</v>
      </c>
    </row>
    <row r="1483" spans="1:13" x14ac:dyDescent="0.3">
      <c r="A1483" s="112" t="s">
        <v>8</v>
      </c>
      <c r="B1483" s="112" t="s">
        <v>9</v>
      </c>
      <c r="C1483" s="112" t="s">
        <v>10</v>
      </c>
      <c r="D1483" s="112" t="s">
        <v>113</v>
      </c>
      <c r="E1483" s="112" t="s">
        <v>10</v>
      </c>
      <c r="F1483" s="112" t="s">
        <v>114</v>
      </c>
      <c r="G1483" s="112" t="s">
        <v>24</v>
      </c>
      <c r="H1483" s="112" t="s">
        <v>441</v>
      </c>
      <c r="I1483" s="112" t="s">
        <v>16</v>
      </c>
      <c r="J1483" s="112" t="s">
        <v>435</v>
      </c>
      <c r="K1483" s="113">
        <v>205330.89</v>
      </c>
      <c r="L1483" s="113">
        <v>49975.99</v>
      </c>
      <c r="M1483" s="112" t="s">
        <v>8</v>
      </c>
    </row>
    <row r="1484" spans="1:13" x14ac:dyDescent="0.3">
      <c r="A1484" s="112" t="s">
        <v>8</v>
      </c>
      <c r="B1484" s="112" t="s">
        <v>9</v>
      </c>
      <c r="C1484" s="112" t="s">
        <v>10</v>
      </c>
      <c r="D1484" s="112" t="s">
        <v>113</v>
      </c>
      <c r="E1484" s="112" t="s">
        <v>10</v>
      </c>
      <c r="F1484" s="112" t="s">
        <v>114</v>
      </c>
      <c r="G1484" s="112" t="s">
        <v>24</v>
      </c>
      <c r="H1484" s="112" t="s">
        <v>441</v>
      </c>
      <c r="I1484" s="112" t="s">
        <v>16</v>
      </c>
      <c r="J1484" s="112" t="s">
        <v>440</v>
      </c>
      <c r="K1484" s="113">
        <v>30714</v>
      </c>
      <c r="L1484" s="113">
        <v>6876.0000000000009</v>
      </c>
      <c r="M1484" s="112" t="s">
        <v>8</v>
      </c>
    </row>
    <row r="1485" spans="1:13" x14ac:dyDescent="0.3">
      <c r="A1485" s="112" t="s">
        <v>8</v>
      </c>
      <c r="B1485" s="112" t="s">
        <v>9</v>
      </c>
      <c r="C1485" s="112" t="s">
        <v>10</v>
      </c>
      <c r="D1485" s="112" t="s">
        <v>113</v>
      </c>
      <c r="E1485" s="112" t="s">
        <v>10</v>
      </c>
      <c r="F1485" s="112" t="s">
        <v>114</v>
      </c>
      <c r="G1485" s="112" t="s">
        <v>24</v>
      </c>
      <c r="H1485" s="112" t="s">
        <v>441</v>
      </c>
      <c r="I1485" s="112" t="s">
        <v>16</v>
      </c>
      <c r="J1485" s="112" t="s">
        <v>436</v>
      </c>
      <c r="K1485" s="113">
        <v>110514.87</v>
      </c>
      <c r="L1485" s="113">
        <v>24011.829999999994</v>
      </c>
      <c r="M1485" s="112" t="s">
        <v>8</v>
      </c>
    </row>
    <row r="1486" spans="1:13" x14ac:dyDescent="0.3">
      <c r="A1486" s="112" t="s">
        <v>8</v>
      </c>
      <c r="B1486" s="112" t="s">
        <v>9</v>
      </c>
      <c r="C1486" s="112" t="s">
        <v>10</v>
      </c>
      <c r="D1486" s="112" t="s">
        <v>113</v>
      </c>
      <c r="E1486" s="112" t="s">
        <v>10</v>
      </c>
      <c r="F1486" s="112" t="s">
        <v>114</v>
      </c>
      <c r="G1486" s="112" t="s">
        <v>25</v>
      </c>
      <c r="H1486" s="112" t="s">
        <v>442</v>
      </c>
      <c r="I1486" s="112" t="s">
        <v>16</v>
      </c>
      <c r="J1486" s="112" t="s">
        <v>443</v>
      </c>
      <c r="K1486" s="113">
        <v>3562454.9</v>
      </c>
      <c r="L1486" s="113">
        <v>928400</v>
      </c>
      <c r="M1486" s="112" t="s">
        <v>8</v>
      </c>
    </row>
    <row r="1487" spans="1:13" x14ac:dyDescent="0.3">
      <c r="A1487" s="112" t="s">
        <v>8</v>
      </c>
      <c r="B1487" s="112" t="s">
        <v>9</v>
      </c>
      <c r="C1487" s="112" t="s">
        <v>10</v>
      </c>
      <c r="D1487" s="112" t="s">
        <v>113</v>
      </c>
      <c r="E1487" s="112" t="s">
        <v>10</v>
      </c>
      <c r="F1487" s="112" t="s">
        <v>114</v>
      </c>
      <c r="G1487" s="112" t="s">
        <v>26</v>
      </c>
      <c r="H1487" s="112" t="s">
        <v>434</v>
      </c>
      <c r="I1487" s="112" t="s">
        <v>16</v>
      </c>
      <c r="J1487" s="112" t="s">
        <v>436</v>
      </c>
      <c r="K1487" s="113">
        <v>6852</v>
      </c>
      <c r="L1487" s="113">
        <v>1713</v>
      </c>
      <c r="M1487" s="112" t="s">
        <v>8</v>
      </c>
    </row>
    <row r="1488" spans="1:13" x14ac:dyDescent="0.3">
      <c r="A1488" s="112" t="s">
        <v>8</v>
      </c>
      <c r="B1488" s="112" t="s">
        <v>9</v>
      </c>
      <c r="C1488" s="112" t="s">
        <v>10</v>
      </c>
      <c r="D1488" s="112" t="s">
        <v>113</v>
      </c>
      <c r="E1488" s="112" t="s">
        <v>10</v>
      </c>
      <c r="F1488" s="112" t="s">
        <v>114</v>
      </c>
      <c r="G1488" s="112" t="s">
        <v>27</v>
      </c>
      <c r="H1488" s="112" t="s">
        <v>441</v>
      </c>
      <c r="I1488" s="112" t="s">
        <v>16</v>
      </c>
      <c r="J1488" s="112" t="s">
        <v>436</v>
      </c>
      <c r="K1488" s="113">
        <v>4247.1000000000004</v>
      </c>
      <c r="L1488" s="113">
        <v>67.5</v>
      </c>
      <c r="M1488" s="112" t="s">
        <v>8</v>
      </c>
    </row>
    <row r="1489" spans="1:13" x14ac:dyDescent="0.3">
      <c r="A1489" s="112" t="s">
        <v>8</v>
      </c>
      <c r="B1489" s="112" t="s">
        <v>9</v>
      </c>
      <c r="C1489" s="112" t="s">
        <v>10</v>
      </c>
      <c r="D1489" s="112" t="s">
        <v>113</v>
      </c>
      <c r="E1489" s="112" t="s">
        <v>10</v>
      </c>
      <c r="F1489" s="112" t="s">
        <v>114</v>
      </c>
      <c r="G1489" s="112" t="s">
        <v>28</v>
      </c>
      <c r="H1489" s="112" t="s">
        <v>441</v>
      </c>
      <c r="I1489" s="112" t="s">
        <v>16</v>
      </c>
      <c r="J1489" s="112" t="s">
        <v>435</v>
      </c>
      <c r="K1489" s="113">
        <v>3045</v>
      </c>
      <c r="L1489" s="113">
        <v>693</v>
      </c>
      <c r="M1489" s="112" t="s">
        <v>8</v>
      </c>
    </row>
    <row r="1490" spans="1:13" x14ac:dyDescent="0.3">
      <c r="A1490" s="112" t="s">
        <v>8</v>
      </c>
      <c r="B1490" s="112" t="s">
        <v>9</v>
      </c>
      <c r="C1490" s="112" t="s">
        <v>10</v>
      </c>
      <c r="D1490" s="112" t="s">
        <v>113</v>
      </c>
      <c r="E1490" s="112" t="s">
        <v>10</v>
      </c>
      <c r="F1490" s="112" t="s">
        <v>114</v>
      </c>
      <c r="G1490" s="112" t="s">
        <v>28</v>
      </c>
      <c r="H1490" s="112" t="s">
        <v>441</v>
      </c>
      <c r="I1490" s="112" t="s">
        <v>16</v>
      </c>
      <c r="J1490" s="112" t="s">
        <v>436</v>
      </c>
      <c r="K1490" s="113">
        <v>3316</v>
      </c>
      <c r="L1490" s="113">
        <v>774</v>
      </c>
      <c r="M1490" s="112" t="s">
        <v>8</v>
      </c>
    </row>
    <row r="1491" spans="1:13" x14ac:dyDescent="0.3">
      <c r="A1491" s="112" t="s">
        <v>8</v>
      </c>
      <c r="B1491" s="112" t="s">
        <v>9</v>
      </c>
      <c r="C1491" s="112" t="s">
        <v>10</v>
      </c>
      <c r="D1491" s="112" t="s">
        <v>113</v>
      </c>
      <c r="E1491" s="112" t="s">
        <v>10</v>
      </c>
      <c r="F1491" s="112" t="s">
        <v>114</v>
      </c>
      <c r="G1491" s="112" t="s">
        <v>110</v>
      </c>
      <c r="H1491" s="112" t="s">
        <v>438</v>
      </c>
      <c r="I1491" s="112" t="s">
        <v>14</v>
      </c>
      <c r="J1491" s="112" t="s">
        <v>436</v>
      </c>
      <c r="K1491" s="113">
        <v>11593</v>
      </c>
      <c r="L1491" s="113">
        <v>702</v>
      </c>
      <c r="M1491" s="112" t="s">
        <v>8</v>
      </c>
    </row>
    <row r="1492" spans="1:13" x14ac:dyDescent="0.3">
      <c r="A1492" s="112" t="s">
        <v>8</v>
      </c>
      <c r="B1492" s="112" t="s">
        <v>9</v>
      </c>
      <c r="C1492" s="112" t="s">
        <v>10</v>
      </c>
      <c r="D1492" s="112" t="s">
        <v>113</v>
      </c>
      <c r="E1492" s="112" t="s">
        <v>10</v>
      </c>
      <c r="F1492" s="112" t="s">
        <v>114</v>
      </c>
      <c r="G1492" s="112" t="s">
        <v>30</v>
      </c>
      <c r="H1492" s="112" t="s">
        <v>441</v>
      </c>
      <c r="I1492" s="112" t="s">
        <v>16</v>
      </c>
      <c r="J1492" s="112" t="s">
        <v>435</v>
      </c>
      <c r="K1492" s="113">
        <v>5.6</v>
      </c>
      <c r="L1492" s="113">
        <v>1</v>
      </c>
      <c r="M1492" s="112" t="s">
        <v>8</v>
      </c>
    </row>
    <row r="1493" spans="1:13" x14ac:dyDescent="0.3">
      <c r="A1493" s="112" t="s">
        <v>8</v>
      </c>
      <c r="B1493" s="112" t="s">
        <v>9</v>
      </c>
      <c r="C1493" s="112" t="s">
        <v>10</v>
      </c>
      <c r="D1493" s="112" t="s">
        <v>113</v>
      </c>
      <c r="E1493" s="112" t="s">
        <v>10</v>
      </c>
      <c r="F1493" s="112" t="s">
        <v>114</v>
      </c>
      <c r="G1493" s="112" t="s">
        <v>30</v>
      </c>
      <c r="H1493" s="112" t="s">
        <v>441</v>
      </c>
      <c r="I1493" s="112" t="s">
        <v>16</v>
      </c>
      <c r="J1493" s="112" t="s">
        <v>436</v>
      </c>
      <c r="K1493" s="113">
        <v>29.2</v>
      </c>
      <c r="L1493" s="113">
        <v>2</v>
      </c>
      <c r="M1493" s="112" t="s">
        <v>8</v>
      </c>
    </row>
    <row r="1494" spans="1:13" x14ac:dyDescent="0.3">
      <c r="A1494" s="112" t="s">
        <v>8</v>
      </c>
      <c r="B1494" s="112" t="s">
        <v>9</v>
      </c>
      <c r="C1494" s="112" t="s">
        <v>10</v>
      </c>
      <c r="D1494" s="112" t="s">
        <v>113</v>
      </c>
      <c r="E1494" s="112" t="s">
        <v>10</v>
      </c>
      <c r="F1494" s="112" t="s">
        <v>114</v>
      </c>
      <c r="G1494" s="112" t="s">
        <v>82</v>
      </c>
      <c r="H1494" s="112" t="s">
        <v>454</v>
      </c>
      <c r="I1494" s="112" t="s">
        <v>16</v>
      </c>
      <c r="J1494" s="112" t="s">
        <v>435</v>
      </c>
      <c r="K1494" s="113">
        <v>13098.6</v>
      </c>
      <c r="L1494" s="113">
        <v>1710.0000000000002</v>
      </c>
      <c r="M1494" s="112" t="s">
        <v>8</v>
      </c>
    </row>
    <row r="1495" spans="1:13" x14ac:dyDescent="0.3">
      <c r="A1495" s="112" t="s">
        <v>8</v>
      </c>
      <c r="B1495" s="112" t="s">
        <v>9</v>
      </c>
      <c r="C1495" s="112" t="s">
        <v>10</v>
      </c>
      <c r="D1495" s="112" t="s">
        <v>113</v>
      </c>
      <c r="E1495" s="112" t="s">
        <v>10</v>
      </c>
      <c r="F1495" s="112" t="s">
        <v>114</v>
      </c>
      <c r="G1495" s="112" t="s">
        <v>82</v>
      </c>
      <c r="H1495" s="112" t="s">
        <v>454</v>
      </c>
      <c r="I1495" s="112" t="s">
        <v>16</v>
      </c>
      <c r="J1495" s="112" t="s">
        <v>440</v>
      </c>
      <c r="K1495" s="113">
        <v>3929.58</v>
      </c>
      <c r="L1495" s="113">
        <v>513</v>
      </c>
      <c r="M1495" s="112" t="s">
        <v>8</v>
      </c>
    </row>
    <row r="1496" spans="1:13" x14ac:dyDescent="0.3">
      <c r="A1496" s="112" t="s">
        <v>8</v>
      </c>
      <c r="B1496" s="112" t="s">
        <v>9</v>
      </c>
      <c r="C1496" s="112" t="s">
        <v>10</v>
      </c>
      <c r="D1496" s="112" t="s">
        <v>113</v>
      </c>
      <c r="E1496" s="112" t="s">
        <v>10</v>
      </c>
      <c r="F1496" s="112" t="s">
        <v>114</v>
      </c>
      <c r="G1496" s="112" t="s">
        <v>33</v>
      </c>
      <c r="H1496" s="112" t="s">
        <v>445</v>
      </c>
      <c r="I1496" s="112" t="s">
        <v>16</v>
      </c>
      <c r="J1496" s="112" t="s">
        <v>446</v>
      </c>
      <c r="K1496" s="113">
        <v>8575</v>
      </c>
      <c r="L1496" s="113">
        <v>1714.9999999999998</v>
      </c>
      <c r="M1496" s="112" t="s">
        <v>8</v>
      </c>
    </row>
    <row r="1497" spans="1:13" x14ac:dyDescent="0.3">
      <c r="A1497" s="112" t="s">
        <v>8</v>
      </c>
      <c r="B1497" s="112" t="s">
        <v>9</v>
      </c>
      <c r="C1497" s="112" t="s">
        <v>10</v>
      </c>
      <c r="D1497" s="112" t="s">
        <v>113</v>
      </c>
      <c r="E1497" s="112" t="s">
        <v>10</v>
      </c>
      <c r="F1497" s="112" t="s">
        <v>114</v>
      </c>
      <c r="G1497" s="112" t="s">
        <v>34</v>
      </c>
      <c r="H1497" s="112" t="s">
        <v>442</v>
      </c>
      <c r="I1497" s="112" t="s">
        <v>16</v>
      </c>
      <c r="J1497" s="112" t="s">
        <v>435</v>
      </c>
      <c r="K1497" s="113">
        <v>160.14374999999998</v>
      </c>
      <c r="L1497" s="113">
        <v>58.5</v>
      </c>
      <c r="M1497" s="112" t="s">
        <v>8</v>
      </c>
    </row>
    <row r="1498" spans="1:13" x14ac:dyDescent="0.3">
      <c r="A1498" s="112" t="s">
        <v>8</v>
      </c>
      <c r="B1498" s="112" t="s">
        <v>9</v>
      </c>
      <c r="C1498" s="112" t="s">
        <v>10</v>
      </c>
      <c r="D1498" s="112" t="s">
        <v>113</v>
      </c>
      <c r="E1498" s="112" t="s">
        <v>10</v>
      </c>
      <c r="F1498" s="112" t="s">
        <v>114</v>
      </c>
      <c r="G1498" s="112" t="s">
        <v>34</v>
      </c>
      <c r="H1498" s="112" t="s">
        <v>442</v>
      </c>
      <c r="I1498" s="112" t="s">
        <v>16</v>
      </c>
      <c r="J1498" s="112" t="s">
        <v>436</v>
      </c>
      <c r="K1498" s="113">
        <v>30152.193749999999</v>
      </c>
      <c r="L1498" s="113">
        <v>11014.5</v>
      </c>
      <c r="M1498" s="112" t="s">
        <v>8</v>
      </c>
    </row>
    <row r="1499" spans="1:13" x14ac:dyDescent="0.3">
      <c r="A1499" s="112" t="s">
        <v>8</v>
      </c>
      <c r="B1499" s="112" t="s">
        <v>9</v>
      </c>
      <c r="C1499" s="112" t="s">
        <v>10</v>
      </c>
      <c r="D1499" s="112" t="s">
        <v>113</v>
      </c>
      <c r="E1499" s="112" t="s">
        <v>10</v>
      </c>
      <c r="F1499" s="112" t="s">
        <v>114</v>
      </c>
      <c r="G1499" s="112" t="s">
        <v>86</v>
      </c>
      <c r="H1499" s="112" t="s">
        <v>437</v>
      </c>
      <c r="I1499" s="112" t="s">
        <v>14</v>
      </c>
      <c r="J1499" s="112" t="s">
        <v>435</v>
      </c>
      <c r="K1499" s="113">
        <v>62</v>
      </c>
      <c r="L1499" s="113">
        <v>5</v>
      </c>
      <c r="M1499" s="112" t="s">
        <v>8</v>
      </c>
    </row>
    <row r="1500" spans="1:13" x14ac:dyDescent="0.3">
      <c r="A1500" s="112" t="s">
        <v>8</v>
      </c>
      <c r="B1500" s="112" t="s">
        <v>9</v>
      </c>
      <c r="C1500" s="112" t="s">
        <v>10</v>
      </c>
      <c r="D1500" s="112" t="s">
        <v>113</v>
      </c>
      <c r="E1500" s="112" t="s">
        <v>10</v>
      </c>
      <c r="F1500" s="112" t="s">
        <v>114</v>
      </c>
      <c r="G1500" s="112" t="s">
        <v>37</v>
      </c>
      <c r="H1500" s="112" t="s">
        <v>438</v>
      </c>
      <c r="I1500" s="112" t="s">
        <v>16</v>
      </c>
      <c r="J1500" s="112" t="s">
        <v>435</v>
      </c>
      <c r="K1500" s="113">
        <v>1273</v>
      </c>
      <c r="L1500" s="113">
        <v>300</v>
      </c>
      <c r="M1500" s="112" t="s">
        <v>8</v>
      </c>
    </row>
    <row r="1501" spans="1:13" x14ac:dyDescent="0.3">
      <c r="A1501" s="112" t="s">
        <v>8</v>
      </c>
      <c r="B1501" s="112" t="s">
        <v>9</v>
      </c>
      <c r="C1501" s="112" t="s">
        <v>10</v>
      </c>
      <c r="D1501" s="112" t="s">
        <v>113</v>
      </c>
      <c r="E1501" s="112" t="s">
        <v>10</v>
      </c>
      <c r="F1501" s="112" t="s">
        <v>114</v>
      </c>
      <c r="G1501" s="112" t="s">
        <v>37</v>
      </c>
      <c r="H1501" s="112" t="s">
        <v>438</v>
      </c>
      <c r="I1501" s="112" t="s">
        <v>16</v>
      </c>
      <c r="J1501" s="112" t="s">
        <v>443</v>
      </c>
      <c r="K1501" s="113">
        <v>632</v>
      </c>
      <c r="L1501" s="113">
        <v>100</v>
      </c>
      <c r="M1501" s="112" t="s">
        <v>8</v>
      </c>
    </row>
    <row r="1502" spans="1:13" x14ac:dyDescent="0.3">
      <c r="A1502" s="112" t="s">
        <v>8</v>
      </c>
      <c r="B1502" s="112" t="s">
        <v>9</v>
      </c>
      <c r="C1502" s="112" t="s">
        <v>10</v>
      </c>
      <c r="D1502" s="112" t="s">
        <v>113</v>
      </c>
      <c r="E1502" s="112" t="s">
        <v>10</v>
      </c>
      <c r="F1502" s="112" t="s">
        <v>114</v>
      </c>
      <c r="G1502" s="112" t="s">
        <v>37</v>
      </c>
      <c r="H1502" s="112" t="s">
        <v>438</v>
      </c>
      <c r="I1502" s="112" t="s">
        <v>16</v>
      </c>
      <c r="J1502" s="112" t="s">
        <v>436</v>
      </c>
      <c r="K1502" s="113">
        <v>2304</v>
      </c>
      <c r="L1502" s="113">
        <v>200</v>
      </c>
      <c r="M1502" s="112" t="s">
        <v>8</v>
      </c>
    </row>
    <row r="1503" spans="1:13" x14ac:dyDescent="0.3">
      <c r="A1503" s="112" t="s">
        <v>8</v>
      </c>
      <c r="B1503" s="112" t="s">
        <v>9</v>
      </c>
      <c r="C1503" s="112" t="s">
        <v>10</v>
      </c>
      <c r="D1503" s="112" t="s">
        <v>113</v>
      </c>
      <c r="E1503" s="112" t="s">
        <v>10</v>
      </c>
      <c r="F1503" s="112" t="s">
        <v>114</v>
      </c>
      <c r="G1503" s="112" t="s">
        <v>38</v>
      </c>
      <c r="H1503" s="112" t="s">
        <v>445</v>
      </c>
      <c r="I1503" s="112" t="s">
        <v>16</v>
      </c>
      <c r="J1503" s="112" t="s">
        <v>446</v>
      </c>
      <c r="K1503" s="113">
        <v>70</v>
      </c>
      <c r="L1503" s="113">
        <v>14.000000000000002</v>
      </c>
      <c r="M1503" s="112" t="s">
        <v>8</v>
      </c>
    </row>
    <row r="1504" spans="1:13" x14ac:dyDescent="0.3">
      <c r="A1504" s="112" t="s">
        <v>8</v>
      </c>
      <c r="B1504" s="112" t="s">
        <v>9</v>
      </c>
      <c r="C1504" s="112" t="s">
        <v>10</v>
      </c>
      <c r="D1504" s="112" t="s">
        <v>113</v>
      </c>
      <c r="E1504" s="112" t="s">
        <v>10</v>
      </c>
      <c r="F1504" s="112" t="s">
        <v>114</v>
      </c>
      <c r="G1504" s="112" t="s">
        <v>40</v>
      </c>
      <c r="H1504" s="112" t="s">
        <v>447</v>
      </c>
      <c r="I1504" s="112" t="s">
        <v>16</v>
      </c>
      <c r="J1504" s="112" t="s">
        <v>435</v>
      </c>
      <c r="K1504" s="113">
        <v>578.29</v>
      </c>
      <c r="L1504" s="113">
        <v>122</v>
      </c>
      <c r="M1504" s="112" t="s">
        <v>8</v>
      </c>
    </row>
    <row r="1505" spans="1:13" x14ac:dyDescent="0.3">
      <c r="A1505" s="112" t="s">
        <v>8</v>
      </c>
      <c r="B1505" s="112" t="s">
        <v>9</v>
      </c>
      <c r="C1505" s="112" t="s">
        <v>10</v>
      </c>
      <c r="D1505" s="112" t="s">
        <v>113</v>
      </c>
      <c r="E1505" s="112" t="s">
        <v>10</v>
      </c>
      <c r="F1505" s="112" t="s">
        <v>114</v>
      </c>
      <c r="G1505" s="112" t="s">
        <v>40</v>
      </c>
      <c r="H1505" s="112" t="s">
        <v>447</v>
      </c>
      <c r="I1505" s="112" t="s">
        <v>16</v>
      </c>
      <c r="J1505" s="112" t="s">
        <v>436</v>
      </c>
      <c r="K1505" s="113">
        <v>66.36</v>
      </c>
      <c r="L1505" s="113">
        <v>14.000000000000002</v>
      </c>
      <c r="M1505" s="112" t="s">
        <v>8</v>
      </c>
    </row>
    <row r="1506" spans="1:13" x14ac:dyDescent="0.3">
      <c r="A1506" s="112" t="s">
        <v>8</v>
      </c>
      <c r="B1506" s="112" t="s">
        <v>9</v>
      </c>
      <c r="C1506" s="112" t="s">
        <v>10</v>
      </c>
      <c r="D1506" s="112" t="s">
        <v>113</v>
      </c>
      <c r="E1506" s="112" t="s">
        <v>10</v>
      </c>
      <c r="F1506" s="112" t="s">
        <v>114</v>
      </c>
      <c r="G1506" s="112" t="s">
        <v>41</v>
      </c>
      <c r="H1506" s="112" t="s">
        <v>445</v>
      </c>
      <c r="I1506" s="112" t="s">
        <v>16</v>
      </c>
      <c r="J1506" s="112" t="s">
        <v>446</v>
      </c>
      <c r="K1506" s="113">
        <v>4757.55</v>
      </c>
      <c r="L1506" s="113">
        <v>381</v>
      </c>
      <c r="M1506" s="112" t="s">
        <v>8</v>
      </c>
    </row>
    <row r="1507" spans="1:13" x14ac:dyDescent="0.3">
      <c r="A1507" s="112" t="s">
        <v>8</v>
      </c>
      <c r="B1507" s="112" t="s">
        <v>9</v>
      </c>
      <c r="C1507" s="112" t="s">
        <v>10</v>
      </c>
      <c r="D1507" s="112" t="s">
        <v>113</v>
      </c>
      <c r="E1507" s="112" t="s">
        <v>10</v>
      </c>
      <c r="F1507" s="112" t="s">
        <v>114</v>
      </c>
      <c r="G1507" s="112" t="s">
        <v>42</v>
      </c>
      <c r="H1507" s="112" t="s">
        <v>441</v>
      </c>
      <c r="I1507" s="112" t="s">
        <v>16</v>
      </c>
      <c r="J1507" s="112" t="s">
        <v>435</v>
      </c>
      <c r="K1507" s="113">
        <v>36</v>
      </c>
      <c r="L1507" s="113">
        <v>3.75</v>
      </c>
      <c r="M1507" s="112" t="s">
        <v>8</v>
      </c>
    </row>
    <row r="1508" spans="1:13" x14ac:dyDescent="0.3">
      <c r="A1508" s="112" t="s">
        <v>8</v>
      </c>
      <c r="B1508" s="112" t="s">
        <v>9</v>
      </c>
      <c r="C1508" s="112" t="s">
        <v>10</v>
      </c>
      <c r="D1508" s="112" t="s">
        <v>113</v>
      </c>
      <c r="E1508" s="112" t="s">
        <v>10</v>
      </c>
      <c r="F1508" s="112" t="s">
        <v>114</v>
      </c>
      <c r="G1508" s="112" t="s">
        <v>42</v>
      </c>
      <c r="H1508" s="112" t="s">
        <v>441</v>
      </c>
      <c r="I1508" s="112" t="s">
        <v>16</v>
      </c>
      <c r="J1508" s="112" t="s">
        <v>440</v>
      </c>
      <c r="K1508" s="113">
        <v>18</v>
      </c>
      <c r="L1508" s="113">
        <v>2.25</v>
      </c>
      <c r="M1508" s="112" t="s">
        <v>8</v>
      </c>
    </row>
    <row r="1509" spans="1:13" x14ac:dyDescent="0.3">
      <c r="A1509" s="112" t="s">
        <v>8</v>
      </c>
      <c r="B1509" s="112" t="s">
        <v>9</v>
      </c>
      <c r="C1509" s="112" t="s">
        <v>10</v>
      </c>
      <c r="D1509" s="112" t="s">
        <v>113</v>
      </c>
      <c r="E1509" s="112" t="s">
        <v>10</v>
      </c>
      <c r="F1509" s="112" t="s">
        <v>114</v>
      </c>
      <c r="G1509" s="112" t="s">
        <v>42</v>
      </c>
      <c r="H1509" s="112" t="s">
        <v>441</v>
      </c>
      <c r="I1509" s="112" t="s">
        <v>16</v>
      </c>
      <c r="J1509" s="112" t="s">
        <v>436</v>
      </c>
      <c r="K1509" s="113">
        <v>8930</v>
      </c>
      <c r="L1509" s="113">
        <v>770.25</v>
      </c>
      <c r="M1509" s="112" t="s">
        <v>8</v>
      </c>
    </row>
    <row r="1510" spans="1:13" x14ac:dyDescent="0.3">
      <c r="A1510" s="112" t="s">
        <v>8</v>
      </c>
      <c r="B1510" s="112" t="s">
        <v>9</v>
      </c>
      <c r="C1510" s="112" t="s">
        <v>10</v>
      </c>
      <c r="D1510" s="112" t="s">
        <v>113</v>
      </c>
      <c r="E1510" s="112" t="s">
        <v>10</v>
      </c>
      <c r="F1510" s="112" t="s">
        <v>114</v>
      </c>
      <c r="G1510" s="112" t="s">
        <v>43</v>
      </c>
      <c r="H1510" s="112" t="s">
        <v>448</v>
      </c>
      <c r="I1510" s="112" t="s">
        <v>16</v>
      </c>
      <c r="J1510" s="112" t="s">
        <v>435</v>
      </c>
      <c r="K1510" s="113">
        <v>75.2</v>
      </c>
      <c r="L1510" s="113">
        <v>94</v>
      </c>
      <c r="M1510" s="112" t="s">
        <v>8</v>
      </c>
    </row>
    <row r="1511" spans="1:13" x14ac:dyDescent="0.3">
      <c r="A1511" s="112" t="s">
        <v>8</v>
      </c>
      <c r="B1511" s="112" t="s">
        <v>9</v>
      </c>
      <c r="C1511" s="112" t="s">
        <v>10</v>
      </c>
      <c r="D1511" s="112" t="s">
        <v>113</v>
      </c>
      <c r="E1511" s="112" t="s">
        <v>10</v>
      </c>
      <c r="F1511" s="112" t="s">
        <v>114</v>
      </c>
      <c r="G1511" s="112" t="s">
        <v>43</v>
      </c>
      <c r="H1511" s="112" t="s">
        <v>448</v>
      </c>
      <c r="I1511" s="112" t="s">
        <v>16</v>
      </c>
      <c r="J1511" s="112" t="s">
        <v>440</v>
      </c>
      <c r="K1511" s="113">
        <v>33.840000000000003</v>
      </c>
      <c r="L1511" s="113">
        <v>36</v>
      </c>
      <c r="M1511" s="112" t="s">
        <v>8</v>
      </c>
    </row>
    <row r="1512" spans="1:13" x14ac:dyDescent="0.3">
      <c r="A1512" s="112" t="s">
        <v>8</v>
      </c>
      <c r="B1512" s="112" t="s">
        <v>9</v>
      </c>
      <c r="C1512" s="112" t="s">
        <v>10</v>
      </c>
      <c r="D1512" s="112" t="s">
        <v>113</v>
      </c>
      <c r="E1512" s="112" t="s">
        <v>10</v>
      </c>
      <c r="F1512" s="112" t="s">
        <v>114</v>
      </c>
      <c r="G1512" s="112" t="s">
        <v>43</v>
      </c>
      <c r="H1512" s="112" t="s">
        <v>448</v>
      </c>
      <c r="I1512" s="112" t="s">
        <v>16</v>
      </c>
      <c r="J1512" s="112" t="s">
        <v>436</v>
      </c>
      <c r="K1512" s="113">
        <v>198.72</v>
      </c>
      <c r="L1512" s="113">
        <v>368</v>
      </c>
      <c r="M1512" s="112" t="s">
        <v>8</v>
      </c>
    </row>
    <row r="1513" spans="1:13" x14ac:dyDescent="0.3">
      <c r="A1513" s="112" t="s">
        <v>8</v>
      </c>
      <c r="B1513" s="112" t="s">
        <v>9</v>
      </c>
      <c r="C1513" s="112" t="s">
        <v>10</v>
      </c>
      <c r="D1513" s="112" t="s">
        <v>113</v>
      </c>
      <c r="E1513" s="112" t="s">
        <v>10</v>
      </c>
      <c r="F1513" s="112" t="s">
        <v>114</v>
      </c>
      <c r="G1513" s="112" t="s">
        <v>90</v>
      </c>
      <c r="H1513" s="112" t="s">
        <v>438</v>
      </c>
      <c r="I1513" s="112" t="s">
        <v>14</v>
      </c>
      <c r="J1513" s="112" t="s">
        <v>436</v>
      </c>
      <c r="K1513" s="113">
        <v>648</v>
      </c>
      <c r="L1513" s="113">
        <v>72</v>
      </c>
      <c r="M1513" s="112" t="s">
        <v>8</v>
      </c>
    </row>
    <row r="1514" spans="1:13" x14ac:dyDescent="0.3">
      <c r="A1514" s="112" t="s">
        <v>8</v>
      </c>
      <c r="B1514" s="112" t="s">
        <v>9</v>
      </c>
      <c r="C1514" s="112" t="s">
        <v>10</v>
      </c>
      <c r="D1514" s="112" t="s">
        <v>113</v>
      </c>
      <c r="E1514" s="112" t="s">
        <v>10</v>
      </c>
      <c r="F1514" s="112" t="s">
        <v>114</v>
      </c>
      <c r="G1514" s="112" t="s">
        <v>44</v>
      </c>
      <c r="H1514" s="112" t="s">
        <v>441</v>
      </c>
      <c r="I1514" s="112" t="s">
        <v>16</v>
      </c>
      <c r="J1514" s="112" t="s">
        <v>435</v>
      </c>
      <c r="K1514" s="113">
        <v>41055.074014330996</v>
      </c>
      <c r="L1514" s="113">
        <v>5102</v>
      </c>
      <c r="M1514" s="112" t="s">
        <v>8</v>
      </c>
    </row>
    <row r="1515" spans="1:13" x14ac:dyDescent="0.3">
      <c r="A1515" s="112" t="s">
        <v>8</v>
      </c>
      <c r="B1515" s="112" t="s">
        <v>9</v>
      </c>
      <c r="C1515" s="112" t="s">
        <v>10</v>
      </c>
      <c r="D1515" s="112" t="s">
        <v>113</v>
      </c>
      <c r="E1515" s="112" t="s">
        <v>10</v>
      </c>
      <c r="F1515" s="112" t="s">
        <v>114</v>
      </c>
      <c r="G1515" s="112" t="s">
        <v>44</v>
      </c>
      <c r="H1515" s="112" t="s">
        <v>441</v>
      </c>
      <c r="I1515" s="112" t="s">
        <v>16</v>
      </c>
      <c r="J1515" s="112" t="s">
        <v>440</v>
      </c>
      <c r="K1515" s="113">
        <v>3477.5</v>
      </c>
      <c r="L1515" s="113">
        <v>401.25</v>
      </c>
      <c r="M1515" s="112" t="s">
        <v>8</v>
      </c>
    </row>
    <row r="1516" spans="1:13" x14ac:dyDescent="0.3">
      <c r="A1516" s="112" t="s">
        <v>8</v>
      </c>
      <c r="B1516" s="112" t="s">
        <v>9</v>
      </c>
      <c r="C1516" s="112" t="s">
        <v>10</v>
      </c>
      <c r="D1516" s="112" t="s">
        <v>113</v>
      </c>
      <c r="E1516" s="112" t="s">
        <v>10</v>
      </c>
      <c r="F1516" s="112" t="s">
        <v>114</v>
      </c>
      <c r="G1516" s="112" t="s">
        <v>44</v>
      </c>
      <c r="H1516" s="112" t="s">
        <v>441</v>
      </c>
      <c r="I1516" s="112" t="s">
        <v>16</v>
      </c>
      <c r="J1516" s="112" t="s">
        <v>436</v>
      </c>
      <c r="K1516" s="113">
        <v>44585.496764782998</v>
      </c>
      <c r="L1516" s="113">
        <v>5252</v>
      </c>
      <c r="M1516" s="112" t="s">
        <v>8</v>
      </c>
    </row>
    <row r="1517" spans="1:13" x14ac:dyDescent="0.3">
      <c r="A1517" s="112" t="s">
        <v>8</v>
      </c>
      <c r="B1517" s="112" t="s">
        <v>9</v>
      </c>
      <c r="C1517" s="112" t="s">
        <v>10</v>
      </c>
      <c r="D1517" s="112" t="s">
        <v>113</v>
      </c>
      <c r="E1517" s="112" t="s">
        <v>10</v>
      </c>
      <c r="F1517" s="112" t="s">
        <v>114</v>
      </c>
      <c r="G1517" s="112" t="s">
        <v>45</v>
      </c>
      <c r="H1517" s="112" t="s">
        <v>441</v>
      </c>
      <c r="I1517" s="112" t="s">
        <v>46</v>
      </c>
      <c r="J1517" s="112" t="s">
        <v>435</v>
      </c>
      <c r="K1517" s="113">
        <v>6079</v>
      </c>
      <c r="L1517" s="113">
        <v>212</v>
      </c>
      <c r="M1517" s="112" t="s">
        <v>8</v>
      </c>
    </row>
    <row r="1518" spans="1:13" x14ac:dyDescent="0.3">
      <c r="A1518" s="112" t="s">
        <v>8</v>
      </c>
      <c r="B1518" s="112" t="s">
        <v>9</v>
      </c>
      <c r="C1518" s="112" t="s">
        <v>10</v>
      </c>
      <c r="D1518" s="112" t="s">
        <v>113</v>
      </c>
      <c r="E1518" s="112" t="s">
        <v>10</v>
      </c>
      <c r="F1518" s="112" t="s">
        <v>114</v>
      </c>
      <c r="G1518" s="112" t="s">
        <v>45</v>
      </c>
      <c r="H1518" s="112" t="s">
        <v>441</v>
      </c>
      <c r="I1518" s="112" t="s">
        <v>46</v>
      </c>
      <c r="J1518" s="112" t="s">
        <v>436</v>
      </c>
      <c r="K1518" s="113">
        <v>41641</v>
      </c>
      <c r="L1518" s="113">
        <v>1988</v>
      </c>
      <c r="M1518" s="112" t="s">
        <v>8</v>
      </c>
    </row>
    <row r="1519" spans="1:13" x14ac:dyDescent="0.3">
      <c r="A1519" s="112" t="s">
        <v>8</v>
      </c>
      <c r="B1519" s="112" t="s">
        <v>9</v>
      </c>
      <c r="C1519" s="112" t="s">
        <v>10</v>
      </c>
      <c r="D1519" s="112" t="s">
        <v>113</v>
      </c>
      <c r="E1519" s="112" t="s">
        <v>10</v>
      </c>
      <c r="F1519" s="112" t="s">
        <v>114</v>
      </c>
      <c r="G1519" s="112" t="s">
        <v>47</v>
      </c>
      <c r="H1519" s="112" t="s">
        <v>447</v>
      </c>
      <c r="I1519" s="112" t="s">
        <v>16</v>
      </c>
      <c r="J1519" s="112" t="s">
        <v>435</v>
      </c>
      <c r="K1519" s="113">
        <v>81256.539999999994</v>
      </c>
      <c r="L1519" s="113">
        <v>8441.25</v>
      </c>
      <c r="M1519" s="112" t="s">
        <v>8</v>
      </c>
    </row>
    <row r="1520" spans="1:13" x14ac:dyDescent="0.3">
      <c r="A1520" s="112" t="s">
        <v>8</v>
      </c>
      <c r="B1520" s="112" t="s">
        <v>9</v>
      </c>
      <c r="C1520" s="112" t="s">
        <v>10</v>
      </c>
      <c r="D1520" s="112" t="s">
        <v>113</v>
      </c>
      <c r="E1520" s="112" t="s">
        <v>10</v>
      </c>
      <c r="F1520" s="112" t="s">
        <v>114</v>
      </c>
      <c r="G1520" s="112" t="s">
        <v>49</v>
      </c>
      <c r="H1520" s="112" t="s">
        <v>447</v>
      </c>
      <c r="I1520" s="112" t="s">
        <v>16</v>
      </c>
      <c r="J1520" s="112" t="s">
        <v>435</v>
      </c>
      <c r="K1520" s="113">
        <v>10939.74</v>
      </c>
      <c r="L1520" s="113">
        <v>1539</v>
      </c>
      <c r="M1520" s="112" t="s">
        <v>8</v>
      </c>
    </row>
    <row r="1521" spans="1:13" x14ac:dyDescent="0.3">
      <c r="A1521" s="112" t="s">
        <v>8</v>
      </c>
      <c r="B1521" s="112" t="s">
        <v>9</v>
      </c>
      <c r="C1521" s="112" t="s">
        <v>10</v>
      </c>
      <c r="D1521" s="112" t="s">
        <v>113</v>
      </c>
      <c r="E1521" s="112" t="s">
        <v>10</v>
      </c>
      <c r="F1521" s="112" t="s">
        <v>114</v>
      </c>
      <c r="G1521" s="112" t="s">
        <v>50</v>
      </c>
      <c r="H1521" s="112" t="s">
        <v>434</v>
      </c>
      <c r="I1521" s="112" t="s">
        <v>16</v>
      </c>
      <c r="J1521" s="112" t="s">
        <v>436</v>
      </c>
      <c r="K1521" s="113">
        <v>175248.36</v>
      </c>
      <c r="L1521" s="113">
        <v>10553.75</v>
      </c>
      <c r="M1521" s="112" t="s">
        <v>8</v>
      </c>
    </row>
    <row r="1522" spans="1:13" x14ac:dyDescent="0.3">
      <c r="A1522" s="112" t="s">
        <v>8</v>
      </c>
      <c r="B1522" s="112" t="s">
        <v>9</v>
      </c>
      <c r="C1522" s="112" t="s">
        <v>10</v>
      </c>
      <c r="D1522" s="112" t="s">
        <v>113</v>
      </c>
      <c r="E1522" s="112" t="s">
        <v>10</v>
      </c>
      <c r="F1522" s="112" t="s">
        <v>114</v>
      </c>
      <c r="G1522" s="112" t="s">
        <v>52</v>
      </c>
      <c r="H1522" s="112" t="s">
        <v>442</v>
      </c>
      <c r="I1522" s="112" t="s">
        <v>46</v>
      </c>
      <c r="J1522" s="112" t="s">
        <v>435</v>
      </c>
      <c r="K1522" s="113">
        <v>41588.270000000004</v>
      </c>
      <c r="L1522" s="113">
        <v>9188</v>
      </c>
      <c r="M1522" s="112" t="s">
        <v>8</v>
      </c>
    </row>
    <row r="1523" spans="1:13" x14ac:dyDescent="0.3">
      <c r="A1523" s="112" t="s">
        <v>8</v>
      </c>
      <c r="B1523" s="112" t="s">
        <v>9</v>
      </c>
      <c r="C1523" s="112" t="s">
        <v>10</v>
      </c>
      <c r="D1523" s="112" t="s">
        <v>113</v>
      </c>
      <c r="E1523" s="112" t="s">
        <v>10</v>
      </c>
      <c r="F1523" s="112" t="s">
        <v>114</v>
      </c>
      <c r="G1523" s="112" t="s">
        <v>52</v>
      </c>
      <c r="H1523" s="112" t="s">
        <v>442</v>
      </c>
      <c r="I1523" s="112" t="s">
        <v>46</v>
      </c>
      <c r="J1523" s="112" t="s">
        <v>440</v>
      </c>
      <c r="K1523" s="113">
        <v>4623.8999999999996</v>
      </c>
      <c r="L1523" s="113">
        <v>913.00000000000011</v>
      </c>
      <c r="M1523" s="112" t="s">
        <v>8</v>
      </c>
    </row>
    <row r="1524" spans="1:13" x14ac:dyDescent="0.3">
      <c r="A1524" s="112" t="s">
        <v>8</v>
      </c>
      <c r="B1524" s="112" t="s">
        <v>9</v>
      </c>
      <c r="C1524" s="112" t="s">
        <v>10</v>
      </c>
      <c r="D1524" s="112" t="s">
        <v>113</v>
      </c>
      <c r="E1524" s="112" t="s">
        <v>10</v>
      </c>
      <c r="F1524" s="112" t="s">
        <v>114</v>
      </c>
      <c r="G1524" s="112" t="s">
        <v>52</v>
      </c>
      <c r="H1524" s="112" t="s">
        <v>442</v>
      </c>
      <c r="I1524" s="112" t="s">
        <v>46</v>
      </c>
      <c r="J1524" s="112" t="s">
        <v>436</v>
      </c>
      <c r="K1524" s="113">
        <v>529853.85</v>
      </c>
      <c r="L1524" s="113">
        <v>69409.000000000015</v>
      </c>
      <c r="M1524" s="112" t="s">
        <v>8</v>
      </c>
    </row>
    <row r="1525" spans="1:13" x14ac:dyDescent="0.3">
      <c r="A1525" s="112" t="s">
        <v>8</v>
      </c>
      <c r="B1525" s="112" t="s">
        <v>9</v>
      </c>
      <c r="C1525" s="112" t="s">
        <v>10</v>
      </c>
      <c r="D1525" s="112" t="s">
        <v>113</v>
      </c>
      <c r="E1525" s="112" t="s">
        <v>10</v>
      </c>
      <c r="F1525" s="112" t="s">
        <v>114</v>
      </c>
      <c r="G1525" s="112" t="s">
        <v>53</v>
      </c>
      <c r="H1525" s="112" t="s">
        <v>434</v>
      </c>
      <c r="I1525" s="112" t="s">
        <v>16</v>
      </c>
      <c r="J1525" s="112" t="s">
        <v>435</v>
      </c>
      <c r="K1525" s="113">
        <v>42846.026666666599</v>
      </c>
      <c r="L1525" s="113">
        <v>16147.5</v>
      </c>
      <c r="M1525" s="112" t="s">
        <v>8</v>
      </c>
    </row>
    <row r="1526" spans="1:13" x14ac:dyDescent="0.3">
      <c r="A1526" s="112" t="s">
        <v>8</v>
      </c>
      <c r="B1526" s="112" t="s">
        <v>9</v>
      </c>
      <c r="C1526" s="112" t="s">
        <v>10</v>
      </c>
      <c r="D1526" s="112" t="s">
        <v>113</v>
      </c>
      <c r="E1526" s="112" t="s">
        <v>10</v>
      </c>
      <c r="F1526" s="112" t="s">
        <v>114</v>
      </c>
      <c r="G1526" s="112" t="s">
        <v>55</v>
      </c>
      <c r="H1526" s="112" t="s">
        <v>439</v>
      </c>
      <c r="I1526" s="112" t="s">
        <v>16</v>
      </c>
      <c r="J1526" s="112" t="s">
        <v>435</v>
      </c>
      <c r="K1526" s="113">
        <v>1984.5</v>
      </c>
      <c r="L1526" s="113">
        <v>567</v>
      </c>
      <c r="M1526" s="112" t="s">
        <v>8</v>
      </c>
    </row>
    <row r="1527" spans="1:13" x14ac:dyDescent="0.3">
      <c r="A1527" s="112" t="s">
        <v>8</v>
      </c>
      <c r="B1527" s="112" t="s">
        <v>9</v>
      </c>
      <c r="C1527" s="112" t="s">
        <v>10</v>
      </c>
      <c r="D1527" s="112" t="s">
        <v>113</v>
      </c>
      <c r="E1527" s="112" t="s">
        <v>10</v>
      </c>
      <c r="F1527" s="112" t="s">
        <v>114</v>
      </c>
      <c r="G1527" s="112" t="s">
        <v>55</v>
      </c>
      <c r="H1527" s="112" t="s">
        <v>439</v>
      </c>
      <c r="I1527" s="112" t="s">
        <v>16</v>
      </c>
      <c r="J1527" s="112" t="s">
        <v>440</v>
      </c>
      <c r="K1527" s="113">
        <v>1984.5</v>
      </c>
      <c r="L1527" s="113">
        <v>567</v>
      </c>
      <c r="M1527" s="112" t="s">
        <v>8</v>
      </c>
    </row>
    <row r="1528" spans="1:13" x14ac:dyDescent="0.3">
      <c r="A1528" s="112" t="s">
        <v>8</v>
      </c>
      <c r="B1528" s="112" t="s">
        <v>9</v>
      </c>
      <c r="C1528" s="112" t="s">
        <v>10</v>
      </c>
      <c r="D1528" s="112" t="s">
        <v>113</v>
      </c>
      <c r="E1528" s="112" t="s">
        <v>10</v>
      </c>
      <c r="F1528" s="112" t="s">
        <v>114</v>
      </c>
      <c r="G1528" s="112" t="s">
        <v>55</v>
      </c>
      <c r="H1528" s="112" t="s">
        <v>439</v>
      </c>
      <c r="I1528" s="112" t="s">
        <v>16</v>
      </c>
      <c r="J1528" s="112" t="s">
        <v>436</v>
      </c>
      <c r="K1528" s="113">
        <v>1984.5</v>
      </c>
      <c r="L1528" s="113">
        <v>567</v>
      </c>
      <c r="M1528" s="112" t="s">
        <v>8</v>
      </c>
    </row>
    <row r="1529" spans="1:13" x14ac:dyDescent="0.3">
      <c r="A1529" s="112" t="s">
        <v>8</v>
      </c>
      <c r="B1529" s="112" t="s">
        <v>9</v>
      </c>
      <c r="C1529" s="112" t="s">
        <v>10</v>
      </c>
      <c r="D1529" s="112" t="s">
        <v>113</v>
      </c>
      <c r="E1529" s="112" t="s">
        <v>10</v>
      </c>
      <c r="F1529" s="112" t="s">
        <v>114</v>
      </c>
      <c r="G1529" s="112" t="s">
        <v>56</v>
      </c>
      <c r="H1529" s="112" t="s">
        <v>441</v>
      </c>
      <c r="I1529" s="112" t="s">
        <v>16</v>
      </c>
      <c r="J1529" s="112" t="s">
        <v>435</v>
      </c>
      <c r="K1529" s="113">
        <v>1584</v>
      </c>
      <c r="L1529" s="113">
        <v>463.5</v>
      </c>
      <c r="M1529" s="112" t="s">
        <v>8</v>
      </c>
    </row>
    <row r="1530" spans="1:13" x14ac:dyDescent="0.3">
      <c r="A1530" s="112" t="s">
        <v>8</v>
      </c>
      <c r="B1530" s="112" t="s">
        <v>9</v>
      </c>
      <c r="C1530" s="112" t="s">
        <v>10</v>
      </c>
      <c r="D1530" s="112" t="s">
        <v>113</v>
      </c>
      <c r="E1530" s="112" t="s">
        <v>10</v>
      </c>
      <c r="F1530" s="112" t="s">
        <v>114</v>
      </c>
      <c r="G1530" s="112" t="s">
        <v>56</v>
      </c>
      <c r="H1530" s="112" t="s">
        <v>441</v>
      </c>
      <c r="I1530" s="112" t="s">
        <v>16</v>
      </c>
      <c r="J1530" s="112" t="s">
        <v>443</v>
      </c>
      <c r="K1530" s="113">
        <v>1269</v>
      </c>
      <c r="L1530" s="113">
        <v>198.75</v>
      </c>
      <c r="M1530" s="112" t="s">
        <v>8</v>
      </c>
    </row>
    <row r="1531" spans="1:13" x14ac:dyDescent="0.3">
      <c r="A1531" s="112" t="s">
        <v>8</v>
      </c>
      <c r="B1531" s="112" t="s">
        <v>9</v>
      </c>
      <c r="C1531" s="112" t="s">
        <v>10</v>
      </c>
      <c r="D1531" s="112" t="s">
        <v>113</v>
      </c>
      <c r="E1531" s="112" t="s">
        <v>10</v>
      </c>
      <c r="F1531" s="112" t="s">
        <v>114</v>
      </c>
      <c r="G1531" s="112" t="s">
        <v>56</v>
      </c>
      <c r="H1531" s="112" t="s">
        <v>441</v>
      </c>
      <c r="I1531" s="112" t="s">
        <v>16</v>
      </c>
      <c r="J1531" s="112" t="s">
        <v>440</v>
      </c>
      <c r="K1531" s="113">
        <v>138</v>
      </c>
      <c r="L1531" s="113">
        <v>45</v>
      </c>
      <c r="M1531" s="112" t="s">
        <v>8</v>
      </c>
    </row>
    <row r="1532" spans="1:13" x14ac:dyDescent="0.3">
      <c r="A1532" s="112" t="s">
        <v>8</v>
      </c>
      <c r="B1532" s="112" t="s">
        <v>9</v>
      </c>
      <c r="C1532" s="112" t="s">
        <v>10</v>
      </c>
      <c r="D1532" s="112" t="s">
        <v>113</v>
      </c>
      <c r="E1532" s="112" t="s">
        <v>10</v>
      </c>
      <c r="F1532" s="112" t="s">
        <v>114</v>
      </c>
      <c r="G1532" s="112" t="s">
        <v>56</v>
      </c>
      <c r="H1532" s="112" t="s">
        <v>441</v>
      </c>
      <c r="I1532" s="112" t="s">
        <v>16</v>
      </c>
      <c r="J1532" s="112" t="s">
        <v>436</v>
      </c>
      <c r="K1532" s="113">
        <v>2101</v>
      </c>
      <c r="L1532" s="113">
        <v>1462.5</v>
      </c>
      <c r="M1532" s="112" t="s">
        <v>8</v>
      </c>
    </row>
    <row r="1533" spans="1:13" x14ac:dyDescent="0.3">
      <c r="A1533" s="112" t="s">
        <v>8</v>
      </c>
      <c r="B1533" s="112" t="s">
        <v>9</v>
      </c>
      <c r="C1533" s="112" t="s">
        <v>10</v>
      </c>
      <c r="D1533" s="112" t="s">
        <v>113</v>
      </c>
      <c r="E1533" s="112" t="s">
        <v>10</v>
      </c>
      <c r="F1533" s="112" t="s">
        <v>114</v>
      </c>
      <c r="G1533" s="112" t="s">
        <v>57</v>
      </c>
      <c r="H1533" s="112" t="s">
        <v>441</v>
      </c>
      <c r="I1533" s="112" t="s">
        <v>16</v>
      </c>
      <c r="J1533" s="112" t="s">
        <v>435</v>
      </c>
      <c r="K1533" s="113">
        <v>669.59</v>
      </c>
      <c r="L1533" s="113">
        <v>138</v>
      </c>
      <c r="M1533" s="112" t="s">
        <v>8</v>
      </c>
    </row>
    <row r="1534" spans="1:13" x14ac:dyDescent="0.3">
      <c r="A1534" s="112" t="s">
        <v>8</v>
      </c>
      <c r="B1534" s="112" t="s">
        <v>9</v>
      </c>
      <c r="C1534" s="112" t="s">
        <v>10</v>
      </c>
      <c r="D1534" s="112" t="s">
        <v>113</v>
      </c>
      <c r="E1534" s="112" t="s">
        <v>10</v>
      </c>
      <c r="F1534" s="112" t="s">
        <v>114</v>
      </c>
      <c r="G1534" s="112" t="s">
        <v>57</v>
      </c>
      <c r="H1534" s="112" t="s">
        <v>441</v>
      </c>
      <c r="I1534" s="112" t="s">
        <v>16</v>
      </c>
      <c r="J1534" s="112" t="s">
        <v>436</v>
      </c>
      <c r="K1534" s="113">
        <v>2853.01</v>
      </c>
      <c r="L1534" s="113">
        <v>588</v>
      </c>
      <c r="M1534" s="112" t="s">
        <v>8</v>
      </c>
    </row>
    <row r="1535" spans="1:13" x14ac:dyDescent="0.3">
      <c r="A1535" s="112" t="s">
        <v>8</v>
      </c>
      <c r="B1535" s="112" t="s">
        <v>9</v>
      </c>
      <c r="C1535" s="112" t="s">
        <v>10</v>
      </c>
      <c r="D1535" s="112" t="s">
        <v>113</v>
      </c>
      <c r="E1535" s="112" t="s">
        <v>10</v>
      </c>
      <c r="F1535" s="112" t="s">
        <v>114</v>
      </c>
      <c r="G1535" s="112" t="s">
        <v>58</v>
      </c>
      <c r="H1535" s="112" t="s">
        <v>434</v>
      </c>
      <c r="I1535" s="112" t="s">
        <v>16</v>
      </c>
      <c r="J1535" s="112" t="s">
        <v>436</v>
      </c>
      <c r="K1535" s="113">
        <v>9200</v>
      </c>
      <c r="L1535" s="113">
        <v>1893</v>
      </c>
      <c r="M1535" s="112" t="s">
        <v>8</v>
      </c>
    </row>
    <row r="1536" spans="1:13" x14ac:dyDescent="0.3">
      <c r="A1536" s="112" t="s">
        <v>8</v>
      </c>
      <c r="B1536" s="112" t="s">
        <v>9</v>
      </c>
      <c r="C1536" s="112" t="s">
        <v>10</v>
      </c>
      <c r="D1536" s="112" t="s">
        <v>113</v>
      </c>
      <c r="E1536" s="112" t="s">
        <v>10</v>
      </c>
      <c r="F1536" s="112" t="s">
        <v>114</v>
      </c>
      <c r="G1536" s="112" t="s">
        <v>60</v>
      </c>
      <c r="H1536" s="112" t="s">
        <v>437</v>
      </c>
      <c r="I1536" s="112" t="s">
        <v>16</v>
      </c>
      <c r="J1536" s="112" t="s">
        <v>435</v>
      </c>
      <c r="K1536" s="113">
        <v>240711.12</v>
      </c>
      <c r="L1536" s="113">
        <v>77151</v>
      </c>
      <c r="M1536" s="112" t="s">
        <v>8</v>
      </c>
    </row>
    <row r="1537" spans="1:13" x14ac:dyDescent="0.3">
      <c r="A1537" s="112" t="s">
        <v>8</v>
      </c>
      <c r="B1537" s="112" t="s">
        <v>9</v>
      </c>
      <c r="C1537" s="112" t="s">
        <v>10</v>
      </c>
      <c r="D1537" s="112" t="s">
        <v>113</v>
      </c>
      <c r="E1537" s="112" t="s">
        <v>10</v>
      </c>
      <c r="F1537" s="112" t="s">
        <v>114</v>
      </c>
      <c r="G1537" s="112" t="s">
        <v>60</v>
      </c>
      <c r="H1537" s="112" t="s">
        <v>437</v>
      </c>
      <c r="I1537" s="112" t="s">
        <v>16</v>
      </c>
      <c r="J1537" s="112" t="s">
        <v>440</v>
      </c>
      <c r="K1537" s="113">
        <v>106569.84</v>
      </c>
      <c r="L1537" s="113">
        <v>34157</v>
      </c>
      <c r="M1537" s="112" t="s">
        <v>8</v>
      </c>
    </row>
    <row r="1538" spans="1:13" x14ac:dyDescent="0.3">
      <c r="A1538" s="112" t="s">
        <v>8</v>
      </c>
      <c r="B1538" s="112" t="s">
        <v>9</v>
      </c>
      <c r="C1538" s="112" t="s">
        <v>10</v>
      </c>
      <c r="D1538" s="112" t="s">
        <v>113</v>
      </c>
      <c r="E1538" s="112" t="s">
        <v>10</v>
      </c>
      <c r="F1538" s="112" t="s">
        <v>114</v>
      </c>
      <c r="G1538" s="112" t="s">
        <v>60</v>
      </c>
      <c r="H1538" s="112" t="s">
        <v>437</v>
      </c>
      <c r="I1538" s="112" t="s">
        <v>16</v>
      </c>
      <c r="J1538" s="112" t="s">
        <v>436</v>
      </c>
      <c r="K1538" s="113">
        <v>43377.36</v>
      </c>
      <c r="L1538" s="113">
        <v>13903</v>
      </c>
      <c r="M1538" s="112" t="s">
        <v>8</v>
      </c>
    </row>
    <row r="1539" spans="1:13" x14ac:dyDescent="0.3">
      <c r="A1539" s="112" t="s">
        <v>8</v>
      </c>
      <c r="B1539" s="112" t="s">
        <v>9</v>
      </c>
      <c r="C1539" s="112" t="s">
        <v>10</v>
      </c>
      <c r="D1539" s="112" t="s">
        <v>113</v>
      </c>
      <c r="E1539" s="112" t="s">
        <v>10</v>
      </c>
      <c r="F1539" s="112" t="s">
        <v>114</v>
      </c>
      <c r="G1539" s="112" t="s">
        <v>62</v>
      </c>
      <c r="H1539" s="112" t="s">
        <v>438</v>
      </c>
      <c r="I1539" s="112" t="s">
        <v>16</v>
      </c>
      <c r="J1539" s="112" t="s">
        <v>435</v>
      </c>
      <c r="K1539" s="113">
        <v>396</v>
      </c>
      <c r="L1539" s="113">
        <v>180</v>
      </c>
      <c r="M1539" s="112" t="s">
        <v>8</v>
      </c>
    </row>
    <row r="1540" spans="1:13" x14ac:dyDescent="0.3">
      <c r="A1540" s="112" t="s">
        <v>8</v>
      </c>
      <c r="B1540" s="112" t="s">
        <v>9</v>
      </c>
      <c r="C1540" s="112" t="s">
        <v>10</v>
      </c>
      <c r="D1540" s="112" t="s">
        <v>113</v>
      </c>
      <c r="E1540" s="112" t="s">
        <v>10</v>
      </c>
      <c r="F1540" s="112" t="s">
        <v>114</v>
      </c>
      <c r="G1540" s="112" t="s">
        <v>62</v>
      </c>
      <c r="H1540" s="112" t="s">
        <v>438</v>
      </c>
      <c r="I1540" s="112" t="s">
        <v>16</v>
      </c>
      <c r="J1540" s="112" t="s">
        <v>436</v>
      </c>
      <c r="K1540" s="113">
        <v>9072</v>
      </c>
      <c r="L1540" s="113">
        <v>3060</v>
      </c>
      <c r="M1540" s="112" t="s">
        <v>8</v>
      </c>
    </row>
    <row r="1541" spans="1:13" x14ac:dyDescent="0.3">
      <c r="A1541" s="112" t="s">
        <v>8</v>
      </c>
      <c r="B1541" s="112" t="s">
        <v>9</v>
      </c>
      <c r="C1541" s="112" t="s">
        <v>10</v>
      </c>
      <c r="D1541" s="112" t="s">
        <v>115</v>
      </c>
      <c r="E1541" s="112" t="s">
        <v>10</v>
      </c>
      <c r="F1541" s="112" t="s">
        <v>116</v>
      </c>
      <c r="G1541" s="112" t="s">
        <v>13</v>
      </c>
      <c r="H1541" s="112" t="s">
        <v>434</v>
      </c>
      <c r="I1541" s="112" t="s">
        <v>14</v>
      </c>
      <c r="J1541" s="112" t="s">
        <v>436</v>
      </c>
      <c r="K1541" s="113">
        <v>8956.7999999999993</v>
      </c>
      <c r="L1541" s="113">
        <v>432</v>
      </c>
      <c r="M1541" s="112" t="s">
        <v>8</v>
      </c>
    </row>
    <row r="1542" spans="1:13" x14ac:dyDescent="0.3">
      <c r="A1542" s="112" t="s">
        <v>8</v>
      </c>
      <c r="B1542" s="112" t="s">
        <v>9</v>
      </c>
      <c r="C1542" s="112" t="s">
        <v>10</v>
      </c>
      <c r="D1542" s="112" t="s">
        <v>115</v>
      </c>
      <c r="E1542" s="112" t="s">
        <v>10</v>
      </c>
      <c r="F1542" s="112" t="s">
        <v>116</v>
      </c>
      <c r="G1542" s="112" t="s">
        <v>472</v>
      </c>
      <c r="H1542" s="112" t="s">
        <v>441</v>
      </c>
      <c r="I1542" s="112" t="s">
        <v>16</v>
      </c>
      <c r="J1542" s="112" t="s">
        <v>435</v>
      </c>
      <c r="K1542" s="113">
        <v>768</v>
      </c>
      <c r="L1542" s="113">
        <v>72</v>
      </c>
      <c r="M1542" s="112" t="s">
        <v>8</v>
      </c>
    </row>
    <row r="1543" spans="1:13" x14ac:dyDescent="0.3">
      <c r="A1543" s="112" t="s">
        <v>8</v>
      </c>
      <c r="B1543" s="112" t="s">
        <v>9</v>
      </c>
      <c r="C1543" s="112" t="s">
        <v>10</v>
      </c>
      <c r="D1543" s="112" t="s">
        <v>115</v>
      </c>
      <c r="E1543" s="112" t="s">
        <v>10</v>
      </c>
      <c r="F1543" s="112" t="s">
        <v>116</v>
      </c>
      <c r="G1543" s="112" t="s">
        <v>17</v>
      </c>
      <c r="H1543" s="112" t="s">
        <v>438</v>
      </c>
      <c r="I1543" s="112" t="s">
        <v>16</v>
      </c>
      <c r="J1543" s="112" t="s">
        <v>435</v>
      </c>
      <c r="K1543" s="113">
        <v>42462.8</v>
      </c>
      <c r="L1543" s="113">
        <v>23287</v>
      </c>
      <c r="M1543" s="112" t="s">
        <v>8</v>
      </c>
    </row>
    <row r="1544" spans="1:13" x14ac:dyDescent="0.3">
      <c r="A1544" s="112" t="s">
        <v>8</v>
      </c>
      <c r="B1544" s="112" t="s">
        <v>9</v>
      </c>
      <c r="C1544" s="112" t="s">
        <v>10</v>
      </c>
      <c r="D1544" s="112" t="s">
        <v>115</v>
      </c>
      <c r="E1544" s="112" t="s">
        <v>10</v>
      </c>
      <c r="F1544" s="112" t="s">
        <v>116</v>
      </c>
      <c r="G1544" s="112" t="s">
        <v>17</v>
      </c>
      <c r="H1544" s="112" t="s">
        <v>438</v>
      </c>
      <c r="I1544" s="112" t="s">
        <v>16</v>
      </c>
      <c r="J1544" s="112" t="s">
        <v>440</v>
      </c>
      <c r="K1544" s="113">
        <v>261</v>
      </c>
      <c r="L1544" s="113">
        <v>68</v>
      </c>
      <c r="M1544" s="112" t="s">
        <v>8</v>
      </c>
    </row>
    <row r="1545" spans="1:13" x14ac:dyDescent="0.3">
      <c r="A1545" s="112" t="s">
        <v>8</v>
      </c>
      <c r="B1545" s="112" t="s">
        <v>9</v>
      </c>
      <c r="C1545" s="112" t="s">
        <v>10</v>
      </c>
      <c r="D1545" s="112" t="s">
        <v>115</v>
      </c>
      <c r="E1545" s="112" t="s">
        <v>10</v>
      </c>
      <c r="F1545" s="112" t="s">
        <v>116</v>
      </c>
      <c r="G1545" s="112" t="s">
        <v>17</v>
      </c>
      <c r="H1545" s="112" t="s">
        <v>438</v>
      </c>
      <c r="I1545" s="112" t="s">
        <v>16</v>
      </c>
      <c r="J1545" s="112" t="s">
        <v>436</v>
      </c>
      <c r="K1545" s="113">
        <v>825095.99999999988</v>
      </c>
      <c r="L1545" s="113">
        <v>344304</v>
      </c>
      <c r="M1545" s="112" t="s">
        <v>8</v>
      </c>
    </row>
    <row r="1546" spans="1:13" x14ac:dyDescent="0.3">
      <c r="A1546" s="112" t="s">
        <v>8</v>
      </c>
      <c r="B1546" s="112" t="s">
        <v>9</v>
      </c>
      <c r="C1546" s="112" t="s">
        <v>10</v>
      </c>
      <c r="D1546" s="112" t="s">
        <v>115</v>
      </c>
      <c r="E1546" s="112" t="s">
        <v>10</v>
      </c>
      <c r="F1546" s="112" t="s">
        <v>116</v>
      </c>
      <c r="G1546" s="112" t="s">
        <v>154</v>
      </c>
      <c r="H1546" s="112" t="s">
        <v>454</v>
      </c>
      <c r="I1546" s="112" t="s">
        <v>16</v>
      </c>
      <c r="J1546" s="112" t="s">
        <v>435</v>
      </c>
      <c r="K1546" s="113">
        <v>6000</v>
      </c>
      <c r="L1546" s="113">
        <v>1500</v>
      </c>
      <c r="M1546" s="112" t="s">
        <v>8</v>
      </c>
    </row>
    <row r="1547" spans="1:13" x14ac:dyDescent="0.3">
      <c r="A1547" s="112" t="s">
        <v>8</v>
      </c>
      <c r="B1547" s="112" t="s">
        <v>9</v>
      </c>
      <c r="C1547" s="112" t="s">
        <v>10</v>
      </c>
      <c r="D1547" s="112" t="s">
        <v>115</v>
      </c>
      <c r="E1547" s="112" t="s">
        <v>10</v>
      </c>
      <c r="F1547" s="112" t="s">
        <v>116</v>
      </c>
      <c r="G1547" s="112" t="s">
        <v>19</v>
      </c>
      <c r="H1547" s="112" t="s">
        <v>434</v>
      </c>
      <c r="I1547" s="112" t="s">
        <v>16</v>
      </c>
      <c r="J1547" s="112" t="s">
        <v>435</v>
      </c>
      <c r="K1547" s="113">
        <v>54228</v>
      </c>
      <c r="L1547" s="113">
        <v>4519</v>
      </c>
      <c r="M1547" s="112" t="s">
        <v>8</v>
      </c>
    </row>
    <row r="1548" spans="1:13" x14ac:dyDescent="0.3">
      <c r="A1548" s="112" t="s">
        <v>8</v>
      </c>
      <c r="B1548" s="112" t="s">
        <v>9</v>
      </c>
      <c r="C1548" s="112" t="s">
        <v>10</v>
      </c>
      <c r="D1548" s="112" t="s">
        <v>115</v>
      </c>
      <c r="E1548" s="112" t="s">
        <v>10</v>
      </c>
      <c r="F1548" s="112" t="s">
        <v>116</v>
      </c>
      <c r="G1548" s="112" t="s">
        <v>19</v>
      </c>
      <c r="H1548" s="112" t="s">
        <v>434</v>
      </c>
      <c r="I1548" s="112" t="s">
        <v>16</v>
      </c>
      <c r="J1548" s="112" t="s">
        <v>436</v>
      </c>
      <c r="K1548" s="113">
        <v>34572</v>
      </c>
      <c r="L1548" s="113">
        <v>2881</v>
      </c>
      <c r="M1548" s="112" t="s">
        <v>8</v>
      </c>
    </row>
    <row r="1549" spans="1:13" x14ac:dyDescent="0.3">
      <c r="A1549" s="112" t="s">
        <v>8</v>
      </c>
      <c r="B1549" s="112" t="s">
        <v>9</v>
      </c>
      <c r="C1549" s="112" t="s">
        <v>10</v>
      </c>
      <c r="D1549" s="112" t="s">
        <v>115</v>
      </c>
      <c r="E1549" s="112" t="s">
        <v>10</v>
      </c>
      <c r="F1549" s="112" t="s">
        <v>116</v>
      </c>
      <c r="G1549" s="112" t="s">
        <v>72</v>
      </c>
      <c r="H1549" s="112" t="s">
        <v>454</v>
      </c>
      <c r="I1549" s="112" t="s">
        <v>16</v>
      </c>
      <c r="J1549" s="112" t="s">
        <v>435</v>
      </c>
      <c r="K1549" s="113">
        <v>2609.5050000000001</v>
      </c>
      <c r="L1549" s="113">
        <v>253.5</v>
      </c>
      <c r="M1549" s="112" t="s">
        <v>8</v>
      </c>
    </row>
    <row r="1550" spans="1:13" x14ac:dyDescent="0.3">
      <c r="A1550" s="112" t="s">
        <v>8</v>
      </c>
      <c r="B1550" s="112" t="s">
        <v>9</v>
      </c>
      <c r="C1550" s="112" t="s">
        <v>10</v>
      </c>
      <c r="D1550" s="112" t="s">
        <v>115</v>
      </c>
      <c r="E1550" s="112" t="s">
        <v>10</v>
      </c>
      <c r="F1550" s="112" t="s">
        <v>116</v>
      </c>
      <c r="G1550" s="112" t="s">
        <v>72</v>
      </c>
      <c r="H1550" s="112" t="s">
        <v>454</v>
      </c>
      <c r="I1550" s="112" t="s">
        <v>16</v>
      </c>
      <c r="J1550" s="112" t="s">
        <v>446</v>
      </c>
      <c r="K1550" s="113">
        <v>215.5275</v>
      </c>
      <c r="L1550" s="113">
        <v>23.25</v>
      </c>
      <c r="M1550" s="112" t="s">
        <v>8</v>
      </c>
    </row>
    <row r="1551" spans="1:13" x14ac:dyDescent="0.3">
      <c r="A1551" s="112" t="s">
        <v>8</v>
      </c>
      <c r="B1551" s="112" t="s">
        <v>9</v>
      </c>
      <c r="C1551" s="112" t="s">
        <v>10</v>
      </c>
      <c r="D1551" s="112" t="s">
        <v>115</v>
      </c>
      <c r="E1551" s="112" t="s">
        <v>10</v>
      </c>
      <c r="F1551" s="112" t="s">
        <v>116</v>
      </c>
      <c r="G1551" s="112" t="s">
        <v>72</v>
      </c>
      <c r="H1551" s="112" t="s">
        <v>454</v>
      </c>
      <c r="I1551" s="112" t="s">
        <v>16</v>
      </c>
      <c r="J1551" s="112" t="s">
        <v>436</v>
      </c>
      <c r="K1551" s="113">
        <v>927</v>
      </c>
      <c r="L1551" s="113">
        <v>90</v>
      </c>
      <c r="M1551" s="112" t="s">
        <v>8</v>
      </c>
    </row>
    <row r="1552" spans="1:13" x14ac:dyDescent="0.3">
      <c r="A1552" s="112" t="s">
        <v>8</v>
      </c>
      <c r="B1552" s="112" t="s">
        <v>9</v>
      </c>
      <c r="C1552" s="112" t="s">
        <v>10</v>
      </c>
      <c r="D1552" s="112" t="s">
        <v>115</v>
      </c>
      <c r="E1552" s="112" t="s">
        <v>10</v>
      </c>
      <c r="F1552" s="112" t="s">
        <v>116</v>
      </c>
      <c r="G1552" s="112" t="s">
        <v>74</v>
      </c>
      <c r="H1552" s="112" t="s">
        <v>450</v>
      </c>
      <c r="I1552" s="112" t="s">
        <v>16</v>
      </c>
      <c r="J1552" s="112" t="s">
        <v>435</v>
      </c>
      <c r="K1552" s="113">
        <v>8694</v>
      </c>
      <c r="L1552" s="113">
        <v>2520</v>
      </c>
      <c r="M1552" s="112" t="s">
        <v>8</v>
      </c>
    </row>
    <row r="1553" spans="1:13" x14ac:dyDescent="0.3">
      <c r="A1553" s="112" t="s">
        <v>8</v>
      </c>
      <c r="B1553" s="112" t="s">
        <v>9</v>
      </c>
      <c r="C1553" s="112" t="s">
        <v>10</v>
      </c>
      <c r="D1553" s="112" t="s">
        <v>115</v>
      </c>
      <c r="E1553" s="112" t="s">
        <v>10</v>
      </c>
      <c r="F1553" s="112" t="s">
        <v>116</v>
      </c>
      <c r="G1553" s="112" t="s">
        <v>74</v>
      </c>
      <c r="H1553" s="112" t="s">
        <v>450</v>
      </c>
      <c r="I1553" s="112" t="s">
        <v>16</v>
      </c>
      <c r="J1553" s="112" t="s">
        <v>440</v>
      </c>
      <c r="K1553" s="113">
        <v>480</v>
      </c>
      <c r="L1553" s="113">
        <v>180</v>
      </c>
      <c r="M1553" s="112" t="s">
        <v>8</v>
      </c>
    </row>
    <row r="1554" spans="1:13" x14ac:dyDescent="0.3">
      <c r="A1554" s="112" t="s">
        <v>8</v>
      </c>
      <c r="B1554" s="112" t="s">
        <v>9</v>
      </c>
      <c r="C1554" s="112" t="s">
        <v>10</v>
      </c>
      <c r="D1554" s="112" t="s">
        <v>115</v>
      </c>
      <c r="E1554" s="112" t="s">
        <v>10</v>
      </c>
      <c r="F1554" s="112" t="s">
        <v>116</v>
      </c>
      <c r="G1554" s="112" t="s">
        <v>74</v>
      </c>
      <c r="H1554" s="112" t="s">
        <v>450</v>
      </c>
      <c r="I1554" s="112" t="s">
        <v>16</v>
      </c>
      <c r="J1554" s="112" t="s">
        <v>436</v>
      </c>
      <c r="K1554" s="113">
        <v>10725</v>
      </c>
      <c r="L1554" s="113">
        <v>2790</v>
      </c>
      <c r="M1554" s="112" t="s">
        <v>8</v>
      </c>
    </row>
    <row r="1555" spans="1:13" x14ac:dyDescent="0.3">
      <c r="A1555" s="112" t="s">
        <v>8</v>
      </c>
      <c r="B1555" s="112" t="s">
        <v>9</v>
      </c>
      <c r="C1555" s="112" t="s">
        <v>10</v>
      </c>
      <c r="D1555" s="112" t="s">
        <v>115</v>
      </c>
      <c r="E1555" s="112" t="s">
        <v>10</v>
      </c>
      <c r="F1555" s="112" t="s">
        <v>116</v>
      </c>
      <c r="G1555" s="112" t="s">
        <v>20</v>
      </c>
      <c r="H1555" s="112" t="s">
        <v>439</v>
      </c>
      <c r="I1555" s="112" t="s">
        <v>16</v>
      </c>
      <c r="J1555" s="112" t="s">
        <v>435</v>
      </c>
      <c r="K1555" s="113">
        <v>21120</v>
      </c>
      <c r="L1555" s="113">
        <v>8900</v>
      </c>
      <c r="M1555" s="112" t="s">
        <v>8</v>
      </c>
    </row>
    <row r="1556" spans="1:13" x14ac:dyDescent="0.3">
      <c r="A1556" s="112" t="s">
        <v>8</v>
      </c>
      <c r="B1556" s="112" t="s">
        <v>9</v>
      </c>
      <c r="C1556" s="112" t="s">
        <v>10</v>
      </c>
      <c r="D1556" s="112" t="s">
        <v>115</v>
      </c>
      <c r="E1556" s="112" t="s">
        <v>10</v>
      </c>
      <c r="F1556" s="112" t="s">
        <v>116</v>
      </c>
      <c r="G1556" s="112" t="s">
        <v>20</v>
      </c>
      <c r="H1556" s="112" t="s">
        <v>439</v>
      </c>
      <c r="I1556" s="112" t="s">
        <v>16</v>
      </c>
      <c r="J1556" s="112" t="s">
        <v>443</v>
      </c>
      <c r="K1556" s="113">
        <v>6400</v>
      </c>
      <c r="L1556" s="113">
        <v>3200</v>
      </c>
      <c r="M1556" s="112" t="s">
        <v>8</v>
      </c>
    </row>
    <row r="1557" spans="1:13" x14ac:dyDescent="0.3">
      <c r="A1557" s="112" t="s">
        <v>8</v>
      </c>
      <c r="B1557" s="112" t="s">
        <v>9</v>
      </c>
      <c r="C1557" s="112" t="s">
        <v>10</v>
      </c>
      <c r="D1557" s="112" t="s">
        <v>115</v>
      </c>
      <c r="E1557" s="112" t="s">
        <v>10</v>
      </c>
      <c r="F1557" s="112" t="s">
        <v>116</v>
      </c>
      <c r="G1557" s="112" t="s">
        <v>20</v>
      </c>
      <c r="H1557" s="112" t="s">
        <v>439</v>
      </c>
      <c r="I1557" s="112" t="s">
        <v>16</v>
      </c>
      <c r="J1557" s="112" t="s">
        <v>436</v>
      </c>
      <c r="K1557" s="113">
        <v>113400</v>
      </c>
      <c r="L1557" s="113">
        <v>56700</v>
      </c>
      <c r="M1557" s="112" t="s">
        <v>8</v>
      </c>
    </row>
    <row r="1558" spans="1:13" x14ac:dyDescent="0.3">
      <c r="A1558" s="112" t="s">
        <v>8</v>
      </c>
      <c r="B1558" s="112" t="s">
        <v>9</v>
      </c>
      <c r="C1558" s="112" t="s">
        <v>10</v>
      </c>
      <c r="D1558" s="112" t="s">
        <v>115</v>
      </c>
      <c r="E1558" s="112" t="s">
        <v>10</v>
      </c>
      <c r="F1558" s="112" t="s">
        <v>116</v>
      </c>
      <c r="G1558" s="112" t="s">
        <v>22</v>
      </c>
      <c r="H1558" s="112" t="s">
        <v>439</v>
      </c>
      <c r="I1558" s="112" t="s">
        <v>16</v>
      </c>
      <c r="J1558" s="112" t="s">
        <v>435</v>
      </c>
      <c r="K1558" s="113">
        <v>21882.03</v>
      </c>
      <c r="L1558" s="113">
        <v>8552</v>
      </c>
      <c r="M1558" s="112" t="s">
        <v>8</v>
      </c>
    </row>
    <row r="1559" spans="1:13" x14ac:dyDescent="0.3">
      <c r="A1559" s="112" t="s">
        <v>8</v>
      </c>
      <c r="B1559" s="112" t="s">
        <v>9</v>
      </c>
      <c r="C1559" s="112" t="s">
        <v>10</v>
      </c>
      <c r="D1559" s="112" t="s">
        <v>115</v>
      </c>
      <c r="E1559" s="112" t="s">
        <v>10</v>
      </c>
      <c r="F1559" s="112" t="s">
        <v>116</v>
      </c>
      <c r="G1559" s="112" t="s">
        <v>22</v>
      </c>
      <c r="H1559" s="112" t="s">
        <v>439</v>
      </c>
      <c r="I1559" s="112" t="s">
        <v>16</v>
      </c>
      <c r="J1559" s="112" t="s">
        <v>436</v>
      </c>
      <c r="K1559" s="113">
        <v>19885.53</v>
      </c>
      <c r="L1559" s="113">
        <v>6045</v>
      </c>
      <c r="M1559" s="112" t="s">
        <v>8</v>
      </c>
    </row>
    <row r="1560" spans="1:13" x14ac:dyDescent="0.3">
      <c r="A1560" s="112" t="s">
        <v>8</v>
      </c>
      <c r="B1560" s="112" t="s">
        <v>9</v>
      </c>
      <c r="C1560" s="112" t="s">
        <v>10</v>
      </c>
      <c r="D1560" s="112" t="s">
        <v>115</v>
      </c>
      <c r="E1560" s="112" t="s">
        <v>10</v>
      </c>
      <c r="F1560" s="112" t="s">
        <v>116</v>
      </c>
      <c r="G1560" s="112" t="s">
        <v>24</v>
      </c>
      <c r="H1560" s="112" t="s">
        <v>441</v>
      </c>
      <c r="I1560" s="112" t="s">
        <v>16</v>
      </c>
      <c r="J1560" s="112" t="s">
        <v>435</v>
      </c>
      <c r="K1560" s="113">
        <v>197797.40999999997</v>
      </c>
      <c r="L1560" s="113">
        <v>60213</v>
      </c>
      <c r="M1560" s="112" t="s">
        <v>8</v>
      </c>
    </row>
    <row r="1561" spans="1:13" x14ac:dyDescent="0.3">
      <c r="A1561" s="112" t="s">
        <v>8</v>
      </c>
      <c r="B1561" s="112" t="s">
        <v>9</v>
      </c>
      <c r="C1561" s="112" t="s">
        <v>10</v>
      </c>
      <c r="D1561" s="112" t="s">
        <v>115</v>
      </c>
      <c r="E1561" s="112" t="s">
        <v>10</v>
      </c>
      <c r="F1561" s="112" t="s">
        <v>116</v>
      </c>
      <c r="G1561" s="112" t="s">
        <v>24</v>
      </c>
      <c r="H1561" s="112" t="s">
        <v>441</v>
      </c>
      <c r="I1561" s="112" t="s">
        <v>16</v>
      </c>
      <c r="J1561" s="112" t="s">
        <v>440</v>
      </c>
      <c r="K1561" s="113">
        <v>1408</v>
      </c>
      <c r="L1561" s="113">
        <v>306</v>
      </c>
      <c r="M1561" s="112" t="s">
        <v>8</v>
      </c>
    </row>
    <row r="1562" spans="1:13" x14ac:dyDescent="0.3">
      <c r="A1562" s="112" t="s">
        <v>8</v>
      </c>
      <c r="B1562" s="112" t="s">
        <v>9</v>
      </c>
      <c r="C1562" s="112" t="s">
        <v>10</v>
      </c>
      <c r="D1562" s="112" t="s">
        <v>115</v>
      </c>
      <c r="E1562" s="112" t="s">
        <v>10</v>
      </c>
      <c r="F1562" s="112" t="s">
        <v>116</v>
      </c>
      <c r="G1562" s="112" t="s">
        <v>24</v>
      </c>
      <c r="H1562" s="112" t="s">
        <v>441</v>
      </c>
      <c r="I1562" s="112" t="s">
        <v>16</v>
      </c>
      <c r="J1562" s="112" t="s">
        <v>436</v>
      </c>
      <c r="K1562" s="113">
        <v>723778.55</v>
      </c>
      <c r="L1562" s="113">
        <v>221315.65</v>
      </c>
      <c r="M1562" s="112" t="s">
        <v>8</v>
      </c>
    </row>
    <row r="1563" spans="1:13" x14ac:dyDescent="0.3">
      <c r="A1563" s="112" t="s">
        <v>8</v>
      </c>
      <c r="B1563" s="112" t="s">
        <v>9</v>
      </c>
      <c r="C1563" s="112" t="s">
        <v>10</v>
      </c>
      <c r="D1563" s="112" t="s">
        <v>115</v>
      </c>
      <c r="E1563" s="112" t="s">
        <v>10</v>
      </c>
      <c r="F1563" s="112" t="s">
        <v>116</v>
      </c>
      <c r="G1563" s="112" t="s">
        <v>25</v>
      </c>
      <c r="H1563" s="112" t="s">
        <v>442</v>
      </c>
      <c r="I1563" s="112" t="s">
        <v>16</v>
      </c>
      <c r="J1563" s="112" t="s">
        <v>443</v>
      </c>
      <c r="K1563" s="113">
        <v>5675354.4000000004</v>
      </c>
      <c r="L1563" s="113">
        <v>1436000</v>
      </c>
      <c r="M1563" s="112" t="s">
        <v>8</v>
      </c>
    </row>
    <row r="1564" spans="1:13" x14ac:dyDescent="0.3">
      <c r="A1564" s="112" t="s">
        <v>8</v>
      </c>
      <c r="B1564" s="112" t="s">
        <v>9</v>
      </c>
      <c r="C1564" s="112" t="s">
        <v>10</v>
      </c>
      <c r="D1564" s="112" t="s">
        <v>115</v>
      </c>
      <c r="E1564" s="112" t="s">
        <v>10</v>
      </c>
      <c r="F1564" s="112" t="s">
        <v>116</v>
      </c>
      <c r="G1564" s="112" t="s">
        <v>26</v>
      </c>
      <c r="H1564" s="112" t="s">
        <v>434</v>
      </c>
      <c r="I1564" s="112" t="s">
        <v>16</v>
      </c>
      <c r="J1564" s="112" t="s">
        <v>436</v>
      </c>
      <c r="K1564" s="113">
        <v>12596</v>
      </c>
      <c r="L1564" s="113">
        <v>3149</v>
      </c>
      <c r="M1564" s="112" t="s">
        <v>8</v>
      </c>
    </row>
    <row r="1565" spans="1:13" x14ac:dyDescent="0.3">
      <c r="A1565" s="112" t="s">
        <v>8</v>
      </c>
      <c r="B1565" s="112" t="s">
        <v>9</v>
      </c>
      <c r="C1565" s="112" t="s">
        <v>10</v>
      </c>
      <c r="D1565" s="112" t="s">
        <v>115</v>
      </c>
      <c r="E1565" s="112" t="s">
        <v>10</v>
      </c>
      <c r="F1565" s="112" t="s">
        <v>116</v>
      </c>
      <c r="G1565" s="112" t="s">
        <v>28</v>
      </c>
      <c r="H1565" s="112" t="s">
        <v>441</v>
      </c>
      <c r="I1565" s="112" t="s">
        <v>16</v>
      </c>
      <c r="J1565" s="112" t="s">
        <v>435</v>
      </c>
      <c r="K1565" s="113">
        <v>267032</v>
      </c>
      <c r="L1565" s="113">
        <v>70565</v>
      </c>
      <c r="M1565" s="112" t="s">
        <v>8</v>
      </c>
    </row>
    <row r="1566" spans="1:13" x14ac:dyDescent="0.3">
      <c r="A1566" s="112" t="s">
        <v>8</v>
      </c>
      <c r="B1566" s="112" t="s">
        <v>9</v>
      </c>
      <c r="C1566" s="112" t="s">
        <v>10</v>
      </c>
      <c r="D1566" s="112" t="s">
        <v>115</v>
      </c>
      <c r="E1566" s="112" t="s">
        <v>10</v>
      </c>
      <c r="F1566" s="112" t="s">
        <v>116</v>
      </c>
      <c r="G1566" s="112" t="s">
        <v>28</v>
      </c>
      <c r="H1566" s="112" t="s">
        <v>441</v>
      </c>
      <c r="I1566" s="112" t="s">
        <v>16</v>
      </c>
      <c r="J1566" s="112" t="s">
        <v>436</v>
      </c>
      <c r="K1566" s="113">
        <v>247843</v>
      </c>
      <c r="L1566" s="113">
        <v>84888</v>
      </c>
      <c r="M1566" s="112" t="s">
        <v>8</v>
      </c>
    </row>
    <row r="1567" spans="1:13" x14ac:dyDescent="0.3">
      <c r="A1567" s="112" t="s">
        <v>8</v>
      </c>
      <c r="B1567" s="112" t="s">
        <v>9</v>
      </c>
      <c r="C1567" s="112" t="s">
        <v>10</v>
      </c>
      <c r="D1567" s="112" t="s">
        <v>115</v>
      </c>
      <c r="E1567" s="112" t="s">
        <v>10</v>
      </c>
      <c r="F1567" s="112" t="s">
        <v>116</v>
      </c>
      <c r="G1567" s="112" t="s">
        <v>79</v>
      </c>
      <c r="H1567" s="112" t="s">
        <v>438</v>
      </c>
      <c r="I1567" s="112" t="s">
        <v>14</v>
      </c>
      <c r="J1567" s="112" t="s">
        <v>435</v>
      </c>
      <c r="K1567" s="113">
        <v>306</v>
      </c>
      <c r="L1567" s="113">
        <v>22</v>
      </c>
      <c r="M1567" s="112" t="s">
        <v>8</v>
      </c>
    </row>
    <row r="1568" spans="1:13" x14ac:dyDescent="0.3">
      <c r="A1568" s="112" t="s">
        <v>8</v>
      </c>
      <c r="B1568" s="112" t="s">
        <v>9</v>
      </c>
      <c r="C1568" s="112" t="s">
        <v>10</v>
      </c>
      <c r="D1568" s="112" t="s">
        <v>115</v>
      </c>
      <c r="E1568" s="112" t="s">
        <v>10</v>
      </c>
      <c r="F1568" s="112" t="s">
        <v>116</v>
      </c>
      <c r="G1568" s="112" t="s">
        <v>79</v>
      </c>
      <c r="H1568" s="112" t="s">
        <v>438</v>
      </c>
      <c r="I1568" s="112" t="s">
        <v>14</v>
      </c>
      <c r="J1568" s="112" t="s">
        <v>436</v>
      </c>
      <c r="K1568" s="113">
        <v>2064.6</v>
      </c>
      <c r="L1568" s="113">
        <v>157</v>
      </c>
      <c r="M1568" s="112" t="s">
        <v>8</v>
      </c>
    </row>
    <row r="1569" spans="1:13" x14ac:dyDescent="0.3">
      <c r="A1569" s="112" t="s">
        <v>8</v>
      </c>
      <c r="B1569" s="112" t="s">
        <v>9</v>
      </c>
      <c r="C1569" s="112" t="s">
        <v>10</v>
      </c>
      <c r="D1569" s="112" t="s">
        <v>115</v>
      </c>
      <c r="E1569" s="112" t="s">
        <v>10</v>
      </c>
      <c r="F1569" s="112" t="s">
        <v>116</v>
      </c>
      <c r="G1569" s="112" t="s">
        <v>30</v>
      </c>
      <c r="H1569" s="112" t="s">
        <v>441</v>
      </c>
      <c r="I1569" s="112" t="s">
        <v>16</v>
      </c>
      <c r="J1569" s="112" t="s">
        <v>446</v>
      </c>
      <c r="K1569" s="113">
        <v>2246.4</v>
      </c>
      <c r="L1569" s="113">
        <v>246</v>
      </c>
      <c r="M1569" s="112" t="s">
        <v>8</v>
      </c>
    </row>
    <row r="1570" spans="1:13" x14ac:dyDescent="0.3">
      <c r="A1570" s="112" t="s">
        <v>8</v>
      </c>
      <c r="B1570" s="112" t="s">
        <v>9</v>
      </c>
      <c r="C1570" s="112" t="s">
        <v>10</v>
      </c>
      <c r="D1570" s="112" t="s">
        <v>115</v>
      </c>
      <c r="E1570" s="112" t="s">
        <v>10</v>
      </c>
      <c r="F1570" s="112" t="s">
        <v>116</v>
      </c>
      <c r="G1570" s="112" t="s">
        <v>30</v>
      </c>
      <c r="H1570" s="112" t="s">
        <v>441</v>
      </c>
      <c r="I1570" s="112" t="s">
        <v>16</v>
      </c>
      <c r="J1570" s="112" t="s">
        <v>436</v>
      </c>
      <c r="K1570" s="113">
        <v>30325.72</v>
      </c>
      <c r="L1570" s="113">
        <v>4550</v>
      </c>
      <c r="M1570" s="112" t="s">
        <v>8</v>
      </c>
    </row>
    <row r="1571" spans="1:13" x14ac:dyDescent="0.3">
      <c r="A1571" s="112" t="s">
        <v>8</v>
      </c>
      <c r="B1571" s="112" t="s">
        <v>9</v>
      </c>
      <c r="C1571" s="112" t="s">
        <v>10</v>
      </c>
      <c r="D1571" s="112" t="s">
        <v>115</v>
      </c>
      <c r="E1571" s="112" t="s">
        <v>10</v>
      </c>
      <c r="F1571" s="112" t="s">
        <v>116</v>
      </c>
      <c r="G1571" s="112" t="s">
        <v>82</v>
      </c>
      <c r="H1571" s="112" t="s">
        <v>454</v>
      </c>
      <c r="I1571" s="112" t="s">
        <v>16</v>
      </c>
      <c r="J1571" s="112" t="s">
        <v>435</v>
      </c>
      <c r="K1571" s="113">
        <v>26610.84</v>
      </c>
      <c r="L1571" s="113">
        <v>3474</v>
      </c>
      <c r="M1571" s="112" t="s">
        <v>8</v>
      </c>
    </row>
    <row r="1572" spans="1:13" x14ac:dyDescent="0.3">
      <c r="A1572" s="112" t="s">
        <v>8</v>
      </c>
      <c r="B1572" s="112" t="s">
        <v>9</v>
      </c>
      <c r="C1572" s="112" t="s">
        <v>10</v>
      </c>
      <c r="D1572" s="112" t="s">
        <v>115</v>
      </c>
      <c r="E1572" s="112" t="s">
        <v>10</v>
      </c>
      <c r="F1572" s="112" t="s">
        <v>116</v>
      </c>
      <c r="G1572" s="112" t="s">
        <v>82</v>
      </c>
      <c r="H1572" s="112" t="s">
        <v>454</v>
      </c>
      <c r="I1572" s="112" t="s">
        <v>16</v>
      </c>
      <c r="J1572" s="112" t="s">
        <v>443</v>
      </c>
      <c r="K1572" s="113">
        <v>144</v>
      </c>
      <c r="L1572" s="113">
        <v>18</v>
      </c>
      <c r="M1572" s="112" t="s">
        <v>8</v>
      </c>
    </row>
    <row r="1573" spans="1:13" x14ac:dyDescent="0.3">
      <c r="A1573" s="112" t="s">
        <v>8</v>
      </c>
      <c r="B1573" s="112" t="s">
        <v>9</v>
      </c>
      <c r="C1573" s="112" t="s">
        <v>10</v>
      </c>
      <c r="D1573" s="112" t="s">
        <v>115</v>
      </c>
      <c r="E1573" s="112" t="s">
        <v>10</v>
      </c>
      <c r="F1573" s="112" t="s">
        <v>116</v>
      </c>
      <c r="G1573" s="112" t="s">
        <v>82</v>
      </c>
      <c r="H1573" s="112" t="s">
        <v>454</v>
      </c>
      <c r="I1573" s="112" t="s">
        <v>16</v>
      </c>
      <c r="J1573" s="112" t="s">
        <v>440</v>
      </c>
      <c r="K1573" s="113">
        <v>11206.58</v>
      </c>
      <c r="L1573" s="113">
        <v>1463</v>
      </c>
      <c r="M1573" s="112" t="s">
        <v>8</v>
      </c>
    </row>
    <row r="1574" spans="1:13" x14ac:dyDescent="0.3">
      <c r="A1574" s="112" t="s">
        <v>8</v>
      </c>
      <c r="B1574" s="112" t="s">
        <v>9</v>
      </c>
      <c r="C1574" s="112" t="s">
        <v>10</v>
      </c>
      <c r="D1574" s="112" t="s">
        <v>115</v>
      </c>
      <c r="E1574" s="112" t="s">
        <v>10</v>
      </c>
      <c r="F1574" s="112" t="s">
        <v>116</v>
      </c>
      <c r="G1574" s="112" t="s">
        <v>31</v>
      </c>
      <c r="H1574" s="112" t="s">
        <v>444</v>
      </c>
      <c r="I1574" s="112" t="s">
        <v>32</v>
      </c>
      <c r="J1574" s="112" t="s">
        <v>435</v>
      </c>
      <c r="K1574" s="113">
        <v>2390.85</v>
      </c>
      <c r="L1574" s="113">
        <v>208</v>
      </c>
      <c r="M1574" s="112" t="s">
        <v>8</v>
      </c>
    </row>
    <row r="1575" spans="1:13" x14ac:dyDescent="0.3">
      <c r="A1575" s="112" t="s">
        <v>8</v>
      </c>
      <c r="B1575" s="112" t="s">
        <v>9</v>
      </c>
      <c r="C1575" s="112" t="s">
        <v>10</v>
      </c>
      <c r="D1575" s="112" t="s">
        <v>115</v>
      </c>
      <c r="E1575" s="112" t="s">
        <v>10</v>
      </c>
      <c r="F1575" s="112" t="s">
        <v>116</v>
      </c>
      <c r="G1575" s="112" t="s">
        <v>31</v>
      </c>
      <c r="H1575" s="112" t="s">
        <v>444</v>
      </c>
      <c r="I1575" s="112" t="s">
        <v>32</v>
      </c>
      <c r="J1575" s="112" t="s">
        <v>436</v>
      </c>
      <c r="K1575" s="113">
        <v>1801.8</v>
      </c>
      <c r="L1575" s="113">
        <v>139</v>
      </c>
      <c r="M1575" s="112" t="s">
        <v>8</v>
      </c>
    </row>
    <row r="1576" spans="1:13" x14ac:dyDescent="0.3">
      <c r="A1576" s="112" t="s">
        <v>8</v>
      </c>
      <c r="B1576" s="112" t="s">
        <v>9</v>
      </c>
      <c r="C1576" s="112" t="s">
        <v>10</v>
      </c>
      <c r="D1576" s="112" t="s">
        <v>115</v>
      </c>
      <c r="E1576" s="112" t="s">
        <v>10</v>
      </c>
      <c r="F1576" s="112" t="s">
        <v>116</v>
      </c>
      <c r="G1576" s="112" t="s">
        <v>33</v>
      </c>
      <c r="H1576" s="112" t="s">
        <v>445</v>
      </c>
      <c r="I1576" s="112" t="s">
        <v>16</v>
      </c>
      <c r="J1576" s="112" t="s">
        <v>446</v>
      </c>
      <c r="K1576" s="113">
        <v>281955</v>
      </c>
      <c r="L1576" s="113">
        <v>56391</v>
      </c>
      <c r="M1576" s="112" t="s">
        <v>8</v>
      </c>
    </row>
    <row r="1577" spans="1:13" x14ac:dyDescent="0.3">
      <c r="A1577" s="112" t="s">
        <v>8</v>
      </c>
      <c r="B1577" s="112" t="s">
        <v>9</v>
      </c>
      <c r="C1577" s="112" t="s">
        <v>10</v>
      </c>
      <c r="D1577" s="112" t="s">
        <v>115</v>
      </c>
      <c r="E1577" s="112" t="s">
        <v>10</v>
      </c>
      <c r="F1577" s="112" t="s">
        <v>116</v>
      </c>
      <c r="G1577" s="112" t="s">
        <v>34</v>
      </c>
      <c r="H1577" s="112" t="s">
        <v>442</v>
      </c>
      <c r="I1577" s="112" t="s">
        <v>16</v>
      </c>
      <c r="J1577" s="112" t="s">
        <v>435</v>
      </c>
      <c r="K1577" s="113">
        <v>19554.646875000002</v>
      </c>
      <c r="L1577" s="113">
        <v>7143.25</v>
      </c>
      <c r="M1577" s="112" t="s">
        <v>8</v>
      </c>
    </row>
    <row r="1578" spans="1:13" x14ac:dyDescent="0.3">
      <c r="A1578" s="112" t="s">
        <v>8</v>
      </c>
      <c r="B1578" s="112" t="s">
        <v>9</v>
      </c>
      <c r="C1578" s="112" t="s">
        <v>10</v>
      </c>
      <c r="D1578" s="112" t="s">
        <v>115</v>
      </c>
      <c r="E1578" s="112" t="s">
        <v>10</v>
      </c>
      <c r="F1578" s="112" t="s">
        <v>116</v>
      </c>
      <c r="G1578" s="112" t="s">
        <v>34</v>
      </c>
      <c r="H1578" s="112" t="s">
        <v>442</v>
      </c>
      <c r="I1578" s="112" t="s">
        <v>16</v>
      </c>
      <c r="J1578" s="112" t="s">
        <v>440</v>
      </c>
      <c r="K1578" s="113">
        <v>12.31875</v>
      </c>
      <c r="L1578" s="113">
        <v>4.5</v>
      </c>
      <c r="M1578" s="112" t="s">
        <v>8</v>
      </c>
    </row>
    <row r="1579" spans="1:13" x14ac:dyDescent="0.3">
      <c r="A1579" s="112" t="s">
        <v>8</v>
      </c>
      <c r="B1579" s="112" t="s">
        <v>9</v>
      </c>
      <c r="C1579" s="112" t="s">
        <v>10</v>
      </c>
      <c r="D1579" s="112" t="s">
        <v>115</v>
      </c>
      <c r="E1579" s="112" t="s">
        <v>10</v>
      </c>
      <c r="F1579" s="112" t="s">
        <v>116</v>
      </c>
      <c r="G1579" s="112" t="s">
        <v>34</v>
      </c>
      <c r="H1579" s="112" t="s">
        <v>442</v>
      </c>
      <c r="I1579" s="112" t="s">
        <v>16</v>
      </c>
      <c r="J1579" s="112" t="s">
        <v>436</v>
      </c>
      <c r="K1579" s="113">
        <v>46818.09375</v>
      </c>
      <c r="L1579" s="113">
        <v>17102.5</v>
      </c>
      <c r="M1579" s="112" t="s">
        <v>8</v>
      </c>
    </row>
    <row r="1580" spans="1:13" x14ac:dyDescent="0.3">
      <c r="A1580" s="112" t="s">
        <v>8</v>
      </c>
      <c r="B1580" s="112" t="s">
        <v>9</v>
      </c>
      <c r="C1580" s="112" t="s">
        <v>10</v>
      </c>
      <c r="D1580" s="112" t="s">
        <v>115</v>
      </c>
      <c r="E1580" s="112" t="s">
        <v>10</v>
      </c>
      <c r="F1580" s="112" t="s">
        <v>116</v>
      </c>
      <c r="G1580" s="112" t="s">
        <v>35</v>
      </c>
      <c r="H1580" s="112" t="s">
        <v>438</v>
      </c>
      <c r="I1580" s="112" t="s">
        <v>16</v>
      </c>
      <c r="J1580" s="112" t="s">
        <v>435</v>
      </c>
      <c r="K1580" s="113">
        <v>675</v>
      </c>
      <c r="L1580" s="113">
        <v>270</v>
      </c>
      <c r="M1580" s="112" t="s">
        <v>8</v>
      </c>
    </row>
    <row r="1581" spans="1:13" x14ac:dyDescent="0.3">
      <c r="A1581" s="112" t="s">
        <v>8</v>
      </c>
      <c r="B1581" s="112" t="s">
        <v>9</v>
      </c>
      <c r="C1581" s="112" t="s">
        <v>10</v>
      </c>
      <c r="D1581" s="112" t="s">
        <v>115</v>
      </c>
      <c r="E1581" s="112" t="s">
        <v>10</v>
      </c>
      <c r="F1581" s="112" t="s">
        <v>116</v>
      </c>
      <c r="G1581" s="112" t="s">
        <v>35</v>
      </c>
      <c r="H1581" s="112" t="s">
        <v>438</v>
      </c>
      <c r="I1581" s="112" t="s">
        <v>16</v>
      </c>
      <c r="J1581" s="112" t="s">
        <v>436</v>
      </c>
      <c r="K1581" s="113">
        <v>70887.5</v>
      </c>
      <c r="L1581" s="113">
        <v>28355</v>
      </c>
      <c r="M1581" s="112" t="s">
        <v>8</v>
      </c>
    </row>
    <row r="1582" spans="1:13" x14ac:dyDescent="0.3">
      <c r="A1582" s="112" t="s">
        <v>8</v>
      </c>
      <c r="B1582" s="112" t="s">
        <v>9</v>
      </c>
      <c r="C1582" s="112" t="s">
        <v>10</v>
      </c>
      <c r="D1582" s="112" t="s">
        <v>115</v>
      </c>
      <c r="E1582" s="112" t="s">
        <v>10</v>
      </c>
      <c r="F1582" s="112" t="s">
        <v>116</v>
      </c>
      <c r="G1582" s="112" t="s">
        <v>37</v>
      </c>
      <c r="H1582" s="112" t="s">
        <v>438</v>
      </c>
      <c r="I1582" s="112" t="s">
        <v>16</v>
      </c>
      <c r="J1582" s="112" t="s">
        <v>435</v>
      </c>
      <c r="K1582" s="113">
        <v>22273</v>
      </c>
      <c r="L1582" s="113">
        <v>6400</v>
      </c>
      <c r="M1582" s="112" t="s">
        <v>8</v>
      </c>
    </row>
    <row r="1583" spans="1:13" x14ac:dyDescent="0.3">
      <c r="A1583" s="112" t="s">
        <v>8</v>
      </c>
      <c r="B1583" s="112" t="s">
        <v>9</v>
      </c>
      <c r="C1583" s="112" t="s">
        <v>10</v>
      </c>
      <c r="D1583" s="112" t="s">
        <v>115</v>
      </c>
      <c r="E1583" s="112" t="s">
        <v>10</v>
      </c>
      <c r="F1583" s="112" t="s">
        <v>116</v>
      </c>
      <c r="G1583" s="112" t="s">
        <v>37</v>
      </c>
      <c r="H1583" s="112" t="s">
        <v>438</v>
      </c>
      <c r="I1583" s="112" t="s">
        <v>16</v>
      </c>
      <c r="J1583" s="112" t="s">
        <v>436</v>
      </c>
      <c r="K1583" s="113">
        <v>945</v>
      </c>
      <c r="L1583" s="113">
        <v>944.99999999999989</v>
      </c>
      <c r="M1583" s="112" t="s">
        <v>8</v>
      </c>
    </row>
    <row r="1584" spans="1:13" x14ac:dyDescent="0.3">
      <c r="A1584" s="112" t="s">
        <v>8</v>
      </c>
      <c r="B1584" s="112" t="s">
        <v>9</v>
      </c>
      <c r="C1584" s="112" t="s">
        <v>10</v>
      </c>
      <c r="D1584" s="112" t="s">
        <v>115</v>
      </c>
      <c r="E1584" s="112" t="s">
        <v>10</v>
      </c>
      <c r="F1584" s="112" t="s">
        <v>116</v>
      </c>
      <c r="G1584" s="112" t="s">
        <v>38</v>
      </c>
      <c r="H1584" s="112" t="s">
        <v>445</v>
      </c>
      <c r="I1584" s="112" t="s">
        <v>16</v>
      </c>
      <c r="J1584" s="112" t="s">
        <v>446</v>
      </c>
      <c r="K1584" s="113">
        <v>10642.5</v>
      </c>
      <c r="L1584" s="113">
        <v>2129</v>
      </c>
      <c r="M1584" s="112" t="s">
        <v>8</v>
      </c>
    </row>
    <row r="1585" spans="1:13" x14ac:dyDescent="0.3">
      <c r="A1585" s="112" t="s">
        <v>8</v>
      </c>
      <c r="B1585" s="112" t="s">
        <v>9</v>
      </c>
      <c r="C1585" s="112" t="s">
        <v>10</v>
      </c>
      <c r="D1585" s="112" t="s">
        <v>115</v>
      </c>
      <c r="E1585" s="112" t="s">
        <v>10</v>
      </c>
      <c r="F1585" s="112" t="s">
        <v>116</v>
      </c>
      <c r="G1585" s="112" t="s">
        <v>41</v>
      </c>
      <c r="H1585" s="112" t="s">
        <v>445</v>
      </c>
      <c r="I1585" s="112" t="s">
        <v>16</v>
      </c>
      <c r="J1585" s="112" t="s">
        <v>435</v>
      </c>
      <c r="K1585" s="113">
        <v>1346.63</v>
      </c>
      <c r="L1585" s="113">
        <v>311</v>
      </c>
      <c r="M1585" s="112" t="s">
        <v>8</v>
      </c>
    </row>
    <row r="1586" spans="1:13" x14ac:dyDescent="0.3">
      <c r="A1586" s="112" t="s">
        <v>8</v>
      </c>
      <c r="B1586" s="112" t="s">
        <v>9</v>
      </c>
      <c r="C1586" s="112" t="s">
        <v>10</v>
      </c>
      <c r="D1586" s="112" t="s">
        <v>115</v>
      </c>
      <c r="E1586" s="112" t="s">
        <v>10</v>
      </c>
      <c r="F1586" s="112" t="s">
        <v>116</v>
      </c>
      <c r="G1586" s="112" t="s">
        <v>42</v>
      </c>
      <c r="H1586" s="112" t="s">
        <v>441</v>
      </c>
      <c r="I1586" s="112" t="s">
        <v>16</v>
      </c>
      <c r="J1586" s="112" t="s">
        <v>435</v>
      </c>
      <c r="K1586" s="113">
        <v>1802.4</v>
      </c>
      <c r="L1586" s="113">
        <v>144</v>
      </c>
      <c r="M1586" s="112" t="s">
        <v>8</v>
      </c>
    </row>
    <row r="1587" spans="1:13" x14ac:dyDescent="0.3">
      <c r="A1587" s="112" t="s">
        <v>8</v>
      </c>
      <c r="B1587" s="112" t="s">
        <v>9</v>
      </c>
      <c r="C1587" s="112" t="s">
        <v>10</v>
      </c>
      <c r="D1587" s="112" t="s">
        <v>115</v>
      </c>
      <c r="E1587" s="112" t="s">
        <v>10</v>
      </c>
      <c r="F1587" s="112" t="s">
        <v>116</v>
      </c>
      <c r="G1587" s="112" t="s">
        <v>42</v>
      </c>
      <c r="H1587" s="112" t="s">
        <v>441</v>
      </c>
      <c r="I1587" s="112" t="s">
        <v>16</v>
      </c>
      <c r="J1587" s="112" t="s">
        <v>440</v>
      </c>
      <c r="K1587" s="113">
        <v>397</v>
      </c>
      <c r="L1587" s="113">
        <v>40.5</v>
      </c>
      <c r="M1587" s="112" t="s">
        <v>8</v>
      </c>
    </row>
    <row r="1588" spans="1:13" x14ac:dyDescent="0.3">
      <c r="A1588" s="112" t="s">
        <v>8</v>
      </c>
      <c r="B1588" s="112" t="s">
        <v>9</v>
      </c>
      <c r="C1588" s="112" t="s">
        <v>10</v>
      </c>
      <c r="D1588" s="112" t="s">
        <v>115</v>
      </c>
      <c r="E1588" s="112" t="s">
        <v>10</v>
      </c>
      <c r="F1588" s="112" t="s">
        <v>116</v>
      </c>
      <c r="G1588" s="112" t="s">
        <v>42</v>
      </c>
      <c r="H1588" s="112" t="s">
        <v>441</v>
      </c>
      <c r="I1588" s="112" t="s">
        <v>16</v>
      </c>
      <c r="J1588" s="112" t="s">
        <v>436</v>
      </c>
      <c r="K1588" s="113">
        <v>10423.799999999999</v>
      </c>
      <c r="L1588" s="113">
        <v>765</v>
      </c>
      <c r="M1588" s="112" t="s">
        <v>8</v>
      </c>
    </row>
    <row r="1589" spans="1:13" x14ac:dyDescent="0.3">
      <c r="A1589" s="112" t="s">
        <v>8</v>
      </c>
      <c r="B1589" s="112" t="s">
        <v>9</v>
      </c>
      <c r="C1589" s="112" t="s">
        <v>10</v>
      </c>
      <c r="D1589" s="112" t="s">
        <v>115</v>
      </c>
      <c r="E1589" s="112" t="s">
        <v>10</v>
      </c>
      <c r="F1589" s="112" t="s">
        <v>116</v>
      </c>
      <c r="G1589" s="112" t="s">
        <v>43</v>
      </c>
      <c r="H1589" s="112" t="s">
        <v>448</v>
      </c>
      <c r="I1589" s="112" t="s">
        <v>16</v>
      </c>
      <c r="J1589" s="112" t="s">
        <v>435</v>
      </c>
      <c r="K1589" s="113">
        <v>2614.4</v>
      </c>
      <c r="L1589" s="113">
        <v>3268</v>
      </c>
      <c r="M1589" s="112" t="s">
        <v>8</v>
      </c>
    </row>
    <row r="1590" spans="1:13" x14ac:dyDescent="0.3">
      <c r="A1590" s="112" t="s">
        <v>8</v>
      </c>
      <c r="B1590" s="112" t="s">
        <v>9</v>
      </c>
      <c r="C1590" s="112" t="s">
        <v>10</v>
      </c>
      <c r="D1590" s="112" t="s">
        <v>115</v>
      </c>
      <c r="E1590" s="112" t="s">
        <v>10</v>
      </c>
      <c r="F1590" s="112" t="s">
        <v>116</v>
      </c>
      <c r="G1590" s="112" t="s">
        <v>43</v>
      </c>
      <c r="H1590" s="112" t="s">
        <v>448</v>
      </c>
      <c r="I1590" s="112" t="s">
        <v>16</v>
      </c>
      <c r="J1590" s="112" t="s">
        <v>440</v>
      </c>
      <c r="K1590" s="113">
        <v>106.22</v>
      </c>
      <c r="L1590" s="113">
        <v>112.99999999999999</v>
      </c>
      <c r="M1590" s="112" t="s">
        <v>8</v>
      </c>
    </row>
    <row r="1591" spans="1:13" x14ac:dyDescent="0.3">
      <c r="A1591" s="112" t="s">
        <v>8</v>
      </c>
      <c r="B1591" s="112" t="s">
        <v>9</v>
      </c>
      <c r="C1591" s="112" t="s">
        <v>10</v>
      </c>
      <c r="D1591" s="112" t="s">
        <v>115</v>
      </c>
      <c r="E1591" s="112" t="s">
        <v>10</v>
      </c>
      <c r="F1591" s="112" t="s">
        <v>116</v>
      </c>
      <c r="G1591" s="112" t="s">
        <v>43</v>
      </c>
      <c r="H1591" s="112" t="s">
        <v>448</v>
      </c>
      <c r="I1591" s="112" t="s">
        <v>16</v>
      </c>
      <c r="J1591" s="112" t="s">
        <v>436</v>
      </c>
      <c r="K1591" s="113">
        <v>50560.74</v>
      </c>
      <c r="L1591" s="113">
        <v>93631</v>
      </c>
      <c r="M1591" s="112" t="s">
        <v>8</v>
      </c>
    </row>
    <row r="1592" spans="1:13" x14ac:dyDescent="0.3">
      <c r="A1592" s="112" t="s">
        <v>8</v>
      </c>
      <c r="B1592" s="112" t="s">
        <v>9</v>
      </c>
      <c r="C1592" s="112" t="s">
        <v>10</v>
      </c>
      <c r="D1592" s="112" t="s">
        <v>115</v>
      </c>
      <c r="E1592" s="112" t="s">
        <v>10</v>
      </c>
      <c r="F1592" s="112" t="s">
        <v>116</v>
      </c>
      <c r="G1592" s="112" t="s">
        <v>44</v>
      </c>
      <c r="H1592" s="112" t="s">
        <v>441</v>
      </c>
      <c r="I1592" s="112" t="s">
        <v>16</v>
      </c>
      <c r="J1592" s="112" t="s">
        <v>435</v>
      </c>
      <c r="K1592" s="113">
        <v>174938.02551657998</v>
      </c>
      <c r="L1592" s="113">
        <v>16523.25</v>
      </c>
      <c r="M1592" s="112" t="s">
        <v>8</v>
      </c>
    </row>
    <row r="1593" spans="1:13" x14ac:dyDescent="0.3">
      <c r="A1593" s="112" t="s">
        <v>8</v>
      </c>
      <c r="B1593" s="112" t="s">
        <v>9</v>
      </c>
      <c r="C1593" s="112" t="s">
        <v>10</v>
      </c>
      <c r="D1593" s="112" t="s">
        <v>115</v>
      </c>
      <c r="E1593" s="112" t="s">
        <v>10</v>
      </c>
      <c r="F1593" s="112" t="s">
        <v>116</v>
      </c>
      <c r="G1593" s="112" t="s">
        <v>44</v>
      </c>
      <c r="H1593" s="112" t="s">
        <v>441</v>
      </c>
      <c r="I1593" s="112" t="s">
        <v>16</v>
      </c>
      <c r="J1593" s="112" t="s">
        <v>443</v>
      </c>
      <c r="K1593" s="113">
        <v>2304</v>
      </c>
      <c r="L1593" s="113">
        <v>288</v>
      </c>
      <c r="M1593" s="112" t="s">
        <v>8</v>
      </c>
    </row>
    <row r="1594" spans="1:13" x14ac:dyDescent="0.3">
      <c r="A1594" s="112" t="s">
        <v>8</v>
      </c>
      <c r="B1594" s="112" t="s">
        <v>9</v>
      </c>
      <c r="C1594" s="112" t="s">
        <v>10</v>
      </c>
      <c r="D1594" s="112" t="s">
        <v>115</v>
      </c>
      <c r="E1594" s="112" t="s">
        <v>10</v>
      </c>
      <c r="F1594" s="112" t="s">
        <v>116</v>
      </c>
      <c r="G1594" s="112" t="s">
        <v>44</v>
      </c>
      <c r="H1594" s="112" t="s">
        <v>441</v>
      </c>
      <c r="I1594" s="112" t="s">
        <v>16</v>
      </c>
      <c r="J1594" s="112" t="s">
        <v>440</v>
      </c>
      <c r="K1594" s="113">
        <v>14874.666666699999</v>
      </c>
      <c r="L1594" s="113">
        <v>2789</v>
      </c>
      <c r="M1594" s="112" t="s">
        <v>8</v>
      </c>
    </row>
    <row r="1595" spans="1:13" x14ac:dyDescent="0.3">
      <c r="A1595" s="112" t="s">
        <v>8</v>
      </c>
      <c r="B1595" s="112" t="s">
        <v>9</v>
      </c>
      <c r="C1595" s="112" t="s">
        <v>10</v>
      </c>
      <c r="D1595" s="112" t="s">
        <v>115</v>
      </c>
      <c r="E1595" s="112" t="s">
        <v>10</v>
      </c>
      <c r="F1595" s="112" t="s">
        <v>116</v>
      </c>
      <c r="G1595" s="112" t="s">
        <v>44</v>
      </c>
      <c r="H1595" s="112" t="s">
        <v>441</v>
      </c>
      <c r="I1595" s="112" t="s">
        <v>16</v>
      </c>
      <c r="J1595" s="112" t="s">
        <v>436</v>
      </c>
      <c r="K1595" s="113">
        <v>291697.38503253</v>
      </c>
      <c r="L1595" s="113">
        <v>22691.5</v>
      </c>
      <c r="M1595" s="112" t="s">
        <v>8</v>
      </c>
    </row>
    <row r="1596" spans="1:13" x14ac:dyDescent="0.3">
      <c r="A1596" s="112" t="s">
        <v>8</v>
      </c>
      <c r="B1596" s="112" t="s">
        <v>9</v>
      </c>
      <c r="C1596" s="112" t="s">
        <v>10</v>
      </c>
      <c r="D1596" s="112" t="s">
        <v>115</v>
      </c>
      <c r="E1596" s="112" t="s">
        <v>10</v>
      </c>
      <c r="F1596" s="112" t="s">
        <v>116</v>
      </c>
      <c r="G1596" s="112" t="s">
        <v>45</v>
      </c>
      <c r="H1596" s="112" t="s">
        <v>441</v>
      </c>
      <c r="I1596" s="112" t="s">
        <v>46</v>
      </c>
      <c r="J1596" s="112" t="s">
        <v>435</v>
      </c>
      <c r="K1596" s="113">
        <v>3519</v>
      </c>
      <c r="L1596" s="113">
        <v>227</v>
      </c>
      <c r="M1596" s="112" t="s">
        <v>8</v>
      </c>
    </row>
    <row r="1597" spans="1:13" x14ac:dyDescent="0.3">
      <c r="A1597" s="112" t="s">
        <v>8</v>
      </c>
      <c r="B1597" s="112" t="s">
        <v>9</v>
      </c>
      <c r="C1597" s="112" t="s">
        <v>10</v>
      </c>
      <c r="D1597" s="112" t="s">
        <v>115</v>
      </c>
      <c r="E1597" s="112" t="s">
        <v>10</v>
      </c>
      <c r="F1597" s="112" t="s">
        <v>116</v>
      </c>
      <c r="G1597" s="112" t="s">
        <v>45</v>
      </c>
      <c r="H1597" s="112" t="s">
        <v>441</v>
      </c>
      <c r="I1597" s="112" t="s">
        <v>46</v>
      </c>
      <c r="J1597" s="112" t="s">
        <v>436</v>
      </c>
      <c r="K1597" s="113">
        <v>65780</v>
      </c>
      <c r="L1597" s="113">
        <v>3711.9999999999995</v>
      </c>
      <c r="M1597" s="112" t="s">
        <v>8</v>
      </c>
    </row>
    <row r="1598" spans="1:13" x14ac:dyDescent="0.3">
      <c r="A1598" s="112" t="s">
        <v>8</v>
      </c>
      <c r="B1598" s="112" t="s">
        <v>9</v>
      </c>
      <c r="C1598" s="112" t="s">
        <v>10</v>
      </c>
      <c r="D1598" s="112" t="s">
        <v>115</v>
      </c>
      <c r="E1598" s="112" t="s">
        <v>10</v>
      </c>
      <c r="F1598" s="112" t="s">
        <v>116</v>
      </c>
      <c r="G1598" s="112" t="s">
        <v>47</v>
      </c>
      <c r="H1598" s="112" t="s">
        <v>447</v>
      </c>
      <c r="I1598" s="112" t="s">
        <v>16</v>
      </c>
      <c r="J1598" s="112" t="s">
        <v>435</v>
      </c>
      <c r="K1598" s="113">
        <v>426044.46</v>
      </c>
      <c r="L1598" s="113">
        <v>55133.25</v>
      </c>
      <c r="M1598" s="112" t="s">
        <v>8</v>
      </c>
    </row>
    <row r="1599" spans="1:13" x14ac:dyDescent="0.3">
      <c r="A1599" s="112" t="s">
        <v>8</v>
      </c>
      <c r="B1599" s="112" t="s">
        <v>9</v>
      </c>
      <c r="C1599" s="112" t="s">
        <v>10</v>
      </c>
      <c r="D1599" s="112" t="s">
        <v>115</v>
      </c>
      <c r="E1599" s="112" t="s">
        <v>10</v>
      </c>
      <c r="F1599" s="112" t="s">
        <v>116</v>
      </c>
      <c r="G1599" s="112" t="s">
        <v>48</v>
      </c>
      <c r="H1599" s="112" t="s">
        <v>447</v>
      </c>
      <c r="I1599" s="112" t="s">
        <v>16</v>
      </c>
      <c r="J1599" s="112" t="s">
        <v>435</v>
      </c>
      <c r="K1599" s="113">
        <v>936</v>
      </c>
      <c r="L1599" s="113">
        <v>117</v>
      </c>
      <c r="M1599" s="112" t="s">
        <v>8</v>
      </c>
    </row>
    <row r="1600" spans="1:13" x14ac:dyDescent="0.3">
      <c r="A1600" s="112" t="s">
        <v>8</v>
      </c>
      <c r="B1600" s="112" t="s">
        <v>9</v>
      </c>
      <c r="C1600" s="112" t="s">
        <v>10</v>
      </c>
      <c r="D1600" s="112" t="s">
        <v>115</v>
      </c>
      <c r="E1600" s="112" t="s">
        <v>10</v>
      </c>
      <c r="F1600" s="112" t="s">
        <v>116</v>
      </c>
      <c r="G1600" s="112" t="s">
        <v>48</v>
      </c>
      <c r="H1600" s="112" t="s">
        <v>447</v>
      </c>
      <c r="I1600" s="112" t="s">
        <v>16</v>
      </c>
      <c r="J1600" s="112" t="s">
        <v>436</v>
      </c>
      <c r="K1600" s="113">
        <v>432</v>
      </c>
      <c r="L1600" s="113">
        <v>54</v>
      </c>
      <c r="M1600" s="112" t="s">
        <v>8</v>
      </c>
    </row>
    <row r="1601" spans="1:13" x14ac:dyDescent="0.3">
      <c r="A1601" s="112" t="s">
        <v>8</v>
      </c>
      <c r="B1601" s="112" t="s">
        <v>9</v>
      </c>
      <c r="C1601" s="112" t="s">
        <v>10</v>
      </c>
      <c r="D1601" s="112" t="s">
        <v>115</v>
      </c>
      <c r="E1601" s="112" t="s">
        <v>10</v>
      </c>
      <c r="F1601" s="112" t="s">
        <v>116</v>
      </c>
      <c r="G1601" s="112" t="s">
        <v>49</v>
      </c>
      <c r="H1601" s="112" t="s">
        <v>447</v>
      </c>
      <c r="I1601" s="112" t="s">
        <v>16</v>
      </c>
      <c r="J1601" s="112" t="s">
        <v>435</v>
      </c>
      <c r="K1601" s="113">
        <v>12637.2</v>
      </c>
      <c r="L1601" s="113">
        <v>2039</v>
      </c>
      <c r="M1601" s="112" t="s">
        <v>8</v>
      </c>
    </row>
    <row r="1602" spans="1:13" x14ac:dyDescent="0.3">
      <c r="A1602" s="112" t="s">
        <v>8</v>
      </c>
      <c r="B1602" s="112" t="s">
        <v>9</v>
      </c>
      <c r="C1602" s="112" t="s">
        <v>10</v>
      </c>
      <c r="D1602" s="112" t="s">
        <v>115</v>
      </c>
      <c r="E1602" s="112" t="s">
        <v>10</v>
      </c>
      <c r="F1602" s="112" t="s">
        <v>116</v>
      </c>
      <c r="G1602" s="112" t="s">
        <v>50</v>
      </c>
      <c r="H1602" s="112" t="s">
        <v>434</v>
      </c>
      <c r="I1602" s="112" t="s">
        <v>16</v>
      </c>
      <c r="J1602" s="112" t="s">
        <v>436</v>
      </c>
      <c r="K1602" s="113">
        <v>1003532.55</v>
      </c>
      <c r="L1602" s="113">
        <v>112496.75</v>
      </c>
      <c r="M1602" s="112" t="s">
        <v>8</v>
      </c>
    </row>
    <row r="1603" spans="1:13" x14ac:dyDescent="0.3">
      <c r="A1603" s="112" t="s">
        <v>8</v>
      </c>
      <c r="B1603" s="112" t="s">
        <v>9</v>
      </c>
      <c r="C1603" s="112" t="s">
        <v>10</v>
      </c>
      <c r="D1603" s="112" t="s">
        <v>115</v>
      </c>
      <c r="E1603" s="112" t="s">
        <v>10</v>
      </c>
      <c r="F1603" s="112" t="s">
        <v>116</v>
      </c>
      <c r="G1603" s="112" t="s">
        <v>51</v>
      </c>
      <c r="H1603" s="112" t="s">
        <v>438</v>
      </c>
      <c r="I1603" s="112" t="s">
        <v>16</v>
      </c>
      <c r="J1603" s="112" t="s">
        <v>436</v>
      </c>
      <c r="K1603" s="113">
        <v>1600</v>
      </c>
      <c r="L1603" s="113">
        <v>540</v>
      </c>
      <c r="M1603" s="112" t="s">
        <v>8</v>
      </c>
    </row>
    <row r="1604" spans="1:13" x14ac:dyDescent="0.3">
      <c r="A1604" s="112" t="s">
        <v>8</v>
      </c>
      <c r="B1604" s="112" t="s">
        <v>9</v>
      </c>
      <c r="C1604" s="112" t="s">
        <v>10</v>
      </c>
      <c r="D1604" s="112" t="s">
        <v>115</v>
      </c>
      <c r="E1604" s="112" t="s">
        <v>10</v>
      </c>
      <c r="F1604" s="112" t="s">
        <v>116</v>
      </c>
      <c r="G1604" s="112" t="s">
        <v>52</v>
      </c>
      <c r="H1604" s="112" t="s">
        <v>442</v>
      </c>
      <c r="I1604" s="112" t="s">
        <v>46</v>
      </c>
      <c r="J1604" s="112" t="s">
        <v>435</v>
      </c>
      <c r="K1604" s="113">
        <v>433995.06999999995</v>
      </c>
      <c r="L1604" s="113">
        <v>116102.00000000001</v>
      </c>
      <c r="M1604" s="112" t="s">
        <v>8</v>
      </c>
    </row>
    <row r="1605" spans="1:13" x14ac:dyDescent="0.3">
      <c r="A1605" s="112" t="s">
        <v>8</v>
      </c>
      <c r="B1605" s="112" t="s">
        <v>9</v>
      </c>
      <c r="C1605" s="112" t="s">
        <v>10</v>
      </c>
      <c r="D1605" s="112" t="s">
        <v>115</v>
      </c>
      <c r="E1605" s="112" t="s">
        <v>10</v>
      </c>
      <c r="F1605" s="112" t="s">
        <v>116</v>
      </c>
      <c r="G1605" s="112" t="s">
        <v>52</v>
      </c>
      <c r="H1605" s="112" t="s">
        <v>442</v>
      </c>
      <c r="I1605" s="112" t="s">
        <v>46</v>
      </c>
      <c r="J1605" s="112" t="s">
        <v>440</v>
      </c>
      <c r="K1605" s="113">
        <v>17999.7</v>
      </c>
      <c r="L1605" s="113">
        <v>3859.0000000000005</v>
      </c>
      <c r="M1605" s="112" t="s">
        <v>8</v>
      </c>
    </row>
    <row r="1606" spans="1:13" x14ac:dyDescent="0.3">
      <c r="A1606" s="112" t="s">
        <v>8</v>
      </c>
      <c r="B1606" s="112" t="s">
        <v>9</v>
      </c>
      <c r="C1606" s="112" t="s">
        <v>10</v>
      </c>
      <c r="D1606" s="112" t="s">
        <v>115</v>
      </c>
      <c r="E1606" s="112" t="s">
        <v>10</v>
      </c>
      <c r="F1606" s="112" t="s">
        <v>116</v>
      </c>
      <c r="G1606" s="112" t="s">
        <v>52</v>
      </c>
      <c r="H1606" s="112" t="s">
        <v>442</v>
      </c>
      <c r="I1606" s="112" t="s">
        <v>46</v>
      </c>
      <c r="J1606" s="112" t="s">
        <v>436</v>
      </c>
      <c r="K1606" s="113">
        <v>3230378.81</v>
      </c>
      <c r="L1606" s="113">
        <v>387718</v>
      </c>
      <c r="M1606" s="112" t="s">
        <v>8</v>
      </c>
    </row>
    <row r="1607" spans="1:13" x14ac:dyDescent="0.3">
      <c r="A1607" s="112" t="s">
        <v>8</v>
      </c>
      <c r="B1607" s="112" t="s">
        <v>9</v>
      </c>
      <c r="C1607" s="112" t="s">
        <v>10</v>
      </c>
      <c r="D1607" s="112" t="s">
        <v>115</v>
      </c>
      <c r="E1607" s="112" t="s">
        <v>10</v>
      </c>
      <c r="F1607" s="112" t="s">
        <v>116</v>
      </c>
      <c r="G1607" s="112" t="s">
        <v>53</v>
      </c>
      <c r="H1607" s="112" t="s">
        <v>434</v>
      </c>
      <c r="I1607" s="112" t="s">
        <v>16</v>
      </c>
      <c r="J1607" s="112" t="s">
        <v>435</v>
      </c>
      <c r="K1607" s="113">
        <v>119180.16</v>
      </c>
      <c r="L1607" s="113">
        <v>41382</v>
      </c>
      <c r="M1607" s="112" t="s">
        <v>8</v>
      </c>
    </row>
    <row r="1608" spans="1:13" x14ac:dyDescent="0.3">
      <c r="A1608" s="112" t="s">
        <v>8</v>
      </c>
      <c r="B1608" s="112" t="s">
        <v>9</v>
      </c>
      <c r="C1608" s="112" t="s">
        <v>10</v>
      </c>
      <c r="D1608" s="112" t="s">
        <v>115</v>
      </c>
      <c r="E1608" s="112" t="s">
        <v>10</v>
      </c>
      <c r="F1608" s="112" t="s">
        <v>116</v>
      </c>
      <c r="G1608" s="112" t="s">
        <v>54</v>
      </c>
      <c r="H1608" s="112" t="s">
        <v>445</v>
      </c>
      <c r="I1608" s="112" t="s">
        <v>16</v>
      </c>
      <c r="J1608" s="112" t="s">
        <v>436</v>
      </c>
      <c r="K1608" s="113">
        <v>3880.8</v>
      </c>
      <c r="L1608" s="113">
        <v>315</v>
      </c>
      <c r="M1608" s="112" t="s">
        <v>8</v>
      </c>
    </row>
    <row r="1609" spans="1:13" x14ac:dyDescent="0.3">
      <c r="A1609" s="112" t="s">
        <v>8</v>
      </c>
      <c r="B1609" s="112" t="s">
        <v>9</v>
      </c>
      <c r="C1609" s="112" t="s">
        <v>10</v>
      </c>
      <c r="D1609" s="112" t="s">
        <v>115</v>
      </c>
      <c r="E1609" s="112" t="s">
        <v>10</v>
      </c>
      <c r="F1609" s="112" t="s">
        <v>116</v>
      </c>
      <c r="G1609" s="112" t="s">
        <v>55</v>
      </c>
      <c r="H1609" s="112" t="s">
        <v>439</v>
      </c>
      <c r="I1609" s="112" t="s">
        <v>16</v>
      </c>
      <c r="J1609" s="112" t="s">
        <v>435</v>
      </c>
      <c r="K1609" s="113">
        <v>8841</v>
      </c>
      <c r="L1609" s="113">
        <v>2526</v>
      </c>
      <c r="M1609" s="112" t="s">
        <v>8</v>
      </c>
    </row>
    <row r="1610" spans="1:13" x14ac:dyDescent="0.3">
      <c r="A1610" s="112" t="s">
        <v>8</v>
      </c>
      <c r="B1610" s="112" t="s">
        <v>9</v>
      </c>
      <c r="C1610" s="112" t="s">
        <v>10</v>
      </c>
      <c r="D1610" s="112" t="s">
        <v>115</v>
      </c>
      <c r="E1610" s="112" t="s">
        <v>10</v>
      </c>
      <c r="F1610" s="112" t="s">
        <v>116</v>
      </c>
      <c r="G1610" s="112" t="s">
        <v>55</v>
      </c>
      <c r="H1610" s="112" t="s">
        <v>439</v>
      </c>
      <c r="I1610" s="112" t="s">
        <v>16</v>
      </c>
      <c r="J1610" s="112" t="s">
        <v>440</v>
      </c>
      <c r="K1610" s="113">
        <v>10115</v>
      </c>
      <c r="L1610" s="113">
        <v>2890</v>
      </c>
      <c r="M1610" s="112" t="s">
        <v>8</v>
      </c>
    </row>
    <row r="1611" spans="1:13" x14ac:dyDescent="0.3">
      <c r="A1611" s="112" t="s">
        <v>8</v>
      </c>
      <c r="B1611" s="112" t="s">
        <v>9</v>
      </c>
      <c r="C1611" s="112" t="s">
        <v>10</v>
      </c>
      <c r="D1611" s="112" t="s">
        <v>115</v>
      </c>
      <c r="E1611" s="112" t="s">
        <v>10</v>
      </c>
      <c r="F1611" s="112" t="s">
        <v>116</v>
      </c>
      <c r="G1611" s="112" t="s">
        <v>56</v>
      </c>
      <c r="H1611" s="112" t="s">
        <v>441</v>
      </c>
      <c r="I1611" s="112" t="s">
        <v>16</v>
      </c>
      <c r="J1611" s="112" t="s">
        <v>435</v>
      </c>
      <c r="K1611" s="113">
        <v>840</v>
      </c>
      <c r="L1611" s="113">
        <v>315</v>
      </c>
      <c r="M1611" s="112" t="s">
        <v>8</v>
      </c>
    </row>
    <row r="1612" spans="1:13" x14ac:dyDescent="0.3">
      <c r="A1612" s="112" t="s">
        <v>8</v>
      </c>
      <c r="B1612" s="112" t="s">
        <v>9</v>
      </c>
      <c r="C1612" s="112" t="s">
        <v>10</v>
      </c>
      <c r="D1612" s="112" t="s">
        <v>115</v>
      </c>
      <c r="E1612" s="112" t="s">
        <v>10</v>
      </c>
      <c r="F1612" s="112" t="s">
        <v>116</v>
      </c>
      <c r="G1612" s="112" t="s">
        <v>56</v>
      </c>
      <c r="H1612" s="112" t="s">
        <v>441</v>
      </c>
      <c r="I1612" s="112" t="s">
        <v>16</v>
      </c>
      <c r="J1612" s="112" t="s">
        <v>440</v>
      </c>
      <c r="K1612" s="113">
        <v>69</v>
      </c>
      <c r="L1612" s="113">
        <v>22.5</v>
      </c>
      <c r="M1612" s="112" t="s">
        <v>8</v>
      </c>
    </row>
    <row r="1613" spans="1:13" x14ac:dyDescent="0.3">
      <c r="A1613" s="112" t="s">
        <v>8</v>
      </c>
      <c r="B1613" s="112" t="s">
        <v>9</v>
      </c>
      <c r="C1613" s="112" t="s">
        <v>10</v>
      </c>
      <c r="D1613" s="112" t="s">
        <v>115</v>
      </c>
      <c r="E1613" s="112" t="s">
        <v>10</v>
      </c>
      <c r="F1613" s="112" t="s">
        <v>116</v>
      </c>
      <c r="G1613" s="112" t="s">
        <v>56</v>
      </c>
      <c r="H1613" s="112" t="s">
        <v>441</v>
      </c>
      <c r="I1613" s="112" t="s">
        <v>16</v>
      </c>
      <c r="J1613" s="112" t="s">
        <v>436</v>
      </c>
      <c r="K1613" s="113">
        <v>825</v>
      </c>
      <c r="L1613" s="113">
        <v>225</v>
      </c>
      <c r="M1613" s="112" t="s">
        <v>8</v>
      </c>
    </row>
    <row r="1614" spans="1:13" x14ac:dyDescent="0.3">
      <c r="A1614" s="112" t="s">
        <v>8</v>
      </c>
      <c r="B1614" s="112" t="s">
        <v>9</v>
      </c>
      <c r="C1614" s="112" t="s">
        <v>10</v>
      </c>
      <c r="D1614" s="112" t="s">
        <v>115</v>
      </c>
      <c r="E1614" s="112" t="s">
        <v>10</v>
      </c>
      <c r="F1614" s="112" t="s">
        <v>116</v>
      </c>
      <c r="G1614" s="112" t="s">
        <v>57</v>
      </c>
      <c r="H1614" s="112" t="s">
        <v>441</v>
      </c>
      <c r="I1614" s="112" t="s">
        <v>16</v>
      </c>
      <c r="J1614" s="112" t="s">
        <v>435</v>
      </c>
      <c r="K1614" s="113">
        <v>2096.9899999999998</v>
      </c>
      <c r="L1614" s="113">
        <v>572</v>
      </c>
      <c r="M1614" s="112" t="s">
        <v>8</v>
      </c>
    </row>
    <row r="1615" spans="1:13" x14ac:dyDescent="0.3">
      <c r="A1615" s="112" t="s">
        <v>8</v>
      </c>
      <c r="B1615" s="112" t="s">
        <v>9</v>
      </c>
      <c r="C1615" s="112" t="s">
        <v>10</v>
      </c>
      <c r="D1615" s="112" t="s">
        <v>115</v>
      </c>
      <c r="E1615" s="112" t="s">
        <v>10</v>
      </c>
      <c r="F1615" s="112" t="s">
        <v>116</v>
      </c>
      <c r="G1615" s="112" t="s">
        <v>57</v>
      </c>
      <c r="H1615" s="112" t="s">
        <v>441</v>
      </c>
      <c r="I1615" s="112" t="s">
        <v>16</v>
      </c>
      <c r="J1615" s="112" t="s">
        <v>440</v>
      </c>
      <c r="K1615" s="113">
        <v>7.33</v>
      </c>
      <c r="L1615" s="113">
        <v>2</v>
      </c>
      <c r="M1615" s="112" t="s">
        <v>8</v>
      </c>
    </row>
    <row r="1616" spans="1:13" x14ac:dyDescent="0.3">
      <c r="A1616" s="112" t="s">
        <v>8</v>
      </c>
      <c r="B1616" s="112" t="s">
        <v>9</v>
      </c>
      <c r="C1616" s="112" t="s">
        <v>10</v>
      </c>
      <c r="D1616" s="112" t="s">
        <v>115</v>
      </c>
      <c r="E1616" s="112" t="s">
        <v>10</v>
      </c>
      <c r="F1616" s="112" t="s">
        <v>116</v>
      </c>
      <c r="G1616" s="112" t="s">
        <v>57</v>
      </c>
      <c r="H1616" s="112" t="s">
        <v>441</v>
      </c>
      <c r="I1616" s="112" t="s">
        <v>16</v>
      </c>
      <c r="J1616" s="112" t="s">
        <v>436</v>
      </c>
      <c r="K1616" s="113">
        <v>14.66</v>
      </c>
      <c r="L1616" s="113">
        <v>4</v>
      </c>
      <c r="M1616" s="112" t="s">
        <v>8</v>
      </c>
    </row>
    <row r="1617" spans="1:13" x14ac:dyDescent="0.3">
      <c r="A1617" s="112" t="s">
        <v>8</v>
      </c>
      <c r="B1617" s="112" t="s">
        <v>9</v>
      </c>
      <c r="C1617" s="112" t="s">
        <v>10</v>
      </c>
      <c r="D1617" s="112" t="s">
        <v>115</v>
      </c>
      <c r="E1617" s="112" t="s">
        <v>10</v>
      </c>
      <c r="F1617" s="112" t="s">
        <v>116</v>
      </c>
      <c r="G1617" s="112" t="s">
        <v>58</v>
      </c>
      <c r="H1617" s="112" t="s">
        <v>434</v>
      </c>
      <c r="I1617" s="112" t="s">
        <v>16</v>
      </c>
      <c r="J1617" s="112" t="s">
        <v>436</v>
      </c>
      <c r="K1617" s="113">
        <v>19500</v>
      </c>
      <c r="L1617" s="113">
        <v>4004</v>
      </c>
      <c r="M1617" s="112" t="s">
        <v>8</v>
      </c>
    </row>
    <row r="1618" spans="1:13" x14ac:dyDescent="0.3">
      <c r="A1618" s="112" t="s">
        <v>8</v>
      </c>
      <c r="B1618" s="112" t="s">
        <v>9</v>
      </c>
      <c r="C1618" s="112" t="s">
        <v>10</v>
      </c>
      <c r="D1618" s="112" t="s">
        <v>115</v>
      </c>
      <c r="E1618" s="112" t="s">
        <v>10</v>
      </c>
      <c r="F1618" s="112" t="s">
        <v>116</v>
      </c>
      <c r="G1618" s="112" t="s">
        <v>60</v>
      </c>
      <c r="H1618" s="112" t="s">
        <v>437</v>
      </c>
      <c r="I1618" s="112" t="s">
        <v>16</v>
      </c>
      <c r="J1618" s="112" t="s">
        <v>435</v>
      </c>
      <c r="K1618" s="113">
        <v>136849.44</v>
      </c>
      <c r="L1618" s="113">
        <v>43862</v>
      </c>
      <c r="M1618" s="112" t="s">
        <v>8</v>
      </c>
    </row>
    <row r="1619" spans="1:13" x14ac:dyDescent="0.3">
      <c r="A1619" s="112" t="s">
        <v>8</v>
      </c>
      <c r="B1619" s="112" t="s">
        <v>9</v>
      </c>
      <c r="C1619" s="112" t="s">
        <v>10</v>
      </c>
      <c r="D1619" s="112" t="s">
        <v>115</v>
      </c>
      <c r="E1619" s="112" t="s">
        <v>10</v>
      </c>
      <c r="F1619" s="112" t="s">
        <v>116</v>
      </c>
      <c r="G1619" s="112" t="s">
        <v>60</v>
      </c>
      <c r="H1619" s="112" t="s">
        <v>437</v>
      </c>
      <c r="I1619" s="112" t="s">
        <v>16</v>
      </c>
      <c r="J1619" s="112" t="s">
        <v>440</v>
      </c>
      <c r="K1619" s="113">
        <v>2152.8000000000002</v>
      </c>
      <c r="L1619" s="113">
        <v>690</v>
      </c>
      <c r="M1619" s="112" t="s">
        <v>8</v>
      </c>
    </row>
    <row r="1620" spans="1:13" x14ac:dyDescent="0.3">
      <c r="A1620" s="112" t="s">
        <v>8</v>
      </c>
      <c r="B1620" s="112" t="s">
        <v>9</v>
      </c>
      <c r="C1620" s="112" t="s">
        <v>10</v>
      </c>
      <c r="D1620" s="112" t="s">
        <v>115</v>
      </c>
      <c r="E1620" s="112" t="s">
        <v>10</v>
      </c>
      <c r="F1620" s="112" t="s">
        <v>116</v>
      </c>
      <c r="G1620" s="112" t="s">
        <v>60</v>
      </c>
      <c r="H1620" s="112" t="s">
        <v>437</v>
      </c>
      <c r="I1620" s="112" t="s">
        <v>16</v>
      </c>
      <c r="J1620" s="112" t="s">
        <v>436</v>
      </c>
      <c r="K1620" s="113">
        <v>348647.52</v>
      </c>
      <c r="L1620" s="113">
        <v>111746</v>
      </c>
      <c r="M1620" s="112" t="s">
        <v>8</v>
      </c>
    </row>
    <row r="1621" spans="1:13" x14ac:dyDescent="0.3">
      <c r="A1621" s="112" t="s">
        <v>8</v>
      </c>
      <c r="B1621" s="112" t="s">
        <v>9</v>
      </c>
      <c r="C1621" s="112" t="s">
        <v>10</v>
      </c>
      <c r="D1621" s="112" t="s">
        <v>115</v>
      </c>
      <c r="E1621" s="112" t="s">
        <v>10</v>
      </c>
      <c r="F1621" s="112" t="s">
        <v>116</v>
      </c>
      <c r="G1621" s="112" t="s">
        <v>61</v>
      </c>
      <c r="H1621" s="112" t="s">
        <v>447</v>
      </c>
      <c r="I1621" s="112" t="s">
        <v>16</v>
      </c>
      <c r="J1621" s="112" t="s">
        <v>436</v>
      </c>
      <c r="K1621" s="113">
        <v>21600</v>
      </c>
      <c r="L1621" s="113">
        <v>2700</v>
      </c>
      <c r="M1621" s="112" t="s">
        <v>8</v>
      </c>
    </row>
    <row r="1622" spans="1:13" x14ac:dyDescent="0.3">
      <c r="A1622" s="112" t="s">
        <v>8</v>
      </c>
      <c r="B1622" s="112" t="s">
        <v>9</v>
      </c>
      <c r="C1622" s="112" t="s">
        <v>10</v>
      </c>
      <c r="D1622" s="112" t="s">
        <v>115</v>
      </c>
      <c r="E1622" s="112" t="s">
        <v>10</v>
      </c>
      <c r="F1622" s="112" t="s">
        <v>116</v>
      </c>
      <c r="G1622" s="112" t="s">
        <v>62</v>
      </c>
      <c r="H1622" s="112" t="s">
        <v>438</v>
      </c>
      <c r="I1622" s="112" t="s">
        <v>16</v>
      </c>
      <c r="J1622" s="112" t="s">
        <v>435</v>
      </c>
      <c r="K1622" s="113">
        <v>2139.9</v>
      </c>
      <c r="L1622" s="113">
        <v>1035</v>
      </c>
      <c r="M1622" s="112" t="s">
        <v>8</v>
      </c>
    </row>
    <row r="1623" spans="1:13" x14ac:dyDescent="0.3">
      <c r="A1623" s="112" t="s">
        <v>8</v>
      </c>
      <c r="B1623" s="112" t="s">
        <v>9</v>
      </c>
      <c r="C1623" s="112" t="s">
        <v>10</v>
      </c>
      <c r="D1623" s="112" t="s">
        <v>115</v>
      </c>
      <c r="E1623" s="112" t="s">
        <v>10</v>
      </c>
      <c r="F1623" s="112" t="s">
        <v>116</v>
      </c>
      <c r="G1623" s="112" t="s">
        <v>62</v>
      </c>
      <c r="H1623" s="112" t="s">
        <v>438</v>
      </c>
      <c r="I1623" s="112" t="s">
        <v>16</v>
      </c>
      <c r="J1623" s="112" t="s">
        <v>436</v>
      </c>
      <c r="K1623" s="113">
        <v>70313.22</v>
      </c>
      <c r="L1623" s="113">
        <v>20296</v>
      </c>
      <c r="M1623" s="112" t="s">
        <v>8</v>
      </c>
    </row>
    <row r="1624" spans="1:13" x14ac:dyDescent="0.3">
      <c r="A1624" s="112" t="s">
        <v>8</v>
      </c>
      <c r="B1624" s="112" t="s">
        <v>9</v>
      </c>
      <c r="C1624" s="112" t="s">
        <v>10</v>
      </c>
      <c r="D1624" s="112" t="s">
        <v>115</v>
      </c>
      <c r="E1624" s="112" t="s">
        <v>10</v>
      </c>
      <c r="F1624" s="112" t="s">
        <v>116</v>
      </c>
      <c r="G1624" s="112" t="s">
        <v>65</v>
      </c>
      <c r="H1624" s="112" t="s">
        <v>449</v>
      </c>
      <c r="I1624" s="112" t="s">
        <v>16</v>
      </c>
      <c r="J1624" s="112" t="s">
        <v>435</v>
      </c>
      <c r="K1624" s="113">
        <v>2484</v>
      </c>
      <c r="L1624" s="113">
        <v>99</v>
      </c>
      <c r="M1624" s="112" t="s">
        <v>8</v>
      </c>
    </row>
    <row r="1625" spans="1:13" x14ac:dyDescent="0.3">
      <c r="A1625" s="112" t="s">
        <v>8</v>
      </c>
      <c r="B1625" s="112" t="s">
        <v>9</v>
      </c>
      <c r="C1625" s="112" t="s">
        <v>10</v>
      </c>
      <c r="D1625" s="112" t="s">
        <v>115</v>
      </c>
      <c r="E1625" s="112" t="s">
        <v>10</v>
      </c>
      <c r="F1625" s="112" t="s">
        <v>116</v>
      </c>
      <c r="G1625" s="112" t="s">
        <v>65</v>
      </c>
      <c r="H1625" s="112" t="s">
        <v>449</v>
      </c>
      <c r="I1625" s="112" t="s">
        <v>16</v>
      </c>
      <c r="J1625" s="112" t="s">
        <v>436</v>
      </c>
      <c r="K1625" s="113">
        <v>6810</v>
      </c>
      <c r="L1625" s="113">
        <v>1096.5</v>
      </c>
      <c r="M1625" s="112" t="s">
        <v>8</v>
      </c>
    </row>
    <row r="1626" spans="1:13" x14ac:dyDescent="0.3">
      <c r="A1626" s="112" t="s">
        <v>8</v>
      </c>
      <c r="B1626" s="112" t="s">
        <v>9</v>
      </c>
      <c r="C1626" s="112" t="s">
        <v>10</v>
      </c>
      <c r="D1626" s="112" t="s">
        <v>115</v>
      </c>
      <c r="E1626" s="112" t="s">
        <v>10</v>
      </c>
      <c r="F1626" s="112" t="s">
        <v>116</v>
      </c>
      <c r="G1626" s="112" t="s">
        <v>66</v>
      </c>
      <c r="H1626" s="112" t="s">
        <v>450</v>
      </c>
      <c r="I1626" s="112" t="s">
        <v>16</v>
      </c>
      <c r="J1626" s="112" t="s">
        <v>435</v>
      </c>
      <c r="K1626" s="113">
        <v>548.1</v>
      </c>
      <c r="L1626" s="113">
        <v>189</v>
      </c>
      <c r="M1626" s="112" t="s">
        <v>8</v>
      </c>
    </row>
    <row r="1627" spans="1:13" x14ac:dyDescent="0.3">
      <c r="A1627" s="112" t="s">
        <v>8</v>
      </c>
      <c r="B1627" s="112" t="s">
        <v>9</v>
      </c>
      <c r="C1627" s="112" t="s">
        <v>10</v>
      </c>
      <c r="D1627" s="112" t="s">
        <v>115</v>
      </c>
      <c r="E1627" s="112" t="s">
        <v>10</v>
      </c>
      <c r="F1627" s="112" t="s">
        <v>116</v>
      </c>
      <c r="G1627" s="112" t="s">
        <v>66</v>
      </c>
      <c r="H1627" s="112" t="s">
        <v>450</v>
      </c>
      <c r="I1627" s="112" t="s">
        <v>16</v>
      </c>
      <c r="J1627" s="112" t="s">
        <v>440</v>
      </c>
      <c r="K1627" s="113">
        <v>272.60000000000002</v>
      </c>
      <c r="L1627" s="113">
        <v>94</v>
      </c>
      <c r="M1627" s="112" t="s">
        <v>8</v>
      </c>
    </row>
    <row r="1628" spans="1:13" x14ac:dyDescent="0.3">
      <c r="A1628" s="112" t="s">
        <v>8</v>
      </c>
      <c r="B1628" s="112" t="s">
        <v>9</v>
      </c>
      <c r="C1628" s="112" t="s">
        <v>10</v>
      </c>
      <c r="D1628" s="112" t="s">
        <v>115</v>
      </c>
      <c r="E1628" s="112" t="s">
        <v>10</v>
      </c>
      <c r="F1628" s="112" t="s">
        <v>116</v>
      </c>
      <c r="G1628" s="112" t="s">
        <v>66</v>
      </c>
      <c r="H1628" s="112" t="s">
        <v>450</v>
      </c>
      <c r="I1628" s="112" t="s">
        <v>16</v>
      </c>
      <c r="J1628" s="112" t="s">
        <v>436</v>
      </c>
      <c r="K1628" s="113">
        <v>98803</v>
      </c>
      <c r="L1628" s="113">
        <v>34070</v>
      </c>
      <c r="M1628" s="112" t="s">
        <v>8</v>
      </c>
    </row>
    <row r="1629" spans="1:13" x14ac:dyDescent="0.3">
      <c r="A1629" s="112" t="s">
        <v>8</v>
      </c>
      <c r="B1629" s="112" t="s">
        <v>9</v>
      </c>
      <c r="C1629" s="112" t="s">
        <v>10</v>
      </c>
      <c r="D1629" s="112" t="s">
        <v>118</v>
      </c>
      <c r="E1629" s="112" t="s">
        <v>10</v>
      </c>
      <c r="F1629" s="112" t="s">
        <v>119</v>
      </c>
      <c r="G1629" s="112" t="s">
        <v>13</v>
      </c>
      <c r="H1629" s="112" t="s">
        <v>434</v>
      </c>
      <c r="I1629" s="112" t="s">
        <v>14</v>
      </c>
      <c r="J1629" s="112" t="s">
        <v>435</v>
      </c>
      <c r="K1629" s="113">
        <v>472.73</v>
      </c>
      <c r="L1629" s="113">
        <v>9.75</v>
      </c>
      <c r="M1629" s="112" t="s">
        <v>8</v>
      </c>
    </row>
    <row r="1630" spans="1:13" x14ac:dyDescent="0.3">
      <c r="A1630" s="112" t="s">
        <v>8</v>
      </c>
      <c r="B1630" s="112" t="s">
        <v>9</v>
      </c>
      <c r="C1630" s="112" t="s">
        <v>10</v>
      </c>
      <c r="D1630" s="112" t="s">
        <v>118</v>
      </c>
      <c r="E1630" s="112" t="s">
        <v>10</v>
      </c>
      <c r="F1630" s="112" t="s">
        <v>119</v>
      </c>
      <c r="G1630" s="112" t="s">
        <v>13</v>
      </c>
      <c r="H1630" s="112" t="s">
        <v>434</v>
      </c>
      <c r="I1630" s="112" t="s">
        <v>14</v>
      </c>
      <c r="J1630" s="112" t="s">
        <v>436</v>
      </c>
      <c r="K1630" s="113">
        <v>2061.9900000000002</v>
      </c>
      <c r="L1630" s="113">
        <v>17.25</v>
      </c>
      <c r="M1630" s="112" t="s">
        <v>8</v>
      </c>
    </row>
    <row r="1631" spans="1:13" x14ac:dyDescent="0.3">
      <c r="A1631" s="112" t="s">
        <v>8</v>
      </c>
      <c r="B1631" s="112" t="s">
        <v>9</v>
      </c>
      <c r="C1631" s="112" t="s">
        <v>10</v>
      </c>
      <c r="D1631" s="112" t="s">
        <v>118</v>
      </c>
      <c r="E1631" s="112" t="s">
        <v>10</v>
      </c>
      <c r="F1631" s="112" t="s">
        <v>119</v>
      </c>
      <c r="G1631" s="112" t="s">
        <v>472</v>
      </c>
      <c r="H1631" s="112" t="s">
        <v>441</v>
      </c>
      <c r="I1631" s="112" t="s">
        <v>16</v>
      </c>
      <c r="J1631" s="112" t="s">
        <v>435</v>
      </c>
      <c r="K1631" s="113">
        <v>6043.59</v>
      </c>
      <c r="L1631" s="113">
        <v>784.5</v>
      </c>
      <c r="M1631" s="112" t="s">
        <v>8</v>
      </c>
    </row>
    <row r="1632" spans="1:13" x14ac:dyDescent="0.3">
      <c r="A1632" s="112" t="s">
        <v>8</v>
      </c>
      <c r="B1632" s="112" t="s">
        <v>9</v>
      </c>
      <c r="C1632" s="112" t="s">
        <v>10</v>
      </c>
      <c r="D1632" s="112" t="s">
        <v>118</v>
      </c>
      <c r="E1632" s="112" t="s">
        <v>10</v>
      </c>
      <c r="F1632" s="112" t="s">
        <v>119</v>
      </c>
      <c r="G1632" s="112" t="s">
        <v>472</v>
      </c>
      <c r="H1632" s="112" t="s">
        <v>441</v>
      </c>
      <c r="I1632" s="112" t="s">
        <v>16</v>
      </c>
      <c r="J1632" s="112" t="s">
        <v>443</v>
      </c>
      <c r="K1632" s="113">
        <v>224</v>
      </c>
      <c r="L1632" s="113">
        <v>22.5</v>
      </c>
      <c r="M1632" s="112" t="s">
        <v>8</v>
      </c>
    </row>
    <row r="1633" spans="1:13" x14ac:dyDescent="0.3">
      <c r="A1633" s="112" t="s">
        <v>8</v>
      </c>
      <c r="B1633" s="112" t="s">
        <v>9</v>
      </c>
      <c r="C1633" s="112" t="s">
        <v>10</v>
      </c>
      <c r="D1633" s="112" t="s">
        <v>118</v>
      </c>
      <c r="E1633" s="112" t="s">
        <v>10</v>
      </c>
      <c r="F1633" s="112" t="s">
        <v>119</v>
      </c>
      <c r="G1633" s="112" t="s">
        <v>472</v>
      </c>
      <c r="H1633" s="112" t="s">
        <v>441</v>
      </c>
      <c r="I1633" s="112" t="s">
        <v>16</v>
      </c>
      <c r="J1633" s="112" t="s">
        <v>436</v>
      </c>
      <c r="K1633" s="113">
        <v>3046.8199999999997</v>
      </c>
      <c r="L1633" s="113">
        <v>325.5</v>
      </c>
      <c r="M1633" s="112" t="s">
        <v>8</v>
      </c>
    </row>
    <row r="1634" spans="1:13" x14ac:dyDescent="0.3">
      <c r="A1634" s="112" t="s">
        <v>8</v>
      </c>
      <c r="B1634" s="112" t="s">
        <v>9</v>
      </c>
      <c r="C1634" s="112" t="s">
        <v>10</v>
      </c>
      <c r="D1634" s="112" t="s">
        <v>118</v>
      </c>
      <c r="E1634" s="112" t="s">
        <v>10</v>
      </c>
      <c r="F1634" s="112" t="s">
        <v>119</v>
      </c>
      <c r="G1634" s="112" t="s">
        <v>17</v>
      </c>
      <c r="H1634" s="112" t="s">
        <v>438</v>
      </c>
      <c r="I1634" s="112" t="s">
        <v>16</v>
      </c>
      <c r="J1634" s="112" t="s">
        <v>435</v>
      </c>
      <c r="K1634" s="113">
        <v>1302.9000000000001</v>
      </c>
      <c r="L1634" s="113">
        <v>437</v>
      </c>
      <c r="M1634" s="112" t="s">
        <v>8</v>
      </c>
    </row>
    <row r="1635" spans="1:13" x14ac:dyDescent="0.3">
      <c r="A1635" s="112" t="s">
        <v>8</v>
      </c>
      <c r="B1635" s="112" t="s">
        <v>9</v>
      </c>
      <c r="C1635" s="112" t="s">
        <v>10</v>
      </c>
      <c r="D1635" s="112" t="s">
        <v>118</v>
      </c>
      <c r="E1635" s="112" t="s">
        <v>10</v>
      </c>
      <c r="F1635" s="112" t="s">
        <v>119</v>
      </c>
      <c r="G1635" s="112" t="s">
        <v>17</v>
      </c>
      <c r="H1635" s="112" t="s">
        <v>438</v>
      </c>
      <c r="I1635" s="112" t="s">
        <v>16</v>
      </c>
      <c r="J1635" s="112" t="s">
        <v>440</v>
      </c>
      <c r="K1635" s="113">
        <v>88.5</v>
      </c>
      <c r="L1635" s="113">
        <v>23</v>
      </c>
      <c r="M1635" s="112" t="s">
        <v>8</v>
      </c>
    </row>
    <row r="1636" spans="1:13" x14ac:dyDescent="0.3">
      <c r="A1636" s="112" t="s">
        <v>8</v>
      </c>
      <c r="B1636" s="112" t="s">
        <v>9</v>
      </c>
      <c r="C1636" s="112" t="s">
        <v>10</v>
      </c>
      <c r="D1636" s="112" t="s">
        <v>118</v>
      </c>
      <c r="E1636" s="112" t="s">
        <v>10</v>
      </c>
      <c r="F1636" s="112" t="s">
        <v>119</v>
      </c>
      <c r="G1636" s="112" t="s">
        <v>17</v>
      </c>
      <c r="H1636" s="112" t="s">
        <v>438</v>
      </c>
      <c r="I1636" s="112" t="s">
        <v>16</v>
      </c>
      <c r="J1636" s="112" t="s">
        <v>436</v>
      </c>
      <c r="K1636" s="113">
        <v>27697.83</v>
      </c>
      <c r="L1636" s="113">
        <v>8037</v>
      </c>
      <c r="M1636" s="112" t="s">
        <v>8</v>
      </c>
    </row>
    <row r="1637" spans="1:13" x14ac:dyDescent="0.3">
      <c r="A1637" s="112" t="s">
        <v>8</v>
      </c>
      <c r="B1637" s="112" t="s">
        <v>9</v>
      </c>
      <c r="C1637" s="112" t="s">
        <v>10</v>
      </c>
      <c r="D1637" s="112" t="s">
        <v>118</v>
      </c>
      <c r="E1637" s="112" t="s">
        <v>10</v>
      </c>
      <c r="F1637" s="112" t="s">
        <v>119</v>
      </c>
      <c r="G1637" s="112" t="s">
        <v>154</v>
      </c>
      <c r="H1637" s="112" t="s">
        <v>454</v>
      </c>
      <c r="I1637" s="112" t="s">
        <v>16</v>
      </c>
      <c r="J1637" s="112" t="s">
        <v>435</v>
      </c>
      <c r="K1637" s="113">
        <v>7600</v>
      </c>
      <c r="L1637" s="113">
        <v>1900</v>
      </c>
      <c r="M1637" s="112" t="s">
        <v>8</v>
      </c>
    </row>
    <row r="1638" spans="1:13" x14ac:dyDescent="0.3">
      <c r="A1638" s="112" t="s">
        <v>8</v>
      </c>
      <c r="B1638" s="112" t="s">
        <v>9</v>
      </c>
      <c r="C1638" s="112" t="s">
        <v>10</v>
      </c>
      <c r="D1638" s="112" t="s">
        <v>118</v>
      </c>
      <c r="E1638" s="112" t="s">
        <v>10</v>
      </c>
      <c r="F1638" s="112" t="s">
        <v>119</v>
      </c>
      <c r="G1638" s="112" t="s">
        <v>69</v>
      </c>
      <c r="H1638" s="112" t="s">
        <v>434</v>
      </c>
      <c r="I1638" s="112" t="s">
        <v>16</v>
      </c>
      <c r="J1638" s="112" t="s">
        <v>436</v>
      </c>
      <c r="K1638" s="113">
        <v>5000</v>
      </c>
      <c r="L1638" s="113">
        <v>299.5</v>
      </c>
      <c r="M1638" s="112" t="s">
        <v>8</v>
      </c>
    </row>
    <row r="1639" spans="1:13" x14ac:dyDescent="0.3">
      <c r="A1639" s="112" t="s">
        <v>8</v>
      </c>
      <c r="B1639" s="112" t="s">
        <v>9</v>
      </c>
      <c r="C1639" s="112" t="s">
        <v>10</v>
      </c>
      <c r="D1639" s="112" t="s">
        <v>118</v>
      </c>
      <c r="E1639" s="112" t="s">
        <v>10</v>
      </c>
      <c r="F1639" s="112" t="s">
        <v>119</v>
      </c>
      <c r="G1639" s="112" t="s">
        <v>19</v>
      </c>
      <c r="H1639" s="112" t="s">
        <v>434</v>
      </c>
      <c r="I1639" s="112" t="s">
        <v>16</v>
      </c>
      <c r="J1639" s="112" t="s">
        <v>435</v>
      </c>
      <c r="K1639" s="113">
        <v>17064</v>
      </c>
      <c r="L1639" s="113">
        <v>1422</v>
      </c>
      <c r="M1639" s="112" t="s">
        <v>8</v>
      </c>
    </row>
    <row r="1640" spans="1:13" x14ac:dyDescent="0.3">
      <c r="A1640" s="112" t="s">
        <v>8</v>
      </c>
      <c r="B1640" s="112" t="s">
        <v>9</v>
      </c>
      <c r="C1640" s="112" t="s">
        <v>10</v>
      </c>
      <c r="D1640" s="112" t="s">
        <v>118</v>
      </c>
      <c r="E1640" s="112" t="s">
        <v>10</v>
      </c>
      <c r="F1640" s="112" t="s">
        <v>119</v>
      </c>
      <c r="G1640" s="112" t="s">
        <v>19</v>
      </c>
      <c r="H1640" s="112" t="s">
        <v>434</v>
      </c>
      <c r="I1640" s="112" t="s">
        <v>16</v>
      </c>
      <c r="J1640" s="112" t="s">
        <v>436</v>
      </c>
      <c r="K1640" s="113">
        <v>109500</v>
      </c>
      <c r="L1640" s="113">
        <v>9125</v>
      </c>
      <c r="M1640" s="112" t="s">
        <v>8</v>
      </c>
    </row>
    <row r="1641" spans="1:13" x14ac:dyDescent="0.3">
      <c r="A1641" s="112" t="s">
        <v>8</v>
      </c>
      <c r="B1641" s="112" t="s">
        <v>9</v>
      </c>
      <c r="C1641" s="112" t="s">
        <v>10</v>
      </c>
      <c r="D1641" s="112" t="s">
        <v>118</v>
      </c>
      <c r="E1641" s="112" t="s">
        <v>10</v>
      </c>
      <c r="F1641" s="112" t="s">
        <v>119</v>
      </c>
      <c r="G1641" s="112" t="s">
        <v>71</v>
      </c>
      <c r="H1641" s="112" t="s">
        <v>453</v>
      </c>
      <c r="I1641" s="112" t="s">
        <v>16</v>
      </c>
      <c r="J1641" s="112" t="s">
        <v>435</v>
      </c>
      <c r="K1641" s="113">
        <v>21.48</v>
      </c>
      <c r="L1641" s="113">
        <v>1.5</v>
      </c>
      <c r="M1641" s="112" t="s">
        <v>8</v>
      </c>
    </row>
    <row r="1642" spans="1:13" x14ac:dyDescent="0.3">
      <c r="A1642" s="112" t="s">
        <v>8</v>
      </c>
      <c r="B1642" s="112" t="s">
        <v>9</v>
      </c>
      <c r="C1642" s="112" t="s">
        <v>10</v>
      </c>
      <c r="D1642" s="112" t="s">
        <v>118</v>
      </c>
      <c r="E1642" s="112" t="s">
        <v>10</v>
      </c>
      <c r="F1642" s="112" t="s">
        <v>119</v>
      </c>
      <c r="G1642" s="112" t="s">
        <v>72</v>
      </c>
      <c r="H1642" s="112" t="s">
        <v>454</v>
      </c>
      <c r="I1642" s="112" t="s">
        <v>16</v>
      </c>
      <c r="J1642" s="112" t="s">
        <v>435</v>
      </c>
      <c r="K1642" s="113">
        <v>7383.5550000000003</v>
      </c>
      <c r="L1642" s="113">
        <v>789.75</v>
      </c>
      <c r="M1642" s="112" t="s">
        <v>8</v>
      </c>
    </row>
    <row r="1643" spans="1:13" x14ac:dyDescent="0.3">
      <c r="A1643" s="112" t="s">
        <v>8</v>
      </c>
      <c r="B1643" s="112" t="s">
        <v>9</v>
      </c>
      <c r="C1643" s="112" t="s">
        <v>10</v>
      </c>
      <c r="D1643" s="112" t="s">
        <v>118</v>
      </c>
      <c r="E1643" s="112" t="s">
        <v>10</v>
      </c>
      <c r="F1643" s="112" t="s">
        <v>119</v>
      </c>
      <c r="G1643" s="112" t="s">
        <v>72</v>
      </c>
      <c r="H1643" s="112" t="s">
        <v>454</v>
      </c>
      <c r="I1643" s="112" t="s">
        <v>16</v>
      </c>
      <c r="J1643" s="112" t="s">
        <v>436</v>
      </c>
      <c r="K1643" s="113">
        <v>7.7249999999999996</v>
      </c>
      <c r="L1643" s="113">
        <v>0.75</v>
      </c>
      <c r="M1643" s="112" t="s">
        <v>8</v>
      </c>
    </row>
    <row r="1644" spans="1:13" x14ac:dyDescent="0.3">
      <c r="A1644" s="112" t="s">
        <v>8</v>
      </c>
      <c r="B1644" s="112" t="s">
        <v>9</v>
      </c>
      <c r="C1644" s="112" t="s">
        <v>10</v>
      </c>
      <c r="D1644" s="112" t="s">
        <v>118</v>
      </c>
      <c r="E1644" s="112" t="s">
        <v>10</v>
      </c>
      <c r="F1644" s="112" t="s">
        <v>119</v>
      </c>
      <c r="G1644" s="112" t="s">
        <v>20</v>
      </c>
      <c r="H1644" s="112" t="s">
        <v>439</v>
      </c>
      <c r="I1644" s="112" t="s">
        <v>16</v>
      </c>
      <c r="J1644" s="112" t="s">
        <v>435</v>
      </c>
      <c r="K1644" s="113">
        <v>7100</v>
      </c>
      <c r="L1644" s="113">
        <v>3700</v>
      </c>
      <c r="M1644" s="112" t="s">
        <v>8</v>
      </c>
    </row>
    <row r="1645" spans="1:13" x14ac:dyDescent="0.3">
      <c r="A1645" s="112" t="s">
        <v>8</v>
      </c>
      <c r="B1645" s="112" t="s">
        <v>9</v>
      </c>
      <c r="C1645" s="112" t="s">
        <v>10</v>
      </c>
      <c r="D1645" s="112" t="s">
        <v>118</v>
      </c>
      <c r="E1645" s="112" t="s">
        <v>10</v>
      </c>
      <c r="F1645" s="112" t="s">
        <v>119</v>
      </c>
      <c r="G1645" s="112" t="s">
        <v>20</v>
      </c>
      <c r="H1645" s="112" t="s">
        <v>439</v>
      </c>
      <c r="I1645" s="112" t="s">
        <v>16</v>
      </c>
      <c r="J1645" s="112" t="s">
        <v>443</v>
      </c>
      <c r="K1645" s="113">
        <v>64800</v>
      </c>
      <c r="L1645" s="113">
        <v>32400</v>
      </c>
      <c r="M1645" s="112" t="s">
        <v>8</v>
      </c>
    </row>
    <row r="1646" spans="1:13" x14ac:dyDescent="0.3">
      <c r="A1646" s="112" t="s">
        <v>8</v>
      </c>
      <c r="B1646" s="112" t="s">
        <v>9</v>
      </c>
      <c r="C1646" s="112" t="s">
        <v>10</v>
      </c>
      <c r="D1646" s="112" t="s">
        <v>118</v>
      </c>
      <c r="E1646" s="112" t="s">
        <v>10</v>
      </c>
      <c r="F1646" s="112" t="s">
        <v>119</v>
      </c>
      <c r="G1646" s="112" t="s">
        <v>20</v>
      </c>
      <c r="H1646" s="112" t="s">
        <v>439</v>
      </c>
      <c r="I1646" s="112" t="s">
        <v>16</v>
      </c>
      <c r="J1646" s="112" t="s">
        <v>436</v>
      </c>
      <c r="K1646" s="113">
        <v>183202.08</v>
      </c>
      <c r="L1646" s="113">
        <v>87536</v>
      </c>
      <c r="M1646" s="112" t="s">
        <v>8</v>
      </c>
    </row>
    <row r="1647" spans="1:13" x14ac:dyDescent="0.3">
      <c r="A1647" s="112" t="s">
        <v>8</v>
      </c>
      <c r="B1647" s="112" t="s">
        <v>9</v>
      </c>
      <c r="C1647" s="112" t="s">
        <v>10</v>
      </c>
      <c r="D1647" s="112" t="s">
        <v>118</v>
      </c>
      <c r="E1647" s="112" t="s">
        <v>10</v>
      </c>
      <c r="F1647" s="112" t="s">
        <v>119</v>
      </c>
      <c r="G1647" s="112" t="s">
        <v>463</v>
      </c>
      <c r="H1647" s="112" t="s">
        <v>439</v>
      </c>
      <c r="I1647" s="112" t="s">
        <v>16</v>
      </c>
      <c r="J1647" s="112" t="s">
        <v>435</v>
      </c>
      <c r="K1647" s="113">
        <v>4627.6248620032648</v>
      </c>
      <c r="L1647" s="113">
        <v>1932</v>
      </c>
      <c r="M1647" s="112" t="s">
        <v>8</v>
      </c>
    </row>
    <row r="1648" spans="1:13" x14ac:dyDescent="0.3">
      <c r="A1648" s="112" t="s">
        <v>8</v>
      </c>
      <c r="B1648" s="112" t="s">
        <v>9</v>
      </c>
      <c r="C1648" s="112" t="s">
        <v>10</v>
      </c>
      <c r="D1648" s="112" t="s">
        <v>118</v>
      </c>
      <c r="E1648" s="112" t="s">
        <v>10</v>
      </c>
      <c r="F1648" s="112" t="s">
        <v>119</v>
      </c>
      <c r="G1648" s="112" t="s">
        <v>463</v>
      </c>
      <c r="H1648" s="112" t="s">
        <v>439</v>
      </c>
      <c r="I1648" s="112" t="s">
        <v>16</v>
      </c>
      <c r="J1648" s="112" t="s">
        <v>446</v>
      </c>
      <c r="K1648" s="113">
        <v>194.01532806535425</v>
      </c>
      <c r="L1648" s="113">
        <v>81</v>
      </c>
      <c r="M1648" s="112" t="s">
        <v>8</v>
      </c>
    </row>
    <row r="1649" spans="1:13" x14ac:dyDescent="0.3">
      <c r="A1649" s="112" t="s">
        <v>8</v>
      </c>
      <c r="B1649" s="112" t="s">
        <v>9</v>
      </c>
      <c r="C1649" s="112" t="s">
        <v>10</v>
      </c>
      <c r="D1649" s="112" t="s">
        <v>118</v>
      </c>
      <c r="E1649" s="112" t="s">
        <v>10</v>
      </c>
      <c r="F1649" s="112" t="s">
        <v>119</v>
      </c>
      <c r="G1649" s="112" t="s">
        <v>463</v>
      </c>
      <c r="H1649" s="112" t="s">
        <v>439</v>
      </c>
      <c r="I1649" s="112" t="s">
        <v>16</v>
      </c>
      <c r="J1649" s="112" t="s">
        <v>440</v>
      </c>
      <c r="K1649" s="113">
        <v>3595.271696618478</v>
      </c>
      <c r="L1649" s="113">
        <v>1501</v>
      </c>
      <c r="M1649" s="112" t="s">
        <v>8</v>
      </c>
    </row>
    <row r="1650" spans="1:13" x14ac:dyDescent="0.3">
      <c r="A1650" s="112" t="s">
        <v>8</v>
      </c>
      <c r="B1650" s="112" t="s">
        <v>9</v>
      </c>
      <c r="C1650" s="112" t="s">
        <v>10</v>
      </c>
      <c r="D1650" s="112" t="s">
        <v>118</v>
      </c>
      <c r="E1650" s="112" t="s">
        <v>10</v>
      </c>
      <c r="F1650" s="112" t="s">
        <v>119</v>
      </c>
      <c r="G1650" s="112" t="s">
        <v>463</v>
      </c>
      <c r="H1650" s="112" t="s">
        <v>439</v>
      </c>
      <c r="I1650" s="112" t="s">
        <v>16</v>
      </c>
      <c r="J1650" s="112" t="s">
        <v>436</v>
      </c>
      <c r="K1650" s="113">
        <v>32455.650559080867</v>
      </c>
      <c r="L1650" s="113">
        <v>13550</v>
      </c>
      <c r="M1650" s="112" t="s">
        <v>8</v>
      </c>
    </row>
    <row r="1651" spans="1:13" x14ac:dyDescent="0.3">
      <c r="A1651" s="112" t="s">
        <v>8</v>
      </c>
      <c r="B1651" s="112" t="s">
        <v>9</v>
      </c>
      <c r="C1651" s="112" t="s">
        <v>10</v>
      </c>
      <c r="D1651" s="112" t="s">
        <v>118</v>
      </c>
      <c r="E1651" s="112" t="s">
        <v>10</v>
      </c>
      <c r="F1651" s="112" t="s">
        <v>119</v>
      </c>
      <c r="G1651" s="112" t="s">
        <v>22</v>
      </c>
      <c r="H1651" s="112" t="s">
        <v>439</v>
      </c>
      <c r="I1651" s="112" t="s">
        <v>16</v>
      </c>
      <c r="J1651" s="112" t="s">
        <v>435</v>
      </c>
      <c r="K1651" s="113">
        <v>93675.510000000009</v>
      </c>
      <c r="L1651" s="113">
        <v>28101</v>
      </c>
      <c r="M1651" s="112" t="s">
        <v>8</v>
      </c>
    </row>
    <row r="1652" spans="1:13" x14ac:dyDescent="0.3">
      <c r="A1652" s="112" t="s">
        <v>8</v>
      </c>
      <c r="B1652" s="112" t="s">
        <v>9</v>
      </c>
      <c r="C1652" s="112" t="s">
        <v>10</v>
      </c>
      <c r="D1652" s="112" t="s">
        <v>118</v>
      </c>
      <c r="E1652" s="112" t="s">
        <v>10</v>
      </c>
      <c r="F1652" s="112" t="s">
        <v>119</v>
      </c>
      <c r="G1652" s="112" t="s">
        <v>22</v>
      </c>
      <c r="H1652" s="112" t="s">
        <v>439</v>
      </c>
      <c r="I1652" s="112" t="s">
        <v>16</v>
      </c>
      <c r="J1652" s="112" t="s">
        <v>436</v>
      </c>
      <c r="K1652" s="113">
        <v>867799.62</v>
      </c>
      <c r="L1652" s="113">
        <v>421102.00000000006</v>
      </c>
      <c r="M1652" s="112" t="s">
        <v>8</v>
      </c>
    </row>
    <row r="1653" spans="1:13" x14ac:dyDescent="0.3">
      <c r="A1653" s="112" t="s">
        <v>8</v>
      </c>
      <c r="B1653" s="112" t="s">
        <v>9</v>
      </c>
      <c r="C1653" s="112" t="s">
        <v>10</v>
      </c>
      <c r="D1653" s="112" t="s">
        <v>118</v>
      </c>
      <c r="E1653" s="112" t="s">
        <v>10</v>
      </c>
      <c r="F1653" s="112" t="s">
        <v>119</v>
      </c>
      <c r="G1653" s="112" t="s">
        <v>24</v>
      </c>
      <c r="H1653" s="112" t="s">
        <v>441</v>
      </c>
      <c r="I1653" s="112" t="s">
        <v>16</v>
      </c>
      <c r="J1653" s="112" t="s">
        <v>435</v>
      </c>
      <c r="K1653" s="113">
        <v>64928.310000000005</v>
      </c>
      <c r="L1653" s="113">
        <v>14571.75</v>
      </c>
      <c r="M1653" s="112" t="s">
        <v>8</v>
      </c>
    </row>
    <row r="1654" spans="1:13" x14ac:dyDescent="0.3">
      <c r="A1654" s="112" t="s">
        <v>8</v>
      </c>
      <c r="B1654" s="112" t="s">
        <v>9</v>
      </c>
      <c r="C1654" s="112" t="s">
        <v>10</v>
      </c>
      <c r="D1654" s="112" t="s">
        <v>118</v>
      </c>
      <c r="E1654" s="112" t="s">
        <v>10</v>
      </c>
      <c r="F1654" s="112" t="s">
        <v>119</v>
      </c>
      <c r="G1654" s="112" t="s">
        <v>24</v>
      </c>
      <c r="H1654" s="112" t="s">
        <v>441</v>
      </c>
      <c r="I1654" s="112" t="s">
        <v>16</v>
      </c>
      <c r="J1654" s="112" t="s">
        <v>440</v>
      </c>
      <c r="K1654" s="113">
        <v>8062.3799999999992</v>
      </c>
      <c r="L1654" s="113">
        <v>1950.75</v>
      </c>
      <c r="M1654" s="112" t="s">
        <v>8</v>
      </c>
    </row>
    <row r="1655" spans="1:13" x14ac:dyDescent="0.3">
      <c r="A1655" s="112" t="s">
        <v>8</v>
      </c>
      <c r="B1655" s="112" t="s">
        <v>9</v>
      </c>
      <c r="C1655" s="112" t="s">
        <v>10</v>
      </c>
      <c r="D1655" s="112" t="s">
        <v>118</v>
      </c>
      <c r="E1655" s="112" t="s">
        <v>10</v>
      </c>
      <c r="F1655" s="112" t="s">
        <v>119</v>
      </c>
      <c r="G1655" s="112" t="s">
        <v>24</v>
      </c>
      <c r="H1655" s="112" t="s">
        <v>441</v>
      </c>
      <c r="I1655" s="112" t="s">
        <v>16</v>
      </c>
      <c r="J1655" s="112" t="s">
        <v>436</v>
      </c>
      <c r="K1655" s="113">
        <v>166872.4</v>
      </c>
      <c r="L1655" s="113">
        <v>37812.25</v>
      </c>
      <c r="M1655" s="112" t="s">
        <v>8</v>
      </c>
    </row>
    <row r="1656" spans="1:13" x14ac:dyDescent="0.3">
      <c r="A1656" s="112" t="s">
        <v>8</v>
      </c>
      <c r="B1656" s="112" t="s">
        <v>9</v>
      </c>
      <c r="C1656" s="112" t="s">
        <v>10</v>
      </c>
      <c r="D1656" s="112" t="s">
        <v>118</v>
      </c>
      <c r="E1656" s="112" t="s">
        <v>10</v>
      </c>
      <c r="F1656" s="112" t="s">
        <v>119</v>
      </c>
      <c r="G1656" s="112" t="s">
        <v>25</v>
      </c>
      <c r="H1656" s="112" t="s">
        <v>442</v>
      </c>
      <c r="I1656" s="112" t="s">
        <v>16</v>
      </c>
      <c r="J1656" s="112" t="s">
        <v>443</v>
      </c>
      <c r="K1656" s="113">
        <v>20719620.800000001</v>
      </c>
      <c r="L1656" s="113">
        <v>6435400</v>
      </c>
      <c r="M1656" s="112" t="s">
        <v>8</v>
      </c>
    </row>
    <row r="1657" spans="1:13" x14ac:dyDescent="0.3">
      <c r="A1657" s="112" t="s">
        <v>8</v>
      </c>
      <c r="B1657" s="112" t="s">
        <v>9</v>
      </c>
      <c r="C1657" s="112" t="s">
        <v>10</v>
      </c>
      <c r="D1657" s="112" t="s">
        <v>118</v>
      </c>
      <c r="E1657" s="112" t="s">
        <v>10</v>
      </c>
      <c r="F1657" s="112" t="s">
        <v>119</v>
      </c>
      <c r="G1657" s="112" t="s">
        <v>26</v>
      </c>
      <c r="H1657" s="112" t="s">
        <v>434</v>
      </c>
      <c r="I1657" s="112" t="s">
        <v>16</v>
      </c>
      <c r="J1657" s="112" t="s">
        <v>440</v>
      </c>
      <c r="K1657" s="113">
        <v>1134</v>
      </c>
      <c r="L1657" s="113">
        <v>324</v>
      </c>
      <c r="M1657" s="112" t="s">
        <v>8</v>
      </c>
    </row>
    <row r="1658" spans="1:13" x14ac:dyDescent="0.3">
      <c r="A1658" s="112" t="s">
        <v>8</v>
      </c>
      <c r="B1658" s="112" t="s">
        <v>9</v>
      </c>
      <c r="C1658" s="112" t="s">
        <v>10</v>
      </c>
      <c r="D1658" s="112" t="s">
        <v>118</v>
      </c>
      <c r="E1658" s="112" t="s">
        <v>10</v>
      </c>
      <c r="F1658" s="112" t="s">
        <v>119</v>
      </c>
      <c r="G1658" s="112" t="s">
        <v>26</v>
      </c>
      <c r="H1658" s="112" t="s">
        <v>434</v>
      </c>
      <c r="I1658" s="112" t="s">
        <v>16</v>
      </c>
      <c r="J1658" s="112" t="s">
        <v>436</v>
      </c>
      <c r="K1658" s="113">
        <v>392</v>
      </c>
      <c r="L1658" s="113">
        <v>98</v>
      </c>
      <c r="M1658" s="112" t="s">
        <v>8</v>
      </c>
    </row>
    <row r="1659" spans="1:13" x14ac:dyDescent="0.3">
      <c r="A1659" s="112" t="s">
        <v>8</v>
      </c>
      <c r="B1659" s="112" t="s">
        <v>9</v>
      </c>
      <c r="C1659" s="112" t="s">
        <v>10</v>
      </c>
      <c r="D1659" s="112" t="s">
        <v>118</v>
      </c>
      <c r="E1659" s="112" t="s">
        <v>10</v>
      </c>
      <c r="F1659" s="112" t="s">
        <v>119</v>
      </c>
      <c r="G1659" s="112" t="s">
        <v>27</v>
      </c>
      <c r="H1659" s="112" t="s">
        <v>441</v>
      </c>
      <c r="I1659" s="112" t="s">
        <v>16</v>
      </c>
      <c r="J1659" s="112" t="s">
        <v>435</v>
      </c>
      <c r="K1659" s="113">
        <v>989.52</v>
      </c>
      <c r="L1659" s="113">
        <v>97.5</v>
      </c>
      <c r="M1659" s="112" t="s">
        <v>8</v>
      </c>
    </row>
    <row r="1660" spans="1:13" x14ac:dyDescent="0.3">
      <c r="A1660" s="112" t="s">
        <v>8</v>
      </c>
      <c r="B1660" s="112" t="s">
        <v>9</v>
      </c>
      <c r="C1660" s="112" t="s">
        <v>10</v>
      </c>
      <c r="D1660" s="112" t="s">
        <v>118</v>
      </c>
      <c r="E1660" s="112" t="s">
        <v>10</v>
      </c>
      <c r="F1660" s="112" t="s">
        <v>119</v>
      </c>
      <c r="G1660" s="112" t="s">
        <v>27</v>
      </c>
      <c r="H1660" s="112" t="s">
        <v>441</v>
      </c>
      <c r="I1660" s="112" t="s">
        <v>16</v>
      </c>
      <c r="J1660" s="112" t="s">
        <v>436</v>
      </c>
      <c r="K1660" s="113">
        <v>10388.76</v>
      </c>
      <c r="L1660" s="113">
        <v>1333.5</v>
      </c>
      <c r="M1660" s="112" t="s">
        <v>8</v>
      </c>
    </row>
    <row r="1661" spans="1:13" x14ac:dyDescent="0.3">
      <c r="A1661" s="112" t="s">
        <v>8</v>
      </c>
      <c r="B1661" s="112" t="s">
        <v>9</v>
      </c>
      <c r="C1661" s="112" t="s">
        <v>10</v>
      </c>
      <c r="D1661" s="112" t="s">
        <v>118</v>
      </c>
      <c r="E1661" s="112" t="s">
        <v>10</v>
      </c>
      <c r="F1661" s="112" t="s">
        <v>119</v>
      </c>
      <c r="G1661" s="112" t="s">
        <v>78</v>
      </c>
      <c r="H1661" s="112" t="s">
        <v>445</v>
      </c>
      <c r="I1661" s="112" t="s">
        <v>16</v>
      </c>
      <c r="J1661" s="112" t="s">
        <v>435</v>
      </c>
      <c r="K1661" s="113">
        <v>22800</v>
      </c>
      <c r="L1661" s="113">
        <v>5700</v>
      </c>
      <c r="M1661" s="112" t="s">
        <v>8</v>
      </c>
    </row>
    <row r="1662" spans="1:13" x14ac:dyDescent="0.3">
      <c r="A1662" s="112" t="s">
        <v>8</v>
      </c>
      <c r="B1662" s="112" t="s">
        <v>9</v>
      </c>
      <c r="C1662" s="112" t="s">
        <v>10</v>
      </c>
      <c r="D1662" s="112" t="s">
        <v>118</v>
      </c>
      <c r="E1662" s="112" t="s">
        <v>10</v>
      </c>
      <c r="F1662" s="112" t="s">
        <v>119</v>
      </c>
      <c r="G1662" s="112" t="s">
        <v>78</v>
      </c>
      <c r="H1662" s="112" t="s">
        <v>445</v>
      </c>
      <c r="I1662" s="112" t="s">
        <v>16</v>
      </c>
      <c r="J1662" s="112" t="s">
        <v>436</v>
      </c>
      <c r="K1662" s="113">
        <v>1200</v>
      </c>
      <c r="L1662" s="113">
        <v>300</v>
      </c>
      <c r="M1662" s="112" t="s">
        <v>8</v>
      </c>
    </row>
    <row r="1663" spans="1:13" x14ac:dyDescent="0.3">
      <c r="A1663" s="112" t="s">
        <v>8</v>
      </c>
      <c r="B1663" s="112" t="s">
        <v>9</v>
      </c>
      <c r="C1663" s="112" t="s">
        <v>10</v>
      </c>
      <c r="D1663" s="112" t="s">
        <v>118</v>
      </c>
      <c r="E1663" s="112" t="s">
        <v>10</v>
      </c>
      <c r="F1663" s="112" t="s">
        <v>119</v>
      </c>
      <c r="G1663" s="112" t="s">
        <v>28</v>
      </c>
      <c r="H1663" s="112" t="s">
        <v>441</v>
      </c>
      <c r="I1663" s="112" t="s">
        <v>16</v>
      </c>
      <c r="J1663" s="112" t="s">
        <v>435</v>
      </c>
      <c r="K1663" s="113">
        <v>2422</v>
      </c>
      <c r="L1663" s="113">
        <v>614</v>
      </c>
      <c r="M1663" s="112" t="s">
        <v>8</v>
      </c>
    </row>
    <row r="1664" spans="1:13" x14ac:dyDescent="0.3">
      <c r="A1664" s="112" t="s">
        <v>8</v>
      </c>
      <c r="B1664" s="112" t="s">
        <v>9</v>
      </c>
      <c r="C1664" s="112" t="s">
        <v>10</v>
      </c>
      <c r="D1664" s="112" t="s">
        <v>118</v>
      </c>
      <c r="E1664" s="112" t="s">
        <v>10</v>
      </c>
      <c r="F1664" s="112" t="s">
        <v>119</v>
      </c>
      <c r="G1664" s="112" t="s">
        <v>28</v>
      </c>
      <c r="H1664" s="112" t="s">
        <v>441</v>
      </c>
      <c r="I1664" s="112" t="s">
        <v>16</v>
      </c>
      <c r="J1664" s="112" t="s">
        <v>436</v>
      </c>
      <c r="K1664" s="113">
        <v>6981</v>
      </c>
      <c r="L1664" s="113">
        <v>1206</v>
      </c>
      <c r="M1664" s="112" t="s">
        <v>8</v>
      </c>
    </row>
    <row r="1665" spans="1:13" x14ac:dyDescent="0.3">
      <c r="A1665" s="112" t="s">
        <v>8</v>
      </c>
      <c r="B1665" s="112" t="s">
        <v>9</v>
      </c>
      <c r="C1665" s="112" t="s">
        <v>10</v>
      </c>
      <c r="D1665" s="112" t="s">
        <v>118</v>
      </c>
      <c r="E1665" s="112" t="s">
        <v>10</v>
      </c>
      <c r="F1665" s="112" t="s">
        <v>119</v>
      </c>
      <c r="G1665" s="112" t="s">
        <v>80</v>
      </c>
      <c r="H1665" s="112" t="s">
        <v>444</v>
      </c>
      <c r="I1665" s="112" t="s">
        <v>16</v>
      </c>
      <c r="J1665" s="112" t="s">
        <v>435</v>
      </c>
      <c r="K1665" s="113">
        <v>7290</v>
      </c>
      <c r="L1665" s="113">
        <v>364.5</v>
      </c>
      <c r="M1665" s="112" t="s">
        <v>8</v>
      </c>
    </row>
    <row r="1666" spans="1:13" x14ac:dyDescent="0.3">
      <c r="A1666" s="112" t="s">
        <v>8</v>
      </c>
      <c r="B1666" s="112" t="s">
        <v>9</v>
      </c>
      <c r="C1666" s="112" t="s">
        <v>10</v>
      </c>
      <c r="D1666" s="112" t="s">
        <v>118</v>
      </c>
      <c r="E1666" s="112" t="s">
        <v>10</v>
      </c>
      <c r="F1666" s="112" t="s">
        <v>119</v>
      </c>
      <c r="G1666" s="112" t="s">
        <v>80</v>
      </c>
      <c r="H1666" s="112" t="s">
        <v>444</v>
      </c>
      <c r="I1666" s="112" t="s">
        <v>16</v>
      </c>
      <c r="J1666" s="112" t="s">
        <v>436</v>
      </c>
      <c r="K1666" s="113">
        <v>900</v>
      </c>
      <c r="L1666" s="113">
        <v>45</v>
      </c>
      <c r="M1666" s="112" t="s">
        <v>8</v>
      </c>
    </row>
    <row r="1667" spans="1:13" x14ac:dyDescent="0.3">
      <c r="A1667" s="112" t="s">
        <v>8</v>
      </c>
      <c r="B1667" s="112" t="s">
        <v>9</v>
      </c>
      <c r="C1667" s="112" t="s">
        <v>10</v>
      </c>
      <c r="D1667" s="112" t="s">
        <v>118</v>
      </c>
      <c r="E1667" s="112" t="s">
        <v>10</v>
      </c>
      <c r="F1667" s="112" t="s">
        <v>119</v>
      </c>
      <c r="G1667" s="112" t="s">
        <v>29</v>
      </c>
      <c r="H1667" s="112" t="s">
        <v>437</v>
      </c>
      <c r="I1667" s="112" t="s">
        <v>14</v>
      </c>
      <c r="J1667" s="112" t="s">
        <v>436</v>
      </c>
      <c r="K1667" s="113">
        <v>2045.1679999999999</v>
      </c>
      <c r="L1667" s="113">
        <v>200</v>
      </c>
      <c r="M1667" s="112" t="s">
        <v>8</v>
      </c>
    </row>
    <row r="1668" spans="1:13" x14ac:dyDescent="0.3">
      <c r="A1668" s="112" t="s">
        <v>8</v>
      </c>
      <c r="B1668" s="112" t="s">
        <v>9</v>
      </c>
      <c r="C1668" s="112" t="s">
        <v>10</v>
      </c>
      <c r="D1668" s="112" t="s">
        <v>118</v>
      </c>
      <c r="E1668" s="112" t="s">
        <v>10</v>
      </c>
      <c r="F1668" s="112" t="s">
        <v>119</v>
      </c>
      <c r="G1668" s="112" t="s">
        <v>30</v>
      </c>
      <c r="H1668" s="112" t="s">
        <v>441</v>
      </c>
      <c r="I1668" s="112" t="s">
        <v>16</v>
      </c>
      <c r="J1668" s="112" t="s">
        <v>435</v>
      </c>
      <c r="K1668" s="113">
        <v>7757.97</v>
      </c>
      <c r="L1668" s="113">
        <v>814</v>
      </c>
      <c r="M1668" s="112" t="s">
        <v>8</v>
      </c>
    </row>
    <row r="1669" spans="1:13" x14ac:dyDescent="0.3">
      <c r="A1669" s="112" t="s">
        <v>8</v>
      </c>
      <c r="B1669" s="112" t="s">
        <v>9</v>
      </c>
      <c r="C1669" s="112" t="s">
        <v>10</v>
      </c>
      <c r="D1669" s="112" t="s">
        <v>118</v>
      </c>
      <c r="E1669" s="112" t="s">
        <v>10</v>
      </c>
      <c r="F1669" s="112" t="s">
        <v>119</v>
      </c>
      <c r="G1669" s="112" t="s">
        <v>30</v>
      </c>
      <c r="H1669" s="112" t="s">
        <v>441</v>
      </c>
      <c r="I1669" s="112" t="s">
        <v>16</v>
      </c>
      <c r="J1669" s="112" t="s">
        <v>440</v>
      </c>
      <c r="K1669" s="113">
        <v>1784.53</v>
      </c>
      <c r="L1669" s="113">
        <v>295</v>
      </c>
      <c r="M1669" s="112" t="s">
        <v>8</v>
      </c>
    </row>
    <row r="1670" spans="1:13" x14ac:dyDescent="0.3">
      <c r="A1670" s="112" t="s">
        <v>8</v>
      </c>
      <c r="B1670" s="112" t="s">
        <v>9</v>
      </c>
      <c r="C1670" s="112" t="s">
        <v>10</v>
      </c>
      <c r="D1670" s="112" t="s">
        <v>118</v>
      </c>
      <c r="E1670" s="112" t="s">
        <v>10</v>
      </c>
      <c r="F1670" s="112" t="s">
        <v>119</v>
      </c>
      <c r="G1670" s="112" t="s">
        <v>30</v>
      </c>
      <c r="H1670" s="112" t="s">
        <v>441</v>
      </c>
      <c r="I1670" s="112" t="s">
        <v>16</v>
      </c>
      <c r="J1670" s="112" t="s">
        <v>436</v>
      </c>
      <c r="K1670" s="113">
        <v>60898.68</v>
      </c>
      <c r="L1670" s="113">
        <v>5699</v>
      </c>
      <c r="M1670" s="112" t="s">
        <v>8</v>
      </c>
    </row>
    <row r="1671" spans="1:13" x14ac:dyDescent="0.3">
      <c r="A1671" s="112" t="s">
        <v>8</v>
      </c>
      <c r="B1671" s="112" t="s">
        <v>9</v>
      </c>
      <c r="C1671" s="112" t="s">
        <v>10</v>
      </c>
      <c r="D1671" s="112" t="s">
        <v>118</v>
      </c>
      <c r="E1671" s="112" t="s">
        <v>10</v>
      </c>
      <c r="F1671" s="112" t="s">
        <v>119</v>
      </c>
      <c r="G1671" s="112" t="s">
        <v>82</v>
      </c>
      <c r="H1671" s="112" t="s">
        <v>454</v>
      </c>
      <c r="I1671" s="112" t="s">
        <v>16</v>
      </c>
      <c r="J1671" s="112" t="s">
        <v>435</v>
      </c>
      <c r="K1671" s="113">
        <v>330605.2</v>
      </c>
      <c r="L1671" s="113">
        <v>43120</v>
      </c>
      <c r="M1671" s="112" t="s">
        <v>8</v>
      </c>
    </row>
    <row r="1672" spans="1:13" x14ac:dyDescent="0.3">
      <c r="A1672" s="112" t="s">
        <v>8</v>
      </c>
      <c r="B1672" s="112" t="s">
        <v>9</v>
      </c>
      <c r="C1672" s="112" t="s">
        <v>10</v>
      </c>
      <c r="D1672" s="112" t="s">
        <v>118</v>
      </c>
      <c r="E1672" s="112" t="s">
        <v>10</v>
      </c>
      <c r="F1672" s="112" t="s">
        <v>119</v>
      </c>
      <c r="G1672" s="112" t="s">
        <v>82</v>
      </c>
      <c r="H1672" s="112" t="s">
        <v>454</v>
      </c>
      <c r="I1672" s="112" t="s">
        <v>16</v>
      </c>
      <c r="J1672" s="112" t="s">
        <v>443</v>
      </c>
      <c r="K1672" s="113">
        <v>584</v>
      </c>
      <c r="L1672" s="113">
        <v>73</v>
      </c>
      <c r="M1672" s="112" t="s">
        <v>8</v>
      </c>
    </row>
    <row r="1673" spans="1:13" x14ac:dyDescent="0.3">
      <c r="A1673" s="112" t="s">
        <v>8</v>
      </c>
      <c r="B1673" s="112" t="s">
        <v>9</v>
      </c>
      <c r="C1673" s="112" t="s">
        <v>10</v>
      </c>
      <c r="D1673" s="112" t="s">
        <v>118</v>
      </c>
      <c r="E1673" s="112" t="s">
        <v>10</v>
      </c>
      <c r="F1673" s="112" t="s">
        <v>119</v>
      </c>
      <c r="G1673" s="112" t="s">
        <v>82</v>
      </c>
      <c r="H1673" s="112" t="s">
        <v>454</v>
      </c>
      <c r="I1673" s="112" t="s">
        <v>16</v>
      </c>
      <c r="J1673" s="112" t="s">
        <v>440</v>
      </c>
      <c r="K1673" s="113">
        <v>13650.12</v>
      </c>
      <c r="L1673" s="113">
        <v>1782</v>
      </c>
      <c r="M1673" s="112" t="s">
        <v>8</v>
      </c>
    </row>
    <row r="1674" spans="1:13" x14ac:dyDescent="0.3">
      <c r="A1674" s="112" t="s">
        <v>8</v>
      </c>
      <c r="B1674" s="112" t="s">
        <v>9</v>
      </c>
      <c r="C1674" s="112" t="s">
        <v>10</v>
      </c>
      <c r="D1674" s="112" t="s">
        <v>118</v>
      </c>
      <c r="E1674" s="112" t="s">
        <v>10</v>
      </c>
      <c r="F1674" s="112" t="s">
        <v>119</v>
      </c>
      <c r="G1674" s="112" t="s">
        <v>82</v>
      </c>
      <c r="H1674" s="112" t="s">
        <v>454</v>
      </c>
      <c r="I1674" s="112" t="s">
        <v>16</v>
      </c>
      <c r="J1674" s="112" t="s">
        <v>436</v>
      </c>
      <c r="K1674" s="113">
        <v>137.88</v>
      </c>
      <c r="L1674" s="113">
        <v>18</v>
      </c>
      <c r="M1674" s="112" t="s">
        <v>8</v>
      </c>
    </row>
    <row r="1675" spans="1:13" x14ac:dyDescent="0.3">
      <c r="A1675" s="112" t="s">
        <v>8</v>
      </c>
      <c r="B1675" s="112" t="s">
        <v>9</v>
      </c>
      <c r="C1675" s="112" t="s">
        <v>10</v>
      </c>
      <c r="D1675" s="112" t="s">
        <v>118</v>
      </c>
      <c r="E1675" s="112" t="s">
        <v>10</v>
      </c>
      <c r="F1675" s="112" t="s">
        <v>119</v>
      </c>
      <c r="G1675" s="112" t="s">
        <v>111</v>
      </c>
      <c r="H1675" s="112" t="s">
        <v>444</v>
      </c>
      <c r="I1675" s="112" t="s">
        <v>16</v>
      </c>
      <c r="J1675" s="112" t="s">
        <v>436</v>
      </c>
      <c r="K1675" s="113">
        <v>3780</v>
      </c>
      <c r="L1675" s="113">
        <v>189</v>
      </c>
      <c r="M1675" s="112" t="s">
        <v>8</v>
      </c>
    </row>
    <row r="1676" spans="1:13" x14ac:dyDescent="0.3">
      <c r="A1676" s="112" t="s">
        <v>8</v>
      </c>
      <c r="B1676" s="112" t="s">
        <v>9</v>
      </c>
      <c r="C1676" s="112" t="s">
        <v>10</v>
      </c>
      <c r="D1676" s="112" t="s">
        <v>118</v>
      </c>
      <c r="E1676" s="112" t="s">
        <v>10</v>
      </c>
      <c r="F1676" s="112" t="s">
        <v>119</v>
      </c>
      <c r="G1676" s="112" t="s">
        <v>31</v>
      </c>
      <c r="H1676" s="112" t="s">
        <v>444</v>
      </c>
      <c r="I1676" s="112" t="s">
        <v>32</v>
      </c>
      <c r="J1676" s="112" t="s">
        <v>435</v>
      </c>
      <c r="K1676" s="113">
        <v>17077.5</v>
      </c>
      <c r="L1676" s="113">
        <v>1485</v>
      </c>
      <c r="M1676" s="112" t="s">
        <v>8</v>
      </c>
    </row>
    <row r="1677" spans="1:13" x14ac:dyDescent="0.3">
      <c r="A1677" s="112" t="s">
        <v>8</v>
      </c>
      <c r="B1677" s="112" t="s">
        <v>9</v>
      </c>
      <c r="C1677" s="112" t="s">
        <v>10</v>
      </c>
      <c r="D1677" s="112" t="s">
        <v>118</v>
      </c>
      <c r="E1677" s="112" t="s">
        <v>10</v>
      </c>
      <c r="F1677" s="112" t="s">
        <v>119</v>
      </c>
      <c r="G1677" s="112" t="s">
        <v>31</v>
      </c>
      <c r="H1677" s="112" t="s">
        <v>444</v>
      </c>
      <c r="I1677" s="112" t="s">
        <v>32</v>
      </c>
      <c r="J1677" s="112" t="s">
        <v>436</v>
      </c>
      <c r="K1677" s="113">
        <v>12870</v>
      </c>
      <c r="L1677" s="113">
        <v>990</v>
      </c>
      <c r="M1677" s="112" t="s">
        <v>8</v>
      </c>
    </row>
    <row r="1678" spans="1:13" x14ac:dyDescent="0.3">
      <c r="A1678" s="112" t="s">
        <v>8</v>
      </c>
      <c r="B1678" s="112" t="s">
        <v>9</v>
      </c>
      <c r="C1678" s="112" t="s">
        <v>10</v>
      </c>
      <c r="D1678" s="112" t="s">
        <v>118</v>
      </c>
      <c r="E1678" s="112" t="s">
        <v>10</v>
      </c>
      <c r="F1678" s="112" t="s">
        <v>119</v>
      </c>
      <c r="G1678" s="112" t="s">
        <v>33</v>
      </c>
      <c r="H1678" s="112" t="s">
        <v>445</v>
      </c>
      <c r="I1678" s="112" t="s">
        <v>16</v>
      </c>
      <c r="J1678" s="112" t="s">
        <v>446</v>
      </c>
      <c r="K1678" s="113">
        <v>3036810</v>
      </c>
      <c r="L1678" s="113">
        <v>607362</v>
      </c>
      <c r="M1678" s="112" t="s">
        <v>8</v>
      </c>
    </row>
    <row r="1679" spans="1:13" x14ac:dyDescent="0.3">
      <c r="A1679" s="112" t="s">
        <v>8</v>
      </c>
      <c r="B1679" s="112" t="s">
        <v>9</v>
      </c>
      <c r="C1679" s="112" t="s">
        <v>10</v>
      </c>
      <c r="D1679" s="112" t="s">
        <v>118</v>
      </c>
      <c r="E1679" s="112" t="s">
        <v>10</v>
      </c>
      <c r="F1679" s="112" t="s">
        <v>119</v>
      </c>
      <c r="G1679" s="112" t="s">
        <v>34</v>
      </c>
      <c r="H1679" s="112" t="s">
        <v>442</v>
      </c>
      <c r="I1679" s="112" t="s">
        <v>16</v>
      </c>
      <c r="J1679" s="112" t="s">
        <v>435</v>
      </c>
      <c r="K1679" s="113">
        <v>14007.7875</v>
      </c>
      <c r="L1679" s="113">
        <v>5117</v>
      </c>
      <c r="M1679" s="112" t="s">
        <v>8</v>
      </c>
    </row>
    <row r="1680" spans="1:13" x14ac:dyDescent="0.3">
      <c r="A1680" s="112" t="s">
        <v>8</v>
      </c>
      <c r="B1680" s="112" t="s">
        <v>9</v>
      </c>
      <c r="C1680" s="112" t="s">
        <v>10</v>
      </c>
      <c r="D1680" s="112" t="s">
        <v>118</v>
      </c>
      <c r="E1680" s="112" t="s">
        <v>10</v>
      </c>
      <c r="F1680" s="112" t="s">
        <v>119</v>
      </c>
      <c r="G1680" s="112" t="s">
        <v>34</v>
      </c>
      <c r="H1680" s="112" t="s">
        <v>442</v>
      </c>
      <c r="I1680" s="112" t="s">
        <v>16</v>
      </c>
      <c r="J1680" s="112" t="s">
        <v>440</v>
      </c>
      <c r="K1680" s="113">
        <v>18754.612500000003</v>
      </c>
      <c r="L1680" s="113">
        <v>6851.0000000000009</v>
      </c>
      <c r="M1680" s="112" t="s">
        <v>8</v>
      </c>
    </row>
    <row r="1681" spans="1:13" x14ac:dyDescent="0.3">
      <c r="A1681" s="112" t="s">
        <v>8</v>
      </c>
      <c r="B1681" s="112" t="s">
        <v>9</v>
      </c>
      <c r="C1681" s="112" t="s">
        <v>10</v>
      </c>
      <c r="D1681" s="112" t="s">
        <v>118</v>
      </c>
      <c r="E1681" s="112" t="s">
        <v>10</v>
      </c>
      <c r="F1681" s="112" t="s">
        <v>119</v>
      </c>
      <c r="G1681" s="112" t="s">
        <v>34</v>
      </c>
      <c r="H1681" s="112" t="s">
        <v>442</v>
      </c>
      <c r="I1681" s="112" t="s">
        <v>16</v>
      </c>
      <c r="J1681" s="112" t="s">
        <v>436</v>
      </c>
      <c r="K1681" s="113">
        <v>158715.45937500001</v>
      </c>
      <c r="L1681" s="113">
        <v>57978.25</v>
      </c>
      <c r="M1681" s="112" t="s">
        <v>8</v>
      </c>
    </row>
    <row r="1682" spans="1:13" x14ac:dyDescent="0.3">
      <c r="A1682" s="112" t="s">
        <v>8</v>
      </c>
      <c r="B1682" s="112" t="s">
        <v>9</v>
      </c>
      <c r="C1682" s="112" t="s">
        <v>10</v>
      </c>
      <c r="D1682" s="112" t="s">
        <v>118</v>
      </c>
      <c r="E1682" s="112" t="s">
        <v>10</v>
      </c>
      <c r="F1682" s="112" t="s">
        <v>119</v>
      </c>
      <c r="G1682" s="112" t="s">
        <v>35</v>
      </c>
      <c r="H1682" s="112" t="s">
        <v>438</v>
      </c>
      <c r="I1682" s="112" t="s">
        <v>16</v>
      </c>
      <c r="J1682" s="112" t="s">
        <v>435</v>
      </c>
      <c r="K1682" s="113">
        <v>15217.5</v>
      </c>
      <c r="L1682" s="113">
        <v>6087</v>
      </c>
      <c r="M1682" s="112" t="s">
        <v>8</v>
      </c>
    </row>
    <row r="1683" spans="1:13" x14ac:dyDescent="0.3">
      <c r="A1683" s="112" t="s">
        <v>8</v>
      </c>
      <c r="B1683" s="112" t="s">
        <v>9</v>
      </c>
      <c r="C1683" s="112" t="s">
        <v>10</v>
      </c>
      <c r="D1683" s="112" t="s">
        <v>118</v>
      </c>
      <c r="E1683" s="112" t="s">
        <v>10</v>
      </c>
      <c r="F1683" s="112" t="s">
        <v>119</v>
      </c>
      <c r="G1683" s="112" t="s">
        <v>35</v>
      </c>
      <c r="H1683" s="112" t="s">
        <v>438</v>
      </c>
      <c r="I1683" s="112" t="s">
        <v>16</v>
      </c>
      <c r="J1683" s="112" t="s">
        <v>440</v>
      </c>
      <c r="K1683" s="113">
        <v>250</v>
      </c>
      <c r="L1683" s="113">
        <v>100</v>
      </c>
      <c r="M1683" s="112" t="s">
        <v>8</v>
      </c>
    </row>
    <row r="1684" spans="1:13" x14ac:dyDescent="0.3">
      <c r="A1684" s="112" t="s">
        <v>8</v>
      </c>
      <c r="B1684" s="112" t="s">
        <v>9</v>
      </c>
      <c r="C1684" s="112" t="s">
        <v>10</v>
      </c>
      <c r="D1684" s="112" t="s">
        <v>118</v>
      </c>
      <c r="E1684" s="112" t="s">
        <v>10</v>
      </c>
      <c r="F1684" s="112" t="s">
        <v>119</v>
      </c>
      <c r="G1684" s="112" t="s">
        <v>35</v>
      </c>
      <c r="H1684" s="112" t="s">
        <v>438</v>
      </c>
      <c r="I1684" s="112" t="s">
        <v>16</v>
      </c>
      <c r="J1684" s="112" t="s">
        <v>436</v>
      </c>
      <c r="K1684" s="113">
        <v>95435</v>
      </c>
      <c r="L1684" s="113">
        <v>38174</v>
      </c>
      <c r="M1684" s="112" t="s">
        <v>8</v>
      </c>
    </row>
    <row r="1685" spans="1:13" x14ac:dyDescent="0.3">
      <c r="A1685" s="112" t="s">
        <v>8</v>
      </c>
      <c r="B1685" s="112" t="s">
        <v>9</v>
      </c>
      <c r="C1685" s="112" t="s">
        <v>10</v>
      </c>
      <c r="D1685" s="112" t="s">
        <v>118</v>
      </c>
      <c r="E1685" s="112" t="s">
        <v>10</v>
      </c>
      <c r="F1685" s="112" t="s">
        <v>119</v>
      </c>
      <c r="G1685" s="112" t="s">
        <v>85</v>
      </c>
      <c r="H1685" s="112" t="s">
        <v>444</v>
      </c>
      <c r="I1685" s="112" t="s">
        <v>16</v>
      </c>
      <c r="J1685" s="112" t="s">
        <v>435</v>
      </c>
      <c r="K1685" s="113">
        <v>10687.5</v>
      </c>
      <c r="L1685" s="113">
        <v>712.5</v>
      </c>
      <c r="M1685" s="112" t="s">
        <v>8</v>
      </c>
    </row>
    <row r="1686" spans="1:13" x14ac:dyDescent="0.3">
      <c r="A1686" s="112" t="s">
        <v>8</v>
      </c>
      <c r="B1686" s="112" t="s">
        <v>9</v>
      </c>
      <c r="C1686" s="112" t="s">
        <v>10</v>
      </c>
      <c r="D1686" s="112" t="s">
        <v>118</v>
      </c>
      <c r="E1686" s="112" t="s">
        <v>10</v>
      </c>
      <c r="F1686" s="112" t="s">
        <v>119</v>
      </c>
      <c r="G1686" s="112" t="s">
        <v>85</v>
      </c>
      <c r="H1686" s="112" t="s">
        <v>444</v>
      </c>
      <c r="I1686" s="112" t="s">
        <v>16</v>
      </c>
      <c r="J1686" s="112" t="s">
        <v>436</v>
      </c>
      <c r="K1686" s="113">
        <v>2002.5</v>
      </c>
      <c r="L1686" s="113">
        <v>133.5</v>
      </c>
      <c r="M1686" s="112" t="s">
        <v>8</v>
      </c>
    </row>
    <row r="1687" spans="1:13" x14ac:dyDescent="0.3">
      <c r="A1687" s="112" t="s">
        <v>8</v>
      </c>
      <c r="B1687" s="112" t="s">
        <v>9</v>
      </c>
      <c r="C1687" s="112" t="s">
        <v>10</v>
      </c>
      <c r="D1687" s="112" t="s">
        <v>118</v>
      </c>
      <c r="E1687" s="112" t="s">
        <v>10</v>
      </c>
      <c r="F1687" s="112" t="s">
        <v>119</v>
      </c>
      <c r="G1687" s="112" t="s">
        <v>86</v>
      </c>
      <c r="H1687" s="112" t="s">
        <v>437</v>
      </c>
      <c r="I1687" s="112" t="s">
        <v>14</v>
      </c>
      <c r="J1687" s="112" t="s">
        <v>435</v>
      </c>
      <c r="K1687" s="113">
        <v>610</v>
      </c>
      <c r="L1687" s="113">
        <v>45</v>
      </c>
      <c r="M1687" s="112" t="s">
        <v>8</v>
      </c>
    </row>
    <row r="1688" spans="1:13" x14ac:dyDescent="0.3">
      <c r="A1688" s="112" t="s">
        <v>8</v>
      </c>
      <c r="B1688" s="112" t="s">
        <v>9</v>
      </c>
      <c r="C1688" s="112" t="s">
        <v>10</v>
      </c>
      <c r="D1688" s="112" t="s">
        <v>118</v>
      </c>
      <c r="E1688" s="112" t="s">
        <v>10</v>
      </c>
      <c r="F1688" s="112" t="s">
        <v>119</v>
      </c>
      <c r="G1688" s="112" t="s">
        <v>86</v>
      </c>
      <c r="H1688" s="112" t="s">
        <v>437</v>
      </c>
      <c r="I1688" s="112" t="s">
        <v>14</v>
      </c>
      <c r="J1688" s="112" t="s">
        <v>436</v>
      </c>
      <c r="K1688" s="113">
        <v>305</v>
      </c>
      <c r="L1688" s="113">
        <v>23</v>
      </c>
      <c r="M1688" s="112" t="s">
        <v>8</v>
      </c>
    </row>
    <row r="1689" spans="1:13" x14ac:dyDescent="0.3">
      <c r="A1689" s="112" t="s">
        <v>8</v>
      </c>
      <c r="B1689" s="112" t="s">
        <v>9</v>
      </c>
      <c r="C1689" s="112" t="s">
        <v>10</v>
      </c>
      <c r="D1689" s="112" t="s">
        <v>118</v>
      </c>
      <c r="E1689" s="112" t="s">
        <v>10</v>
      </c>
      <c r="F1689" s="112" t="s">
        <v>119</v>
      </c>
      <c r="G1689" s="112" t="s">
        <v>36</v>
      </c>
      <c r="H1689" s="112" t="s">
        <v>445</v>
      </c>
      <c r="I1689" s="112" t="s">
        <v>16</v>
      </c>
      <c r="J1689" s="112" t="s">
        <v>446</v>
      </c>
      <c r="K1689" s="113">
        <v>1311140.0899999999</v>
      </c>
      <c r="L1689" s="113">
        <v>127667</v>
      </c>
      <c r="M1689" s="112" t="s">
        <v>8</v>
      </c>
    </row>
    <row r="1690" spans="1:13" x14ac:dyDescent="0.3">
      <c r="A1690" s="112" t="s">
        <v>8</v>
      </c>
      <c r="B1690" s="112" t="s">
        <v>9</v>
      </c>
      <c r="C1690" s="112" t="s">
        <v>10</v>
      </c>
      <c r="D1690" s="112" t="s">
        <v>118</v>
      </c>
      <c r="E1690" s="112" t="s">
        <v>10</v>
      </c>
      <c r="F1690" s="112" t="s">
        <v>119</v>
      </c>
      <c r="G1690" s="112" t="s">
        <v>37</v>
      </c>
      <c r="H1690" s="112" t="s">
        <v>438</v>
      </c>
      <c r="I1690" s="112" t="s">
        <v>16</v>
      </c>
      <c r="J1690" s="112" t="s">
        <v>435</v>
      </c>
      <c r="K1690" s="113">
        <v>10701</v>
      </c>
      <c r="L1690" s="113">
        <v>1171.5</v>
      </c>
      <c r="M1690" s="112" t="s">
        <v>8</v>
      </c>
    </row>
    <row r="1691" spans="1:13" x14ac:dyDescent="0.3">
      <c r="A1691" s="112" t="s">
        <v>8</v>
      </c>
      <c r="B1691" s="112" t="s">
        <v>9</v>
      </c>
      <c r="C1691" s="112" t="s">
        <v>10</v>
      </c>
      <c r="D1691" s="112" t="s">
        <v>118</v>
      </c>
      <c r="E1691" s="112" t="s">
        <v>10</v>
      </c>
      <c r="F1691" s="112" t="s">
        <v>119</v>
      </c>
      <c r="G1691" s="112" t="s">
        <v>37</v>
      </c>
      <c r="H1691" s="112" t="s">
        <v>438</v>
      </c>
      <c r="I1691" s="112" t="s">
        <v>16</v>
      </c>
      <c r="J1691" s="112" t="s">
        <v>436</v>
      </c>
      <c r="K1691" s="113">
        <v>136005.76999999999</v>
      </c>
      <c r="L1691" s="113">
        <v>10926</v>
      </c>
      <c r="M1691" s="112" t="s">
        <v>8</v>
      </c>
    </row>
    <row r="1692" spans="1:13" x14ac:dyDescent="0.3">
      <c r="A1692" s="112" t="s">
        <v>8</v>
      </c>
      <c r="B1692" s="112" t="s">
        <v>9</v>
      </c>
      <c r="C1692" s="112" t="s">
        <v>10</v>
      </c>
      <c r="D1692" s="112" t="s">
        <v>118</v>
      </c>
      <c r="E1692" s="112" t="s">
        <v>10</v>
      </c>
      <c r="F1692" s="112" t="s">
        <v>119</v>
      </c>
      <c r="G1692" s="112" t="s">
        <v>38</v>
      </c>
      <c r="H1692" s="112" t="s">
        <v>445</v>
      </c>
      <c r="I1692" s="112" t="s">
        <v>16</v>
      </c>
      <c r="J1692" s="112" t="s">
        <v>446</v>
      </c>
      <c r="K1692" s="113">
        <v>109305</v>
      </c>
      <c r="L1692" s="113">
        <v>21861</v>
      </c>
      <c r="M1692" s="112" t="s">
        <v>8</v>
      </c>
    </row>
    <row r="1693" spans="1:13" x14ac:dyDescent="0.3">
      <c r="A1693" s="112" t="s">
        <v>8</v>
      </c>
      <c r="B1693" s="112" t="s">
        <v>9</v>
      </c>
      <c r="C1693" s="112" t="s">
        <v>10</v>
      </c>
      <c r="D1693" s="112" t="s">
        <v>118</v>
      </c>
      <c r="E1693" s="112" t="s">
        <v>10</v>
      </c>
      <c r="F1693" s="112" t="s">
        <v>119</v>
      </c>
      <c r="G1693" s="112" t="s">
        <v>39</v>
      </c>
      <c r="H1693" s="112" t="s">
        <v>438</v>
      </c>
      <c r="I1693" s="112" t="s">
        <v>16</v>
      </c>
      <c r="J1693" s="112" t="s">
        <v>436</v>
      </c>
      <c r="K1693" s="113">
        <v>11233.2</v>
      </c>
      <c r="L1693" s="113">
        <v>905.00000000000011</v>
      </c>
      <c r="M1693" s="112" t="s">
        <v>8</v>
      </c>
    </row>
    <row r="1694" spans="1:13" x14ac:dyDescent="0.3">
      <c r="A1694" s="112" t="s">
        <v>8</v>
      </c>
      <c r="B1694" s="112" t="s">
        <v>9</v>
      </c>
      <c r="C1694" s="112" t="s">
        <v>10</v>
      </c>
      <c r="D1694" s="112" t="s">
        <v>118</v>
      </c>
      <c r="E1694" s="112" t="s">
        <v>10</v>
      </c>
      <c r="F1694" s="112" t="s">
        <v>119</v>
      </c>
      <c r="G1694" s="112" t="s">
        <v>40</v>
      </c>
      <c r="H1694" s="112" t="s">
        <v>447</v>
      </c>
      <c r="I1694" s="112" t="s">
        <v>16</v>
      </c>
      <c r="J1694" s="112" t="s">
        <v>435</v>
      </c>
      <c r="K1694" s="113">
        <v>1241.8800000000001</v>
      </c>
      <c r="L1694" s="113">
        <v>262</v>
      </c>
      <c r="M1694" s="112" t="s">
        <v>8</v>
      </c>
    </row>
    <row r="1695" spans="1:13" x14ac:dyDescent="0.3">
      <c r="A1695" s="112" t="s">
        <v>8</v>
      </c>
      <c r="B1695" s="112" t="s">
        <v>9</v>
      </c>
      <c r="C1695" s="112" t="s">
        <v>10</v>
      </c>
      <c r="D1695" s="112" t="s">
        <v>118</v>
      </c>
      <c r="E1695" s="112" t="s">
        <v>10</v>
      </c>
      <c r="F1695" s="112" t="s">
        <v>119</v>
      </c>
      <c r="G1695" s="112" t="s">
        <v>41</v>
      </c>
      <c r="H1695" s="112" t="s">
        <v>445</v>
      </c>
      <c r="I1695" s="112" t="s">
        <v>16</v>
      </c>
      <c r="J1695" s="112" t="s">
        <v>435</v>
      </c>
      <c r="K1695" s="113">
        <v>642.05999999999995</v>
      </c>
      <c r="L1695" s="113">
        <v>72</v>
      </c>
      <c r="M1695" s="112" t="s">
        <v>8</v>
      </c>
    </row>
    <row r="1696" spans="1:13" x14ac:dyDescent="0.3">
      <c r="A1696" s="112" t="s">
        <v>8</v>
      </c>
      <c r="B1696" s="112" t="s">
        <v>9</v>
      </c>
      <c r="C1696" s="112" t="s">
        <v>10</v>
      </c>
      <c r="D1696" s="112" t="s">
        <v>118</v>
      </c>
      <c r="E1696" s="112" t="s">
        <v>10</v>
      </c>
      <c r="F1696" s="112" t="s">
        <v>119</v>
      </c>
      <c r="G1696" s="112" t="s">
        <v>41</v>
      </c>
      <c r="H1696" s="112" t="s">
        <v>445</v>
      </c>
      <c r="I1696" s="112" t="s">
        <v>16</v>
      </c>
      <c r="J1696" s="112" t="s">
        <v>446</v>
      </c>
      <c r="K1696" s="113">
        <v>82977.67</v>
      </c>
      <c r="L1696" s="113">
        <v>2302.25</v>
      </c>
      <c r="M1696" s="112" t="s">
        <v>8</v>
      </c>
    </row>
    <row r="1697" spans="1:13" x14ac:dyDescent="0.3">
      <c r="A1697" s="112" t="s">
        <v>8</v>
      </c>
      <c r="B1697" s="112" t="s">
        <v>9</v>
      </c>
      <c r="C1697" s="112" t="s">
        <v>10</v>
      </c>
      <c r="D1697" s="112" t="s">
        <v>118</v>
      </c>
      <c r="E1697" s="112" t="s">
        <v>10</v>
      </c>
      <c r="F1697" s="112" t="s">
        <v>119</v>
      </c>
      <c r="G1697" s="112" t="s">
        <v>42</v>
      </c>
      <c r="H1697" s="112" t="s">
        <v>441</v>
      </c>
      <c r="I1697" s="112" t="s">
        <v>16</v>
      </c>
      <c r="J1697" s="112" t="s">
        <v>435</v>
      </c>
      <c r="K1697" s="113">
        <v>11762.42</v>
      </c>
      <c r="L1697" s="113">
        <v>1734.75</v>
      </c>
      <c r="M1697" s="112" t="s">
        <v>8</v>
      </c>
    </row>
    <row r="1698" spans="1:13" x14ac:dyDescent="0.3">
      <c r="A1698" s="112" t="s">
        <v>8</v>
      </c>
      <c r="B1698" s="112" t="s">
        <v>9</v>
      </c>
      <c r="C1698" s="112" t="s">
        <v>10</v>
      </c>
      <c r="D1698" s="112" t="s">
        <v>118</v>
      </c>
      <c r="E1698" s="112" t="s">
        <v>10</v>
      </c>
      <c r="F1698" s="112" t="s">
        <v>119</v>
      </c>
      <c r="G1698" s="112" t="s">
        <v>42</v>
      </c>
      <c r="H1698" s="112" t="s">
        <v>441</v>
      </c>
      <c r="I1698" s="112" t="s">
        <v>16</v>
      </c>
      <c r="J1698" s="112" t="s">
        <v>440</v>
      </c>
      <c r="K1698" s="113">
        <v>275188.8</v>
      </c>
      <c r="L1698" s="113">
        <v>3061.5</v>
      </c>
      <c r="M1698" s="112" t="s">
        <v>8</v>
      </c>
    </row>
    <row r="1699" spans="1:13" x14ac:dyDescent="0.3">
      <c r="A1699" s="112" t="s">
        <v>8</v>
      </c>
      <c r="B1699" s="112" t="s">
        <v>9</v>
      </c>
      <c r="C1699" s="112" t="s">
        <v>10</v>
      </c>
      <c r="D1699" s="112" t="s">
        <v>118</v>
      </c>
      <c r="E1699" s="112" t="s">
        <v>10</v>
      </c>
      <c r="F1699" s="112" t="s">
        <v>119</v>
      </c>
      <c r="G1699" s="112" t="s">
        <v>42</v>
      </c>
      <c r="H1699" s="112" t="s">
        <v>441</v>
      </c>
      <c r="I1699" s="112" t="s">
        <v>16</v>
      </c>
      <c r="J1699" s="112" t="s">
        <v>436</v>
      </c>
      <c r="K1699" s="113">
        <v>93382</v>
      </c>
      <c r="L1699" s="113">
        <v>54366.75</v>
      </c>
      <c r="M1699" s="112" t="s">
        <v>8</v>
      </c>
    </row>
    <row r="1700" spans="1:13" x14ac:dyDescent="0.3">
      <c r="A1700" s="112" t="s">
        <v>8</v>
      </c>
      <c r="B1700" s="112" t="s">
        <v>9</v>
      </c>
      <c r="C1700" s="112" t="s">
        <v>10</v>
      </c>
      <c r="D1700" s="112" t="s">
        <v>118</v>
      </c>
      <c r="E1700" s="112" t="s">
        <v>10</v>
      </c>
      <c r="F1700" s="112" t="s">
        <v>119</v>
      </c>
      <c r="G1700" s="112" t="s">
        <v>43</v>
      </c>
      <c r="H1700" s="112" t="s">
        <v>448</v>
      </c>
      <c r="I1700" s="112" t="s">
        <v>16</v>
      </c>
      <c r="J1700" s="112" t="s">
        <v>435</v>
      </c>
      <c r="K1700" s="113">
        <v>20754.400000000001</v>
      </c>
      <c r="L1700" s="113">
        <v>25943</v>
      </c>
      <c r="M1700" s="112" t="s">
        <v>8</v>
      </c>
    </row>
    <row r="1701" spans="1:13" x14ac:dyDescent="0.3">
      <c r="A1701" s="112" t="s">
        <v>8</v>
      </c>
      <c r="B1701" s="112" t="s">
        <v>9</v>
      </c>
      <c r="C1701" s="112" t="s">
        <v>10</v>
      </c>
      <c r="D1701" s="112" t="s">
        <v>118</v>
      </c>
      <c r="E1701" s="112" t="s">
        <v>10</v>
      </c>
      <c r="F1701" s="112" t="s">
        <v>119</v>
      </c>
      <c r="G1701" s="112" t="s">
        <v>43</v>
      </c>
      <c r="H1701" s="112" t="s">
        <v>448</v>
      </c>
      <c r="I1701" s="112" t="s">
        <v>16</v>
      </c>
      <c r="J1701" s="112" t="s">
        <v>446</v>
      </c>
      <c r="K1701" s="113">
        <v>36</v>
      </c>
      <c r="L1701" s="113">
        <v>45</v>
      </c>
      <c r="M1701" s="112" t="s">
        <v>8</v>
      </c>
    </row>
    <row r="1702" spans="1:13" x14ac:dyDescent="0.3">
      <c r="A1702" s="112" t="s">
        <v>8</v>
      </c>
      <c r="B1702" s="112" t="s">
        <v>9</v>
      </c>
      <c r="C1702" s="112" t="s">
        <v>10</v>
      </c>
      <c r="D1702" s="112" t="s">
        <v>118</v>
      </c>
      <c r="E1702" s="112" t="s">
        <v>10</v>
      </c>
      <c r="F1702" s="112" t="s">
        <v>119</v>
      </c>
      <c r="G1702" s="112" t="s">
        <v>43</v>
      </c>
      <c r="H1702" s="112" t="s">
        <v>448</v>
      </c>
      <c r="I1702" s="112" t="s">
        <v>16</v>
      </c>
      <c r="J1702" s="112" t="s">
        <v>440</v>
      </c>
      <c r="K1702" s="113">
        <v>32270.2</v>
      </c>
      <c r="L1702" s="113">
        <v>34330</v>
      </c>
      <c r="M1702" s="112" t="s">
        <v>8</v>
      </c>
    </row>
    <row r="1703" spans="1:13" x14ac:dyDescent="0.3">
      <c r="A1703" s="112" t="s">
        <v>8</v>
      </c>
      <c r="B1703" s="112" t="s">
        <v>9</v>
      </c>
      <c r="C1703" s="112" t="s">
        <v>10</v>
      </c>
      <c r="D1703" s="112" t="s">
        <v>118</v>
      </c>
      <c r="E1703" s="112" t="s">
        <v>10</v>
      </c>
      <c r="F1703" s="112" t="s">
        <v>119</v>
      </c>
      <c r="G1703" s="112" t="s">
        <v>43</v>
      </c>
      <c r="H1703" s="112" t="s">
        <v>448</v>
      </c>
      <c r="I1703" s="112" t="s">
        <v>16</v>
      </c>
      <c r="J1703" s="112" t="s">
        <v>436</v>
      </c>
      <c r="K1703" s="113">
        <v>62208.54</v>
      </c>
      <c r="L1703" s="113">
        <v>115201</v>
      </c>
      <c r="M1703" s="112" t="s">
        <v>8</v>
      </c>
    </row>
    <row r="1704" spans="1:13" x14ac:dyDescent="0.3">
      <c r="A1704" s="112" t="s">
        <v>8</v>
      </c>
      <c r="B1704" s="112" t="s">
        <v>9</v>
      </c>
      <c r="C1704" s="112" t="s">
        <v>10</v>
      </c>
      <c r="D1704" s="112" t="s">
        <v>118</v>
      </c>
      <c r="E1704" s="112" t="s">
        <v>10</v>
      </c>
      <c r="F1704" s="112" t="s">
        <v>119</v>
      </c>
      <c r="G1704" s="112" t="s">
        <v>90</v>
      </c>
      <c r="H1704" s="112" t="s">
        <v>438</v>
      </c>
      <c r="I1704" s="112" t="s">
        <v>14</v>
      </c>
      <c r="J1704" s="112" t="s">
        <v>436</v>
      </c>
      <c r="K1704" s="113">
        <v>162</v>
      </c>
      <c r="L1704" s="113">
        <v>18</v>
      </c>
      <c r="M1704" s="112" t="s">
        <v>8</v>
      </c>
    </row>
    <row r="1705" spans="1:13" x14ac:dyDescent="0.3">
      <c r="A1705" s="112" t="s">
        <v>8</v>
      </c>
      <c r="B1705" s="112" t="s">
        <v>9</v>
      </c>
      <c r="C1705" s="112" t="s">
        <v>10</v>
      </c>
      <c r="D1705" s="112" t="s">
        <v>118</v>
      </c>
      <c r="E1705" s="112" t="s">
        <v>10</v>
      </c>
      <c r="F1705" s="112" t="s">
        <v>119</v>
      </c>
      <c r="G1705" s="112" t="s">
        <v>44</v>
      </c>
      <c r="H1705" s="112" t="s">
        <v>441</v>
      </c>
      <c r="I1705" s="112" t="s">
        <v>16</v>
      </c>
      <c r="J1705" s="112" t="s">
        <v>435</v>
      </c>
      <c r="K1705" s="113">
        <v>95938.126786699984</v>
      </c>
      <c r="L1705" s="113">
        <v>11020.75</v>
      </c>
      <c r="M1705" s="112" t="s">
        <v>8</v>
      </c>
    </row>
    <row r="1706" spans="1:13" x14ac:dyDescent="0.3">
      <c r="A1706" s="112" t="s">
        <v>8</v>
      </c>
      <c r="B1706" s="112" t="s">
        <v>9</v>
      </c>
      <c r="C1706" s="112" t="s">
        <v>10</v>
      </c>
      <c r="D1706" s="112" t="s">
        <v>118</v>
      </c>
      <c r="E1706" s="112" t="s">
        <v>10</v>
      </c>
      <c r="F1706" s="112" t="s">
        <v>119</v>
      </c>
      <c r="G1706" s="112" t="s">
        <v>44</v>
      </c>
      <c r="H1706" s="112" t="s">
        <v>441</v>
      </c>
      <c r="I1706" s="112" t="s">
        <v>16</v>
      </c>
      <c r="J1706" s="112" t="s">
        <v>443</v>
      </c>
      <c r="K1706" s="113">
        <v>3045.6</v>
      </c>
      <c r="L1706" s="113">
        <v>360</v>
      </c>
      <c r="M1706" s="112" t="s">
        <v>8</v>
      </c>
    </row>
    <row r="1707" spans="1:13" x14ac:dyDescent="0.3">
      <c r="A1707" s="112" t="s">
        <v>8</v>
      </c>
      <c r="B1707" s="112" t="s">
        <v>9</v>
      </c>
      <c r="C1707" s="112" t="s">
        <v>10</v>
      </c>
      <c r="D1707" s="112" t="s">
        <v>118</v>
      </c>
      <c r="E1707" s="112" t="s">
        <v>10</v>
      </c>
      <c r="F1707" s="112" t="s">
        <v>119</v>
      </c>
      <c r="G1707" s="112" t="s">
        <v>44</v>
      </c>
      <c r="H1707" s="112" t="s">
        <v>441</v>
      </c>
      <c r="I1707" s="112" t="s">
        <v>16</v>
      </c>
      <c r="J1707" s="112" t="s">
        <v>452</v>
      </c>
      <c r="K1707" s="113">
        <v>399.73500000000001</v>
      </c>
      <c r="L1707" s="113">
        <v>47.25</v>
      </c>
      <c r="M1707" s="112" t="s">
        <v>8</v>
      </c>
    </row>
    <row r="1708" spans="1:13" x14ac:dyDescent="0.3">
      <c r="A1708" s="112" t="s">
        <v>8</v>
      </c>
      <c r="B1708" s="112" t="s">
        <v>9</v>
      </c>
      <c r="C1708" s="112" t="s">
        <v>10</v>
      </c>
      <c r="D1708" s="112" t="s">
        <v>118</v>
      </c>
      <c r="E1708" s="112" t="s">
        <v>10</v>
      </c>
      <c r="F1708" s="112" t="s">
        <v>119</v>
      </c>
      <c r="G1708" s="112" t="s">
        <v>44</v>
      </c>
      <c r="H1708" s="112" t="s">
        <v>441</v>
      </c>
      <c r="I1708" s="112" t="s">
        <v>16</v>
      </c>
      <c r="J1708" s="112" t="s">
        <v>440</v>
      </c>
      <c r="K1708" s="113">
        <v>11884.5</v>
      </c>
      <c r="L1708" s="113">
        <v>2137.5</v>
      </c>
      <c r="M1708" s="112" t="s">
        <v>8</v>
      </c>
    </row>
    <row r="1709" spans="1:13" x14ac:dyDescent="0.3">
      <c r="A1709" s="112" t="s">
        <v>8</v>
      </c>
      <c r="B1709" s="112" t="s">
        <v>9</v>
      </c>
      <c r="C1709" s="112" t="s">
        <v>10</v>
      </c>
      <c r="D1709" s="112" t="s">
        <v>118</v>
      </c>
      <c r="E1709" s="112" t="s">
        <v>10</v>
      </c>
      <c r="F1709" s="112" t="s">
        <v>119</v>
      </c>
      <c r="G1709" s="112" t="s">
        <v>44</v>
      </c>
      <c r="H1709" s="112" t="s">
        <v>441</v>
      </c>
      <c r="I1709" s="112" t="s">
        <v>16</v>
      </c>
      <c r="J1709" s="112" t="s">
        <v>436</v>
      </c>
      <c r="K1709" s="113">
        <v>119150.23432331001</v>
      </c>
      <c r="L1709" s="113">
        <v>6137.25</v>
      </c>
      <c r="M1709" s="112" t="s">
        <v>8</v>
      </c>
    </row>
    <row r="1710" spans="1:13" x14ac:dyDescent="0.3">
      <c r="A1710" s="112" t="s">
        <v>8</v>
      </c>
      <c r="B1710" s="112" t="s">
        <v>9</v>
      </c>
      <c r="C1710" s="112" t="s">
        <v>10</v>
      </c>
      <c r="D1710" s="112" t="s">
        <v>118</v>
      </c>
      <c r="E1710" s="112" t="s">
        <v>10</v>
      </c>
      <c r="F1710" s="112" t="s">
        <v>119</v>
      </c>
      <c r="G1710" s="112" t="s">
        <v>45</v>
      </c>
      <c r="H1710" s="112" t="s">
        <v>441</v>
      </c>
      <c r="I1710" s="112" t="s">
        <v>46</v>
      </c>
      <c r="J1710" s="112" t="s">
        <v>435</v>
      </c>
      <c r="K1710" s="113">
        <v>48784</v>
      </c>
      <c r="L1710" s="113">
        <v>1686</v>
      </c>
      <c r="M1710" s="112" t="s">
        <v>8</v>
      </c>
    </row>
    <row r="1711" spans="1:13" x14ac:dyDescent="0.3">
      <c r="A1711" s="112" t="s">
        <v>8</v>
      </c>
      <c r="B1711" s="112" t="s">
        <v>9</v>
      </c>
      <c r="C1711" s="112" t="s">
        <v>10</v>
      </c>
      <c r="D1711" s="112" t="s">
        <v>118</v>
      </c>
      <c r="E1711" s="112" t="s">
        <v>10</v>
      </c>
      <c r="F1711" s="112" t="s">
        <v>119</v>
      </c>
      <c r="G1711" s="112" t="s">
        <v>45</v>
      </c>
      <c r="H1711" s="112" t="s">
        <v>441</v>
      </c>
      <c r="I1711" s="112" t="s">
        <v>46</v>
      </c>
      <c r="J1711" s="112" t="s">
        <v>440</v>
      </c>
      <c r="K1711" s="113">
        <v>12148</v>
      </c>
      <c r="L1711" s="113">
        <v>575</v>
      </c>
      <c r="M1711" s="112" t="s">
        <v>8</v>
      </c>
    </row>
    <row r="1712" spans="1:13" x14ac:dyDescent="0.3">
      <c r="A1712" s="112" t="s">
        <v>8</v>
      </c>
      <c r="B1712" s="112" t="s">
        <v>9</v>
      </c>
      <c r="C1712" s="112" t="s">
        <v>10</v>
      </c>
      <c r="D1712" s="112" t="s">
        <v>118</v>
      </c>
      <c r="E1712" s="112" t="s">
        <v>10</v>
      </c>
      <c r="F1712" s="112" t="s">
        <v>119</v>
      </c>
      <c r="G1712" s="112" t="s">
        <v>45</v>
      </c>
      <c r="H1712" s="112" t="s">
        <v>441</v>
      </c>
      <c r="I1712" s="112" t="s">
        <v>46</v>
      </c>
      <c r="J1712" s="112" t="s">
        <v>436</v>
      </c>
      <c r="K1712" s="113">
        <v>337209</v>
      </c>
      <c r="L1712" s="113">
        <v>10819</v>
      </c>
      <c r="M1712" s="112" t="s">
        <v>8</v>
      </c>
    </row>
    <row r="1713" spans="1:13" x14ac:dyDescent="0.3">
      <c r="A1713" s="112" t="s">
        <v>8</v>
      </c>
      <c r="B1713" s="112" t="s">
        <v>9</v>
      </c>
      <c r="C1713" s="112" t="s">
        <v>10</v>
      </c>
      <c r="D1713" s="112" t="s">
        <v>118</v>
      </c>
      <c r="E1713" s="112" t="s">
        <v>10</v>
      </c>
      <c r="F1713" s="112" t="s">
        <v>119</v>
      </c>
      <c r="G1713" s="112" t="s">
        <v>47</v>
      </c>
      <c r="H1713" s="112" t="s">
        <v>447</v>
      </c>
      <c r="I1713" s="112" t="s">
        <v>16</v>
      </c>
      <c r="J1713" s="112" t="s">
        <v>435</v>
      </c>
      <c r="K1713" s="113">
        <v>488186.38</v>
      </c>
      <c r="L1713" s="113">
        <v>53197.260000000009</v>
      </c>
      <c r="M1713" s="112" t="s">
        <v>8</v>
      </c>
    </row>
    <row r="1714" spans="1:13" x14ac:dyDescent="0.3">
      <c r="A1714" s="112" t="s">
        <v>8</v>
      </c>
      <c r="B1714" s="112" t="s">
        <v>9</v>
      </c>
      <c r="C1714" s="112" t="s">
        <v>10</v>
      </c>
      <c r="D1714" s="112" t="s">
        <v>118</v>
      </c>
      <c r="E1714" s="112" t="s">
        <v>10</v>
      </c>
      <c r="F1714" s="112" t="s">
        <v>119</v>
      </c>
      <c r="G1714" s="112" t="s">
        <v>48</v>
      </c>
      <c r="H1714" s="112" t="s">
        <v>447</v>
      </c>
      <c r="I1714" s="112" t="s">
        <v>16</v>
      </c>
      <c r="J1714" s="112" t="s">
        <v>435</v>
      </c>
      <c r="K1714" s="113">
        <v>1866</v>
      </c>
      <c r="L1714" s="113">
        <v>233.25</v>
      </c>
      <c r="M1714" s="112" t="s">
        <v>8</v>
      </c>
    </row>
    <row r="1715" spans="1:13" x14ac:dyDescent="0.3">
      <c r="A1715" s="112" t="s">
        <v>8</v>
      </c>
      <c r="B1715" s="112" t="s">
        <v>9</v>
      </c>
      <c r="C1715" s="112" t="s">
        <v>10</v>
      </c>
      <c r="D1715" s="112" t="s">
        <v>118</v>
      </c>
      <c r="E1715" s="112" t="s">
        <v>10</v>
      </c>
      <c r="F1715" s="112" t="s">
        <v>119</v>
      </c>
      <c r="G1715" s="112" t="s">
        <v>48</v>
      </c>
      <c r="H1715" s="112" t="s">
        <v>447</v>
      </c>
      <c r="I1715" s="112" t="s">
        <v>16</v>
      </c>
      <c r="J1715" s="112" t="s">
        <v>436</v>
      </c>
      <c r="K1715" s="113">
        <v>56328</v>
      </c>
      <c r="L1715" s="113">
        <v>7041</v>
      </c>
      <c r="M1715" s="112" t="s">
        <v>8</v>
      </c>
    </row>
    <row r="1716" spans="1:13" x14ac:dyDescent="0.3">
      <c r="A1716" s="112" t="s">
        <v>8</v>
      </c>
      <c r="B1716" s="112" t="s">
        <v>9</v>
      </c>
      <c r="C1716" s="112" t="s">
        <v>10</v>
      </c>
      <c r="D1716" s="112" t="s">
        <v>118</v>
      </c>
      <c r="E1716" s="112" t="s">
        <v>10</v>
      </c>
      <c r="F1716" s="112" t="s">
        <v>119</v>
      </c>
      <c r="G1716" s="112" t="s">
        <v>49</v>
      </c>
      <c r="H1716" s="112" t="s">
        <v>447</v>
      </c>
      <c r="I1716" s="112" t="s">
        <v>16</v>
      </c>
      <c r="J1716" s="112" t="s">
        <v>435</v>
      </c>
      <c r="K1716" s="113">
        <v>31721.02</v>
      </c>
      <c r="L1716" s="113">
        <v>4089</v>
      </c>
      <c r="M1716" s="112" t="s">
        <v>8</v>
      </c>
    </row>
    <row r="1717" spans="1:13" x14ac:dyDescent="0.3">
      <c r="A1717" s="112" t="s">
        <v>8</v>
      </c>
      <c r="B1717" s="112" t="s">
        <v>9</v>
      </c>
      <c r="C1717" s="112" t="s">
        <v>10</v>
      </c>
      <c r="D1717" s="112" t="s">
        <v>118</v>
      </c>
      <c r="E1717" s="112" t="s">
        <v>10</v>
      </c>
      <c r="F1717" s="112" t="s">
        <v>119</v>
      </c>
      <c r="G1717" s="112" t="s">
        <v>49</v>
      </c>
      <c r="H1717" s="112" t="s">
        <v>447</v>
      </c>
      <c r="I1717" s="112" t="s">
        <v>16</v>
      </c>
      <c r="J1717" s="112" t="s">
        <v>436</v>
      </c>
      <c r="K1717" s="113">
        <v>400</v>
      </c>
      <c r="L1717" s="113">
        <v>75</v>
      </c>
      <c r="M1717" s="112" t="s">
        <v>8</v>
      </c>
    </row>
    <row r="1718" spans="1:13" x14ac:dyDescent="0.3">
      <c r="A1718" s="112" t="s">
        <v>8</v>
      </c>
      <c r="B1718" s="112" t="s">
        <v>9</v>
      </c>
      <c r="C1718" s="112" t="s">
        <v>10</v>
      </c>
      <c r="D1718" s="112" t="s">
        <v>118</v>
      </c>
      <c r="E1718" s="112" t="s">
        <v>10</v>
      </c>
      <c r="F1718" s="112" t="s">
        <v>119</v>
      </c>
      <c r="G1718" s="112" t="s">
        <v>50</v>
      </c>
      <c r="H1718" s="112" t="s">
        <v>434</v>
      </c>
      <c r="I1718" s="112" t="s">
        <v>16</v>
      </c>
      <c r="J1718" s="112" t="s">
        <v>436</v>
      </c>
      <c r="K1718" s="113">
        <v>3596160.77</v>
      </c>
      <c r="L1718" s="113">
        <v>180420.81</v>
      </c>
      <c r="M1718" s="112" t="s">
        <v>8</v>
      </c>
    </row>
    <row r="1719" spans="1:13" x14ac:dyDescent="0.3">
      <c r="A1719" s="112" t="s">
        <v>8</v>
      </c>
      <c r="B1719" s="112" t="s">
        <v>9</v>
      </c>
      <c r="C1719" s="112" t="s">
        <v>10</v>
      </c>
      <c r="D1719" s="112" t="s">
        <v>118</v>
      </c>
      <c r="E1719" s="112" t="s">
        <v>10</v>
      </c>
      <c r="F1719" s="112" t="s">
        <v>119</v>
      </c>
      <c r="G1719" s="112" t="s">
        <v>52</v>
      </c>
      <c r="H1719" s="112" t="s">
        <v>442</v>
      </c>
      <c r="I1719" s="112" t="s">
        <v>46</v>
      </c>
      <c r="J1719" s="112" t="s">
        <v>435</v>
      </c>
      <c r="K1719" s="113">
        <v>261724.91999999998</v>
      </c>
      <c r="L1719" s="113">
        <v>51068</v>
      </c>
      <c r="M1719" s="112" t="s">
        <v>8</v>
      </c>
    </row>
    <row r="1720" spans="1:13" x14ac:dyDescent="0.3">
      <c r="A1720" s="112" t="s">
        <v>8</v>
      </c>
      <c r="B1720" s="112" t="s">
        <v>9</v>
      </c>
      <c r="C1720" s="112" t="s">
        <v>10</v>
      </c>
      <c r="D1720" s="112" t="s">
        <v>118</v>
      </c>
      <c r="E1720" s="112" t="s">
        <v>10</v>
      </c>
      <c r="F1720" s="112" t="s">
        <v>119</v>
      </c>
      <c r="G1720" s="112" t="s">
        <v>52</v>
      </c>
      <c r="H1720" s="112" t="s">
        <v>442</v>
      </c>
      <c r="I1720" s="112" t="s">
        <v>46</v>
      </c>
      <c r="J1720" s="112" t="s">
        <v>440</v>
      </c>
      <c r="K1720" s="113">
        <v>189797.74</v>
      </c>
      <c r="L1720" s="113">
        <v>54664.000000000007</v>
      </c>
      <c r="M1720" s="112" t="s">
        <v>8</v>
      </c>
    </row>
    <row r="1721" spans="1:13" x14ac:dyDescent="0.3">
      <c r="A1721" s="112" t="s">
        <v>8</v>
      </c>
      <c r="B1721" s="112" t="s">
        <v>9</v>
      </c>
      <c r="C1721" s="112" t="s">
        <v>10</v>
      </c>
      <c r="D1721" s="112" t="s">
        <v>118</v>
      </c>
      <c r="E1721" s="112" t="s">
        <v>10</v>
      </c>
      <c r="F1721" s="112" t="s">
        <v>119</v>
      </c>
      <c r="G1721" s="112" t="s">
        <v>52</v>
      </c>
      <c r="H1721" s="112" t="s">
        <v>442</v>
      </c>
      <c r="I1721" s="112" t="s">
        <v>46</v>
      </c>
      <c r="J1721" s="112" t="s">
        <v>436</v>
      </c>
      <c r="K1721" s="113">
        <v>5564510.8900000006</v>
      </c>
      <c r="L1721" s="113">
        <v>945516.99999999977</v>
      </c>
      <c r="M1721" s="112" t="s">
        <v>8</v>
      </c>
    </row>
    <row r="1722" spans="1:13" x14ac:dyDescent="0.3">
      <c r="A1722" s="112" t="s">
        <v>8</v>
      </c>
      <c r="B1722" s="112" t="s">
        <v>9</v>
      </c>
      <c r="C1722" s="112" t="s">
        <v>10</v>
      </c>
      <c r="D1722" s="112" t="s">
        <v>118</v>
      </c>
      <c r="E1722" s="112" t="s">
        <v>10</v>
      </c>
      <c r="F1722" s="112" t="s">
        <v>119</v>
      </c>
      <c r="G1722" s="112" t="s">
        <v>53</v>
      </c>
      <c r="H1722" s="112" t="s">
        <v>434</v>
      </c>
      <c r="I1722" s="112" t="s">
        <v>16</v>
      </c>
      <c r="J1722" s="112" t="s">
        <v>435</v>
      </c>
      <c r="K1722" s="113">
        <v>415290.96</v>
      </c>
      <c r="L1722" s="113">
        <v>164798.25</v>
      </c>
      <c r="M1722" s="112" t="s">
        <v>8</v>
      </c>
    </row>
    <row r="1723" spans="1:13" x14ac:dyDescent="0.3">
      <c r="A1723" s="112" t="s">
        <v>8</v>
      </c>
      <c r="B1723" s="112" t="s">
        <v>9</v>
      </c>
      <c r="C1723" s="112" t="s">
        <v>10</v>
      </c>
      <c r="D1723" s="112" t="s">
        <v>118</v>
      </c>
      <c r="E1723" s="112" t="s">
        <v>10</v>
      </c>
      <c r="F1723" s="112" t="s">
        <v>119</v>
      </c>
      <c r="G1723" s="112" t="s">
        <v>53</v>
      </c>
      <c r="H1723" s="112" t="s">
        <v>434</v>
      </c>
      <c r="I1723" s="112" t="s">
        <v>16</v>
      </c>
      <c r="J1723" s="112" t="s">
        <v>443</v>
      </c>
      <c r="K1723" s="113">
        <v>90.72</v>
      </c>
      <c r="L1723" s="113">
        <v>36</v>
      </c>
      <c r="M1723" s="112" t="s">
        <v>8</v>
      </c>
    </row>
    <row r="1724" spans="1:13" x14ac:dyDescent="0.3">
      <c r="A1724" s="112" t="s">
        <v>8</v>
      </c>
      <c r="B1724" s="112" t="s">
        <v>9</v>
      </c>
      <c r="C1724" s="112" t="s">
        <v>10</v>
      </c>
      <c r="D1724" s="112" t="s">
        <v>118</v>
      </c>
      <c r="E1724" s="112" t="s">
        <v>10</v>
      </c>
      <c r="F1724" s="112" t="s">
        <v>119</v>
      </c>
      <c r="G1724" s="112" t="s">
        <v>53</v>
      </c>
      <c r="H1724" s="112" t="s">
        <v>434</v>
      </c>
      <c r="I1724" s="112" t="s">
        <v>16</v>
      </c>
      <c r="J1724" s="112" t="s">
        <v>440</v>
      </c>
      <c r="K1724" s="113">
        <v>14487.48</v>
      </c>
      <c r="L1724" s="113">
        <v>5748.75</v>
      </c>
      <c r="M1724" s="112" t="s">
        <v>8</v>
      </c>
    </row>
    <row r="1725" spans="1:13" x14ac:dyDescent="0.3">
      <c r="A1725" s="112" t="s">
        <v>8</v>
      </c>
      <c r="B1725" s="112" t="s">
        <v>9</v>
      </c>
      <c r="C1725" s="112" t="s">
        <v>10</v>
      </c>
      <c r="D1725" s="112" t="s">
        <v>118</v>
      </c>
      <c r="E1725" s="112" t="s">
        <v>10</v>
      </c>
      <c r="F1725" s="112" t="s">
        <v>119</v>
      </c>
      <c r="G1725" s="112" t="s">
        <v>93</v>
      </c>
      <c r="H1725" s="112" t="s">
        <v>434</v>
      </c>
      <c r="I1725" s="112" t="s">
        <v>32</v>
      </c>
      <c r="J1725" s="112" t="s">
        <v>436</v>
      </c>
      <c r="K1725" s="113">
        <v>16978</v>
      </c>
      <c r="L1725" s="113">
        <v>1676</v>
      </c>
      <c r="M1725" s="112" t="s">
        <v>8</v>
      </c>
    </row>
    <row r="1726" spans="1:13" x14ac:dyDescent="0.3">
      <c r="A1726" s="112" t="s">
        <v>8</v>
      </c>
      <c r="B1726" s="112" t="s">
        <v>9</v>
      </c>
      <c r="C1726" s="112" t="s">
        <v>10</v>
      </c>
      <c r="D1726" s="112" t="s">
        <v>118</v>
      </c>
      <c r="E1726" s="112" t="s">
        <v>10</v>
      </c>
      <c r="F1726" s="112" t="s">
        <v>119</v>
      </c>
      <c r="G1726" s="112" t="s">
        <v>54</v>
      </c>
      <c r="H1726" s="112" t="s">
        <v>445</v>
      </c>
      <c r="I1726" s="112" t="s">
        <v>16</v>
      </c>
      <c r="J1726" s="112" t="s">
        <v>436</v>
      </c>
      <c r="K1726" s="113">
        <v>887.04</v>
      </c>
      <c r="L1726" s="113">
        <v>72</v>
      </c>
      <c r="M1726" s="112" t="s">
        <v>8</v>
      </c>
    </row>
    <row r="1727" spans="1:13" x14ac:dyDescent="0.3">
      <c r="A1727" s="112" t="s">
        <v>8</v>
      </c>
      <c r="B1727" s="112" t="s">
        <v>9</v>
      </c>
      <c r="C1727" s="112" t="s">
        <v>10</v>
      </c>
      <c r="D1727" s="112" t="s">
        <v>118</v>
      </c>
      <c r="E1727" s="112" t="s">
        <v>10</v>
      </c>
      <c r="F1727" s="112" t="s">
        <v>119</v>
      </c>
      <c r="G1727" s="112" t="s">
        <v>55</v>
      </c>
      <c r="H1727" s="112" t="s">
        <v>439</v>
      </c>
      <c r="I1727" s="112" t="s">
        <v>16</v>
      </c>
      <c r="J1727" s="112" t="s">
        <v>435</v>
      </c>
      <c r="K1727" s="113">
        <v>39305</v>
      </c>
      <c r="L1727" s="113">
        <v>11230</v>
      </c>
      <c r="M1727" s="112" t="s">
        <v>8</v>
      </c>
    </row>
    <row r="1728" spans="1:13" x14ac:dyDescent="0.3">
      <c r="A1728" s="112" t="s">
        <v>8</v>
      </c>
      <c r="B1728" s="112" t="s">
        <v>9</v>
      </c>
      <c r="C1728" s="112" t="s">
        <v>10</v>
      </c>
      <c r="D1728" s="112" t="s">
        <v>118</v>
      </c>
      <c r="E1728" s="112" t="s">
        <v>10</v>
      </c>
      <c r="F1728" s="112" t="s">
        <v>119</v>
      </c>
      <c r="G1728" s="112" t="s">
        <v>55</v>
      </c>
      <c r="H1728" s="112" t="s">
        <v>439</v>
      </c>
      <c r="I1728" s="112" t="s">
        <v>16</v>
      </c>
      <c r="J1728" s="112" t="s">
        <v>440</v>
      </c>
      <c r="K1728" s="113">
        <v>13643</v>
      </c>
      <c r="L1728" s="113">
        <v>3897.9999999999995</v>
      </c>
      <c r="M1728" s="112" t="s">
        <v>8</v>
      </c>
    </row>
    <row r="1729" spans="1:13" x14ac:dyDescent="0.3">
      <c r="A1729" s="112" t="s">
        <v>8</v>
      </c>
      <c r="B1729" s="112" t="s">
        <v>9</v>
      </c>
      <c r="C1729" s="112" t="s">
        <v>10</v>
      </c>
      <c r="D1729" s="112" t="s">
        <v>118</v>
      </c>
      <c r="E1729" s="112" t="s">
        <v>10</v>
      </c>
      <c r="F1729" s="112" t="s">
        <v>119</v>
      </c>
      <c r="G1729" s="112" t="s">
        <v>55</v>
      </c>
      <c r="H1729" s="112" t="s">
        <v>439</v>
      </c>
      <c r="I1729" s="112" t="s">
        <v>16</v>
      </c>
      <c r="J1729" s="112" t="s">
        <v>436</v>
      </c>
      <c r="K1729" s="113">
        <v>42675.5</v>
      </c>
      <c r="L1729" s="113">
        <v>12193</v>
      </c>
      <c r="M1729" s="112" t="s">
        <v>8</v>
      </c>
    </row>
    <row r="1730" spans="1:13" x14ac:dyDescent="0.3">
      <c r="A1730" s="112" t="s">
        <v>8</v>
      </c>
      <c r="B1730" s="112" t="s">
        <v>9</v>
      </c>
      <c r="C1730" s="112" t="s">
        <v>10</v>
      </c>
      <c r="D1730" s="112" t="s">
        <v>118</v>
      </c>
      <c r="E1730" s="112" t="s">
        <v>10</v>
      </c>
      <c r="F1730" s="112" t="s">
        <v>119</v>
      </c>
      <c r="G1730" s="112" t="s">
        <v>56</v>
      </c>
      <c r="H1730" s="112" t="s">
        <v>441</v>
      </c>
      <c r="I1730" s="112" t="s">
        <v>16</v>
      </c>
      <c r="J1730" s="112" t="s">
        <v>435</v>
      </c>
      <c r="K1730" s="113">
        <v>171</v>
      </c>
      <c r="L1730" s="113">
        <v>36</v>
      </c>
      <c r="M1730" s="112" t="s">
        <v>8</v>
      </c>
    </row>
    <row r="1731" spans="1:13" x14ac:dyDescent="0.3">
      <c r="A1731" s="112" t="s">
        <v>8</v>
      </c>
      <c r="B1731" s="112" t="s">
        <v>9</v>
      </c>
      <c r="C1731" s="112" t="s">
        <v>10</v>
      </c>
      <c r="D1731" s="112" t="s">
        <v>118</v>
      </c>
      <c r="E1731" s="112" t="s">
        <v>10</v>
      </c>
      <c r="F1731" s="112" t="s">
        <v>119</v>
      </c>
      <c r="G1731" s="112" t="s">
        <v>56</v>
      </c>
      <c r="H1731" s="112" t="s">
        <v>441</v>
      </c>
      <c r="I1731" s="112" t="s">
        <v>16</v>
      </c>
      <c r="J1731" s="112" t="s">
        <v>443</v>
      </c>
      <c r="K1731" s="113">
        <v>336</v>
      </c>
      <c r="L1731" s="113">
        <v>45</v>
      </c>
      <c r="M1731" s="112" t="s">
        <v>8</v>
      </c>
    </row>
    <row r="1732" spans="1:13" x14ac:dyDescent="0.3">
      <c r="A1732" s="112" t="s">
        <v>8</v>
      </c>
      <c r="B1732" s="112" t="s">
        <v>9</v>
      </c>
      <c r="C1732" s="112" t="s">
        <v>10</v>
      </c>
      <c r="D1732" s="112" t="s">
        <v>118</v>
      </c>
      <c r="E1732" s="112" t="s">
        <v>10</v>
      </c>
      <c r="F1732" s="112" t="s">
        <v>119</v>
      </c>
      <c r="G1732" s="112" t="s">
        <v>56</v>
      </c>
      <c r="H1732" s="112" t="s">
        <v>441</v>
      </c>
      <c r="I1732" s="112" t="s">
        <v>16</v>
      </c>
      <c r="J1732" s="112" t="s">
        <v>436</v>
      </c>
      <c r="K1732" s="113">
        <v>409</v>
      </c>
      <c r="L1732" s="113">
        <v>72</v>
      </c>
      <c r="M1732" s="112" t="s">
        <v>8</v>
      </c>
    </row>
    <row r="1733" spans="1:13" x14ac:dyDescent="0.3">
      <c r="A1733" s="112" t="s">
        <v>8</v>
      </c>
      <c r="B1733" s="112" t="s">
        <v>9</v>
      </c>
      <c r="C1733" s="112" t="s">
        <v>10</v>
      </c>
      <c r="D1733" s="112" t="s">
        <v>118</v>
      </c>
      <c r="E1733" s="112" t="s">
        <v>10</v>
      </c>
      <c r="F1733" s="112" t="s">
        <v>119</v>
      </c>
      <c r="G1733" s="112" t="s">
        <v>57</v>
      </c>
      <c r="H1733" s="112" t="s">
        <v>441</v>
      </c>
      <c r="I1733" s="112" t="s">
        <v>16</v>
      </c>
      <c r="J1733" s="112" t="s">
        <v>435</v>
      </c>
      <c r="K1733" s="113">
        <v>28057.81</v>
      </c>
      <c r="L1733" s="113">
        <v>7345</v>
      </c>
      <c r="M1733" s="112" t="s">
        <v>8</v>
      </c>
    </row>
    <row r="1734" spans="1:13" x14ac:dyDescent="0.3">
      <c r="A1734" s="112" t="s">
        <v>8</v>
      </c>
      <c r="B1734" s="112" t="s">
        <v>9</v>
      </c>
      <c r="C1734" s="112" t="s">
        <v>10</v>
      </c>
      <c r="D1734" s="112" t="s">
        <v>118</v>
      </c>
      <c r="E1734" s="112" t="s">
        <v>10</v>
      </c>
      <c r="F1734" s="112" t="s">
        <v>119</v>
      </c>
      <c r="G1734" s="112" t="s">
        <v>57</v>
      </c>
      <c r="H1734" s="112" t="s">
        <v>441</v>
      </c>
      <c r="I1734" s="112" t="s">
        <v>16</v>
      </c>
      <c r="J1734" s="112" t="s">
        <v>440</v>
      </c>
      <c r="K1734" s="113">
        <v>855.68</v>
      </c>
      <c r="L1734" s="113">
        <v>224.00000000000003</v>
      </c>
      <c r="M1734" s="112" t="s">
        <v>8</v>
      </c>
    </row>
    <row r="1735" spans="1:13" x14ac:dyDescent="0.3">
      <c r="A1735" s="112" t="s">
        <v>8</v>
      </c>
      <c r="B1735" s="112" t="s">
        <v>9</v>
      </c>
      <c r="C1735" s="112" t="s">
        <v>10</v>
      </c>
      <c r="D1735" s="112" t="s">
        <v>118</v>
      </c>
      <c r="E1735" s="112" t="s">
        <v>10</v>
      </c>
      <c r="F1735" s="112" t="s">
        <v>119</v>
      </c>
      <c r="G1735" s="112" t="s">
        <v>57</v>
      </c>
      <c r="H1735" s="112" t="s">
        <v>441</v>
      </c>
      <c r="I1735" s="112" t="s">
        <v>16</v>
      </c>
      <c r="J1735" s="112" t="s">
        <v>436</v>
      </c>
      <c r="K1735" s="113">
        <v>43272.82</v>
      </c>
      <c r="L1735" s="113">
        <v>11328</v>
      </c>
      <c r="M1735" s="112" t="s">
        <v>8</v>
      </c>
    </row>
    <row r="1736" spans="1:13" x14ac:dyDescent="0.3">
      <c r="A1736" s="112" t="s">
        <v>8</v>
      </c>
      <c r="B1736" s="112" t="s">
        <v>9</v>
      </c>
      <c r="C1736" s="112" t="s">
        <v>10</v>
      </c>
      <c r="D1736" s="112" t="s">
        <v>118</v>
      </c>
      <c r="E1736" s="112" t="s">
        <v>10</v>
      </c>
      <c r="F1736" s="112" t="s">
        <v>119</v>
      </c>
      <c r="G1736" s="112" t="s">
        <v>58</v>
      </c>
      <c r="H1736" s="112" t="s">
        <v>434</v>
      </c>
      <c r="I1736" s="112" t="s">
        <v>16</v>
      </c>
      <c r="J1736" s="112" t="s">
        <v>436</v>
      </c>
      <c r="K1736" s="113">
        <v>215000</v>
      </c>
      <c r="L1736" s="113">
        <v>55014</v>
      </c>
      <c r="M1736" s="112" t="s">
        <v>8</v>
      </c>
    </row>
    <row r="1737" spans="1:13" x14ac:dyDescent="0.3">
      <c r="A1737" s="112" t="s">
        <v>8</v>
      </c>
      <c r="B1737" s="112" t="s">
        <v>9</v>
      </c>
      <c r="C1737" s="112" t="s">
        <v>10</v>
      </c>
      <c r="D1737" s="112" t="s">
        <v>118</v>
      </c>
      <c r="E1737" s="112" t="s">
        <v>10</v>
      </c>
      <c r="F1737" s="112" t="s">
        <v>119</v>
      </c>
      <c r="G1737" s="112" t="s">
        <v>59</v>
      </c>
      <c r="H1737" s="112" t="s">
        <v>438</v>
      </c>
      <c r="I1737" s="112" t="s">
        <v>16</v>
      </c>
      <c r="J1737" s="112" t="s">
        <v>440</v>
      </c>
      <c r="K1737" s="113">
        <v>88</v>
      </c>
      <c r="L1737" s="113">
        <v>36</v>
      </c>
      <c r="M1737" s="112" t="s">
        <v>8</v>
      </c>
    </row>
    <row r="1738" spans="1:13" x14ac:dyDescent="0.3">
      <c r="A1738" s="112" t="s">
        <v>8</v>
      </c>
      <c r="B1738" s="112" t="s">
        <v>9</v>
      </c>
      <c r="C1738" s="112" t="s">
        <v>10</v>
      </c>
      <c r="D1738" s="112" t="s">
        <v>118</v>
      </c>
      <c r="E1738" s="112" t="s">
        <v>10</v>
      </c>
      <c r="F1738" s="112" t="s">
        <v>119</v>
      </c>
      <c r="G1738" s="112" t="s">
        <v>59</v>
      </c>
      <c r="H1738" s="112" t="s">
        <v>438</v>
      </c>
      <c r="I1738" s="112" t="s">
        <v>16</v>
      </c>
      <c r="J1738" s="112" t="s">
        <v>436</v>
      </c>
      <c r="K1738" s="113">
        <v>3810.36</v>
      </c>
      <c r="L1738" s="113">
        <v>819</v>
      </c>
      <c r="M1738" s="112" t="s">
        <v>8</v>
      </c>
    </row>
    <row r="1739" spans="1:13" x14ac:dyDescent="0.3">
      <c r="A1739" s="112" t="s">
        <v>8</v>
      </c>
      <c r="B1739" s="112" t="s">
        <v>9</v>
      </c>
      <c r="C1739" s="112" t="s">
        <v>10</v>
      </c>
      <c r="D1739" s="112" t="s">
        <v>118</v>
      </c>
      <c r="E1739" s="112" t="s">
        <v>10</v>
      </c>
      <c r="F1739" s="112" t="s">
        <v>119</v>
      </c>
      <c r="G1739" s="112" t="s">
        <v>60</v>
      </c>
      <c r="H1739" s="112" t="s">
        <v>437</v>
      </c>
      <c r="I1739" s="112" t="s">
        <v>16</v>
      </c>
      <c r="J1739" s="112" t="s">
        <v>435</v>
      </c>
      <c r="K1739" s="113">
        <v>26719.68</v>
      </c>
      <c r="L1739" s="113">
        <v>8564</v>
      </c>
      <c r="M1739" s="112" t="s">
        <v>8</v>
      </c>
    </row>
    <row r="1740" spans="1:13" x14ac:dyDescent="0.3">
      <c r="A1740" s="112" t="s">
        <v>8</v>
      </c>
      <c r="B1740" s="112" t="s">
        <v>9</v>
      </c>
      <c r="C1740" s="112" t="s">
        <v>10</v>
      </c>
      <c r="D1740" s="112" t="s">
        <v>118</v>
      </c>
      <c r="E1740" s="112" t="s">
        <v>10</v>
      </c>
      <c r="F1740" s="112" t="s">
        <v>119</v>
      </c>
      <c r="G1740" s="112" t="s">
        <v>60</v>
      </c>
      <c r="H1740" s="112" t="s">
        <v>437</v>
      </c>
      <c r="I1740" s="112" t="s">
        <v>16</v>
      </c>
      <c r="J1740" s="112" t="s">
        <v>440</v>
      </c>
      <c r="K1740" s="113">
        <v>18283.2</v>
      </c>
      <c r="L1740" s="113">
        <v>5860</v>
      </c>
      <c r="M1740" s="112" t="s">
        <v>8</v>
      </c>
    </row>
    <row r="1741" spans="1:13" x14ac:dyDescent="0.3">
      <c r="A1741" s="112" t="s">
        <v>8</v>
      </c>
      <c r="B1741" s="112" t="s">
        <v>9</v>
      </c>
      <c r="C1741" s="112" t="s">
        <v>10</v>
      </c>
      <c r="D1741" s="112" t="s">
        <v>118</v>
      </c>
      <c r="E1741" s="112" t="s">
        <v>10</v>
      </c>
      <c r="F1741" s="112" t="s">
        <v>119</v>
      </c>
      <c r="G1741" s="112" t="s">
        <v>60</v>
      </c>
      <c r="H1741" s="112" t="s">
        <v>437</v>
      </c>
      <c r="I1741" s="112" t="s">
        <v>16</v>
      </c>
      <c r="J1741" s="112" t="s">
        <v>436</v>
      </c>
      <c r="K1741" s="113">
        <v>238764.24000000002</v>
      </c>
      <c r="L1741" s="113">
        <v>76527</v>
      </c>
      <c r="M1741" s="112" t="s">
        <v>8</v>
      </c>
    </row>
    <row r="1742" spans="1:13" x14ac:dyDescent="0.3">
      <c r="A1742" s="112" t="s">
        <v>8</v>
      </c>
      <c r="B1742" s="112" t="s">
        <v>9</v>
      </c>
      <c r="C1742" s="112" t="s">
        <v>10</v>
      </c>
      <c r="D1742" s="112" t="s">
        <v>118</v>
      </c>
      <c r="E1742" s="112" t="s">
        <v>10</v>
      </c>
      <c r="F1742" s="112" t="s">
        <v>119</v>
      </c>
      <c r="G1742" s="112" t="s">
        <v>61</v>
      </c>
      <c r="H1742" s="112" t="s">
        <v>447</v>
      </c>
      <c r="I1742" s="112" t="s">
        <v>16</v>
      </c>
      <c r="J1742" s="112" t="s">
        <v>435</v>
      </c>
      <c r="K1742" s="113">
        <v>2880</v>
      </c>
      <c r="L1742" s="113">
        <v>360</v>
      </c>
      <c r="M1742" s="112" t="s">
        <v>8</v>
      </c>
    </row>
    <row r="1743" spans="1:13" x14ac:dyDescent="0.3">
      <c r="A1743" s="112" t="s">
        <v>8</v>
      </c>
      <c r="B1743" s="112" t="s">
        <v>9</v>
      </c>
      <c r="C1743" s="112" t="s">
        <v>10</v>
      </c>
      <c r="D1743" s="112" t="s">
        <v>118</v>
      </c>
      <c r="E1743" s="112" t="s">
        <v>10</v>
      </c>
      <c r="F1743" s="112" t="s">
        <v>119</v>
      </c>
      <c r="G1743" s="112" t="s">
        <v>61</v>
      </c>
      <c r="H1743" s="112" t="s">
        <v>447</v>
      </c>
      <c r="I1743" s="112" t="s">
        <v>16</v>
      </c>
      <c r="J1743" s="112" t="s">
        <v>436</v>
      </c>
      <c r="K1743" s="113">
        <v>1264</v>
      </c>
      <c r="L1743" s="113">
        <v>158</v>
      </c>
      <c r="M1743" s="112" t="s">
        <v>8</v>
      </c>
    </row>
    <row r="1744" spans="1:13" x14ac:dyDescent="0.3">
      <c r="A1744" s="112" t="s">
        <v>8</v>
      </c>
      <c r="B1744" s="112" t="s">
        <v>9</v>
      </c>
      <c r="C1744" s="112" t="s">
        <v>10</v>
      </c>
      <c r="D1744" s="112" t="s">
        <v>118</v>
      </c>
      <c r="E1744" s="112" t="s">
        <v>10</v>
      </c>
      <c r="F1744" s="112" t="s">
        <v>119</v>
      </c>
      <c r="G1744" s="112" t="s">
        <v>62</v>
      </c>
      <c r="H1744" s="112" t="s">
        <v>438</v>
      </c>
      <c r="I1744" s="112" t="s">
        <v>16</v>
      </c>
      <c r="J1744" s="112" t="s">
        <v>435</v>
      </c>
      <c r="K1744" s="113">
        <v>3484.11</v>
      </c>
      <c r="L1744" s="113">
        <v>1553</v>
      </c>
      <c r="M1744" s="112" t="s">
        <v>8</v>
      </c>
    </row>
    <row r="1745" spans="1:13" x14ac:dyDescent="0.3">
      <c r="A1745" s="112" t="s">
        <v>8</v>
      </c>
      <c r="B1745" s="112" t="s">
        <v>9</v>
      </c>
      <c r="C1745" s="112" t="s">
        <v>10</v>
      </c>
      <c r="D1745" s="112" t="s">
        <v>118</v>
      </c>
      <c r="E1745" s="112" t="s">
        <v>10</v>
      </c>
      <c r="F1745" s="112" t="s">
        <v>119</v>
      </c>
      <c r="G1745" s="112" t="s">
        <v>62</v>
      </c>
      <c r="H1745" s="112" t="s">
        <v>438</v>
      </c>
      <c r="I1745" s="112" t="s">
        <v>16</v>
      </c>
      <c r="J1745" s="112" t="s">
        <v>440</v>
      </c>
      <c r="K1745" s="113">
        <v>31.19</v>
      </c>
      <c r="L1745" s="113">
        <v>14.000000000000002</v>
      </c>
      <c r="M1745" s="112" t="s">
        <v>8</v>
      </c>
    </row>
    <row r="1746" spans="1:13" x14ac:dyDescent="0.3">
      <c r="A1746" s="112" t="s">
        <v>8</v>
      </c>
      <c r="B1746" s="112" t="s">
        <v>9</v>
      </c>
      <c r="C1746" s="112" t="s">
        <v>10</v>
      </c>
      <c r="D1746" s="112" t="s">
        <v>118</v>
      </c>
      <c r="E1746" s="112" t="s">
        <v>10</v>
      </c>
      <c r="F1746" s="112" t="s">
        <v>119</v>
      </c>
      <c r="G1746" s="112" t="s">
        <v>62</v>
      </c>
      <c r="H1746" s="112" t="s">
        <v>438</v>
      </c>
      <c r="I1746" s="112" t="s">
        <v>16</v>
      </c>
      <c r="J1746" s="112" t="s">
        <v>436</v>
      </c>
      <c r="K1746" s="113">
        <v>24925.1</v>
      </c>
      <c r="L1746" s="113">
        <v>16308.000000000002</v>
      </c>
      <c r="M1746" s="112" t="s">
        <v>8</v>
      </c>
    </row>
    <row r="1747" spans="1:13" x14ac:dyDescent="0.3">
      <c r="A1747" s="112" t="s">
        <v>8</v>
      </c>
      <c r="B1747" s="112" t="s">
        <v>9</v>
      </c>
      <c r="C1747" s="112" t="s">
        <v>10</v>
      </c>
      <c r="D1747" s="112" t="s">
        <v>118</v>
      </c>
      <c r="E1747" s="112" t="s">
        <v>10</v>
      </c>
      <c r="F1747" s="112" t="s">
        <v>119</v>
      </c>
      <c r="G1747" s="112" t="s">
        <v>64</v>
      </c>
      <c r="H1747" s="112" t="s">
        <v>444</v>
      </c>
      <c r="I1747" s="112" t="s">
        <v>16</v>
      </c>
      <c r="J1747" s="112" t="s">
        <v>435</v>
      </c>
      <c r="K1747" s="113">
        <v>6006.66</v>
      </c>
      <c r="L1747" s="113">
        <v>452.09999999999997</v>
      </c>
      <c r="M1747" s="112" t="s">
        <v>8</v>
      </c>
    </row>
    <row r="1748" spans="1:13" x14ac:dyDescent="0.3">
      <c r="A1748" s="112" t="s">
        <v>8</v>
      </c>
      <c r="B1748" s="112" t="s">
        <v>9</v>
      </c>
      <c r="C1748" s="112" t="s">
        <v>10</v>
      </c>
      <c r="D1748" s="112" t="s">
        <v>118</v>
      </c>
      <c r="E1748" s="112" t="s">
        <v>10</v>
      </c>
      <c r="F1748" s="112" t="s">
        <v>119</v>
      </c>
      <c r="G1748" s="112" t="s">
        <v>64</v>
      </c>
      <c r="H1748" s="112" t="s">
        <v>444</v>
      </c>
      <c r="I1748" s="112" t="s">
        <v>16</v>
      </c>
      <c r="J1748" s="112" t="s">
        <v>436</v>
      </c>
      <c r="K1748" s="113">
        <v>17840.39</v>
      </c>
      <c r="L1748" s="113">
        <v>1341</v>
      </c>
      <c r="M1748" s="112" t="s">
        <v>8</v>
      </c>
    </row>
    <row r="1749" spans="1:13" x14ac:dyDescent="0.3">
      <c r="A1749" s="112" t="s">
        <v>8</v>
      </c>
      <c r="B1749" s="112" t="s">
        <v>9</v>
      </c>
      <c r="C1749" s="112" t="s">
        <v>10</v>
      </c>
      <c r="D1749" s="112" t="s">
        <v>118</v>
      </c>
      <c r="E1749" s="112" t="s">
        <v>10</v>
      </c>
      <c r="F1749" s="112" t="s">
        <v>119</v>
      </c>
      <c r="G1749" s="112" t="s">
        <v>96</v>
      </c>
      <c r="H1749" s="112" t="s">
        <v>438</v>
      </c>
      <c r="I1749" s="112" t="s">
        <v>14</v>
      </c>
      <c r="J1749" s="112" t="s">
        <v>435</v>
      </c>
      <c r="K1749" s="113">
        <v>68</v>
      </c>
      <c r="L1749" s="113">
        <v>5</v>
      </c>
      <c r="M1749" s="112" t="s">
        <v>8</v>
      </c>
    </row>
    <row r="1750" spans="1:13" x14ac:dyDescent="0.3">
      <c r="A1750" s="112" t="s">
        <v>8</v>
      </c>
      <c r="B1750" s="112" t="s">
        <v>9</v>
      </c>
      <c r="C1750" s="112" t="s">
        <v>10</v>
      </c>
      <c r="D1750" s="112" t="s">
        <v>118</v>
      </c>
      <c r="E1750" s="112" t="s">
        <v>10</v>
      </c>
      <c r="F1750" s="112" t="s">
        <v>119</v>
      </c>
      <c r="G1750" s="112" t="s">
        <v>96</v>
      </c>
      <c r="H1750" s="112" t="s">
        <v>438</v>
      </c>
      <c r="I1750" s="112" t="s">
        <v>14</v>
      </c>
      <c r="J1750" s="112" t="s">
        <v>436</v>
      </c>
      <c r="K1750" s="113">
        <v>312.8</v>
      </c>
      <c r="L1750" s="113">
        <v>23</v>
      </c>
      <c r="M1750" s="112" t="s">
        <v>8</v>
      </c>
    </row>
    <row r="1751" spans="1:13" x14ac:dyDescent="0.3">
      <c r="A1751" s="112" t="s">
        <v>8</v>
      </c>
      <c r="B1751" s="112" t="s">
        <v>9</v>
      </c>
      <c r="C1751" s="112" t="s">
        <v>10</v>
      </c>
      <c r="D1751" s="112" t="s">
        <v>118</v>
      </c>
      <c r="E1751" s="112" t="s">
        <v>10</v>
      </c>
      <c r="F1751" s="112" t="s">
        <v>119</v>
      </c>
      <c r="G1751" s="112" t="s">
        <v>65</v>
      </c>
      <c r="H1751" s="112" t="s">
        <v>449</v>
      </c>
      <c r="I1751" s="112" t="s">
        <v>16</v>
      </c>
      <c r="J1751" s="112" t="s">
        <v>435</v>
      </c>
      <c r="K1751" s="113">
        <v>1463.1</v>
      </c>
      <c r="L1751" s="113">
        <v>127</v>
      </c>
      <c r="M1751" s="112" t="s">
        <v>8</v>
      </c>
    </row>
    <row r="1752" spans="1:13" x14ac:dyDescent="0.3">
      <c r="A1752" s="112" t="s">
        <v>8</v>
      </c>
      <c r="B1752" s="112" t="s">
        <v>9</v>
      </c>
      <c r="C1752" s="112" t="s">
        <v>10</v>
      </c>
      <c r="D1752" s="112" t="s">
        <v>118</v>
      </c>
      <c r="E1752" s="112" t="s">
        <v>10</v>
      </c>
      <c r="F1752" s="112" t="s">
        <v>119</v>
      </c>
      <c r="G1752" s="112" t="s">
        <v>65</v>
      </c>
      <c r="H1752" s="112" t="s">
        <v>449</v>
      </c>
      <c r="I1752" s="112" t="s">
        <v>16</v>
      </c>
      <c r="J1752" s="112" t="s">
        <v>436</v>
      </c>
      <c r="K1752" s="113">
        <v>18072.41</v>
      </c>
      <c r="L1752" s="113">
        <v>983</v>
      </c>
      <c r="M1752" s="112" t="s">
        <v>8</v>
      </c>
    </row>
    <row r="1753" spans="1:13" x14ac:dyDescent="0.3">
      <c r="A1753" s="112" t="s">
        <v>8</v>
      </c>
      <c r="B1753" s="112" t="s">
        <v>9</v>
      </c>
      <c r="C1753" s="112" t="s">
        <v>10</v>
      </c>
      <c r="D1753" s="112" t="s">
        <v>118</v>
      </c>
      <c r="E1753" s="112" t="s">
        <v>10</v>
      </c>
      <c r="F1753" s="112" t="s">
        <v>119</v>
      </c>
      <c r="G1753" s="112" t="s">
        <v>66</v>
      </c>
      <c r="H1753" s="112" t="s">
        <v>450</v>
      </c>
      <c r="I1753" s="112" t="s">
        <v>16</v>
      </c>
      <c r="J1753" s="112" t="s">
        <v>435</v>
      </c>
      <c r="K1753" s="113">
        <v>11510.1</v>
      </c>
      <c r="L1753" s="113">
        <v>3969</v>
      </c>
      <c r="M1753" s="112" t="s">
        <v>8</v>
      </c>
    </row>
    <row r="1754" spans="1:13" x14ac:dyDescent="0.3">
      <c r="A1754" s="112" t="s">
        <v>8</v>
      </c>
      <c r="B1754" s="112" t="s">
        <v>9</v>
      </c>
      <c r="C1754" s="112" t="s">
        <v>10</v>
      </c>
      <c r="D1754" s="112" t="s">
        <v>118</v>
      </c>
      <c r="E1754" s="112" t="s">
        <v>10</v>
      </c>
      <c r="F1754" s="112" t="s">
        <v>119</v>
      </c>
      <c r="G1754" s="112" t="s">
        <v>66</v>
      </c>
      <c r="H1754" s="112" t="s">
        <v>450</v>
      </c>
      <c r="I1754" s="112" t="s">
        <v>16</v>
      </c>
      <c r="J1754" s="112" t="s">
        <v>440</v>
      </c>
      <c r="K1754" s="113">
        <v>29310.3</v>
      </c>
      <c r="L1754" s="113">
        <v>10107</v>
      </c>
      <c r="M1754" s="112" t="s">
        <v>8</v>
      </c>
    </row>
    <row r="1755" spans="1:13" x14ac:dyDescent="0.3">
      <c r="A1755" s="112" t="s">
        <v>8</v>
      </c>
      <c r="B1755" s="112" t="s">
        <v>9</v>
      </c>
      <c r="C1755" s="112" t="s">
        <v>10</v>
      </c>
      <c r="D1755" s="112" t="s">
        <v>118</v>
      </c>
      <c r="E1755" s="112" t="s">
        <v>10</v>
      </c>
      <c r="F1755" s="112" t="s">
        <v>119</v>
      </c>
      <c r="G1755" s="112" t="s">
        <v>66</v>
      </c>
      <c r="H1755" s="112" t="s">
        <v>450</v>
      </c>
      <c r="I1755" s="112" t="s">
        <v>16</v>
      </c>
      <c r="J1755" s="112" t="s">
        <v>436</v>
      </c>
      <c r="K1755" s="113">
        <v>124679.7</v>
      </c>
      <c r="L1755" s="113">
        <v>42993</v>
      </c>
      <c r="M1755" s="112" t="s">
        <v>8</v>
      </c>
    </row>
    <row r="1756" spans="1:13" x14ac:dyDescent="0.3">
      <c r="A1756" s="112" t="s">
        <v>8</v>
      </c>
      <c r="B1756" s="112" t="s">
        <v>9</v>
      </c>
      <c r="C1756" s="112" t="s">
        <v>10</v>
      </c>
      <c r="D1756" s="112" t="s">
        <v>120</v>
      </c>
      <c r="E1756" s="112" t="s">
        <v>10</v>
      </c>
      <c r="F1756" s="112" t="s">
        <v>121</v>
      </c>
      <c r="G1756" s="112" t="s">
        <v>13</v>
      </c>
      <c r="H1756" s="112" t="s">
        <v>434</v>
      </c>
      <c r="I1756" s="112" t="s">
        <v>14</v>
      </c>
      <c r="J1756" s="112" t="s">
        <v>435</v>
      </c>
      <c r="K1756" s="113">
        <v>436.36</v>
      </c>
      <c r="L1756" s="113">
        <v>9</v>
      </c>
      <c r="M1756" s="112" t="s">
        <v>8</v>
      </c>
    </row>
    <row r="1757" spans="1:13" x14ac:dyDescent="0.3">
      <c r="A1757" s="112" t="s">
        <v>8</v>
      </c>
      <c r="B1757" s="112" t="s">
        <v>9</v>
      </c>
      <c r="C1757" s="112" t="s">
        <v>10</v>
      </c>
      <c r="D1757" s="112" t="s">
        <v>120</v>
      </c>
      <c r="E1757" s="112" t="s">
        <v>10</v>
      </c>
      <c r="F1757" s="112" t="s">
        <v>121</v>
      </c>
      <c r="G1757" s="112" t="s">
        <v>13</v>
      </c>
      <c r="H1757" s="112" t="s">
        <v>434</v>
      </c>
      <c r="I1757" s="112" t="s">
        <v>14</v>
      </c>
      <c r="J1757" s="112" t="s">
        <v>436</v>
      </c>
      <c r="K1757" s="113">
        <v>80795.590000000011</v>
      </c>
      <c r="L1757" s="113">
        <v>3657.75</v>
      </c>
      <c r="M1757" s="112" t="s">
        <v>8</v>
      </c>
    </row>
    <row r="1758" spans="1:13" x14ac:dyDescent="0.3">
      <c r="A1758" s="112" t="s">
        <v>8</v>
      </c>
      <c r="B1758" s="112" t="s">
        <v>9</v>
      </c>
      <c r="C1758" s="112" t="s">
        <v>10</v>
      </c>
      <c r="D1758" s="112" t="s">
        <v>120</v>
      </c>
      <c r="E1758" s="112" t="s">
        <v>10</v>
      </c>
      <c r="F1758" s="112" t="s">
        <v>121</v>
      </c>
      <c r="G1758" s="112" t="s">
        <v>472</v>
      </c>
      <c r="H1758" s="112" t="s">
        <v>441</v>
      </c>
      <c r="I1758" s="112" t="s">
        <v>16</v>
      </c>
      <c r="J1758" s="112" t="s">
        <v>435</v>
      </c>
      <c r="K1758" s="113">
        <v>516</v>
      </c>
      <c r="L1758" s="113">
        <v>63</v>
      </c>
      <c r="M1758" s="112" t="s">
        <v>8</v>
      </c>
    </row>
    <row r="1759" spans="1:13" x14ac:dyDescent="0.3">
      <c r="A1759" s="112" t="s">
        <v>8</v>
      </c>
      <c r="B1759" s="112" t="s">
        <v>9</v>
      </c>
      <c r="C1759" s="112" t="s">
        <v>10</v>
      </c>
      <c r="D1759" s="112" t="s">
        <v>120</v>
      </c>
      <c r="E1759" s="112" t="s">
        <v>10</v>
      </c>
      <c r="F1759" s="112" t="s">
        <v>121</v>
      </c>
      <c r="G1759" s="112" t="s">
        <v>472</v>
      </c>
      <c r="H1759" s="112" t="s">
        <v>441</v>
      </c>
      <c r="I1759" s="112" t="s">
        <v>16</v>
      </c>
      <c r="J1759" s="112" t="s">
        <v>436</v>
      </c>
      <c r="K1759" s="113">
        <v>158</v>
      </c>
      <c r="L1759" s="113">
        <v>22.5</v>
      </c>
      <c r="M1759" s="112" t="s">
        <v>8</v>
      </c>
    </row>
    <row r="1760" spans="1:13" x14ac:dyDescent="0.3">
      <c r="A1760" s="112" t="s">
        <v>8</v>
      </c>
      <c r="B1760" s="112" t="s">
        <v>9</v>
      </c>
      <c r="C1760" s="112" t="s">
        <v>10</v>
      </c>
      <c r="D1760" s="112" t="s">
        <v>120</v>
      </c>
      <c r="E1760" s="112" t="s">
        <v>10</v>
      </c>
      <c r="F1760" s="112" t="s">
        <v>121</v>
      </c>
      <c r="G1760" s="112" t="s">
        <v>17</v>
      </c>
      <c r="H1760" s="112" t="s">
        <v>438</v>
      </c>
      <c r="I1760" s="112" t="s">
        <v>16</v>
      </c>
      <c r="J1760" s="112" t="s">
        <v>435</v>
      </c>
      <c r="K1760" s="113">
        <v>43367.299999999988</v>
      </c>
      <c r="L1760" s="113">
        <v>13697.35</v>
      </c>
      <c r="M1760" s="112" t="s">
        <v>8</v>
      </c>
    </row>
    <row r="1761" spans="1:13" x14ac:dyDescent="0.3">
      <c r="A1761" s="112" t="s">
        <v>8</v>
      </c>
      <c r="B1761" s="112" t="s">
        <v>9</v>
      </c>
      <c r="C1761" s="112" t="s">
        <v>10</v>
      </c>
      <c r="D1761" s="112" t="s">
        <v>120</v>
      </c>
      <c r="E1761" s="112" t="s">
        <v>10</v>
      </c>
      <c r="F1761" s="112" t="s">
        <v>121</v>
      </c>
      <c r="G1761" s="112" t="s">
        <v>17</v>
      </c>
      <c r="H1761" s="112" t="s">
        <v>438</v>
      </c>
      <c r="I1761" s="112" t="s">
        <v>16</v>
      </c>
      <c r="J1761" s="112" t="s">
        <v>440</v>
      </c>
      <c r="K1761" s="113">
        <v>31406.720000000001</v>
      </c>
      <c r="L1761" s="113">
        <v>9028</v>
      </c>
      <c r="M1761" s="112" t="s">
        <v>8</v>
      </c>
    </row>
    <row r="1762" spans="1:13" x14ac:dyDescent="0.3">
      <c r="A1762" s="112" t="s">
        <v>8</v>
      </c>
      <c r="B1762" s="112" t="s">
        <v>9</v>
      </c>
      <c r="C1762" s="112" t="s">
        <v>10</v>
      </c>
      <c r="D1762" s="112" t="s">
        <v>120</v>
      </c>
      <c r="E1762" s="112" t="s">
        <v>10</v>
      </c>
      <c r="F1762" s="112" t="s">
        <v>121</v>
      </c>
      <c r="G1762" s="112" t="s">
        <v>17</v>
      </c>
      <c r="H1762" s="112" t="s">
        <v>438</v>
      </c>
      <c r="I1762" s="112" t="s">
        <v>16</v>
      </c>
      <c r="J1762" s="112" t="s">
        <v>436</v>
      </c>
      <c r="K1762" s="113">
        <v>791656.47</v>
      </c>
      <c r="L1762" s="113">
        <v>193998.5</v>
      </c>
      <c r="M1762" s="112" t="s">
        <v>8</v>
      </c>
    </row>
    <row r="1763" spans="1:13" x14ac:dyDescent="0.3">
      <c r="A1763" s="112" t="s">
        <v>8</v>
      </c>
      <c r="B1763" s="112" t="s">
        <v>9</v>
      </c>
      <c r="C1763" s="112" t="s">
        <v>10</v>
      </c>
      <c r="D1763" s="112" t="s">
        <v>120</v>
      </c>
      <c r="E1763" s="112" t="s">
        <v>10</v>
      </c>
      <c r="F1763" s="112" t="s">
        <v>121</v>
      </c>
      <c r="G1763" s="112" t="s">
        <v>69</v>
      </c>
      <c r="H1763" s="112" t="s">
        <v>434</v>
      </c>
      <c r="I1763" s="112" t="s">
        <v>16</v>
      </c>
      <c r="J1763" s="112" t="s">
        <v>436</v>
      </c>
      <c r="K1763" s="113">
        <v>1475</v>
      </c>
      <c r="L1763" s="113">
        <v>99</v>
      </c>
      <c r="M1763" s="112" t="s">
        <v>8</v>
      </c>
    </row>
    <row r="1764" spans="1:13" x14ac:dyDescent="0.3">
      <c r="A1764" s="112" t="s">
        <v>8</v>
      </c>
      <c r="B1764" s="112" t="s">
        <v>9</v>
      </c>
      <c r="C1764" s="112" t="s">
        <v>10</v>
      </c>
      <c r="D1764" s="112" t="s">
        <v>120</v>
      </c>
      <c r="E1764" s="112" t="s">
        <v>10</v>
      </c>
      <c r="F1764" s="112" t="s">
        <v>121</v>
      </c>
      <c r="G1764" s="112" t="s">
        <v>18</v>
      </c>
      <c r="H1764" s="112" t="s">
        <v>439</v>
      </c>
      <c r="I1764" s="112" t="s">
        <v>14</v>
      </c>
      <c r="J1764" s="112" t="s">
        <v>440</v>
      </c>
      <c r="K1764" s="113">
        <v>23.94</v>
      </c>
      <c r="L1764" s="113">
        <v>4.5</v>
      </c>
      <c r="M1764" s="112" t="s">
        <v>8</v>
      </c>
    </row>
    <row r="1765" spans="1:13" x14ac:dyDescent="0.3">
      <c r="A1765" s="112" t="s">
        <v>8</v>
      </c>
      <c r="B1765" s="112" t="s">
        <v>9</v>
      </c>
      <c r="C1765" s="112" t="s">
        <v>10</v>
      </c>
      <c r="D1765" s="112" t="s">
        <v>120</v>
      </c>
      <c r="E1765" s="112" t="s">
        <v>10</v>
      </c>
      <c r="F1765" s="112" t="s">
        <v>121</v>
      </c>
      <c r="G1765" s="112" t="s">
        <v>18</v>
      </c>
      <c r="H1765" s="112" t="s">
        <v>439</v>
      </c>
      <c r="I1765" s="112" t="s">
        <v>14</v>
      </c>
      <c r="J1765" s="112" t="s">
        <v>436</v>
      </c>
      <c r="K1765" s="113">
        <v>51135.96</v>
      </c>
      <c r="L1765" s="113">
        <v>9472.5</v>
      </c>
      <c r="M1765" s="112" t="s">
        <v>8</v>
      </c>
    </row>
    <row r="1766" spans="1:13" x14ac:dyDescent="0.3">
      <c r="A1766" s="112" t="s">
        <v>8</v>
      </c>
      <c r="B1766" s="112" t="s">
        <v>9</v>
      </c>
      <c r="C1766" s="112" t="s">
        <v>10</v>
      </c>
      <c r="D1766" s="112" t="s">
        <v>120</v>
      </c>
      <c r="E1766" s="112" t="s">
        <v>10</v>
      </c>
      <c r="F1766" s="112" t="s">
        <v>121</v>
      </c>
      <c r="G1766" s="112" t="s">
        <v>19</v>
      </c>
      <c r="H1766" s="112" t="s">
        <v>434</v>
      </c>
      <c r="I1766" s="112" t="s">
        <v>16</v>
      </c>
      <c r="J1766" s="112" t="s">
        <v>435</v>
      </c>
      <c r="K1766" s="113">
        <v>164520</v>
      </c>
      <c r="L1766" s="113">
        <v>13710</v>
      </c>
      <c r="M1766" s="112" t="s">
        <v>8</v>
      </c>
    </row>
    <row r="1767" spans="1:13" x14ac:dyDescent="0.3">
      <c r="A1767" s="112" t="s">
        <v>8</v>
      </c>
      <c r="B1767" s="112" t="s">
        <v>9</v>
      </c>
      <c r="C1767" s="112" t="s">
        <v>10</v>
      </c>
      <c r="D1767" s="112" t="s">
        <v>120</v>
      </c>
      <c r="E1767" s="112" t="s">
        <v>10</v>
      </c>
      <c r="F1767" s="112" t="s">
        <v>121</v>
      </c>
      <c r="G1767" s="112" t="s">
        <v>19</v>
      </c>
      <c r="H1767" s="112" t="s">
        <v>434</v>
      </c>
      <c r="I1767" s="112" t="s">
        <v>16</v>
      </c>
      <c r="J1767" s="112" t="s">
        <v>440</v>
      </c>
      <c r="K1767" s="113">
        <v>20832</v>
      </c>
      <c r="L1767" s="113">
        <v>1736</v>
      </c>
      <c r="M1767" s="112" t="s">
        <v>8</v>
      </c>
    </row>
    <row r="1768" spans="1:13" x14ac:dyDescent="0.3">
      <c r="A1768" s="112" t="s">
        <v>8</v>
      </c>
      <c r="B1768" s="112" t="s">
        <v>9</v>
      </c>
      <c r="C1768" s="112" t="s">
        <v>10</v>
      </c>
      <c r="D1768" s="112" t="s">
        <v>120</v>
      </c>
      <c r="E1768" s="112" t="s">
        <v>10</v>
      </c>
      <c r="F1768" s="112" t="s">
        <v>121</v>
      </c>
      <c r="G1768" s="112" t="s">
        <v>19</v>
      </c>
      <c r="H1768" s="112" t="s">
        <v>434</v>
      </c>
      <c r="I1768" s="112" t="s">
        <v>16</v>
      </c>
      <c r="J1768" s="112" t="s">
        <v>436</v>
      </c>
      <c r="K1768" s="113">
        <v>525756</v>
      </c>
      <c r="L1768" s="113">
        <v>43813</v>
      </c>
      <c r="M1768" s="112" t="s">
        <v>8</v>
      </c>
    </row>
    <row r="1769" spans="1:13" x14ac:dyDescent="0.3">
      <c r="A1769" s="112" t="s">
        <v>8</v>
      </c>
      <c r="B1769" s="112" t="s">
        <v>9</v>
      </c>
      <c r="C1769" s="112" t="s">
        <v>10</v>
      </c>
      <c r="D1769" s="112" t="s">
        <v>120</v>
      </c>
      <c r="E1769" s="112" t="s">
        <v>10</v>
      </c>
      <c r="F1769" s="112" t="s">
        <v>121</v>
      </c>
      <c r="G1769" s="112" t="s">
        <v>71</v>
      </c>
      <c r="H1769" s="112" t="s">
        <v>453</v>
      </c>
      <c r="I1769" s="112" t="s">
        <v>16</v>
      </c>
      <c r="J1769" s="112" t="s">
        <v>435</v>
      </c>
      <c r="K1769" s="113">
        <v>20737.12</v>
      </c>
      <c r="L1769" s="113">
        <v>2076.5</v>
      </c>
      <c r="M1769" s="112" t="s">
        <v>8</v>
      </c>
    </row>
    <row r="1770" spans="1:13" x14ac:dyDescent="0.3">
      <c r="A1770" s="112" t="s">
        <v>8</v>
      </c>
      <c r="B1770" s="112" t="s">
        <v>9</v>
      </c>
      <c r="C1770" s="112" t="s">
        <v>10</v>
      </c>
      <c r="D1770" s="112" t="s">
        <v>120</v>
      </c>
      <c r="E1770" s="112" t="s">
        <v>10</v>
      </c>
      <c r="F1770" s="112" t="s">
        <v>121</v>
      </c>
      <c r="G1770" s="112" t="s">
        <v>71</v>
      </c>
      <c r="H1770" s="112" t="s">
        <v>453</v>
      </c>
      <c r="I1770" s="112" t="s">
        <v>16</v>
      </c>
      <c r="J1770" s="112" t="s">
        <v>443</v>
      </c>
      <c r="K1770" s="113">
        <v>1182</v>
      </c>
      <c r="L1770" s="113">
        <v>90</v>
      </c>
      <c r="M1770" s="112" t="s">
        <v>8</v>
      </c>
    </row>
    <row r="1771" spans="1:13" x14ac:dyDescent="0.3">
      <c r="A1771" s="112" t="s">
        <v>8</v>
      </c>
      <c r="B1771" s="112" t="s">
        <v>9</v>
      </c>
      <c r="C1771" s="112" t="s">
        <v>10</v>
      </c>
      <c r="D1771" s="112" t="s">
        <v>120</v>
      </c>
      <c r="E1771" s="112" t="s">
        <v>10</v>
      </c>
      <c r="F1771" s="112" t="s">
        <v>121</v>
      </c>
      <c r="G1771" s="112" t="s">
        <v>71</v>
      </c>
      <c r="H1771" s="112" t="s">
        <v>453</v>
      </c>
      <c r="I1771" s="112" t="s">
        <v>16</v>
      </c>
      <c r="J1771" s="112" t="s">
        <v>452</v>
      </c>
      <c r="K1771" s="113">
        <v>2121</v>
      </c>
      <c r="L1771" s="113">
        <v>149</v>
      </c>
      <c r="M1771" s="112" t="s">
        <v>8</v>
      </c>
    </row>
    <row r="1772" spans="1:13" x14ac:dyDescent="0.3">
      <c r="A1772" s="112" t="s">
        <v>8</v>
      </c>
      <c r="B1772" s="112" t="s">
        <v>9</v>
      </c>
      <c r="C1772" s="112" t="s">
        <v>10</v>
      </c>
      <c r="D1772" s="112" t="s">
        <v>120</v>
      </c>
      <c r="E1772" s="112" t="s">
        <v>10</v>
      </c>
      <c r="F1772" s="112" t="s">
        <v>121</v>
      </c>
      <c r="G1772" s="112" t="s">
        <v>71</v>
      </c>
      <c r="H1772" s="112" t="s">
        <v>453</v>
      </c>
      <c r="I1772" s="112" t="s">
        <v>16</v>
      </c>
      <c r="J1772" s="112" t="s">
        <v>440</v>
      </c>
      <c r="K1772" s="113">
        <v>17791.68</v>
      </c>
      <c r="L1772" s="113">
        <v>2028.5</v>
      </c>
      <c r="M1772" s="112" t="s">
        <v>8</v>
      </c>
    </row>
    <row r="1773" spans="1:13" x14ac:dyDescent="0.3">
      <c r="A1773" s="112" t="s">
        <v>8</v>
      </c>
      <c r="B1773" s="112" t="s">
        <v>9</v>
      </c>
      <c r="C1773" s="112" t="s">
        <v>10</v>
      </c>
      <c r="D1773" s="112" t="s">
        <v>120</v>
      </c>
      <c r="E1773" s="112" t="s">
        <v>10</v>
      </c>
      <c r="F1773" s="112" t="s">
        <v>121</v>
      </c>
      <c r="G1773" s="112" t="s">
        <v>71</v>
      </c>
      <c r="H1773" s="112" t="s">
        <v>453</v>
      </c>
      <c r="I1773" s="112" t="s">
        <v>16</v>
      </c>
      <c r="J1773" s="112" t="s">
        <v>436</v>
      </c>
      <c r="K1773" s="113">
        <v>189914.78</v>
      </c>
      <c r="L1773" s="113">
        <v>17016</v>
      </c>
      <c r="M1773" s="112" t="s">
        <v>8</v>
      </c>
    </row>
    <row r="1774" spans="1:13" x14ac:dyDescent="0.3">
      <c r="A1774" s="112" t="s">
        <v>8</v>
      </c>
      <c r="B1774" s="112" t="s">
        <v>9</v>
      </c>
      <c r="C1774" s="112" t="s">
        <v>10</v>
      </c>
      <c r="D1774" s="112" t="s">
        <v>120</v>
      </c>
      <c r="E1774" s="112" t="s">
        <v>10</v>
      </c>
      <c r="F1774" s="112" t="s">
        <v>121</v>
      </c>
      <c r="G1774" s="112" t="s">
        <v>72</v>
      </c>
      <c r="H1774" s="112" t="s">
        <v>454</v>
      </c>
      <c r="I1774" s="112" t="s">
        <v>16</v>
      </c>
      <c r="J1774" s="112" t="s">
        <v>435</v>
      </c>
      <c r="K1774" s="113">
        <v>17576.434999999998</v>
      </c>
      <c r="L1774" s="113">
        <v>1834.25</v>
      </c>
      <c r="M1774" s="112" t="s">
        <v>8</v>
      </c>
    </row>
    <row r="1775" spans="1:13" x14ac:dyDescent="0.3">
      <c r="A1775" s="112" t="s">
        <v>8</v>
      </c>
      <c r="B1775" s="112" t="s">
        <v>9</v>
      </c>
      <c r="C1775" s="112" t="s">
        <v>10</v>
      </c>
      <c r="D1775" s="112" t="s">
        <v>120</v>
      </c>
      <c r="E1775" s="112" t="s">
        <v>10</v>
      </c>
      <c r="F1775" s="112" t="s">
        <v>121</v>
      </c>
      <c r="G1775" s="112" t="s">
        <v>72</v>
      </c>
      <c r="H1775" s="112" t="s">
        <v>454</v>
      </c>
      <c r="I1775" s="112" t="s">
        <v>16</v>
      </c>
      <c r="J1775" s="112" t="s">
        <v>443</v>
      </c>
      <c r="K1775" s="113">
        <v>843.57</v>
      </c>
      <c r="L1775" s="113">
        <v>91</v>
      </c>
      <c r="M1775" s="112" t="s">
        <v>8</v>
      </c>
    </row>
    <row r="1776" spans="1:13" x14ac:dyDescent="0.3">
      <c r="A1776" s="112" t="s">
        <v>8</v>
      </c>
      <c r="B1776" s="112" t="s">
        <v>9</v>
      </c>
      <c r="C1776" s="112" t="s">
        <v>10</v>
      </c>
      <c r="D1776" s="112" t="s">
        <v>120</v>
      </c>
      <c r="E1776" s="112" t="s">
        <v>10</v>
      </c>
      <c r="F1776" s="112" t="s">
        <v>121</v>
      </c>
      <c r="G1776" s="112" t="s">
        <v>72</v>
      </c>
      <c r="H1776" s="112" t="s">
        <v>454</v>
      </c>
      <c r="I1776" s="112" t="s">
        <v>16</v>
      </c>
      <c r="J1776" s="112" t="s">
        <v>455</v>
      </c>
      <c r="K1776" s="113">
        <v>5392.05</v>
      </c>
      <c r="L1776" s="113">
        <v>523.5</v>
      </c>
      <c r="M1776" s="112" t="s">
        <v>8</v>
      </c>
    </row>
    <row r="1777" spans="1:13" x14ac:dyDescent="0.3">
      <c r="A1777" s="112" t="s">
        <v>8</v>
      </c>
      <c r="B1777" s="112" t="s">
        <v>9</v>
      </c>
      <c r="C1777" s="112" t="s">
        <v>10</v>
      </c>
      <c r="D1777" s="112" t="s">
        <v>120</v>
      </c>
      <c r="E1777" s="112" t="s">
        <v>10</v>
      </c>
      <c r="F1777" s="112" t="s">
        <v>121</v>
      </c>
      <c r="G1777" s="112" t="s">
        <v>72</v>
      </c>
      <c r="H1777" s="112" t="s">
        <v>454</v>
      </c>
      <c r="I1777" s="112" t="s">
        <v>16</v>
      </c>
      <c r="J1777" s="112" t="s">
        <v>436</v>
      </c>
      <c r="K1777" s="113">
        <v>988.8</v>
      </c>
      <c r="L1777" s="113">
        <v>96</v>
      </c>
      <c r="M1777" s="112" t="s">
        <v>8</v>
      </c>
    </row>
    <row r="1778" spans="1:13" x14ac:dyDescent="0.3">
      <c r="A1778" s="112" t="s">
        <v>8</v>
      </c>
      <c r="B1778" s="112" t="s">
        <v>9</v>
      </c>
      <c r="C1778" s="112" t="s">
        <v>10</v>
      </c>
      <c r="D1778" s="112" t="s">
        <v>120</v>
      </c>
      <c r="E1778" s="112" t="s">
        <v>10</v>
      </c>
      <c r="F1778" s="112" t="s">
        <v>121</v>
      </c>
      <c r="G1778" s="112" t="s">
        <v>73</v>
      </c>
      <c r="H1778" s="112" t="s">
        <v>448</v>
      </c>
      <c r="I1778" s="112" t="s">
        <v>14</v>
      </c>
      <c r="J1778" s="112" t="s">
        <v>435</v>
      </c>
      <c r="K1778" s="113">
        <v>4368</v>
      </c>
      <c r="L1778" s="113">
        <v>568</v>
      </c>
      <c r="M1778" s="112" t="s">
        <v>8</v>
      </c>
    </row>
    <row r="1779" spans="1:13" x14ac:dyDescent="0.3">
      <c r="A1779" s="112" t="s">
        <v>8</v>
      </c>
      <c r="B1779" s="112" t="s">
        <v>9</v>
      </c>
      <c r="C1779" s="112" t="s">
        <v>10</v>
      </c>
      <c r="D1779" s="112" t="s">
        <v>120</v>
      </c>
      <c r="E1779" s="112" t="s">
        <v>10</v>
      </c>
      <c r="F1779" s="112" t="s">
        <v>121</v>
      </c>
      <c r="G1779" s="112" t="s">
        <v>73</v>
      </c>
      <c r="H1779" s="112" t="s">
        <v>448</v>
      </c>
      <c r="I1779" s="112" t="s">
        <v>14</v>
      </c>
      <c r="J1779" s="112" t="s">
        <v>436</v>
      </c>
      <c r="K1779" s="113">
        <v>10771</v>
      </c>
      <c r="L1779" s="113">
        <v>1697</v>
      </c>
      <c r="M1779" s="112" t="s">
        <v>8</v>
      </c>
    </row>
    <row r="1780" spans="1:13" x14ac:dyDescent="0.3">
      <c r="A1780" s="112" t="s">
        <v>8</v>
      </c>
      <c r="B1780" s="112" t="s">
        <v>9</v>
      </c>
      <c r="C1780" s="112" t="s">
        <v>10</v>
      </c>
      <c r="D1780" s="112" t="s">
        <v>120</v>
      </c>
      <c r="E1780" s="112" t="s">
        <v>10</v>
      </c>
      <c r="F1780" s="112" t="s">
        <v>121</v>
      </c>
      <c r="G1780" s="112" t="s">
        <v>74</v>
      </c>
      <c r="H1780" s="112" t="s">
        <v>450</v>
      </c>
      <c r="I1780" s="112" t="s">
        <v>16</v>
      </c>
      <c r="J1780" s="112" t="s">
        <v>435</v>
      </c>
      <c r="K1780" s="113">
        <v>1725</v>
      </c>
      <c r="L1780" s="113">
        <v>450</v>
      </c>
      <c r="M1780" s="112" t="s">
        <v>8</v>
      </c>
    </row>
    <row r="1781" spans="1:13" x14ac:dyDescent="0.3">
      <c r="A1781" s="112" t="s">
        <v>8</v>
      </c>
      <c r="B1781" s="112" t="s">
        <v>9</v>
      </c>
      <c r="C1781" s="112" t="s">
        <v>10</v>
      </c>
      <c r="D1781" s="112" t="s">
        <v>120</v>
      </c>
      <c r="E1781" s="112" t="s">
        <v>10</v>
      </c>
      <c r="F1781" s="112" t="s">
        <v>121</v>
      </c>
      <c r="G1781" s="112" t="s">
        <v>74</v>
      </c>
      <c r="H1781" s="112" t="s">
        <v>450</v>
      </c>
      <c r="I1781" s="112" t="s">
        <v>16</v>
      </c>
      <c r="J1781" s="112" t="s">
        <v>440</v>
      </c>
      <c r="K1781" s="113">
        <v>3559.2</v>
      </c>
      <c r="L1781" s="113">
        <v>1170</v>
      </c>
      <c r="M1781" s="112" t="s">
        <v>8</v>
      </c>
    </row>
    <row r="1782" spans="1:13" x14ac:dyDescent="0.3">
      <c r="A1782" s="112" t="s">
        <v>8</v>
      </c>
      <c r="B1782" s="112" t="s">
        <v>9</v>
      </c>
      <c r="C1782" s="112" t="s">
        <v>10</v>
      </c>
      <c r="D1782" s="112" t="s">
        <v>120</v>
      </c>
      <c r="E1782" s="112" t="s">
        <v>10</v>
      </c>
      <c r="F1782" s="112" t="s">
        <v>121</v>
      </c>
      <c r="G1782" s="112" t="s">
        <v>74</v>
      </c>
      <c r="H1782" s="112" t="s">
        <v>450</v>
      </c>
      <c r="I1782" s="112" t="s">
        <v>16</v>
      </c>
      <c r="J1782" s="112" t="s">
        <v>436</v>
      </c>
      <c r="K1782" s="113">
        <v>265661.48</v>
      </c>
      <c r="L1782" s="113">
        <v>104193.00000000001</v>
      </c>
      <c r="M1782" s="112" t="s">
        <v>8</v>
      </c>
    </row>
    <row r="1783" spans="1:13" x14ac:dyDescent="0.3">
      <c r="A1783" s="112" t="s">
        <v>8</v>
      </c>
      <c r="B1783" s="112" t="s">
        <v>9</v>
      </c>
      <c r="C1783" s="112" t="s">
        <v>10</v>
      </c>
      <c r="D1783" s="112" t="s">
        <v>120</v>
      </c>
      <c r="E1783" s="112" t="s">
        <v>10</v>
      </c>
      <c r="F1783" s="112" t="s">
        <v>121</v>
      </c>
      <c r="G1783" s="112" t="s">
        <v>20</v>
      </c>
      <c r="H1783" s="112" t="s">
        <v>439</v>
      </c>
      <c r="I1783" s="112" t="s">
        <v>16</v>
      </c>
      <c r="J1783" s="112" t="s">
        <v>435</v>
      </c>
      <c r="K1783" s="113">
        <v>5651</v>
      </c>
      <c r="L1783" s="113">
        <v>2165</v>
      </c>
      <c r="M1783" s="112" t="s">
        <v>8</v>
      </c>
    </row>
    <row r="1784" spans="1:13" x14ac:dyDescent="0.3">
      <c r="A1784" s="112" t="s">
        <v>8</v>
      </c>
      <c r="B1784" s="112" t="s">
        <v>9</v>
      </c>
      <c r="C1784" s="112" t="s">
        <v>10</v>
      </c>
      <c r="D1784" s="112" t="s">
        <v>120</v>
      </c>
      <c r="E1784" s="112" t="s">
        <v>10</v>
      </c>
      <c r="F1784" s="112" t="s">
        <v>121</v>
      </c>
      <c r="G1784" s="112" t="s">
        <v>20</v>
      </c>
      <c r="H1784" s="112" t="s">
        <v>439</v>
      </c>
      <c r="I1784" s="112" t="s">
        <v>16</v>
      </c>
      <c r="J1784" s="112" t="s">
        <v>443</v>
      </c>
      <c r="K1784" s="113">
        <v>469000</v>
      </c>
      <c r="L1784" s="113">
        <v>234500</v>
      </c>
      <c r="M1784" s="112" t="s">
        <v>8</v>
      </c>
    </row>
    <row r="1785" spans="1:13" x14ac:dyDescent="0.3">
      <c r="A1785" s="112" t="s">
        <v>8</v>
      </c>
      <c r="B1785" s="112" t="s">
        <v>9</v>
      </c>
      <c r="C1785" s="112" t="s">
        <v>10</v>
      </c>
      <c r="D1785" s="112" t="s">
        <v>120</v>
      </c>
      <c r="E1785" s="112" t="s">
        <v>10</v>
      </c>
      <c r="F1785" s="112" t="s">
        <v>121</v>
      </c>
      <c r="G1785" s="112" t="s">
        <v>20</v>
      </c>
      <c r="H1785" s="112" t="s">
        <v>439</v>
      </c>
      <c r="I1785" s="112" t="s">
        <v>16</v>
      </c>
      <c r="J1785" s="112" t="s">
        <v>440</v>
      </c>
      <c r="K1785" s="113">
        <v>5009.1000000000004</v>
      </c>
      <c r="L1785" s="113">
        <v>1651.5</v>
      </c>
      <c r="M1785" s="112" t="s">
        <v>8</v>
      </c>
    </row>
    <row r="1786" spans="1:13" x14ac:dyDescent="0.3">
      <c r="A1786" s="112" t="s">
        <v>8</v>
      </c>
      <c r="B1786" s="112" t="s">
        <v>9</v>
      </c>
      <c r="C1786" s="112" t="s">
        <v>10</v>
      </c>
      <c r="D1786" s="112" t="s">
        <v>120</v>
      </c>
      <c r="E1786" s="112" t="s">
        <v>10</v>
      </c>
      <c r="F1786" s="112" t="s">
        <v>121</v>
      </c>
      <c r="G1786" s="112" t="s">
        <v>20</v>
      </c>
      <c r="H1786" s="112" t="s">
        <v>439</v>
      </c>
      <c r="I1786" s="112" t="s">
        <v>16</v>
      </c>
      <c r="J1786" s="112" t="s">
        <v>436</v>
      </c>
      <c r="K1786" s="113">
        <v>575530.43000000005</v>
      </c>
      <c r="L1786" s="113">
        <v>160244.5</v>
      </c>
      <c r="M1786" s="112" t="s">
        <v>8</v>
      </c>
    </row>
    <row r="1787" spans="1:13" x14ac:dyDescent="0.3">
      <c r="A1787" s="112" t="s">
        <v>8</v>
      </c>
      <c r="B1787" s="112" t="s">
        <v>9</v>
      </c>
      <c r="C1787" s="112" t="s">
        <v>10</v>
      </c>
      <c r="D1787" s="112" t="s">
        <v>120</v>
      </c>
      <c r="E1787" s="112" t="s">
        <v>10</v>
      </c>
      <c r="F1787" s="112" t="s">
        <v>121</v>
      </c>
      <c r="G1787" s="112" t="s">
        <v>75</v>
      </c>
      <c r="H1787" s="112" t="s">
        <v>438</v>
      </c>
      <c r="I1787" s="112" t="s">
        <v>14</v>
      </c>
      <c r="J1787" s="112" t="s">
        <v>436</v>
      </c>
      <c r="K1787" s="113">
        <v>6500</v>
      </c>
      <c r="L1787" s="113">
        <v>300</v>
      </c>
      <c r="M1787" s="112" t="s">
        <v>8</v>
      </c>
    </row>
    <row r="1788" spans="1:13" x14ac:dyDescent="0.3">
      <c r="A1788" s="112" t="s">
        <v>8</v>
      </c>
      <c r="B1788" s="112" t="s">
        <v>9</v>
      </c>
      <c r="C1788" s="112" t="s">
        <v>10</v>
      </c>
      <c r="D1788" s="112" t="s">
        <v>120</v>
      </c>
      <c r="E1788" s="112" t="s">
        <v>10</v>
      </c>
      <c r="F1788" s="112" t="s">
        <v>121</v>
      </c>
      <c r="G1788" s="112" t="s">
        <v>463</v>
      </c>
      <c r="H1788" s="112" t="s">
        <v>439</v>
      </c>
      <c r="I1788" s="112" t="s">
        <v>16</v>
      </c>
      <c r="J1788" s="112" t="s">
        <v>435</v>
      </c>
      <c r="K1788" s="113">
        <v>41358.798391413235</v>
      </c>
      <c r="L1788" s="113">
        <v>17267</v>
      </c>
      <c r="M1788" s="112" t="s">
        <v>8</v>
      </c>
    </row>
    <row r="1789" spans="1:13" x14ac:dyDescent="0.3">
      <c r="A1789" s="112" t="s">
        <v>8</v>
      </c>
      <c r="B1789" s="112" t="s">
        <v>9</v>
      </c>
      <c r="C1789" s="112" t="s">
        <v>10</v>
      </c>
      <c r="D1789" s="112" t="s">
        <v>120</v>
      </c>
      <c r="E1789" s="112" t="s">
        <v>10</v>
      </c>
      <c r="F1789" s="112" t="s">
        <v>121</v>
      </c>
      <c r="G1789" s="112" t="s">
        <v>463</v>
      </c>
      <c r="H1789" s="112" t="s">
        <v>439</v>
      </c>
      <c r="I1789" s="112" t="s">
        <v>16</v>
      </c>
      <c r="J1789" s="112" t="s">
        <v>440</v>
      </c>
      <c r="K1789" s="113">
        <v>15420.625704750009</v>
      </c>
      <c r="L1789" s="113">
        <v>6438</v>
      </c>
      <c r="M1789" s="112" t="s">
        <v>8</v>
      </c>
    </row>
    <row r="1790" spans="1:13" x14ac:dyDescent="0.3">
      <c r="A1790" s="112" t="s">
        <v>8</v>
      </c>
      <c r="B1790" s="112" t="s">
        <v>9</v>
      </c>
      <c r="C1790" s="112" t="s">
        <v>10</v>
      </c>
      <c r="D1790" s="112" t="s">
        <v>120</v>
      </c>
      <c r="E1790" s="112" t="s">
        <v>10</v>
      </c>
      <c r="F1790" s="112" t="s">
        <v>121</v>
      </c>
      <c r="G1790" s="112" t="s">
        <v>463</v>
      </c>
      <c r="H1790" s="112" t="s">
        <v>439</v>
      </c>
      <c r="I1790" s="112" t="s">
        <v>16</v>
      </c>
      <c r="J1790" s="112" t="s">
        <v>436</v>
      </c>
      <c r="K1790" s="113">
        <v>929956.18668362708</v>
      </c>
      <c r="L1790" s="113">
        <v>388250</v>
      </c>
      <c r="M1790" s="112" t="s">
        <v>8</v>
      </c>
    </row>
    <row r="1791" spans="1:13" x14ac:dyDescent="0.3">
      <c r="A1791" s="112" t="s">
        <v>8</v>
      </c>
      <c r="B1791" s="112" t="s">
        <v>9</v>
      </c>
      <c r="C1791" s="112" t="s">
        <v>10</v>
      </c>
      <c r="D1791" s="112" t="s">
        <v>120</v>
      </c>
      <c r="E1791" s="112" t="s">
        <v>10</v>
      </c>
      <c r="F1791" s="112" t="s">
        <v>121</v>
      </c>
      <c r="G1791" s="112" t="s">
        <v>122</v>
      </c>
      <c r="H1791" s="112" t="s">
        <v>438</v>
      </c>
      <c r="I1791" s="112" t="s">
        <v>16</v>
      </c>
      <c r="J1791" s="112" t="s">
        <v>435</v>
      </c>
      <c r="K1791" s="113">
        <v>26000</v>
      </c>
      <c r="L1791" s="113">
        <v>14166.999999999998</v>
      </c>
      <c r="M1791" s="112" t="s">
        <v>8</v>
      </c>
    </row>
    <row r="1792" spans="1:13" x14ac:dyDescent="0.3">
      <c r="A1792" s="112" t="s">
        <v>8</v>
      </c>
      <c r="B1792" s="112" t="s">
        <v>9</v>
      </c>
      <c r="C1792" s="112" t="s">
        <v>10</v>
      </c>
      <c r="D1792" s="112" t="s">
        <v>120</v>
      </c>
      <c r="E1792" s="112" t="s">
        <v>10</v>
      </c>
      <c r="F1792" s="112" t="s">
        <v>121</v>
      </c>
      <c r="G1792" s="112" t="s">
        <v>122</v>
      </c>
      <c r="H1792" s="112" t="s">
        <v>438</v>
      </c>
      <c r="I1792" s="112" t="s">
        <v>16</v>
      </c>
      <c r="J1792" s="112" t="s">
        <v>440</v>
      </c>
      <c r="K1792" s="113">
        <v>775</v>
      </c>
      <c r="L1792" s="113">
        <v>180</v>
      </c>
      <c r="M1792" s="112" t="s">
        <v>8</v>
      </c>
    </row>
    <row r="1793" spans="1:13" x14ac:dyDescent="0.3">
      <c r="A1793" s="112" t="s">
        <v>8</v>
      </c>
      <c r="B1793" s="112" t="s">
        <v>9</v>
      </c>
      <c r="C1793" s="112" t="s">
        <v>10</v>
      </c>
      <c r="D1793" s="112" t="s">
        <v>120</v>
      </c>
      <c r="E1793" s="112" t="s">
        <v>10</v>
      </c>
      <c r="F1793" s="112" t="s">
        <v>121</v>
      </c>
      <c r="G1793" s="112" t="s">
        <v>122</v>
      </c>
      <c r="H1793" s="112" t="s">
        <v>438</v>
      </c>
      <c r="I1793" s="112" t="s">
        <v>16</v>
      </c>
      <c r="J1793" s="112" t="s">
        <v>436</v>
      </c>
      <c r="K1793" s="113">
        <v>2220</v>
      </c>
      <c r="L1793" s="113">
        <v>504</v>
      </c>
      <c r="M1793" s="112" t="s">
        <v>8</v>
      </c>
    </row>
    <row r="1794" spans="1:13" x14ac:dyDescent="0.3">
      <c r="A1794" s="112" t="s">
        <v>8</v>
      </c>
      <c r="B1794" s="112" t="s">
        <v>9</v>
      </c>
      <c r="C1794" s="112" t="s">
        <v>10</v>
      </c>
      <c r="D1794" s="112" t="s">
        <v>120</v>
      </c>
      <c r="E1794" s="112" t="s">
        <v>10</v>
      </c>
      <c r="F1794" s="112" t="s">
        <v>121</v>
      </c>
      <c r="G1794" s="112" t="s">
        <v>21</v>
      </c>
      <c r="H1794" s="112" t="s">
        <v>438</v>
      </c>
      <c r="I1794" s="112" t="s">
        <v>14</v>
      </c>
      <c r="J1794" s="112" t="s">
        <v>436</v>
      </c>
      <c r="K1794" s="113">
        <v>1719</v>
      </c>
      <c r="L1794" s="113">
        <v>300</v>
      </c>
      <c r="M1794" s="112" t="s">
        <v>8</v>
      </c>
    </row>
    <row r="1795" spans="1:13" x14ac:dyDescent="0.3">
      <c r="A1795" s="112" t="s">
        <v>8</v>
      </c>
      <c r="B1795" s="112" t="s">
        <v>9</v>
      </c>
      <c r="C1795" s="112" t="s">
        <v>10</v>
      </c>
      <c r="D1795" s="112" t="s">
        <v>120</v>
      </c>
      <c r="E1795" s="112" t="s">
        <v>10</v>
      </c>
      <c r="F1795" s="112" t="s">
        <v>121</v>
      </c>
      <c r="G1795" s="112" t="s">
        <v>22</v>
      </c>
      <c r="H1795" s="112" t="s">
        <v>439</v>
      </c>
      <c r="I1795" s="112" t="s">
        <v>16</v>
      </c>
      <c r="J1795" s="112" t="s">
        <v>435</v>
      </c>
      <c r="K1795" s="113">
        <v>181940.53</v>
      </c>
      <c r="L1795" s="113">
        <v>113031</v>
      </c>
      <c r="M1795" s="112" t="s">
        <v>8</v>
      </c>
    </row>
    <row r="1796" spans="1:13" x14ac:dyDescent="0.3">
      <c r="A1796" s="112" t="s">
        <v>8</v>
      </c>
      <c r="B1796" s="112" t="s">
        <v>9</v>
      </c>
      <c r="C1796" s="112" t="s">
        <v>10</v>
      </c>
      <c r="D1796" s="112" t="s">
        <v>120</v>
      </c>
      <c r="E1796" s="112" t="s">
        <v>10</v>
      </c>
      <c r="F1796" s="112" t="s">
        <v>121</v>
      </c>
      <c r="G1796" s="112" t="s">
        <v>22</v>
      </c>
      <c r="H1796" s="112" t="s">
        <v>439</v>
      </c>
      <c r="I1796" s="112" t="s">
        <v>16</v>
      </c>
      <c r="J1796" s="112" t="s">
        <v>440</v>
      </c>
      <c r="K1796" s="113">
        <v>25148.1</v>
      </c>
      <c r="L1796" s="113">
        <v>7873.9999999999991</v>
      </c>
      <c r="M1796" s="112" t="s">
        <v>8</v>
      </c>
    </row>
    <row r="1797" spans="1:13" x14ac:dyDescent="0.3">
      <c r="A1797" s="112" t="s">
        <v>8</v>
      </c>
      <c r="B1797" s="112" t="s">
        <v>9</v>
      </c>
      <c r="C1797" s="112" t="s">
        <v>10</v>
      </c>
      <c r="D1797" s="112" t="s">
        <v>120</v>
      </c>
      <c r="E1797" s="112" t="s">
        <v>10</v>
      </c>
      <c r="F1797" s="112" t="s">
        <v>121</v>
      </c>
      <c r="G1797" s="112" t="s">
        <v>22</v>
      </c>
      <c r="H1797" s="112" t="s">
        <v>439</v>
      </c>
      <c r="I1797" s="112" t="s">
        <v>16</v>
      </c>
      <c r="J1797" s="112" t="s">
        <v>436</v>
      </c>
      <c r="K1797" s="113">
        <v>6506784.3299999991</v>
      </c>
      <c r="L1797" s="113">
        <v>3218286</v>
      </c>
      <c r="M1797" s="112" t="s">
        <v>8</v>
      </c>
    </row>
    <row r="1798" spans="1:13" x14ac:dyDescent="0.3">
      <c r="A1798" s="112" t="s">
        <v>8</v>
      </c>
      <c r="B1798" s="112" t="s">
        <v>9</v>
      </c>
      <c r="C1798" s="112" t="s">
        <v>10</v>
      </c>
      <c r="D1798" s="112" t="s">
        <v>120</v>
      </c>
      <c r="E1798" s="112" t="s">
        <v>10</v>
      </c>
      <c r="F1798" s="112" t="s">
        <v>121</v>
      </c>
      <c r="G1798" s="112" t="s">
        <v>23</v>
      </c>
      <c r="H1798" s="112" t="s">
        <v>438</v>
      </c>
      <c r="I1798" s="112" t="s">
        <v>14</v>
      </c>
      <c r="J1798" s="112" t="s">
        <v>435</v>
      </c>
      <c r="K1798" s="113">
        <v>91.59</v>
      </c>
      <c r="L1798" s="113">
        <v>18</v>
      </c>
      <c r="M1798" s="112" t="s">
        <v>8</v>
      </c>
    </row>
    <row r="1799" spans="1:13" x14ac:dyDescent="0.3">
      <c r="A1799" s="112" t="s">
        <v>8</v>
      </c>
      <c r="B1799" s="112" t="s">
        <v>9</v>
      </c>
      <c r="C1799" s="112" t="s">
        <v>10</v>
      </c>
      <c r="D1799" s="112" t="s">
        <v>120</v>
      </c>
      <c r="E1799" s="112" t="s">
        <v>10</v>
      </c>
      <c r="F1799" s="112" t="s">
        <v>121</v>
      </c>
      <c r="G1799" s="112" t="s">
        <v>23</v>
      </c>
      <c r="H1799" s="112" t="s">
        <v>438</v>
      </c>
      <c r="I1799" s="112" t="s">
        <v>14</v>
      </c>
      <c r="J1799" s="112" t="s">
        <v>436</v>
      </c>
      <c r="K1799" s="113">
        <v>208.39</v>
      </c>
      <c r="L1799" s="113">
        <v>27</v>
      </c>
      <c r="M1799" s="112" t="s">
        <v>8</v>
      </c>
    </row>
    <row r="1800" spans="1:13" x14ac:dyDescent="0.3">
      <c r="A1800" s="112" t="s">
        <v>8</v>
      </c>
      <c r="B1800" s="112" t="s">
        <v>9</v>
      </c>
      <c r="C1800" s="112" t="s">
        <v>10</v>
      </c>
      <c r="D1800" s="112" t="s">
        <v>120</v>
      </c>
      <c r="E1800" s="112" t="s">
        <v>10</v>
      </c>
      <c r="F1800" s="112" t="s">
        <v>121</v>
      </c>
      <c r="G1800" s="112" t="s">
        <v>24</v>
      </c>
      <c r="H1800" s="112" t="s">
        <v>441</v>
      </c>
      <c r="I1800" s="112" t="s">
        <v>16</v>
      </c>
      <c r="J1800" s="112" t="s">
        <v>435</v>
      </c>
      <c r="K1800" s="113">
        <v>1603759.14</v>
      </c>
      <c r="L1800" s="113">
        <v>525240.25</v>
      </c>
      <c r="M1800" s="112" t="s">
        <v>8</v>
      </c>
    </row>
    <row r="1801" spans="1:13" x14ac:dyDescent="0.3">
      <c r="A1801" s="112" t="s">
        <v>8</v>
      </c>
      <c r="B1801" s="112" t="s">
        <v>9</v>
      </c>
      <c r="C1801" s="112" t="s">
        <v>10</v>
      </c>
      <c r="D1801" s="112" t="s">
        <v>120</v>
      </c>
      <c r="E1801" s="112" t="s">
        <v>10</v>
      </c>
      <c r="F1801" s="112" t="s">
        <v>121</v>
      </c>
      <c r="G1801" s="112" t="s">
        <v>24</v>
      </c>
      <c r="H1801" s="112" t="s">
        <v>441</v>
      </c>
      <c r="I1801" s="112" t="s">
        <v>16</v>
      </c>
      <c r="J1801" s="112" t="s">
        <v>440</v>
      </c>
      <c r="K1801" s="113">
        <v>99197.310000000012</v>
      </c>
      <c r="L1801" s="113">
        <v>38070.25</v>
      </c>
      <c r="M1801" s="112" t="s">
        <v>8</v>
      </c>
    </row>
    <row r="1802" spans="1:13" x14ac:dyDescent="0.3">
      <c r="A1802" s="112" t="s">
        <v>8</v>
      </c>
      <c r="B1802" s="112" t="s">
        <v>9</v>
      </c>
      <c r="C1802" s="112" t="s">
        <v>10</v>
      </c>
      <c r="D1802" s="112" t="s">
        <v>120</v>
      </c>
      <c r="E1802" s="112" t="s">
        <v>10</v>
      </c>
      <c r="F1802" s="112" t="s">
        <v>121</v>
      </c>
      <c r="G1802" s="112" t="s">
        <v>24</v>
      </c>
      <c r="H1802" s="112" t="s">
        <v>441</v>
      </c>
      <c r="I1802" s="112" t="s">
        <v>16</v>
      </c>
      <c r="J1802" s="112" t="s">
        <v>436</v>
      </c>
      <c r="K1802" s="113">
        <v>1793758.29</v>
      </c>
      <c r="L1802" s="113">
        <v>568439.80999999994</v>
      </c>
      <c r="M1802" s="112" t="s">
        <v>8</v>
      </c>
    </row>
    <row r="1803" spans="1:13" x14ac:dyDescent="0.3">
      <c r="A1803" s="112" t="s">
        <v>8</v>
      </c>
      <c r="B1803" s="112" t="s">
        <v>9</v>
      </c>
      <c r="C1803" s="112" t="s">
        <v>10</v>
      </c>
      <c r="D1803" s="112" t="s">
        <v>120</v>
      </c>
      <c r="E1803" s="112" t="s">
        <v>10</v>
      </c>
      <c r="F1803" s="112" t="s">
        <v>121</v>
      </c>
      <c r="G1803" s="112" t="s">
        <v>25</v>
      </c>
      <c r="H1803" s="112" t="s">
        <v>442</v>
      </c>
      <c r="I1803" s="112" t="s">
        <v>16</v>
      </c>
      <c r="J1803" s="112" t="s">
        <v>443</v>
      </c>
      <c r="K1803" s="113">
        <v>9253530.9800000004</v>
      </c>
      <c r="L1803" s="113">
        <v>2702600</v>
      </c>
      <c r="M1803" s="112" t="s">
        <v>8</v>
      </c>
    </row>
    <row r="1804" spans="1:13" x14ac:dyDescent="0.3">
      <c r="A1804" s="112" t="s">
        <v>8</v>
      </c>
      <c r="B1804" s="112" t="s">
        <v>9</v>
      </c>
      <c r="C1804" s="112" t="s">
        <v>10</v>
      </c>
      <c r="D1804" s="112" t="s">
        <v>120</v>
      </c>
      <c r="E1804" s="112" t="s">
        <v>10</v>
      </c>
      <c r="F1804" s="112" t="s">
        <v>121</v>
      </c>
      <c r="G1804" s="112" t="s">
        <v>76</v>
      </c>
      <c r="H1804" s="112" t="s">
        <v>434</v>
      </c>
      <c r="I1804" s="112" t="s">
        <v>32</v>
      </c>
      <c r="J1804" s="112" t="s">
        <v>435</v>
      </c>
      <c r="K1804" s="113">
        <v>720</v>
      </c>
      <c r="L1804" s="113">
        <v>400</v>
      </c>
      <c r="M1804" s="112" t="s">
        <v>8</v>
      </c>
    </row>
    <row r="1805" spans="1:13" x14ac:dyDescent="0.3">
      <c r="A1805" s="112" t="s">
        <v>8</v>
      </c>
      <c r="B1805" s="112" t="s">
        <v>9</v>
      </c>
      <c r="C1805" s="112" t="s">
        <v>10</v>
      </c>
      <c r="D1805" s="112" t="s">
        <v>120</v>
      </c>
      <c r="E1805" s="112" t="s">
        <v>10</v>
      </c>
      <c r="F1805" s="112" t="s">
        <v>121</v>
      </c>
      <c r="G1805" s="112" t="s">
        <v>76</v>
      </c>
      <c r="H1805" s="112" t="s">
        <v>434</v>
      </c>
      <c r="I1805" s="112" t="s">
        <v>32</v>
      </c>
      <c r="J1805" s="112" t="s">
        <v>436</v>
      </c>
      <c r="K1805" s="113">
        <v>5700</v>
      </c>
      <c r="L1805" s="113">
        <v>1500</v>
      </c>
      <c r="M1805" s="112" t="s">
        <v>8</v>
      </c>
    </row>
    <row r="1806" spans="1:13" x14ac:dyDescent="0.3">
      <c r="A1806" s="112" t="s">
        <v>8</v>
      </c>
      <c r="B1806" s="112" t="s">
        <v>9</v>
      </c>
      <c r="C1806" s="112" t="s">
        <v>10</v>
      </c>
      <c r="D1806" s="112" t="s">
        <v>120</v>
      </c>
      <c r="E1806" s="112" t="s">
        <v>10</v>
      </c>
      <c r="F1806" s="112" t="s">
        <v>121</v>
      </c>
      <c r="G1806" s="112" t="s">
        <v>26</v>
      </c>
      <c r="H1806" s="112" t="s">
        <v>434</v>
      </c>
      <c r="I1806" s="112" t="s">
        <v>16</v>
      </c>
      <c r="J1806" s="112" t="s">
        <v>440</v>
      </c>
      <c r="K1806" s="113">
        <v>41202</v>
      </c>
      <c r="L1806" s="113">
        <v>11772</v>
      </c>
      <c r="M1806" s="112" t="s">
        <v>8</v>
      </c>
    </row>
    <row r="1807" spans="1:13" x14ac:dyDescent="0.3">
      <c r="A1807" s="112" t="s">
        <v>8</v>
      </c>
      <c r="B1807" s="112" t="s">
        <v>9</v>
      </c>
      <c r="C1807" s="112" t="s">
        <v>10</v>
      </c>
      <c r="D1807" s="112" t="s">
        <v>120</v>
      </c>
      <c r="E1807" s="112" t="s">
        <v>10</v>
      </c>
      <c r="F1807" s="112" t="s">
        <v>121</v>
      </c>
      <c r="G1807" s="112" t="s">
        <v>26</v>
      </c>
      <c r="H1807" s="112" t="s">
        <v>434</v>
      </c>
      <c r="I1807" s="112" t="s">
        <v>16</v>
      </c>
      <c r="J1807" s="112" t="s">
        <v>436</v>
      </c>
      <c r="K1807" s="113">
        <v>59579.999999999993</v>
      </c>
      <c r="L1807" s="113">
        <v>14894.999999999998</v>
      </c>
      <c r="M1807" s="112" t="s">
        <v>8</v>
      </c>
    </row>
    <row r="1808" spans="1:13" x14ac:dyDescent="0.3">
      <c r="A1808" s="112" t="s">
        <v>8</v>
      </c>
      <c r="B1808" s="112" t="s">
        <v>9</v>
      </c>
      <c r="C1808" s="112" t="s">
        <v>10</v>
      </c>
      <c r="D1808" s="112" t="s">
        <v>120</v>
      </c>
      <c r="E1808" s="112" t="s">
        <v>10</v>
      </c>
      <c r="F1808" s="112" t="s">
        <v>121</v>
      </c>
      <c r="G1808" s="112" t="s">
        <v>27</v>
      </c>
      <c r="H1808" s="112" t="s">
        <v>441</v>
      </c>
      <c r="I1808" s="112" t="s">
        <v>16</v>
      </c>
      <c r="J1808" s="112" t="s">
        <v>435</v>
      </c>
      <c r="K1808" s="113">
        <v>3493.3799999999997</v>
      </c>
      <c r="L1808" s="113">
        <v>637.5</v>
      </c>
      <c r="M1808" s="112" t="s">
        <v>8</v>
      </c>
    </row>
    <row r="1809" spans="1:13" x14ac:dyDescent="0.3">
      <c r="A1809" s="112" t="s">
        <v>8</v>
      </c>
      <c r="B1809" s="112" t="s">
        <v>9</v>
      </c>
      <c r="C1809" s="112" t="s">
        <v>10</v>
      </c>
      <c r="D1809" s="112" t="s">
        <v>120</v>
      </c>
      <c r="E1809" s="112" t="s">
        <v>10</v>
      </c>
      <c r="F1809" s="112" t="s">
        <v>121</v>
      </c>
      <c r="G1809" s="112" t="s">
        <v>27</v>
      </c>
      <c r="H1809" s="112" t="s">
        <v>441</v>
      </c>
      <c r="I1809" s="112" t="s">
        <v>16</v>
      </c>
      <c r="J1809" s="112" t="s">
        <v>440</v>
      </c>
      <c r="K1809" s="113">
        <v>428.92</v>
      </c>
      <c r="L1809" s="113">
        <v>56.25</v>
      </c>
      <c r="M1809" s="112" t="s">
        <v>8</v>
      </c>
    </row>
    <row r="1810" spans="1:13" x14ac:dyDescent="0.3">
      <c r="A1810" s="112" t="s">
        <v>8</v>
      </c>
      <c r="B1810" s="112" t="s">
        <v>9</v>
      </c>
      <c r="C1810" s="112" t="s">
        <v>10</v>
      </c>
      <c r="D1810" s="112" t="s">
        <v>120</v>
      </c>
      <c r="E1810" s="112" t="s">
        <v>10</v>
      </c>
      <c r="F1810" s="112" t="s">
        <v>121</v>
      </c>
      <c r="G1810" s="112" t="s">
        <v>27</v>
      </c>
      <c r="H1810" s="112" t="s">
        <v>441</v>
      </c>
      <c r="I1810" s="112" t="s">
        <v>16</v>
      </c>
      <c r="J1810" s="112" t="s">
        <v>436</v>
      </c>
      <c r="K1810" s="113">
        <v>14061.400000000001</v>
      </c>
      <c r="L1810" s="113">
        <v>1930.5</v>
      </c>
      <c r="M1810" s="112" t="s">
        <v>8</v>
      </c>
    </row>
    <row r="1811" spans="1:13" x14ac:dyDescent="0.3">
      <c r="A1811" s="112" t="s">
        <v>8</v>
      </c>
      <c r="B1811" s="112" t="s">
        <v>9</v>
      </c>
      <c r="C1811" s="112" t="s">
        <v>10</v>
      </c>
      <c r="D1811" s="112" t="s">
        <v>120</v>
      </c>
      <c r="E1811" s="112" t="s">
        <v>10</v>
      </c>
      <c r="F1811" s="112" t="s">
        <v>121</v>
      </c>
      <c r="G1811" s="112" t="s">
        <v>28</v>
      </c>
      <c r="H1811" s="112" t="s">
        <v>441</v>
      </c>
      <c r="I1811" s="112" t="s">
        <v>16</v>
      </c>
      <c r="J1811" s="112" t="s">
        <v>435</v>
      </c>
      <c r="K1811" s="113">
        <v>14672</v>
      </c>
      <c r="L1811" s="113">
        <v>2768</v>
      </c>
      <c r="M1811" s="112" t="s">
        <v>8</v>
      </c>
    </row>
    <row r="1812" spans="1:13" x14ac:dyDescent="0.3">
      <c r="A1812" s="112" t="s">
        <v>8</v>
      </c>
      <c r="B1812" s="112" t="s">
        <v>9</v>
      </c>
      <c r="C1812" s="112" t="s">
        <v>10</v>
      </c>
      <c r="D1812" s="112" t="s">
        <v>120</v>
      </c>
      <c r="E1812" s="112" t="s">
        <v>10</v>
      </c>
      <c r="F1812" s="112" t="s">
        <v>121</v>
      </c>
      <c r="G1812" s="112" t="s">
        <v>28</v>
      </c>
      <c r="H1812" s="112" t="s">
        <v>441</v>
      </c>
      <c r="I1812" s="112" t="s">
        <v>16</v>
      </c>
      <c r="J1812" s="112" t="s">
        <v>440</v>
      </c>
      <c r="K1812" s="113">
        <v>4083</v>
      </c>
      <c r="L1812" s="113">
        <v>1017</v>
      </c>
      <c r="M1812" s="112" t="s">
        <v>8</v>
      </c>
    </row>
    <row r="1813" spans="1:13" x14ac:dyDescent="0.3">
      <c r="A1813" s="112" t="s">
        <v>8</v>
      </c>
      <c r="B1813" s="112" t="s">
        <v>9</v>
      </c>
      <c r="C1813" s="112" t="s">
        <v>10</v>
      </c>
      <c r="D1813" s="112" t="s">
        <v>120</v>
      </c>
      <c r="E1813" s="112" t="s">
        <v>10</v>
      </c>
      <c r="F1813" s="112" t="s">
        <v>121</v>
      </c>
      <c r="G1813" s="112" t="s">
        <v>28</v>
      </c>
      <c r="H1813" s="112" t="s">
        <v>441</v>
      </c>
      <c r="I1813" s="112" t="s">
        <v>16</v>
      </c>
      <c r="J1813" s="112" t="s">
        <v>436</v>
      </c>
      <c r="K1813" s="113">
        <v>34971</v>
      </c>
      <c r="L1813" s="113">
        <v>5958</v>
      </c>
      <c r="M1813" s="112" t="s">
        <v>8</v>
      </c>
    </row>
    <row r="1814" spans="1:13" x14ac:dyDescent="0.3">
      <c r="A1814" s="112" t="s">
        <v>8</v>
      </c>
      <c r="B1814" s="112" t="s">
        <v>9</v>
      </c>
      <c r="C1814" s="112" t="s">
        <v>10</v>
      </c>
      <c r="D1814" s="112" t="s">
        <v>120</v>
      </c>
      <c r="E1814" s="112" t="s">
        <v>10</v>
      </c>
      <c r="F1814" s="112" t="s">
        <v>121</v>
      </c>
      <c r="G1814" s="112" t="s">
        <v>79</v>
      </c>
      <c r="H1814" s="112" t="s">
        <v>438</v>
      </c>
      <c r="I1814" s="112" t="s">
        <v>14</v>
      </c>
      <c r="J1814" s="112" t="s">
        <v>436</v>
      </c>
      <c r="K1814" s="113">
        <v>11339</v>
      </c>
      <c r="L1814" s="113">
        <v>1242</v>
      </c>
      <c r="M1814" s="112" t="s">
        <v>8</v>
      </c>
    </row>
    <row r="1815" spans="1:13" x14ac:dyDescent="0.3">
      <c r="A1815" s="112" t="s">
        <v>8</v>
      </c>
      <c r="B1815" s="112" t="s">
        <v>9</v>
      </c>
      <c r="C1815" s="112" t="s">
        <v>10</v>
      </c>
      <c r="D1815" s="112" t="s">
        <v>120</v>
      </c>
      <c r="E1815" s="112" t="s">
        <v>10</v>
      </c>
      <c r="F1815" s="112" t="s">
        <v>121</v>
      </c>
      <c r="G1815" s="112" t="s">
        <v>117</v>
      </c>
      <c r="H1815" s="112" t="s">
        <v>434</v>
      </c>
      <c r="I1815" s="112" t="s">
        <v>14</v>
      </c>
      <c r="J1815" s="112" t="s">
        <v>436</v>
      </c>
      <c r="K1815" s="113">
        <v>52.5</v>
      </c>
      <c r="L1815" s="113">
        <v>4.5</v>
      </c>
      <c r="M1815" s="112" t="s">
        <v>8</v>
      </c>
    </row>
    <row r="1816" spans="1:13" x14ac:dyDescent="0.3">
      <c r="A1816" s="112" t="s">
        <v>8</v>
      </c>
      <c r="B1816" s="112" t="s">
        <v>9</v>
      </c>
      <c r="C1816" s="112" t="s">
        <v>10</v>
      </c>
      <c r="D1816" s="112" t="s">
        <v>120</v>
      </c>
      <c r="E1816" s="112" t="s">
        <v>10</v>
      </c>
      <c r="F1816" s="112" t="s">
        <v>121</v>
      </c>
      <c r="G1816" s="112" t="s">
        <v>110</v>
      </c>
      <c r="H1816" s="112" t="s">
        <v>438</v>
      </c>
      <c r="I1816" s="112" t="s">
        <v>14</v>
      </c>
      <c r="J1816" s="112" t="s">
        <v>436</v>
      </c>
      <c r="K1816" s="113">
        <v>14414</v>
      </c>
      <c r="L1816" s="113">
        <v>810</v>
      </c>
      <c r="M1816" s="112" t="s">
        <v>8</v>
      </c>
    </row>
    <row r="1817" spans="1:13" x14ac:dyDescent="0.3">
      <c r="A1817" s="112" t="s">
        <v>8</v>
      </c>
      <c r="B1817" s="112" t="s">
        <v>9</v>
      </c>
      <c r="C1817" s="112" t="s">
        <v>10</v>
      </c>
      <c r="D1817" s="112" t="s">
        <v>120</v>
      </c>
      <c r="E1817" s="112" t="s">
        <v>10</v>
      </c>
      <c r="F1817" s="112" t="s">
        <v>121</v>
      </c>
      <c r="G1817" s="112" t="s">
        <v>80</v>
      </c>
      <c r="H1817" s="112" t="s">
        <v>444</v>
      </c>
      <c r="I1817" s="112" t="s">
        <v>16</v>
      </c>
      <c r="J1817" s="112" t="s">
        <v>435</v>
      </c>
      <c r="K1817" s="113">
        <v>1800</v>
      </c>
      <c r="L1817" s="113">
        <v>90</v>
      </c>
      <c r="M1817" s="112" t="s">
        <v>8</v>
      </c>
    </row>
    <row r="1818" spans="1:13" x14ac:dyDescent="0.3">
      <c r="A1818" s="112" t="s">
        <v>8</v>
      </c>
      <c r="B1818" s="112" t="s">
        <v>9</v>
      </c>
      <c r="C1818" s="112" t="s">
        <v>10</v>
      </c>
      <c r="D1818" s="112" t="s">
        <v>120</v>
      </c>
      <c r="E1818" s="112" t="s">
        <v>10</v>
      </c>
      <c r="F1818" s="112" t="s">
        <v>121</v>
      </c>
      <c r="G1818" s="112" t="s">
        <v>29</v>
      </c>
      <c r="H1818" s="112" t="s">
        <v>437</v>
      </c>
      <c r="I1818" s="112" t="s">
        <v>14</v>
      </c>
      <c r="J1818" s="112" t="s">
        <v>436</v>
      </c>
      <c r="K1818" s="113">
        <v>7158.0879999999997</v>
      </c>
      <c r="L1818" s="113">
        <v>700</v>
      </c>
      <c r="M1818" s="112" t="s">
        <v>8</v>
      </c>
    </row>
    <row r="1819" spans="1:13" x14ac:dyDescent="0.3">
      <c r="A1819" s="112" t="s">
        <v>8</v>
      </c>
      <c r="B1819" s="112" t="s">
        <v>9</v>
      </c>
      <c r="C1819" s="112" t="s">
        <v>10</v>
      </c>
      <c r="D1819" s="112" t="s">
        <v>120</v>
      </c>
      <c r="E1819" s="112" t="s">
        <v>10</v>
      </c>
      <c r="F1819" s="112" t="s">
        <v>121</v>
      </c>
      <c r="G1819" s="112" t="s">
        <v>81</v>
      </c>
      <c r="H1819" s="112" t="s">
        <v>438</v>
      </c>
      <c r="I1819" s="112" t="s">
        <v>14</v>
      </c>
      <c r="J1819" s="112" t="s">
        <v>435</v>
      </c>
      <c r="K1819" s="113">
        <v>4447.8900000000003</v>
      </c>
      <c r="L1819" s="113">
        <v>918</v>
      </c>
      <c r="M1819" s="112" t="s">
        <v>8</v>
      </c>
    </row>
    <row r="1820" spans="1:13" x14ac:dyDescent="0.3">
      <c r="A1820" s="112" t="s">
        <v>8</v>
      </c>
      <c r="B1820" s="112" t="s">
        <v>9</v>
      </c>
      <c r="C1820" s="112" t="s">
        <v>10</v>
      </c>
      <c r="D1820" s="112" t="s">
        <v>120</v>
      </c>
      <c r="E1820" s="112" t="s">
        <v>10</v>
      </c>
      <c r="F1820" s="112" t="s">
        <v>121</v>
      </c>
      <c r="G1820" s="112" t="s">
        <v>81</v>
      </c>
      <c r="H1820" s="112" t="s">
        <v>438</v>
      </c>
      <c r="I1820" s="112" t="s">
        <v>14</v>
      </c>
      <c r="J1820" s="112" t="s">
        <v>440</v>
      </c>
      <c r="K1820" s="113">
        <v>411.72</v>
      </c>
      <c r="L1820" s="113">
        <v>90</v>
      </c>
      <c r="M1820" s="112" t="s">
        <v>8</v>
      </c>
    </row>
    <row r="1821" spans="1:13" x14ac:dyDescent="0.3">
      <c r="A1821" s="112" t="s">
        <v>8</v>
      </c>
      <c r="B1821" s="112" t="s">
        <v>9</v>
      </c>
      <c r="C1821" s="112" t="s">
        <v>10</v>
      </c>
      <c r="D1821" s="112" t="s">
        <v>120</v>
      </c>
      <c r="E1821" s="112" t="s">
        <v>10</v>
      </c>
      <c r="F1821" s="112" t="s">
        <v>121</v>
      </c>
      <c r="G1821" s="112" t="s">
        <v>30</v>
      </c>
      <c r="H1821" s="112" t="s">
        <v>441</v>
      </c>
      <c r="I1821" s="112" t="s">
        <v>16</v>
      </c>
      <c r="J1821" s="112" t="s">
        <v>435</v>
      </c>
      <c r="K1821" s="113">
        <v>15858.64</v>
      </c>
      <c r="L1821" s="113">
        <v>2860</v>
      </c>
      <c r="M1821" s="112" t="s">
        <v>8</v>
      </c>
    </row>
    <row r="1822" spans="1:13" x14ac:dyDescent="0.3">
      <c r="A1822" s="112" t="s">
        <v>8</v>
      </c>
      <c r="B1822" s="112" t="s">
        <v>9</v>
      </c>
      <c r="C1822" s="112" t="s">
        <v>10</v>
      </c>
      <c r="D1822" s="112" t="s">
        <v>120</v>
      </c>
      <c r="E1822" s="112" t="s">
        <v>10</v>
      </c>
      <c r="F1822" s="112" t="s">
        <v>121</v>
      </c>
      <c r="G1822" s="112" t="s">
        <v>30</v>
      </c>
      <c r="H1822" s="112" t="s">
        <v>441</v>
      </c>
      <c r="I1822" s="112" t="s">
        <v>16</v>
      </c>
      <c r="J1822" s="112" t="s">
        <v>443</v>
      </c>
      <c r="K1822" s="113">
        <v>712.3</v>
      </c>
      <c r="L1822" s="113">
        <v>100</v>
      </c>
      <c r="M1822" s="112" t="s">
        <v>8</v>
      </c>
    </row>
    <row r="1823" spans="1:13" x14ac:dyDescent="0.3">
      <c r="A1823" s="112" t="s">
        <v>8</v>
      </c>
      <c r="B1823" s="112" t="s">
        <v>9</v>
      </c>
      <c r="C1823" s="112" t="s">
        <v>10</v>
      </c>
      <c r="D1823" s="112" t="s">
        <v>120</v>
      </c>
      <c r="E1823" s="112" t="s">
        <v>10</v>
      </c>
      <c r="F1823" s="112" t="s">
        <v>121</v>
      </c>
      <c r="G1823" s="112" t="s">
        <v>30</v>
      </c>
      <c r="H1823" s="112" t="s">
        <v>441</v>
      </c>
      <c r="I1823" s="112" t="s">
        <v>16</v>
      </c>
      <c r="J1823" s="112" t="s">
        <v>446</v>
      </c>
      <c r="K1823" s="113">
        <v>993.99</v>
      </c>
      <c r="L1823" s="113">
        <v>60</v>
      </c>
      <c r="M1823" s="112" t="s">
        <v>8</v>
      </c>
    </row>
    <row r="1824" spans="1:13" x14ac:dyDescent="0.3">
      <c r="A1824" s="112" t="s">
        <v>8</v>
      </c>
      <c r="B1824" s="112" t="s">
        <v>9</v>
      </c>
      <c r="C1824" s="112" t="s">
        <v>10</v>
      </c>
      <c r="D1824" s="112" t="s">
        <v>120</v>
      </c>
      <c r="E1824" s="112" t="s">
        <v>10</v>
      </c>
      <c r="F1824" s="112" t="s">
        <v>121</v>
      </c>
      <c r="G1824" s="112" t="s">
        <v>30</v>
      </c>
      <c r="H1824" s="112" t="s">
        <v>441</v>
      </c>
      <c r="I1824" s="112" t="s">
        <v>16</v>
      </c>
      <c r="J1824" s="112" t="s">
        <v>440</v>
      </c>
      <c r="K1824" s="113">
        <v>6088.9</v>
      </c>
      <c r="L1824" s="113">
        <v>1350</v>
      </c>
      <c r="M1824" s="112" t="s">
        <v>8</v>
      </c>
    </row>
    <row r="1825" spans="1:13" x14ac:dyDescent="0.3">
      <c r="A1825" s="112" t="s">
        <v>8</v>
      </c>
      <c r="B1825" s="112" t="s">
        <v>9</v>
      </c>
      <c r="C1825" s="112" t="s">
        <v>10</v>
      </c>
      <c r="D1825" s="112" t="s">
        <v>120</v>
      </c>
      <c r="E1825" s="112" t="s">
        <v>10</v>
      </c>
      <c r="F1825" s="112" t="s">
        <v>121</v>
      </c>
      <c r="G1825" s="112" t="s">
        <v>30</v>
      </c>
      <c r="H1825" s="112" t="s">
        <v>441</v>
      </c>
      <c r="I1825" s="112" t="s">
        <v>16</v>
      </c>
      <c r="J1825" s="112" t="s">
        <v>436</v>
      </c>
      <c r="K1825" s="113">
        <v>103739.77</v>
      </c>
      <c r="L1825" s="113">
        <v>13230.000000000002</v>
      </c>
      <c r="M1825" s="112" t="s">
        <v>8</v>
      </c>
    </row>
    <row r="1826" spans="1:13" x14ac:dyDescent="0.3">
      <c r="A1826" s="112" t="s">
        <v>8</v>
      </c>
      <c r="B1826" s="112" t="s">
        <v>9</v>
      </c>
      <c r="C1826" s="112" t="s">
        <v>10</v>
      </c>
      <c r="D1826" s="112" t="s">
        <v>120</v>
      </c>
      <c r="E1826" s="112" t="s">
        <v>10</v>
      </c>
      <c r="F1826" s="112" t="s">
        <v>121</v>
      </c>
      <c r="G1826" s="112" t="s">
        <v>123</v>
      </c>
      <c r="H1826" s="112" t="s">
        <v>438</v>
      </c>
      <c r="I1826" s="112" t="s">
        <v>14</v>
      </c>
      <c r="J1826" s="112" t="s">
        <v>436</v>
      </c>
      <c r="K1826" s="113">
        <v>2200</v>
      </c>
      <c r="L1826" s="113">
        <v>733.5</v>
      </c>
      <c r="M1826" s="112" t="s">
        <v>8</v>
      </c>
    </row>
    <row r="1827" spans="1:13" x14ac:dyDescent="0.3">
      <c r="A1827" s="112" t="s">
        <v>8</v>
      </c>
      <c r="B1827" s="112" t="s">
        <v>9</v>
      </c>
      <c r="C1827" s="112" t="s">
        <v>10</v>
      </c>
      <c r="D1827" s="112" t="s">
        <v>120</v>
      </c>
      <c r="E1827" s="112" t="s">
        <v>10</v>
      </c>
      <c r="F1827" s="112" t="s">
        <v>121</v>
      </c>
      <c r="G1827" s="112" t="s">
        <v>82</v>
      </c>
      <c r="H1827" s="112" t="s">
        <v>454</v>
      </c>
      <c r="I1827" s="112" t="s">
        <v>16</v>
      </c>
      <c r="J1827" s="112" t="s">
        <v>435</v>
      </c>
      <c r="K1827" s="113">
        <v>30165.08</v>
      </c>
      <c r="L1827" s="113">
        <v>3938.0000000000005</v>
      </c>
      <c r="M1827" s="112" t="s">
        <v>8</v>
      </c>
    </row>
    <row r="1828" spans="1:13" x14ac:dyDescent="0.3">
      <c r="A1828" s="112" t="s">
        <v>8</v>
      </c>
      <c r="B1828" s="112" t="s">
        <v>9</v>
      </c>
      <c r="C1828" s="112" t="s">
        <v>10</v>
      </c>
      <c r="D1828" s="112" t="s">
        <v>120</v>
      </c>
      <c r="E1828" s="112" t="s">
        <v>10</v>
      </c>
      <c r="F1828" s="112" t="s">
        <v>121</v>
      </c>
      <c r="G1828" s="112" t="s">
        <v>82</v>
      </c>
      <c r="H1828" s="112" t="s">
        <v>454</v>
      </c>
      <c r="I1828" s="112" t="s">
        <v>16</v>
      </c>
      <c r="J1828" s="112" t="s">
        <v>443</v>
      </c>
      <c r="K1828" s="113">
        <v>720</v>
      </c>
      <c r="L1828" s="113">
        <v>90</v>
      </c>
      <c r="M1828" s="112" t="s">
        <v>8</v>
      </c>
    </row>
    <row r="1829" spans="1:13" x14ac:dyDescent="0.3">
      <c r="A1829" s="112" t="s">
        <v>8</v>
      </c>
      <c r="B1829" s="112" t="s">
        <v>9</v>
      </c>
      <c r="C1829" s="112" t="s">
        <v>10</v>
      </c>
      <c r="D1829" s="112" t="s">
        <v>120</v>
      </c>
      <c r="E1829" s="112" t="s">
        <v>10</v>
      </c>
      <c r="F1829" s="112" t="s">
        <v>121</v>
      </c>
      <c r="G1829" s="112" t="s">
        <v>82</v>
      </c>
      <c r="H1829" s="112" t="s">
        <v>454</v>
      </c>
      <c r="I1829" s="112" t="s">
        <v>16</v>
      </c>
      <c r="J1829" s="112" t="s">
        <v>440</v>
      </c>
      <c r="K1829" s="113">
        <v>6411.42</v>
      </c>
      <c r="L1829" s="113">
        <v>836.99999999999989</v>
      </c>
      <c r="M1829" s="112" t="s">
        <v>8</v>
      </c>
    </row>
    <row r="1830" spans="1:13" x14ac:dyDescent="0.3">
      <c r="A1830" s="112" t="s">
        <v>8</v>
      </c>
      <c r="B1830" s="112" t="s">
        <v>9</v>
      </c>
      <c r="C1830" s="112" t="s">
        <v>10</v>
      </c>
      <c r="D1830" s="112" t="s">
        <v>120</v>
      </c>
      <c r="E1830" s="112" t="s">
        <v>10</v>
      </c>
      <c r="F1830" s="112" t="s">
        <v>121</v>
      </c>
      <c r="G1830" s="112" t="s">
        <v>82</v>
      </c>
      <c r="H1830" s="112" t="s">
        <v>454</v>
      </c>
      <c r="I1830" s="112" t="s">
        <v>16</v>
      </c>
      <c r="J1830" s="112" t="s">
        <v>436</v>
      </c>
      <c r="K1830" s="113">
        <v>137.88</v>
      </c>
      <c r="L1830" s="113">
        <v>18</v>
      </c>
      <c r="M1830" s="112" t="s">
        <v>8</v>
      </c>
    </row>
    <row r="1831" spans="1:13" x14ac:dyDescent="0.3">
      <c r="A1831" s="112" t="s">
        <v>8</v>
      </c>
      <c r="B1831" s="112" t="s">
        <v>9</v>
      </c>
      <c r="C1831" s="112" t="s">
        <v>10</v>
      </c>
      <c r="D1831" s="112" t="s">
        <v>120</v>
      </c>
      <c r="E1831" s="112" t="s">
        <v>10</v>
      </c>
      <c r="F1831" s="112" t="s">
        <v>121</v>
      </c>
      <c r="G1831" s="112" t="s">
        <v>84</v>
      </c>
      <c r="H1831" s="112" t="s">
        <v>438</v>
      </c>
      <c r="I1831" s="112" t="s">
        <v>14</v>
      </c>
      <c r="J1831" s="112" t="s">
        <v>436</v>
      </c>
      <c r="K1831" s="113">
        <v>1750</v>
      </c>
      <c r="L1831" s="113">
        <v>100</v>
      </c>
      <c r="M1831" s="112" t="s">
        <v>8</v>
      </c>
    </row>
    <row r="1832" spans="1:13" x14ac:dyDescent="0.3">
      <c r="A1832" s="112" t="s">
        <v>8</v>
      </c>
      <c r="B1832" s="112" t="s">
        <v>9</v>
      </c>
      <c r="C1832" s="112" t="s">
        <v>10</v>
      </c>
      <c r="D1832" s="112" t="s">
        <v>120</v>
      </c>
      <c r="E1832" s="112" t="s">
        <v>10</v>
      </c>
      <c r="F1832" s="112" t="s">
        <v>121</v>
      </c>
      <c r="G1832" s="112" t="s">
        <v>31</v>
      </c>
      <c r="H1832" s="112" t="s">
        <v>444</v>
      </c>
      <c r="I1832" s="112" t="s">
        <v>32</v>
      </c>
      <c r="J1832" s="112" t="s">
        <v>435</v>
      </c>
      <c r="K1832" s="113">
        <v>20689.650000000001</v>
      </c>
      <c r="L1832" s="113">
        <v>1798.9999999999998</v>
      </c>
      <c r="M1832" s="112" t="s">
        <v>8</v>
      </c>
    </row>
    <row r="1833" spans="1:13" x14ac:dyDescent="0.3">
      <c r="A1833" s="112" t="s">
        <v>8</v>
      </c>
      <c r="B1833" s="112" t="s">
        <v>9</v>
      </c>
      <c r="C1833" s="112" t="s">
        <v>10</v>
      </c>
      <c r="D1833" s="112" t="s">
        <v>120</v>
      </c>
      <c r="E1833" s="112" t="s">
        <v>10</v>
      </c>
      <c r="F1833" s="112" t="s">
        <v>121</v>
      </c>
      <c r="G1833" s="112" t="s">
        <v>31</v>
      </c>
      <c r="H1833" s="112" t="s">
        <v>444</v>
      </c>
      <c r="I1833" s="112" t="s">
        <v>32</v>
      </c>
      <c r="J1833" s="112" t="s">
        <v>436</v>
      </c>
      <c r="K1833" s="113">
        <v>15592.2</v>
      </c>
      <c r="L1833" s="113">
        <v>1199</v>
      </c>
      <c r="M1833" s="112" t="s">
        <v>8</v>
      </c>
    </row>
    <row r="1834" spans="1:13" x14ac:dyDescent="0.3">
      <c r="A1834" s="112" t="s">
        <v>8</v>
      </c>
      <c r="B1834" s="112" t="s">
        <v>9</v>
      </c>
      <c r="C1834" s="112" t="s">
        <v>10</v>
      </c>
      <c r="D1834" s="112" t="s">
        <v>120</v>
      </c>
      <c r="E1834" s="112" t="s">
        <v>10</v>
      </c>
      <c r="F1834" s="112" t="s">
        <v>121</v>
      </c>
      <c r="G1834" s="112" t="s">
        <v>33</v>
      </c>
      <c r="H1834" s="112" t="s">
        <v>445</v>
      </c>
      <c r="I1834" s="112" t="s">
        <v>16</v>
      </c>
      <c r="J1834" s="112" t="s">
        <v>446</v>
      </c>
      <c r="K1834" s="113">
        <v>4597035</v>
      </c>
      <c r="L1834" s="113">
        <v>919407</v>
      </c>
      <c r="M1834" s="112" t="s">
        <v>8</v>
      </c>
    </row>
    <row r="1835" spans="1:13" x14ac:dyDescent="0.3">
      <c r="A1835" s="112" t="s">
        <v>8</v>
      </c>
      <c r="B1835" s="112" t="s">
        <v>9</v>
      </c>
      <c r="C1835" s="112" t="s">
        <v>10</v>
      </c>
      <c r="D1835" s="112" t="s">
        <v>120</v>
      </c>
      <c r="E1835" s="112" t="s">
        <v>10</v>
      </c>
      <c r="F1835" s="112" t="s">
        <v>121</v>
      </c>
      <c r="G1835" s="112" t="s">
        <v>34</v>
      </c>
      <c r="H1835" s="112" t="s">
        <v>442</v>
      </c>
      <c r="I1835" s="112" t="s">
        <v>16</v>
      </c>
      <c r="J1835" s="112" t="s">
        <v>435</v>
      </c>
      <c r="K1835" s="113">
        <v>50770.359375</v>
      </c>
      <c r="L1835" s="113">
        <v>18546.25</v>
      </c>
      <c r="M1835" s="112" t="s">
        <v>8</v>
      </c>
    </row>
    <row r="1836" spans="1:13" x14ac:dyDescent="0.3">
      <c r="A1836" s="112" t="s">
        <v>8</v>
      </c>
      <c r="B1836" s="112" t="s">
        <v>9</v>
      </c>
      <c r="C1836" s="112" t="s">
        <v>10</v>
      </c>
      <c r="D1836" s="112" t="s">
        <v>120</v>
      </c>
      <c r="E1836" s="112" t="s">
        <v>10</v>
      </c>
      <c r="F1836" s="112" t="s">
        <v>121</v>
      </c>
      <c r="G1836" s="112" t="s">
        <v>34</v>
      </c>
      <c r="H1836" s="112" t="s">
        <v>442</v>
      </c>
      <c r="I1836" s="112" t="s">
        <v>16</v>
      </c>
      <c r="J1836" s="112" t="s">
        <v>451</v>
      </c>
      <c r="K1836" s="113">
        <v>65.7</v>
      </c>
      <c r="L1836" s="113">
        <v>24</v>
      </c>
      <c r="M1836" s="112" t="s">
        <v>8</v>
      </c>
    </row>
    <row r="1837" spans="1:13" x14ac:dyDescent="0.3">
      <c r="A1837" s="112" t="s">
        <v>8</v>
      </c>
      <c r="B1837" s="112" t="s">
        <v>9</v>
      </c>
      <c r="C1837" s="112" t="s">
        <v>10</v>
      </c>
      <c r="D1837" s="112" t="s">
        <v>120</v>
      </c>
      <c r="E1837" s="112" t="s">
        <v>10</v>
      </c>
      <c r="F1837" s="112" t="s">
        <v>121</v>
      </c>
      <c r="G1837" s="112" t="s">
        <v>34</v>
      </c>
      <c r="H1837" s="112" t="s">
        <v>442</v>
      </c>
      <c r="I1837" s="112" t="s">
        <v>16</v>
      </c>
      <c r="J1837" s="112" t="s">
        <v>440</v>
      </c>
      <c r="K1837" s="113">
        <v>239947.35</v>
      </c>
      <c r="L1837" s="113">
        <v>87652</v>
      </c>
      <c r="M1837" s="112" t="s">
        <v>8</v>
      </c>
    </row>
    <row r="1838" spans="1:13" x14ac:dyDescent="0.3">
      <c r="A1838" s="112" t="s">
        <v>8</v>
      </c>
      <c r="B1838" s="112" t="s">
        <v>9</v>
      </c>
      <c r="C1838" s="112" t="s">
        <v>10</v>
      </c>
      <c r="D1838" s="112" t="s">
        <v>120</v>
      </c>
      <c r="E1838" s="112" t="s">
        <v>10</v>
      </c>
      <c r="F1838" s="112" t="s">
        <v>121</v>
      </c>
      <c r="G1838" s="112" t="s">
        <v>34</v>
      </c>
      <c r="H1838" s="112" t="s">
        <v>442</v>
      </c>
      <c r="I1838" s="112" t="s">
        <v>16</v>
      </c>
      <c r="J1838" s="112" t="s">
        <v>436</v>
      </c>
      <c r="K1838" s="113">
        <v>2801660.43</v>
      </c>
      <c r="L1838" s="113">
        <v>1023437.6</v>
      </c>
      <c r="M1838" s="112" t="s">
        <v>8</v>
      </c>
    </row>
    <row r="1839" spans="1:13" x14ac:dyDescent="0.3">
      <c r="A1839" s="112" t="s">
        <v>8</v>
      </c>
      <c r="B1839" s="112" t="s">
        <v>9</v>
      </c>
      <c r="C1839" s="112" t="s">
        <v>10</v>
      </c>
      <c r="D1839" s="112" t="s">
        <v>120</v>
      </c>
      <c r="E1839" s="112" t="s">
        <v>10</v>
      </c>
      <c r="F1839" s="112" t="s">
        <v>121</v>
      </c>
      <c r="G1839" s="112" t="s">
        <v>155</v>
      </c>
      <c r="H1839" s="112" t="s">
        <v>438</v>
      </c>
      <c r="I1839" s="112" t="s">
        <v>14</v>
      </c>
      <c r="J1839" s="112" t="s">
        <v>436</v>
      </c>
      <c r="K1839" s="113">
        <v>124680</v>
      </c>
      <c r="L1839" s="113">
        <v>9460</v>
      </c>
      <c r="M1839" s="112" t="s">
        <v>8</v>
      </c>
    </row>
    <row r="1840" spans="1:13" x14ac:dyDescent="0.3">
      <c r="A1840" s="112" t="s">
        <v>8</v>
      </c>
      <c r="B1840" s="112" t="s">
        <v>9</v>
      </c>
      <c r="C1840" s="112" t="s">
        <v>10</v>
      </c>
      <c r="D1840" s="112" t="s">
        <v>120</v>
      </c>
      <c r="E1840" s="112" t="s">
        <v>10</v>
      </c>
      <c r="F1840" s="112" t="s">
        <v>121</v>
      </c>
      <c r="G1840" s="112" t="s">
        <v>35</v>
      </c>
      <c r="H1840" s="112" t="s">
        <v>438</v>
      </c>
      <c r="I1840" s="112" t="s">
        <v>16</v>
      </c>
      <c r="J1840" s="112" t="s">
        <v>435</v>
      </c>
      <c r="K1840" s="113">
        <v>2448802.5</v>
      </c>
      <c r="L1840" s="113">
        <v>979520.99999999988</v>
      </c>
      <c r="M1840" s="112" t="s">
        <v>8</v>
      </c>
    </row>
    <row r="1841" spans="1:13" x14ac:dyDescent="0.3">
      <c r="A1841" s="112" t="s">
        <v>8</v>
      </c>
      <c r="B1841" s="112" t="s">
        <v>9</v>
      </c>
      <c r="C1841" s="112" t="s">
        <v>10</v>
      </c>
      <c r="D1841" s="112" t="s">
        <v>120</v>
      </c>
      <c r="E1841" s="112" t="s">
        <v>10</v>
      </c>
      <c r="F1841" s="112" t="s">
        <v>121</v>
      </c>
      <c r="G1841" s="112" t="s">
        <v>35</v>
      </c>
      <c r="H1841" s="112" t="s">
        <v>438</v>
      </c>
      <c r="I1841" s="112" t="s">
        <v>16</v>
      </c>
      <c r="J1841" s="112" t="s">
        <v>440</v>
      </c>
      <c r="K1841" s="113">
        <v>364892.5</v>
      </c>
      <c r="L1841" s="113">
        <v>145957</v>
      </c>
      <c r="M1841" s="112" t="s">
        <v>8</v>
      </c>
    </row>
    <row r="1842" spans="1:13" x14ac:dyDescent="0.3">
      <c r="A1842" s="112" t="s">
        <v>8</v>
      </c>
      <c r="B1842" s="112" t="s">
        <v>9</v>
      </c>
      <c r="C1842" s="112" t="s">
        <v>10</v>
      </c>
      <c r="D1842" s="112" t="s">
        <v>120</v>
      </c>
      <c r="E1842" s="112" t="s">
        <v>10</v>
      </c>
      <c r="F1842" s="112" t="s">
        <v>121</v>
      </c>
      <c r="G1842" s="112" t="s">
        <v>35</v>
      </c>
      <c r="H1842" s="112" t="s">
        <v>438</v>
      </c>
      <c r="I1842" s="112" t="s">
        <v>16</v>
      </c>
      <c r="J1842" s="112" t="s">
        <v>436</v>
      </c>
      <c r="K1842" s="113">
        <v>3240655</v>
      </c>
      <c r="L1842" s="113">
        <v>1296262</v>
      </c>
      <c r="M1842" s="112" t="s">
        <v>8</v>
      </c>
    </row>
    <row r="1843" spans="1:13" x14ac:dyDescent="0.3">
      <c r="A1843" s="112" t="s">
        <v>8</v>
      </c>
      <c r="B1843" s="112" t="s">
        <v>9</v>
      </c>
      <c r="C1843" s="112" t="s">
        <v>10</v>
      </c>
      <c r="D1843" s="112" t="s">
        <v>120</v>
      </c>
      <c r="E1843" s="112" t="s">
        <v>10</v>
      </c>
      <c r="F1843" s="112" t="s">
        <v>121</v>
      </c>
      <c r="G1843" s="112" t="s">
        <v>481</v>
      </c>
      <c r="H1843" s="112" t="s">
        <v>444</v>
      </c>
      <c r="I1843" s="112" t="s">
        <v>16</v>
      </c>
      <c r="J1843" s="112" t="s">
        <v>435</v>
      </c>
      <c r="K1843" s="113">
        <v>2720.47</v>
      </c>
      <c r="L1843" s="113">
        <v>246</v>
      </c>
      <c r="M1843" s="112" t="s">
        <v>8</v>
      </c>
    </row>
    <row r="1844" spans="1:13" x14ac:dyDescent="0.3">
      <c r="A1844" s="112" t="s">
        <v>8</v>
      </c>
      <c r="B1844" s="112" t="s">
        <v>9</v>
      </c>
      <c r="C1844" s="112" t="s">
        <v>10</v>
      </c>
      <c r="D1844" s="112" t="s">
        <v>120</v>
      </c>
      <c r="E1844" s="112" t="s">
        <v>10</v>
      </c>
      <c r="F1844" s="112" t="s">
        <v>121</v>
      </c>
      <c r="G1844" s="112" t="s">
        <v>481</v>
      </c>
      <c r="H1844" s="112" t="s">
        <v>444</v>
      </c>
      <c r="I1844" s="112" t="s">
        <v>16</v>
      </c>
      <c r="J1844" s="112" t="s">
        <v>436</v>
      </c>
      <c r="K1844" s="113">
        <v>1484.23</v>
      </c>
      <c r="L1844" s="113">
        <v>135</v>
      </c>
      <c r="M1844" s="112" t="s">
        <v>8</v>
      </c>
    </row>
    <row r="1845" spans="1:13" x14ac:dyDescent="0.3">
      <c r="A1845" s="112" t="s">
        <v>8</v>
      </c>
      <c r="B1845" s="112" t="s">
        <v>9</v>
      </c>
      <c r="C1845" s="112" t="s">
        <v>10</v>
      </c>
      <c r="D1845" s="112" t="s">
        <v>120</v>
      </c>
      <c r="E1845" s="112" t="s">
        <v>10</v>
      </c>
      <c r="F1845" s="112" t="s">
        <v>121</v>
      </c>
      <c r="G1845" s="112" t="s">
        <v>85</v>
      </c>
      <c r="H1845" s="112" t="s">
        <v>444</v>
      </c>
      <c r="I1845" s="112" t="s">
        <v>16</v>
      </c>
      <c r="J1845" s="112" t="s">
        <v>435</v>
      </c>
      <c r="K1845" s="113">
        <v>9720</v>
      </c>
      <c r="L1845" s="113">
        <v>648</v>
      </c>
      <c r="M1845" s="112" t="s">
        <v>8</v>
      </c>
    </row>
    <row r="1846" spans="1:13" x14ac:dyDescent="0.3">
      <c r="A1846" s="112" t="s">
        <v>8</v>
      </c>
      <c r="B1846" s="112" t="s">
        <v>9</v>
      </c>
      <c r="C1846" s="112" t="s">
        <v>10</v>
      </c>
      <c r="D1846" s="112" t="s">
        <v>120</v>
      </c>
      <c r="E1846" s="112" t="s">
        <v>10</v>
      </c>
      <c r="F1846" s="112" t="s">
        <v>121</v>
      </c>
      <c r="G1846" s="112" t="s">
        <v>85</v>
      </c>
      <c r="H1846" s="112" t="s">
        <v>444</v>
      </c>
      <c r="I1846" s="112" t="s">
        <v>16</v>
      </c>
      <c r="J1846" s="112" t="s">
        <v>440</v>
      </c>
      <c r="K1846" s="113">
        <v>540</v>
      </c>
      <c r="L1846" s="113">
        <v>36</v>
      </c>
      <c r="M1846" s="112" t="s">
        <v>8</v>
      </c>
    </row>
    <row r="1847" spans="1:13" x14ac:dyDescent="0.3">
      <c r="A1847" s="112" t="s">
        <v>8</v>
      </c>
      <c r="B1847" s="112" t="s">
        <v>9</v>
      </c>
      <c r="C1847" s="112" t="s">
        <v>10</v>
      </c>
      <c r="D1847" s="112" t="s">
        <v>120</v>
      </c>
      <c r="E1847" s="112" t="s">
        <v>10</v>
      </c>
      <c r="F1847" s="112" t="s">
        <v>121</v>
      </c>
      <c r="G1847" s="112" t="s">
        <v>85</v>
      </c>
      <c r="H1847" s="112" t="s">
        <v>444</v>
      </c>
      <c r="I1847" s="112" t="s">
        <v>16</v>
      </c>
      <c r="J1847" s="112" t="s">
        <v>436</v>
      </c>
      <c r="K1847" s="113">
        <v>1440</v>
      </c>
      <c r="L1847" s="113">
        <v>96</v>
      </c>
      <c r="M1847" s="112" t="s">
        <v>8</v>
      </c>
    </row>
    <row r="1848" spans="1:13" x14ac:dyDescent="0.3">
      <c r="A1848" s="112" t="s">
        <v>8</v>
      </c>
      <c r="B1848" s="112" t="s">
        <v>9</v>
      </c>
      <c r="C1848" s="112" t="s">
        <v>10</v>
      </c>
      <c r="D1848" s="112" t="s">
        <v>120</v>
      </c>
      <c r="E1848" s="112" t="s">
        <v>10</v>
      </c>
      <c r="F1848" s="112" t="s">
        <v>121</v>
      </c>
      <c r="G1848" s="112" t="s">
        <v>86</v>
      </c>
      <c r="H1848" s="112" t="s">
        <v>437</v>
      </c>
      <c r="I1848" s="112" t="s">
        <v>14</v>
      </c>
      <c r="J1848" s="112" t="s">
        <v>436</v>
      </c>
      <c r="K1848" s="113">
        <v>6320</v>
      </c>
      <c r="L1848" s="113">
        <v>1000</v>
      </c>
      <c r="M1848" s="112" t="s">
        <v>8</v>
      </c>
    </row>
    <row r="1849" spans="1:13" x14ac:dyDescent="0.3">
      <c r="A1849" s="112" t="s">
        <v>8</v>
      </c>
      <c r="B1849" s="112" t="s">
        <v>9</v>
      </c>
      <c r="C1849" s="112" t="s">
        <v>10</v>
      </c>
      <c r="D1849" s="112" t="s">
        <v>120</v>
      </c>
      <c r="E1849" s="112" t="s">
        <v>10</v>
      </c>
      <c r="F1849" s="112" t="s">
        <v>121</v>
      </c>
      <c r="G1849" s="112" t="s">
        <v>36</v>
      </c>
      <c r="H1849" s="112" t="s">
        <v>445</v>
      </c>
      <c r="I1849" s="112" t="s">
        <v>16</v>
      </c>
      <c r="J1849" s="112" t="s">
        <v>435</v>
      </c>
      <c r="K1849" s="113">
        <v>30.81</v>
      </c>
      <c r="L1849" s="113">
        <v>3</v>
      </c>
      <c r="M1849" s="112" t="s">
        <v>8</v>
      </c>
    </row>
    <row r="1850" spans="1:13" x14ac:dyDescent="0.3">
      <c r="A1850" s="112" t="s">
        <v>8</v>
      </c>
      <c r="B1850" s="112" t="s">
        <v>9</v>
      </c>
      <c r="C1850" s="112" t="s">
        <v>10</v>
      </c>
      <c r="D1850" s="112" t="s">
        <v>120</v>
      </c>
      <c r="E1850" s="112" t="s">
        <v>10</v>
      </c>
      <c r="F1850" s="112" t="s">
        <v>121</v>
      </c>
      <c r="G1850" s="112" t="s">
        <v>36</v>
      </c>
      <c r="H1850" s="112" t="s">
        <v>445</v>
      </c>
      <c r="I1850" s="112" t="s">
        <v>16</v>
      </c>
      <c r="J1850" s="112" t="s">
        <v>446</v>
      </c>
      <c r="K1850" s="113">
        <v>204246.45</v>
      </c>
      <c r="L1850" s="113">
        <v>49695</v>
      </c>
      <c r="M1850" s="112" t="s">
        <v>8</v>
      </c>
    </row>
    <row r="1851" spans="1:13" x14ac:dyDescent="0.3">
      <c r="A1851" s="112" t="s">
        <v>8</v>
      </c>
      <c r="B1851" s="112" t="s">
        <v>9</v>
      </c>
      <c r="C1851" s="112" t="s">
        <v>10</v>
      </c>
      <c r="D1851" s="112" t="s">
        <v>120</v>
      </c>
      <c r="E1851" s="112" t="s">
        <v>10</v>
      </c>
      <c r="F1851" s="112" t="s">
        <v>121</v>
      </c>
      <c r="G1851" s="112" t="s">
        <v>37</v>
      </c>
      <c r="H1851" s="112" t="s">
        <v>438</v>
      </c>
      <c r="I1851" s="112" t="s">
        <v>16</v>
      </c>
      <c r="J1851" s="112" t="s">
        <v>435</v>
      </c>
      <c r="K1851" s="113">
        <v>57152</v>
      </c>
      <c r="L1851" s="113">
        <v>32810</v>
      </c>
      <c r="M1851" s="112" t="s">
        <v>8</v>
      </c>
    </row>
    <row r="1852" spans="1:13" x14ac:dyDescent="0.3">
      <c r="A1852" s="112" t="s">
        <v>8</v>
      </c>
      <c r="B1852" s="112" t="s">
        <v>9</v>
      </c>
      <c r="C1852" s="112" t="s">
        <v>10</v>
      </c>
      <c r="D1852" s="112" t="s">
        <v>120</v>
      </c>
      <c r="E1852" s="112" t="s">
        <v>10</v>
      </c>
      <c r="F1852" s="112" t="s">
        <v>121</v>
      </c>
      <c r="G1852" s="112" t="s">
        <v>37</v>
      </c>
      <c r="H1852" s="112" t="s">
        <v>438</v>
      </c>
      <c r="I1852" s="112" t="s">
        <v>16</v>
      </c>
      <c r="J1852" s="112" t="s">
        <v>440</v>
      </c>
      <c r="K1852" s="113">
        <v>11792</v>
      </c>
      <c r="L1852" s="113">
        <v>6600</v>
      </c>
      <c r="M1852" s="112" t="s">
        <v>8</v>
      </c>
    </row>
    <row r="1853" spans="1:13" x14ac:dyDescent="0.3">
      <c r="A1853" s="112" t="s">
        <v>8</v>
      </c>
      <c r="B1853" s="112" t="s">
        <v>9</v>
      </c>
      <c r="C1853" s="112" t="s">
        <v>10</v>
      </c>
      <c r="D1853" s="112" t="s">
        <v>120</v>
      </c>
      <c r="E1853" s="112" t="s">
        <v>10</v>
      </c>
      <c r="F1853" s="112" t="s">
        <v>121</v>
      </c>
      <c r="G1853" s="112" t="s">
        <v>37</v>
      </c>
      <c r="H1853" s="112" t="s">
        <v>438</v>
      </c>
      <c r="I1853" s="112" t="s">
        <v>16</v>
      </c>
      <c r="J1853" s="112" t="s">
        <v>436</v>
      </c>
      <c r="K1853" s="113">
        <v>126228.63</v>
      </c>
      <c r="L1853" s="113">
        <v>66900</v>
      </c>
      <c r="M1853" s="112" t="s">
        <v>8</v>
      </c>
    </row>
    <row r="1854" spans="1:13" x14ac:dyDescent="0.3">
      <c r="A1854" s="112" t="s">
        <v>8</v>
      </c>
      <c r="B1854" s="112" t="s">
        <v>9</v>
      </c>
      <c r="C1854" s="112" t="s">
        <v>10</v>
      </c>
      <c r="D1854" s="112" t="s">
        <v>120</v>
      </c>
      <c r="E1854" s="112" t="s">
        <v>10</v>
      </c>
      <c r="F1854" s="112" t="s">
        <v>121</v>
      </c>
      <c r="G1854" s="112" t="s">
        <v>38</v>
      </c>
      <c r="H1854" s="112" t="s">
        <v>445</v>
      </c>
      <c r="I1854" s="112" t="s">
        <v>16</v>
      </c>
      <c r="J1854" s="112" t="s">
        <v>446</v>
      </c>
      <c r="K1854" s="113">
        <v>66463.25</v>
      </c>
      <c r="L1854" s="113">
        <v>13293</v>
      </c>
      <c r="M1854" s="112" t="s">
        <v>8</v>
      </c>
    </row>
    <row r="1855" spans="1:13" x14ac:dyDescent="0.3">
      <c r="A1855" s="112" t="s">
        <v>8</v>
      </c>
      <c r="B1855" s="112" t="s">
        <v>9</v>
      </c>
      <c r="C1855" s="112" t="s">
        <v>10</v>
      </c>
      <c r="D1855" s="112" t="s">
        <v>120</v>
      </c>
      <c r="E1855" s="112" t="s">
        <v>10</v>
      </c>
      <c r="F1855" s="112" t="s">
        <v>121</v>
      </c>
      <c r="G1855" s="112" t="s">
        <v>39</v>
      </c>
      <c r="H1855" s="112" t="s">
        <v>438</v>
      </c>
      <c r="I1855" s="112" t="s">
        <v>16</v>
      </c>
      <c r="J1855" s="112" t="s">
        <v>436</v>
      </c>
      <c r="K1855" s="113">
        <v>11705</v>
      </c>
      <c r="L1855" s="113">
        <v>886</v>
      </c>
      <c r="M1855" s="112" t="s">
        <v>8</v>
      </c>
    </row>
    <row r="1856" spans="1:13" x14ac:dyDescent="0.3">
      <c r="A1856" s="112" t="s">
        <v>8</v>
      </c>
      <c r="B1856" s="112" t="s">
        <v>9</v>
      </c>
      <c r="C1856" s="112" t="s">
        <v>10</v>
      </c>
      <c r="D1856" s="112" t="s">
        <v>120</v>
      </c>
      <c r="E1856" s="112" t="s">
        <v>10</v>
      </c>
      <c r="F1856" s="112" t="s">
        <v>121</v>
      </c>
      <c r="G1856" s="112" t="s">
        <v>40</v>
      </c>
      <c r="H1856" s="112" t="s">
        <v>447</v>
      </c>
      <c r="I1856" s="112" t="s">
        <v>16</v>
      </c>
      <c r="J1856" s="112" t="s">
        <v>435</v>
      </c>
      <c r="K1856" s="113">
        <v>19960.14</v>
      </c>
      <c r="L1856" s="113">
        <v>4211</v>
      </c>
      <c r="M1856" s="112" t="s">
        <v>8</v>
      </c>
    </row>
    <row r="1857" spans="1:13" x14ac:dyDescent="0.3">
      <c r="A1857" s="112" t="s">
        <v>8</v>
      </c>
      <c r="B1857" s="112" t="s">
        <v>9</v>
      </c>
      <c r="C1857" s="112" t="s">
        <v>10</v>
      </c>
      <c r="D1857" s="112" t="s">
        <v>120</v>
      </c>
      <c r="E1857" s="112" t="s">
        <v>10</v>
      </c>
      <c r="F1857" s="112" t="s">
        <v>121</v>
      </c>
      <c r="G1857" s="112" t="s">
        <v>40</v>
      </c>
      <c r="H1857" s="112" t="s">
        <v>447</v>
      </c>
      <c r="I1857" s="112" t="s">
        <v>16</v>
      </c>
      <c r="J1857" s="112" t="s">
        <v>436</v>
      </c>
      <c r="K1857" s="113">
        <v>492.96</v>
      </c>
      <c r="L1857" s="113">
        <v>104</v>
      </c>
      <c r="M1857" s="112" t="s">
        <v>8</v>
      </c>
    </row>
    <row r="1858" spans="1:13" x14ac:dyDescent="0.3">
      <c r="A1858" s="112" t="s">
        <v>8</v>
      </c>
      <c r="B1858" s="112" t="s">
        <v>9</v>
      </c>
      <c r="C1858" s="112" t="s">
        <v>10</v>
      </c>
      <c r="D1858" s="112" t="s">
        <v>120</v>
      </c>
      <c r="E1858" s="112" t="s">
        <v>10</v>
      </c>
      <c r="F1858" s="112" t="s">
        <v>121</v>
      </c>
      <c r="G1858" s="112" t="s">
        <v>41</v>
      </c>
      <c r="H1858" s="112" t="s">
        <v>445</v>
      </c>
      <c r="I1858" s="112" t="s">
        <v>16</v>
      </c>
      <c r="J1858" s="112" t="s">
        <v>435</v>
      </c>
      <c r="K1858" s="113">
        <v>6620.9</v>
      </c>
      <c r="L1858" s="113">
        <v>2833.5</v>
      </c>
      <c r="M1858" s="112" t="s">
        <v>8</v>
      </c>
    </row>
    <row r="1859" spans="1:13" x14ac:dyDescent="0.3">
      <c r="A1859" s="112" t="s">
        <v>8</v>
      </c>
      <c r="B1859" s="112" t="s">
        <v>9</v>
      </c>
      <c r="C1859" s="112" t="s">
        <v>10</v>
      </c>
      <c r="D1859" s="112" t="s">
        <v>120</v>
      </c>
      <c r="E1859" s="112" t="s">
        <v>10</v>
      </c>
      <c r="F1859" s="112" t="s">
        <v>121</v>
      </c>
      <c r="G1859" s="112" t="s">
        <v>41</v>
      </c>
      <c r="H1859" s="112" t="s">
        <v>445</v>
      </c>
      <c r="I1859" s="112" t="s">
        <v>16</v>
      </c>
      <c r="J1859" s="112" t="s">
        <v>446</v>
      </c>
      <c r="K1859" s="113">
        <v>204204.16</v>
      </c>
      <c r="L1859" s="113">
        <v>2668.6</v>
      </c>
      <c r="M1859" s="112" t="s">
        <v>8</v>
      </c>
    </row>
    <row r="1860" spans="1:13" x14ac:dyDescent="0.3">
      <c r="A1860" s="112" t="s">
        <v>8</v>
      </c>
      <c r="B1860" s="112" t="s">
        <v>9</v>
      </c>
      <c r="C1860" s="112" t="s">
        <v>10</v>
      </c>
      <c r="D1860" s="112" t="s">
        <v>120</v>
      </c>
      <c r="E1860" s="112" t="s">
        <v>10</v>
      </c>
      <c r="F1860" s="112" t="s">
        <v>121</v>
      </c>
      <c r="G1860" s="112" t="s">
        <v>42</v>
      </c>
      <c r="H1860" s="112" t="s">
        <v>441</v>
      </c>
      <c r="I1860" s="112" t="s">
        <v>16</v>
      </c>
      <c r="J1860" s="112" t="s">
        <v>435</v>
      </c>
      <c r="K1860" s="113">
        <v>52992.66</v>
      </c>
      <c r="L1860" s="113">
        <v>11419.5</v>
      </c>
      <c r="M1860" s="112" t="s">
        <v>8</v>
      </c>
    </row>
    <row r="1861" spans="1:13" x14ac:dyDescent="0.3">
      <c r="A1861" s="112" t="s">
        <v>8</v>
      </c>
      <c r="B1861" s="112" t="s">
        <v>9</v>
      </c>
      <c r="C1861" s="112" t="s">
        <v>10</v>
      </c>
      <c r="D1861" s="112" t="s">
        <v>120</v>
      </c>
      <c r="E1861" s="112" t="s">
        <v>10</v>
      </c>
      <c r="F1861" s="112" t="s">
        <v>121</v>
      </c>
      <c r="G1861" s="112" t="s">
        <v>42</v>
      </c>
      <c r="H1861" s="112" t="s">
        <v>441</v>
      </c>
      <c r="I1861" s="112" t="s">
        <v>16</v>
      </c>
      <c r="J1861" s="112" t="s">
        <v>446</v>
      </c>
      <c r="K1861" s="113">
        <v>605</v>
      </c>
      <c r="L1861" s="113">
        <v>50.249999999999993</v>
      </c>
      <c r="M1861" s="112" t="s">
        <v>8</v>
      </c>
    </row>
    <row r="1862" spans="1:13" x14ac:dyDescent="0.3">
      <c r="A1862" s="112" t="s">
        <v>8</v>
      </c>
      <c r="B1862" s="112" t="s">
        <v>9</v>
      </c>
      <c r="C1862" s="112" t="s">
        <v>10</v>
      </c>
      <c r="D1862" s="112" t="s">
        <v>120</v>
      </c>
      <c r="E1862" s="112" t="s">
        <v>10</v>
      </c>
      <c r="F1862" s="112" t="s">
        <v>121</v>
      </c>
      <c r="G1862" s="112" t="s">
        <v>42</v>
      </c>
      <c r="H1862" s="112" t="s">
        <v>441</v>
      </c>
      <c r="I1862" s="112" t="s">
        <v>16</v>
      </c>
      <c r="J1862" s="112" t="s">
        <v>440</v>
      </c>
      <c r="K1862" s="113">
        <v>70489.36</v>
      </c>
      <c r="L1862" s="113">
        <v>14433.75</v>
      </c>
      <c r="M1862" s="112" t="s">
        <v>8</v>
      </c>
    </row>
    <row r="1863" spans="1:13" x14ac:dyDescent="0.3">
      <c r="A1863" s="112" t="s">
        <v>8</v>
      </c>
      <c r="B1863" s="112" t="s">
        <v>9</v>
      </c>
      <c r="C1863" s="112" t="s">
        <v>10</v>
      </c>
      <c r="D1863" s="112" t="s">
        <v>120</v>
      </c>
      <c r="E1863" s="112" t="s">
        <v>10</v>
      </c>
      <c r="F1863" s="112" t="s">
        <v>121</v>
      </c>
      <c r="G1863" s="112" t="s">
        <v>42</v>
      </c>
      <c r="H1863" s="112" t="s">
        <v>441</v>
      </c>
      <c r="I1863" s="112" t="s">
        <v>16</v>
      </c>
      <c r="J1863" s="112" t="s">
        <v>436</v>
      </c>
      <c r="K1863" s="113">
        <v>696187.71</v>
      </c>
      <c r="L1863" s="113">
        <v>99060</v>
      </c>
      <c r="M1863" s="112" t="s">
        <v>8</v>
      </c>
    </row>
    <row r="1864" spans="1:13" x14ac:dyDescent="0.3">
      <c r="A1864" s="112" t="s">
        <v>8</v>
      </c>
      <c r="B1864" s="112" t="s">
        <v>9</v>
      </c>
      <c r="C1864" s="112" t="s">
        <v>10</v>
      </c>
      <c r="D1864" s="112" t="s">
        <v>120</v>
      </c>
      <c r="E1864" s="112" t="s">
        <v>10</v>
      </c>
      <c r="F1864" s="112" t="s">
        <v>121</v>
      </c>
      <c r="G1864" s="112" t="s">
        <v>43</v>
      </c>
      <c r="H1864" s="112" t="s">
        <v>448</v>
      </c>
      <c r="I1864" s="112" t="s">
        <v>16</v>
      </c>
      <c r="J1864" s="112" t="s">
        <v>435</v>
      </c>
      <c r="K1864" s="113">
        <v>17276.240000000002</v>
      </c>
      <c r="L1864" s="113">
        <v>215953.00000000003</v>
      </c>
      <c r="M1864" s="112" t="s">
        <v>8</v>
      </c>
    </row>
    <row r="1865" spans="1:13" x14ac:dyDescent="0.3">
      <c r="A1865" s="112" t="s">
        <v>8</v>
      </c>
      <c r="B1865" s="112" t="s">
        <v>9</v>
      </c>
      <c r="C1865" s="112" t="s">
        <v>10</v>
      </c>
      <c r="D1865" s="112" t="s">
        <v>120</v>
      </c>
      <c r="E1865" s="112" t="s">
        <v>10</v>
      </c>
      <c r="F1865" s="112" t="s">
        <v>121</v>
      </c>
      <c r="G1865" s="112" t="s">
        <v>43</v>
      </c>
      <c r="H1865" s="112" t="s">
        <v>448</v>
      </c>
      <c r="I1865" s="112" t="s">
        <v>16</v>
      </c>
      <c r="J1865" s="112" t="s">
        <v>446</v>
      </c>
      <c r="K1865" s="113">
        <v>56</v>
      </c>
      <c r="L1865" s="113">
        <v>70</v>
      </c>
      <c r="M1865" s="112" t="s">
        <v>8</v>
      </c>
    </row>
    <row r="1866" spans="1:13" x14ac:dyDescent="0.3">
      <c r="A1866" s="112" t="s">
        <v>8</v>
      </c>
      <c r="B1866" s="112" t="s">
        <v>9</v>
      </c>
      <c r="C1866" s="112" t="s">
        <v>10</v>
      </c>
      <c r="D1866" s="112" t="s">
        <v>120</v>
      </c>
      <c r="E1866" s="112" t="s">
        <v>10</v>
      </c>
      <c r="F1866" s="112" t="s">
        <v>121</v>
      </c>
      <c r="G1866" s="112" t="s">
        <v>43</v>
      </c>
      <c r="H1866" s="112" t="s">
        <v>448</v>
      </c>
      <c r="I1866" s="112" t="s">
        <v>16</v>
      </c>
      <c r="J1866" s="112" t="s">
        <v>440</v>
      </c>
      <c r="K1866" s="113">
        <v>371249.24</v>
      </c>
      <c r="L1866" s="113">
        <v>394946</v>
      </c>
      <c r="M1866" s="112" t="s">
        <v>8</v>
      </c>
    </row>
    <row r="1867" spans="1:13" x14ac:dyDescent="0.3">
      <c r="A1867" s="112" t="s">
        <v>8</v>
      </c>
      <c r="B1867" s="112" t="s">
        <v>9</v>
      </c>
      <c r="C1867" s="112" t="s">
        <v>10</v>
      </c>
      <c r="D1867" s="112" t="s">
        <v>120</v>
      </c>
      <c r="E1867" s="112" t="s">
        <v>10</v>
      </c>
      <c r="F1867" s="112" t="s">
        <v>121</v>
      </c>
      <c r="G1867" s="112" t="s">
        <v>43</v>
      </c>
      <c r="H1867" s="112" t="s">
        <v>448</v>
      </c>
      <c r="I1867" s="112" t="s">
        <v>16</v>
      </c>
      <c r="J1867" s="112" t="s">
        <v>436</v>
      </c>
      <c r="K1867" s="113">
        <v>322600.32000000001</v>
      </c>
      <c r="L1867" s="113">
        <v>597408</v>
      </c>
      <c r="M1867" s="112" t="s">
        <v>8</v>
      </c>
    </row>
    <row r="1868" spans="1:13" x14ac:dyDescent="0.3">
      <c r="A1868" s="112" t="s">
        <v>8</v>
      </c>
      <c r="B1868" s="112" t="s">
        <v>9</v>
      </c>
      <c r="C1868" s="112" t="s">
        <v>10</v>
      </c>
      <c r="D1868" s="112" t="s">
        <v>120</v>
      </c>
      <c r="E1868" s="112" t="s">
        <v>10</v>
      </c>
      <c r="F1868" s="112" t="s">
        <v>121</v>
      </c>
      <c r="G1868" s="112" t="s">
        <v>88</v>
      </c>
      <c r="H1868" s="112" t="s">
        <v>448</v>
      </c>
      <c r="I1868" s="112" t="s">
        <v>14</v>
      </c>
      <c r="J1868" s="112" t="s">
        <v>436</v>
      </c>
      <c r="K1868" s="113">
        <v>53160</v>
      </c>
      <c r="L1868" s="113">
        <v>8258</v>
      </c>
      <c r="M1868" s="112" t="s">
        <v>8</v>
      </c>
    </row>
    <row r="1869" spans="1:13" x14ac:dyDescent="0.3">
      <c r="A1869" s="112" t="s">
        <v>8</v>
      </c>
      <c r="B1869" s="112" t="s">
        <v>9</v>
      </c>
      <c r="C1869" s="112" t="s">
        <v>10</v>
      </c>
      <c r="D1869" s="112" t="s">
        <v>120</v>
      </c>
      <c r="E1869" s="112" t="s">
        <v>10</v>
      </c>
      <c r="F1869" s="112" t="s">
        <v>121</v>
      </c>
      <c r="G1869" s="112" t="s">
        <v>89</v>
      </c>
      <c r="H1869" s="112" t="s">
        <v>448</v>
      </c>
      <c r="I1869" s="112" t="s">
        <v>14</v>
      </c>
      <c r="J1869" s="112" t="s">
        <v>435</v>
      </c>
      <c r="K1869" s="113">
        <v>761.68</v>
      </c>
      <c r="L1869" s="113">
        <v>36</v>
      </c>
      <c r="M1869" s="112" t="s">
        <v>8</v>
      </c>
    </row>
    <row r="1870" spans="1:13" x14ac:dyDescent="0.3">
      <c r="A1870" s="112" t="s">
        <v>8</v>
      </c>
      <c r="B1870" s="112" t="s">
        <v>9</v>
      </c>
      <c r="C1870" s="112" t="s">
        <v>10</v>
      </c>
      <c r="D1870" s="112" t="s">
        <v>120</v>
      </c>
      <c r="E1870" s="112" t="s">
        <v>10</v>
      </c>
      <c r="F1870" s="112" t="s">
        <v>121</v>
      </c>
      <c r="G1870" s="112" t="s">
        <v>89</v>
      </c>
      <c r="H1870" s="112" t="s">
        <v>448</v>
      </c>
      <c r="I1870" s="112" t="s">
        <v>14</v>
      </c>
      <c r="J1870" s="112" t="s">
        <v>436</v>
      </c>
      <c r="K1870" s="113">
        <v>1117.98</v>
      </c>
      <c r="L1870" s="113">
        <v>72</v>
      </c>
      <c r="M1870" s="112" t="s">
        <v>8</v>
      </c>
    </row>
    <row r="1871" spans="1:13" x14ac:dyDescent="0.3">
      <c r="A1871" s="112" t="s">
        <v>8</v>
      </c>
      <c r="B1871" s="112" t="s">
        <v>9</v>
      </c>
      <c r="C1871" s="112" t="s">
        <v>10</v>
      </c>
      <c r="D1871" s="112" t="s">
        <v>120</v>
      </c>
      <c r="E1871" s="112" t="s">
        <v>10</v>
      </c>
      <c r="F1871" s="112" t="s">
        <v>121</v>
      </c>
      <c r="G1871" s="112" t="s">
        <v>90</v>
      </c>
      <c r="H1871" s="112" t="s">
        <v>438</v>
      </c>
      <c r="I1871" s="112" t="s">
        <v>14</v>
      </c>
      <c r="J1871" s="112" t="s">
        <v>436</v>
      </c>
      <c r="K1871" s="113">
        <v>4558.3</v>
      </c>
      <c r="L1871" s="113">
        <v>503</v>
      </c>
      <c r="M1871" s="112" t="s">
        <v>8</v>
      </c>
    </row>
    <row r="1872" spans="1:13" x14ac:dyDescent="0.3">
      <c r="A1872" s="112" t="s">
        <v>8</v>
      </c>
      <c r="B1872" s="112" t="s">
        <v>9</v>
      </c>
      <c r="C1872" s="112" t="s">
        <v>10</v>
      </c>
      <c r="D1872" s="112" t="s">
        <v>120</v>
      </c>
      <c r="E1872" s="112" t="s">
        <v>10</v>
      </c>
      <c r="F1872" s="112" t="s">
        <v>121</v>
      </c>
      <c r="G1872" s="112" t="s">
        <v>44</v>
      </c>
      <c r="H1872" s="112" t="s">
        <v>441</v>
      </c>
      <c r="I1872" s="112" t="s">
        <v>16</v>
      </c>
      <c r="J1872" s="112" t="s">
        <v>457</v>
      </c>
      <c r="K1872" s="113">
        <v>194.58</v>
      </c>
      <c r="L1872" s="113">
        <v>23</v>
      </c>
      <c r="M1872" s="112" t="s">
        <v>8</v>
      </c>
    </row>
    <row r="1873" spans="1:13" x14ac:dyDescent="0.3">
      <c r="A1873" s="112" t="s">
        <v>8</v>
      </c>
      <c r="B1873" s="112" t="s">
        <v>9</v>
      </c>
      <c r="C1873" s="112" t="s">
        <v>10</v>
      </c>
      <c r="D1873" s="112" t="s">
        <v>120</v>
      </c>
      <c r="E1873" s="112" t="s">
        <v>10</v>
      </c>
      <c r="F1873" s="112" t="s">
        <v>121</v>
      </c>
      <c r="G1873" s="112" t="s">
        <v>44</v>
      </c>
      <c r="H1873" s="112" t="s">
        <v>441</v>
      </c>
      <c r="I1873" s="112" t="s">
        <v>16</v>
      </c>
      <c r="J1873" s="112" t="s">
        <v>435</v>
      </c>
      <c r="K1873" s="113">
        <v>415663.26072492887</v>
      </c>
      <c r="L1873" s="113">
        <v>56042.75</v>
      </c>
      <c r="M1873" s="112" t="s">
        <v>8</v>
      </c>
    </row>
    <row r="1874" spans="1:13" x14ac:dyDescent="0.3">
      <c r="A1874" s="112" t="s">
        <v>8</v>
      </c>
      <c r="B1874" s="112" t="s">
        <v>9</v>
      </c>
      <c r="C1874" s="112" t="s">
        <v>10</v>
      </c>
      <c r="D1874" s="112" t="s">
        <v>120</v>
      </c>
      <c r="E1874" s="112" t="s">
        <v>10</v>
      </c>
      <c r="F1874" s="112" t="s">
        <v>121</v>
      </c>
      <c r="G1874" s="112" t="s">
        <v>44</v>
      </c>
      <c r="H1874" s="112" t="s">
        <v>441</v>
      </c>
      <c r="I1874" s="112" t="s">
        <v>16</v>
      </c>
      <c r="J1874" s="112" t="s">
        <v>443</v>
      </c>
      <c r="K1874" s="113">
        <v>31670.16311822</v>
      </c>
      <c r="L1874" s="113">
        <v>3642.75</v>
      </c>
      <c r="M1874" s="112" t="s">
        <v>8</v>
      </c>
    </row>
    <row r="1875" spans="1:13" x14ac:dyDescent="0.3">
      <c r="A1875" s="112" t="s">
        <v>8</v>
      </c>
      <c r="B1875" s="112" t="s">
        <v>9</v>
      </c>
      <c r="C1875" s="112" t="s">
        <v>10</v>
      </c>
      <c r="D1875" s="112" t="s">
        <v>120</v>
      </c>
      <c r="E1875" s="112" t="s">
        <v>10</v>
      </c>
      <c r="F1875" s="112" t="s">
        <v>121</v>
      </c>
      <c r="G1875" s="112" t="s">
        <v>44</v>
      </c>
      <c r="H1875" s="112" t="s">
        <v>441</v>
      </c>
      <c r="I1875" s="112" t="s">
        <v>16</v>
      </c>
      <c r="J1875" s="112" t="s">
        <v>452</v>
      </c>
      <c r="K1875" s="113">
        <v>1027.8900000000001</v>
      </c>
      <c r="L1875" s="113">
        <v>121.50000000000001</v>
      </c>
      <c r="M1875" s="112" t="s">
        <v>8</v>
      </c>
    </row>
    <row r="1876" spans="1:13" x14ac:dyDescent="0.3">
      <c r="A1876" s="112" t="s">
        <v>8</v>
      </c>
      <c r="B1876" s="112" t="s">
        <v>9</v>
      </c>
      <c r="C1876" s="112" t="s">
        <v>10</v>
      </c>
      <c r="D1876" s="112" t="s">
        <v>120</v>
      </c>
      <c r="E1876" s="112" t="s">
        <v>10</v>
      </c>
      <c r="F1876" s="112" t="s">
        <v>121</v>
      </c>
      <c r="G1876" s="112" t="s">
        <v>44</v>
      </c>
      <c r="H1876" s="112" t="s">
        <v>441</v>
      </c>
      <c r="I1876" s="112" t="s">
        <v>16</v>
      </c>
      <c r="J1876" s="112" t="s">
        <v>440</v>
      </c>
      <c r="K1876" s="113">
        <v>303724.31449966005</v>
      </c>
      <c r="L1876" s="113">
        <v>41995.5</v>
      </c>
      <c r="M1876" s="112" t="s">
        <v>8</v>
      </c>
    </row>
    <row r="1877" spans="1:13" x14ac:dyDescent="0.3">
      <c r="A1877" s="112" t="s">
        <v>8</v>
      </c>
      <c r="B1877" s="112" t="s">
        <v>9</v>
      </c>
      <c r="C1877" s="112" t="s">
        <v>10</v>
      </c>
      <c r="D1877" s="112" t="s">
        <v>120</v>
      </c>
      <c r="E1877" s="112" t="s">
        <v>10</v>
      </c>
      <c r="F1877" s="112" t="s">
        <v>121</v>
      </c>
      <c r="G1877" s="112" t="s">
        <v>44</v>
      </c>
      <c r="H1877" s="112" t="s">
        <v>441</v>
      </c>
      <c r="I1877" s="112" t="s">
        <v>16</v>
      </c>
      <c r="J1877" s="112" t="s">
        <v>436</v>
      </c>
      <c r="K1877" s="113">
        <v>912593.07065749029</v>
      </c>
      <c r="L1877" s="113">
        <v>76555.75</v>
      </c>
      <c r="M1877" s="112" t="s">
        <v>8</v>
      </c>
    </row>
    <row r="1878" spans="1:13" x14ac:dyDescent="0.3">
      <c r="A1878" s="112" t="s">
        <v>8</v>
      </c>
      <c r="B1878" s="112" t="s">
        <v>9</v>
      </c>
      <c r="C1878" s="112" t="s">
        <v>10</v>
      </c>
      <c r="D1878" s="112" t="s">
        <v>120</v>
      </c>
      <c r="E1878" s="112" t="s">
        <v>10</v>
      </c>
      <c r="F1878" s="112" t="s">
        <v>121</v>
      </c>
      <c r="G1878" s="112" t="s">
        <v>91</v>
      </c>
      <c r="H1878" s="112" t="s">
        <v>453</v>
      </c>
      <c r="I1878" s="112" t="s">
        <v>16</v>
      </c>
      <c r="J1878" s="112" t="s">
        <v>435</v>
      </c>
      <c r="K1878" s="113">
        <v>80965.61</v>
      </c>
      <c r="L1878" s="113">
        <v>9498</v>
      </c>
      <c r="M1878" s="112" t="s">
        <v>8</v>
      </c>
    </row>
    <row r="1879" spans="1:13" x14ac:dyDescent="0.3">
      <c r="A1879" s="112" t="s">
        <v>8</v>
      </c>
      <c r="B1879" s="112" t="s">
        <v>9</v>
      </c>
      <c r="C1879" s="112" t="s">
        <v>10</v>
      </c>
      <c r="D1879" s="112" t="s">
        <v>120</v>
      </c>
      <c r="E1879" s="112" t="s">
        <v>10</v>
      </c>
      <c r="F1879" s="112" t="s">
        <v>121</v>
      </c>
      <c r="G1879" s="112" t="s">
        <v>91</v>
      </c>
      <c r="H1879" s="112" t="s">
        <v>453</v>
      </c>
      <c r="I1879" s="112" t="s">
        <v>16</v>
      </c>
      <c r="J1879" s="112" t="s">
        <v>440</v>
      </c>
      <c r="K1879" s="113">
        <v>42346.58</v>
      </c>
      <c r="L1879" s="113">
        <v>4975</v>
      </c>
      <c r="M1879" s="112" t="s">
        <v>8</v>
      </c>
    </row>
    <row r="1880" spans="1:13" x14ac:dyDescent="0.3">
      <c r="A1880" s="112" t="s">
        <v>8</v>
      </c>
      <c r="B1880" s="112" t="s">
        <v>9</v>
      </c>
      <c r="C1880" s="112" t="s">
        <v>10</v>
      </c>
      <c r="D1880" s="112" t="s">
        <v>120</v>
      </c>
      <c r="E1880" s="112" t="s">
        <v>10</v>
      </c>
      <c r="F1880" s="112" t="s">
        <v>121</v>
      </c>
      <c r="G1880" s="112" t="s">
        <v>91</v>
      </c>
      <c r="H1880" s="112" t="s">
        <v>453</v>
      </c>
      <c r="I1880" s="112" t="s">
        <v>16</v>
      </c>
      <c r="J1880" s="112" t="s">
        <v>436</v>
      </c>
      <c r="K1880" s="113">
        <v>90647.85</v>
      </c>
      <c r="L1880" s="113">
        <v>11120</v>
      </c>
      <c r="M1880" s="112" t="s">
        <v>8</v>
      </c>
    </row>
    <row r="1881" spans="1:13" x14ac:dyDescent="0.3">
      <c r="A1881" s="112" t="s">
        <v>8</v>
      </c>
      <c r="B1881" s="112" t="s">
        <v>9</v>
      </c>
      <c r="C1881" s="112" t="s">
        <v>10</v>
      </c>
      <c r="D1881" s="112" t="s">
        <v>120</v>
      </c>
      <c r="E1881" s="112" t="s">
        <v>10</v>
      </c>
      <c r="F1881" s="112" t="s">
        <v>121</v>
      </c>
      <c r="G1881" s="112" t="s">
        <v>45</v>
      </c>
      <c r="H1881" s="112" t="s">
        <v>441</v>
      </c>
      <c r="I1881" s="112" t="s">
        <v>46</v>
      </c>
      <c r="J1881" s="112" t="s">
        <v>435</v>
      </c>
      <c r="K1881" s="113">
        <v>81502</v>
      </c>
      <c r="L1881" s="113">
        <v>4241</v>
      </c>
      <c r="M1881" s="112" t="s">
        <v>8</v>
      </c>
    </row>
    <row r="1882" spans="1:13" x14ac:dyDescent="0.3">
      <c r="A1882" s="112" t="s">
        <v>8</v>
      </c>
      <c r="B1882" s="112" t="s">
        <v>9</v>
      </c>
      <c r="C1882" s="112" t="s">
        <v>10</v>
      </c>
      <c r="D1882" s="112" t="s">
        <v>120</v>
      </c>
      <c r="E1882" s="112" t="s">
        <v>10</v>
      </c>
      <c r="F1882" s="112" t="s">
        <v>121</v>
      </c>
      <c r="G1882" s="112" t="s">
        <v>45</v>
      </c>
      <c r="H1882" s="112" t="s">
        <v>441</v>
      </c>
      <c r="I1882" s="112" t="s">
        <v>46</v>
      </c>
      <c r="J1882" s="112" t="s">
        <v>451</v>
      </c>
      <c r="K1882" s="113">
        <v>1019</v>
      </c>
      <c r="L1882" s="113">
        <v>28.000000000000004</v>
      </c>
      <c r="M1882" s="112" t="s">
        <v>8</v>
      </c>
    </row>
    <row r="1883" spans="1:13" x14ac:dyDescent="0.3">
      <c r="A1883" s="112" t="s">
        <v>8</v>
      </c>
      <c r="B1883" s="112" t="s">
        <v>9</v>
      </c>
      <c r="C1883" s="112" t="s">
        <v>10</v>
      </c>
      <c r="D1883" s="112" t="s">
        <v>120</v>
      </c>
      <c r="E1883" s="112" t="s">
        <v>10</v>
      </c>
      <c r="F1883" s="112" t="s">
        <v>121</v>
      </c>
      <c r="G1883" s="112" t="s">
        <v>45</v>
      </c>
      <c r="H1883" s="112" t="s">
        <v>441</v>
      </c>
      <c r="I1883" s="112" t="s">
        <v>46</v>
      </c>
      <c r="J1883" s="112" t="s">
        <v>440</v>
      </c>
      <c r="K1883" s="113">
        <v>5550</v>
      </c>
      <c r="L1883" s="113">
        <v>267</v>
      </c>
      <c r="M1883" s="112" t="s">
        <v>8</v>
      </c>
    </row>
    <row r="1884" spans="1:13" x14ac:dyDescent="0.3">
      <c r="A1884" s="112" t="s">
        <v>8</v>
      </c>
      <c r="B1884" s="112" t="s">
        <v>9</v>
      </c>
      <c r="C1884" s="112" t="s">
        <v>10</v>
      </c>
      <c r="D1884" s="112" t="s">
        <v>120</v>
      </c>
      <c r="E1884" s="112" t="s">
        <v>10</v>
      </c>
      <c r="F1884" s="112" t="s">
        <v>121</v>
      </c>
      <c r="G1884" s="112" t="s">
        <v>45</v>
      </c>
      <c r="H1884" s="112" t="s">
        <v>441</v>
      </c>
      <c r="I1884" s="112" t="s">
        <v>46</v>
      </c>
      <c r="J1884" s="112" t="s">
        <v>436</v>
      </c>
      <c r="K1884" s="113">
        <v>1015164</v>
      </c>
      <c r="L1884" s="113">
        <v>62785</v>
      </c>
      <c r="M1884" s="112" t="s">
        <v>8</v>
      </c>
    </row>
    <row r="1885" spans="1:13" x14ac:dyDescent="0.3">
      <c r="A1885" s="112" t="s">
        <v>8</v>
      </c>
      <c r="B1885" s="112" t="s">
        <v>9</v>
      </c>
      <c r="C1885" s="112" t="s">
        <v>10</v>
      </c>
      <c r="D1885" s="112" t="s">
        <v>120</v>
      </c>
      <c r="E1885" s="112" t="s">
        <v>10</v>
      </c>
      <c r="F1885" s="112" t="s">
        <v>121</v>
      </c>
      <c r="G1885" s="112" t="s">
        <v>47</v>
      </c>
      <c r="H1885" s="112" t="s">
        <v>447</v>
      </c>
      <c r="I1885" s="112" t="s">
        <v>16</v>
      </c>
      <c r="J1885" s="112" t="s">
        <v>435</v>
      </c>
      <c r="K1885" s="113">
        <v>1577487.01</v>
      </c>
      <c r="L1885" s="113">
        <v>175976.25</v>
      </c>
      <c r="M1885" s="112" t="s">
        <v>8</v>
      </c>
    </row>
    <row r="1886" spans="1:13" x14ac:dyDescent="0.3">
      <c r="A1886" s="112" t="s">
        <v>8</v>
      </c>
      <c r="B1886" s="112" t="s">
        <v>9</v>
      </c>
      <c r="C1886" s="112" t="s">
        <v>10</v>
      </c>
      <c r="D1886" s="112" t="s">
        <v>120</v>
      </c>
      <c r="E1886" s="112" t="s">
        <v>10</v>
      </c>
      <c r="F1886" s="112" t="s">
        <v>121</v>
      </c>
      <c r="G1886" s="112" t="s">
        <v>48</v>
      </c>
      <c r="H1886" s="112" t="s">
        <v>447</v>
      </c>
      <c r="I1886" s="112" t="s">
        <v>16</v>
      </c>
      <c r="J1886" s="112" t="s">
        <v>435</v>
      </c>
      <c r="K1886" s="113">
        <v>6112</v>
      </c>
      <c r="L1886" s="113">
        <v>764</v>
      </c>
      <c r="M1886" s="112" t="s">
        <v>8</v>
      </c>
    </row>
    <row r="1887" spans="1:13" x14ac:dyDescent="0.3">
      <c r="A1887" s="112" t="s">
        <v>8</v>
      </c>
      <c r="B1887" s="112" t="s">
        <v>9</v>
      </c>
      <c r="C1887" s="112" t="s">
        <v>10</v>
      </c>
      <c r="D1887" s="112" t="s">
        <v>120</v>
      </c>
      <c r="E1887" s="112" t="s">
        <v>10</v>
      </c>
      <c r="F1887" s="112" t="s">
        <v>121</v>
      </c>
      <c r="G1887" s="112" t="s">
        <v>48</v>
      </c>
      <c r="H1887" s="112" t="s">
        <v>447</v>
      </c>
      <c r="I1887" s="112" t="s">
        <v>16</v>
      </c>
      <c r="J1887" s="112" t="s">
        <v>436</v>
      </c>
      <c r="K1887" s="113">
        <v>28580</v>
      </c>
      <c r="L1887" s="113">
        <v>3572.5</v>
      </c>
      <c r="M1887" s="112" t="s">
        <v>8</v>
      </c>
    </row>
    <row r="1888" spans="1:13" x14ac:dyDescent="0.3">
      <c r="A1888" s="112" t="s">
        <v>8</v>
      </c>
      <c r="B1888" s="112" t="s">
        <v>9</v>
      </c>
      <c r="C1888" s="112" t="s">
        <v>10</v>
      </c>
      <c r="D1888" s="112" t="s">
        <v>120</v>
      </c>
      <c r="E1888" s="112" t="s">
        <v>10</v>
      </c>
      <c r="F1888" s="112" t="s">
        <v>121</v>
      </c>
      <c r="G1888" s="112" t="s">
        <v>49</v>
      </c>
      <c r="H1888" s="112" t="s">
        <v>447</v>
      </c>
      <c r="I1888" s="112" t="s">
        <v>16</v>
      </c>
      <c r="J1888" s="112" t="s">
        <v>435</v>
      </c>
      <c r="K1888" s="113">
        <v>221983.98399999997</v>
      </c>
      <c r="L1888" s="113">
        <v>38012</v>
      </c>
      <c r="M1888" s="112" t="s">
        <v>8</v>
      </c>
    </row>
    <row r="1889" spans="1:13" x14ac:dyDescent="0.3">
      <c r="A1889" s="112" t="s">
        <v>8</v>
      </c>
      <c r="B1889" s="112" t="s">
        <v>9</v>
      </c>
      <c r="C1889" s="112" t="s">
        <v>10</v>
      </c>
      <c r="D1889" s="112" t="s">
        <v>120</v>
      </c>
      <c r="E1889" s="112" t="s">
        <v>10</v>
      </c>
      <c r="F1889" s="112" t="s">
        <v>121</v>
      </c>
      <c r="G1889" s="112" t="s">
        <v>49</v>
      </c>
      <c r="H1889" s="112" t="s">
        <v>447</v>
      </c>
      <c r="I1889" s="112" t="s">
        <v>16</v>
      </c>
      <c r="J1889" s="112" t="s">
        <v>443</v>
      </c>
      <c r="K1889" s="113">
        <v>4109.8100000000004</v>
      </c>
      <c r="L1889" s="113">
        <v>544.5</v>
      </c>
      <c r="M1889" s="112" t="s">
        <v>8</v>
      </c>
    </row>
    <row r="1890" spans="1:13" x14ac:dyDescent="0.3">
      <c r="A1890" s="112" t="s">
        <v>8</v>
      </c>
      <c r="B1890" s="112" t="s">
        <v>9</v>
      </c>
      <c r="C1890" s="112" t="s">
        <v>10</v>
      </c>
      <c r="D1890" s="112" t="s">
        <v>120</v>
      </c>
      <c r="E1890" s="112" t="s">
        <v>10</v>
      </c>
      <c r="F1890" s="112" t="s">
        <v>121</v>
      </c>
      <c r="G1890" s="112" t="s">
        <v>49</v>
      </c>
      <c r="H1890" s="112" t="s">
        <v>447</v>
      </c>
      <c r="I1890" s="112" t="s">
        <v>16</v>
      </c>
      <c r="J1890" s="112" t="s">
        <v>436</v>
      </c>
      <c r="K1890" s="113">
        <v>4227.143</v>
      </c>
      <c r="L1890" s="113">
        <v>576</v>
      </c>
      <c r="M1890" s="112" t="s">
        <v>8</v>
      </c>
    </row>
    <row r="1891" spans="1:13" x14ac:dyDescent="0.3">
      <c r="A1891" s="112" t="s">
        <v>8</v>
      </c>
      <c r="B1891" s="112" t="s">
        <v>9</v>
      </c>
      <c r="C1891" s="112" t="s">
        <v>10</v>
      </c>
      <c r="D1891" s="112" t="s">
        <v>120</v>
      </c>
      <c r="E1891" s="112" t="s">
        <v>10</v>
      </c>
      <c r="F1891" s="112" t="s">
        <v>121</v>
      </c>
      <c r="G1891" s="112" t="s">
        <v>50</v>
      </c>
      <c r="H1891" s="112" t="s">
        <v>434</v>
      </c>
      <c r="I1891" s="112" t="s">
        <v>16</v>
      </c>
      <c r="J1891" s="112" t="s">
        <v>436</v>
      </c>
      <c r="K1891" s="113">
        <v>9142727.25</v>
      </c>
      <c r="L1891" s="113">
        <v>848730.60000000009</v>
      </c>
      <c r="M1891" s="112" t="s">
        <v>8</v>
      </c>
    </row>
    <row r="1892" spans="1:13" x14ac:dyDescent="0.3">
      <c r="A1892" s="112" t="s">
        <v>8</v>
      </c>
      <c r="B1892" s="112" t="s">
        <v>9</v>
      </c>
      <c r="C1892" s="112" t="s">
        <v>10</v>
      </c>
      <c r="D1892" s="112" t="s">
        <v>120</v>
      </c>
      <c r="E1892" s="112" t="s">
        <v>10</v>
      </c>
      <c r="F1892" s="112" t="s">
        <v>121</v>
      </c>
      <c r="G1892" s="112" t="s">
        <v>92</v>
      </c>
      <c r="H1892" s="112" t="s">
        <v>456</v>
      </c>
      <c r="I1892" s="112" t="s">
        <v>16</v>
      </c>
      <c r="J1892" s="112" t="s">
        <v>435</v>
      </c>
      <c r="K1892" s="113">
        <v>7400</v>
      </c>
      <c r="L1892" s="113">
        <v>3700</v>
      </c>
      <c r="M1892" s="112" t="s">
        <v>8</v>
      </c>
    </row>
    <row r="1893" spans="1:13" x14ac:dyDescent="0.3">
      <c r="A1893" s="112" t="s">
        <v>8</v>
      </c>
      <c r="B1893" s="112" t="s">
        <v>9</v>
      </c>
      <c r="C1893" s="112" t="s">
        <v>10</v>
      </c>
      <c r="D1893" s="112" t="s">
        <v>120</v>
      </c>
      <c r="E1893" s="112" t="s">
        <v>10</v>
      </c>
      <c r="F1893" s="112" t="s">
        <v>121</v>
      </c>
      <c r="G1893" s="112" t="s">
        <v>92</v>
      </c>
      <c r="H1893" s="112" t="s">
        <v>456</v>
      </c>
      <c r="I1893" s="112" t="s">
        <v>16</v>
      </c>
      <c r="J1893" s="112" t="s">
        <v>436</v>
      </c>
      <c r="K1893" s="113">
        <v>60060</v>
      </c>
      <c r="L1893" s="113">
        <v>27300</v>
      </c>
      <c r="M1893" s="112" t="s">
        <v>8</v>
      </c>
    </row>
    <row r="1894" spans="1:13" x14ac:dyDescent="0.3">
      <c r="A1894" s="112" t="s">
        <v>8</v>
      </c>
      <c r="B1894" s="112" t="s">
        <v>9</v>
      </c>
      <c r="C1894" s="112" t="s">
        <v>10</v>
      </c>
      <c r="D1894" s="112" t="s">
        <v>120</v>
      </c>
      <c r="E1894" s="112" t="s">
        <v>10</v>
      </c>
      <c r="F1894" s="112" t="s">
        <v>121</v>
      </c>
      <c r="G1894" s="112" t="s">
        <v>51</v>
      </c>
      <c r="H1894" s="112" t="s">
        <v>438</v>
      </c>
      <c r="I1894" s="112" t="s">
        <v>16</v>
      </c>
      <c r="J1894" s="112" t="s">
        <v>435</v>
      </c>
      <c r="K1894" s="113">
        <v>40</v>
      </c>
      <c r="L1894" s="113">
        <v>22</v>
      </c>
      <c r="M1894" s="112" t="s">
        <v>8</v>
      </c>
    </row>
    <row r="1895" spans="1:13" x14ac:dyDescent="0.3">
      <c r="A1895" s="112" t="s">
        <v>8</v>
      </c>
      <c r="B1895" s="112" t="s">
        <v>9</v>
      </c>
      <c r="C1895" s="112" t="s">
        <v>10</v>
      </c>
      <c r="D1895" s="112" t="s">
        <v>120</v>
      </c>
      <c r="E1895" s="112" t="s">
        <v>10</v>
      </c>
      <c r="F1895" s="112" t="s">
        <v>121</v>
      </c>
      <c r="G1895" s="112" t="s">
        <v>51</v>
      </c>
      <c r="H1895" s="112" t="s">
        <v>438</v>
      </c>
      <c r="I1895" s="112" t="s">
        <v>16</v>
      </c>
      <c r="J1895" s="112" t="s">
        <v>436</v>
      </c>
      <c r="K1895" s="113">
        <v>76111.5</v>
      </c>
      <c r="L1895" s="113">
        <v>46869</v>
      </c>
      <c r="M1895" s="112" t="s">
        <v>8</v>
      </c>
    </row>
    <row r="1896" spans="1:13" x14ac:dyDescent="0.3">
      <c r="A1896" s="112" t="s">
        <v>8</v>
      </c>
      <c r="B1896" s="112" t="s">
        <v>9</v>
      </c>
      <c r="C1896" s="112" t="s">
        <v>10</v>
      </c>
      <c r="D1896" s="112" t="s">
        <v>120</v>
      </c>
      <c r="E1896" s="112" t="s">
        <v>10</v>
      </c>
      <c r="F1896" s="112" t="s">
        <v>121</v>
      </c>
      <c r="G1896" s="112" t="s">
        <v>52</v>
      </c>
      <c r="H1896" s="112" t="s">
        <v>442</v>
      </c>
      <c r="I1896" s="112" t="s">
        <v>46</v>
      </c>
      <c r="J1896" s="112" t="s">
        <v>435</v>
      </c>
      <c r="K1896" s="113">
        <v>2098452.4500000002</v>
      </c>
      <c r="L1896" s="113">
        <v>480282</v>
      </c>
      <c r="M1896" s="112" t="s">
        <v>8</v>
      </c>
    </row>
    <row r="1897" spans="1:13" x14ac:dyDescent="0.3">
      <c r="A1897" s="112" t="s">
        <v>8</v>
      </c>
      <c r="B1897" s="112" t="s">
        <v>9</v>
      </c>
      <c r="C1897" s="112" t="s">
        <v>10</v>
      </c>
      <c r="D1897" s="112" t="s">
        <v>120</v>
      </c>
      <c r="E1897" s="112" t="s">
        <v>10</v>
      </c>
      <c r="F1897" s="112" t="s">
        <v>121</v>
      </c>
      <c r="G1897" s="112" t="s">
        <v>52</v>
      </c>
      <c r="H1897" s="112" t="s">
        <v>442</v>
      </c>
      <c r="I1897" s="112" t="s">
        <v>46</v>
      </c>
      <c r="J1897" s="112" t="s">
        <v>440</v>
      </c>
      <c r="K1897" s="113">
        <v>5342788.5500000007</v>
      </c>
      <c r="L1897" s="113">
        <v>2774383.0000000005</v>
      </c>
      <c r="M1897" s="112" t="s">
        <v>8</v>
      </c>
    </row>
    <row r="1898" spans="1:13" x14ac:dyDescent="0.3">
      <c r="A1898" s="112" t="s">
        <v>8</v>
      </c>
      <c r="B1898" s="112" t="s">
        <v>9</v>
      </c>
      <c r="C1898" s="112" t="s">
        <v>10</v>
      </c>
      <c r="D1898" s="112" t="s">
        <v>120</v>
      </c>
      <c r="E1898" s="112" t="s">
        <v>10</v>
      </c>
      <c r="F1898" s="112" t="s">
        <v>121</v>
      </c>
      <c r="G1898" s="112" t="s">
        <v>52</v>
      </c>
      <c r="H1898" s="112" t="s">
        <v>442</v>
      </c>
      <c r="I1898" s="112" t="s">
        <v>46</v>
      </c>
      <c r="J1898" s="112" t="s">
        <v>436</v>
      </c>
      <c r="K1898" s="113">
        <v>39060569.789999999</v>
      </c>
      <c r="L1898" s="113">
        <v>8272929.0000000009</v>
      </c>
      <c r="M1898" s="112" t="s">
        <v>8</v>
      </c>
    </row>
    <row r="1899" spans="1:13" x14ac:dyDescent="0.3">
      <c r="A1899" s="112" t="s">
        <v>8</v>
      </c>
      <c r="B1899" s="112" t="s">
        <v>9</v>
      </c>
      <c r="C1899" s="112" t="s">
        <v>10</v>
      </c>
      <c r="D1899" s="112" t="s">
        <v>120</v>
      </c>
      <c r="E1899" s="112" t="s">
        <v>10</v>
      </c>
      <c r="F1899" s="112" t="s">
        <v>121</v>
      </c>
      <c r="G1899" s="112" t="s">
        <v>53</v>
      </c>
      <c r="H1899" s="112" t="s">
        <v>434</v>
      </c>
      <c r="I1899" s="112" t="s">
        <v>16</v>
      </c>
      <c r="J1899" s="112" t="s">
        <v>435</v>
      </c>
      <c r="K1899" s="113">
        <v>4286765</v>
      </c>
      <c r="L1899" s="113">
        <v>1837185.0000000002</v>
      </c>
      <c r="M1899" s="112" t="s">
        <v>8</v>
      </c>
    </row>
    <row r="1900" spans="1:13" x14ac:dyDescent="0.3">
      <c r="A1900" s="112" t="s">
        <v>8</v>
      </c>
      <c r="B1900" s="112" t="s">
        <v>9</v>
      </c>
      <c r="C1900" s="112" t="s">
        <v>10</v>
      </c>
      <c r="D1900" s="112" t="s">
        <v>120</v>
      </c>
      <c r="E1900" s="112" t="s">
        <v>10</v>
      </c>
      <c r="F1900" s="112" t="s">
        <v>121</v>
      </c>
      <c r="G1900" s="112" t="s">
        <v>53</v>
      </c>
      <c r="H1900" s="112" t="s">
        <v>434</v>
      </c>
      <c r="I1900" s="112" t="s">
        <v>16</v>
      </c>
      <c r="J1900" s="112" t="s">
        <v>443</v>
      </c>
      <c r="K1900" s="113">
        <v>1523.82</v>
      </c>
      <c r="L1900" s="113">
        <v>654</v>
      </c>
      <c r="M1900" s="112" t="s">
        <v>8</v>
      </c>
    </row>
    <row r="1901" spans="1:13" x14ac:dyDescent="0.3">
      <c r="A1901" s="112" t="s">
        <v>8</v>
      </c>
      <c r="B1901" s="112" t="s">
        <v>9</v>
      </c>
      <c r="C1901" s="112" t="s">
        <v>10</v>
      </c>
      <c r="D1901" s="112" t="s">
        <v>120</v>
      </c>
      <c r="E1901" s="112" t="s">
        <v>10</v>
      </c>
      <c r="F1901" s="112" t="s">
        <v>121</v>
      </c>
      <c r="G1901" s="112" t="s">
        <v>53</v>
      </c>
      <c r="H1901" s="112" t="s">
        <v>434</v>
      </c>
      <c r="I1901" s="112" t="s">
        <v>16</v>
      </c>
      <c r="J1901" s="112" t="s">
        <v>446</v>
      </c>
      <c r="K1901" s="113">
        <v>4238.2700000000004</v>
      </c>
      <c r="L1901" s="113">
        <v>1818.75</v>
      </c>
      <c r="M1901" s="112" t="s">
        <v>8</v>
      </c>
    </row>
    <row r="1902" spans="1:13" x14ac:dyDescent="0.3">
      <c r="A1902" s="112" t="s">
        <v>8</v>
      </c>
      <c r="B1902" s="112" t="s">
        <v>9</v>
      </c>
      <c r="C1902" s="112" t="s">
        <v>10</v>
      </c>
      <c r="D1902" s="112" t="s">
        <v>120</v>
      </c>
      <c r="E1902" s="112" t="s">
        <v>10</v>
      </c>
      <c r="F1902" s="112" t="s">
        <v>121</v>
      </c>
      <c r="G1902" s="112" t="s">
        <v>53</v>
      </c>
      <c r="H1902" s="112" t="s">
        <v>434</v>
      </c>
      <c r="I1902" s="112" t="s">
        <v>16</v>
      </c>
      <c r="J1902" s="112" t="s">
        <v>440</v>
      </c>
      <c r="K1902" s="113">
        <v>6596.23</v>
      </c>
      <c r="L1902" s="113">
        <v>2831.25</v>
      </c>
      <c r="M1902" s="112" t="s">
        <v>8</v>
      </c>
    </row>
    <row r="1903" spans="1:13" x14ac:dyDescent="0.3">
      <c r="A1903" s="112" t="s">
        <v>8</v>
      </c>
      <c r="B1903" s="112" t="s">
        <v>9</v>
      </c>
      <c r="C1903" s="112" t="s">
        <v>10</v>
      </c>
      <c r="D1903" s="112" t="s">
        <v>120</v>
      </c>
      <c r="E1903" s="112" t="s">
        <v>10</v>
      </c>
      <c r="F1903" s="112" t="s">
        <v>121</v>
      </c>
      <c r="G1903" s="112" t="s">
        <v>53</v>
      </c>
      <c r="H1903" s="112" t="s">
        <v>434</v>
      </c>
      <c r="I1903" s="112" t="s">
        <v>16</v>
      </c>
      <c r="J1903" s="112" t="s">
        <v>436</v>
      </c>
      <c r="K1903" s="113">
        <v>1780.12</v>
      </c>
      <c r="L1903" s="113">
        <v>763.5</v>
      </c>
      <c r="M1903" s="112" t="s">
        <v>8</v>
      </c>
    </row>
    <row r="1904" spans="1:13" x14ac:dyDescent="0.3">
      <c r="A1904" s="112" t="s">
        <v>8</v>
      </c>
      <c r="B1904" s="112" t="s">
        <v>9</v>
      </c>
      <c r="C1904" s="112" t="s">
        <v>10</v>
      </c>
      <c r="D1904" s="112" t="s">
        <v>120</v>
      </c>
      <c r="E1904" s="112" t="s">
        <v>10</v>
      </c>
      <c r="F1904" s="112" t="s">
        <v>121</v>
      </c>
      <c r="G1904" s="112" t="s">
        <v>93</v>
      </c>
      <c r="H1904" s="112" t="s">
        <v>434</v>
      </c>
      <c r="I1904" s="112" t="s">
        <v>32</v>
      </c>
      <c r="J1904" s="112" t="s">
        <v>435</v>
      </c>
      <c r="K1904" s="113">
        <v>1140</v>
      </c>
      <c r="L1904" s="113">
        <v>107.5</v>
      </c>
      <c r="M1904" s="112" t="s">
        <v>8</v>
      </c>
    </row>
    <row r="1905" spans="1:13" x14ac:dyDescent="0.3">
      <c r="A1905" s="112" t="s">
        <v>8</v>
      </c>
      <c r="B1905" s="112" t="s">
        <v>9</v>
      </c>
      <c r="C1905" s="112" t="s">
        <v>10</v>
      </c>
      <c r="D1905" s="112" t="s">
        <v>120</v>
      </c>
      <c r="E1905" s="112" t="s">
        <v>10</v>
      </c>
      <c r="F1905" s="112" t="s">
        <v>121</v>
      </c>
      <c r="G1905" s="112" t="s">
        <v>93</v>
      </c>
      <c r="H1905" s="112" t="s">
        <v>434</v>
      </c>
      <c r="I1905" s="112" t="s">
        <v>32</v>
      </c>
      <c r="J1905" s="112" t="s">
        <v>440</v>
      </c>
      <c r="K1905" s="113">
        <v>1350</v>
      </c>
      <c r="L1905" s="113">
        <v>135</v>
      </c>
      <c r="M1905" s="112" t="s">
        <v>8</v>
      </c>
    </row>
    <row r="1906" spans="1:13" x14ac:dyDescent="0.3">
      <c r="A1906" s="112" t="s">
        <v>8</v>
      </c>
      <c r="B1906" s="112" t="s">
        <v>9</v>
      </c>
      <c r="C1906" s="112" t="s">
        <v>10</v>
      </c>
      <c r="D1906" s="112" t="s">
        <v>120</v>
      </c>
      <c r="E1906" s="112" t="s">
        <v>10</v>
      </c>
      <c r="F1906" s="112" t="s">
        <v>121</v>
      </c>
      <c r="G1906" s="112" t="s">
        <v>93</v>
      </c>
      <c r="H1906" s="112" t="s">
        <v>434</v>
      </c>
      <c r="I1906" s="112" t="s">
        <v>32</v>
      </c>
      <c r="J1906" s="112" t="s">
        <v>436</v>
      </c>
      <c r="K1906" s="113">
        <v>12105</v>
      </c>
      <c r="L1906" s="113">
        <v>1267</v>
      </c>
      <c r="M1906" s="112" t="s">
        <v>8</v>
      </c>
    </row>
    <row r="1907" spans="1:13" x14ac:dyDescent="0.3">
      <c r="A1907" s="112" t="s">
        <v>8</v>
      </c>
      <c r="B1907" s="112" t="s">
        <v>9</v>
      </c>
      <c r="C1907" s="112" t="s">
        <v>10</v>
      </c>
      <c r="D1907" s="112" t="s">
        <v>120</v>
      </c>
      <c r="E1907" s="112" t="s">
        <v>10</v>
      </c>
      <c r="F1907" s="112" t="s">
        <v>121</v>
      </c>
      <c r="G1907" s="112" t="s">
        <v>54</v>
      </c>
      <c r="H1907" s="112" t="s">
        <v>445</v>
      </c>
      <c r="I1907" s="112" t="s">
        <v>16</v>
      </c>
      <c r="J1907" s="112" t="s">
        <v>435</v>
      </c>
      <c r="K1907" s="113">
        <v>1059.52</v>
      </c>
      <c r="L1907" s="113">
        <v>86</v>
      </c>
      <c r="M1907" s="112" t="s">
        <v>8</v>
      </c>
    </row>
    <row r="1908" spans="1:13" x14ac:dyDescent="0.3">
      <c r="A1908" s="112" t="s">
        <v>8</v>
      </c>
      <c r="B1908" s="112" t="s">
        <v>9</v>
      </c>
      <c r="C1908" s="112" t="s">
        <v>10</v>
      </c>
      <c r="D1908" s="112" t="s">
        <v>120</v>
      </c>
      <c r="E1908" s="112" t="s">
        <v>10</v>
      </c>
      <c r="F1908" s="112" t="s">
        <v>121</v>
      </c>
      <c r="G1908" s="112" t="s">
        <v>54</v>
      </c>
      <c r="H1908" s="112" t="s">
        <v>445</v>
      </c>
      <c r="I1908" s="112" t="s">
        <v>16</v>
      </c>
      <c r="J1908" s="112" t="s">
        <v>440</v>
      </c>
      <c r="K1908" s="113">
        <v>1084.1599999999999</v>
      </c>
      <c r="L1908" s="113">
        <v>88</v>
      </c>
      <c r="M1908" s="112" t="s">
        <v>8</v>
      </c>
    </row>
    <row r="1909" spans="1:13" x14ac:dyDescent="0.3">
      <c r="A1909" s="112" t="s">
        <v>8</v>
      </c>
      <c r="B1909" s="112" t="s">
        <v>9</v>
      </c>
      <c r="C1909" s="112" t="s">
        <v>10</v>
      </c>
      <c r="D1909" s="112" t="s">
        <v>120</v>
      </c>
      <c r="E1909" s="112" t="s">
        <v>10</v>
      </c>
      <c r="F1909" s="112" t="s">
        <v>121</v>
      </c>
      <c r="G1909" s="112" t="s">
        <v>54</v>
      </c>
      <c r="H1909" s="112" t="s">
        <v>445</v>
      </c>
      <c r="I1909" s="112" t="s">
        <v>16</v>
      </c>
      <c r="J1909" s="112" t="s">
        <v>436</v>
      </c>
      <c r="K1909" s="113">
        <v>14118.720000000001</v>
      </c>
      <c r="L1909" s="113">
        <v>1146</v>
      </c>
      <c r="M1909" s="112" t="s">
        <v>8</v>
      </c>
    </row>
    <row r="1910" spans="1:13" x14ac:dyDescent="0.3">
      <c r="A1910" s="112" t="s">
        <v>8</v>
      </c>
      <c r="B1910" s="112" t="s">
        <v>9</v>
      </c>
      <c r="C1910" s="112" t="s">
        <v>10</v>
      </c>
      <c r="D1910" s="112" t="s">
        <v>120</v>
      </c>
      <c r="E1910" s="112" t="s">
        <v>10</v>
      </c>
      <c r="F1910" s="112" t="s">
        <v>121</v>
      </c>
      <c r="G1910" s="112" t="s">
        <v>55</v>
      </c>
      <c r="H1910" s="112" t="s">
        <v>439</v>
      </c>
      <c r="I1910" s="112" t="s">
        <v>16</v>
      </c>
      <c r="J1910" s="112" t="s">
        <v>435</v>
      </c>
      <c r="K1910" s="113">
        <v>1005060</v>
      </c>
      <c r="L1910" s="113">
        <v>287160</v>
      </c>
      <c r="M1910" s="112" t="s">
        <v>8</v>
      </c>
    </row>
    <row r="1911" spans="1:13" x14ac:dyDescent="0.3">
      <c r="A1911" s="112" t="s">
        <v>8</v>
      </c>
      <c r="B1911" s="112" t="s">
        <v>9</v>
      </c>
      <c r="C1911" s="112" t="s">
        <v>10</v>
      </c>
      <c r="D1911" s="112" t="s">
        <v>120</v>
      </c>
      <c r="E1911" s="112" t="s">
        <v>10</v>
      </c>
      <c r="F1911" s="112" t="s">
        <v>121</v>
      </c>
      <c r="G1911" s="112" t="s">
        <v>55</v>
      </c>
      <c r="H1911" s="112" t="s">
        <v>439</v>
      </c>
      <c r="I1911" s="112" t="s">
        <v>16</v>
      </c>
      <c r="J1911" s="112" t="s">
        <v>440</v>
      </c>
      <c r="K1911" s="113">
        <v>205257.5</v>
      </c>
      <c r="L1911" s="113">
        <v>58645.000000000007</v>
      </c>
      <c r="M1911" s="112" t="s">
        <v>8</v>
      </c>
    </row>
    <row r="1912" spans="1:13" x14ac:dyDescent="0.3">
      <c r="A1912" s="112" t="s">
        <v>8</v>
      </c>
      <c r="B1912" s="112" t="s">
        <v>9</v>
      </c>
      <c r="C1912" s="112" t="s">
        <v>10</v>
      </c>
      <c r="D1912" s="112" t="s">
        <v>120</v>
      </c>
      <c r="E1912" s="112" t="s">
        <v>10</v>
      </c>
      <c r="F1912" s="112" t="s">
        <v>121</v>
      </c>
      <c r="G1912" s="112" t="s">
        <v>55</v>
      </c>
      <c r="H1912" s="112" t="s">
        <v>439</v>
      </c>
      <c r="I1912" s="112" t="s">
        <v>16</v>
      </c>
      <c r="J1912" s="112" t="s">
        <v>436</v>
      </c>
      <c r="K1912" s="113">
        <v>183067.5</v>
      </c>
      <c r="L1912" s="113">
        <v>52304.999999999993</v>
      </c>
      <c r="M1912" s="112" t="s">
        <v>8</v>
      </c>
    </row>
    <row r="1913" spans="1:13" x14ac:dyDescent="0.3">
      <c r="A1913" s="112" t="s">
        <v>8</v>
      </c>
      <c r="B1913" s="112" t="s">
        <v>9</v>
      </c>
      <c r="C1913" s="112" t="s">
        <v>10</v>
      </c>
      <c r="D1913" s="112" t="s">
        <v>120</v>
      </c>
      <c r="E1913" s="112" t="s">
        <v>10</v>
      </c>
      <c r="F1913" s="112" t="s">
        <v>121</v>
      </c>
      <c r="G1913" s="112" t="s">
        <v>112</v>
      </c>
      <c r="H1913" s="112" t="s">
        <v>444</v>
      </c>
      <c r="I1913" s="112" t="s">
        <v>16</v>
      </c>
      <c r="J1913" s="112" t="s">
        <v>435</v>
      </c>
      <c r="K1913" s="113">
        <v>432</v>
      </c>
      <c r="L1913" s="113">
        <v>18</v>
      </c>
      <c r="M1913" s="112" t="s">
        <v>8</v>
      </c>
    </row>
    <row r="1914" spans="1:13" x14ac:dyDescent="0.3">
      <c r="A1914" s="112" t="s">
        <v>8</v>
      </c>
      <c r="B1914" s="112" t="s">
        <v>9</v>
      </c>
      <c r="C1914" s="112" t="s">
        <v>10</v>
      </c>
      <c r="D1914" s="112" t="s">
        <v>120</v>
      </c>
      <c r="E1914" s="112" t="s">
        <v>10</v>
      </c>
      <c r="F1914" s="112" t="s">
        <v>121</v>
      </c>
      <c r="G1914" s="112" t="s">
        <v>112</v>
      </c>
      <c r="H1914" s="112" t="s">
        <v>444</v>
      </c>
      <c r="I1914" s="112" t="s">
        <v>16</v>
      </c>
      <c r="J1914" s="112" t="s">
        <v>440</v>
      </c>
      <c r="K1914" s="113">
        <v>2160</v>
      </c>
      <c r="L1914" s="113">
        <v>90</v>
      </c>
      <c r="M1914" s="112" t="s">
        <v>8</v>
      </c>
    </row>
    <row r="1915" spans="1:13" x14ac:dyDescent="0.3">
      <c r="A1915" s="112" t="s">
        <v>8</v>
      </c>
      <c r="B1915" s="112" t="s">
        <v>9</v>
      </c>
      <c r="C1915" s="112" t="s">
        <v>10</v>
      </c>
      <c r="D1915" s="112" t="s">
        <v>120</v>
      </c>
      <c r="E1915" s="112" t="s">
        <v>10</v>
      </c>
      <c r="F1915" s="112" t="s">
        <v>121</v>
      </c>
      <c r="G1915" s="112" t="s">
        <v>112</v>
      </c>
      <c r="H1915" s="112" t="s">
        <v>444</v>
      </c>
      <c r="I1915" s="112" t="s">
        <v>16</v>
      </c>
      <c r="J1915" s="112" t="s">
        <v>436</v>
      </c>
      <c r="K1915" s="113">
        <v>23447.9</v>
      </c>
      <c r="L1915" s="113">
        <v>976.5</v>
      </c>
      <c r="M1915" s="112" t="s">
        <v>8</v>
      </c>
    </row>
    <row r="1916" spans="1:13" x14ac:dyDescent="0.3">
      <c r="A1916" s="112" t="s">
        <v>8</v>
      </c>
      <c r="B1916" s="112" t="s">
        <v>9</v>
      </c>
      <c r="C1916" s="112" t="s">
        <v>10</v>
      </c>
      <c r="D1916" s="112" t="s">
        <v>120</v>
      </c>
      <c r="E1916" s="112" t="s">
        <v>10</v>
      </c>
      <c r="F1916" s="112" t="s">
        <v>121</v>
      </c>
      <c r="G1916" s="112" t="s">
        <v>56</v>
      </c>
      <c r="H1916" s="112" t="s">
        <v>441</v>
      </c>
      <c r="I1916" s="112" t="s">
        <v>16</v>
      </c>
      <c r="J1916" s="112" t="s">
        <v>435</v>
      </c>
      <c r="K1916" s="113">
        <v>2183.56</v>
      </c>
      <c r="L1916" s="113">
        <v>383.25</v>
      </c>
      <c r="M1916" s="112" t="s">
        <v>8</v>
      </c>
    </row>
    <row r="1917" spans="1:13" x14ac:dyDescent="0.3">
      <c r="A1917" s="112" t="s">
        <v>8</v>
      </c>
      <c r="B1917" s="112" t="s">
        <v>9</v>
      </c>
      <c r="C1917" s="112" t="s">
        <v>10</v>
      </c>
      <c r="D1917" s="112" t="s">
        <v>120</v>
      </c>
      <c r="E1917" s="112" t="s">
        <v>10</v>
      </c>
      <c r="F1917" s="112" t="s">
        <v>121</v>
      </c>
      <c r="G1917" s="112" t="s">
        <v>56</v>
      </c>
      <c r="H1917" s="112" t="s">
        <v>441</v>
      </c>
      <c r="I1917" s="112" t="s">
        <v>16</v>
      </c>
      <c r="J1917" s="112" t="s">
        <v>440</v>
      </c>
      <c r="K1917" s="113">
        <v>2339</v>
      </c>
      <c r="L1917" s="113">
        <v>507.74999999999994</v>
      </c>
      <c r="M1917" s="112" t="s">
        <v>8</v>
      </c>
    </row>
    <row r="1918" spans="1:13" x14ac:dyDescent="0.3">
      <c r="A1918" s="112" t="s">
        <v>8</v>
      </c>
      <c r="B1918" s="112" t="s">
        <v>9</v>
      </c>
      <c r="C1918" s="112" t="s">
        <v>10</v>
      </c>
      <c r="D1918" s="112" t="s">
        <v>120</v>
      </c>
      <c r="E1918" s="112" t="s">
        <v>10</v>
      </c>
      <c r="F1918" s="112" t="s">
        <v>121</v>
      </c>
      <c r="G1918" s="112" t="s">
        <v>56</v>
      </c>
      <c r="H1918" s="112" t="s">
        <v>441</v>
      </c>
      <c r="I1918" s="112" t="s">
        <v>16</v>
      </c>
      <c r="J1918" s="112" t="s">
        <v>436</v>
      </c>
      <c r="K1918" s="113">
        <v>11354</v>
      </c>
      <c r="L1918" s="113">
        <v>4599.75</v>
      </c>
      <c r="M1918" s="112" t="s">
        <v>8</v>
      </c>
    </row>
    <row r="1919" spans="1:13" x14ac:dyDescent="0.3">
      <c r="A1919" s="112" t="s">
        <v>8</v>
      </c>
      <c r="B1919" s="112" t="s">
        <v>9</v>
      </c>
      <c r="C1919" s="112" t="s">
        <v>10</v>
      </c>
      <c r="D1919" s="112" t="s">
        <v>120</v>
      </c>
      <c r="E1919" s="112" t="s">
        <v>10</v>
      </c>
      <c r="F1919" s="112" t="s">
        <v>121</v>
      </c>
      <c r="G1919" s="112" t="s">
        <v>57</v>
      </c>
      <c r="H1919" s="112" t="s">
        <v>441</v>
      </c>
      <c r="I1919" s="112" t="s">
        <v>16</v>
      </c>
      <c r="J1919" s="112" t="s">
        <v>435</v>
      </c>
      <c r="K1919" s="113">
        <v>40652.089999999997</v>
      </c>
      <c r="L1919" s="113">
        <v>7992</v>
      </c>
      <c r="M1919" s="112" t="s">
        <v>8</v>
      </c>
    </row>
    <row r="1920" spans="1:13" x14ac:dyDescent="0.3">
      <c r="A1920" s="112" t="s">
        <v>8</v>
      </c>
      <c r="B1920" s="112" t="s">
        <v>9</v>
      </c>
      <c r="C1920" s="112" t="s">
        <v>10</v>
      </c>
      <c r="D1920" s="112" t="s">
        <v>120</v>
      </c>
      <c r="E1920" s="112" t="s">
        <v>10</v>
      </c>
      <c r="F1920" s="112" t="s">
        <v>121</v>
      </c>
      <c r="G1920" s="112" t="s">
        <v>57</v>
      </c>
      <c r="H1920" s="112" t="s">
        <v>441</v>
      </c>
      <c r="I1920" s="112" t="s">
        <v>16</v>
      </c>
      <c r="J1920" s="112" t="s">
        <v>440</v>
      </c>
      <c r="K1920" s="113">
        <v>13123.42</v>
      </c>
      <c r="L1920" s="113">
        <v>2580</v>
      </c>
      <c r="M1920" s="112" t="s">
        <v>8</v>
      </c>
    </row>
    <row r="1921" spans="1:13" x14ac:dyDescent="0.3">
      <c r="A1921" s="112" t="s">
        <v>8</v>
      </c>
      <c r="B1921" s="112" t="s">
        <v>9</v>
      </c>
      <c r="C1921" s="112" t="s">
        <v>10</v>
      </c>
      <c r="D1921" s="112" t="s">
        <v>120</v>
      </c>
      <c r="E1921" s="112" t="s">
        <v>10</v>
      </c>
      <c r="F1921" s="112" t="s">
        <v>121</v>
      </c>
      <c r="G1921" s="112" t="s">
        <v>57</v>
      </c>
      <c r="H1921" s="112" t="s">
        <v>441</v>
      </c>
      <c r="I1921" s="112" t="s">
        <v>16</v>
      </c>
      <c r="J1921" s="112" t="s">
        <v>436</v>
      </c>
      <c r="K1921" s="113">
        <v>245275.76</v>
      </c>
      <c r="L1921" s="113">
        <v>48220</v>
      </c>
      <c r="M1921" s="112" t="s">
        <v>8</v>
      </c>
    </row>
    <row r="1922" spans="1:13" x14ac:dyDescent="0.3">
      <c r="A1922" s="112" t="s">
        <v>8</v>
      </c>
      <c r="B1922" s="112" t="s">
        <v>9</v>
      </c>
      <c r="C1922" s="112" t="s">
        <v>10</v>
      </c>
      <c r="D1922" s="112" t="s">
        <v>120</v>
      </c>
      <c r="E1922" s="112" t="s">
        <v>10</v>
      </c>
      <c r="F1922" s="112" t="s">
        <v>121</v>
      </c>
      <c r="G1922" s="112" t="s">
        <v>94</v>
      </c>
      <c r="H1922" s="112" t="s">
        <v>434</v>
      </c>
      <c r="I1922" s="112" t="s">
        <v>16</v>
      </c>
      <c r="J1922" s="112" t="s">
        <v>436</v>
      </c>
      <c r="K1922" s="113">
        <v>3177.57</v>
      </c>
      <c r="L1922" s="113">
        <v>720</v>
      </c>
      <c r="M1922" s="112" t="s">
        <v>8</v>
      </c>
    </row>
    <row r="1923" spans="1:13" x14ac:dyDescent="0.3">
      <c r="A1923" s="112" t="s">
        <v>8</v>
      </c>
      <c r="B1923" s="112" t="s">
        <v>9</v>
      </c>
      <c r="C1923" s="112" t="s">
        <v>10</v>
      </c>
      <c r="D1923" s="112" t="s">
        <v>120</v>
      </c>
      <c r="E1923" s="112" t="s">
        <v>10</v>
      </c>
      <c r="F1923" s="112" t="s">
        <v>121</v>
      </c>
      <c r="G1923" s="112" t="s">
        <v>58</v>
      </c>
      <c r="H1923" s="112" t="s">
        <v>434</v>
      </c>
      <c r="I1923" s="112" t="s">
        <v>16</v>
      </c>
      <c r="J1923" s="112" t="s">
        <v>436</v>
      </c>
      <c r="K1923" s="113">
        <v>1708000</v>
      </c>
      <c r="L1923" s="113">
        <v>350940</v>
      </c>
      <c r="M1923" s="112" t="s">
        <v>8</v>
      </c>
    </row>
    <row r="1924" spans="1:13" x14ac:dyDescent="0.3">
      <c r="A1924" s="112" t="s">
        <v>8</v>
      </c>
      <c r="B1924" s="112" t="s">
        <v>9</v>
      </c>
      <c r="C1924" s="112" t="s">
        <v>10</v>
      </c>
      <c r="D1924" s="112" t="s">
        <v>120</v>
      </c>
      <c r="E1924" s="112" t="s">
        <v>10</v>
      </c>
      <c r="F1924" s="112" t="s">
        <v>121</v>
      </c>
      <c r="G1924" s="112" t="s">
        <v>59</v>
      </c>
      <c r="H1924" s="112" t="s">
        <v>438</v>
      </c>
      <c r="I1924" s="112" t="s">
        <v>16</v>
      </c>
      <c r="J1924" s="112" t="s">
        <v>435</v>
      </c>
      <c r="K1924" s="113">
        <v>83258.42</v>
      </c>
      <c r="L1924" s="113">
        <v>26037</v>
      </c>
      <c r="M1924" s="112" t="s">
        <v>8</v>
      </c>
    </row>
    <row r="1925" spans="1:13" x14ac:dyDescent="0.3">
      <c r="A1925" s="112" t="s">
        <v>8</v>
      </c>
      <c r="B1925" s="112" t="s">
        <v>9</v>
      </c>
      <c r="C1925" s="112" t="s">
        <v>10</v>
      </c>
      <c r="D1925" s="112" t="s">
        <v>120</v>
      </c>
      <c r="E1925" s="112" t="s">
        <v>10</v>
      </c>
      <c r="F1925" s="112" t="s">
        <v>121</v>
      </c>
      <c r="G1925" s="112" t="s">
        <v>59</v>
      </c>
      <c r="H1925" s="112" t="s">
        <v>438</v>
      </c>
      <c r="I1925" s="112" t="s">
        <v>16</v>
      </c>
      <c r="J1925" s="112" t="s">
        <v>436</v>
      </c>
      <c r="K1925" s="113">
        <v>88325.73</v>
      </c>
      <c r="L1925" s="113">
        <v>25151</v>
      </c>
      <c r="M1925" s="112" t="s">
        <v>8</v>
      </c>
    </row>
    <row r="1926" spans="1:13" x14ac:dyDescent="0.3">
      <c r="A1926" s="112" t="s">
        <v>8</v>
      </c>
      <c r="B1926" s="112" t="s">
        <v>9</v>
      </c>
      <c r="C1926" s="112" t="s">
        <v>10</v>
      </c>
      <c r="D1926" s="112" t="s">
        <v>120</v>
      </c>
      <c r="E1926" s="112" t="s">
        <v>10</v>
      </c>
      <c r="F1926" s="112" t="s">
        <v>121</v>
      </c>
      <c r="G1926" s="112" t="s">
        <v>60</v>
      </c>
      <c r="H1926" s="112" t="s">
        <v>437</v>
      </c>
      <c r="I1926" s="112" t="s">
        <v>16</v>
      </c>
      <c r="J1926" s="112" t="s">
        <v>435</v>
      </c>
      <c r="K1926" s="113">
        <v>98688.72</v>
      </c>
      <c r="L1926" s="113">
        <v>31631</v>
      </c>
      <c r="M1926" s="112" t="s">
        <v>8</v>
      </c>
    </row>
    <row r="1927" spans="1:13" x14ac:dyDescent="0.3">
      <c r="A1927" s="112" t="s">
        <v>8</v>
      </c>
      <c r="B1927" s="112" t="s">
        <v>9</v>
      </c>
      <c r="C1927" s="112" t="s">
        <v>10</v>
      </c>
      <c r="D1927" s="112" t="s">
        <v>120</v>
      </c>
      <c r="E1927" s="112" t="s">
        <v>10</v>
      </c>
      <c r="F1927" s="112" t="s">
        <v>121</v>
      </c>
      <c r="G1927" s="112" t="s">
        <v>60</v>
      </c>
      <c r="H1927" s="112" t="s">
        <v>437</v>
      </c>
      <c r="I1927" s="112" t="s">
        <v>16</v>
      </c>
      <c r="J1927" s="112" t="s">
        <v>440</v>
      </c>
      <c r="K1927" s="113">
        <v>72424.56</v>
      </c>
      <c r="L1927" s="113">
        <v>23213</v>
      </c>
      <c r="M1927" s="112" t="s">
        <v>8</v>
      </c>
    </row>
    <row r="1928" spans="1:13" x14ac:dyDescent="0.3">
      <c r="A1928" s="112" t="s">
        <v>8</v>
      </c>
      <c r="B1928" s="112" t="s">
        <v>9</v>
      </c>
      <c r="C1928" s="112" t="s">
        <v>10</v>
      </c>
      <c r="D1928" s="112" t="s">
        <v>120</v>
      </c>
      <c r="E1928" s="112" t="s">
        <v>10</v>
      </c>
      <c r="F1928" s="112" t="s">
        <v>121</v>
      </c>
      <c r="G1928" s="112" t="s">
        <v>60</v>
      </c>
      <c r="H1928" s="112" t="s">
        <v>437</v>
      </c>
      <c r="I1928" s="112" t="s">
        <v>16</v>
      </c>
      <c r="J1928" s="112" t="s">
        <v>436</v>
      </c>
      <c r="K1928" s="113">
        <v>1682052.19</v>
      </c>
      <c r="L1928" s="113">
        <v>562707</v>
      </c>
      <c r="M1928" s="112" t="s">
        <v>8</v>
      </c>
    </row>
    <row r="1929" spans="1:13" x14ac:dyDescent="0.3">
      <c r="A1929" s="112" t="s">
        <v>8</v>
      </c>
      <c r="B1929" s="112" t="s">
        <v>9</v>
      </c>
      <c r="C1929" s="112" t="s">
        <v>10</v>
      </c>
      <c r="D1929" s="112" t="s">
        <v>120</v>
      </c>
      <c r="E1929" s="112" t="s">
        <v>10</v>
      </c>
      <c r="F1929" s="112" t="s">
        <v>121</v>
      </c>
      <c r="G1929" s="112" t="s">
        <v>61</v>
      </c>
      <c r="H1929" s="112" t="s">
        <v>447</v>
      </c>
      <c r="I1929" s="112" t="s">
        <v>16</v>
      </c>
      <c r="J1929" s="112" t="s">
        <v>435</v>
      </c>
      <c r="K1929" s="113">
        <v>7494</v>
      </c>
      <c r="L1929" s="113">
        <v>936.99999999999989</v>
      </c>
      <c r="M1929" s="112" t="s">
        <v>8</v>
      </c>
    </row>
    <row r="1930" spans="1:13" x14ac:dyDescent="0.3">
      <c r="A1930" s="112" t="s">
        <v>8</v>
      </c>
      <c r="B1930" s="112" t="s">
        <v>9</v>
      </c>
      <c r="C1930" s="112" t="s">
        <v>10</v>
      </c>
      <c r="D1930" s="112" t="s">
        <v>120</v>
      </c>
      <c r="E1930" s="112" t="s">
        <v>10</v>
      </c>
      <c r="F1930" s="112" t="s">
        <v>121</v>
      </c>
      <c r="G1930" s="112" t="s">
        <v>61</v>
      </c>
      <c r="H1930" s="112" t="s">
        <v>447</v>
      </c>
      <c r="I1930" s="112" t="s">
        <v>16</v>
      </c>
      <c r="J1930" s="112" t="s">
        <v>436</v>
      </c>
      <c r="K1930" s="113">
        <v>3960</v>
      </c>
      <c r="L1930" s="113">
        <v>495</v>
      </c>
      <c r="M1930" s="112" t="s">
        <v>8</v>
      </c>
    </row>
    <row r="1931" spans="1:13" x14ac:dyDescent="0.3">
      <c r="A1931" s="112" t="s">
        <v>8</v>
      </c>
      <c r="B1931" s="112" t="s">
        <v>9</v>
      </c>
      <c r="C1931" s="112" t="s">
        <v>10</v>
      </c>
      <c r="D1931" s="112" t="s">
        <v>120</v>
      </c>
      <c r="E1931" s="112" t="s">
        <v>10</v>
      </c>
      <c r="F1931" s="112" t="s">
        <v>121</v>
      </c>
      <c r="G1931" s="112" t="s">
        <v>62</v>
      </c>
      <c r="H1931" s="112" t="s">
        <v>438</v>
      </c>
      <c r="I1931" s="112" t="s">
        <v>16</v>
      </c>
      <c r="J1931" s="112" t="s">
        <v>435</v>
      </c>
      <c r="K1931" s="113">
        <v>116222.09</v>
      </c>
      <c r="L1931" s="113">
        <v>80261</v>
      </c>
      <c r="M1931" s="112" t="s">
        <v>8</v>
      </c>
    </row>
    <row r="1932" spans="1:13" x14ac:dyDescent="0.3">
      <c r="A1932" s="112" t="s">
        <v>8</v>
      </c>
      <c r="B1932" s="112" t="s">
        <v>9</v>
      </c>
      <c r="C1932" s="112" t="s">
        <v>10</v>
      </c>
      <c r="D1932" s="112" t="s">
        <v>120</v>
      </c>
      <c r="E1932" s="112" t="s">
        <v>10</v>
      </c>
      <c r="F1932" s="112" t="s">
        <v>121</v>
      </c>
      <c r="G1932" s="112" t="s">
        <v>62</v>
      </c>
      <c r="H1932" s="112" t="s">
        <v>438</v>
      </c>
      <c r="I1932" s="112" t="s">
        <v>16</v>
      </c>
      <c r="J1932" s="112" t="s">
        <v>440</v>
      </c>
      <c r="K1932" s="113">
        <v>76522.070000000007</v>
      </c>
      <c r="L1932" s="113">
        <v>46121</v>
      </c>
      <c r="M1932" s="112" t="s">
        <v>8</v>
      </c>
    </row>
    <row r="1933" spans="1:13" x14ac:dyDescent="0.3">
      <c r="A1933" s="112" t="s">
        <v>8</v>
      </c>
      <c r="B1933" s="112" t="s">
        <v>9</v>
      </c>
      <c r="C1933" s="112" t="s">
        <v>10</v>
      </c>
      <c r="D1933" s="112" t="s">
        <v>120</v>
      </c>
      <c r="E1933" s="112" t="s">
        <v>10</v>
      </c>
      <c r="F1933" s="112" t="s">
        <v>121</v>
      </c>
      <c r="G1933" s="112" t="s">
        <v>62</v>
      </c>
      <c r="H1933" s="112" t="s">
        <v>438</v>
      </c>
      <c r="I1933" s="112" t="s">
        <v>16</v>
      </c>
      <c r="J1933" s="112" t="s">
        <v>436</v>
      </c>
      <c r="K1933" s="113">
        <v>3382601.61</v>
      </c>
      <c r="L1933" s="113">
        <v>1537420</v>
      </c>
      <c r="M1933" s="112" t="s">
        <v>8</v>
      </c>
    </row>
    <row r="1934" spans="1:13" x14ac:dyDescent="0.3">
      <c r="A1934" s="112" t="s">
        <v>8</v>
      </c>
      <c r="B1934" s="112" t="s">
        <v>9</v>
      </c>
      <c r="C1934" s="112" t="s">
        <v>10</v>
      </c>
      <c r="D1934" s="112" t="s">
        <v>120</v>
      </c>
      <c r="E1934" s="112" t="s">
        <v>10</v>
      </c>
      <c r="F1934" s="112" t="s">
        <v>121</v>
      </c>
      <c r="G1934" s="112" t="s">
        <v>64</v>
      </c>
      <c r="H1934" s="112" t="s">
        <v>444</v>
      </c>
      <c r="I1934" s="112" t="s">
        <v>16</v>
      </c>
      <c r="J1934" s="112" t="s">
        <v>435</v>
      </c>
      <c r="K1934" s="113">
        <v>31934.83</v>
      </c>
      <c r="L1934" s="113">
        <v>2120</v>
      </c>
      <c r="M1934" s="112" t="s">
        <v>8</v>
      </c>
    </row>
    <row r="1935" spans="1:13" x14ac:dyDescent="0.3">
      <c r="A1935" s="112" t="s">
        <v>8</v>
      </c>
      <c r="B1935" s="112" t="s">
        <v>9</v>
      </c>
      <c r="C1935" s="112" t="s">
        <v>10</v>
      </c>
      <c r="D1935" s="112" t="s">
        <v>120</v>
      </c>
      <c r="E1935" s="112" t="s">
        <v>10</v>
      </c>
      <c r="F1935" s="112" t="s">
        <v>121</v>
      </c>
      <c r="G1935" s="112" t="s">
        <v>64</v>
      </c>
      <c r="H1935" s="112" t="s">
        <v>444</v>
      </c>
      <c r="I1935" s="112" t="s">
        <v>16</v>
      </c>
      <c r="J1935" s="112" t="s">
        <v>436</v>
      </c>
      <c r="K1935" s="113">
        <v>31543.57</v>
      </c>
      <c r="L1935" s="113">
        <v>2237</v>
      </c>
      <c r="M1935" s="112" t="s">
        <v>8</v>
      </c>
    </row>
    <row r="1936" spans="1:13" x14ac:dyDescent="0.3">
      <c r="A1936" s="112" t="s">
        <v>8</v>
      </c>
      <c r="B1936" s="112" t="s">
        <v>9</v>
      </c>
      <c r="C1936" s="112" t="s">
        <v>10</v>
      </c>
      <c r="D1936" s="112" t="s">
        <v>120</v>
      </c>
      <c r="E1936" s="112" t="s">
        <v>10</v>
      </c>
      <c r="F1936" s="112" t="s">
        <v>121</v>
      </c>
      <c r="G1936" s="112" t="s">
        <v>96</v>
      </c>
      <c r="H1936" s="112" t="s">
        <v>438</v>
      </c>
      <c r="I1936" s="112" t="s">
        <v>14</v>
      </c>
      <c r="J1936" s="112" t="s">
        <v>435</v>
      </c>
      <c r="K1936" s="113">
        <v>10308.799999999999</v>
      </c>
      <c r="L1936" s="113">
        <v>758</v>
      </c>
      <c r="M1936" s="112" t="s">
        <v>8</v>
      </c>
    </row>
    <row r="1937" spans="1:13" x14ac:dyDescent="0.3">
      <c r="A1937" s="112" t="s">
        <v>8</v>
      </c>
      <c r="B1937" s="112" t="s">
        <v>9</v>
      </c>
      <c r="C1937" s="112" t="s">
        <v>10</v>
      </c>
      <c r="D1937" s="112" t="s">
        <v>120</v>
      </c>
      <c r="E1937" s="112" t="s">
        <v>10</v>
      </c>
      <c r="F1937" s="112" t="s">
        <v>121</v>
      </c>
      <c r="G1937" s="112" t="s">
        <v>96</v>
      </c>
      <c r="H1937" s="112" t="s">
        <v>438</v>
      </c>
      <c r="I1937" s="112" t="s">
        <v>14</v>
      </c>
      <c r="J1937" s="112" t="s">
        <v>436</v>
      </c>
      <c r="K1937" s="113">
        <v>113927.2</v>
      </c>
      <c r="L1937" s="113">
        <v>8377</v>
      </c>
      <c r="M1937" s="112" t="s">
        <v>8</v>
      </c>
    </row>
    <row r="1938" spans="1:13" x14ac:dyDescent="0.3">
      <c r="A1938" s="112" t="s">
        <v>8</v>
      </c>
      <c r="B1938" s="112" t="s">
        <v>9</v>
      </c>
      <c r="C1938" s="112" t="s">
        <v>10</v>
      </c>
      <c r="D1938" s="112" t="s">
        <v>120</v>
      </c>
      <c r="E1938" s="112" t="s">
        <v>10</v>
      </c>
      <c r="F1938" s="112" t="s">
        <v>121</v>
      </c>
      <c r="G1938" s="112" t="s">
        <v>97</v>
      </c>
      <c r="H1938" s="112" t="s">
        <v>434</v>
      </c>
      <c r="I1938" s="112" t="s">
        <v>32</v>
      </c>
      <c r="J1938" s="112" t="s">
        <v>435</v>
      </c>
      <c r="K1938" s="113">
        <v>6224.22</v>
      </c>
      <c r="L1938" s="113">
        <v>1796</v>
      </c>
      <c r="M1938" s="112" t="s">
        <v>8</v>
      </c>
    </row>
    <row r="1939" spans="1:13" x14ac:dyDescent="0.3">
      <c r="A1939" s="112" t="s">
        <v>8</v>
      </c>
      <c r="B1939" s="112" t="s">
        <v>9</v>
      </c>
      <c r="C1939" s="112" t="s">
        <v>10</v>
      </c>
      <c r="D1939" s="112" t="s">
        <v>120</v>
      </c>
      <c r="E1939" s="112" t="s">
        <v>10</v>
      </c>
      <c r="F1939" s="112" t="s">
        <v>121</v>
      </c>
      <c r="G1939" s="112" t="s">
        <v>97</v>
      </c>
      <c r="H1939" s="112" t="s">
        <v>434</v>
      </c>
      <c r="I1939" s="112" t="s">
        <v>32</v>
      </c>
      <c r="J1939" s="112" t="s">
        <v>440</v>
      </c>
      <c r="K1939" s="113">
        <v>48764.1</v>
      </c>
      <c r="L1939" s="113">
        <v>12735</v>
      </c>
      <c r="M1939" s="112" t="s">
        <v>8</v>
      </c>
    </row>
    <row r="1940" spans="1:13" x14ac:dyDescent="0.3">
      <c r="A1940" s="112" t="s">
        <v>8</v>
      </c>
      <c r="B1940" s="112" t="s">
        <v>9</v>
      </c>
      <c r="C1940" s="112" t="s">
        <v>10</v>
      </c>
      <c r="D1940" s="112" t="s">
        <v>120</v>
      </c>
      <c r="E1940" s="112" t="s">
        <v>10</v>
      </c>
      <c r="F1940" s="112" t="s">
        <v>121</v>
      </c>
      <c r="G1940" s="112" t="s">
        <v>97</v>
      </c>
      <c r="H1940" s="112" t="s">
        <v>434</v>
      </c>
      <c r="I1940" s="112" t="s">
        <v>32</v>
      </c>
      <c r="J1940" s="112" t="s">
        <v>436</v>
      </c>
      <c r="K1940" s="113">
        <v>7711.98</v>
      </c>
      <c r="L1940" s="113">
        <v>1737</v>
      </c>
      <c r="M1940" s="112" t="s">
        <v>8</v>
      </c>
    </row>
    <row r="1941" spans="1:13" x14ac:dyDescent="0.3">
      <c r="A1941" s="112" t="s">
        <v>8</v>
      </c>
      <c r="B1941" s="112" t="s">
        <v>9</v>
      </c>
      <c r="C1941" s="112" t="s">
        <v>10</v>
      </c>
      <c r="D1941" s="112" t="s">
        <v>120</v>
      </c>
      <c r="E1941" s="112" t="s">
        <v>10</v>
      </c>
      <c r="F1941" s="112" t="s">
        <v>121</v>
      </c>
      <c r="G1941" s="112" t="s">
        <v>98</v>
      </c>
      <c r="H1941" s="112" t="s">
        <v>437</v>
      </c>
      <c r="I1941" s="112" t="s">
        <v>14</v>
      </c>
      <c r="J1941" s="112" t="s">
        <v>436</v>
      </c>
      <c r="K1941" s="113">
        <v>247.68</v>
      </c>
      <c r="L1941" s="113">
        <v>18</v>
      </c>
      <c r="M1941" s="112" t="s">
        <v>8</v>
      </c>
    </row>
    <row r="1942" spans="1:13" x14ac:dyDescent="0.3">
      <c r="A1942" s="112" t="s">
        <v>8</v>
      </c>
      <c r="B1942" s="112" t="s">
        <v>9</v>
      </c>
      <c r="C1942" s="112" t="s">
        <v>10</v>
      </c>
      <c r="D1942" s="112" t="s">
        <v>120</v>
      </c>
      <c r="E1942" s="112" t="s">
        <v>10</v>
      </c>
      <c r="F1942" s="112" t="s">
        <v>121</v>
      </c>
      <c r="G1942" s="112" t="s">
        <v>65</v>
      </c>
      <c r="H1942" s="112" t="s">
        <v>449</v>
      </c>
      <c r="I1942" s="112" t="s">
        <v>16</v>
      </c>
      <c r="J1942" s="112" t="s">
        <v>435</v>
      </c>
      <c r="K1942" s="113">
        <v>14960.070000000002</v>
      </c>
      <c r="L1942" s="113">
        <v>6531</v>
      </c>
      <c r="M1942" s="112" t="s">
        <v>8</v>
      </c>
    </row>
    <row r="1943" spans="1:13" x14ac:dyDescent="0.3">
      <c r="A1943" s="112" t="s">
        <v>8</v>
      </c>
      <c r="B1943" s="112" t="s">
        <v>9</v>
      </c>
      <c r="C1943" s="112" t="s">
        <v>10</v>
      </c>
      <c r="D1943" s="112" t="s">
        <v>120</v>
      </c>
      <c r="E1943" s="112" t="s">
        <v>10</v>
      </c>
      <c r="F1943" s="112" t="s">
        <v>121</v>
      </c>
      <c r="G1943" s="112" t="s">
        <v>65</v>
      </c>
      <c r="H1943" s="112" t="s">
        <v>449</v>
      </c>
      <c r="I1943" s="112" t="s">
        <v>16</v>
      </c>
      <c r="J1943" s="112" t="s">
        <v>440</v>
      </c>
      <c r="K1943" s="113">
        <v>6235.2</v>
      </c>
      <c r="L1943" s="113">
        <v>2835</v>
      </c>
      <c r="M1943" s="112" t="s">
        <v>8</v>
      </c>
    </row>
    <row r="1944" spans="1:13" x14ac:dyDescent="0.3">
      <c r="A1944" s="112" t="s">
        <v>8</v>
      </c>
      <c r="B1944" s="112" t="s">
        <v>9</v>
      </c>
      <c r="C1944" s="112" t="s">
        <v>10</v>
      </c>
      <c r="D1944" s="112" t="s">
        <v>120</v>
      </c>
      <c r="E1944" s="112" t="s">
        <v>10</v>
      </c>
      <c r="F1944" s="112" t="s">
        <v>121</v>
      </c>
      <c r="G1944" s="112" t="s">
        <v>65</v>
      </c>
      <c r="H1944" s="112" t="s">
        <v>449</v>
      </c>
      <c r="I1944" s="112" t="s">
        <v>16</v>
      </c>
      <c r="J1944" s="112" t="s">
        <v>436</v>
      </c>
      <c r="K1944" s="113">
        <v>50656.999999999993</v>
      </c>
      <c r="L1944" s="113">
        <v>8637</v>
      </c>
      <c r="M1944" s="112" t="s">
        <v>8</v>
      </c>
    </row>
    <row r="1945" spans="1:13" x14ac:dyDescent="0.3">
      <c r="A1945" s="112" t="s">
        <v>8</v>
      </c>
      <c r="B1945" s="112" t="s">
        <v>9</v>
      </c>
      <c r="C1945" s="112" t="s">
        <v>10</v>
      </c>
      <c r="D1945" s="112" t="s">
        <v>120</v>
      </c>
      <c r="E1945" s="112" t="s">
        <v>10</v>
      </c>
      <c r="F1945" s="112" t="s">
        <v>121</v>
      </c>
      <c r="G1945" s="112" t="s">
        <v>99</v>
      </c>
      <c r="H1945" s="112" t="s">
        <v>444</v>
      </c>
      <c r="I1945" s="112" t="s">
        <v>16</v>
      </c>
      <c r="J1945" s="112" t="s">
        <v>435</v>
      </c>
      <c r="K1945" s="113">
        <v>216</v>
      </c>
      <c r="L1945" s="113">
        <v>18</v>
      </c>
      <c r="M1945" s="112" t="s">
        <v>8</v>
      </c>
    </row>
    <row r="1946" spans="1:13" x14ac:dyDescent="0.3">
      <c r="A1946" s="112" t="s">
        <v>8</v>
      </c>
      <c r="B1946" s="112" t="s">
        <v>9</v>
      </c>
      <c r="C1946" s="112" t="s">
        <v>10</v>
      </c>
      <c r="D1946" s="112" t="s">
        <v>120</v>
      </c>
      <c r="E1946" s="112" t="s">
        <v>10</v>
      </c>
      <c r="F1946" s="112" t="s">
        <v>121</v>
      </c>
      <c r="G1946" s="112" t="s">
        <v>66</v>
      </c>
      <c r="H1946" s="112" t="s">
        <v>450</v>
      </c>
      <c r="I1946" s="112" t="s">
        <v>16</v>
      </c>
      <c r="J1946" s="112" t="s">
        <v>435</v>
      </c>
      <c r="K1946" s="113">
        <v>18029.3</v>
      </c>
      <c r="L1946" s="113">
        <v>6217</v>
      </c>
      <c r="M1946" s="112" t="s">
        <v>8</v>
      </c>
    </row>
    <row r="1947" spans="1:13" x14ac:dyDescent="0.3">
      <c r="A1947" s="112" t="s">
        <v>8</v>
      </c>
      <c r="B1947" s="112" t="s">
        <v>9</v>
      </c>
      <c r="C1947" s="112" t="s">
        <v>10</v>
      </c>
      <c r="D1947" s="112" t="s">
        <v>120</v>
      </c>
      <c r="E1947" s="112" t="s">
        <v>10</v>
      </c>
      <c r="F1947" s="112" t="s">
        <v>121</v>
      </c>
      <c r="G1947" s="112" t="s">
        <v>66</v>
      </c>
      <c r="H1947" s="112" t="s">
        <v>450</v>
      </c>
      <c r="I1947" s="112" t="s">
        <v>16</v>
      </c>
      <c r="J1947" s="112" t="s">
        <v>451</v>
      </c>
      <c r="K1947" s="113">
        <v>78.3</v>
      </c>
      <c r="L1947" s="113">
        <v>27</v>
      </c>
      <c r="M1947" s="112" t="s">
        <v>8</v>
      </c>
    </row>
    <row r="1948" spans="1:13" x14ac:dyDescent="0.3">
      <c r="A1948" s="112" t="s">
        <v>8</v>
      </c>
      <c r="B1948" s="112" t="s">
        <v>9</v>
      </c>
      <c r="C1948" s="112" t="s">
        <v>10</v>
      </c>
      <c r="D1948" s="112" t="s">
        <v>120</v>
      </c>
      <c r="E1948" s="112" t="s">
        <v>10</v>
      </c>
      <c r="F1948" s="112" t="s">
        <v>121</v>
      </c>
      <c r="G1948" s="112" t="s">
        <v>66</v>
      </c>
      <c r="H1948" s="112" t="s">
        <v>450</v>
      </c>
      <c r="I1948" s="112" t="s">
        <v>16</v>
      </c>
      <c r="J1948" s="112" t="s">
        <v>440</v>
      </c>
      <c r="K1948" s="113">
        <v>32390.1</v>
      </c>
      <c r="L1948" s="113">
        <v>11169</v>
      </c>
      <c r="M1948" s="112" t="s">
        <v>8</v>
      </c>
    </row>
    <row r="1949" spans="1:13" x14ac:dyDescent="0.3">
      <c r="A1949" s="112" t="s">
        <v>8</v>
      </c>
      <c r="B1949" s="112" t="s">
        <v>9</v>
      </c>
      <c r="C1949" s="112" t="s">
        <v>10</v>
      </c>
      <c r="D1949" s="112" t="s">
        <v>120</v>
      </c>
      <c r="E1949" s="112" t="s">
        <v>10</v>
      </c>
      <c r="F1949" s="112" t="s">
        <v>121</v>
      </c>
      <c r="G1949" s="112" t="s">
        <v>66</v>
      </c>
      <c r="H1949" s="112" t="s">
        <v>450</v>
      </c>
      <c r="I1949" s="112" t="s">
        <v>16</v>
      </c>
      <c r="J1949" s="112" t="s">
        <v>436</v>
      </c>
      <c r="K1949" s="113">
        <v>958586.3</v>
      </c>
      <c r="L1949" s="113">
        <v>330547</v>
      </c>
      <c r="M1949" s="112" t="s">
        <v>8</v>
      </c>
    </row>
    <row r="1950" spans="1:13" x14ac:dyDescent="0.3">
      <c r="A1950" s="112" t="s">
        <v>8</v>
      </c>
      <c r="B1950" s="112" t="s">
        <v>9</v>
      </c>
      <c r="C1950" s="112" t="s">
        <v>10</v>
      </c>
      <c r="D1950" s="112" t="s">
        <v>124</v>
      </c>
      <c r="E1950" s="112" t="s">
        <v>10</v>
      </c>
      <c r="F1950" s="112" t="s">
        <v>125</v>
      </c>
      <c r="G1950" s="112" t="s">
        <v>19</v>
      </c>
      <c r="H1950" s="112" t="s">
        <v>434</v>
      </c>
      <c r="I1950" s="112" t="s">
        <v>16</v>
      </c>
      <c r="J1950" s="112" t="s">
        <v>435</v>
      </c>
      <c r="K1950" s="113">
        <v>2700</v>
      </c>
      <c r="L1950" s="113">
        <v>225</v>
      </c>
      <c r="M1950" s="112" t="s">
        <v>8</v>
      </c>
    </row>
    <row r="1951" spans="1:13" x14ac:dyDescent="0.3">
      <c r="A1951" s="112" t="s">
        <v>8</v>
      </c>
      <c r="B1951" s="112" t="s">
        <v>9</v>
      </c>
      <c r="C1951" s="112" t="s">
        <v>10</v>
      </c>
      <c r="D1951" s="112" t="s">
        <v>124</v>
      </c>
      <c r="E1951" s="112" t="s">
        <v>10</v>
      </c>
      <c r="F1951" s="112" t="s">
        <v>125</v>
      </c>
      <c r="G1951" s="112" t="s">
        <v>19</v>
      </c>
      <c r="H1951" s="112" t="s">
        <v>434</v>
      </c>
      <c r="I1951" s="112" t="s">
        <v>16</v>
      </c>
      <c r="J1951" s="112" t="s">
        <v>436</v>
      </c>
      <c r="K1951" s="113">
        <v>8196</v>
      </c>
      <c r="L1951" s="113">
        <v>683</v>
      </c>
      <c r="M1951" s="112" t="s">
        <v>8</v>
      </c>
    </row>
    <row r="1952" spans="1:13" x14ac:dyDescent="0.3">
      <c r="A1952" s="112" t="s">
        <v>8</v>
      </c>
      <c r="B1952" s="112" t="s">
        <v>9</v>
      </c>
      <c r="C1952" s="112" t="s">
        <v>10</v>
      </c>
      <c r="D1952" s="112" t="s">
        <v>124</v>
      </c>
      <c r="E1952" s="112" t="s">
        <v>10</v>
      </c>
      <c r="F1952" s="112" t="s">
        <v>125</v>
      </c>
      <c r="G1952" s="112" t="s">
        <v>72</v>
      </c>
      <c r="H1952" s="112" t="s">
        <v>454</v>
      </c>
      <c r="I1952" s="112" t="s">
        <v>16</v>
      </c>
      <c r="J1952" s="112" t="s">
        <v>435</v>
      </c>
      <c r="K1952" s="113">
        <v>1066.05</v>
      </c>
      <c r="L1952" s="113">
        <v>103.49999999999999</v>
      </c>
      <c r="M1952" s="112" t="s">
        <v>8</v>
      </c>
    </row>
    <row r="1953" spans="1:13" x14ac:dyDescent="0.3">
      <c r="A1953" s="112" t="s">
        <v>8</v>
      </c>
      <c r="B1953" s="112" t="s">
        <v>9</v>
      </c>
      <c r="C1953" s="112" t="s">
        <v>10</v>
      </c>
      <c r="D1953" s="112" t="s">
        <v>124</v>
      </c>
      <c r="E1953" s="112" t="s">
        <v>10</v>
      </c>
      <c r="F1953" s="112" t="s">
        <v>125</v>
      </c>
      <c r="G1953" s="112" t="s">
        <v>72</v>
      </c>
      <c r="H1953" s="112" t="s">
        <v>454</v>
      </c>
      <c r="I1953" s="112" t="s">
        <v>16</v>
      </c>
      <c r="J1953" s="112" t="s">
        <v>436</v>
      </c>
      <c r="K1953" s="113">
        <v>125.145</v>
      </c>
      <c r="L1953" s="113">
        <v>13.5</v>
      </c>
      <c r="M1953" s="112" t="s">
        <v>8</v>
      </c>
    </row>
    <row r="1954" spans="1:13" x14ac:dyDescent="0.3">
      <c r="A1954" s="112" t="s">
        <v>8</v>
      </c>
      <c r="B1954" s="112" t="s">
        <v>9</v>
      </c>
      <c r="C1954" s="112" t="s">
        <v>10</v>
      </c>
      <c r="D1954" s="112" t="s">
        <v>124</v>
      </c>
      <c r="E1954" s="112" t="s">
        <v>10</v>
      </c>
      <c r="F1954" s="112" t="s">
        <v>125</v>
      </c>
      <c r="G1954" s="112" t="s">
        <v>20</v>
      </c>
      <c r="H1954" s="112" t="s">
        <v>439</v>
      </c>
      <c r="I1954" s="112" t="s">
        <v>16</v>
      </c>
      <c r="J1954" s="112" t="s">
        <v>435</v>
      </c>
      <c r="K1954" s="113">
        <v>526.5</v>
      </c>
      <c r="L1954" s="113">
        <v>585</v>
      </c>
      <c r="M1954" s="112" t="s">
        <v>8</v>
      </c>
    </row>
    <row r="1955" spans="1:13" x14ac:dyDescent="0.3">
      <c r="A1955" s="112" t="s">
        <v>8</v>
      </c>
      <c r="B1955" s="112" t="s">
        <v>9</v>
      </c>
      <c r="C1955" s="112" t="s">
        <v>10</v>
      </c>
      <c r="D1955" s="112" t="s">
        <v>124</v>
      </c>
      <c r="E1955" s="112" t="s">
        <v>10</v>
      </c>
      <c r="F1955" s="112" t="s">
        <v>125</v>
      </c>
      <c r="G1955" s="112" t="s">
        <v>20</v>
      </c>
      <c r="H1955" s="112" t="s">
        <v>439</v>
      </c>
      <c r="I1955" s="112" t="s">
        <v>16</v>
      </c>
      <c r="J1955" s="112" t="s">
        <v>436</v>
      </c>
      <c r="K1955" s="113">
        <v>112.5</v>
      </c>
      <c r="L1955" s="113">
        <v>90</v>
      </c>
      <c r="M1955" s="112" t="s">
        <v>8</v>
      </c>
    </row>
    <row r="1956" spans="1:13" x14ac:dyDescent="0.3">
      <c r="A1956" s="112" t="s">
        <v>8</v>
      </c>
      <c r="B1956" s="112" t="s">
        <v>9</v>
      </c>
      <c r="C1956" s="112" t="s">
        <v>10</v>
      </c>
      <c r="D1956" s="112" t="s">
        <v>124</v>
      </c>
      <c r="E1956" s="112" t="s">
        <v>10</v>
      </c>
      <c r="F1956" s="112" t="s">
        <v>125</v>
      </c>
      <c r="G1956" s="112" t="s">
        <v>24</v>
      </c>
      <c r="H1956" s="112" t="s">
        <v>441</v>
      </c>
      <c r="I1956" s="112" t="s">
        <v>16</v>
      </c>
      <c r="J1956" s="112" t="s">
        <v>435</v>
      </c>
      <c r="K1956" s="113">
        <v>145551.9</v>
      </c>
      <c r="L1956" s="113">
        <v>37157</v>
      </c>
      <c r="M1956" s="112" t="s">
        <v>8</v>
      </c>
    </row>
    <row r="1957" spans="1:13" x14ac:dyDescent="0.3">
      <c r="A1957" s="112" t="s">
        <v>8</v>
      </c>
      <c r="B1957" s="112" t="s">
        <v>9</v>
      </c>
      <c r="C1957" s="112" t="s">
        <v>10</v>
      </c>
      <c r="D1957" s="112" t="s">
        <v>124</v>
      </c>
      <c r="E1957" s="112" t="s">
        <v>10</v>
      </c>
      <c r="F1957" s="112" t="s">
        <v>125</v>
      </c>
      <c r="G1957" s="112" t="s">
        <v>24</v>
      </c>
      <c r="H1957" s="112" t="s">
        <v>441</v>
      </c>
      <c r="I1957" s="112" t="s">
        <v>16</v>
      </c>
      <c r="J1957" s="112" t="s">
        <v>440</v>
      </c>
      <c r="K1957" s="113">
        <v>800227.8</v>
      </c>
      <c r="L1957" s="113">
        <v>7605</v>
      </c>
      <c r="M1957" s="112" t="s">
        <v>8</v>
      </c>
    </row>
    <row r="1958" spans="1:13" x14ac:dyDescent="0.3">
      <c r="A1958" s="112" t="s">
        <v>8</v>
      </c>
      <c r="B1958" s="112" t="s">
        <v>9</v>
      </c>
      <c r="C1958" s="112" t="s">
        <v>10</v>
      </c>
      <c r="D1958" s="112" t="s">
        <v>124</v>
      </c>
      <c r="E1958" s="112" t="s">
        <v>10</v>
      </c>
      <c r="F1958" s="112" t="s">
        <v>125</v>
      </c>
      <c r="G1958" s="112" t="s">
        <v>24</v>
      </c>
      <c r="H1958" s="112" t="s">
        <v>441</v>
      </c>
      <c r="I1958" s="112" t="s">
        <v>16</v>
      </c>
      <c r="J1958" s="112" t="s">
        <v>436</v>
      </c>
      <c r="K1958" s="113">
        <v>17792.55</v>
      </c>
      <c r="L1958" s="113">
        <v>3943.5</v>
      </c>
      <c r="M1958" s="112" t="s">
        <v>8</v>
      </c>
    </row>
    <row r="1959" spans="1:13" x14ac:dyDescent="0.3">
      <c r="A1959" s="112" t="s">
        <v>8</v>
      </c>
      <c r="B1959" s="112" t="s">
        <v>9</v>
      </c>
      <c r="C1959" s="112" t="s">
        <v>10</v>
      </c>
      <c r="D1959" s="112" t="s">
        <v>124</v>
      </c>
      <c r="E1959" s="112" t="s">
        <v>10</v>
      </c>
      <c r="F1959" s="112" t="s">
        <v>125</v>
      </c>
      <c r="G1959" s="112" t="s">
        <v>25</v>
      </c>
      <c r="H1959" s="112" t="s">
        <v>442</v>
      </c>
      <c r="I1959" s="112" t="s">
        <v>16</v>
      </c>
      <c r="J1959" s="112" t="s">
        <v>443</v>
      </c>
      <c r="K1959" s="113">
        <v>222089.8</v>
      </c>
      <c r="L1959" s="113">
        <v>54700</v>
      </c>
      <c r="M1959" s="112" t="s">
        <v>8</v>
      </c>
    </row>
    <row r="1960" spans="1:13" x14ac:dyDescent="0.3">
      <c r="A1960" s="112" t="s">
        <v>8</v>
      </c>
      <c r="B1960" s="112" t="s">
        <v>9</v>
      </c>
      <c r="C1960" s="112" t="s">
        <v>10</v>
      </c>
      <c r="D1960" s="112" t="s">
        <v>124</v>
      </c>
      <c r="E1960" s="112" t="s">
        <v>10</v>
      </c>
      <c r="F1960" s="112" t="s">
        <v>125</v>
      </c>
      <c r="G1960" s="112" t="s">
        <v>27</v>
      </c>
      <c r="H1960" s="112" t="s">
        <v>441</v>
      </c>
      <c r="I1960" s="112" t="s">
        <v>16</v>
      </c>
      <c r="J1960" s="112" t="s">
        <v>435</v>
      </c>
      <c r="K1960" s="113">
        <v>657</v>
      </c>
      <c r="L1960" s="113">
        <v>109.5</v>
      </c>
      <c r="M1960" s="112" t="s">
        <v>8</v>
      </c>
    </row>
    <row r="1961" spans="1:13" x14ac:dyDescent="0.3">
      <c r="A1961" s="112" t="s">
        <v>8</v>
      </c>
      <c r="B1961" s="112" t="s">
        <v>9</v>
      </c>
      <c r="C1961" s="112" t="s">
        <v>10</v>
      </c>
      <c r="D1961" s="112" t="s">
        <v>124</v>
      </c>
      <c r="E1961" s="112" t="s">
        <v>10</v>
      </c>
      <c r="F1961" s="112" t="s">
        <v>125</v>
      </c>
      <c r="G1961" s="112" t="s">
        <v>27</v>
      </c>
      <c r="H1961" s="112" t="s">
        <v>441</v>
      </c>
      <c r="I1961" s="112" t="s">
        <v>16</v>
      </c>
      <c r="J1961" s="112" t="s">
        <v>436</v>
      </c>
      <c r="K1961" s="113">
        <v>135</v>
      </c>
      <c r="L1961" s="113">
        <v>20.25</v>
      </c>
      <c r="M1961" s="112" t="s">
        <v>8</v>
      </c>
    </row>
    <row r="1962" spans="1:13" x14ac:dyDescent="0.3">
      <c r="A1962" s="112" t="s">
        <v>8</v>
      </c>
      <c r="B1962" s="112" t="s">
        <v>9</v>
      </c>
      <c r="C1962" s="112" t="s">
        <v>10</v>
      </c>
      <c r="D1962" s="112" t="s">
        <v>124</v>
      </c>
      <c r="E1962" s="112" t="s">
        <v>10</v>
      </c>
      <c r="F1962" s="112" t="s">
        <v>125</v>
      </c>
      <c r="G1962" s="112" t="s">
        <v>31</v>
      </c>
      <c r="H1962" s="112" t="s">
        <v>444</v>
      </c>
      <c r="I1962" s="112" t="s">
        <v>32</v>
      </c>
      <c r="J1962" s="112" t="s">
        <v>435</v>
      </c>
      <c r="K1962" s="113">
        <v>7948.8</v>
      </c>
      <c r="L1962" s="113">
        <v>691</v>
      </c>
      <c r="M1962" s="112" t="s">
        <v>8</v>
      </c>
    </row>
    <row r="1963" spans="1:13" x14ac:dyDescent="0.3">
      <c r="A1963" s="112" t="s">
        <v>8</v>
      </c>
      <c r="B1963" s="112" t="s">
        <v>9</v>
      </c>
      <c r="C1963" s="112" t="s">
        <v>10</v>
      </c>
      <c r="D1963" s="112" t="s">
        <v>124</v>
      </c>
      <c r="E1963" s="112" t="s">
        <v>10</v>
      </c>
      <c r="F1963" s="112" t="s">
        <v>125</v>
      </c>
      <c r="G1963" s="112" t="s">
        <v>31</v>
      </c>
      <c r="H1963" s="112" t="s">
        <v>444</v>
      </c>
      <c r="I1963" s="112" t="s">
        <v>32</v>
      </c>
      <c r="J1963" s="112" t="s">
        <v>436</v>
      </c>
      <c r="K1963" s="113">
        <v>2246.4</v>
      </c>
      <c r="L1963" s="113">
        <v>173</v>
      </c>
      <c r="M1963" s="112" t="s">
        <v>8</v>
      </c>
    </row>
    <row r="1964" spans="1:13" x14ac:dyDescent="0.3">
      <c r="A1964" s="112" t="s">
        <v>8</v>
      </c>
      <c r="B1964" s="112" t="s">
        <v>9</v>
      </c>
      <c r="C1964" s="112" t="s">
        <v>10</v>
      </c>
      <c r="D1964" s="112" t="s">
        <v>124</v>
      </c>
      <c r="E1964" s="112" t="s">
        <v>10</v>
      </c>
      <c r="F1964" s="112" t="s">
        <v>125</v>
      </c>
      <c r="G1964" s="112" t="s">
        <v>33</v>
      </c>
      <c r="H1964" s="112" t="s">
        <v>445</v>
      </c>
      <c r="I1964" s="112" t="s">
        <v>16</v>
      </c>
      <c r="J1964" s="112" t="s">
        <v>446</v>
      </c>
      <c r="K1964" s="113">
        <v>11080</v>
      </c>
      <c r="L1964" s="113">
        <v>2216</v>
      </c>
      <c r="M1964" s="112" t="s">
        <v>8</v>
      </c>
    </row>
    <row r="1965" spans="1:13" x14ac:dyDescent="0.3">
      <c r="A1965" s="112" t="s">
        <v>8</v>
      </c>
      <c r="B1965" s="112" t="s">
        <v>9</v>
      </c>
      <c r="C1965" s="112" t="s">
        <v>10</v>
      </c>
      <c r="D1965" s="112" t="s">
        <v>124</v>
      </c>
      <c r="E1965" s="112" t="s">
        <v>10</v>
      </c>
      <c r="F1965" s="112" t="s">
        <v>125</v>
      </c>
      <c r="G1965" s="112" t="s">
        <v>35</v>
      </c>
      <c r="H1965" s="112" t="s">
        <v>438</v>
      </c>
      <c r="I1965" s="112" t="s">
        <v>16</v>
      </c>
      <c r="J1965" s="112" t="s">
        <v>436</v>
      </c>
      <c r="K1965" s="113">
        <v>8745</v>
      </c>
      <c r="L1965" s="113">
        <v>3497.9999999999995</v>
      </c>
      <c r="M1965" s="112" t="s">
        <v>8</v>
      </c>
    </row>
    <row r="1966" spans="1:13" x14ac:dyDescent="0.3">
      <c r="A1966" s="112" t="s">
        <v>8</v>
      </c>
      <c r="B1966" s="112" t="s">
        <v>9</v>
      </c>
      <c r="C1966" s="112" t="s">
        <v>10</v>
      </c>
      <c r="D1966" s="112" t="s">
        <v>124</v>
      </c>
      <c r="E1966" s="112" t="s">
        <v>10</v>
      </c>
      <c r="F1966" s="112" t="s">
        <v>125</v>
      </c>
      <c r="G1966" s="112" t="s">
        <v>38</v>
      </c>
      <c r="H1966" s="112" t="s">
        <v>445</v>
      </c>
      <c r="I1966" s="112" t="s">
        <v>16</v>
      </c>
      <c r="J1966" s="112" t="s">
        <v>446</v>
      </c>
      <c r="K1966" s="113">
        <v>3442.5</v>
      </c>
      <c r="L1966" s="113">
        <v>689</v>
      </c>
      <c r="M1966" s="112" t="s">
        <v>8</v>
      </c>
    </row>
    <row r="1967" spans="1:13" x14ac:dyDescent="0.3">
      <c r="A1967" s="112" t="s">
        <v>8</v>
      </c>
      <c r="B1967" s="112" t="s">
        <v>9</v>
      </c>
      <c r="C1967" s="112" t="s">
        <v>10</v>
      </c>
      <c r="D1967" s="112" t="s">
        <v>124</v>
      </c>
      <c r="E1967" s="112" t="s">
        <v>10</v>
      </c>
      <c r="F1967" s="112" t="s">
        <v>125</v>
      </c>
      <c r="G1967" s="112" t="s">
        <v>42</v>
      </c>
      <c r="H1967" s="112" t="s">
        <v>441</v>
      </c>
      <c r="I1967" s="112" t="s">
        <v>16</v>
      </c>
      <c r="J1967" s="112" t="s">
        <v>435</v>
      </c>
      <c r="K1967" s="113">
        <v>19</v>
      </c>
      <c r="L1967" s="113">
        <v>14.249999999999998</v>
      </c>
      <c r="M1967" s="112" t="s">
        <v>8</v>
      </c>
    </row>
    <row r="1968" spans="1:13" x14ac:dyDescent="0.3">
      <c r="A1968" s="112" t="s">
        <v>8</v>
      </c>
      <c r="B1968" s="112" t="s">
        <v>9</v>
      </c>
      <c r="C1968" s="112" t="s">
        <v>10</v>
      </c>
      <c r="D1968" s="112" t="s">
        <v>124</v>
      </c>
      <c r="E1968" s="112" t="s">
        <v>10</v>
      </c>
      <c r="F1968" s="112" t="s">
        <v>125</v>
      </c>
      <c r="G1968" s="112" t="s">
        <v>42</v>
      </c>
      <c r="H1968" s="112" t="s">
        <v>441</v>
      </c>
      <c r="I1968" s="112" t="s">
        <v>16</v>
      </c>
      <c r="J1968" s="112" t="s">
        <v>436</v>
      </c>
      <c r="K1968" s="113">
        <v>2871</v>
      </c>
      <c r="L1968" s="113">
        <v>135</v>
      </c>
      <c r="M1968" s="112" t="s">
        <v>8</v>
      </c>
    </row>
    <row r="1969" spans="1:13" x14ac:dyDescent="0.3">
      <c r="A1969" s="112" t="s">
        <v>8</v>
      </c>
      <c r="B1969" s="112" t="s">
        <v>9</v>
      </c>
      <c r="C1969" s="112" t="s">
        <v>10</v>
      </c>
      <c r="D1969" s="112" t="s">
        <v>124</v>
      </c>
      <c r="E1969" s="112" t="s">
        <v>10</v>
      </c>
      <c r="F1969" s="112" t="s">
        <v>125</v>
      </c>
      <c r="G1969" s="112" t="s">
        <v>43</v>
      </c>
      <c r="H1969" s="112" t="s">
        <v>448</v>
      </c>
      <c r="I1969" s="112" t="s">
        <v>16</v>
      </c>
      <c r="J1969" s="112" t="s">
        <v>435</v>
      </c>
      <c r="K1969" s="113">
        <v>738.4</v>
      </c>
      <c r="L1969" s="113">
        <v>923</v>
      </c>
      <c r="M1969" s="112" t="s">
        <v>8</v>
      </c>
    </row>
    <row r="1970" spans="1:13" x14ac:dyDescent="0.3">
      <c r="A1970" s="112" t="s">
        <v>8</v>
      </c>
      <c r="B1970" s="112" t="s">
        <v>9</v>
      </c>
      <c r="C1970" s="112" t="s">
        <v>10</v>
      </c>
      <c r="D1970" s="112" t="s">
        <v>124</v>
      </c>
      <c r="E1970" s="112" t="s">
        <v>10</v>
      </c>
      <c r="F1970" s="112" t="s">
        <v>125</v>
      </c>
      <c r="G1970" s="112" t="s">
        <v>43</v>
      </c>
      <c r="H1970" s="112" t="s">
        <v>448</v>
      </c>
      <c r="I1970" s="112" t="s">
        <v>16</v>
      </c>
      <c r="J1970" s="112" t="s">
        <v>436</v>
      </c>
      <c r="K1970" s="113">
        <v>358.02</v>
      </c>
      <c r="L1970" s="113">
        <v>663</v>
      </c>
      <c r="M1970" s="112" t="s">
        <v>8</v>
      </c>
    </row>
    <row r="1971" spans="1:13" x14ac:dyDescent="0.3">
      <c r="A1971" s="112" t="s">
        <v>8</v>
      </c>
      <c r="B1971" s="112" t="s">
        <v>9</v>
      </c>
      <c r="C1971" s="112" t="s">
        <v>10</v>
      </c>
      <c r="D1971" s="112" t="s">
        <v>124</v>
      </c>
      <c r="E1971" s="112" t="s">
        <v>10</v>
      </c>
      <c r="F1971" s="112" t="s">
        <v>125</v>
      </c>
      <c r="G1971" s="112" t="s">
        <v>90</v>
      </c>
      <c r="H1971" s="112" t="s">
        <v>438</v>
      </c>
      <c r="I1971" s="112" t="s">
        <v>14</v>
      </c>
      <c r="J1971" s="112" t="s">
        <v>436</v>
      </c>
      <c r="K1971" s="113">
        <v>230.5</v>
      </c>
      <c r="L1971" s="113">
        <v>26</v>
      </c>
      <c r="M1971" s="112" t="s">
        <v>8</v>
      </c>
    </row>
    <row r="1972" spans="1:13" x14ac:dyDescent="0.3">
      <c r="A1972" s="112" t="s">
        <v>8</v>
      </c>
      <c r="B1972" s="112" t="s">
        <v>9</v>
      </c>
      <c r="C1972" s="112" t="s">
        <v>10</v>
      </c>
      <c r="D1972" s="112" t="s">
        <v>124</v>
      </c>
      <c r="E1972" s="112" t="s">
        <v>10</v>
      </c>
      <c r="F1972" s="112" t="s">
        <v>125</v>
      </c>
      <c r="G1972" s="112" t="s">
        <v>44</v>
      </c>
      <c r="H1972" s="112" t="s">
        <v>441</v>
      </c>
      <c r="I1972" s="112" t="s">
        <v>16</v>
      </c>
      <c r="J1972" s="112" t="s">
        <v>435</v>
      </c>
      <c r="K1972" s="113">
        <v>12977.58571433</v>
      </c>
      <c r="L1972" s="113">
        <v>690</v>
      </c>
      <c r="M1972" s="112" t="s">
        <v>8</v>
      </c>
    </row>
    <row r="1973" spans="1:13" x14ac:dyDescent="0.3">
      <c r="A1973" s="112" t="s">
        <v>8</v>
      </c>
      <c r="B1973" s="112" t="s">
        <v>9</v>
      </c>
      <c r="C1973" s="112" t="s">
        <v>10</v>
      </c>
      <c r="D1973" s="112" t="s">
        <v>124</v>
      </c>
      <c r="E1973" s="112" t="s">
        <v>10</v>
      </c>
      <c r="F1973" s="112" t="s">
        <v>125</v>
      </c>
      <c r="G1973" s="112" t="s">
        <v>44</v>
      </c>
      <c r="H1973" s="112" t="s">
        <v>441</v>
      </c>
      <c r="I1973" s="112" t="s">
        <v>16</v>
      </c>
      <c r="J1973" s="112" t="s">
        <v>440</v>
      </c>
      <c r="K1973" s="113">
        <v>2855.25</v>
      </c>
      <c r="L1973" s="113">
        <v>337.5</v>
      </c>
      <c r="M1973" s="112" t="s">
        <v>8</v>
      </c>
    </row>
    <row r="1974" spans="1:13" x14ac:dyDescent="0.3">
      <c r="A1974" s="112" t="s">
        <v>8</v>
      </c>
      <c r="B1974" s="112" t="s">
        <v>9</v>
      </c>
      <c r="C1974" s="112" t="s">
        <v>10</v>
      </c>
      <c r="D1974" s="112" t="s">
        <v>124</v>
      </c>
      <c r="E1974" s="112" t="s">
        <v>10</v>
      </c>
      <c r="F1974" s="112" t="s">
        <v>125</v>
      </c>
      <c r="G1974" s="112" t="s">
        <v>44</v>
      </c>
      <c r="H1974" s="112" t="s">
        <v>441</v>
      </c>
      <c r="I1974" s="112" t="s">
        <v>16</v>
      </c>
      <c r="J1974" s="112" t="s">
        <v>436</v>
      </c>
      <c r="K1974" s="113">
        <v>8640.4747370000005</v>
      </c>
      <c r="L1974" s="113">
        <v>124.50000000000001</v>
      </c>
      <c r="M1974" s="112" t="s">
        <v>8</v>
      </c>
    </row>
    <row r="1975" spans="1:13" x14ac:dyDescent="0.3">
      <c r="A1975" s="112" t="s">
        <v>8</v>
      </c>
      <c r="B1975" s="112" t="s">
        <v>9</v>
      </c>
      <c r="C1975" s="112" t="s">
        <v>10</v>
      </c>
      <c r="D1975" s="112" t="s">
        <v>124</v>
      </c>
      <c r="E1975" s="112" t="s">
        <v>10</v>
      </c>
      <c r="F1975" s="112" t="s">
        <v>125</v>
      </c>
      <c r="G1975" s="112" t="s">
        <v>45</v>
      </c>
      <c r="H1975" s="112" t="s">
        <v>441</v>
      </c>
      <c r="I1975" s="112" t="s">
        <v>46</v>
      </c>
      <c r="J1975" s="112" t="s">
        <v>435</v>
      </c>
      <c r="K1975" s="113">
        <v>633</v>
      </c>
      <c r="L1975" s="113">
        <v>49</v>
      </c>
      <c r="M1975" s="112" t="s">
        <v>8</v>
      </c>
    </row>
    <row r="1976" spans="1:13" x14ac:dyDescent="0.3">
      <c r="A1976" s="112" t="s">
        <v>8</v>
      </c>
      <c r="B1976" s="112" t="s">
        <v>9</v>
      </c>
      <c r="C1976" s="112" t="s">
        <v>10</v>
      </c>
      <c r="D1976" s="112" t="s">
        <v>124</v>
      </c>
      <c r="E1976" s="112" t="s">
        <v>10</v>
      </c>
      <c r="F1976" s="112" t="s">
        <v>125</v>
      </c>
      <c r="G1976" s="112" t="s">
        <v>45</v>
      </c>
      <c r="H1976" s="112" t="s">
        <v>441</v>
      </c>
      <c r="I1976" s="112" t="s">
        <v>46</v>
      </c>
      <c r="J1976" s="112" t="s">
        <v>436</v>
      </c>
      <c r="K1976" s="113">
        <v>12273</v>
      </c>
      <c r="L1976" s="113">
        <v>650</v>
      </c>
      <c r="M1976" s="112" t="s">
        <v>8</v>
      </c>
    </row>
    <row r="1977" spans="1:13" x14ac:dyDescent="0.3">
      <c r="A1977" s="112" t="s">
        <v>8</v>
      </c>
      <c r="B1977" s="112" t="s">
        <v>9</v>
      </c>
      <c r="C1977" s="112" t="s">
        <v>10</v>
      </c>
      <c r="D1977" s="112" t="s">
        <v>124</v>
      </c>
      <c r="E1977" s="112" t="s">
        <v>10</v>
      </c>
      <c r="F1977" s="112" t="s">
        <v>125</v>
      </c>
      <c r="G1977" s="112" t="s">
        <v>47</v>
      </c>
      <c r="H1977" s="112" t="s">
        <v>447</v>
      </c>
      <c r="I1977" s="112" t="s">
        <v>16</v>
      </c>
      <c r="J1977" s="112" t="s">
        <v>435</v>
      </c>
      <c r="K1977" s="113">
        <v>43393.8</v>
      </c>
      <c r="L1977" s="113">
        <v>3415.2500000000005</v>
      </c>
      <c r="M1977" s="112" t="s">
        <v>8</v>
      </c>
    </row>
    <row r="1978" spans="1:13" x14ac:dyDescent="0.3">
      <c r="A1978" s="112" t="s">
        <v>8</v>
      </c>
      <c r="B1978" s="112" t="s">
        <v>9</v>
      </c>
      <c r="C1978" s="112" t="s">
        <v>10</v>
      </c>
      <c r="D1978" s="112" t="s">
        <v>124</v>
      </c>
      <c r="E1978" s="112" t="s">
        <v>10</v>
      </c>
      <c r="F1978" s="112" t="s">
        <v>125</v>
      </c>
      <c r="G1978" s="112" t="s">
        <v>50</v>
      </c>
      <c r="H1978" s="112" t="s">
        <v>434</v>
      </c>
      <c r="I1978" s="112" t="s">
        <v>16</v>
      </c>
      <c r="J1978" s="112" t="s">
        <v>436</v>
      </c>
      <c r="K1978" s="113">
        <v>57890.8</v>
      </c>
      <c r="L1978" s="113">
        <v>2736.25</v>
      </c>
      <c r="M1978" s="112" t="s">
        <v>8</v>
      </c>
    </row>
    <row r="1979" spans="1:13" x14ac:dyDescent="0.3">
      <c r="A1979" s="112" t="s">
        <v>8</v>
      </c>
      <c r="B1979" s="112" t="s">
        <v>9</v>
      </c>
      <c r="C1979" s="112" t="s">
        <v>10</v>
      </c>
      <c r="D1979" s="112" t="s">
        <v>124</v>
      </c>
      <c r="E1979" s="112" t="s">
        <v>10</v>
      </c>
      <c r="F1979" s="112" t="s">
        <v>125</v>
      </c>
      <c r="G1979" s="112" t="s">
        <v>51</v>
      </c>
      <c r="H1979" s="112" t="s">
        <v>438</v>
      </c>
      <c r="I1979" s="112" t="s">
        <v>16</v>
      </c>
      <c r="J1979" s="112" t="s">
        <v>435</v>
      </c>
      <c r="K1979" s="113">
        <v>600</v>
      </c>
      <c r="L1979" s="113">
        <v>225</v>
      </c>
      <c r="M1979" s="112" t="s">
        <v>8</v>
      </c>
    </row>
    <row r="1980" spans="1:13" x14ac:dyDescent="0.3">
      <c r="A1980" s="112" t="s">
        <v>8</v>
      </c>
      <c r="B1980" s="112" t="s">
        <v>9</v>
      </c>
      <c r="C1980" s="112" t="s">
        <v>10</v>
      </c>
      <c r="D1980" s="112" t="s">
        <v>124</v>
      </c>
      <c r="E1980" s="112" t="s">
        <v>10</v>
      </c>
      <c r="F1980" s="112" t="s">
        <v>125</v>
      </c>
      <c r="G1980" s="112" t="s">
        <v>52</v>
      </c>
      <c r="H1980" s="112" t="s">
        <v>442</v>
      </c>
      <c r="I1980" s="112" t="s">
        <v>46</v>
      </c>
      <c r="J1980" s="112" t="s">
        <v>435</v>
      </c>
      <c r="K1980" s="113">
        <v>36205.03</v>
      </c>
      <c r="L1980" s="113">
        <v>4739</v>
      </c>
      <c r="M1980" s="112" t="s">
        <v>8</v>
      </c>
    </row>
    <row r="1981" spans="1:13" x14ac:dyDescent="0.3">
      <c r="A1981" s="112" t="s">
        <v>8</v>
      </c>
      <c r="B1981" s="112" t="s">
        <v>9</v>
      </c>
      <c r="C1981" s="112" t="s">
        <v>10</v>
      </c>
      <c r="D1981" s="112" t="s">
        <v>124</v>
      </c>
      <c r="E1981" s="112" t="s">
        <v>10</v>
      </c>
      <c r="F1981" s="112" t="s">
        <v>125</v>
      </c>
      <c r="G1981" s="112" t="s">
        <v>52</v>
      </c>
      <c r="H1981" s="112" t="s">
        <v>442</v>
      </c>
      <c r="I1981" s="112" t="s">
        <v>46</v>
      </c>
      <c r="J1981" s="112" t="s">
        <v>440</v>
      </c>
      <c r="K1981" s="113">
        <v>10810.240000000002</v>
      </c>
      <c r="L1981" s="113">
        <v>1874.0000000000002</v>
      </c>
      <c r="M1981" s="112" t="s">
        <v>8</v>
      </c>
    </row>
    <row r="1982" spans="1:13" x14ac:dyDescent="0.3">
      <c r="A1982" s="112" t="s">
        <v>8</v>
      </c>
      <c r="B1982" s="112" t="s">
        <v>9</v>
      </c>
      <c r="C1982" s="112" t="s">
        <v>10</v>
      </c>
      <c r="D1982" s="112" t="s">
        <v>124</v>
      </c>
      <c r="E1982" s="112" t="s">
        <v>10</v>
      </c>
      <c r="F1982" s="112" t="s">
        <v>125</v>
      </c>
      <c r="G1982" s="112" t="s">
        <v>52</v>
      </c>
      <c r="H1982" s="112" t="s">
        <v>442</v>
      </c>
      <c r="I1982" s="112" t="s">
        <v>46</v>
      </c>
      <c r="J1982" s="112" t="s">
        <v>436</v>
      </c>
      <c r="K1982" s="113">
        <v>234858.60000000003</v>
      </c>
      <c r="L1982" s="113">
        <v>20677</v>
      </c>
      <c r="M1982" s="112" t="s">
        <v>8</v>
      </c>
    </row>
    <row r="1983" spans="1:13" x14ac:dyDescent="0.3">
      <c r="A1983" s="112" t="s">
        <v>8</v>
      </c>
      <c r="B1983" s="112" t="s">
        <v>9</v>
      </c>
      <c r="C1983" s="112" t="s">
        <v>10</v>
      </c>
      <c r="D1983" s="112" t="s">
        <v>124</v>
      </c>
      <c r="E1983" s="112" t="s">
        <v>10</v>
      </c>
      <c r="F1983" s="112" t="s">
        <v>125</v>
      </c>
      <c r="G1983" s="112" t="s">
        <v>53</v>
      </c>
      <c r="H1983" s="112" t="s">
        <v>434</v>
      </c>
      <c r="I1983" s="112" t="s">
        <v>16</v>
      </c>
      <c r="J1983" s="112" t="s">
        <v>435</v>
      </c>
      <c r="K1983" s="113">
        <v>47908.586666666597</v>
      </c>
      <c r="L1983" s="113">
        <v>18055.5</v>
      </c>
      <c r="M1983" s="112" t="s">
        <v>8</v>
      </c>
    </row>
    <row r="1984" spans="1:13" x14ac:dyDescent="0.3">
      <c r="A1984" s="112" t="s">
        <v>8</v>
      </c>
      <c r="B1984" s="112" t="s">
        <v>9</v>
      </c>
      <c r="C1984" s="112" t="s">
        <v>10</v>
      </c>
      <c r="D1984" s="112" t="s">
        <v>124</v>
      </c>
      <c r="E1984" s="112" t="s">
        <v>10</v>
      </c>
      <c r="F1984" s="112" t="s">
        <v>125</v>
      </c>
      <c r="G1984" s="112" t="s">
        <v>55</v>
      </c>
      <c r="H1984" s="112" t="s">
        <v>439</v>
      </c>
      <c r="I1984" s="112" t="s">
        <v>16</v>
      </c>
      <c r="J1984" s="112" t="s">
        <v>435</v>
      </c>
      <c r="K1984" s="113">
        <v>1893.5</v>
      </c>
      <c r="L1984" s="113">
        <v>541</v>
      </c>
      <c r="M1984" s="112" t="s">
        <v>8</v>
      </c>
    </row>
    <row r="1985" spans="1:13" x14ac:dyDescent="0.3">
      <c r="A1985" s="112" t="s">
        <v>8</v>
      </c>
      <c r="B1985" s="112" t="s">
        <v>9</v>
      </c>
      <c r="C1985" s="112" t="s">
        <v>10</v>
      </c>
      <c r="D1985" s="112" t="s">
        <v>124</v>
      </c>
      <c r="E1985" s="112" t="s">
        <v>10</v>
      </c>
      <c r="F1985" s="112" t="s">
        <v>125</v>
      </c>
      <c r="G1985" s="112" t="s">
        <v>55</v>
      </c>
      <c r="H1985" s="112" t="s">
        <v>439</v>
      </c>
      <c r="I1985" s="112" t="s">
        <v>16</v>
      </c>
      <c r="J1985" s="112" t="s">
        <v>440</v>
      </c>
      <c r="K1985" s="113">
        <v>472.5</v>
      </c>
      <c r="L1985" s="113">
        <v>135</v>
      </c>
      <c r="M1985" s="112" t="s">
        <v>8</v>
      </c>
    </row>
    <row r="1986" spans="1:13" x14ac:dyDescent="0.3">
      <c r="A1986" s="112" t="s">
        <v>8</v>
      </c>
      <c r="B1986" s="112" t="s">
        <v>9</v>
      </c>
      <c r="C1986" s="112" t="s">
        <v>10</v>
      </c>
      <c r="D1986" s="112" t="s">
        <v>124</v>
      </c>
      <c r="E1986" s="112" t="s">
        <v>10</v>
      </c>
      <c r="F1986" s="112" t="s">
        <v>125</v>
      </c>
      <c r="G1986" s="112" t="s">
        <v>55</v>
      </c>
      <c r="H1986" s="112" t="s">
        <v>439</v>
      </c>
      <c r="I1986" s="112" t="s">
        <v>16</v>
      </c>
      <c r="J1986" s="112" t="s">
        <v>436</v>
      </c>
      <c r="K1986" s="113">
        <v>1102.5</v>
      </c>
      <c r="L1986" s="113">
        <v>315</v>
      </c>
      <c r="M1986" s="112" t="s">
        <v>8</v>
      </c>
    </row>
    <row r="1987" spans="1:13" x14ac:dyDescent="0.3">
      <c r="A1987" s="112" t="s">
        <v>8</v>
      </c>
      <c r="B1987" s="112" t="s">
        <v>9</v>
      </c>
      <c r="C1987" s="112" t="s">
        <v>10</v>
      </c>
      <c r="D1987" s="112" t="s">
        <v>124</v>
      </c>
      <c r="E1987" s="112" t="s">
        <v>10</v>
      </c>
      <c r="F1987" s="112" t="s">
        <v>125</v>
      </c>
      <c r="G1987" s="112" t="s">
        <v>58</v>
      </c>
      <c r="H1987" s="112" t="s">
        <v>434</v>
      </c>
      <c r="I1987" s="112" t="s">
        <v>16</v>
      </c>
      <c r="J1987" s="112" t="s">
        <v>436</v>
      </c>
      <c r="K1987" s="113">
        <v>1450</v>
      </c>
      <c r="L1987" s="113">
        <v>296</v>
      </c>
      <c r="M1987" s="112" t="s">
        <v>8</v>
      </c>
    </row>
    <row r="1988" spans="1:13" x14ac:dyDescent="0.3">
      <c r="A1988" s="112" t="s">
        <v>8</v>
      </c>
      <c r="B1988" s="112" t="s">
        <v>9</v>
      </c>
      <c r="C1988" s="112" t="s">
        <v>10</v>
      </c>
      <c r="D1988" s="112" t="s">
        <v>124</v>
      </c>
      <c r="E1988" s="112" t="s">
        <v>10</v>
      </c>
      <c r="F1988" s="112" t="s">
        <v>125</v>
      </c>
      <c r="G1988" s="112" t="s">
        <v>62</v>
      </c>
      <c r="H1988" s="112" t="s">
        <v>438</v>
      </c>
      <c r="I1988" s="112" t="s">
        <v>16</v>
      </c>
      <c r="J1988" s="112" t="s">
        <v>436</v>
      </c>
      <c r="K1988" s="113">
        <v>4740</v>
      </c>
      <c r="L1988" s="113">
        <v>2588</v>
      </c>
      <c r="M1988" s="112" t="s">
        <v>8</v>
      </c>
    </row>
    <row r="1989" spans="1:13" x14ac:dyDescent="0.3">
      <c r="A1989" s="112" t="s">
        <v>8</v>
      </c>
      <c r="B1989" s="112" t="s">
        <v>9</v>
      </c>
      <c r="C1989" s="112" t="s">
        <v>10</v>
      </c>
      <c r="D1989" s="112" t="s">
        <v>124</v>
      </c>
      <c r="E1989" s="112" t="s">
        <v>10</v>
      </c>
      <c r="F1989" s="112" t="s">
        <v>125</v>
      </c>
      <c r="G1989" s="112" t="s">
        <v>65</v>
      </c>
      <c r="H1989" s="112" t="s">
        <v>449</v>
      </c>
      <c r="I1989" s="112" t="s">
        <v>16</v>
      </c>
      <c r="J1989" s="112" t="s">
        <v>436</v>
      </c>
      <c r="K1989" s="113">
        <v>4808</v>
      </c>
      <c r="L1989" s="113">
        <v>264.75</v>
      </c>
      <c r="M1989" s="112" t="s">
        <v>8</v>
      </c>
    </row>
    <row r="1990" spans="1:13" x14ac:dyDescent="0.3">
      <c r="A1990" s="112" t="s">
        <v>8</v>
      </c>
      <c r="B1990" s="112" t="s">
        <v>9</v>
      </c>
      <c r="C1990" s="112" t="s">
        <v>10</v>
      </c>
      <c r="D1990" s="112" t="s">
        <v>124</v>
      </c>
      <c r="E1990" s="112" t="s">
        <v>10</v>
      </c>
      <c r="F1990" s="112" t="s">
        <v>125</v>
      </c>
      <c r="G1990" s="112" t="s">
        <v>66</v>
      </c>
      <c r="H1990" s="112" t="s">
        <v>450</v>
      </c>
      <c r="I1990" s="112" t="s">
        <v>16</v>
      </c>
      <c r="J1990" s="112" t="s">
        <v>435</v>
      </c>
      <c r="K1990" s="113">
        <v>324.8</v>
      </c>
      <c r="L1990" s="113">
        <v>112.00000000000001</v>
      </c>
      <c r="M1990" s="112" t="s">
        <v>8</v>
      </c>
    </row>
    <row r="1991" spans="1:13" x14ac:dyDescent="0.3">
      <c r="A1991" s="112" t="s">
        <v>8</v>
      </c>
      <c r="B1991" s="112" t="s">
        <v>9</v>
      </c>
      <c r="C1991" s="112" t="s">
        <v>10</v>
      </c>
      <c r="D1991" s="112" t="s">
        <v>124</v>
      </c>
      <c r="E1991" s="112" t="s">
        <v>10</v>
      </c>
      <c r="F1991" s="112" t="s">
        <v>125</v>
      </c>
      <c r="G1991" s="112" t="s">
        <v>66</v>
      </c>
      <c r="H1991" s="112" t="s">
        <v>450</v>
      </c>
      <c r="I1991" s="112" t="s">
        <v>16</v>
      </c>
      <c r="J1991" s="112" t="s">
        <v>440</v>
      </c>
      <c r="K1991" s="113">
        <v>324.8</v>
      </c>
      <c r="L1991" s="113">
        <v>112.00000000000001</v>
      </c>
      <c r="M1991" s="112" t="s">
        <v>8</v>
      </c>
    </row>
    <row r="1992" spans="1:13" x14ac:dyDescent="0.3">
      <c r="A1992" s="112" t="s">
        <v>8</v>
      </c>
      <c r="B1992" s="112" t="s">
        <v>9</v>
      </c>
      <c r="C1992" s="112" t="s">
        <v>10</v>
      </c>
      <c r="D1992" s="112" t="s">
        <v>124</v>
      </c>
      <c r="E1992" s="112" t="s">
        <v>10</v>
      </c>
      <c r="F1992" s="112" t="s">
        <v>125</v>
      </c>
      <c r="G1992" s="112" t="s">
        <v>66</v>
      </c>
      <c r="H1992" s="112" t="s">
        <v>450</v>
      </c>
      <c r="I1992" s="112" t="s">
        <v>16</v>
      </c>
      <c r="J1992" s="112" t="s">
        <v>436</v>
      </c>
      <c r="K1992" s="113">
        <v>603.20000000000005</v>
      </c>
      <c r="L1992" s="113">
        <v>208</v>
      </c>
      <c r="M1992" s="112" t="s">
        <v>8</v>
      </c>
    </row>
    <row r="1993" spans="1:13" x14ac:dyDescent="0.3">
      <c r="A1993" s="112" t="s">
        <v>8</v>
      </c>
      <c r="B1993" s="112" t="s">
        <v>9</v>
      </c>
      <c r="C1993" s="112" t="s">
        <v>10</v>
      </c>
      <c r="D1993" s="112" t="s">
        <v>126</v>
      </c>
      <c r="E1993" s="112" t="s">
        <v>10</v>
      </c>
      <c r="F1993" s="112" t="s">
        <v>127</v>
      </c>
      <c r="G1993" s="112" t="s">
        <v>19</v>
      </c>
      <c r="H1993" s="112" t="s">
        <v>434</v>
      </c>
      <c r="I1993" s="112" t="s">
        <v>16</v>
      </c>
      <c r="J1993" s="112" t="s">
        <v>435</v>
      </c>
      <c r="K1993" s="113">
        <v>276</v>
      </c>
      <c r="L1993" s="113">
        <v>23</v>
      </c>
      <c r="M1993" s="112" t="s">
        <v>8</v>
      </c>
    </row>
    <row r="1994" spans="1:13" x14ac:dyDescent="0.3">
      <c r="A1994" s="112" t="s">
        <v>8</v>
      </c>
      <c r="B1994" s="112" t="s">
        <v>9</v>
      </c>
      <c r="C1994" s="112" t="s">
        <v>10</v>
      </c>
      <c r="D1994" s="112" t="s">
        <v>126</v>
      </c>
      <c r="E1994" s="112" t="s">
        <v>10</v>
      </c>
      <c r="F1994" s="112" t="s">
        <v>127</v>
      </c>
      <c r="G1994" s="112" t="s">
        <v>19</v>
      </c>
      <c r="H1994" s="112" t="s">
        <v>434</v>
      </c>
      <c r="I1994" s="112" t="s">
        <v>16</v>
      </c>
      <c r="J1994" s="112" t="s">
        <v>440</v>
      </c>
      <c r="K1994" s="113">
        <v>1080</v>
      </c>
      <c r="L1994" s="113">
        <v>90</v>
      </c>
      <c r="M1994" s="112" t="s">
        <v>8</v>
      </c>
    </row>
    <row r="1995" spans="1:13" x14ac:dyDescent="0.3">
      <c r="A1995" s="112" t="s">
        <v>8</v>
      </c>
      <c r="B1995" s="112" t="s">
        <v>9</v>
      </c>
      <c r="C1995" s="112" t="s">
        <v>10</v>
      </c>
      <c r="D1995" s="112" t="s">
        <v>126</v>
      </c>
      <c r="E1995" s="112" t="s">
        <v>10</v>
      </c>
      <c r="F1995" s="112" t="s">
        <v>127</v>
      </c>
      <c r="G1995" s="112" t="s">
        <v>19</v>
      </c>
      <c r="H1995" s="112" t="s">
        <v>434</v>
      </c>
      <c r="I1995" s="112" t="s">
        <v>16</v>
      </c>
      <c r="J1995" s="112" t="s">
        <v>436</v>
      </c>
      <c r="K1995" s="113">
        <v>4596</v>
      </c>
      <c r="L1995" s="113">
        <v>383</v>
      </c>
      <c r="M1995" s="112" t="s">
        <v>8</v>
      </c>
    </row>
    <row r="1996" spans="1:13" x14ac:dyDescent="0.3">
      <c r="A1996" s="112" t="s">
        <v>8</v>
      </c>
      <c r="B1996" s="112" t="s">
        <v>9</v>
      </c>
      <c r="C1996" s="112" t="s">
        <v>10</v>
      </c>
      <c r="D1996" s="112" t="s">
        <v>126</v>
      </c>
      <c r="E1996" s="112" t="s">
        <v>10</v>
      </c>
      <c r="F1996" s="112" t="s">
        <v>127</v>
      </c>
      <c r="G1996" s="112" t="s">
        <v>20</v>
      </c>
      <c r="H1996" s="112" t="s">
        <v>439</v>
      </c>
      <c r="I1996" s="112" t="s">
        <v>16</v>
      </c>
      <c r="J1996" s="112" t="s">
        <v>435</v>
      </c>
      <c r="K1996" s="113">
        <v>400</v>
      </c>
      <c r="L1996" s="113">
        <v>200</v>
      </c>
      <c r="M1996" s="112" t="s">
        <v>8</v>
      </c>
    </row>
    <row r="1997" spans="1:13" x14ac:dyDescent="0.3">
      <c r="A1997" s="112" t="s">
        <v>8</v>
      </c>
      <c r="B1997" s="112" t="s">
        <v>9</v>
      </c>
      <c r="C1997" s="112" t="s">
        <v>10</v>
      </c>
      <c r="D1997" s="112" t="s">
        <v>126</v>
      </c>
      <c r="E1997" s="112" t="s">
        <v>10</v>
      </c>
      <c r="F1997" s="112" t="s">
        <v>127</v>
      </c>
      <c r="G1997" s="112" t="s">
        <v>20</v>
      </c>
      <c r="H1997" s="112" t="s">
        <v>439</v>
      </c>
      <c r="I1997" s="112" t="s">
        <v>16</v>
      </c>
      <c r="J1997" s="112" t="s">
        <v>443</v>
      </c>
      <c r="K1997" s="113">
        <v>86400</v>
      </c>
      <c r="L1997" s="113">
        <v>43200</v>
      </c>
      <c r="M1997" s="112" t="s">
        <v>8</v>
      </c>
    </row>
    <row r="1998" spans="1:13" x14ac:dyDescent="0.3">
      <c r="A1998" s="112" t="s">
        <v>8</v>
      </c>
      <c r="B1998" s="112" t="s">
        <v>9</v>
      </c>
      <c r="C1998" s="112" t="s">
        <v>10</v>
      </c>
      <c r="D1998" s="112" t="s">
        <v>126</v>
      </c>
      <c r="E1998" s="112" t="s">
        <v>10</v>
      </c>
      <c r="F1998" s="112" t="s">
        <v>127</v>
      </c>
      <c r="G1998" s="112" t="s">
        <v>20</v>
      </c>
      <c r="H1998" s="112" t="s">
        <v>439</v>
      </c>
      <c r="I1998" s="112" t="s">
        <v>16</v>
      </c>
      <c r="J1998" s="112" t="s">
        <v>436</v>
      </c>
      <c r="K1998" s="113">
        <v>8802</v>
      </c>
      <c r="L1998" s="113">
        <v>3850</v>
      </c>
      <c r="M1998" s="112" t="s">
        <v>8</v>
      </c>
    </row>
    <row r="1999" spans="1:13" x14ac:dyDescent="0.3">
      <c r="A1999" s="112" t="s">
        <v>8</v>
      </c>
      <c r="B1999" s="112" t="s">
        <v>9</v>
      </c>
      <c r="C1999" s="112" t="s">
        <v>10</v>
      </c>
      <c r="D1999" s="112" t="s">
        <v>126</v>
      </c>
      <c r="E1999" s="112" t="s">
        <v>10</v>
      </c>
      <c r="F1999" s="112" t="s">
        <v>127</v>
      </c>
      <c r="G1999" s="112" t="s">
        <v>463</v>
      </c>
      <c r="H1999" s="112" t="s">
        <v>439</v>
      </c>
      <c r="I1999" s="112" t="s">
        <v>16</v>
      </c>
      <c r="J1999" s="112" t="s">
        <v>435</v>
      </c>
      <c r="K1999" s="113">
        <v>1338.9452887473212</v>
      </c>
      <c r="L1999" s="113">
        <v>559</v>
      </c>
      <c r="M1999" s="112" t="s">
        <v>8</v>
      </c>
    </row>
    <row r="2000" spans="1:13" x14ac:dyDescent="0.3">
      <c r="A2000" s="112" t="s">
        <v>8</v>
      </c>
      <c r="B2000" s="112" t="s">
        <v>9</v>
      </c>
      <c r="C2000" s="112" t="s">
        <v>10</v>
      </c>
      <c r="D2000" s="112" t="s">
        <v>126</v>
      </c>
      <c r="E2000" s="112" t="s">
        <v>10</v>
      </c>
      <c r="F2000" s="112" t="s">
        <v>127</v>
      </c>
      <c r="G2000" s="112" t="s">
        <v>463</v>
      </c>
      <c r="H2000" s="112" t="s">
        <v>439</v>
      </c>
      <c r="I2000" s="112" t="s">
        <v>16</v>
      </c>
      <c r="J2000" s="112" t="s">
        <v>440</v>
      </c>
      <c r="K2000" s="113">
        <v>371.26389938431987</v>
      </c>
      <c r="L2000" s="113">
        <v>155</v>
      </c>
      <c r="M2000" s="112" t="s">
        <v>8</v>
      </c>
    </row>
    <row r="2001" spans="1:13" x14ac:dyDescent="0.3">
      <c r="A2001" s="112" t="s">
        <v>8</v>
      </c>
      <c r="B2001" s="112" t="s">
        <v>9</v>
      </c>
      <c r="C2001" s="112" t="s">
        <v>10</v>
      </c>
      <c r="D2001" s="112" t="s">
        <v>126</v>
      </c>
      <c r="E2001" s="112" t="s">
        <v>10</v>
      </c>
      <c r="F2001" s="112" t="s">
        <v>127</v>
      </c>
      <c r="G2001" s="112" t="s">
        <v>463</v>
      </c>
      <c r="H2001" s="112" t="s">
        <v>439</v>
      </c>
      <c r="I2001" s="112" t="s">
        <v>16</v>
      </c>
      <c r="J2001" s="112" t="s">
        <v>436</v>
      </c>
      <c r="K2001" s="113">
        <v>3794.0775266113719</v>
      </c>
      <c r="L2001" s="113">
        <v>1584</v>
      </c>
      <c r="M2001" s="112" t="s">
        <v>8</v>
      </c>
    </row>
    <row r="2002" spans="1:13" x14ac:dyDescent="0.3">
      <c r="A2002" s="112" t="s">
        <v>8</v>
      </c>
      <c r="B2002" s="112" t="s">
        <v>9</v>
      </c>
      <c r="C2002" s="112" t="s">
        <v>10</v>
      </c>
      <c r="D2002" s="112" t="s">
        <v>126</v>
      </c>
      <c r="E2002" s="112" t="s">
        <v>10</v>
      </c>
      <c r="F2002" s="112" t="s">
        <v>127</v>
      </c>
      <c r="G2002" s="112" t="s">
        <v>22</v>
      </c>
      <c r="H2002" s="112" t="s">
        <v>439</v>
      </c>
      <c r="I2002" s="112" t="s">
        <v>16</v>
      </c>
      <c r="J2002" s="112" t="s">
        <v>435</v>
      </c>
      <c r="K2002" s="113">
        <v>17161.600000000002</v>
      </c>
      <c r="L2002" s="113">
        <v>6759.9999999999991</v>
      </c>
      <c r="M2002" s="112" t="s">
        <v>8</v>
      </c>
    </row>
    <row r="2003" spans="1:13" x14ac:dyDescent="0.3">
      <c r="A2003" s="112" t="s">
        <v>8</v>
      </c>
      <c r="B2003" s="112" t="s">
        <v>9</v>
      </c>
      <c r="C2003" s="112" t="s">
        <v>10</v>
      </c>
      <c r="D2003" s="112" t="s">
        <v>126</v>
      </c>
      <c r="E2003" s="112" t="s">
        <v>10</v>
      </c>
      <c r="F2003" s="112" t="s">
        <v>127</v>
      </c>
      <c r="G2003" s="112" t="s">
        <v>22</v>
      </c>
      <c r="H2003" s="112" t="s">
        <v>439</v>
      </c>
      <c r="I2003" s="112" t="s">
        <v>16</v>
      </c>
      <c r="J2003" s="112" t="s">
        <v>436</v>
      </c>
      <c r="K2003" s="113">
        <v>130721.1</v>
      </c>
      <c r="L2003" s="113">
        <v>64049</v>
      </c>
      <c r="M2003" s="112" t="s">
        <v>8</v>
      </c>
    </row>
    <row r="2004" spans="1:13" x14ac:dyDescent="0.3">
      <c r="A2004" s="112" t="s">
        <v>8</v>
      </c>
      <c r="B2004" s="112" t="s">
        <v>9</v>
      </c>
      <c r="C2004" s="112" t="s">
        <v>10</v>
      </c>
      <c r="D2004" s="112" t="s">
        <v>126</v>
      </c>
      <c r="E2004" s="112" t="s">
        <v>10</v>
      </c>
      <c r="F2004" s="112" t="s">
        <v>127</v>
      </c>
      <c r="G2004" s="112" t="s">
        <v>24</v>
      </c>
      <c r="H2004" s="112" t="s">
        <v>441</v>
      </c>
      <c r="I2004" s="112" t="s">
        <v>16</v>
      </c>
      <c r="J2004" s="112" t="s">
        <v>435</v>
      </c>
      <c r="K2004" s="113">
        <v>2579.2799999999997</v>
      </c>
      <c r="L2004" s="113">
        <v>609</v>
      </c>
      <c r="M2004" s="112" t="s">
        <v>8</v>
      </c>
    </row>
    <row r="2005" spans="1:13" x14ac:dyDescent="0.3">
      <c r="A2005" s="112" t="s">
        <v>8</v>
      </c>
      <c r="B2005" s="112" t="s">
        <v>9</v>
      </c>
      <c r="C2005" s="112" t="s">
        <v>10</v>
      </c>
      <c r="D2005" s="112" t="s">
        <v>126</v>
      </c>
      <c r="E2005" s="112" t="s">
        <v>10</v>
      </c>
      <c r="F2005" s="112" t="s">
        <v>127</v>
      </c>
      <c r="G2005" s="112" t="s">
        <v>24</v>
      </c>
      <c r="H2005" s="112" t="s">
        <v>441</v>
      </c>
      <c r="I2005" s="112" t="s">
        <v>16</v>
      </c>
      <c r="J2005" s="112" t="s">
        <v>440</v>
      </c>
      <c r="K2005" s="113">
        <v>68</v>
      </c>
      <c r="L2005" s="113">
        <v>23</v>
      </c>
      <c r="M2005" s="112" t="s">
        <v>8</v>
      </c>
    </row>
    <row r="2006" spans="1:13" x14ac:dyDescent="0.3">
      <c r="A2006" s="112" t="s">
        <v>8</v>
      </c>
      <c r="B2006" s="112" t="s">
        <v>9</v>
      </c>
      <c r="C2006" s="112" t="s">
        <v>10</v>
      </c>
      <c r="D2006" s="112" t="s">
        <v>126</v>
      </c>
      <c r="E2006" s="112" t="s">
        <v>10</v>
      </c>
      <c r="F2006" s="112" t="s">
        <v>127</v>
      </c>
      <c r="G2006" s="112" t="s">
        <v>24</v>
      </c>
      <c r="H2006" s="112" t="s">
        <v>441</v>
      </c>
      <c r="I2006" s="112" t="s">
        <v>16</v>
      </c>
      <c r="J2006" s="112" t="s">
        <v>436</v>
      </c>
      <c r="K2006" s="113">
        <v>1460.03</v>
      </c>
      <c r="L2006" s="113">
        <v>366.5</v>
      </c>
      <c r="M2006" s="112" t="s">
        <v>8</v>
      </c>
    </row>
    <row r="2007" spans="1:13" x14ac:dyDescent="0.3">
      <c r="A2007" s="112" t="s">
        <v>8</v>
      </c>
      <c r="B2007" s="112" t="s">
        <v>9</v>
      </c>
      <c r="C2007" s="112" t="s">
        <v>10</v>
      </c>
      <c r="D2007" s="112" t="s">
        <v>126</v>
      </c>
      <c r="E2007" s="112" t="s">
        <v>10</v>
      </c>
      <c r="F2007" s="112" t="s">
        <v>127</v>
      </c>
      <c r="G2007" s="112" t="s">
        <v>25</v>
      </c>
      <c r="H2007" s="112" t="s">
        <v>442</v>
      </c>
      <c r="I2007" s="112" t="s">
        <v>16</v>
      </c>
      <c r="J2007" s="112" t="s">
        <v>443</v>
      </c>
      <c r="K2007" s="113">
        <v>360763.26</v>
      </c>
      <c r="L2007" s="113">
        <v>89000</v>
      </c>
      <c r="M2007" s="112" t="s">
        <v>8</v>
      </c>
    </row>
    <row r="2008" spans="1:13" x14ac:dyDescent="0.3">
      <c r="A2008" s="112" t="s">
        <v>8</v>
      </c>
      <c r="B2008" s="112" t="s">
        <v>9</v>
      </c>
      <c r="C2008" s="112" t="s">
        <v>10</v>
      </c>
      <c r="D2008" s="112" t="s">
        <v>126</v>
      </c>
      <c r="E2008" s="112" t="s">
        <v>10</v>
      </c>
      <c r="F2008" s="112" t="s">
        <v>127</v>
      </c>
      <c r="G2008" s="112" t="s">
        <v>27</v>
      </c>
      <c r="H2008" s="112" t="s">
        <v>441</v>
      </c>
      <c r="I2008" s="112" t="s">
        <v>16</v>
      </c>
      <c r="J2008" s="112" t="s">
        <v>435</v>
      </c>
      <c r="K2008" s="113">
        <v>172</v>
      </c>
      <c r="L2008" s="113">
        <v>45</v>
      </c>
      <c r="M2008" s="112" t="s">
        <v>8</v>
      </c>
    </row>
    <row r="2009" spans="1:13" x14ac:dyDescent="0.3">
      <c r="A2009" s="112" t="s">
        <v>8</v>
      </c>
      <c r="B2009" s="112" t="s">
        <v>9</v>
      </c>
      <c r="C2009" s="112" t="s">
        <v>10</v>
      </c>
      <c r="D2009" s="112" t="s">
        <v>126</v>
      </c>
      <c r="E2009" s="112" t="s">
        <v>10</v>
      </c>
      <c r="F2009" s="112" t="s">
        <v>127</v>
      </c>
      <c r="G2009" s="112" t="s">
        <v>27</v>
      </c>
      <c r="H2009" s="112" t="s">
        <v>441</v>
      </c>
      <c r="I2009" s="112" t="s">
        <v>16</v>
      </c>
      <c r="J2009" s="112" t="s">
        <v>440</v>
      </c>
      <c r="K2009" s="113">
        <v>86</v>
      </c>
      <c r="L2009" s="113">
        <v>23.25</v>
      </c>
      <c r="M2009" s="112" t="s">
        <v>8</v>
      </c>
    </row>
    <row r="2010" spans="1:13" x14ac:dyDescent="0.3">
      <c r="A2010" s="112" t="s">
        <v>8</v>
      </c>
      <c r="B2010" s="112" t="s">
        <v>9</v>
      </c>
      <c r="C2010" s="112" t="s">
        <v>10</v>
      </c>
      <c r="D2010" s="112" t="s">
        <v>126</v>
      </c>
      <c r="E2010" s="112" t="s">
        <v>10</v>
      </c>
      <c r="F2010" s="112" t="s">
        <v>127</v>
      </c>
      <c r="G2010" s="112" t="s">
        <v>27</v>
      </c>
      <c r="H2010" s="112" t="s">
        <v>441</v>
      </c>
      <c r="I2010" s="112" t="s">
        <v>16</v>
      </c>
      <c r="J2010" s="112" t="s">
        <v>436</v>
      </c>
      <c r="K2010" s="113">
        <v>86</v>
      </c>
      <c r="L2010" s="113">
        <v>23.25</v>
      </c>
      <c r="M2010" s="112" t="s">
        <v>8</v>
      </c>
    </row>
    <row r="2011" spans="1:13" x14ac:dyDescent="0.3">
      <c r="A2011" s="112" t="s">
        <v>8</v>
      </c>
      <c r="B2011" s="112" t="s">
        <v>9</v>
      </c>
      <c r="C2011" s="112" t="s">
        <v>10</v>
      </c>
      <c r="D2011" s="112" t="s">
        <v>126</v>
      </c>
      <c r="E2011" s="112" t="s">
        <v>10</v>
      </c>
      <c r="F2011" s="112" t="s">
        <v>127</v>
      </c>
      <c r="G2011" s="112" t="s">
        <v>28</v>
      </c>
      <c r="H2011" s="112" t="s">
        <v>441</v>
      </c>
      <c r="I2011" s="112" t="s">
        <v>16</v>
      </c>
      <c r="J2011" s="112" t="s">
        <v>435</v>
      </c>
      <c r="K2011" s="113">
        <v>125</v>
      </c>
      <c r="L2011" s="113">
        <v>23</v>
      </c>
      <c r="M2011" s="112" t="s">
        <v>8</v>
      </c>
    </row>
    <row r="2012" spans="1:13" x14ac:dyDescent="0.3">
      <c r="A2012" s="112" t="s">
        <v>8</v>
      </c>
      <c r="B2012" s="112" t="s">
        <v>9</v>
      </c>
      <c r="C2012" s="112" t="s">
        <v>10</v>
      </c>
      <c r="D2012" s="112" t="s">
        <v>126</v>
      </c>
      <c r="E2012" s="112" t="s">
        <v>10</v>
      </c>
      <c r="F2012" s="112" t="s">
        <v>127</v>
      </c>
      <c r="G2012" s="112" t="s">
        <v>28</v>
      </c>
      <c r="H2012" s="112" t="s">
        <v>441</v>
      </c>
      <c r="I2012" s="112" t="s">
        <v>16</v>
      </c>
      <c r="J2012" s="112" t="s">
        <v>436</v>
      </c>
      <c r="K2012" s="113">
        <v>1020</v>
      </c>
      <c r="L2012" s="113">
        <v>180</v>
      </c>
      <c r="M2012" s="112" t="s">
        <v>8</v>
      </c>
    </row>
    <row r="2013" spans="1:13" x14ac:dyDescent="0.3">
      <c r="A2013" s="112" t="s">
        <v>8</v>
      </c>
      <c r="B2013" s="112" t="s">
        <v>9</v>
      </c>
      <c r="C2013" s="112" t="s">
        <v>10</v>
      </c>
      <c r="D2013" s="112" t="s">
        <v>126</v>
      </c>
      <c r="E2013" s="112" t="s">
        <v>10</v>
      </c>
      <c r="F2013" s="112" t="s">
        <v>127</v>
      </c>
      <c r="G2013" s="112" t="s">
        <v>30</v>
      </c>
      <c r="H2013" s="112" t="s">
        <v>441</v>
      </c>
      <c r="I2013" s="112" t="s">
        <v>16</v>
      </c>
      <c r="J2013" s="112" t="s">
        <v>436</v>
      </c>
      <c r="K2013" s="113">
        <v>452</v>
      </c>
      <c r="L2013" s="113">
        <v>50</v>
      </c>
      <c r="M2013" s="112" t="s">
        <v>8</v>
      </c>
    </row>
    <row r="2014" spans="1:13" x14ac:dyDescent="0.3">
      <c r="A2014" s="112" t="s">
        <v>8</v>
      </c>
      <c r="B2014" s="112" t="s">
        <v>9</v>
      </c>
      <c r="C2014" s="112" t="s">
        <v>10</v>
      </c>
      <c r="D2014" s="112" t="s">
        <v>126</v>
      </c>
      <c r="E2014" s="112" t="s">
        <v>10</v>
      </c>
      <c r="F2014" s="112" t="s">
        <v>127</v>
      </c>
      <c r="G2014" s="112" t="s">
        <v>82</v>
      </c>
      <c r="H2014" s="112" t="s">
        <v>454</v>
      </c>
      <c r="I2014" s="112" t="s">
        <v>16</v>
      </c>
      <c r="J2014" s="112" t="s">
        <v>435</v>
      </c>
      <c r="K2014" s="113">
        <v>6756.12</v>
      </c>
      <c r="L2014" s="113">
        <v>882</v>
      </c>
      <c r="M2014" s="112" t="s">
        <v>8</v>
      </c>
    </row>
    <row r="2015" spans="1:13" x14ac:dyDescent="0.3">
      <c r="A2015" s="112" t="s">
        <v>8</v>
      </c>
      <c r="B2015" s="112" t="s">
        <v>9</v>
      </c>
      <c r="C2015" s="112" t="s">
        <v>10</v>
      </c>
      <c r="D2015" s="112" t="s">
        <v>126</v>
      </c>
      <c r="E2015" s="112" t="s">
        <v>10</v>
      </c>
      <c r="F2015" s="112" t="s">
        <v>127</v>
      </c>
      <c r="G2015" s="112" t="s">
        <v>33</v>
      </c>
      <c r="H2015" s="112" t="s">
        <v>445</v>
      </c>
      <c r="I2015" s="112" t="s">
        <v>16</v>
      </c>
      <c r="J2015" s="112" t="s">
        <v>446</v>
      </c>
      <c r="K2015" s="113">
        <v>18990</v>
      </c>
      <c r="L2015" s="113">
        <v>3797.9999999999995</v>
      </c>
      <c r="M2015" s="112" t="s">
        <v>8</v>
      </c>
    </row>
    <row r="2016" spans="1:13" x14ac:dyDescent="0.3">
      <c r="A2016" s="112" t="s">
        <v>8</v>
      </c>
      <c r="B2016" s="112" t="s">
        <v>9</v>
      </c>
      <c r="C2016" s="112" t="s">
        <v>10</v>
      </c>
      <c r="D2016" s="112" t="s">
        <v>126</v>
      </c>
      <c r="E2016" s="112" t="s">
        <v>10</v>
      </c>
      <c r="F2016" s="112" t="s">
        <v>127</v>
      </c>
      <c r="G2016" s="112" t="s">
        <v>34</v>
      </c>
      <c r="H2016" s="112" t="s">
        <v>442</v>
      </c>
      <c r="I2016" s="112" t="s">
        <v>16</v>
      </c>
      <c r="J2016" s="112" t="s">
        <v>436</v>
      </c>
      <c r="K2016" s="113">
        <v>3827.0250000000001</v>
      </c>
      <c r="L2016" s="113">
        <v>1398</v>
      </c>
      <c r="M2016" s="112" t="s">
        <v>8</v>
      </c>
    </row>
    <row r="2017" spans="1:13" x14ac:dyDescent="0.3">
      <c r="A2017" s="112" t="s">
        <v>8</v>
      </c>
      <c r="B2017" s="112" t="s">
        <v>9</v>
      </c>
      <c r="C2017" s="112" t="s">
        <v>10</v>
      </c>
      <c r="D2017" s="112" t="s">
        <v>126</v>
      </c>
      <c r="E2017" s="112" t="s">
        <v>10</v>
      </c>
      <c r="F2017" s="112" t="s">
        <v>127</v>
      </c>
      <c r="G2017" s="112" t="s">
        <v>35</v>
      </c>
      <c r="H2017" s="112" t="s">
        <v>438</v>
      </c>
      <c r="I2017" s="112" t="s">
        <v>16</v>
      </c>
      <c r="J2017" s="112" t="s">
        <v>435</v>
      </c>
      <c r="K2017" s="113">
        <v>625</v>
      </c>
      <c r="L2017" s="113">
        <v>250</v>
      </c>
      <c r="M2017" s="112" t="s">
        <v>8</v>
      </c>
    </row>
    <row r="2018" spans="1:13" x14ac:dyDescent="0.3">
      <c r="A2018" s="112" t="s">
        <v>8</v>
      </c>
      <c r="B2018" s="112" t="s">
        <v>9</v>
      </c>
      <c r="C2018" s="112" t="s">
        <v>10</v>
      </c>
      <c r="D2018" s="112" t="s">
        <v>126</v>
      </c>
      <c r="E2018" s="112" t="s">
        <v>10</v>
      </c>
      <c r="F2018" s="112" t="s">
        <v>127</v>
      </c>
      <c r="G2018" s="112" t="s">
        <v>35</v>
      </c>
      <c r="H2018" s="112" t="s">
        <v>438</v>
      </c>
      <c r="I2018" s="112" t="s">
        <v>16</v>
      </c>
      <c r="J2018" s="112" t="s">
        <v>436</v>
      </c>
      <c r="K2018" s="113">
        <v>722.5</v>
      </c>
      <c r="L2018" s="113">
        <v>289</v>
      </c>
      <c r="M2018" s="112" t="s">
        <v>8</v>
      </c>
    </row>
    <row r="2019" spans="1:13" x14ac:dyDescent="0.3">
      <c r="A2019" s="112" t="s">
        <v>8</v>
      </c>
      <c r="B2019" s="112" t="s">
        <v>9</v>
      </c>
      <c r="C2019" s="112" t="s">
        <v>10</v>
      </c>
      <c r="D2019" s="112" t="s">
        <v>126</v>
      </c>
      <c r="E2019" s="112" t="s">
        <v>10</v>
      </c>
      <c r="F2019" s="112" t="s">
        <v>127</v>
      </c>
      <c r="G2019" s="112" t="s">
        <v>37</v>
      </c>
      <c r="H2019" s="112" t="s">
        <v>438</v>
      </c>
      <c r="I2019" s="112" t="s">
        <v>16</v>
      </c>
      <c r="J2019" s="112" t="s">
        <v>435</v>
      </c>
      <c r="K2019" s="113">
        <v>1056</v>
      </c>
      <c r="L2019" s="113">
        <v>300</v>
      </c>
      <c r="M2019" s="112" t="s">
        <v>8</v>
      </c>
    </row>
    <row r="2020" spans="1:13" x14ac:dyDescent="0.3">
      <c r="A2020" s="112" t="s">
        <v>8</v>
      </c>
      <c r="B2020" s="112" t="s">
        <v>9</v>
      </c>
      <c r="C2020" s="112" t="s">
        <v>10</v>
      </c>
      <c r="D2020" s="112" t="s">
        <v>126</v>
      </c>
      <c r="E2020" s="112" t="s">
        <v>10</v>
      </c>
      <c r="F2020" s="112" t="s">
        <v>127</v>
      </c>
      <c r="G2020" s="112" t="s">
        <v>37</v>
      </c>
      <c r="H2020" s="112" t="s">
        <v>438</v>
      </c>
      <c r="I2020" s="112" t="s">
        <v>16</v>
      </c>
      <c r="J2020" s="112" t="s">
        <v>440</v>
      </c>
      <c r="K2020" s="113">
        <v>485</v>
      </c>
      <c r="L2020" s="113">
        <v>200</v>
      </c>
      <c r="M2020" s="112" t="s">
        <v>8</v>
      </c>
    </row>
    <row r="2021" spans="1:13" x14ac:dyDescent="0.3">
      <c r="A2021" s="112" t="s">
        <v>8</v>
      </c>
      <c r="B2021" s="112" t="s">
        <v>9</v>
      </c>
      <c r="C2021" s="112" t="s">
        <v>10</v>
      </c>
      <c r="D2021" s="112" t="s">
        <v>126</v>
      </c>
      <c r="E2021" s="112" t="s">
        <v>10</v>
      </c>
      <c r="F2021" s="112" t="s">
        <v>127</v>
      </c>
      <c r="G2021" s="112" t="s">
        <v>37</v>
      </c>
      <c r="H2021" s="112" t="s">
        <v>438</v>
      </c>
      <c r="I2021" s="112" t="s">
        <v>16</v>
      </c>
      <c r="J2021" s="112" t="s">
        <v>436</v>
      </c>
      <c r="K2021" s="113">
        <v>2926</v>
      </c>
      <c r="L2021" s="113">
        <v>500</v>
      </c>
      <c r="M2021" s="112" t="s">
        <v>8</v>
      </c>
    </row>
    <row r="2022" spans="1:13" x14ac:dyDescent="0.3">
      <c r="A2022" s="112" t="s">
        <v>8</v>
      </c>
      <c r="B2022" s="112" t="s">
        <v>9</v>
      </c>
      <c r="C2022" s="112" t="s">
        <v>10</v>
      </c>
      <c r="D2022" s="112" t="s">
        <v>126</v>
      </c>
      <c r="E2022" s="112" t="s">
        <v>10</v>
      </c>
      <c r="F2022" s="112" t="s">
        <v>127</v>
      </c>
      <c r="G2022" s="112" t="s">
        <v>38</v>
      </c>
      <c r="H2022" s="112" t="s">
        <v>445</v>
      </c>
      <c r="I2022" s="112" t="s">
        <v>16</v>
      </c>
      <c r="J2022" s="112" t="s">
        <v>446</v>
      </c>
      <c r="K2022" s="113">
        <v>225</v>
      </c>
      <c r="L2022" s="113">
        <v>45</v>
      </c>
      <c r="M2022" s="112" t="s">
        <v>8</v>
      </c>
    </row>
    <row r="2023" spans="1:13" x14ac:dyDescent="0.3">
      <c r="A2023" s="112" t="s">
        <v>8</v>
      </c>
      <c r="B2023" s="112" t="s">
        <v>9</v>
      </c>
      <c r="C2023" s="112" t="s">
        <v>10</v>
      </c>
      <c r="D2023" s="112" t="s">
        <v>126</v>
      </c>
      <c r="E2023" s="112" t="s">
        <v>10</v>
      </c>
      <c r="F2023" s="112" t="s">
        <v>127</v>
      </c>
      <c r="G2023" s="112" t="s">
        <v>40</v>
      </c>
      <c r="H2023" s="112" t="s">
        <v>447</v>
      </c>
      <c r="I2023" s="112" t="s">
        <v>16</v>
      </c>
      <c r="J2023" s="112" t="s">
        <v>435</v>
      </c>
      <c r="K2023" s="113">
        <v>364.98</v>
      </c>
      <c r="L2023" s="113">
        <v>77</v>
      </c>
      <c r="M2023" s="112" t="s">
        <v>8</v>
      </c>
    </row>
    <row r="2024" spans="1:13" x14ac:dyDescent="0.3">
      <c r="A2024" s="112" t="s">
        <v>8</v>
      </c>
      <c r="B2024" s="112" t="s">
        <v>9</v>
      </c>
      <c r="C2024" s="112" t="s">
        <v>10</v>
      </c>
      <c r="D2024" s="112" t="s">
        <v>126</v>
      </c>
      <c r="E2024" s="112" t="s">
        <v>10</v>
      </c>
      <c r="F2024" s="112" t="s">
        <v>127</v>
      </c>
      <c r="G2024" s="112" t="s">
        <v>42</v>
      </c>
      <c r="H2024" s="112" t="s">
        <v>441</v>
      </c>
      <c r="I2024" s="112" t="s">
        <v>16</v>
      </c>
      <c r="J2024" s="112" t="s">
        <v>435</v>
      </c>
      <c r="K2024" s="113">
        <v>1780.75</v>
      </c>
      <c r="L2024" s="113">
        <v>216</v>
      </c>
      <c r="M2024" s="112" t="s">
        <v>8</v>
      </c>
    </row>
    <row r="2025" spans="1:13" x14ac:dyDescent="0.3">
      <c r="A2025" s="112" t="s">
        <v>8</v>
      </c>
      <c r="B2025" s="112" t="s">
        <v>9</v>
      </c>
      <c r="C2025" s="112" t="s">
        <v>10</v>
      </c>
      <c r="D2025" s="112" t="s">
        <v>126</v>
      </c>
      <c r="E2025" s="112" t="s">
        <v>10</v>
      </c>
      <c r="F2025" s="112" t="s">
        <v>127</v>
      </c>
      <c r="G2025" s="112" t="s">
        <v>42</v>
      </c>
      <c r="H2025" s="112" t="s">
        <v>441</v>
      </c>
      <c r="I2025" s="112" t="s">
        <v>16</v>
      </c>
      <c r="J2025" s="112" t="s">
        <v>440</v>
      </c>
      <c r="K2025" s="113">
        <v>71</v>
      </c>
      <c r="L2025" s="113">
        <v>9</v>
      </c>
      <c r="M2025" s="112" t="s">
        <v>8</v>
      </c>
    </row>
    <row r="2026" spans="1:13" x14ac:dyDescent="0.3">
      <c r="A2026" s="112" t="s">
        <v>8</v>
      </c>
      <c r="B2026" s="112" t="s">
        <v>9</v>
      </c>
      <c r="C2026" s="112" t="s">
        <v>10</v>
      </c>
      <c r="D2026" s="112" t="s">
        <v>126</v>
      </c>
      <c r="E2026" s="112" t="s">
        <v>10</v>
      </c>
      <c r="F2026" s="112" t="s">
        <v>127</v>
      </c>
      <c r="G2026" s="112" t="s">
        <v>42</v>
      </c>
      <c r="H2026" s="112" t="s">
        <v>441</v>
      </c>
      <c r="I2026" s="112" t="s">
        <v>16</v>
      </c>
      <c r="J2026" s="112" t="s">
        <v>436</v>
      </c>
      <c r="K2026" s="113">
        <v>6452.4</v>
      </c>
      <c r="L2026" s="113">
        <v>599.25</v>
      </c>
      <c r="M2026" s="112" t="s">
        <v>8</v>
      </c>
    </row>
    <row r="2027" spans="1:13" x14ac:dyDescent="0.3">
      <c r="A2027" s="112" t="s">
        <v>8</v>
      </c>
      <c r="B2027" s="112" t="s">
        <v>9</v>
      </c>
      <c r="C2027" s="112" t="s">
        <v>10</v>
      </c>
      <c r="D2027" s="112" t="s">
        <v>126</v>
      </c>
      <c r="E2027" s="112" t="s">
        <v>10</v>
      </c>
      <c r="F2027" s="112" t="s">
        <v>127</v>
      </c>
      <c r="G2027" s="112" t="s">
        <v>43</v>
      </c>
      <c r="H2027" s="112" t="s">
        <v>448</v>
      </c>
      <c r="I2027" s="112" t="s">
        <v>16</v>
      </c>
      <c r="J2027" s="112" t="s">
        <v>440</v>
      </c>
      <c r="K2027" s="113">
        <v>63.92</v>
      </c>
      <c r="L2027" s="113">
        <v>68</v>
      </c>
      <c r="M2027" s="112" t="s">
        <v>8</v>
      </c>
    </row>
    <row r="2028" spans="1:13" x14ac:dyDescent="0.3">
      <c r="A2028" s="112" t="s">
        <v>8</v>
      </c>
      <c r="B2028" s="112" t="s">
        <v>9</v>
      </c>
      <c r="C2028" s="112" t="s">
        <v>10</v>
      </c>
      <c r="D2028" s="112" t="s">
        <v>126</v>
      </c>
      <c r="E2028" s="112" t="s">
        <v>10</v>
      </c>
      <c r="F2028" s="112" t="s">
        <v>127</v>
      </c>
      <c r="G2028" s="112" t="s">
        <v>43</v>
      </c>
      <c r="H2028" s="112" t="s">
        <v>448</v>
      </c>
      <c r="I2028" s="112" t="s">
        <v>16</v>
      </c>
      <c r="J2028" s="112" t="s">
        <v>436</v>
      </c>
      <c r="K2028" s="113">
        <v>180.36</v>
      </c>
      <c r="L2028" s="113">
        <v>334</v>
      </c>
      <c r="M2028" s="112" t="s">
        <v>8</v>
      </c>
    </row>
    <row r="2029" spans="1:13" x14ac:dyDescent="0.3">
      <c r="A2029" s="112" t="s">
        <v>8</v>
      </c>
      <c r="B2029" s="112" t="s">
        <v>9</v>
      </c>
      <c r="C2029" s="112" t="s">
        <v>10</v>
      </c>
      <c r="D2029" s="112" t="s">
        <v>126</v>
      </c>
      <c r="E2029" s="112" t="s">
        <v>10</v>
      </c>
      <c r="F2029" s="112" t="s">
        <v>127</v>
      </c>
      <c r="G2029" s="112" t="s">
        <v>44</v>
      </c>
      <c r="H2029" s="112" t="s">
        <v>441</v>
      </c>
      <c r="I2029" s="112" t="s">
        <v>16</v>
      </c>
      <c r="J2029" s="112" t="s">
        <v>435</v>
      </c>
      <c r="K2029" s="113">
        <v>16981.093045148002</v>
      </c>
      <c r="L2029" s="113">
        <v>1735.25</v>
      </c>
      <c r="M2029" s="112" t="s">
        <v>8</v>
      </c>
    </row>
    <row r="2030" spans="1:13" x14ac:dyDescent="0.3">
      <c r="A2030" s="112" t="s">
        <v>8</v>
      </c>
      <c r="B2030" s="112" t="s">
        <v>9</v>
      </c>
      <c r="C2030" s="112" t="s">
        <v>10</v>
      </c>
      <c r="D2030" s="112" t="s">
        <v>126</v>
      </c>
      <c r="E2030" s="112" t="s">
        <v>10</v>
      </c>
      <c r="F2030" s="112" t="s">
        <v>127</v>
      </c>
      <c r="G2030" s="112" t="s">
        <v>44</v>
      </c>
      <c r="H2030" s="112" t="s">
        <v>441</v>
      </c>
      <c r="I2030" s="112" t="s">
        <v>16</v>
      </c>
      <c r="J2030" s="112" t="s">
        <v>440</v>
      </c>
      <c r="K2030" s="113">
        <v>2496.7600000000002</v>
      </c>
      <c r="L2030" s="113">
        <v>180.75</v>
      </c>
      <c r="M2030" s="112" t="s">
        <v>8</v>
      </c>
    </row>
    <row r="2031" spans="1:13" x14ac:dyDescent="0.3">
      <c r="A2031" s="112" t="s">
        <v>8</v>
      </c>
      <c r="B2031" s="112" t="s">
        <v>9</v>
      </c>
      <c r="C2031" s="112" t="s">
        <v>10</v>
      </c>
      <c r="D2031" s="112" t="s">
        <v>126</v>
      </c>
      <c r="E2031" s="112" t="s">
        <v>10</v>
      </c>
      <c r="F2031" s="112" t="s">
        <v>127</v>
      </c>
      <c r="G2031" s="112" t="s">
        <v>44</v>
      </c>
      <c r="H2031" s="112" t="s">
        <v>441</v>
      </c>
      <c r="I2031" s="112" t="s">
        <v>16</v>
      </c>
      <c r="J2031" s="112" t="s">
        <v>436</v>
      </c>
      <c r="K2031" s="113">
        <v>1830.875</v>
      </c>
      <c r="L2031" s="113">
        <v>145.5</v>
      </c>
      <c r="M2031" s="112" t="s">
        <v>8</v>
      </c>
    </row>
    <row r="2032" spans="1:13" x14ac:dyDescent="0.3">
      <c r="A2032" s="112" t="s">
        <v>8</v>
      </c>
      <c r="B2032" s="112" t="s">
        <v>9</v>
      </c>
      <c r="C2032" s="112" t="s">
        <v>10</v>
      </c>
      <c r="D2032" s="112" t="s">
        <v>126</v>
      </c>
      <c r="E2032" s="112" t="s">
        <v>10</v>
      </c>
      <c r="F2032" s="112" t="s">
        <v>127</v>
      </c>
      <c r="G2032" s="112" t="s">
        <v>45</v>
      </c>
      <c r="H2032" s="112" t="s">
        <v>441</v>
      </c>
      <c r="I2032" s="112" t="s">
        <v>46</v>
      </c>
      <c r="J2032" s="112" t="s">
        <v>435</v>
      </c>
      <c r="K2032" s="113">
        <v>462</v>
      </c>
      <c r="L2032" s="113">
        <v>54</v>
      </c>
      <c r="M2032" s="112" t="s">
        <v>8</v>
      </c>
    </row>
    <row r="2033" spans="1:13" x14ac:dyDescent="0.3">
      <c r="A2033" s="112" t="s">
        <v>8</v>
      </c>
      <c r="B2033" s="112" t="s">
        <v>9</v>
      </c>
      <c r="C2033" s="112" t="s">
        <v>10</v>
      </c>
      <c r="D2033" s="112" t="s">
        <v>126</v>
      </c>
      <c r="E2033" s="112" t="s">
        <v>10</v>
      </c>
      <c r="F2033" s="112" t="s">
        <v>127</v>
      </c>
      <c r="G2033" s="112" t="s">
        <v>45</v>
      </c>
      <c r="H2033" s="112" t="s">
        <v>441</v>
      </c>
      <c r="I2033" s="112" t="s">
        <v>46</v>
      </c>
      <c r="J2033" s="112" t="s">
        <v>436</v>
      </c>
      <c r="K2033" s="113">
        <v>5168</v>
      </c>
      <c r="L2033" s="113">
        <v>520</v>
      </c>
      <c r="M2033" s="112" t="s">
        <v>8</v>
      </c>
    </row>
    <row r="2034" spans="1:13" x14ac:dyDescent="0.3">
      <c r="A2034" s="112" t="s">
        <v>8</v>
      </c>
      <c r="B2034" s="112" t="s">
        <v>9</v>
      </c>
      <c r="C2034" s="112" t="s">
        <v>10</v>
      </c>
      <c r="D2034" s="112" t="s">
        <v>126</v>
      </c>
      <c r="E2034" s="112" t="s">
        <v>10</v>
      </c>
      <c r="F2034" s="112" t="s">
        <v>127</v>
      </c>
      <c r="G2034" s="112" t="s">
        <v>47</v>
      </c>
      <c r="H2034" s="112" t="s">
        <v>447</v>
      </c>
      <c r="I2034" s="112" t="s">
        <v>16</v>
      </c>
      <c r="J2034" s="112" t="s">
        <v>435</v>
      </c>
      <c r="K2034" s="113">
        <v>23772.38</v>
      </c>
      <c r="L2034" s="113">
        <v>2596</v>
      </c>
      <c r="M2034" s="112" t="s">
        <v>8</v>
      </c>
    </row>
    <row r="2035" spans="1:13" x14ac:dyDescent="0.3">
      <c r="A2035" s="112" t="s">
        <v>8</v>
      </c>
      <c r="B2035" s="112" t="s">
        <v>9</v>
      </c>
      <c r="C2035" s="112" t="s">
        <v>10</v>
      </c>
      <c r="D2035" s="112" t="s">
        <v>126</v>
      </c>
      <c r="E2035" s="112" t="s">
        <v>10</v>
      </c>
      <c r="F2035" s="112" t="s">
        <v>127</v>
      </c>
      <c r="G2035" s="112" t="s">
        <v>48</v>
      </c>
      <c r="H2035" s="112" t="s">
        <v>447</v>
      </c>
      <c r="I2035" s="112" t="s">
        <v>16</v>
      </c>
      <c r="J2035" s="112" t="s">
        <v>435</v>
      </c>
      <c r="K2035" s="113">
        <v>360</v>
      </c>
      <c r="L2035" s="113">
        <v>45</v>
      </c>
      <c r="M2035" s="112" t="s">
        <v>8</v>
      </c>
    </row>
    <row r="2036" spans="1:13" x14ac:dyDescent="0.3">
      <c r="A2036" s="112" t="s">
        <v>8</v>
      </c>
      <c r="B2036" s="112" t="s">
        <v>9</v>
      </c>
      <c r="C2036" s="112" t="s">
        <v>10</v>
      </c>
      <c r="D2036" s="112" t="s">
        <v>126</v>
      </c>
      <c r="E2036" s="112" t="s">
        <v>10</v>
      </c>
      <c r="F2036" s="112" t="s">
        <v>127</v>
      </c>
      <c r="G2036" s="112" t="s">
        <v>48</v>
      </c>
      <c r="H2036" s="112" t="s">
        <v>447</v>
      </c>
      <c r="I2036" s="112" t="s">
        <v>16</v>
      </c>
      <c r="J2036" s="112" t="s">
        <v>436</v>
      </c>
      <c r="K2036" s="113">
        <v>1728</v>
      </c>
      <c r="L2036" s="113">
        <v>216</v>
      </c>
      <c r="M2036" s="112" t="s">
        <v>8</v>
      </c>
    </row>
    <row r="2037" spans="1:13" x14ac:dyDescent="0.3">
      <c r="A2037" s="112" t="s">
        <v>8</v>
      </c>
      <c r="B2037" s="112" t="s">
        <v>9</v>
      </c>
      <c r="C2037" s="112" t="s">
        <v>10</v>
      </c>
      <c r="D2037" s="112" t="s">
        <v>126</v>
      </c>
      <c r="E2037" s="112" t="s">
        <v>10</v>
      </c>
      <c r="F2037" s="112" t="s">
        <v>127</v>
      </c>
      <c r="G2037" s="112" t="s">
        <v>49</v>
      </c>
      <c r="H2037" s="112" t="s">
        <v>447</v>
      </c>
      <c r="I2037" s="112" t="s">
        <v>16</v>
      </c>
      <c r="J2037" s="112" t="s">
        <v>435</v>
      </c>
      <c r="K2037" s="113">
        <v>3478.8</v>
      </c>
      <c r="L2037" s="113">
        <v>576</v>
      </c>
      <c r="M2037" s="112" t="s">
        <v>8</v>
      </c>
    </row>
    <row r="2038" spans="1:13" x14ac:dyDescent="0.3">
      <c r="A2038" s="112" t="s">
        <v>8</v>
      </c>
      <c r="B2038" s="112" t="s">
        <v>9</v>
      </c>
      <c r="C2038" s="112" t="s">
        <v>10</v>
      </c>
      <c r="D2038" s="112" t="s">
        <v>126</v>
      </c>
      <c r="E2038" s="112" t="s">
        <v>10</v>
      </c>
      <c r="F2038" s="112" t="s">
        <v>127</v>
      </c>
      <c r="G2038" s="112" t="s">
        <v>49</v>
      </c>
      <c r="H2038" s="112" t="s">
        <v>447</v>
      </c>
      <c r="I2038" s="112" t="s">
        <v>16</v>
      </c>
      <c r="J2038" s="112" t="s">
        <v>436</v>
      </c>
      <c r="K2038" s="113">
        <v>450</v>
      </c>
      <c r="L2038" s="113">
        <v>90</v>
      </c>
      <c r="M2038" s="112" t="s">
        <v>8</v>
      </c>
    </row>
    <row r="2039" spans="1:13" x14ac:dyDescent="0.3">
      <c r="A2039" s="112" t="s">
        <v>8</v>
      </c>
      <c r="B2039" s="112" t="s">
        <v>9</v>
      </c>
      <c r="C2039" s="112" t="s">
        <v>10</v>
      </c>
      <c r="D2039" s="112" t="s">
        <v>126</v>
      </c>
      <c r="E2039" s="112" t="s">
        <v>10</v>
      </c>
      <c r="F2039" s="112" t="s">
        <v>127</v>
      </c>
      <c r="G2039" s="112" t="s">
        <v>50</v>
      </c>
      <c r="H2039" s="112" t="s">
        <v>434</v>
      </c>
      <c r="I2039" s="112" t="s">
        <v>16</v>
      </c>
      <c r="J2039" s="112" t="s">
        <v>436</v>
      </c>
      <c r="K2039" s="113">
        <v>180342.24</v>
      </c>
      <c r="L2039" s="113">
        <v>5029</v>
      </c>
      <c r="M2039" s="112" t="s">
        <v>8</v>
      </c>
    </row>
    <row r="2040" spans="1:13" x14ac:dyDescent="0.3">
      <c r="A2040" s="112" t="s">
        <v>8</v>
      </c>
      <c r="B2040" s="112" t="s">
        <v>9</v>
      </c>
      <c r="C2040" s="112" t="s">
        <v>10</v>
      </c>
      <c r="D2040" s="112" t="s">
        <v>126</v>
      </c>
      <c r="E2040" s="112" t="s">
        <v>10</v>
      </c>
      <c r="F2040" s="112" t="s">
        <v>127</v>
      </c>
      <c r="G2040" s="112" t="s">
        <v>52</v>
      </c>
      <c r="H2040" s="112" t="s">
        <v>442</v>
      </c>
      <c r="I2040" s="112" t="s">
        <v>46</v>
      </c>
      <c r="J2040" s="112" t="s">
        <v>435</v>
      </c>
      <c r="K2040" s="113">
        <v>6798.6900000000005</v>
      </c>
      <c r="L2040" s="113">
        <v>842.00000000000023</v>
      </c>
      <c r="M2040" s="112" t="s">
        <v>8</v>
      </c>
    </row>
    <row r="2041" spans="1:13" x14ac:dyDescent="0.3">
      <c r="A2041" s="112" t="s">
        <v>8</v>
      </c>
      <c r="B2041" s="112" t="s">
        <v>9</v>
      </c>
      <c r="C2041" s="112" t="s">
        <v>10</v>
      </c>
      <c r="D2041" s="112" t="s">
        <v>126</v>
      </c>
      <c r="E2041" s="112" t="s">
        <v>10</v>
      </c>
      <c r="F2041" s="112" t="s">
        <v>127</v>
      </c>
      <c r="G2041" s="112" t="s">
        <v>52</v>
      </c>
      <c r="H2041" s="112" t="s">
        <v>442</v>
      </c>
      <c r="I2041" s="112" t="s">
        <v>46</v>
      </c>
      <c r="J2041" s="112" t="s">
        <v>440</v>
      </c>
      <c r="K2041" s="113">
        <v>848.93999999999994</v>
      </c>
      <c r="L2041" s="113">
        <v>154</v>
      </c>
      <c r="M2041" s="112" t="s">
        <v>8</v>
      </c>
    </row>
    <row r="2042" spans="1:13" x14ac:dyDescent="0.3">
      <c r="A2042" s="112" t="s">
        <v>8</v>
      </c>
      <c r="B2042" s="112" t="s">
        <v>9</v>
      </c>
      <c r="C2042" s="112" t="s">
        <v>10</v>
      </c>
      <c r="D2042" s="112" t="s">
        <v>126</v>
      </c>
      <c r="E2042" s="112" t="s">
        <v>10</v>
      </c>
      <c r="F2042" s="112" t="s">
        <v>127</v>
      </c>
      <c r="G2042" s="112" t="s">
        <v>52</v>
      </c>
      <c r="H2042" s="112" t="s">
        <v>442</v>
      </c>
      <c r="I2042" s="112" t="s">
        <v>46</v>
      </c>
      <c r="J2042" s="112" t="s">
        <v>436</v>
      </c>
      <c r="K2042" s="113">
        <v>184423.84999999998</v>
      </c>
      <c r="L2042" s="113">
        <v>19931</v>
      </c>
      <c r="M2042" s="112" t="s">
        <v>8</v>
      </c>
    </row>
    <row r="2043" spans="1:13" x14ac:dyDescent="0.3">
      <c r="A2043" s="112" t="s">
        <v>8</v>
      </c>
      <c r="B2043" s="112" t="s">
        <v>9</v>
      </c>
      <c r="C2043" s="112" t="s">
        <v>10</v>
      </c>
      <c r="D2043" s="112" t="s">
        <v>126</v>
      </c>
      <c r="E2043" s="112" t="s">
        <v>10</v>
      </c>
      <c r="F2043" s="112" t="s">
        <v>127</v>
      </c>
      <c r="G2043" s="112" t="s">
        <v>53</v>
      </c>
      <c r="H2043" s="112" t="s">
        <v>434</v>
      </c>
      <c r="I2043" s="112" t="s">
        <v>16</v>
      </c>
      <c r="J2043" s="112" t="s">
        <v>435</v>
      </c>
      <c r="K2043" s="113">
        <v>25899.186666666599</v>
      </c>
      <c r="L2043" s="113">
        <v>9760.5</v>
      </c>
      <c r="M2043" s="112" t="s">
        <v>8</v>
      </c>
    </row>
    <row r="2044" spans="1:13" x14ac:dyDescent="0.3">
      <c r="A2044" s="112" t="s">
        <v>8</v>
      </c>
      <c r="B2044" s="112" t="s">
        <v>9</v>
      </c>
      <c r="C2044" s="112" t="s">
        <v>10</v>
      </c>
      <c r="D2044" s="112" t="s">
        <v>126</v>
      </c>
      <c r="E2044" s="112" t="s">
        <v>10</v>
      </c>
      <c r="F2044" s="112" t="s">
        <v>127</v>
      </c>
      <c r="G2044" s="112" t="s">
        <v>55</v>
      </c>
      <c r="H2044" s="112" t="s">
        <v>439</v>
      </c>
      <c r="I2044" s="112" t="s">
        <v>16</v>
      </c>
      <c r="J2044" s="112" t="s">
        <v>435</v>
      </c>
      <c r="K2044" s="113">
        <v>234.5</v>
      </c>
      <c r="L2044" s="113">
        <v>67</v>
      </c>
      <c r="M2044" s="112" t="s">
        <v>8</v>
      </c>
    </row>
    <row r="2045" spans="1:13" x14ac:dyDescent="0.3">
      <c r="A2045" s="112" t="s">
        <v>8</v>
      </c>
      <c r="B2045" s="112" t="s">
        <v>9</v>
      </c>
      <c r="C2045" s="112" t="s">
        <v>10</v>
      </c>
      <c r="D2045" s="112" t="s">
        <v>126</v>
      </c>
      <c r="E2045" s="112" t="s">
        <v>10</v>
      </c>
      <c r="F2045" s="112" t="s">
        <v>127</v>
      </c>
      <c r="G2045" s="112" t="s">
        <v>55</v>
      </c>
      <c r="H2045" s="112" t="s">
        <v>439</v>
      </c>
      <c r="I2045" s="112" t="s">
        <v>16</v>
      </c>
      <c r="J2045" s="112" t="s">
        <v>440</v>
      </c>
      <c r="K2045" s="113">
        <v>234.5</v>
      </c>
      <c r="L2045" s="113">
        <v>67</v>
      </c>
      <c r="M2045" s="112" t="s">
        <v>8</v>
      </c>
    </row>
    <row r="2046" spans="1:13" x14ac:dyDescent="0.3">
      <c r="A2046" s="112" t="s">
        <v>8</v>
      </c>
      <c r="B2046" s="112" t="s">
        <v>9</v>
      </c>
      <c r="C2046" s="112" t="s">
        <v>10</v>
      </c>
      <c r="D2046" s="112" t="s">
        <v>126</v>
      </c>
      <c r="E2046" s="112" t="s">
        <v>10</v>
      </c>
      <c r="F2046" s="112" t="s">
        <v>127</v>
      </c>
      <c r="G2046" s="112" t="s">
        <v>55</v>
      </c>
      <c r="H2046" s="112" t="s">
        <v>439</v>
      </c>
      <c r="I2046" s="112" t="s">
        <v>16</v>
      </c>
      <c r="J2046" s="112" t="s">
        <v>436</v>
      </c>
      <c r="K2046" s="113">
        <v>1085</v>
      </c>
      <c r="L2046" s="113">
        <v>310</v>
      </c>
      <c r="M2046" s="112" t="s">
        <v>8</v>
      </c>
    </row>
    <row r="2047" spans="1:13" x14ac:dyDescent="0.3">
      <c r="A2047" s="112" t="s">
        <v>8</v>
      </c>
      <c r="B2047" s="112" t="s">
        <v>9</v>
      </c>
      <c r="C2047" s="112" t="s">
        <v>10</v>
      </c>
      <c r="D2047" s="112" t="s">
        <v>126</v>
      </c>
      <c r="E2047" s="112" t="s">
        <v>10</v>
      </c>
      <c r="F2047" s="112" t="s">
        <v>127</v>
      </c>
      <c r="G2047" s="112" t="s">
        <v>58</v>
      </c>
      <c r="H2047" s="112" t="s">
        <v>434</v>
      </c>
      <c r="I2047" s="112" t="s">
        <v>16</v>
      </c>
      <c r="J2047" s="112" t="s">
        <v>436</v>
      </c>
      <c r="K2047" s="113">
        <v>4020</v>
      </c>
      <c r="L2047" s="113">
        <v>830.00000000000011</v>
      </c>
      <c r="M2047" s="112" t="s">
        <v>8</v>
      </c>
    </row>
    <row r="2048" spans="1:13" x14ac:dyDescent="0.3">
      <c r="A2048" s="112" t="s">
        <v>8</v>
      </c>
      <c r="B2048" s="112" t="s">
        <v>9</v>
      </c>
      <c r="C2048" s="112" t="s">
        <v>10</v>
      </c>
      <c r="D2048" s="112" t="s">
        <v>126</v>
      </c>
      <c r="E2048" s="112" t="s">
        <v>10</v>
      </c>
      <c r="F2048" s="112" t="s">
        <v>127</v>
      </c>
      <c r="G2048" s="112" t="s">
        <v>60</v>
      </c>
      <c r="H2048" s="112" t="s">
        <v>437</v>
      </c>
      <c r="I2048" s="112" t="s">
        <v>16</v>
      </c>
      <c r="J2048" s="112" t="s">
        <v>435</v>
      </c>
      <c r="K2048" s="113">
        <v>5250.9599999999991</v>
      </c>
      <c r="L2048" s="113">
        <v>1682.9999999999998</v>
      </c>
      <c r="M2048" s="112" t="s">
        <v>8</v>
      </c>
    </row>
    <row r="2049" spans="1:13" x14ac:dyDescent="0.3">
      <c r="A2049" s="112" t="s">
        <v>8</v>
      </c>
      <c r="B2049" s="112" t="s">
        <v>9</v>
      </c>
      <c r="C2049" s="112" t="s">
        <v>10</v>
      </c>
      <c r="D2049" s="112" t="s">
        <v>126</v>
      </c>
      <c r="E2049" s="112" t="s">
        <v>10</v>
      </c>
      <c r="F2049" s="112" t="s">
        <v>127</v>
      </c>
      <c r="G2049" s="112" t="s">
        <v>60</v>
      </c>
      <c r="H2049" s="112" t="s">
        <v>437</v>
      </c>
      <c r="I2049" s="112" t="s">
        <v>16</v>
      </c>
      <c r="J2049" s="112" t="s">
        <v>440</v>
      </c>
      <c r="K2049" s="113">
        <v>1123.2</v>
      </c>
      <c r="L2049" s="113">
        <v>360</v>
      </c>
      <c r="M2049" s="112" t="s">
        <v>8</v>
      </c>
    </row>
    <row r="2050" spans="1:13" x14ac:dyDescent="0.3">
      <c r="A2050" s="112" t="s">
        <v>8</v>
      </c>
      <c r="B2050" s="112" t="s">
        <v>9</v>
      </c>
      <c r="C2050" s="112" t="s">
        <v>10</v>
      </c>
      <c r="D2050" s="112" t="s">
        <v>126</v>
      </c>
      <c r="E2050" s="112" t="s">
        <v>10</v>
      </c>
      <c r="F2050" s="112" t="s">
        <v>127</v>
      </c>
      <c r="G2050" s="112" t="s">
        <v>60</v>
      </c>
      <c r="H2050" s="112" t="s">
        <v>437</v>
      </c>
      <c r="I2050" s="112" t="s">
        <v>16</v>
      </c>
      <c r="J2050" s="112" t="s">
        <v>436</v>
      </c>
      <c r="K2050" s="113">
        <v>28101.84</v>
      </c>
      <c r="L2050" s="113">
        <v>9007</v>
      </c>
      <c r="M2050" s="112" t="s">
        <v>8</v>
      </c>
    </row>
    <row r="2051" spans="1:13" x14ac:dyDescent="0.3">
      <c r="A2051" s="112" t="s">
        <v>8</v>
      </c>
      <c r="B2051" s="112" t="s">
        <v>9</v>
      </c>
      <c r="C2051" s="112" t="s">
        <v>10</v>
      </c>
      <c r="D2051" s="112" t="s">
        <v>126</v>
      </c>
      <c r="E2051" s="112" t="s">
        <v>10</v>
      </c>
      <c r="F2051" s="112" t="s">
        <v>127</v>
      </c>
      <c r="G2051" s="112" t="s">
        <v>62</v>
      </c>
      <c r="H2051" s="112" t="s">
        <v>438</v>
      </c>
      <c r="I2051" s="112" t="s">
        <v>16</v>
      </c>
      <c r="J2051" s="112" t="s">
        <v>435</v>
      </c>
      <c r="K2051" s="113">
        <v>83608.5</v>
      </c>
      <c r="L2051" s="113">
        <v>78188</v>
      </c>
      <c r="M2051" s="112" t="s">
        <v>8</v>
      </c>
    </row>
    <row r="2052" spans="1:13" x14ac:dyDescent="0.3">
      <c r="A2052" s="112" t="s">
        <v>8</v>
      </c>
      <c r="B2052" s="112" t="s">
        <v>9</v>
      </c>
      <c r="C2052" s="112" t="s">
        <v>10</v>
      </c>
      <c r="D2052" s="112" t="s">
        <v>126</v>
      </c>
      <c r="E2052" s="112" t="s">
        <v>10</v>
      </c>
      <c r="F2052" s="112" t="s">
        <v>127</v>
      </c>
      <c r="G2052" s="112" t="s">
        <v>66</v>
      </c>
      <c r="H2052" s="112" t="s">
        <v>450</v>
      </c>
      <c r="I2052" s="112" t="s">
        <v>16</v>
      </c>
      <c r="J2052" s="112" t="s">
        <v>435</v>
      </c>
      <c r="K2052" s="113">
        <v>1174.5</v>
      </c>
      <c r="L2052" s="113">
        <v>405</v>
      </c>
      <c r="M2052" s="112" t="s">
        <v>8</v>
      </c>
    </row>
    <row r="2053" spans="1:13" x14ac:dyDescent="0.3">
      <c r="A2053" s="112" t="s">
        <v>8</v>
      </c>
      <c r="B2053" s="112" t="s">
        <v>9</v>
      </c>
      <c r="C2053" s="112" t="s">
        <v>10</v>
      </c>
      <c r="D2053" s="112" t="s">
        <v>126</v>
      </c>
      <c r="E2053" s="112" t="s">
        <v>10</v>
      </c>
      <c r="F2053" s="112" t="s">
        <v>127</v>
      </c>
      <c r="G2053" s="112" t="s">
        <v>66</v>
      </c>
      <c r="H2053" s="112" t="s">
        <v>450</v>
      </c>
      <c r="I2053" s="112" t="s">
        <v>16</v>
      </c>
      <c r="J2053" s="112" t="s">
        <v>440</v>
      </c>
      <c r="K2053" s="113">
        <v>403.1</v>
      </c>
      <c r="L2053" s="113">
        <v>139</v>
      </c>
      <c r="M2053" s="112" t="s">
        <v>8</v>
      </c>
    </row>
    <row r="2054" spans="1:13" x14ac:dyDescent="0.3">
      <c r="A2054" s="112" t="s">
        <v>8</v>
      </c>
      <c r="B2054" s="112" t="s">
        <v>9</v>
      </c>
      <c r="C2054" s="112" t="s">
        <v>10</v>
      </c>
      <c r="D2054" s="112" t="s">
        <v>126</v>
      </c>
      <c r="E2054" s="112" t="s">
        <v>10</v>
      </c>
      <c r="F2054" s="112" t="s">
        <v>127</v>
      </c>
      <c r="G2054" s="112" t="s">
        <v>66</v>
      </c>
      <c r="H2054" s="112" t="s">
        <v>450</v>
      </c>
      <c r="I2054" s="112" t="s">
        <v>16</v>
      </c>
      <c r="J2054" s="112" t="s">
        <v>436</v>
      </c>
      <c r="K2054" s="113">
        <v>2752.1</v>
      </c>
      <c r="L2054" s="113">
        <v>949</v>
      </c>
      <c r="M2054" s="112" t="s">
        <v>8</v>
      </c>
    </row>
    <row r="2055" spans="1:13" x14ac:dyDescent="0.3">
      <c r="A2055" s="112" t="s">
        <v>8</v>
      </c>
      <c r="B2055" s="112" t="s">
        <v>9</v>
      </c>
      <c r="C2055" s="112" t="s">
        <v>10</v>
      </c>
      <c r="D2055" s="112" t="s">
        <v>128</v>
      </c>
      <c r="E2055" s="112" t="s">
        <v>10</v>
      </c>
      <c r="F2055" s="112" t="s">
        <v>129</v>
      </c>
      <c r="G2055" s="112" t="s">
        <v>13</v>
      </c>
      <c r="H2055" s="112" t="s">
        <v>434</v>
      </c>
      <c r="I2055" s="112" t="s">
        <v>14</v>
      </c>
      <c r="J2055" s="112" t="s">
        <v>435</v>
      </c>
      <c r="K2055" s="113">
        <v>72.73</v>
      </c>
      <c r="L2055" s="113">
        <v>2</v>
      </c>
      <c r="M2055" s="112" t="s">
        <v>8</v>
      </c>
    </row>
    <row r="2056" spans="1:13" x14ac:dyDescent="0.3">
      <c r="A2056" s="112" t="s">
        <v>8</v>
      </c>
      <c r="B2056" s="112" t="s">
        <v>9</v>
      </c>
      <c r="C2056" s="112" t="s">
        <v>10</v>
      </c>
      <c r="D2056" s="112" t="s">
        <v>128</v>
      </c>
      <c r="E2056" s="112" t="s">
        <v>10</v>
      </c>
      <c r="F2056" s="112" t="s">
        <v>129</v>
      </c>
      <c r="G2056" s="112" t="s">
        <v>13</v>
      </c>
      <c r="H2056" s="112" t="s">
        <v>434</v>
      </c>
      <c r="I2056" s="112" t="s">
        <v>14</v>
      </c>
      <c r="J2056" s="112" t="s">
        <v>436</v>
      </c>
      <c r="K2056" s="113">
        <v>475.2</v>
      </c>
      <c r="L2056" s="113">
        <v>8</v>
      </c>
      <c r="M2056" s="112" t="s">
        <v>8</v>
      </c>
    </row>
    <row r="2057" spans="1:13" x14ac:dyDescent="0.3">
      <c r="A2057" s="112" t="s">
        <v>8</v>
      </c>
      <c r="B2057" s="112" t="s">
        <v>9</v>
      </c>
      <c r="C2057" s="112" t="s">
        <v>10</v>
      </c>
      <c r="D2057" s="112" t="s">
        <v>128</v>
      </c>
      <c r="E2057" s="112" t="s">
        <v>10</v>
      </c>
      <c r="F2057" s="112" t="s">
        <v>129</v>
      </c>
      <c r="G2057" s="112" t="s">
        <v>472</v>
      </c>
      <c r="H2057" s="112" t="s">
        <v>441</v>
      </c>
      <c r="I2057" s="112" t="s">
        <v>16</v>
      </c>
      <c r="J2057" s="112" t="s">
        <v>435</v>
      </c>
      <c r="K2057" s="113">
        <v>1853.05</v>
      </c>
      <c r="L2057" s="113">
        <v>270</v>
      </c>
      <c r="M2057" s="112" t="s">
        <v>8</v>
      </c>
    </row>
    <row r="2058" spans="1:13" x14ac:dyDescent="0.3">
      <c r="A2058" s="112" t="s">
        <v>8</v>
      </c>
      <c r="B2058" s="112" t="s">
        <v>9</v>
      </c>
      <c r="C2058" s="112" t="s">
        <v>10</v>
      </c>
      <c r="D2058" s="112" t="s">
        <v>128</v>
      </c>
      <c r="E2058" s="112" t="s">
        <v>10</v>
      </c>
      <c r="F2058" s="112" t="s">
        <v>129</v>
      </c>
      <c r="G2058" s="112" t="s">
        <v>472</v>
      </c>
      <c r="H2058" s="112" t="s">
        <v>441</v>
      </c>
      <c r="I2058" s="112" t="s">
        <v>16</v>
      </c>
      <c r="J2058" s="112" t="s">
        <v>440</v>
      </c>
      <c r="K2058" s="113">
        <v>679.22</v>
      </c>
      <c r="L2058" s="113">
        <v>99</v>
      </c>
      <c r="M2058" s="112" t="s">
        <v>8</v>
      </c>
    </row>
    <row r="2059" spans="1:13" x14ac:dyDescent="0.3">
      <c r="A2059" s="112" t="s">
        <v>8</v>
      </c>
      <c r="B2059" s="112" t="s">
        <v>9</v>
      </c>
      <c r="C2059" s="112" t="s">
        <v>10</v>
      </c>
      <c r="D2059" s="112" t="s">
        <v>128</v>
      </c>
      <c r="E2059" s="112" t="s">
        <v>10</v>
      </c>
      <c r="F2059" s="112" t="s">
        <v>129</v>
      </c>
      <c r="G2059" s="112" t="s">
        <v>472</v>
      </c>
      <c r="H2059" s="112" t="s">
        <v>441</v>
      </c>
      <c r="I2059" s="112" t="s">
        <v>16</v>
      </c>
      <c r="J2059" s="112" t="s">
        <v>436</v>
      </c>
      <c r="K2059" s="113">
        <v>2006.7</v>
      </c>
      <c r="L2059" s="113">
        <v>292.5</v>
      </c>
      <c r="M2059" s="112" t="s">
        <v>8</v>
      </c>
    </row>
    <row r="2060" spans="1:13" x14ac:dyDescent="0.3">
      <c r="A2060" s="112" t="s">
        <v>8</v>
      </c>
      <c r="B2060" s="112" t="s">
        <v>9</v>
      </c>
      <c r="C2060" s="112" t="s">
        <v>10</v>
      </c>
      <c r="D2060" s="112" t="s">
        <v>128</v>
      </c>
      <c r="E2060" s="112" t="s">
        <v>10</v>
      </c>
      <c r="F2060" s="112" t="s">
        <v>129</v>
      </c>
      <c r="G2060" s="112" t="s">
        <v>17</v>
      </c>
      <c r="H2060" s="112" t="s">
        <v>438</v>
      </c>
      <c r="I2060" s="112" t="s">
        <v>16</v>
      </c>
      <c r="J2060" s="112" t="s">
        <v>435</v>
      </c>
      <c r="K2060" s="113">
        <v>1101.5999999999999</v>
      </c>
      <c r="L2060" s="113">
        <v>459</v>
      </c>
      <c r="M2060" s="112" t="s">
        <v>8</v>
      </c>
    </row>
    <row r="2061" spans="1:13" x14ac:dyDescent="0.3">
      <c r="A2061" s="112" t="s">
        <v>8</v>
      </c>
      <c r="B2061" s="112" t="s">
        <v>9</v>
      </c>
      <c r="C2061" s="112" t="s">
        <v>10</v>
      </c>
      <c r="D2061" s="112" t="s">
        <v>128</v>
      </c>
      <c r="E2061" s="112" t="s">
        <v>10</v>
      </c>
      <c r="F2061" s="112" t="s">
        <v>129</v>
      </c>
      <c r="G2061" s="112" t="s">
        <v>17</v>
      </c>
      <c r="H2061" s="112" t="s">
        <v>438</v>
      </c>
      <c r="I2061" s="112" t="s">
        <v>16</v>
      </c>
      <c r="J2061" s="112" t="s">
        <v>436</v>
      </c>
      <c r="K2061" s="113">
        <v>4329.5999999999995</v>
      </c>
      <c r="L2061" s="113">
        <v>1633</v>
      </c>
      <c r="M2061" s="112" t="s">
        <v>8</v>
      </c>
    </row>
    <row r="2062" spans="1:13" x14ac:dyDescent="0.3">
      <c r="A2062" s="112" t="s">
        <v>8</v>
      </c>
      <c r="B2062" s="112" t="s">
        <v>9</v>
      </c>
      <c r="C2062" s="112" t="s">
        <v>10</v>
      </c>
      <c r="D2062" s="112" t="s">
        <v>128</v>
      </c>
      <c r="E2062" s="112" t="s">
        <v>10</v>
      </c>
      <c r="F2062" s="112" t="s">
        <v>129</v>
      </c>
      <c r="G2062" s="112" t="s">
        <v>19</v>
      </c>
      <c r="H2062" s="112" t="s">
        <v>434</v>
      </c>
      <c r="I2062" s="112" t="s">
        <v>16</v>
      </c>
      <c r="J2062" s="112" t="s">
        <v>435</v>
      </c>
      <c r="K2062" s="113">
        <v>45864</v>
      </c>
      <c r="L2062" s="113">
        <v>3822</v>
      </c>
      <c r="M2062" s="112" t="s">
        <v>8</v>
      </c>
    </row>
    <row r="2063" spans="1:13" x14ac:dyDescent="0.3">
      <c r="A2063" s="112" t="s">
        <v>8</v>
      </c>
      <c r="B2063" s="112" t="s">
        <v>9</v>
      </c>
      <c r="C2063" s="112" t="s">
        <v>10</v>
      </c>
      <c r="D2063" s="112" t="s">
        <v>128</v>
      </c>
      <c r="E2063" s="112" t="s">
        <v>10</v>
      </c>
      <c r="F2063" s="112" t="s">
        <v>129</v>
      </c>
      <c r="G2063" s="112" t="s">
        <v>19</v>
      </c>
      <c r="H2063" s="112" t="s">
        <v>434</v>
      </c>
      <c r="I2063" s="112" t="s">
        <v>16</v>
      </c>
      <c r="J2063" s="112" t="s">
        <v>436</v>
      </c>
      <c r="K2063" s="113">
        <v>61584</v>
      </c>
      <c r="L2063" s="113">
        <v>5132</v>
      </c>
      <c r="M2063" s="112" t="s">
        <v>8</v>
      </c>
    </row>
    <row r="2064" spans="1:13" x14ac:dyDescent="0.3">
      <c r="A2064" s="112" t="s">
        <v>8</v>
      </c>
      <c r="B2064" s="112" t="s">
        <v>9</v>
      </c>
      <c r="C2064" s="112" t="s">
        <v>10</v>
      </c>
      <c r="D2064" s="112" t="s">
        <v>128</v>
      </c>
      <c r="E2064" s="112" t="s">
        <v>10</v>
      </c>
      <c r="F2064" s="112" t="s">
        <v>129</v>
      </c>
      <c r="G2064" s="112" t="s">
        <v>71</v>
      </c>
      <c r="H2064" s="112" t="s">
        <v>453</v>
      </c>
      <c r="I2064" s="112" t="s">
        <v>16</v>
      </c>
      <c r="J2064" s="112" t="s">
        <v>435</v>
      </c>
      <c r="K2064" s="113">
        <v>2052</v>
      </c>
      <c r="L2064" s="113">
        <v>202.5</v>
      </c>
      <c r="M2064" s="112" t="s">
        <v>8</v>
      </c>
    </row>
    <row r="2065" spans="1:13" x14ac:dyDescent="0.3">
      <c r="A2065" s="112" t="s">
        <v>8</v>
      </c>
      <c r="B2065" s="112" t="s">
        <v>9</v>
      </c>
      <c r="C2065" s="112" t="s">
        <v>10</v>
      </c>
      <c r="D2065" s="112" t="s">
        <v>128</v>
      </c>
      <c r="E2065" s="112" t="s">
        <v>10</v>
      </c>
      <c r="F2065" s="112" t="s">
        <v>129</v>
      </c>
      <c r="G2065" s="112" t="s">
        <v>71</v>
      </c>
      <c r="H2065" s="112" t="s">
        <v>453</v>
      </c>
      <c r="I2065" s="112" t="s">
        <v>16</v>
      </c>
      <c r="J2065" s="112" t="s">
        <v>436</v>
      </c>
      <c r="K2065" s="113">
        <v>2805</v>
      </c>
      <c r="L2065" s="113">
        <v>247.5</v>
      </c>
      <c r="M2065" s="112" t="s">
        <v>8</v>
      </c>
    </row>
    <row r="2066" spans="1:13" x14ac:dyDescent="0.3">
      <c r="A2066" s="112" t="s">
        <v>8</v>
      </c>
      <c r="B2066" s="112" t="s">
        <v>9</v>
      </c>
      <c r="C2066" s="112" t="s">
        <v>10</v>
      </c>
      <c r="D2066" s="112" t="s">
        <v>128</v>
      </c>
      <c r="E2066" s="112" t="s">
        <v>10</v>
      </c>
      <c r="F2066" s="112" t="s">
        <v>129</v>
      </c>
      <c r="G2066" s="112" t="s">
        <v>72</v>
      </c>
      <c r="H2066" s="112" t="s">
        <v>454</v>
      </c>
      <c r="I2066" s="112" t="s">
        <v>16</v>
      </c>
      <c r="J2066" s="112" t="s">
        <v>435</v>
      </c>
      <c r="K2066" s="113">
        <v>625.72500000000002</v>
      </c>
      <c r="L2066" s="113">
        <v>67.5</v>
      </c>
      <c r="M2066" s="112" t="s">
        <v>8</v>
      </c>
    </row>
    <row r="2067" spans="1:13" x14ac:dyDescent="0.3">
      <c r="A2067" s="112" t="s">
        <v>8</v>
      </c>
      <c r="B2067" s="112" t="s">
        <v>9</v>
      </c>
      <c r="C2067" s="112" t="s">
        <v>10</v>
      </c>
      <c r="D2067" s="112" t="s">
        <v>128</v>
      </c>
      <c r="E2067" s="112" t="s">
        <v>10</v>
      </c>
      <c r="F2067" s="112" t="s">
        <v>129</v>
      </c>
      <c r="G2067" s="112" t="s">
        <v>74</v>
      </c>
      <c r="H2067" s="112" t="s">
        <v>450</v>
      </c>
      <c r="I2067" s="112" t="s">
        <v>16</v>
      </c>
      <c r="J2067" s="112" t="s">
        <v>435</v>
      </c>
      <c r="K2067" s="113">
        <v>1572</v>
      </c>
      <c r="L2067" s="113">
        <v>450</v>
      </c>
      <c r="M2067" s="112" t="s">
        <v>8</v>
      </c>
    </row>
    <row r="2068" spans="1:13" x14ac:dyDescent="0.3">
      <c r="A2068" s="112" t="s">
        <v>8</v>
      </c>
      <c r="B2068" s="112" t="s">
        <v>9</v>
      </c>
      <c r="C2068" s="112" t="s">
        <v>10</v>
      </c>
      <c r="D2068" s="112" t="s">
        <v>128</v>
      </c>
      <c r="E2068" s="112" t="s">
        <v>10</v>
      </c>
      <c r="F2068" s="112" t="s">
        <v>129</v>
      </c>
      <c r="G2068" s="112" t="s">
        <v>74</v>
      </c>
      <c r="H2068" s="112" t="s">
        <v>450</v>
      </c>
      <c r="I2068" s="112" t="s">
        <v>16</v>
      </c>
      <c r="J2068" s="112" t="s">
        <v>436</v>
      </c>
      <c r="K2068" s="113">
        <v>2904</v>
      </c>
      <c r="L2068" s="113">
        <v>495</v>
      </c>
      <c r="M2068" s="112" t="s">
        <v>8</v>
      </c>
    </row>
    <row r="2069" spans="1:13" x14ac:dyDescent="0.3">
      <c r="A2069" s="112" t="s">
        <v>8</v>
      </c>
      <c r="B2069" s="112" t="s">
        <v>9</v>
      </c>
      <c r="C2069" s="112" t="s">
        <v>10</v>
      </c>
      <c r="D2069" s="112" t="s">
        <v>128</v>
      </c>
      <c r="E2069" s="112" t="s">
        <v>10</v>
      </c>
      <c r="F2069" s="112" t="s">
        <v>129</v>
      </c>
      <c r="G2069" s="112" t="s">
        <v>20</v>
      </c>
      <c r="H2069" s="112" t="s">
        <v>439</v>
      </c>
      <c r="I2069" s="112" t="s">
        <v>16</v>
      </c>
      <c r="J2069" s="112" t="s">
        <v>436</v>
      </c>
      <c r="K2069" s="113">
        <v>10932</v>
      </c>
      <c r="L2069" s="113">
        <v>2477</v>
      </c>
      <c r="M2069" s="112" t="s">
        <v>8</v>
      </c>
    </row>
    <row r="2070" spans="1:13" x14ac:dyDescent="0.3">
      <c r="A2070" s="112" t="s">
        <v>8</v>
      </c>
      <c r="B2070" s="112" t="s">
        <v>9</v>
      </c>
      <c r="C2070" s="112" t="s">
        <v>10</v>
      </c>
      <c r="D2070" s="112" t="s">
        <v>128</v>
      </c>
      <c r="E2070" s="112" t="s">
        <v>10</v>
      </c>
      <c r="F2070" s="112" t="s">
        <v>129</v>
      </c>
      <c r="G2070" s="112" t="s">
        <v>463</v>
      </c>
      <c r="H2070" s="112" t="s">
        <v>439</v>
      </c>
      <c r="I2070" s="112" t="s">
        <v>16</v>
      </c>
      <c r="J2070" s="112" t="s">
        <v>435</v>
      </c>
      <c r="K2070" s="113">
        <v>3099.4547471181286</v>
      </c>
      <c r="L2070" s="113">
        <v>1294</v>
      </c>
      <c r="M2070" s="112" t="s">
        <v>8</v>
      </c>
    </row>
    <row r="2071" spans="1:13" x14ac:dyDescent="0.3">
      <c r="A2071" s="112" t="s">
        <v>8</v>
      </c>
      <c r="B2071" s="112" t="s">
        <v>9</v>
      </c>
      <c r="C2071" s="112" t="s">
        <v>10</v>
      </c>
      <c r="D2071" s="112" t="s">
        <v>128</v>
      </c>
      <c r="E2071" s="112" t="s">
        <v>10</v>
      </c>
      <c r="F2071" s="112" t="s">
        <v>129</v>
      </c>
      <c r="G2071" s="112" t="s">
        <v>463</v>
      </c>
      <c r="H2071" s="112" t="s">
        <v>439</v>
      </c>
      <c r="I2071" s="112" t="s">
        <v>16</v>
      </c>
      <c r="J2071" s="112" t="s">
        <v>440</v>
      </c>
      <c r="K2071" s="113">
        <v>1676.6756746388639</v>
      </c>
      <c r="L2071" s="113">
        <v>700</v>
      </c>
      <c r="M2071" s="112" t="s">
        <v>8</v>
      </c>
    </row>
    <row r="2072" spans="1:13" x14ac:dyDescent="0.3">
      <c r="A2072" s="112" t="s">
        <v>8</v>
      </c>
      <c r="B2072" s="112" t="s">
        <v>9</v>
      </c>
      <c r="C2072" s="112" t="s">
        <v>10</v>
      </c>
      <c r="D2072" s="112" t="s">
        <v>128</v>
      </c>
      <c r="E2072" s="112" t="s">
        <v>10</v>
      </c>
      <c r="F2072" s="112" t="s">
        <v>129</v>
      </c>
      <c r="G2072" s="112" t="s">
        <v>463</v>
      </c>
      <c r="H2072" s="112" t="s">
        <v>439</v>
      </c>
      <c r="I2072" s="112" t="s">
        <v>16</v>
      </c>
      <c r="J2072" s="112" t="s">
        <v>436</v>
      </c>
      <c r="K2072" s="113">
        <v>69330.539146317024</v>
      </c>
      <c r="L2072" s="113">
        <v>28945</v>
      </c>
      <c r="M2072" s="112" t="s">
        <v>8</v>
      </c>
    </row>
    <row r="2073" spans="1:13" x14ac:dyDescent="0.3">
      <c r="A2073" s="112" t="s">
        <v>8</v>
      </c>
      <c r="B2073" s="112" t="s">
        <v>9</v>
      </c>
      <c r="C2073" s="112" t="s">
        <v>10</v>
      </c>
      <c r="D2073" s="112" t="s">
        <v>128</v>
      </c>
      <c r="E2073" s="112" t="s">
        <v>10</v>
      </c>
      <c r="F2073" s="112" t="s">
        <v>129</v>
      </c>
      <c r="G2073" s="112" t="s">
        <v>22</v>
      </c>
      <c r="H2073" s="112" t="s">
        <v>439</v>
      </c>
      <c r="I2073" s="112" t="s">
        <v>16</v>
      </c>
      <c r="J2073" s="112" t="s">
        <v>435</v>
      </c>
      <c r="K2073" s="113">
        <v>28132.499999999996</v>
      </c>
      <c r="L2073" s="113">
        <v>13632</v>
      </c>
      <c r="M2073" s="112" t="s">
        <v>8</v>
      </c>
    </row>
    <row r="2074" spans="1:13" x14ac:dyDescent="0.3">
      <c r="A2074" s="112" t="s">
        <v>8</v>
      </c>
      <c r="B2074" s="112" t="s">
        <v>9</v>
      </c>
      <c r="C2074" s="112" t="s">
        <v>10</v>
      </c>
      <c r="D2074" s="112" t="s">
        <v>128</v>
      </c>
      <c r="E2074" s="112" t="s">
        <v>10</v>
      </c>
      <c r="F2074" s="112" t="s">
        <v>129</v>
      </c>
      <c r="G2074" s="112" t="s">
        <v>22</v>
      </c>
      <c r="H2074" s="112" t="s">
        <v>439</v>
      </c>
      <c r="I2074" s="112" t="s">
        <v>16</v>
      </c>
      <c r="J2074" s="112" t="s">
        <v>440</v>
      </c>
      <c r="K2074" s="113">
        <v>7741.5</v>
      </c>
      <c r="L2074" s="113">
        <v>3076</v>
      </c>
      <c r="M2074" s="112" t="s">
        <v>8</v>
      </c>
    </row>
    <row r="2075" spans="1:13" x14ac:dyDescent="0.3">
      <c r="A2075" s="112" t="s">
        <v>8</v>
      </c>
      <c r="B2075" s="112" t="s">
        <v>9</v>
      </c>
      <c r="C2075" s="112" t="s">
        <v>10</v>
      </c>
      <c r="D2075" s="112" t="s">
        <v>128</v>
      </c>
      <c r="E2075" s="112" t="s">
        <v>10</v>
      </c>
      <c r="F2075" s="112" t="s">
        <v>129</v>
      </c>
      <c r="G2075" s="112" t="s">
        <v>22</v>
      </c>
      <c r="H2075" s="112" t="s">
        <v>439</v>
      </c>
      <c r="I2075" s="112" t="s">
        <v>16</v>
      </c>
      <c r="J2075" s="112" t="s">
        <v>436</v>
      </c>
      <c r="K2075" s="113">
        <v>74605.97</v>
      </c>
      <c r="L2075" s="113">
        <v>35277</v>
      </c>
      <c r="M2075" s="112" t="s">
        <v>8</v>
      </c>
    </row>
    <row r="2076" spans="1:13" x14ac:dyDescent="0.3">
      <c r="A2076" s="112" t="s">
        <v>8</v>
      </c>
      <c r="B2076" s="112" t="s">
        <v>9</v>
      </c>
      <c r="C2076" s="112" t="s">
        <v>10</v>
      </c>
      <c r="D2076" s="112" t="s">
        <v>128</v>
      </c>
      <c r="E2076" s="112" t="s">
        <v>10</v>
      </c>
      <c r="F2076" s="112" t="s">
        <v>129</v>
      </c>
      <c r="G2076" s="112" t="s">
        <v>24</v>
      </c>
      <c r="H2076" s="112" t="s">
        <v>441</v>
      </c>
      <c r="I2076" s="112" t="s">
        <v>16</v>
      </c>
      <c r="J2076" s="112" t="s">
        <v>435</v>
      </c>
      <c r="K2076" s="113">
        <v>94140.959999999992</v>
      </c>
      <c r="L2076" s="113">
        <v>31974</v>
      </c>
      <c r="M2076" s="112" t="s">
        <v>8</v>
      </c>
    </row>
    <row r="2077" spans="1:13" x14ac:dyDescent="0.3">
      <c r="A2077" s="112" t="s">
        <v>8</v>
      </c>
      <c r="B2077" s="112" t="s">
        <v>9</v>
      </c>
      <c r="C2077" s="112" t="s">
        <v>10</v>
      </c>
      <c r="D2077" s="112" t="s">
        <v>128</v>
      </c>
      <c r="E2077" s="112" t="s">
        <v>10</v>
      </c>
      <c r="F2077" s="112" t="s">
        <v>129</v>
      </c>
      <c r="G2077" s="112" t="s">
        <v>24</v>
      </c>
      <c r="H2077" s="112" t="s">
        <v>441</v>
      </c>
      <c r="I2077" s="112" t="s">
        <v>16</v>
      </c>
      <c r="J2077" s="112" t="s">
        <v>436</v>
      </c>
      <c r="K2077" s="113">
        <v>186614.57</v>
      </c>
      <c r="L2077" s="113">
        <v>55811</v>
      </c>
      <c r="M2077" s="112" t="s">
        <v>8</v>
      </c>
    </row>
    <row r="2078" spans="1:13" x14ac:dyDescent="0.3">
      <c r="A2078" s="112" t="s">
        <v>8</v>
      </c>
      <c r="B2078" s="112" t="s">
        <v>9</v>
      </c>
      <c r="C2078" s="112" t="s">
        <v>10</v>
      </c>
      <c r="D2078" s="112" t="s">
        <v>128</v>
      </c>
      <c r="E2078" s="112" t="s">
        <v>10</v>
      </c>
      <c r="F2078" s="112" t="s">
        <v>129</v>
      </c>
      <c r="G2078" s="112" t="s">
        <v>25</v>
      </c>
      <c r="H2078" s="112" t="s">
        <v>442</v>
      </c>
      <c r="I2078" s="112" t="s">
        <v>16</v>
      </c>
      <c r="J2078" s="112" t="s">
        <v>443</v>
      </c>
      <c r="K2078" s="113">
        <v>1017078.4</v>
      </c>
      <c r="L2078" s="113">
        <v>318800</v>
      </c>
      <c r="M2078" s="112" t="s">
        <v>8</v>
      </c>
    </row>
    <row r="2079" spans="1:13" x14ac:dyDescent="0.3">
      <c r="A2079" s="112" t="s">
        <v>8</v>
      </c>
      <c r="B2079" s="112" t="s">
        <v>9</v>
      </c>
      <c r="C2079" s="112" t="s">
        <v>10</v>
      </c>
      <c r="D2079" s="112" t="s">
        <v>128</v>
      </c>
      <c r="E2079" s="112" t="s">
        <v>10</v>
      </c>
      <c r="F2079" s="112" t="s">
        <v>129</v>
      </c>
      <c r="G2079" s="112" t="s">
        <v>26</v>
      </c>
      <c r="H2079" s="112" t="s">
        <v>434</v>
      </c>
      <c r="I2079" s="112" t="s">
        <v>16</v>
      </c>
      <c r="J2079" s="112" t="s">
        <v>440</v>
      </c>
      <c r="K2079" s="113">
        <v>2898</v>
      </c>
      <c r="L2079" s="113">
        <v>827.99999999999989</v>
      </c>
      <c r="M2079" s="112" t="s">
        <v>8</v>
      </c>
    </row>
    <row r="2080" spans="1:13" x14ac:dyDescent="0.3">
      <c r="A2080" s="112" t="s">
        <v>8</v>
      </c>
      <c r="B2080" s="112" t="s">
        <v>9</v>
      </c>
      <c r="C2080" s="112" t="s">
        <v>10</v>
      </c>
      <c r="D2080" s="112" t="s">
        <v>128</v>
      </c>
      <c r="E2080" s="112" t="s">
        <v>10</v>
      </c>
      <c r="F2080" s="112" t="s">
        <v>129</v>
      </c>
      <c r="G2080" s="112" t="s">
        <v>26</v>
      </c>
      <c r="H2080" s="112" t="s">
        <v>434</v>
      </c>
      <c r="I2080" s="112" t="s">
        <v>16</v>
      </c>
      <c r="J2080" s="112" t="s">
        <v>436</v>
      </c>
      <c r="K2080" s="113">
        <v>17628</v>
      </c>
      <c r="L2080" s="113">
        <v>4407</v>
      </c>
      <c r="M2080" s="112" t="s">
        <v>8</v>
      </c>
    </row>
    <row r="2081" spans="1:13" x14ac:dyDescent="0.3">
      <c r="A2081" s="112" t="s">
        <v>8</v>
      </c>
      <c r="B2081" s="112" t="s">
        <v>9</v>
      </c>
      <c r="C2081" s="112" t="s">
        <v>10</v>
      </c>
      <c r="D2081" s="112" t="s">
        <v>128</v>
      </c>
      <c r="E2081" s="112" t="s">
        <v>10</v>
      </c>
      <c r="F2081" s="112" t="s">
        <v>129</v>
      </c>
      <c r="G2081" s="112" t="s">
        <v>27</v>
      </c>
      <c r="H2081" s="112" t="s">
        <v>441</v>
      </c>
      <c r="I2081" s="112" t="s">
        <v>16</v>
      </c>
      <c r="J2081" s="112" t="s">
        <v>436</v>
      </c>
      <c r="K2081" s="113">
        <v>4387.5</v>
      </c>
      <c r="L2081" s="113">
        <v>337.5</v>
      </c>
      <c r="M2081" s="112" t="s">
        <v>8</v>
      </c>
    </row>
    <row r="2082" spans="1:13" x14ac:dyDescent="0.3">
      <c r="A2082" s="112" t="s">
        <v>8</v>
      </c>
      <c r="B2082" s="112" t="s">
        <v>9</v>
      </c>
      <c r="C2082" s="112" t="s">
        <v>10</v>
      </c>
      <c r="D2082" s="112" t="s">
        <v>128</v>
      </c>
      <c r="E2082" s="112" t="s">
        <v>10</v>
      </c>
      <c r="F2082" s="112" t="s">
        <v>129</v>
      </c>
      <c r="G2082" s="112" t="s">
        <v>28</v>
      </c>
      <c r="H2082" s="112" t="s">
        <v>441</v>
      </c>
      <c r="I2082" s="112" t="s">
        <v>16</v>
      </c>
      <c r="J2082" s="112" t="s">
        <v>436</v>
      </c>
      <c r="K2082" s="113">
        <v>1968</v>
      </c>
      <c r="L2082" s="113">
        <v>360</v>
      </c>
      <c r="M2082" s="112" t="s">
        <v>8</v>
      </c>
    </row>
    <row r="2083" spans="1:13" x14ac:dyDescent="0.3">
      <c r="A2083" s="112" t="s">
        <v>8</v>
      </c>
      <c r="B2083" s="112" t="s">
        <v>9</v>
      </c>
      <c r="C2083" s="112" t="s">
        <v>10</v>
      </c>
      <c r="D2083" s="112" t="s">
        <v>128</v>
      </c>
      <c r="E2083" s="112" t="s">
        <v>10</v>
      </c>
      <c r="F2083" s="112" t="s">
        <v>129</v>
      </c>
      <c r="G2083" s="112" t="s">
        <v>30</v>
      </c>
      <c r="H2083" s="112" t="s">
        <v>441</v>
      </c>
      <c r="I2083" s="112" t="s">
        <v>16</v>
      </c>
      <c r="J2083" s="112" t="s">
        <v>435</v>
      </c>
      <c r="K2083" s="113">
        <v>834.6</v>
      </c>
      <c r="L2083" s="113">
        <v>98</v>
      </c>
      <c r="M2083" s="112" t="s">
        <v>8</v>
      </c>
    </row>
    <row r="2084" spans="1:13" x14ac:dyDescent="0.3">
      <c r="A2084" s="112" t="s">
        <v>8</v>
      </c>
      <c r="B2084" s="112" t="s">
        <v>9</v>
      </c>
      <c r="C2084" s="112" t="s">
        <v>10</v>
      </c>
      <c r="D2084" s="112" t="s">
        <v>128</v>
      </c>
      <c r="E2084" s="112" t="s">
        <v>10</v>
      </c>
      <c r="F2084" s="112" t="s">
        <v>129</v>
      </c>
      <c r="G2084" s="112" t="s">
        <v>30</v>
      </c>
      <c r="H2084" s="112" t="s">
        <v>441</v>
      </c>
      <c r="I2084" s="112" t="s">
        <v>16</v>
      </c>
      <c r="J2084" s="112" t="s">
        <v>436</v>
      </c>
      <c r="K2084" s="113">
        <v>4173.45</v>
      </c>
      <c r="L2084" s="113">
        <v>362</v>
      </c>
      <c r="M2084" s="112" t="s">
        <v>8</v>
      </c>
    </row>
    <row r="2085" spans="1:13" x14ac:dyDescent="0.3">
      <c r="A2085" s="112" t="s">
        <v>8</v>
      </c>
      <c r="B2085" s="112" t="s">
        <v>9</v>
      </c>
      <c r="C2085" s="112" t="s">
        <v>10</v>
      </c>
      <c r="D2085" s="112" t="s">
        <v>128</v>
      </c>
      <c r="E2085" s="112" t="s">
        <v>10</v>
      </c>
      <c r="F2085" s="112" t="s">
        <v>129</v>
      </c>
      <c r="G2085" s="112" t="s">
        <v>82</v>
      </c>
      <c r="H2085" s="112" t="s">
        <v>454</v>
      </c>
      <c r="I2085" s="112" t="s">
        <v>16</v>
      </c>
      <c r="J2085" s="112" t="s">
        <v>435</v>
      </c>
      <c r="K2085" s="113">
        <v>29820.38</v>
      </c>
      <c r="L2085" s="113">
        <v>3893</v>
      </c>
      <c r="M2085" s="112" t="s">
        <v>8</v>
      </c>
    </row>
    <row r="2086" spans="1:13" x14ac:dyDescent="0.3">
      <c r="A2086" s="112" t="s">
        <v>8</v>
      </c>
      <c r="B2086" s="112" t="s">
        <v>9</v>
      </c>
      <c r="C2086" s="112" t="s">
        <v>10</v>
      </c>
      <c r="D2086" s="112" t="s">
        <v>128</v>
      </c>
      <c r="E2086" s="112" t="s">
        <v>10</v>
      </c>
      <c r="F2086" s="112" t="s">
        <v>129</v>
      </c>
      <c r="G2086" s="112" t="s">
        <v>82</v>
      </c>
      <c r="H2086" s="112" t="s">
        <v>454</v>
      </c>
      <c r="I2086" s="112" t="s">
        <v>16</v>
      </c>
      <c r="J2086" s="112" t="s">
        <v>440</v>
      </c>
      <c r="K2086" s="113">
        <v>9651.6</v>
      </c>
      <c r="L2086" s="113">
        <v>1260</v>
      </c>
      <c r="M2086" s="112" t="s">
        <v>8</v>
      </c>
    </row>
    <row r="2087" spans="1:13" x14ac:dyDescent="0.3">
      <c r="A2087" s="112" t="s">
        <v>8</v>
      </c>
      <c r="B2087" s="112" t="s">
        <v>9</v>
      </c>
      <c r="C2087" s="112" t="s">
        <v>10</v>
      </c>
      <c r="D2087" s="112" t="s">
        <v>128</v>
      </c>
      <c r="E2087" s="112" t="s">
        <v>10</v>
      </c>
      <c r="F2087" s="112" t="s">
        <v>129</v>
      </c>
      <c r="G2087" s="112" t="s">
        <v>111</v>
      </c>
      <c r="H2087" s="112" t="s">
        <v>444</v>
      </c>
      <c r="I2087" s="112" t="s">
        <v>16</v>
      </c>
      <c r="J2087" s="112" t="s">
        <v>435</v>
      </c>
      <c r="K2087" s="113">
        <v>4320</v>
      </c>
      <c r="L2087" s="113">
        <v>180</v>
      </c>
      <c r="M2087" s="112" t="s">
        <v>8</v>
      </c>
    </row>
    <row r="2088" spans="1:13" x14ac:dyDescent="0.3">
      <c r="A2088" s="112" t="s">
        <v>8</v>
      </c>
      <c r="B2088" s="112" t="s">
        <v>9</v>
      </c>
      <c r="C2088" s="112" t="s">
        <v>10</v>
      </c>
      <c r="D2088" s="112" t="s">
        <v>128</v>
      </c>
      <c r="E2088" s="112" t="s">
        <v>10</v>
      </c>
      <c r="F2088" s="112" t="s">
        <v>129</v>
      </c>
      <c r="G2088" s="112" t="s">
        <v>111</v>
      </c>
      <c r="H2088" s="112" t="s">
        <v>444</v>
      </c>
      <c r="I2088" s="112" t="s">
        <v>16</v>
      </c>
      <c r="J2088" s="112" t="s">
        <v>436</v>
      </c>
      <c r="K2088" s="113">
        <v>3600</v>
      </c>
      <c r="L2088" s="113">
        <v>180</v>
      </c>
      <c r="M2088" s="112" t="s">
        <v>8</v>
      </c>
    </row>
    <row r="2089" spans="1:13" x14ac:dyDescent="0.3">
      <c r="A2089" s="112" t="s">
        <v>8</v>
      </c>
      <c r="B2089" s="112" t="s">
        <v>9</v>
      </c>
      <c r="C2089" s="112" t="s">
        <v>10</v>
      </c>
      <c r="D2089" s="112" t="s">
        <v>128</v>
      </c>
      <c r="E2089" s="112" t="s">
        <v>10</v>
      </c>
      <c r="F2089" s="112" t="s">
        <v>129</v>
      </c>
      <c r="G2089" s="112" t="s">
        <v>33</v>
      </c>
      <c r="H2089" s="112" t="s">
        <v>445</v>
      </c>
      <c r="I2089" s="112" t="s">
        <v>16</v>
      </c>
      <c r="J2089" s="112" t="s">
        <v>446</v>
      </c>
      <c r="K2089" s="113">
        <v>601840</v>
      </c>
      <c r="L2089" s="113">
        <v>120368</v>
      </c>
      <c r="M2089" s="112" t="s">
        <v>8</v>
      </c>
    </row>
    <row r="2090" spans="1:13" x14ac:dyDescent="0.3">
      <c r="A2090" s="112" t="s">
        <v>8</v>
      </c>
      <c r="B2090" s="112" t="s">
        <v>9</v>
      </c>
      <c r="C2090" s="112" t="s">
        <v>10</v>
      </c>
      <c r="D2090" s="112" t="s">
        <v>128</v>
      </c>
      <c r="E2090" s="112" t="s">
        <v>10</v>
      </c>
      <c r="F2090" s="112" t="s">
        <v>129</v>
      </c>
      <c r="G2090" s="112" t="s">
        <v>34</v>
      </c>
      <c r="H2090" s="112" t="s">
        <v>442</v>
      </c>
      <c r="I2090" s="112" t="s">
        <v>16</v>
      </c>
      <c r="J2090" s="112" t="s">
        <v>435</v>
      </c>
      <c r="K2090" s="113">
        <v>19254.890625</v>
      </c>
      <c r="L2090" s="113">
        <v>7033.7500000000009</v>
      </c>
      <c r="M2090" s="112" t="s">
        <v>8</v>
      </c>
    </row>
    <row r="2091" spans="1:13" x14ac:dyDescent="0.3">
      <c r="A2091" s="112" t="s">
        <v>8</v>
      </c>
      <c r="B2091" s="112" t="s">
        <v>9</v>
      </c>
      <c r="C2091" s="112" t="s">
        <v>10</v>
      </c>
      <c r="D2091" s="112" t="s">
        <v>128</v>
      </c>
      <c r="E2091" s="112" t="s">
        <v>10</v>
      </c>
      <c r="F2091" s="112" t="s">
        <v>129</v>
      </c>
      <c r="G2091" s="112" t="s">
        <v>34</v>
      </c>
      <c r="H2091" s="112" t="s">
        <v>442</v>
      </c>
      <c r="I2091" s="112" t="s">
        <v>16</v>
      </c>
      <c r="J2091" s="112" t="s">
        <v>455</v>
      </c>
      <c r="K2091" s="113">
        <v>164.25</v>
      </c>
      <c r="L2091" s="113">
        <v>60</v>
      </c>
      <c r="M2091" s="112" t="s">
        <v>8</v>
      </c>
    </row>
    <row r="2092" spans="1:13" x14ac:dyDescent="0.3">
      <c r="A2092" s="112" t="s">
        <v>8</v>
      </c>
      <c r="B2092" s="112" t="s">
        <v>9</v>
      </c>
      <c r="C2092" s="112" t="s">
        <v>10</v>
      </c>
      <c r="D2092" s="112" t="s">
        <v>128</v>
      </c>
      <c r="E2092" s="112" t="s">
        <v>10</v>
      </c>
      <c r="F2092" s="112" t="s">
        <v>129</v>
      </c>
      <c r="G2092" s="112" t="s">
        <v>34</v>
      </c>
      <c r="H2092" s="112" t="s">
        <v>442</v>
      </c>
      <c r="I2092" s="112" t="s">
        <v>16</v>
      </c>
      <c r="J2092" s="112" t="s">
        <v>440</v>
      </c>
      <c r="K2092" s="113">
        <v>6036.1875</v>
      </c>
      <c r="L2092" s="113">
        <v>2205</v>
      </c>
      <c r="M2092" s="112" t="s">
        <v>8</v>
      </c>
    </row>
    <row r="2093" spans="1:13" x14ac:dyDescent="0.3">
      <c r="A2093" s="112" t="s">
        <v>8</v>
      </c>
      <c r="B2093" s="112" t="s">
        <v>9</v>
      </c>
      <c r="C2093" s="112" t="s">
        <v>10</v>
      </c>
      <c r="D2093" s="112" t="s">
        <v>128</v>
      </c>
      <c r="E2093" s="112" t="s">
        <v>10</v>
      </c>
      <c r="F2093" s="112" t="s">
        <v>129</v>
      </c>
      <c r="G2093" s="112" t="s">
        <v>34</v>
      </c>
      <c r="H2093" s="112" t="s">
        <v>442</v>
      </c>
      <c r="I2093" s="112" t="s">
        <v>16</v>
      </c>
      <c r="J2093" s="112" t="s">
        <v>436</v>
      </c>
      <c r="K2093" s="113">
        <v>129327.71250000001</v>
      </c>
      <c r="L2093" s="113">
        <v>47243</v>
      </c>
      <c r="M2093" s="112" t="s">
        <v>8</v>
      </c>
    </row>
    <row r="2094" spans="1:13" x14ac:dyDescent="0.3">
      <c r="A2094" s="112" t="s">
        <v>8</v>
      </c>
      <c r="B2094" s="112" t="s">
        <v>9</v>
      </c>
      <c r="C2094" s="112" t="s">
        <v>10</v>
      </c>
      <c r="D2094" s="112" t="s">
        <v>128</v>
      </c>
      <c r="E2094" s="112" t="s">
        <v>10</v>
      </c>
      <c r="F2094" s="112" t="s">
        <v>129</v>
      </c>
      <c r="G2094" s="112" t="s">
        <v>35</v>
      </c>
      <c r="H2094" s="112" t="s">
        <v>438</v>
      </c>
      <c r="I2094" s="112" t="s">
        <v>16</v>
      </c>
      <c r="J2094" s="112" t="s">
        <v>435</v>
      </c>
      <c r="K2094" s="113">
        <v>24475</v>
      </c>
      <c r="L2094" s="113">
        <v>9790</v>
      </c>
      <c r="M2094" s="112" t="s">
        <v>8</v>
      </c>
    </row>
    <row r="2095" spans="1:13" x14ac:dyDescent="0.3">
      <c r="A2095" s="112" t="s">
        <v>8</v>
      </c>
      <c r="B2095" s="112" t="s">
        <v>9</v>
      </c>
      <c r="C2095" s="112" t="s">
        <v>10</v>
      </c>
      <c r="D2095" s="112" t="s">
        <v>128</v>
      </c>
      <c r="E2095" s="112" t="s">
        <v>10</v>
      </c>
      <c r="F2095" s="112" t="s">
        <v>129</v>
      </c>
      <c r="G2095" s="112" t="s">
        <v>35</v>
      </c>
      <c r="H2095" s="112" t="s">
        <v>438</v>
      </c>
      <c r="I2095" s="112" t="s">
        <v>16</v>
      </c>
      <c r="J2095" s="112" t="s">
        <v>440</v>
      </c>
      <c r="K2095" s="113">
        <v>170</v>
      </c>
      <c r="L2095" s="113">
        <v>68</v>
      </c>
      <c r="M2095" s="112" t="s">
        <v>8</v>
      </c>
    </row>
    <row r="2096" spans="1:13" x14ac:dyDescent="0.3">
      <c r="A2096" s="112" t="s">
        <v>8</v>
      </c>
      <c r="B2096" s="112" t="s">
        <v>9</v>
      </c>
      <c r="C2096" s="112" t="s">
        <v>10</v>
      </c>
      <c r="D2096" s="112" t="s">
        <v>128</v>
      </c>
      <c r="E2096" s="112" t="s">
        <v>10</v>
      </c>
      <c r="F2096" s="112" t="s">
        <v>129</v>
      </c>
      <c r="G2096" s="112" t="s">
        <v>35</v>
      </c>
      <c r="H2096" s="112" t="s">
        <v>438</v>
      </c>
      <c r="I2096" s="112" t="s">
        <v>16</v>
      </c>
      <c r="J2096" s="112" t="s">
        <v>436</v>
      </c>
      <c r="K2096" s="113">
        <v>20622.5</v>
      </c>
      <c r="L2096" s="113">
        <v>8249</v>
      </c>
      <c r="M2096" s="112" t="s">
        <v>8</v>
      </c>
    </row>
    <row r="2097" spans="1:13" x14ac:dyDescent="0.3">
      <c r="A2097" s="112" t="s">
        <v>8</v>
      </c>
      <c r="B2097" s="112" t="s">
        <v>9</v>
      </c>
      <c r="C2097" s="112" t="s">
        <v>10</v>
      </c>
      <c r="D2097" s="112" t="s">
        <v>128</v>
      </c>
      <c r="E2097" s="112" t="s">
        <v>10</v>
      </c>
      <c r="F2097" s="112" t="s">
        <v>129</v>
      </c>
      <c r="G2097" s="112" t="s">
        <v>87</v>
      </c>
      <c r="H2097" s="112" t="s">
        <v>438</v>
      </c>
      <c r="I2097" s="112" t="s">
        <v>14</v>
      </c>
      <c r="J2097" s="112" t="s">
        <v>436</v>
      </c>
      <c r="K2097" s="113">
        <v>5929.2</v>
      </c>
      <c r="L2097" s="113">
        <v>729</v>
      </c>
      <c r="M2097" s="112" t="s">
        <v>8</v>
      </c>
    </row>
    <row r="2098" spans="1:13" x14ac:dyDescent="0.3">
      <c r="A2098" s="112" t="s">
        <v>8</v>
      </c>
      <c r="B2098" s="112" t="s">
        <v>9</v>
      </c>
      <c r="C2098" s="112" t="s">
        <v>10</v>
      </c>
      <c r="D2098" s="112" t="s">
        <v>128</v>
      </c>
      <c r="E2098" s="112" t="s">
        <v>10</v>
      </c>
      <c r="F2098" s="112" t="s">
        <v>129</v>
      </c>
      <c r="G2098" s="112" t="s">
        <v>36</v>
      </c>
      <c r="H2098" s="112" t="s">
        <v>445</v>
      </c>
      <c r="I2098" s="112" t="s">
        <v>16</v>
      </c>
      <c r="J2098" s="112" t="s">
        <v>435</v>
      </c>
      <c r="K2098" s="113">
        <v>575.12</v>
      </c>
      <c r="L2098" s="113">
        <v>56.000000000000007</v>
      </c>
      <c r="M2098" s="112" t="s">
        <v>8</v>
      </c>
    </row>
    <row r="2099" spans="1:13" x14ac:dyDescent="0.3">
      <c r="A2099" s="112" t="s">
        <v>8</v>
      </c>
      <c r="B2099" s="112" t="s">
        <v>9</v>
      </c>
      <c r="C2099" s="112" t="s">
        <v>10</v>
      </c>
      <c r="D2099" s="112" t="s">
        <v>128</v>
      </c>
      <c r="E2099" s="112" t="s">
        <v>10</v>
      </c>
      <c r="F2099" s="112" t="s">
        <v>129</v>
      </c>
      <c r="G2099" s="112" t="s">
        <v>37</v>
      </c>
      <c r="H2099" s="112" t="s">
        <v>438</v>
      </c>
      <c r="I2099" s="112" t="s">
        <v>16</v>
      </c>
      <c r="J2099" s="112" t="s">
        <v>435</v>
      </c>
      <c r="K2099" s="113">
        <v>6302</v>
      </c>
      <c r="L2099" s="113">
        <v>1400</v>
      </c>
      <c r="M2099" s="112" t="s">
        <v>8</v>
      </c>
    </row>
    <row r="2100" spans="1:13" x14ac:dyDescent="0.3">
      <c r="A2100" s="112" t="s">
        <v>8</v>
      </c>
      <c r="B2100" s="112" t="s">
        <v>9</v>
      </c>
      <c r="C2100" s="112" t="s">
        <v>10</v>
      </c>
      <c r="D2100" s="112" t="s">
        <v>128</v>
      </c>
      <c r="E2100" s="112" t="s">
        <v>10</v>
      </c>
      <c r="F2100" s="112" t="s">
        <v>129</v>
      </c>
      <c r="G2100" s="112" t="s">
        <v>37</v>
      </c>
      <c r="H2100" s="112" t="s">
        <v>438</v>
      </c>
      <c r="I2100" s="112" t="s">
        <v>16</v>
      </c>
      <c r="J2100" s="112" t="s">
        <v>436</v>
      </c>
      <c r="K2100" s="113">
        <v>16854.400000000001</v>
      </c>
      <c r="L2100" s="113">
        <v>4745</v>
      </c>
      <c r="M2100" s="112" t="s">
        <v>8</v>
      </c>
    </row>
    <row r="2101" spans="1:13" x14ac:dyDescent="0.3">
      <c r="A2101" s="112" t="s">
        <v>8</v>
      </c>
      <c r="B2101" s="112" t="s">
        <v>9</v>
      </c>
      <c r="C2101" s="112" t="s">
        <v>10</v>
      </c>
      <c r="D2101" s="112" t="s">
        <v>128</v>
      </c>
      <c r="E2101" s="112" t="s">
        <v>10</v>
      </c>
      <c r="F2101" s="112" t="s">
        <v>129</v>
      </c>
      <c r="G2101" s="112" t="s">
        <v>38</v>
      </c>
      <c r="H2101" s="112" t="s">
        <v>445</v>
      </c>
      <c r="I2101" s="112" t="s">
        <v>16</v>
      </c>
      <c r="J2101" s="112" t="s">
        <v>446</v>
      </c>
      <c r="K2101" s="113">
        <v>3543.75</v>
      </c>
      <c r="L2101" s="113">
        <v>709</v>
      </c>
      <c r="M2101" s="112" t="s">
        <v>8</v>
      </c>
    </row>
    <row r="2102" spans="1:13" x14ac:dyDescent="0.3">
      <c r="A2102" s="112" t="s">
        <v>8</v>
      </c>
      <c r="B2102" s="112" t="s">
        <v>9</v>
      </c>
      <c r="C2102" s="112" t="s">
        <v>10</v>
      </c>
      <c r="D2102" s="112" t="s">
        <v>128</v>
      </c>
      <c r="E2102" s="112" t="s">
        <v>10</v>
      </c>
      <c r="F2102" s="112" t="s">
        <v>129</v>
      </c>
      <c r="G2102" s="112" t="s">
        <v>39</v>
      </c>
      <c r="H2102" s="112" t="s">
        <v>438</v>
      </c>
      <c r="I2102" s="112" t="s">
        <v>16</v>
      </c>
      <c r="J2102" s="112" t="s">
        <v>435</v>
      </c>
      <c r="K2102" s="113">
        <v>1476</v>
      </c>
      <c r="L2102" s="113">
        <v>180</v>
      </c>
      <c r="M2102" s="112" t="s">
        <v>8</v>
      </c>
    </row>
    <row r="2103" spans="1:13" x14ac:dyDescent="0.3">
      <c r="A2103" s="112" t="s">
        <v>8</v>
      </c>
      <c r="B2103" s="112" t="s">
        <v>9</v>
      </c>
      <c r="C2103" s="112" t="s">
        <v>10</v>
      </c>
      <c r="D2103" s="112" t="s">
        <v>128</v>
      </c>
      <c r="E2103" s="112" t="s">
        <v>10</v>
      </c>
      <c r="F2103" s="112" t="s">
        <v>129</v>
      </c>
      <c r="G2103" s="112" t="s">
        <v>39</v>
      </c>
      <c r="H2103" s="112" t="s">
        <v>438</v>
      </c>
      <c r="I2103" s="112" t="s">
        <v>16</v>
      </c>
      <c r="J2103" s="112" t="s">
        <v>436</v>
      </c>
      <c r="K2103" s="113">
        <v>6894</v>
      </c>
      <c r="L2103" s="113">
        <v>702</v>
      </c>
      <c r="M2103" s="112" t="s">
        <v>8</v>
      </c>
    </row>
    <row r="2104" spans="1:13" x14ac:dyDescent="0.3">
      <c r="A2104" s="112" t="s">
        <v>8</v>
      </c>
      <c r="B2104" s="112" t="s">
        <v>9</v>
      </c>
      <c r="C2104" s="112" t="s">
        <v>10</v>
      </c>
      <c r="D2104" s="112" t="s">
        <v>128</v>
      </c>
      <c r="E2104" s="112" t="s">
        <v>10</v>
      </c>
      <c r="F2104" s="112" t="s">
        <v>129</v>
      </c>
      <c r="G2104" s="112" t="s">
        <v>40</v>
      </c>
      <c r="H2104" s="112" t="s">
        <v>447</v>
      </c>
      <c r="I2104" s="112" t="s">
        <v>16</v>
      </c>
      <c r="J2104" s="112" t="s">
        <v>435</v>
      </c>
      <c r="K2104" s="113">
        <v>56382.3</v>
      </c>
      <c r="L2104" s="113">
        <v>11895</v>
      </c>
      <c r="M2104" s="112" t="s">
        <v>8</v>
      </c>
    </row>
    <row r="2105" spans="1:13" x14ac:dyDescent="0.3">
      <c r="A2105" s="112" t="s">
        <v>8</v>
      </c>
      <c r="B2105" s="112" t="s">
        <v>9</v>
      </c>
      <c r="C2105" s="112" t="s">
        <v>10</v>
      </c>
      <c r="D2105" s="112" t="s">
        <v>128</v>
      </c>
      <c r="E2105" s="112" t="s">
        <v>10</v>
      </c>
      <c r="F2105" s="112" t="s">
        <v>129</v>
      </c>
      <c r="G2105" s="112" t="s">
        <v>40</v>
      </c>
      <c r="H2105" s="112" t="s">
        <v>447</v>
      </c>
      <c r="I2105" s="112" t="s">
        <v>16</v>
      </c>
      <c r="J2105" s="112" t="s">
        <v>436</v>
      </c>
      <c r="K2105" s="113">
        <v>3009.9</v>
      </c>
      <c r="L2105" s="113">
        <v>635</v>
      </c>
      <c r="M2105" s="112" t="s">
        <v>8</v>
      </c>
    </row>
    <row r="2106" spans="1:13" x14ac:dyDescent="0.3">
      <c r="A2106" s="112" t="s">
        <v>8</v>
      </c>
      <c r="B2106" s="112" t="s">
        <v>9</v>
      </c>
      <c r="C2106" s="112" t="s">
        <v>10</v>
      </c>
      <c r="D2106" s="112" t="s">
        <v>128</v>
      </c>
      <c r="E2106" s="112" t="s">
        <v>10</v>
      </c>
      <c r="F2106" s="112" t="s">
        <v>129</v>
      </c>
      <c r="G2106" s="112" t="s">
        <v>41</v>
      </c>
      <c r="H2106" s="112" t="s">
        <v>445</v>
      </c>
      <c r="I2106" s="112" t="s">
        <v>16</v>
      </c>
      <c r="J2106" s="112" t="s">
        <v>435</v>
      </c>
      <c r="K2106" s="113">
        <v>315</v>
      </c>
      <c r="L2106" s="113">
        <v>45</v>
      </c>
      <c r="M2106" s="112" t="s">
        <v>8</v>
      </c>
    </row>
    <row r="2107" spans="1:13" x14ac:dyDescent="0.3">
      <c r="A2107" s="112" t="s">
        <v>8</v>
      </c>
      <c r="B2107" s="112" t="s">
        <v>9</v>
      </c>
      <c r="C2107" s="112" t="s">
        <v>10</v>
      </c>
      <c r="D2107" s="112" t="s">
        <v>128</v>
      </c>
      <c r="E2107" s="112" t="s">
        <v>10</v>
      </c>
      <c r="F2107" s="112" t="s">
        <v>129</v>
      </c>
      <c r="G2107" s="112" t="s">
        <v>41</v>
      </c>
      <c r="H2107" s="112" t="s">
        <v>445</v>
      </c>
      <c r="I2107" s="112" t="s">
        <v>16</v>
      </c>
      <c r="J2107" s="112" t="s">
        <v>446</v>
      </c>
      <c r="K2107" s="113">
        <v>246823.57</v>
      </c>
      <c r="L2107" s="113">
        <v>573.65000000000009</v>
      </c>
      <c r="M2107" s="112" t="s">
        <v>8</v>
      </c>
    </row>
    <row r="2108" spans="1:13" x14ac:dyDescent="0.3">
      <c r="A2108" s="112" t="s">
        <v>8</v>
      </c>
      <c r="B2108" s="112" t="s">
        <v>9</v>
      </c>
      <c r="C2108" s="112" t="s">
        <v>10</v>
      </c>
      <c r="D2108" s="112" t="s">
        <v>128</v>
      </c>
      <c r="E2108" s="112" t="s">
        <v>10</v>
      </c>
      <c r="F2108" s="112" t="s">
        <v>129</v>
      </c>
      <c r="G2108" s="112" t="s">
        <v>42</v>
      </c>
      <c r="H2108" s="112" t="s">
        <v>441</v>
      </c>
      <c r="I2108" s="112" t="s">
        <v>16</v>
      </c>
      <c r="J2108" s="112" t="s">
        <v>435</v>
      </c>
      <c r="K2108" s="113">
        <v>874</v>
      </c>
      <c r="L2108" s="113">
        <v>277.5</v>
      </c>
      <c r="M2108" s="112" t="s">
        <v>8</v>
      </c>
    </row>
    <row r="2109" spans="1:13" x14ac:dyDescent="0.3">
      <c r="A2109" s="112" t="s">
        <v>8</v>
      </c>
      <c r="B2109" s="112" t="s">
        <v>9</v>
      </c>
      <c r="C2109" s="112" t="s">
        <v>10</v>
      </c>
      <c r="D2109" s="112" t="s">
        <v>128</v>
      </c>
      <c r="E2109" s="112" t="s">
        <v>10</v>
      </c>
      <c r="F2109" s="112" t="s">
        <v>129</v>
      </c>
      <c r="G2109" s="112" t="s">
        <v>42</v>
      </c>
      <c r="H2109" s="112" t="s">
        <v>441</v>
      </c>
      <c r="I2109" s="112" t="s">
        <v>16</v>
      </c>
      <c r="J2109" s="112" t="s">
        <v>436</v>
      </c>
      <c r="K2109" s="113">
        <v>34199</v>
      </c>
      <c r="L2109" s="113">
        <v>4046.25</v>
      </c>
      <c r="M2109" s="112" t="s">
        <v>8</v>
      </c>
    </row>
    <row r="2110" spans="1:13" x14ac:dyDescent="0.3">
      <c r="A2110" s="112" t="s">
        <v>8</v>
      </c>
      <c r="B2110" s="112" t="s">
        <v>9</v>
      </c>
      <c r="C2110" s="112" t="s">
        <v>10</v>
      </c>
      <c r="D2110" s="112" t="s">
        <v>128</v>
      </c>
      <c r="E2110" s="112" t="s">
        <v>10</v>
      </c>
      <c r="F2110" s="112" t="s">
        <v>129</v>
      </c>
      <c r="G2110" s="112" t="s">
        <v>43</v>
      </c>
      <c r="H2110" s="112" t="s">
        <v>448</v>
      </c>
      <c r="I2110" s="112" t="s">
        <v>16</v>
      </c>
      <c r="J2110" s="112" t="s">
        <v>435</v>
      </c>
      <c r="K2110" s="113">
        <v>14894.4</v>
      </c>
      <c r="L2110" s="113">
        <v>18618</v>
      </c>
      <c r="M2110" s="112" t="s">
        <v>8</v>
      </c>
    </row>
    <row r="2111" spans="1:13" x14ac:dyDescent="0.3">
      <c r="A2111" s="112" t="s">
        <v>8</v>
      </c>
      <c r="B2111" s="112" t="s">
        <v>9</v>
      </c>
      <c r="C2111" s="112" t="s">
        <v>10</v>
      </c>
      <c r="D2111" s="112" t="s">
        <v>128</v>
      </c>
      <c r="E2111" s="112" t="s">
        <v>10</v>
      </c>
      <c r="F2111" s="112" t="s">
        <v>129</v>
      </c>
      <c r="G2111" s="112" t="s">
        <v>43</v>
      </c>
      <c r="H2111" s="112" t="s">
        <v>448</v>
      </c>
      <c r="I2111" s="112" t="s">
        <v>16</v>
      </c>
      <c r="J2111" s="112" t="s">
        <v>440</v>
      </c>
      <c r="K2111" s="113">
        <v>12362.88</v>
      </c>
      <c r="L2111" s="113">
        <v>13152.000000000002</v>
      </c>
      <c r="M2111" s="112" t="s">
        <v>8</v>
      </c>
    </row>
    <row r="2112" spans="1:13" x14ac:dyDescent="0.3">
      <c r="A2112" s="112" t="s">
        <v>8</v>
      </c>
      <c r="B2112" s="112" t="s">
        <v>9</v>
      </c>
      <c r="C2112" s="112" t="s">
        <v>10</v>
      </c>
      <c r="D2112" s="112" t="s">
        <v>128</v>
      </c>
      <c r="E2112" s="112" t="s">
        <v>10</v>
      </c>
      <c r="F2112" s="112" t="s">
        <v>129</v>
      </c>
      <c r="G2112" s="112" t="s">
        <v>43</v>
      </c>
      <c r="H2112" s="112" t="s">
        <v>448</v>
      </c>
      <c r="I2112" s="112" t="s">
        <v>16</v>
      </c>
      <c r="J2112" s="112" t="s">
        <v>436</v>
      </c>
      <c r="K2112" s="113">
        <v>21752.82</v>
      </c>
      <c r="L2112" s="113">
        <v>40283</v>
      </c>
      <c r="M2112" s="112" t="s">
        <v>8</v>
      </c>
    </row>
    <row r="2113" spans="1:13" x14ac:dyDescent="0.3">
      <c r="A2113" s="112" t="s">
        <v>8</v>
      </c>
      <c r="B2113" s="112" t="s">
        <v>9</v>
      </c>
      <c r="C2113" s="112" t="s">
        <v>10</v>
      </c>
      <c r="D2113" s="112" t="s">
        <v>128</v>
      </c>
      <c r="E2113" s="112" t="s">
        <v>10</v>
      </c>
      <c r="F2113" s="112" t="s">
        <v>129</v>
      </c>
      <c r="G2113" s="112" t="s">
        <v>44</v>
      </c>
      <c r="H2113" s="112" t="s">
        <v>441</v>
      </c>
      <c r="I2113" s="112" t="s">
        <v>16</v>
      </c>
      <c r="J2113" s="112" t="s">
        <v>435</v>
      </c>
      <c r="K2113" s="113">
        <v>48647.579574396004</v>
      </c>
      <c r="L2113" s="113">
        <v>5502.25</v>
      </c>
      <c r="M2113" s="112" t="s">
        <v>8</v>
      </c>
    </row>
    <row r="2114" spans="1:13" x14ac:dyDescent="0.3">
      <c r="A2114" s="112" t="s">
        <v>8</v>
      </c>
      <c r="B2114" s="112" t="s">
        <v>9</v>
      </c>
      <c r="C2114" s="112" t="s">
        <v>10</v>
      </c>
      <c r="D2114" s="112" t="s">
        <v>128</v>
      </c>
      <c r="E2114" s="112" t="s">
        <v>10</v>
      </c>
      <c r="F2114" s="112" t="s">
        <v>129</v>
      </c>
      <c r="G2114" s="112" t="s">
        <v>44</v>
      </c>
      <c r="H2114" s="112" t="s">
        <v>441</v>
      </c>
      <c r="I2114" s="112" t="s">
        <v>16</v>
      </c>
      <c r="J2114" s="112" t="s">
        <v>443</v>
      </c>
      <c r="K2114" s="113">
        <v>1980</v>
      </c>
      <c r="L2114" s="113">
        <v>247.5</v>
      </c>
      <c r="M2114" s="112" t="s">
        <v>8</v>
      </c>
    </row>
    <row r="2115" spans="1:13" x14ac:dyDescent="0.3">
      <c r="A2115" s="112" t="s">
        <v>8</v>
      </c>
      <c r="B2115" s="112" t="s">
        <v>9</v>
      </c>
      <c r="C2115" s="112" t="s">
        <v>10</v>
      </c>
      <c r="D2115" s="112" t="s">
        <v>128</v>
      </c>
      <c r="E2115" s="112" t="s">
        <v>10</v>
      </c>
      <c r="F2115" s="112" t="s">
        <v>129</v>
      </c>
      <c r="G2115" s="112" t="s">
        <v>44</v>
      </c>
      <c r="H2115" s="112" t="s">
        <v>441</v>
      </c>
      <c r="I2115" s="112" t="s">
        <v>16</v>
      </c>
      <c r="J2115" s="112" t="s">
        <v>440</v>
      </c>
      <c r="K2115" s="113">
        <v>9203.8303999999989</v>
      </c>
      <c r="L2115" s="113">
        <v>1350.75</v>
      </c>
      <c r="M2115" s="112" t="s">
        <v>8</v>
      </c>
    </row>
    <row r="2116" spans="1:13" x14ac:dyDescent="0.3">
      <c r="A2116" s="112" t="s">
        <v>8</v>
      </c>
      <c r="B2116" s="112" t="s">
        <v>9</v>
      </c>
      <c r="C2116" s="112" t="s">
        <v>10</v>
      </c>
      <c r="D2116" s="112" t="s">
        <v>128</v>
      </c>
      <c r="E2116" s="112" t="s">
        <v>10</v>
      </c>
      <c r="F2116" s="112" t="s">
        <v>129</v>
      </c>
      <c r="G2116" s="112" t="s">
        <v>44</v>
      </c>
      <c r="H2116" s="112" t="s">
        <v>441</v>
      </c>
      <c r="I2116" s="112" t="s">
        <v>16</v>
      </c>
      <c r="J2116" s="112" t="s">
        <v>436</v>
      </c>
      <c r="K2116" s="113">
        <v>34972.220497162001</v>
      </c>
      <c r="L2116" s="113">
        <v>4022.75</v>
      </c>
      <c r="M2116" s="112" t="s">
        <v>8</v>
      </c>
    </row>
    <row r="2117" spans="1:13" x14ac:dyDescent="0.3">
      <c r="A2117" s="112" t="s">
        <v>8</v>
      </c>
      <c r="B2117" s="112" t="s">
        <v>9</v>
      </c>
      <c r="C2117" s="112" t="s">
        <v>10</v>
      </c>
      <c r="D2117" s="112" t="s">
        <v>128</v>
      </c>
      <c r="E2117" s="112" t="s">
        <v>10</v>
      </c>
      <c r="F2117" s="112" t="s">
        <v>129</v>
      </c>
      <c r="G2117" s="112" t="s">
        <v>45</v>
      </c>
      <c r="H2117" s="112" t="s">
        <v>441</v>
      </c>
      <c r="I2117" s="112" t="s">
        <v>46</v>
      </c>
      <c r="J2117" s="112" t="s">
        <v>435</v>
      </c>
      <c r="K2117" s="113">
        <v>1608</v>
      </c>
      <c r="L2117" s="113">
        <v>117</v>
      </c>
      <c r="M2117" s="112" t="s">
        <v>8</v>
      </c>
    </row>
    <row r="2118" spans="1:13" x14ac:dyDescent="0.3">
      <c r="A2118" s="112" t="s">
        <v>8</v>
      </c>
      <c r="B2118" s="112" t="s">
        <v>9</v>
      </c>
      <c r="C2118" s="112" t="s">
        <v>10</v>
      </c>
      <c r="D2118" s="112" t="s">
        <v>128</v>
      </c>
      <c r="E2118" s="112" t="s">
        <v>10</v>
      </c>
      <c r="F2118" s="112" t="s">
        <v>129</v>
      </c>
      <c r="G2118" s="112" t="s">
        <v>45</v>
      </c>
      <c r="H2118" s="112" t="s">
        <v>441</v>
      </c>
      <c r="I2118" s="112" t="s">
        <v>46</v>
      </c>
      <c r="J2118" s="112" t="s">
        <v>436</v>
      </c>
      <c r="K2118" s="113">
        <v>55011</v>
      </c>
      <c r="L2118" s="113">
        <v>4141</v>
      </c>
      <c r="M2118" s="112" t="s">
        <v>8</v>
      </c>
    </row>
    <row r="2119" spans="1:13" x14ac:dyDescent="0.3">
      <c r="A2119" s="112" t="s">
        <v>8</v>
      </c>
      <c r="B2119" s="112" t="s">
        <v>9</v>
      </c>
      <c r="C2119" s="112" t="s">
        <v>10</v>
      </c>
      <c r="D2119" s="112" t="s">
        <v>128</v>
      </c>
      <c r="E2119" s="112" t="s">
        <v>10</v>
      </c>
      <c r="F2119" s="112" t="s">
        <v>129</v>
      </c>
      <c r="G2119" s="112" t="s">
        <v>47</v>
      </c>
      <c r="H2119" s="112" t="s">
        <v>447</v>
      </c>
      <c r="I2119" s="112" t="s">
        <v>16</v>
      </c>
      <c r="J2119" s="112" t="s">
        <v>435</v>
      </c>
      <c r="K2119" s="113">
        <v>3200750.88</v>
      </c>
      <c r="L2119" s="113">
        <v>471223.75</v>
      </c>
      <c r="M2119" s="112" t="s">
        <v>8</v>
      </c>
    </row>
    <row r="2120" spans="1:13" x14ac:dyDescent="0.3">
      <c r="A2120" s="112" t="s">
        <v>8</v>
      </c>
      <c r="B2120" s="112" t="s">
        <v>9</v>
      </c>
      <c r="C2120" s="112" t="s">
        <v>10</v>
      </c>
      <c r="D2120" s="112" t="s">
        <v>128</v>
      </c>
      <c r="E2120" s="112" t="s">
        <v>10</v>
      </c>
      <c r="F2120" s="112" t="s">
        <v>129</v>
      </c>
      <c r="G2120" s="112" t="s">
        <v>48</v>
      </c>
      <c r="H2120" s="112" t="s">
        <v>447</v>
      </c>
      <c r="I2120" s="112" t="s">
        <v>16</v>
      </c>
      <c r="J2120" s="112" t="s">
        <v>435</v>
      </c>
      <c r="K2120" s="113">
        <v>5792</v>
      </c>
      <c r="L2120" s="113">
        <v>724</v>
      </c>
      <c r="M2120" s="112" t="s">
        <v>8</v>
      </c>
    </row>
    <row r="2121" spans="1:13" x14ac:dyDescent="0.3">
      <c r="A2121" s="112" t="s">
        <v>8</v>
      </c>
      <c r="B2121" s="112" t="s">
        <v>9</v>
      </c>
      <c r="C2121" s="112" t="s">
        <v>10</v>
      </c>
      <c r="D2121" s="112" t="s">
        <v>128</v>
      </c>
      <c r="E2121" s="112" t="s">
        <v>10</v>
      </c>
      <c r="F2121" s="112" t="s">
        <v>129</v>
      </c>
      <c r="G2121" s="112" t="s">
        <v>48</v>
      </c>
      <c r="H2121" s="112" t="s">
        <v>447</v>
      </c>
      <c r="I2121" s="112" t="s">
        <v>16</v>
      </c>
      <c r="J2121" s="112" t="s">
        <v>436</v>
      </c>
      <c r="K2121" s="113">
        <v>24304</v>
      </c>
      <c r="L2121" s="113">
        <v>3038</v>
      </c>
      <c r="M2121" s="112" t="s">
        <v>8</v>
      </c>
    </row>
    <row r="2122" spans="1:13" x14ac:dyDescent="0.3">
      <c r="A2122" s="112" t="s">
        <v>8</v>
      </c>
      <c r="B2122" s="112" t="s">
        <v>9</v>
      </c>
      <c r="C2122" s="112" t="s">
        <v>10</v>
      </c>
      <c r="D2122" s="112" t="s">
        <v>128</v>
      </c>
      <c r="E2122" s="112" t="s">
        <v>10</v>
      </c>
      <c r="F2122" s="112" t="s">
        <v>129</v>
      </c>
      <c r="G2122" s="112" t="s">
        <v>49</v>
      </c>
      <c r="H2122" s="112" t="s">
        <v>447</v>
      </c>
      <c r="I2122" s="112" t="s">
        <v>16</v>
      </c>
      <c r="J2122" s="112" t="s">
        <v>435</v>
      </c>
      <c r="K2122" s="113">
        <v>18831.509999999998</v>
      </c>
      <c r="L2122" s="113">
        <v>2968</v>
      </c>
      <c r="M2122" s="112" t="s">
        <v>8</v>
      </c>
    </row>
    <row r="2123" spans="1:13" x14ac:dyDescent="0.3">
      <c r="A2123" s="112" t="s">
        <v>8</v>
      </c>
      <c r="B2123" s="112" t="s">
        <v>9</v>
      </c>
      <c r="C2123" s="112" t="s">
        <v>10</v>
      </c>
      <c r="D2123" s="112" t="s">
        <v>128</v>
      </c>
      <c r="E2123" s="112" t="s">
        <v>10</v>
      </c>
      <c r="F2123" s="112" t="s">
        <v>129</v>
      </c>
      <c r="G2123" s="112" t="s">
        <v>49</v>
      </c>
      <c r="H2123" s="112" t="s">
        <v>447</v>
      </c>
      <c r="I2123" s="112" t="s">
        <v>16</v>
      </c>
      <c r="J2123" s="112" t="s">
        <v>436</v>
      </c>
      <c r="K2123" s="113">
        <v>546</v>
      </c>
      <c r="L2123" s="113">
        <v>90</v>
      </c>
      <c r="M2123" s="112" t="s">
        <v>8</v>
      </c>
    </row>
    <row r="2124" spans="1:13" x14ac:dyDescent="0.3">
      <c r="A2124" s="112" t="s">
        <v>8</v>
      </c>
      <c r="B2124" s="112" t="s">
        <v>9</v>
      </c>
      <c r="C2124" s="112" t="s">
        <v>10</v>
      </c>
      <c r="D2124" s="112" t="s">
        <v>128</v>
      </c>
      <c r="E2124" s="112" t="s">
        <v>10</v>
      </c>
      <c r="F2124" s="112" t="s">
        <v>129</v>
      </c>
      <c r="G2124" s="112" t="s">
        <v>50</v>
      </c>
      <c r="H2124" s="112" t="s">
        <v>434</v>
      </c>
      <c r="I2124" s="112" t="s">
        <v>16</v>
      </c>
      <c r="J2124" s="112" t="s">
        <v>436</v>
      </c>
      <c r="K2124" s="113">
        <v>1532602</v>
      </c>
      <c r="L2124" s="113">
        <v>241108.95</v>
      </c>
      <c r="M2124" s="112" t="s">
        <v>8</v>
      </c>
    </row>
    <row r="2125" spans="1:13" x14ac:dyDescent="0.3">
      <c r="A2125" s="112" t="s">
        <v>8</v>
      </c>
      <c r="B2125" s="112" t="s">
        <v>9</v>
      </c>
      <c r="C2125" s="112" t="s">
        <v>10</v>
      </c>
      <c r="D2125" s="112" t="s">
        <v>128</v>
      </c>
      <c r="E2125" s="112" t="s">
        <v>10</v>
      </c>
      <c r="F2125" s="112" t="s">
        <v>129</v>
      </c>
      <c r="G2125" s="112" t="s">
        <v>92</v>
      </c>
      <c r="H2125" s="112" t="s">
        <v>456</v>
      </c>
      <c r="I2125" s="112" t="s">
        <v>16</v>
      </c>
      <c r="J2125" s="112" t="s">
        <v>436</v>
      </c>
      <c r="K2125" s="113">
        <v>3520</v>
      </c>
      <c r="L2125" s="113">
        <v>1600</v>
      </c>
      <c r="M2125" s="112" t="s">
        <v>8</v>
      </c>
    </row>
    <row r="2126" spans="1:13" x14ac:dyDescent="0.3">
      <c r="A2126" s="112" t="s">
        <v>8</v>
      </c>
      <c r="B2126" s="112" t="s">
        <v>9</v>
      </c>
      <c r="C2126" s="112" t="s">
        <v>10</v>
      </c>
      <c r="D2126" s="112" t="s">
        <v>128</v>
      </c>
      <c r="E2126" s="112" t="s">
        <v>10</v>
      </c>
      <c r="F2126" s="112" t="s">
        <v>129</v>
      </c>
      <c r="G2126" s="112" t="s">
        <v>51</v>
      </c>
      <c r="H2126" s="112" t="s">
        <v>438</v>
      </c>
      <c r="I2126" s="112" t="s">
        <v>16</v>
      </c>
      <c r="J2126" s="112" t="s">
        <v>435</v>
      </c>
      <c r="K2126" s="113">
        <v>9729</v>
      </c>
      <c r="L2126" s="113">
        <v>1553</v>
      </c>
      <c r="M2126" s="112" t="s">
        <v>8</v>
      </c>
    </row>
    <row r="2127" spans="1:13" x14ac:dyDescent="0.3">
      <c r="A2127" s="112" t="s">
        <v>8</v>
      </c>
      <c r="B2127" s="112" t="s">
        <v>9</v>
      </c>
      <c r="C2127" s="112" t="s">
        <v>10</v>
      </c>
      <c r="D2127" s="112" t="s">
        <v>128</v>
      </c>
      <c r="E2127" s="112" t="s">
        <v>10</v>
      </c>
      <c r="F2127" s="112" t="s">
        <v>129</v>
      </c>
      <c r="G2127" s="112" t="s">
        <v>52</v>
      </c>
      <c r="H2127" s="112" t="s">
        <v>442</v>
      </c>
      <c r="I2127" s="112" t="s">
        <v>46</v>
      </c>
      <c r="J2127" s="112" t="s">
        <v>435</v>
      </c>
      <c r="K2127" s="113">
        <v>541449.14</v>
      </c>
      <c r="L2127" s="113">
        <v>153309</v>
      </c>
      <c r="M2127" s="112" t="s">
        <v>8</v>
      </c>
    </row>
    <row r="2128" spans="1:13" x14ac:dyDescent="0.3">
      <c r="A2128" s="112" t="s">
        <v>8</v>
      </c>
      <c r="B2128" s="112" t="s">
        <v>9</v>
      </c>
      <c r="C2128" s="112" t="s">
        <v>10</v>
      </c>
      <c r="D2128" s="112" t="s">
        <v>128</v>
      </c>
      <c r="E2128" s="112" t="s">
        <v>10</v>
      </c>
      <c r="F2128" s="112" t="s">
        <v>129</v>
      </c>
      <c r="G2128" s="112" t="s">
        <v>52</v>
      </c>
      <c r="H2128" s="112" t="s">
        <v>442</v>
      </c>
      <c r="I2128" s="112" t="s">
        <v>46</v>
      </c>
      <c r="J2128" s="112" t="s">
        <v>440</v>
      </c>
      <c r="K2128" s="113">
        <v>116187.61</v>
      </c>
      <c r="L2128" s="113">
        <v>33750</v>
      </c>
      <c r="M2128" s="112" t="s">
        <v>8</v>
      </c>
    </row>
    <row r="2129" spans="1:13" x14ac:dyDescent="0.3">
      <c r="A2129" s="112" t="s">
        <v>8</v>
      </c>
      <c r="B2129" s="112" t="s">
        <v>9</v>
      </c>
      <c r="C2129" s="112" t="s">
        <v>10</v>
      </c>
      <c r="D2129" s="112" t="s">
        <v>128</v>
      </c>
      <c r="E2129" s="112" t="s">
        <v>10</v>
      </c>
      <c r="F2129" s="112" t="s">
        <v>129</v>
      </c>
      <c r="G2129" s="112" t="s">
        <v>52</v>
      </c>
      <c r="H2129" s="112" t="s">
        <v>442</v>
      </c>
      <c r="I2129" s="112" t="s">
        <v>46</v>
      </c>
      <c r="J2129" s="112" t="s">
        <v>436</v>
      </c>
      <c r="K2129" s="113">
        <v>17560807.999999996</v>
      </c>
      <c r="L2129" s="113">
        <v>3672236.9999999995</v>
      </c>
      <c r="M2129" s="112" t="s">
        <v>8</v>
      </c>
    </row>
    <row r="2130" spans="1:13" x14ac:dyDescent="0.3">
      <c r="A2130" s="112" t="s">
        <v>8</v>
      </c>
      <c r="B2130" s="112" t="s">
        <v>9</v>
      </c>
      <c r="C2130" s="112" t="s">
        <v>10</v>
      </c>
      <c r="D2130" s="112" t="s">
        <v>128</v>
      </c>
      <c r="E2130" s="112" t="s">
        <v>10</v>
      </c>
      <c r="F2130" s="112" t="s">
        <v>129</v>
      </c>
      <c r="G2130" s="112" t="s">
        <v>53</v>
      </c>
      <c r="H2130" s="112" t="s">
        <v>434</v>
      </c>
      <c r="I2130" s="112" t="s">
        <v>16</v>
      </c>
      <c r="J2130" s="112" t="s">
        <v>435</v>
      </c>
      <c r="K2130" s="113">
        <v>350185.48</v>
      </c>
      <c r="L2130" s="113">
        <v>125966.25000000001</v>
      </c>
      <c r="M2130" s="112" t="s">
        <v>8</v>
      </c>
    </row>
    <row r="2131" spans="1:13" x14ac:dyDescent="0.3">
      <c r="A2131" s="112" t="s">
        <v>8</v>
      </c>
      <c r="B2131" s="112" t="s">
        <v>9</v>
      </c>
      <c r="C2131" s="112" t="s">
        <v>10</v>
      </c>
      <c r="D2131" s="112" t="s">
        <v>128</v>
      </c>
      <c r="E2131" s="112" t="s">
        <v>10</v>
      </c>
      <c r="F2131" s="112" t="s">
        <v>129</v>
      </c>
      <c r="G2131" s="112" t="s">
        <v>53</v>
      </c>
      <c r="H2131" s="112" t="s">
        <v>434</v>
      </c>
      <c r="I2131" s="112" t="s">
        <v>16</v>
      </c>
      <c r="J2131" s="112" t="s">
        <v>443</v>
      </c>
      <c r="K2131" s="113">
        <v>214.06</v>
      </c>
      <c r="L2131" s="113">
        <v>76.5</v>
      </c>
      <c r="M2131" s="112" t="s">
        <v>8</v>
      </c>
    </row>
    <row r="2132" spans="1:13" x14ac:dyDescent="0.3">
      <c r="A2132" s="112" t="s">
        <v>8</v>
      </c>
      <c r="B2132" s="112" t="s">
        <v>9</v>
      </c>
      <c r="C2132" s="112" t="s">
        <v>10</v>
      </c>
      <c r="D2132" s="112" t="s">
        <v>128</v>
      </c>
      <c r="E2132" s="112" t="s">
        <v>10</v>
      </c>
      <c r="F2132" s="112" t="s">
        <v>129</v>
      </c>
      <c r="G2132" s="112" t="s">
        <v>54</v>
      </c>
      <c r="H2132" s="112" t="s">
        <v>445</v>
      </c>
      <c r="I2132" s="112" t="s">
        <v>16</v>
      </c>
      <c r="J2132" s="112" t="s">
        <v>435</v>
      </c>
      <c r="K2132" s="113">
        <v>110.88</v>
      </c>
      <c r="L2132" s="113">
        <v>9</v>
      </c>
      <c r="M2132" s="112" t="s">
        <v>8</v>
      </c>
    </row>
    <row r="2133" spans="1:13" x14ac:dyDescent="0.3">
      <c r="A2133" s="112" t="s">
        <v>8</v>
      </c>
      <c r="B2133" s="112" t="s">
        <v>9</v>
      </c>
      <c r="C2133" s="112" t="s">
        <v>10</v>
      </c>
      <c r="D2133" s="112" t="s">
        <v>128</v>
      </c>
      <c r="E2133" s="112" t="s">
        <v>10</v>
      </c>
      <c r="F2133" s="112" t="s">
        <v>129</v>
      </c>
      <c r="G2133" s="112" t="s">
        <v>54</v>
      </c>
      <c r="H2133" s="112" t="s">
        <v>445</v>
      </c>
      <c r="I2133" s="112" t="s">
        <v>16</v>
      </c>
      <c r="J2133" s="112" t="s">
        <v>436</v>
      </c>
      <c r="K2133" s="113">
        <v>4053.28</v>
      </c>
      <c r="L2133" s="113">
        <v>329</v>
      </c>
      <c r="M2133" s="112" t="s">
        <v>8</v>
      </c>
    </row>
    <row r="2134" spans="1:13" x14ac:dyDescent="0.3">
      <c r="A2134" s="112" t="s">
        <v>8</v>
      </c>
      <c r="B2134" s="112" t="s">
        <v>9</v>
      </c>
      <c r="C2134" s="112" t="s">
        <v>10</v>
      </c>
      <c r="D2134" s="112" t="s">
        <v>128</v>
      </c>
      <c r="E2134" s="112" t="s">
        <v>10</v>
      </c>
      <c r="F2134" s="112" t="s">
        <v>129</v>
      </c>
      <c r="G2134" s="112" t="s">
        <v>55</v>
      </c>
      <c r="H2134" s="112" t="s">
        <v>439</v>
      </c>
      <c r="I2134" s="112" t="s">
        <v>16</v>
      </c>
      <c r="J2134" s="112" t="s">
        <v>435</v>
      </c>
      <c r="K2134" s="113">
        <v>3041.5</v>
      </c>
      <c r="L2134" s="113">
        <v>869</v>
      </c>
      <c r="M2134" s="112" t="s">
        <v>8</v>
      </c>
    </row>
    <row r="2135" spans="1:13" x14ac:dyDescent="0.3">
      <c r="A2135" s="112" t="s">
        <v>8</v>
      </c>
      <c r="B2135" s="112" t="s">
        <v>9</v>
      </c>
      <c r="C2135" s="112" t="s">
        <v>10</v>
      </c>
      <c r="D2135" s="112" t="s">
        <v>128</v>
      </c>
      <c r="E2135" s="112" t="s">
        <v>10</v>
      </c>
      <c r="F2135" s="112" t="s">
        <v>129</v>
      </c>
      <c r="G2135" s="112" t="s">
        <v>55</v>
      </c>
      <c r="H2135" s="112" t="s">
        <v>439</v>
      </c>
      <c r="I2135" s="112" t="s">
        <v>16</v>
      </c>
      <c r="J2135" s="112" t="s">
        <v>440</v>
      </c>
      <c r="K2135" s="113">
        <v>553</v>
      </c>
      <c r="L2135" s="113">
        <v>158</v>
      </c>
      <c r="M2135" s="112" t="s">
        <v>8</v>
      </c>
    </row>
    <row r="2136" spans="1:13" x14ac:dyDescent="0.3">
      <c r="A2136" s="112" t="s">
        <v>8</v>
      </c>
      <c r="B2136" s="112" t="s">
        <v>9</v>
      </c>
      <c r="C2136" s="112" t="s">
        <v>10</v>
      </c>
      <c r="D2136" s="112" t="s">
        <v>128</v>
      </c>
      <c r="E2136" s="112" t="s">
        <v>10</v>
      </c>
      <c r="F2136" s="112" t="s">
        <v>129</v>
      </c>
      <c r="G2136" s="112" t="s">
        <v>55</v>
      </c>
      <c r="H2136" s="112" t="s">
        <v>439</v>
      </c>
      <c r="I2136" s="112" t="s">
        <v>16</v>
      </c>
      <c r="J2136" s="112" t="s">
        <v>436</v>
      </c>
      <c r="K2136" s="113">
        <v>4662</v>
      </c>
      <c r="L2136" s="113">
        <v>1554</v>
      </c>
      <c r="M2136" s="112" t="s">
        <v>8</v>
      </c>
    </row>
    <row r="2137" spans="1:13" x14ac:dyDescent="0.3">
      <c r="A2137" s="112" t="s">
        <v>8</v>
      </c>
      <c r="B2137" s="112" t="s">
        <v>9</v>
      </c>
      <c r="C2137" s="112" t="s">
        <v>10</v>
      </c>
      <c r="D2137" s="112" t="s">
        <v>128</v>
      </c>
      <c r="E2137" s="112" t="s">
        <v>10</v>
      </c>
      <c r="F2137" s="112" t="s">
        <v>129</v>
      </c>
      <c r="G2137" s="112" t="s">
        <v>56</v>
      </c>
      <c r="H2137" s="112" t="s">
        <v>441</v>
      </c>
      <c r="I2137" s="112" t="s">
        <v>16</v>
      </c>
      <c r="J2137" s="112" t="s">
        <v>436</v>
      </c>
      <c r="K2137" s="113">
        <v>1579</v>
      </c>
      <c r="L2137" s="113">
        <v>132</v>
      </c>
      <c r="M2137" s="112" t="s">
        <v>8</v>
      </c>
    </row>
    <row r="2138" spans="1:13" x14ac:dyDescent="0.3">
      <c r="A2138" s="112" t="s">
        <v>8</v>
      </c>
      <c r="B2138" s="112" t="s">
        <v>9</v>
      </c>
      <c r="C2138" s="112" t="s">
        <v>10</v>
      </c>
      <c r="D2138" s="112" t="s">
        <v>128</v>
      </c>
      <c r="E2138" s="112" t="s">
        <v>10</v>
      </c>
      <c r="F2138" s="112" t="s">
        <v>129</v>
      </c>
      <c r="G2138" s="112" t="s">
        <v>57</v>
      </c>
      <c r="H2138" s="112" t="s">
        <v>441</v>
      </c>
      <c r="I2138" s="112" t="s">
        <v>16</v>
      </c>
      <c r="J2138" s="112" t="s">
        <v>435</v>
      </c>
      <c r="K2138" s="113">
        <v>9362.36</v>
      </c>
      <c r="L2138" s="113">
        <v>2199</v>
      </c>
      <c r="M2138" s="112" t="s">
        <v>8</v>
      </c>
    </row>
    <row r="2139" spans="1:13" x14ac:dyDescent="0.3">
      <c r="A2139" s="112" t="s">
        <v>8</v>
      </c>
      <c r="B2139" s="112" t="s">
        <v>9</v>
      </c>
      <c r="C2139" s="112" t="s">
        <v>10</v>
      </c>
      <c r="D2139" s="112" t="s">
        <v>128</v>
      </c>
      <c r="E2139" s="112" t="s">
        <v>10</v>
      </c>
      <c r="F2139" s="112" t="s">
        <v>129</v>
      </c>
      <c r="G2139" s="112" t="s">
        <v>57</v>
      </c>
      <c r="H2139" s="112" t="s">
        <v>441</v>
      </c>
      <c r="I2139" s="112" t="s">
        <v>16</v>
      </c>
      <c r="J2139" s="112" t="s">
        <v>436</v>
      </c>
      <c r="K2139" s="113">
        <v>1592.32</v>
      </c>
      <c r="L2139" s="113">
        <v>374</v>
      </c>
      <c r="M2139" s="112" t="s">
        <v>8</v>
      </c>
    </row>
    <row r="2140" spans="1:13" x14ac:dyDescent="0.3">
      <c r="A2140" s="112" t="s">
        <v>8</v>
      </c>
      <c r="B2140" s="112" t="s">
        <v>9</v>
      </c>
      <c r="C2140" s="112" t="s">
        <v>10</v>
      </c>
      <c r="D2140" s="112" t="s">
        <v>128</v>
      </c>
      <c r="E2140" s="112" t="s">
        <v>10</v>
      </c>
      <c r="F2140" s="112" t="s">
        <v>129</v>
      </c>
      <c r="G2140" s="112" t="s">
        <v>58</v>
      </c>
      <c r="H2140" s="112" t="s">
        <v>434</v>
      </c>
      <c r="I2140" s="112" t="s">
        <v>16</v>
      </c>
      <c r="J2140" s="112" t="s">
        <v>436</v>
      </c>
      <c r="K2140" s="113">
        <v>320150</v>
      </c>
      <c r="L2140" s="113">
        <v>79736</v>
      </c>
      <c r="M2140" s="112" t="s">
        <v>8</v>
      </c>
    </row>
    <row r="2141" spans="1:13" x14ac:dyDescent="0.3">
      <c r="A2141" s="112" t="s">
        <v>8</v>
      </c>
      <c r="B2141" s="112" t="s">
        <v>9</v>
      </c>
      <c r="C2141" s="112" t="s">
        <v>10</v>
      </c>
      <c r="D2141" s="112" t="s">
        <v>128</v>
      </c>
      <c r="E2141" s="112" t="s">
        <v>10</v>
      </c>
      <c r="F2141" s="112" t="s">
        <v>129</v>
      </c>
      <c r="G2141" s="112" t="s">
        <v>59</v>
      </c>
      <c r="H2141" s="112" t="s">
        <v>438</v>
      </c>
      <c r="I2141" s="112" t="s">
        <v>16</v>
      </c>
      <c r="J2141" s="112" t="s">
        <v>435</v>
      </c>
      <c r="K2141" s="113">
        <v>6148.02</v>
      </c>
      <c r="L2141" s="113">
        <v>2130</v>
      </c>
      <c r="M2141" s="112" t="s">
        <v>8</v>
      </c>
    </row>
    <row r="2142" spans="1:13" x14ac:dyDescent="0.3">
      <c r="A2142" s="112" t="s">
        <v>8</v>
      </c>
      <c r="B2142" s="112" t="s">
        <v>9</v>
      </c>
      <c r="C2142" s="112" t="s">
        <v>10</v>
      </c>
      <c r="D2142" s="112" t="s">
        <v>128</v>
      </c>
      <c r="E2142" s="112" t="s">
        <v>10</v>
      </c>
      <c r="F2142" s="112" t="s">
        <v>129</v>
      </c>
      <c r="G2142" s="112" t="s">
        <v>59</v>
      </c>
      <c r="H2142" s="112" t="s">
        <v>438</v>
      </c>
      <c r="I2142" s="112" t="s">
        <v>16</v>
      </c>
      <c r="J2142" s="112" t="s">
        <v>436</v>
      </c>
      <c r="K2142" s="113">
        <v>7036.59</v>
      </c>
      <c r="L2142" s="113">
        <v>507</v>
      </c>
      <c r="M2142" s="112" t="s">
        <v>8</v>
      </c>
    </row>
    <row r="2143" spans="1:13" x14ac:dyDescent="0.3">
      <c r="A2143" s="112" t="s">
        <v>8</v>
      </c>
      <c r="B2143" s="112" t="s">
        <v>9</v>
      </c>
      <c r="C2143" s="112" t="s">
        <v>10</v>
      </c>
      <c r="D2143" s="112" t="s">
        <v>128</v>
      </c>
      <c r="E2143" s="112" t="s">
        <v>10</v>
      </c>
      <c r="F2143" s="112" t="s">
        <v>129</v>
      </c>
      <c r="G2143" s="112" t="s">
        <v>60</v>
      </c>
      <c r="H2143" s="112" t="s">
        <v>437</v>
      </c>
      <c r="I2143" s="112" t="s">
        <v>16</v>
      </c>
      <c r="J2143" s="112" t="s">
        <v>435</v>
      </c>
      <c r="K2143" s="113">
        <v>281236.8</v>
      </c>
      <c r="L2143" s="113">
        <v>90140</v>
      </c>
      <c r="M2143" s="112" t="s">
        <v>8</v>
      </c>
    </row>
    <row r="2144" spans="1:13" x14ac:dyDescent="0.3">
      <c r="A2144" s="112" t="s">
        <v>8</v>
      </c>
      <c r="B2144" s="112" t="s">
        <v>9</v>
      </c>
      <c r="C2144" s="112" t="s">
        <v>10</v>
      </c>
      <c r="D2144" s="112" t="s">
        <v>128</v>
      </c>
      <c r="E2144" s="112" t="s">
        <v>10</v>
      </c>
      <c r="F2144" s="112" t="s">
        <v>129</v>
      </c>
      <c r="G2144" s="112" t="s">
        <v>60</v>
      </c>
      <c r="H2144" s="112" t="s">
        <v>437</v>
      </c>
      <c r="I2144" s="112" t="s">
        <v>16</v>
      </c>
      <c r="J2144" s="112" t="s">
        <v>440</v>
      </c>
      <c r="K2144" s="113">
        <v>77360.400000000009</v>
      </c>
      <c r="L2144" s="113">
        <v>24795</v>
      </c>
      <c r="M2144" s="112" t="s">
        <v>8</v>
      </c>
    </row>
    <row r="2145" spans="1:13" x14ac:dyDescent="0.3">
      <c r="A2145" s="112" t="s">
        <v>8</v>
      </c>
      <c r="B2145" s="112" t="s">
        <v>9</v>
      </c>
      <c r="C2145" s="112" t="s">
        <v>10</v>
      </c>
      <c r="D2145" s="112" t="s">
        <v>128</v>
      </c>
      <c r="E2145" s="112" t="s">
        <v>10</v>
      </c>
      <c r="F2145" s="112" t="s">
        <v>129</v>
      </c>
      <c r="G2145" s="112" t="s">
        <v>60</v>
      </c>
      <c r="H2145" s="112" t="s">
        <v>437</v>
      </c>
      <c r="I2145" s="112" t="s">
        <v>16</v>
      </c>
      <c r="J2145" s="112" t="s">
        <v>436</v>
      </c>
      <c r="K2145" s="113">
        <v>366522</v>
      </c>
      <c r="L2145" s="113">
        <v>117475</v>
      </c>
      <c r="M2145" s="112" t="s">
        <v>8</v>
      </c>
    </row>
    <row r="2146" spans="1:13" x14ac:dyDescent="0.3">
      <c r="A2146" s="112" t="s">
        <v>8</v>
      </c>
      <c r="B2146" s="112" t="s">
        <v>9</v>
      </c>
      <c r="C2146" s="112" t="s">
        <v>10</v>
      </c>
      <c r="D2146" s="112" t="s">
        <v>128</v>
      </c>
      <c r="E2146" s="112" t="s">
        <v>10</v>
      </c>
      <c r="F2146" s="112" t="s">
        <v>129</v>
      </c>
      <c r="G2146" s="112" t="s">
        <v>61</v>
      </c>
      <c r="H2146" s="112" t="s">
        <v>447</v>
      </c>
      <c r="I2146" s="112" t="s">
        <v>16</v>
      </c>
      <c r="J2146" s="112" t="s">
        <v>435</v>
      </c>
      <c r="K2146" s="113">
        <v>16992</v>
      </c>
      <c r="L2146" s="113">
        <v>2124</v>
      </c>
      <c r="M2146" s="112" t="s">
        <v>8</v>
      </c>
    </row>
    <row r="2147" spans="1:13" x14ac:dyDescent="0.3">
      <c r="A2147" s="112" t="s">
        <v>8</v>
      </c>
      <c r="B2147" s="112" t="s">
        <v>9</v>
      </c>
      <c r="C2147" s="112" t="s">
        <v>10</v>
      </c>
      <c r="D2147" s="112" t="s">
        <v>128</v>
      </c>
      <c r="E2147" s="112" t="s">
        <v>10</v>
      </c>
      <c r="F2147" s="112" t="s">
        <v>129</v>
      </c>
      <c r="G2147" s="112" t="s">
        <v>62</v>
      </c>
      <c r="H2147" s="112" t="s">
        <v>438</v>
      </c>
      <c r="I2147" s="112" t="s">
        <v>16</v>
      </c>
      <c r="J2147" s="112" t="s">
        <v>435</v>
      </c>
      <c r="K2147" s="113">
        <v>15345</v>
      </c>
      <c r="L2147" s="113">
        <v>7425</v>
      </c>
      <c r="M2147" s="112" t="s">
        <v>8</v>
      </c>
    </row>
    <row r="2148" spans="1:13" x14ac:dyDescent="0.3">
      <c r="A2148" s="112" t="s">
        <v>8</v>
      </c>
      <c r="B2148" s="112" t="s">
        <v>9</v>
      </c>
      <c r="C2148" s="112" t="s">
        <v>10</v>
      </c>
      <c r="D2148" s="112" t="s">
        <v>128</v>
      </c>
      <c r="E2148" s="112" t="s">
        <v>10</v>
      </c>
      <c r="F2148" s="112" t="s">
        <v>129</v>
      </c>
      <c r="G2148" s="112" t="s">
        <v>62</v>
      </c>
      <c r="H2148" s="112" t="s">
        <v>438</v>
      </c>
      <c r="I2148" s="112" t="s">
        <v>16</v>
      </c>
      <c r="J2148" s="112" t="s">
        <v>436</v>
      </c>
      <c r="K2148" s="113">
        <v>25875</v>
      </c>
      <c r="L2148" s="113">
        <v>12150</v>
      </c>
      <c r="M2148" s="112" t="s">
        <v>8</v>
      </c>
    </row>
    <row r="2149" spans="1:13" x14ac:dyDescent="0.3">
      <c r="A2149" s="112" t="s">
        <v>8</v>
      </c>
      <c r="B2149" s="112" t="s">
        <v>9</v>
      </c>
      <c r="C2149" s="112" t="s">
        <v>10</v>
      </c>
      <c r="D2149" s="112" t="s">
        <v>128</v>
      </c>
      <c r="E2149" s="112" t="s">
        <v>10</v>
      </c>
      <c r="F2149" s="112" t="s">
        <v>129</v>
      </c>
      <c r="G2149" s="112" t="s">
        <v>64</v>
      </c>
      <c r="H2149" s="112" t="s">
        <v>444</v>
      </c>
      <c r="I2149" s="112" t="s">
        <v>16</v>
      </c>
      <c r="J2149" s="112" t="s">
        <v>435</v>
      </c>
      <c r="K2149" s="113">
        <v>5895.13</v>
      </c>
      <c r="L2149" s="113">
        <v>471</v>
      </c>
      <c r="M2149" s="112" t="s">
        <v>8</v>
      </c>
    </row>
    <row r="2150" spans="1:13" x14ac:dyDescent="0.3">
      <c r="A2150" s="112" t="s">
        <v>8</v>
      </c>
      <c r="B2150" s="112" t="s">
        <v>9</v>
      </c>
      <c r="C2150" s="112" t="s">
        <v>10</v>
      </c>
      <c r="D2150" s="112" t="s">
        <v>128</v>
      </c>
      <c r="E2150" s="112" t="s">
        <v>10</v>
      </c>
      <c r="F2150" s="112" t="s">
        <v>129</v>
      </c>
      <c r="G2150" s="112" t="s">
        <v>64</v>
      </c>
      <c r="H2150" s="112" t="s">
        <v>444</v>
      </c>
      <c r="I2150" s="112" t="s">
        <v>16</v>
      </c>
      <c r="J2150" s="112" t="s">
        <v>436</v>
      </c>
      <c r="K2150" s="113">
        <v>6082.47</v>
      </c>
      <c r="L2150" s="113">
        <v>486.00000000000006</v>
      </c>
      <c r="M2150" s="112" t="s">
        <v>8</v>
      </c>
    </row>
    <row r="2151" spans="1:13" x14ac:dyDescent="0.3">
      <c r="A2151" s="112" t="s">
        <v>8</v>
      </c>
      <c r="B2151" s="112" t="s">
        <v>9</v>
      </c>
      <c r="C2151" s="112" t="s">
        <v>10</v>
      </c>
      <c r="D2151" s="112" t="s">
        <v>128</v>
      </c>
      <c r="E2151" s="112" t="s">
        <v>10</v>
      </c>
      <c r="F2151" s="112" t="s">
        <v>129</v>
      </c>
      <c r="G2151" s="112" t="s">
        <v>65</v>
      </c>
      <c r="H2151" s="112" t="s">
        <v>449</v>
      </c>
      <c r="I2151" s="112" t="s">
        <v>16</v>
      </c>
      <c r="J2151" s="112" t="s">
        <v>436</v>
      </c>
      <c r="K2151" s="113">
        <v>6324</v>
      </c>
      <c r="L2151" s="113">
        <v>315</v>
      </c>
      <c r="M2151" s="112" t="s">
        <v>8</v>
      </c>
    </row>
    <row r="2152" spans="1:13" x14ac:dyDescent="0.3">
      <c r="A2152" s="112" t="s">
        <v>8</v>
      </c>
      <c r="B2152" s="112" t="s">
        <v>9</v>
      </c>
      <c r="C2152" s="112" t="s">
        <v>10</v>
      </c>
      <c r="D2152" s="112" t="s">
        <v>128</v>
      </c>
      <c r="E2152" s="112" t="s">
        <v>10</v>
      </c>
      <c r="F2152" s="112" t="s">
        <v>129</v>
      </c>
      <c r="G2152" s="112" t="s">
        <v>66</v>
      </c>
      <c r="H2152" s="112" t="s">
        <v>450</v>
      </c>
      <c r="I2152" s="112" t="s">
        <v>16</v>
      </c>
      <c r="J2152" s="112" t="s">
        <v>435</v>
      </c>
      <c r="K2152" s="113">
        <v>1383.3</v>
      </c>
      <c r="L2152" s="113">
        <v>476.99999999999994</v>
      </c>
      <c r="M2152" s="112" t="s">
        <v>8</v>
      </c>
    </row>
    <row r="2153" spans="1:13" x14ac:dyDescent="0.3">
      <c r="A2153" s="112" t="s">
        <v>8</v>
      </c>
      <c r="B2153" s="112" t="s">
        <v>9</v>
      </c>
      <c r="C2153" s="112" t="s">
        <v>10</v>
      </c>
      <c r="D2153" s="112" t="s">
        <v>128</v>
      </c>
      <c r="E2153" s="112" t="s">
        <v>10</v>
      </c>
      <c r="F2153" s="112" t="s">
        <v>129</v>
      </c>
      <c r="G2153" s="112" t="s">
        <v>66</v>
      </c>
      <c r="H2153" s="112" t="s">
        <v>450</v>
      </c>
      <c r="I2153" s="112" t="s">
        <v>16</v>
      </c>
      <c r="J2153" s="112" t="s">
        <v>440</v>
      </c>
      <c r="K2153" s="113">
        <v>1635.6</v>
      </c>
      <c r="L2153" s="113">
        <v>564</v>
      </c>
      <c r="M2153" s="112" t="s">
        <v>8</v>
      </c>
    </row>
    <row r="2154" spans="1:13" x14ac:dyDescent="0.3">
      <c r="A2154" s="112" t="s">
        <v>8</v>
      </c>
      <c r="B2154" s="112" t="s">
        <v>9</v>
      </c>
      <c r="C2154" s="112" t="s">
        <v>10</v>
      </c>
      <c r="D2154" s="112" t="s">
        <v>128</v>
      </c>
      <c r="E2154" s="112" t="s">
        <v>10</v>
      </c>
      <c r="F2154" s="112" t="s">
        <v>129</v>
      </c>
      <c r="G2154" s="112" t="s">
        <v>66</v>
      </c>
      <c r="H2154" s="112" t="s">
        <v>450</v>
      </c>
      <c r="I2154" s="112" t="s">
        <v>16</v>
      </c>
      <c r="J2154" s="112" t="s">
        <v>436</v>
      </c>
      <c r="K2154" s="113">
        <v>26506</v>
      </c>
      <c r="L2154" s="113">
        <v>9140</v>
      </c>
      <c r="M2154" s="112" t="s">
        <v>8</v>
      </c>
    </row>
    <row r="2155" spans="1:13" x14ac:dyDescent="0.3">
      <c r="A2155" s="112" t="s">
        <v>8</v>
      </c>
      <c r="B2155" s="112" t="s">
        <v>9</v>
      </c>
      <c r="C2155" s="112" t="s">
        <v>10</v>
      </c>
      <c r="D2155" s="112" t="s">
        <v>130</v>
      </c>
      <c r="E2155" s="112" t="s">
        <v>10</v>
      </c>
      <c r="F2155" s="112" t="s">
        <v>131</v>
      </c>
      <c r="G2155" s="112" t="s">
        <v>13</v>
      </c>
      <c r="H2155" s="112" t="s">
        <v>434</v>
      </c>
      <c r="I2155" s="112" t="s">
        <v>14</v>
      </c>
      <c r="J2155" s="112" t="s">
        <v>435</v>
      </c>
      <c r="K2155" s="113">
        <v>405</v>
      </c>
      <c r="L2155" s="113">
        <v>13.5</v>
      </c>
      <c r="M2155" s="112" t="s">
        <v>8</v>
      </c>
    </row>
    <row r="2156" spans="1:13" x14ac:dyDescent="0.3">
      <c r="A2156" s="112" t="s">
        <v>8</v>
      </c>
      <c r="B2156" s="112" t="s">
        <v>9</v>
      </c>
      <c r="C2156" s="112" t="s">
        <v>10</v>
      </c>
      <c r="D2156" s="112" t="s">
        <v>130</v>
      </c>
      <c r="E2156" s="112" t="s">
        <v>10</v>
      </c>
      <c r="F2156" s="112" t="s">
        <v>131</v>
      </c>
      <c r="G2156" s="112" t="s">
        <v>13</v>
      </c>
      <c r="H2156" s="112" t="s">
        <v>434</v>
      </c>
      <c r="I2156" s="112" t="s">
        <v>14</v>
      </c>
      <c r="J2156" s="112" t="s">
        <v>436</v>
      </c>
      <c r="K2156" s="113">
        <v>15895.95</v>
      </c>
      <c r="L2156" s="113">
        <v>606</v>
      </c>
      <c r="M2156" s="112" t="s">
        <v>8</v>
      </c>
    </row>
    <row r="2157" spans="1:13" x14ac:dyDescent="0.3">
      <c r="A2157" s="112" t="s">
        <v>8</v>
      </c>
      <c r="B2157" s="112" t="s">
        <v>9</v>
      </c>
      <c r="C2157" s="112" t="s">
        <v>10</v>
      </c>
      <c r="D2157" s="112" t="s">
        <v>130</v>
      </c>
      <c r="E2157" s="112" t="s">
        <v>10</v>
      </c>
      <c r="F2157" s="112" t="s">
        <v>131</v>
      </c>
      <c r="G2157" s="112" t="s">
        <v>472</v>
      </c>
      <c r="H2157" s="112" t="s">
        <v>441</v>
      </c>
      <c r="I2157" s="112" t="s">
        <v>16</v>
      </c>
      <c r="J2157" s="112" t="s">
        <v>435</v>
      </c>
      <c r="K2157" s="113">
        <v>1102.1399999999999</v>
      </c>
      <c r="L2157" s="113">
        <v>157.5</v>
      </c>
      <c r="M2157" s="112" t="s">
        <v>8</v>
      </c>
    </row>
    <row r="2158" spans="1:13" x14ac:dyDescent="0.3">
      <c r="A2158" s="112" t="s">
        <v>8</v>
      </c>
      <c r="B2158" s="112" t="s">
        <v>9</v>
      </c>
      <c r="C2158" s="112" t="s">
        <v>10</v>
      </c>
      <c r="D2158" s="112" t="s">
        <v>130</v>
      </c>
      <c r="E2158" s="112" t="s">
        <v>10</v>
      </c>
      <c r="F2158" s="112" t="s">
        <v>131</v>
      </c>
      <c r="G2158" s="112" t="s">
        <v>472</v>
      </c>
      <c r="H2158" s="112" t="s">
        <v>441</v>
      </c>
      <c r="I2158" s="112" t="s">
        <v>16</v>
      </c>
      <c r="J2158" s="112" t="s">
        <v>440</v>
      </c>
      <c r="K2158" s="113">
        <v>246.48000000000002</v>
      </c>
      <c r="L2158" s="113">
        <v>36</v>
      </c>
      <c r="M2158" s="112" t="s">
        <v>8</v>
      </c>
    </row>
    <row r="2159" spans="1:13" x14ac:dyDescent="0.3">
      <c r="A2159" s="112" t="s">
        <v>8</v>
      </c>
      <c r="B2159" s="112" t="s">
        <v>9</v>
      </c>
      <c r="C2159" s="112" t="s">
        <v>10</v>
      </c>
      <c r="D2159" s="112" t="s">
        <v>130</v>
      </c>
      <c r="E2159" s="112" t="s">
        <v>10</v>
      </c>
      <c r="F2159" s="112" t="s">
        <v>131</v>
      </c>
      <c r="G2159" s="112" t="s">
        <v>472</v>
      </c>
      <c r="H2159" s="112" t="s">
        <v>441</v>
      </c>
      <c r="I2159" s="112" t="s">
        <v>16</v>
      </c>
      <c r="J2159" s="112" t="s">
        <v>436</v>
      </c>
      <c r="K2159" s="113">
        <v>61.74</v>
      </c>
      <c r="L2159" s="113">
        <v>9</v>
      </c>
      <c r="M2159" s="112" t="s">
        <v>8</v>
      </c>
    </row>
    <row r="2160" spans="1:13" x14ac:dyDescent="0.3">
      <c r="A2160" s="112" t="s">
        <v>8</v>
      </c>
      <c r="B2160" s="112" t="s">
        <v>9</v>
      </c>
      <c r="C2160" s="112" t="s">
        <v>10</v>
      </c>
      <c r="D2160" s="112" t="s">
        <v>130</v>
      </c>
      <c r="E2160" s="112" t="s">
        <v>10</v>
      </c>
      <c r="F2160" s="112" t="s">
        <v>131</v>
      </c>
      <c r="G2160" s="112" t="s">
        <v>17</v>
      </c>
      <c r="H2160" s="112" t="s">
        <v>438</v>
      </c>
      <c r="I2160" s="112" t="s">
        <v>16</v>
      </c>
      <c r="J2160" s="112" t="s">
        <v>435</v>
      </c>
      <c r="K2160" s="113">
        <v>121250.4</v>
      </c>
      <c r="L2160" s="113">
        <v>31074</v>
      </c>
      <c r="M2160" s="112" t="s">
        <v>8</v>
      </c>
    </row>
    <row r="2161" spans="1:13" x14ac:dyDescent="0.3">
      <c r="A2161" s="112" t="s">
        <v>8</v>
      </c>
      <c r="B2161" s="112" t="s">
        <v>9</v>
      </c>
      <c r="C2161" s="112" t="s">
        <v>10</v>
      </c>
      <c r="D2161" s="112" t="s">
        <v>130</v>
      </c>
      <c r="E2161" s="112" t="s">
        <v>10</v>
      </c>
      <c r="F2161" s="112" t="s">
        <v>131</v>
      </c>
      <c r="G2161" s="112" t="s">
        <v>17</v>
      </c>
      <c r="H2161" s="112" t="s">
        <v>438</v>
      </c>
      <c r="I2161" s="112" t="s">
        <v>16</v>
      </c>
      <c r="J2161" s="112" t="s">
        <v>436</v>
      </c>
      <c r="K2161" s="113">
        <v>304069.41000000003</v>
      </c>
      <c r="L2161" s="113">
        <v>32766</v>
      </c>
      <c r="M2161" s="112" t="s">
        <v>8</v>
      </c>
    </row>
    <row r="2162" spans="1:13" x14ac:dyDescent="0.3">
      <c r="A2162" s="112" t="s">
        <v>8</v>
      </c>
      <c r="B2162" s="112" t="s">
        <v>9</v>
      </c>
      <c r="C2162" s="112" t="s">
        <v>10</v>
      </c>
      <c r="D2162" s="112" t="s">
        <v>130</v>
      </c>
      <c r="E2162" s="112" t="s">
        <v>10</v>
      </c>
      <c r="F2162" s="112" t="s">
        <v>131</v>
      </c>
      <c r="G2162" s="112" t="s">
        <v>19</v>
      </c>
      <c r="H2162" s="112" t="s">
        <v>434</v>
      </c>
      <c r="I2162" s="112" t="s">
        <v>16</v>
      </c>
      <c r="J2162" s="112" t="s">
        <v>435</v>
      </c>
      <c r="K2162" s="113">
        <v>2724</v>
      </c>
      <c r="L2162" s="113">
        <v>227</v>
      </c>
      <c r="M2162" s="112" t="s">
        <v>8</v>
      </c>
    </row>
    <row r="2163" spans="1:13" x14ac:dyDescent="0.3">
      <c r="A2163" s="112" t="s">
        <v>8</v>
      </c>
      <c r="B2163" s="112" t="s">
        <v>9</v>
      </c>
      <c r="C2163" s="112" t="s">
        <v>10</v>
      </c>
      <c r="D2163" s="112" t="s">
        <v>130</v>
      </c>
      <c r="E2163" s="112" t="s">
        <v>10</v>
      </c>
      <c r="F2163" s="112" t="s">
        <v>131</v>
      </c>
      <c r="G2163" s="112" t="s">
        <v>19</v>
      </c>
      <c r="H2163" s="112" t="s">
        <v>434</v>
      </c>
      <c r="I2163" s="112" t="s">
        <v>16</v>
      </c>
      <c r="J2163" s="112" t="s">
        <v>436</v>
      </c>
      <c r="K2163" s="113">
        <v>91464</v>
      </c>
      <c r="L2163" s="113">
        <v>7622</v>
      </c>
      <c r="M2163" s="112" t="s">
        <v>8</v>
      </c>
    </row>
    <row r="2164" spans="1:13" x14ac:dyDescent="0.3">
      <c r="A2164" s="112" t="s">
        <v>8</v>
      </c>
      <c r="B2164" s="112" t="s">
        <v>9</v>
      </c>
      <c r="C2164" s="112" t="s">
        <v>10</v>
      </c>
      <c r="D2164" s="112" t="s">
        <v>130</v>
      </c>
      <c r="E2164" s="112" t="s">
        <v>10</v>
      </c>
      <c r="F2164" s="112" t="s">
        <v>131</v>
      </c>
      <c r="G2164" s="112" t="s">
        <v>71</v>
      </c>
      <c r="H2164" s="112" t="s">
        <v>453</v>
      </c>
      <c r="I2164" s="112" t="s">
        <v>16</v>
      </c>
      <c r="J2164" s="112" t="s">
        <v>435</v>
      </c>
      <c r="K2164" s="113">
        <v>1399.8</v>
      </c>
      <c r="L2164" s="113">
        <v>144</v>
      </c>
      <c r="M2164" s="112" t="s">
        <v>8</v>
      </c>
    </row>
    <row r="2165" spans="1:13" x14ac:dyDescent="0.3">
      <c r="A2165" s="112" t="s">
        <v>8</v>
      </c>
      <c r="B2165" s="112" t="s">
        <v>9</v>
      </c>
      <c r="C2165" s="112" t="s">
        <v>10</v>
      </c>
      <c r="D2165" s="112" t="s">
        <v>130</v>
      </c>
      <c r="E2165" s="112" t="s">
        <v>10</v>
      </c>
      <c r="F2165" s="112" t="s">
        <v>131</v>
      </c>
      <c r="G2165" s="112" t="s">
        <v>71</v>
      </c>
      <c r="H2165" s="112" t="s">
        <v>453</v>
      </c>
      <c r="I2165" s="112" t="s">
        <v>16</v>
      </c>
      <c r="J2165" s="112" t="s">
        <v>436</v>
      </c>
      <c r="K2165" s="113">
        <v>2043</v>
      </c>
      <c r="L2165" s="113">
        <v>135</v>
      </c>
      <c r="M2165" s="112" t="s">
        <v>8</v>
      </c>
    </row>
    <row r="2166" spans="1:13" x14ac:dyDescent="0.3">
      <c r="A2166" s="112" t="s">
        <v>8</v>
      </c>
      <c r="B2166" s="112" t="s">
        <v>9</v>
      </c>
      <c r="C2166" s="112" t="s">
        <v>10</v>
      </c>
      <c r="D2166" s="112" t="s">
        <v>130</v>
      </c>
      <c r="E2166" s="112" t="s">
        <v>10</v>
      </c>
      <c r="F2166" s="112" t="s">
        <v>131</v>
      </c>
      <c r="G2166" s="112" t="s">
        <v>72</v>
      </c>
      <c r="H2166" s="112" t="s">
        <v>454</v>
      </c>
      <c r="I2166" s="112" t="s">
        <v>16</v>
      </c>
      <c r="J2166" s="112" t="s">
        <v>435</v>
      </c>
      <c r="K2166" s="113">
        <v>1001.16</v>
      </c>
      <c r="L2166" s="113">
        <v>108</v>
      </c>
      <c r="M2166" s="112" t="s">
        <v>8</v>
      </c>
    </row>
    <row r="2167" spans="1:13" x14ac:dyDescent="0.3">
      <c r="A2167" s="112" t="s">
        <v>8</v>
      </c>
      <c r="B2167" s="112" t="s">
        <v>9</v>
      </c>
      <c r="C2167" s="112" t="s">
        <v>10</v>
      </c>
      <c r="D2167" s="112" t="s">
        <v>130</v>
      </c>
      <c r="E2167" s="112" t="s">
        <v>10</v>
      </c>
      <c r="F2167" s="112" t="s">
        <v>131</v>
      </c>
      <c r="G2167" s="112" t="s">
        <v>72</v>
      </c>
      <c r="H2167" s="112" t="s">
        <v>454</v>
      </c>
      <c r="I2167" s="112" t="s">
        <v>16</v>
      </c>
      <c r="J2167" s="112" t="s">
        <v>436</v>
      </c>
      <c r="K2167" s="113">
        <v>125.145</v>
      </c>
      <c r="L2167" s="113">
        <v>13.5</v>
      </c>
      <c r="M2167" s="112" t="s">
        <v>8</v>
      </c>
    </row>
    <row r="2168" spans="1:13" x14ac:dyDescent="0.3">
      <c r="A2168" s="112" t="s">
        <v>8</v>
      </c>
      <c r="B2168" s="112" t="s">
        <v>9</v>
      </c>
      <c r="C2168" s="112" t="s">
        <v>10</v>
      </c>
      <c r="D2168" s="112" t="s">
        <v>130</v>
      </c>
      <c r="E2168" s="112" t="s">
        <v>10</v>
      </c>
      <c r="F2168" s="112" t="s">
        <v>131</v>
      </c>
      <c r="G2168" s="112" t="s">
        <v>20</v>
      </c>
      <c r="H2168" s="112" t="s">
        <v>439</v>
      </c>
      <c r="I2168" s="112" t="s">
        <v>16</v>
      </c>
      <c r="J2168" s="112" t="s">
        <v>435</v>
      </c>
      <c r="K2168" s="113">
        <v>600</v>
      </c>
      <c r="L2168" s="113">
        <v>300</v>
      </c>
      <c r="M2168" s="112" t="s">
        <v>8</v>
      </c>
    </row>
    <row r="2169" spans="1:13" x14ac:dyDescent="0.3">
      <c r="A2169" s="112" t="s">
        <v>8</v>
      </c>
      <c r="B2169" s="112" t="s">
        <v>9</v>
      </c>
      <c r="C2169" s="112" t="s">
        <v>10</v>
      </c>
      <c r="D2169" s="112" t="s">
        <v>130</v>
      </c>
      <c r="E2169" s="112" t="s">
        <v>10</v>
      </c>
      <c r="F2169" s="112" t="s">
        <v>131</v>
      </c>
      <c r="G2169" s="112" t="s">
        <v>20</v>
      </c>
      <c r="H2169" s="112" t="s">
        <v>439</v>
      </c>
      <c r="I2169" s="112" t="s">
        <v>16</v>
      </c>
      <c r="J2169" s="112" t="s">
        <v>443</v>
      </c>
      <c r="K2169" s="113">
        <v>68400</v>
      </c>
      <c r="L2169" s="113">
        <v>34200</v>
      </c>
      <c r="M2169" s="112" t="s">
        <v>8</v>
      </c>
    </row>
    <row r="2170" spans="1:13" x14ac:dyDescent="0.3">
      <c r="A2170" s="112" t="s">
        <v>8</v>
      </c>
      <c r="B2170" s="112" t="s">
        <v>9</v>
      </c>
      <c r="C2170" s="112" t="s">
        <v>10</v>
      </c>
      <c r="D2170" s="112" t="s">
        <v>130</v>
      </c>
      <c r="E2170" s="112" t="s">
        <v>10</v>
      </c>
      <c r="F2170" s="112" t="s">
        <v>131</v>
      </c>
      <c r="G2170" s="112" t="s">
        <v>20</v>
      </c>
      <c r="H2170" s="112" t="s">
        <v>439</v>
      </c>
      <c r="I2170" s="112" t="s">
        <v>16</v>
      </c>
      <c r="J2170" s="112" t="s">
        <v>436</v>
      </c>
      <c r="K2170" s="113">
        <v>7136.6</v>
      </c>
      <c r="L2170" s="113">
        <v>3454</v>
      </c>
      <c r="M2170" s="112" t="s">
        <v>8</v>
      </c>
    </row>
    <row r="2171" spans="1:13" x14ac:dyDescent="0.3">
      <c r="A2171" s="112" t="s">
        <v>8</v>
      </c>
      <c r="B2171" s="112" t="s">
        <v>9</v>
      </c>
      <c r="C2171" s="112" t="s">
        <v>10</v>
      </c>
      <c r="D2171" s="112" t="s">
        <v>130</v>
      </c>
      <c r="E2171" s="112" t="s">
        <v>10</v>
      </c>
      <c r="F2171" s="112" t="s">
        <v>131</v>
      </c>
      <c r="G2171" s="112" t="s">
        <v>463</v>
      </c>
      <c r="H2171" s="112" t="s">
        <v>439</v>
      </c>
      <c r="I2171" s="112" t="s">
        <v>16</v>
      </c>
      <c r="J2171" s="112" t="s">
        <v>436</v>
      </c>
      <c r="K2171" s="113">
        <v>28474.743457295448</v>
      </c>
      <c r="L2171" s="113">
        <v>11888</v>
      </c>
      <c r="M2171" s="112" t="s">
        <v>8</v>
      </c>
    </row>
    <row r="2172" spans="1:13" x14ac:dyDescent="0.3">
      <c r="A2172" s="112" t="s">
        <v>8</v>
      </c>
      <c r="B2172" s="112" t="s">
        <v>9</v>
      </c>
      <c r="C2172" s="112" t="s">
        <v>10</v>
      </c>
      <c r="D2172" s="112" t="s">
        <v>130</v>
      </c>
      <c r="E2172" s="112" t="s">
        <v>10</v>
      </c>
      <c r="F2172" s="112" t="s">
        <v>131</v>
      </c>
      <c r="G2172" s="112" t="s">
        <v>122</v>
      </c>
      <c r="H2172" s="112" t="s">
        <v>438</v>
      </c>
      <c r="I2172" s="112" t="s">
        <v>16</v>
      </c>
      <c r="J2172" s="112" t="s">
        <v>435</v>
      </c>
      <c r="K2172" s="113">
        <v>850.5</v>
      </c>
      <c r="L2172" s="113">
        <v>189</v>
      </c>
      <c r="M2172" s="112" t="s">
        <v>8</v>
      </c>
    </row>
    <row r="2173" spans="1:13" x14ac:dyDescent="0.3">
      <c r="A2173" s="112" t="s">
        <v>8</v>
      </c>
      <c r="B2173" s="112" t="s">
        <v>9</v>
      </c>
      <c r="C2173" s="112" t="s">
        <v>10</v>
      </c>
      <c r="D2173" s="112" t="s">
        <v>130</v>
      </c>
      <c r="E2173" s="112" t="s">
        <v>10</v>
      </c>
      <c r="F2173" s="112" t="s">
        <v>131</v>
      </c>
      <c r="G2173" s="112" t="s">
        <v>122</v>
      </c>
      <c r="H2173" s="112" t="s">
        <v>438</v>
      </c>
      <c r="I2173" s="112" t="s">
        <v>16</v>
      </c>
      <c r="J2173" s="112" t="s">
        <v>436</v>
      </c>
      <c r="K2173" s="113">
        <v>385</v>
      </c>
      <c r="L2173" s="113">
        <v>77</v>
      </c>
      <c r="M2173" s="112" t="s">
        <v>8</v>
      </c>
    </row>
    <row r="2174" spans="1:13" x14ac:dyDescent="0.3">
      <c r="A2174" s="112" t="s">
        <v>8</v>
      </c>
      <c r="B2174" s="112" t="s">
        <v>9</v>
      </c>
      <c r="C2174" s="112" t="s">
        <v>10</v>
      </c>
      <c r="D2174" s="112" t="s">
        <v>130</v>
      </c>
      <c r="E2174" s="112" t="s">
        <v>10</v>
      </c>
      <c r="F2174" s="112" t="s">
        <v>131</v>
      </c>
      <c r="G2174" s="112" t="s">
        <v>22</v>
      </c>
      <c r="H2174" s="112" t="s">
        <v>439</v>
      </c>
      <c r="I2174" s="112" t="s">
        <v>16</v>
      </c>
      <c r="J2174" s="112" t="s">
        <v>435</v>
      </c>
      <c r="K2174" s="113">
        <v>652.5</v>
      </c>
      <c r="L2174" s="113">
        <v>247.00000000000003</v>
      </c>
      <c r="M2174" s="112" t="s">
        <v>8</v>
      </c>
    </row>
    <row r="2175" spans="1:13" x14ac:dyDescent="0.3">
      <c r="A2175" s="112" t="s">
        <v>8</v>
      </c>
      <c r="B2175" s="112" t="s">
        <v>9</v>
      </c>
      <c r="C2175" s="112" t="s">
        <v>10</v>
      </c>
      <c r="D2175" s="112" t="s">
        <v>130</v>
      </c>
      <c r="E2175" s="112" t="s">
        <v>10</v>
      </c>
      <c r="F2175" s="112" t="s">
        <v>131</v>
      </c>
      <c r="G2175" s="112" t="s">
        <v>22</v>
      </c>
      <c r="H2175" s="112" t="s">
        <v>439</v>
      </c>
      <c r="I2175" s="112" t="s">
        <v>16</v>
      </c>
      <c r="J2175" s="112" t="s">
        <v>440</v>
      </c>
      <c r="K2175" s="113">
        <v>61600</v>
      </c>
      <c r="L2175" s="113">
        <v>24640</v>
      </c>
      <c r="M2175" s="112" t="s">
        <v>8</v>
      </c>
    </row>
    <row r="2176" spans="1:13" x14ac:dyDescent="0.3">
      <c r="A2176" s="112" t="s">
        <v>8</v>
      </c>
      <c r="B2176" s="112" t="s">
        <v>9</v>
      </c>
      <c r="C2176" s="112" t="s">
        <v>10</v>
      </c>
      <c r="D2176" s="112" t="s">
        <v>130</v>
      </c>
      <c r="E2176" s="112" t="s">
        <v>10</v>
      </c>
      <c r="F2176" s="112" t="s">
        <v>131</v>
      </c>
      <c r="G2176" s="112" t="s">
        <v>22</v>
      </c>
      <c r="H2176" s="112" t="s">
        <v>439</v>
      </c>
      <c r="I2176" s="112" t="s">
        <v>16</v>
      </c>
      <c r="J2176" s="112" t="s">
        <v>436</v>
      </c>
      <c r="K2176" s="113">
        <v>235490.07</v>
      </c>
      <c r="L2176" s="113">
        <v>93682</v>
      </c>
      <c r="M2176" s="112" t="s">
        <v>8</v>
      </c>
    </row>
    <row r="2177" spans="1:13" x14ac:dyDescent="0.3">
      <c r="A2177" s="112" t="s">
        <v>8</v>
      </c>
      <c r="B2177" s="112" t="s">
        <v>9</v>
      </c>
      <c r="C2177" s="112" t="s">
        <v>10</v>
      </c>
      <c r="D2177" s="112" t="s">
        <v>130</v>
      </c>
      <c r="E2177" s="112" t="s">
        <v>10</v>
      </c>
      <c r="F2177" s="112" t="s">
        <v>131</v>
      </c>
      <c r="G2177" s="112" t="s">
        <v>24</v>
      </c>
      <c r="H2177" s="112" t="s">
        <v>441</v>
      </c>
      <c r="I2177" s="112" t="s">
        <v>16</v>
      </c>
      <c r="J2177" s="112" t="s">
        <v>435</v>
      </c>
      <c r="K2177" s="113">
        <v>13841.52</v>
      </c>
      <c r="L2177" s="113">
        <v>3555.5</v>
      </c>
      <c r="M2177" s="112" t="s">
        <v>8</v>
      </c>
    </row>
    <row r="2178" spans="1:13" x14ac:dyDescent="0.3">
      <c r="A2178" s="112" t="s">
        <v>8</v>
      </c>
      <c r="B2178" s="112" t="s">
        <v>9</v>
      </c>
      <c r="C2178" s="112" t="s">
        <v>10</v>
      </c>
      <c r="D2178" s="112" t="s">
        <v>130</v>
      </c>
      <c r="E2178" s="112" t="s">
        <v>10</v>
      </c>
      <c r="F2178" s="112" t="s">
        <v>131</v>
      </c>
      <c r="G2178" s="112" t="s">
        <v>24</v>
      </c>
      <c r="H2178" s="112" t="s">
        <v>441</v>
      </c>
      <c r="I2178" s="112" t="s">
        <v>16</v>
      </c>
      <c r="J2178" s="112" t="s">
        <v>440</v>
      </c>
      <c r="K2178" s="113">
        <v>712.8</v>
      </c>
      <c r="L2178" s="113">
        <v>198</v>
      </c>
      <c r="M2178" s="112" t="s">
        <v>8</v>
      </c>
    </row>
    <row r="2179" spans="1:13" x14ac:dyDescent="0.3">
      <c r="A2179" s="112" t="s">
        <v>8</v>
      </c>
      <c r="B2179" s="112" t="s">
        <v>9</v>
      </c>
      <c r="C2179" s="112" t="s">
        <v>10</v>
      </c>
      <c r="D2179" s="112" t="s">
        <v>130</v>
      </c>
      <c r="E2179" s="112" t="s">
        <v>10</v>
      </c>
      <c r="F2179" s="112" t="s">
        <v>131</v>
      </c>
      <c r="G2179" s="112" t="s">
        <v>24</v>
      </c>
      <c r="H2179" s="112" t="s">
        <v>441</v>
      </c>
      <c r="I2179" s="112" t="s">
        <v>16</v>
      </c>
      <c r="J2179" s="112" t="s">
        <v>436</v>
      </c>
      <c r="K2179" s="113">
        <v>111803.55</v>
      </c>
      <c r="L2179" s="113">
        <v>30381.75</v>
      </c>
      <c r="M2179" s="112" t="s">
        <v>8</v>
      </c>
    </row>
    <row r="2180" spans="1:13" x14ac:dyDescent="0.3">
      <c r="A2180" s="112" t="s">
        <v>8</v>
      </c>
      <c r="B2180" s="112" t="s">
        <v>9</v>
      </c>
      <c r="C2180" s="112" t="s">
        <v>10</v>
      </c>
      <c r="D2180" s="112" t="s">
        <v>130</v>
      </c>
      <c r="E2180" s="112" t="s">
        <v>10</v>
      </c>
      <c r="F2180" s="112" t="s">
        <v>131</v>
      </c>
      <c r="G2180" s="112" t="s">
        <v>25</v>
      </c>
      <c r="H2180" s="112" t="s">
        <v>442</v>
      </c>
      <c r="I2180" s="112" t="s">
        <v>16</v>
      </c>
      <c r="J2180" s="112" t="s">
        <v>443</v>
      </c>
      <c r="K2180" s="113">
        <v>1175625.0900000001</v>
      </c>
      <c r="L2180" s="113">
        <v>338800</v>
      </c>
      <c r="M2180" s="112" t="s">
        <v>8</v>
      </c>
    </row>
    <row r="2181" spans="1:13" x14ac:dyDescent="0.3">
      <c r="A2181" s="112" t="s">
        <v>8</v>
      </c>
      <c r="B2181" s="112" t="s">
        <v>9</v>
      </c>
      <c r="C2181" s="112" t="s">
        <v>10</v>
      </c>
      <c r="D2181" s="112" t="s">
        <v>130</v>
      </c>
      <c r="E2181" s="112" t="s">
        <v>10</v>
      </c>
      <c r="F2181" s="112" t="s">
        <v>131</v>
      </c>
      <c r="G2181" s="112" t="s">
        <v>27</v>
      </c>
      <c r="H2181" s="112" t="s">
        <v>441</v>
      </c>
      <c r="I2181" s="112" t="s">
        <v>16</v>
      </c>
      <c r="J2181" s="112" t="s">
        <v>435</v>
      </c>
      <c r="K2181" s="113">
        <v>1512</v>
      </c>
      <c r="L2181" s="113">
        <v>504</v>
      </c>
      <c r="M2181" s="112" t="s">
        <v>8</v>
      </c>
    </row>
    <row r="2182" spans="1:13" x14ac:dyDescent="0.3">
      <c r="A2182" s="112" t="s">
        <v>8</v>
      </c>
      <c r="B2182" s="112" t="s">
        <v>9</v>
      </c>
      <c r="C2182" s="112" t="s">
        <v>10</v>
      </c>
      <c r="D2182" s="112" t="s">
        <v>130</v>
      </c>
      <c r="E2182" s="112" t="s">
        <v>10</v>
      </c>
      <c r="F2182" s="112" t="s">
        <v>131</v>
      </c>
      <c r="G2182" s="112" t="s">
        <v>27</v>
      </c>
      <c r="H2182" s="112" t="s">
        <v>441</v>
      </c>
      <c r="I2182" s="112" t="s">
        <v>16</v>
      </c>
      <c r="J2182" s="112" t="s">
        <v>436</v>
      </c>
      <c r="K2182" s="113">
        <v>1512</v>
      </c>
      <c r="L2182" s="113">
        <v>504</v>
      </c>
      <c r="M2182" s="112" t="s">
        <v>8</v>
      </c>
    </row>
    <row r="2183" spans="1:13" x14ac:dyDescent="0.3">
      <c r="A2183" s="112" t="s">
        <v>8</v>
      </c>
      <c r="B2183" s="112" t="s">
        <v>9</v>
      </c>
      <c r="C2183" s="112" t="s">
        <v>10</v>
      </c>
      <c r="D2183" s="112" t="s">
        <v>130</v>
      </c>
      <c r="E2183" s="112" t="s">
        <v>10</v>
      </c>
      <c r="F2183" s="112" t="s">
        <v>131</v>
      </c>
      <c r="G2183" s="112" t="s">
        <v>78</v>
      </c>
      <c r="H2183" s="112" t="s">
        <v>445</v>
      </c>
      <c r="I2183" s="112" t="s">
        <v>16</v>
      </c>
      <c r="J2183" s="112" t="s">
        <v>435</v>
      </c>
      <c r="K2183" s="113">
        <v>2800</v>
      </c>
      <c r="L2183" s="113">
        <v>700</v>
      </c>
      <c r="M2183" s="112" t="s">
        <v>8</v>
      </c>
    </row>
    <row r="2184" spans="1:13" x14ac:dyDescent="0.3">
      <c r="A2184" s="112" t="s">
        <v>8</v>
      </c>
      <c r="B2184" s="112" t="s">
        <v>9</v>
      </c>
      <c r="C2184" s="112" t="s">
        <v>10</v>
      </c>
      <c r="D2184" s="112" t="s">
        <v>130</v>
      </c>
      <c r="E2184" s="112" t="s">
        <v>10</v>
      </c>
      <c r="F2184" s="112" t="s">
        <v>131</v>
      </c>
      <c r="G2184" s="112" t="s">
        <v>28</v>
      </c>
      <c r="H2184" s="112" t="s">
        <v>441</v>
      </c>
      <c r="I2184" s="112" t="s">
        <v>16</v>
      </c>
      <c r="J2184" s="112" t="s">
        <v>435</v>
      </c>
      <c r="K2184" s="113">
        <v>1757</v>
      </c>
      <c r="L2184" s="113">
        <v>360</v>
      </c>
      <c r="M2184" s="112" t="s">
        <v>8</v>
      </c>
    </row>
    <row r="2185" spans="1:13" x14ac:dyDescent="0.3">
      <c r="A2185" s="112" t="s">
        <v>8</v>
      </c>
      <c r="B2185" s="112" t="s">
        <v>9</v>
      </c>
      <c r="C2185" s="112" t="s">
        <v>10</v>
      </c>
      <c r="D2185" s="112" t="s">
        <v>130</v>
      </c>
      <c r="E2185" s="112" t="s">
        <v>10</v>
      </c>
      <c r="F2185" s="112" t="s">
        <v>131</v>
      </c>
      <c r="G2185" s="112" t="s">
        <v>80</v>
      </c>
      <c r="H2185" s="112" t="s">
        <v>444</v>
      </c>
      <c r="I2185" s="112" t="s">
        <v>16</v>
      </c>
      <c r="J2185" s="112" t="s">
        <v>435</v>
      </c>
      <c r="K2185" s="113">
        <v>18900</v>
      </c>
      <c r="L2185" s="113">
        <v>944.99999999999989</v>
      </c>
      <c r="M2185" s="112" t="s">
        <v>8</v>
      </c>
    </row>
    <row r="2186" spans="1:13" x14ac:dyDescent="0.3">
      <c r="A2186" s="112" t="s">
        <v>8</v>
      </c>
      <c r="B2186" s="112" t="s">
        <v>9</v>
      </c>
      <c r="C2186" s="112" t="s">
        <v>10</v>
      </c>
      <c r="D2186" s="112" t="s">
        <v>130</v>
      </c>
      <c r="E2186" s="112" t="s">
        <v>10</v>
      </c>
      <c r="F2186" s="112" t="s">
        <v>131</v>
      </c>
      <c r="G2186" s="112" t="s">
        <v>30</v>
      </c>
      <c r="H2186" s="112" t="s">
        <v>441</v>
      </c>
      <c r="I2186" s="112" t="s">
        <v>16</v>
      </c>
      <c r="J2186" s="112" t="s">
        <v>435</v>
      </c>
      <c r="K2186" s="113">
        <v>394</v>
      </c>
      <c r="L2186" s="113">
        <v>77</v>
      </c>
      <c r="M2186" s="112" t="s">
        <v>8</v>
      </c>
    </row>
    <row r="2187" spans="1:13" x14ac:dyDescent="0.3">
      <c r="A2187" s="112" t="s">
        <v>8</v>
      </c>
      <c r="B2187" s="112" t="s">
        <v>9</v>
      </c>
      <c r="C2187" s="112" t="s">
        <v>10</v>
      </c>
      <c r="D2187" s="112" t="s">
        <v>130</v>
      </c>
      <c r="E2187" s="112" t="s">
        <v>10</v>
      </c>
      <c r="F2187" s="112" t="s">
        <v>131</v>
      </c>
      <c r="G2187" s="112" t="s">
        <v>30</v>
      </c>
      <c r="H2187" s="112" t="s">
        <v>441</v>
      </c>
      <c r="I2187" s="112" t="s">
        <v>16</v>
      </c>
      <c r="J2187" s="112" t="s">
        <v>436</v>
      </c>
      <c r="K2187" s="113">
        <v>129</v>
      </c>
      <c r="L2187" s="113">
        <v>7.0000000000000009</v>
      </c>
      <c r="M2187" s="112" t="s">
        <v>8</v>
      </c>
    </row>
    <row r="2188" spans="1:13" x14ac:dyDescent="0.3">
      <c r="A2188" s="112" t="s">
        <v>8</v>
      </c>
      <c r="B2188" s="112" t="s">
        <v>9</v>
      </c>
      <c r="C2188" s="112" t="s">
        <v>10</v>
      </c>
      <c r="D2188" s="112" t="s">
        <v>130</v>
      </c>
      <c r="E2188" s="112" t="s">
        <v>10</v>
      </c>
      <c r="F2188" s="112" t="s">
        <v>131</v>
      </c>
      <c r="G2188" s="112" t="s">
        <v>82</v>
      </c>
      <c r="H2188" s="112" t="s">
        <v>454</v>
      </c>
      <c r="I2188" s="112" t="s">
        <v>16</v>
      </c>
      <c r="J2188" s="112" t="s">
        <v>435</v>
      </c>
      <c r="K2188" s="113">
        <v>4343.22</v>
      </c>
      <c r="L2188" s="113">
        <v>567</v>
      </c>
      <c r="M2188" s="112" t="s">
        <v>8</v>
      </c>
    </row>
    <row r="2189" spans="1:13" x14ac:dyDescent="0.3">
      <c r="A2189" s="112" t="s">
        <v>8</v>
      </c>
      <c r="B2189" s="112" t="s">
        <v>9</v>
      </c>
      <c r="C2189" s="112" t="s">
        <v>10</v>
      </c>
      <c r="D2189" s="112" t="s">
        <v>130</v>
      </c>
      <c r="E2189" s="112" t="s">
        <v>10</v>
      </c>
      <c r="F2189" s="112" t="s">
        <v>131</v>
      </c>
      <c r="G2189" s="112" t="s">
        <v>82</v>
      </c>
      <c r="H2189" s="112" t="s">
        <v>454</v>
      </c>
      <c r="I2189" s="112" t="s">
        <v>16</v>
      </c>
      <c r="J2189" s="112" t="s">
        <v>443</v>
      </c>
      <c r="K2189" s="113">
        <v>72</v>
      </c>
      <c r="L2189" s="113">
        <v>9</v>
      </c>
      <c r="M2189" s="112" t="s">
        <v>8</v>
      </c>
    </row>
    <row r="2190" spans="1:13" x14ac:dyDescent="0.3">
      <c r="A2190" s="112" t="s">
        <v>8</v>
      </c>
      <c r="B2190" s="112" t="s">
        <v>9</v>
      </c>
      <c r="C2190" s="112" t="s">
        <v>10</v>
      </c>
      <c r="D2190" s="112" t="s">
        <v>130</v>
      </c>
      <c r="E2190" s="112" t="s">
        <v>10</v>
      </c>
      <c r="F2190" s="112" t="s">
        <v>131</v>
      </c>
      <c r="G2190" s="112" t="s">
        <v>82</v>
      </c>
      <c r="H2190" s="112" t="s">
        <v>454</v>
      </c>
      <c r="I2190" s="112" t="s">
        <v>16</v>
      </c>
      <c r="J2190" s="112" t="s">
        <v>452</v>
      </c>
      <c r="K2190" s="113">
        <v>288</v>
      </c>
      <c r="L2190" s="113">
        <v>36</v>
      </c>
      <c r="M2190" s="112" t="s">
        <v>8</v>
      </c>
    </row>
    <row r="2191" spans="1:13" x14ac:dyDescent="0.3">
      <c r="A2191" s="112" t="s">
        <v>8</v>
      </c>
      <c r="B2191" s="112" t="s">
        <v>9</v>
      </c>
      <c r="C2191" s="112" t="s">
        <v>10</v>
      </c>
      <c r="D2191" s="112" t="s">
        <v>130</v>
      </c>
      <c r="E2191" s="112" t="s">
        <v>10</v>
      </c>
      <c r="F2191" s="112" t="s">
        <v>131</v>
      </c>
      <c r="G2191" s="112" t="s">
        <v>82</v>
      </c>
      <c r="H2191" s="112" t="s">
        <v>454</v>
      </c>
      <c r="I2191" s="112" t="s">
        <v>16</v>
      </c>
      <c r="J2191" s="112" t="s">
        <v>440</v>
      </c>
      <c r="K2191" s="113">
        <v>413.64</v>
      </c>
      <c r="L2191" s="113">
        <v>54</v>
      </c>
      <c r="M2191" s="112" t="s">
        <v>8</v>
      </c>
    </row>
    <row r="2192" spans="1:13" x14ac:dyDescent="0.3">
      <c r="A2192" s="112" t="s">
        <v>8</v>
      </c>
      <c r="B2192" s="112" t="s">
        <v>9</v>
      </c>
      <c r="C2192" s="112" t="s">
        <v>10</v>
      </c>
      <c r="D2192" s="112" t="s">
        <v>130</v>
      </c>
      <c r="E2192" s="112" t="s">
        <v>10</v>
      </c>
      <c r="F2192" s="112" t="s">
        <v>131</v>
      </c>
      <c r="G2192" s="112" t="s">
        <v>82</v>
      </c>
      <c r="H2192" s="112" t="s">
        <v>454</v>
      </c>
      <c r="I2192" s="112" t="s">
        <v>16</v>
      </c>
      <c r="J2192" s="112" t="s">
        <v>436</v>
      </c>
      <c r="K2192" s="113">
        <v>22.98</v>
      </c>
      <c r="L2192" s="113">
        <v>3</v>
      </c>
      <c r="M2192" s="112" t="s">
        <v>8</v>
      </c>
    </row>
    <row r="2193" spans="1:13" x14ac:dyDescent="0.3">
      <c r="A2193" s="112" t="s">
        <v>8</v>
      </c>
      <c r="B2193" s="112" t="s">
        <v>9</v>
      </c>
      <c r="C2193" s="112" t="s">
        <v>10</v>
      </c>
      <c r="D2193" s="112" t="s">
        <v>130</v>
      </c>
      <c r="E2193" s="112" t="s">
        <v>10</v>
      </c>
      <c r="F2193" s="112" t="s">
        <v>131</v>
      </c>
      <c r="G2193" s="112" t="s">
        <v>31</v>
      </c>
      <c r="H2193" s="112" t="s">
        <v>444</v>
      </c>
      <c r="I2193" s="112" t="s">
        <v>32</v>
      </c>
      <c r="J2193" s="112" t="s">
        <v>435</v>
      </c>
      <c r="K2193" s="113">
        <v>5216.3999999999996</v>
      </c>
      <c r="L2193" s="113">
        <v>454</v>
      </c>
      <c r="M2193" s="112" t="s">
        <v>8</v>
      </c>
    </row>
    <row r="2194" spans="1:13" x14ac:dyDescent="0.3">
      <c r="A2194" s="112" t="s">
        <v>8</v>
      </c>
      <c r="B2194" s="112" t="s">
        <v>9</v>
      </c>
      <c r="C2194" s="112" t="s">
        <v>10</v>
      </c>
      <c r="D2194" s="112" t="s">
        <v>130</v>
      </c>
      <c r="E2194" s="112" t="s">
        <v>10</v>
      </c>
      <c r="F2194" s="112" t="s">
        <v>131</v>
      </c>
      <c r="G2194" s="112" t="s">
        <v>31</v>
      </c>
      <c r="H2194" s="112" t="s">
        <v>444</v>
      </c>
      <c r="I2194" s="112" t="s">
        <v>32</v>
      </c>
      <c r="J2194" s="112" t="s">
        <v>436</v>
      </c>
      <c r="K2194" s="113">
        <v>3931.2</v>
      </c>
      <c r="L2194" s="113">
        <v>302</v>
      </c>
      <c r="M2194" s="112" t="s">
        <v>8</v>
      </c>
    </row>
    <row r="2195" spans="1:13" x14ac:dyDescent="0.3">
      <c r="A2195" s="112" t="s">
        <v>8</v>
      </c>
      <c r="B2195" s="112" t="s">
        <v>9</v>
      </c>
      <c r="C2195" s="112" t="s">
        <v>10</v>
      </c>
      <c r="D2195" s="112" t="s">
        <v>130</v>
      </c>
      <c r="E2195" s="112" t="s">
        <v>10</v>
      </c>
      <c r="F2195" s="112" t="s">
        <v>131</v>
      </c>
      <c r="G2195" s="112" t="s">
        <v>33</v>
      </c>
      <c r="H2195" s="112" t="s">
        <v>445</v>
      </c>
      <c r="I2195" s="112" t="s">
        <v>16</v>
      </c>
      <c r="J2195" s="112" t="s">
        <v>446</v>
      </c>
      <c r="K2195" s="113">
        <v>102020</v>
      </c>
      <c r="L2195" s="113">
        <v>20404</v>
      </c>
      <c r="M2195" s="112" t="s">
        <v>8</v>
      </c>
    </row>
    <row r="2196" spans="1:13" x14ac:dyDescent="0.3">
      <c r="A2196" s="112" t="s">
        <v>8</v>
      </c>
      <c r="B2196" s="112" t="s">
        <v>9</v>
      </c>
      <c r="C2196" s="112" t="s">
        <v>10</v>
      </c>
      <c r="D2196" s="112" t="s">
        <v>130</v>
      </c>
      <c r="E2196" s="112" t="s">
        <v>10</v>
      </c>
      <c r="F2196" s="112" t="s">
        <v>131</v>
      </c>
      <c r="G2196" s="112" t="s">
        <v>34</v>
      </c>
      <c r="H2196" s="112" t="s">
        <v>442</v>
      </c>
      <c r="I2196" s="112" t="s">
        <v>16</v>
      </c>
      <c r="J2196" s="112" t="s">
        <v>435</v>
      </c>
      <c r="K2196" s="113">
        <v>3272.6812500000001</v>
      </c>
      <c r="L2196" s="113">
        <v>1195.5</v>
      </c>
      <c r="M2196" s="112" t="s">
        <v>8</v>
      </c>
    </row>
    <row r="2197" spans="1:13" x14ac:dyDescent="0.3">
      <c r="A2197" s="112" t="s">
        <v>8</v>
      </c>
      <c r="B2197" s="112" t="s">
        <v>9</v>
      </c>
      <c r="C2197" s="112" t="s">
        <v>10</v>
      </c>
      <c r="D2197" s="112" t="s">
        <v>130</v>
      </c>
      <c r="E2197" s="112" t="s">
        <v>10</v>
      </c>
      <c r="F2197" s="112" t="s">
        <v>131</v>
      </c>
      <c r="G2197" s="112" t="s">
        <v>34</v>
      </c>
      <c r="H2197" s="112" t="s">
        <v>442</v>
      </c>
      <c r="I2197" s="112" t="s">
        <v>16</v>
      </c>
      <c r="J2197" s="112" t="s">
        <v>440</v>
      </c>
      <c r="K2197" s="113">
        <v>1637.0250000000001</v>
      </c>
      <c r="L2197" s="113">
        <v>598</v>
      </c>
      <c r="M2197" s="112" t="s">
        <v>8</v>
      </c>
    </row>
    <row r="2198" spans="1:13" x14ac:dyDescent="0.3">
      <c r="A2198" s="112" t="s">
        <v>8</v>
      </c>
      <c r="B2198" s="112" t="s">
        <v>9</v>
      </c>
      <c r="C2198" s="112" t="s">
        <v>10</v>
      </c>
      <c r="D2198" s="112" t="s">
        <v>130</v>
      </c>
      <c r="E2198" s="112" t="s">
        <v>10</v>
      </c>
      <c r="F2198" s="112" t="s">
        <v>131</v>
      </c>
      <c r="G2198" s="112" t="s">
        <v>34</v>
      </c>
      <c r="H2198" s="112" t="s">
        <v>442</v>
      </c>
      <c r="I2198" s="112" t="s">
        <v>16</v>
      </c>
      <c r="J2198" s="112" t="s">
        <v>436</v>
      </c>
      <c r="K2198" s="113">
        <v>34056.553124999999</v>
      </c>
      <c r="L2198" s="113">
        <v>12440.75</v>
      </c>
      <c r="M2198" s="112" t="s">
        <v>8</v>
      </c>
    </row>
    <row r="2199" spans="1:13" x14ac:dyDescent="0.3">
      <c r="A2199" s="112" t="s">
        <v>8</v>
      </c>
      <c r="B2199" s="112" t="s">
        <v>9</v>
      </c>
      <c r="C2199" s="112" t="s">
        <v>10</v>
      </c>
      <c r="D2199" s="112" t="s">
        <v>130</v>
      </c>
      <c r="E2199" s="112" t="s">
        <v>10</v>
      </c>
      <c r="F2199" s="112" t="s">
        <v>131</v>
      </c>
      <c r="G2199" s="112" t="s">
        <v>155</v>
      </c>
      <c r="H2199" s="112" t="s">
        <v>438</v>
      </c>
      <c r="I2199" s="112" t="s">
        <v>14</v>
      </c>
      <c r="J2199" s="112" t="s">
        <v>436</v>
      </c>
      <c r="K2199" s="113">
        <v>1567</v>
      </c>
      <c r="L2199" s="113">
        <v>119</v>
      </c>
      <c r="M2199" s="112" t="s">
        <v>8</v>
      </c>
    </row>
    <row r="2200" spans="1:13" x14ac:dyDescent="0.3">
      <c r="A2200" s="112" t="s">
        <v>8</v>
      </c>
      <c r="B2200" s="112" t="s">
        <v>9</v>
      </c>
      <c r="C2200" s="112" t="s">
        <v>10</v>
      </c>
      <c r="D2200" s="112" t="s">
        <v>130</v>
      </c>
      <c r="E2200" s="112" t="s">
        <v>10</v>
      </c>
      <c r="F2200" s="112" t="s">
        <v>131</v>
      </c>
      <c r="G2200" s="112" t="s">
        <v>35</v>
      </c>
      <c r="H2200" s="112" t="s">
        <v>438</v>
      </c>
      <c r="I2200" s="112" t="s">
        <v>16</v>
      </c>
      <c r="J2200" s="112" t="s">
        <v>435</v>
      </c>
      <c r="K2200" s="113">
        <v>20812.5</v>
      </c>
      <c r="L2200" s="113">
        <v>8325</v>
      </c>
      <c r="M2200" s="112" t="s">
        <v>8</v>
      </c>
    </row>
    <row r="2201" spans="1:13" x14ac:dyDescent="0.3">
      <c r="A2201" s="112" t="s">
        <v>8</v>
      </c>
      <c r="B2201" s="112" t="s">
        <v>9</v>
      </c>
      <c r="C2201" s="112" t="s">
        <v>10</v>
      </c>
      <c r="D2201" s="112" t="s">
        <v>130</v>
      </c>
      <c r="E2201" s="112" t="s">
        <v>10</v>
      </c>
      <c r="F2201" s="112" t="s">
        <v>131</v>
      </c>
      <c r="G2201" s="112" t="s">
        <v>35</v>
      </c>
      <c r="H2201" s="112" t="s">
        <v>438</v>
      </c>
      <c r="I2201" s="112" t="s">
        <v>16</v>
      </c>
      <c r="J2201" s="112" t="s">
        <v>436</v>
      </c>
      <c r="K2201" s="113">
        <v>1220</v>
      </c>
      <c r="L2201" s="113">
        <v>488</v>
      </c>
      <c r="M2201" s="112" t="s">
        <v>8</v>
      </c>
    </row>
    <row r="2202" spans="1:13" x14ac:dyDescent="0.3">
      <c r="A2202" s="112" t="s">
        <v>8</v>
      </c>
      <c r="B2202" s="112" t="s">
        <v>9</v>
      </c>
      <c r="C2202" s="112" t="s">
        <v>10</v>
      </c>
      <c r="D2202" s="112" t="s">
        <v>130</v>
      </c>
      <c r="E2202" s="112" t="s">
        <v>10</v>
      </c>
      <c r="F2202" s="112" t="s">
        <v>131</v>
      </c>
      <c r="G2202" s="112" t="s">
        <v>37</v>
      </c>
      <c r="H2202" s="112" t="s">
        <v>438</v>
      </c>
      <c r="I2202" s="112" t="s">
        <v>16</v>
      </c>
      <c r="J2202" s="112" t="s">
        <v>435</v>
      </c>
      <c r="K2202" s="113">
        <v>2460</v>
      </c>
      <c r="L2202" s="113">
        <v>202</v>
      </c>
      <c r="M2202" s="112" t="s">
        <v>8</v>
      </c>
    </row>
    <row r="2203" spans="1:13" x14ac:dyDescent="0.3">
      <c r="A2203" s="112" t="s">
        <v>8</v>
      </c>
      <c r="B2203" s="112" t="s">
        <v>9</v>
      </c>
      <c r="C2203" s="112" t="s">
        <v>10</v>
      </c>
      <c r="D2203" s="112" t="s">
        <v>130</v>
      </c>
      <c r="E2203" s="112" t="s">
        <v>10</v>
      </c>
      <c r="F2203" s="112" t="s">
        <v>131</v>
      </c>
      <c r="G2203" s="112" t="s">
        <v>37</v>
      </c>
      <c r="H2203" s="112" t="s">
        <v>438</v>
      </c>
      <c r="I2203" s="112" t="s">
        <v>16</v>
      </c>
      <c r="J2203" s="112" t="s">
        <v>436</v>
      </c>
      <c r="K2203" s="113">
        <v>14971.2</v>
      </c>
      <c r="L2203" s="113">
        <v>1939</v>
      </c>
      <c r="M2203" s="112" t="s">
        <v>8</v>
      </c>
    </row>
    <row r="2204" spans="1:13" x14ac:dyDescent="0.3">
      <c r="A2204" s="112" t="s">
        <v>8</v>
      </c>
      <c r="B2204" s="112" t="s">
        <v>9</v>
      </c>
      <c r="C2204" s="112" t="s">
        <v>10</v>
      </c>
      <c r="D2204" s="112" t="s">
        <v>130</v>
      </c>
      <c r="E2204" s="112" t="s">
        <v>10</v>
      </c>
      <c r="F2204" s="112" t="s">
        <v>131</v>
      </c>
      <c r="G2204" s="112" t="s">
        <v>38</v>
      </c>
      <c r="H2204" s="112" t="s">
        <v>445</v>
      </c>
      <c r="I2204" s="112" t="s">
        <v>16</v>
      </c>
      <c r="J2204" s="112" t="s">
        <v>446</v>
      </c>
      <c r="K2204" s="113">
        <v>2318</v>
      </c>
      <c r="L2204" s="113">
        <v>463.99999999999994</v>
      </c>
      <c r="M2204" s="112" t="s">
        <v>8</v>
      </c>
    </row>
    <row r="2205" spans="1:13" x14ac:dyDescent="0.3">
      <c r="A2205" s="112" t="s">
        <v>8</v>
      </c>
      <c r="B2205" s="112" t="s">
        <v>9</v>
      </c>
      <c r="C2205" s="112" t="s">
        <v>10</v>
      </c>
      <c r="D2205" s="112" t="s">
        <v>130</v>
      </c>
      <c r="E2205" s="112" t="s">
        <v>10</v>
      </c>
      <c r="F2205" s="112" t="s">
        <v>131</v>
      </c>
      <c r="G2205" s="112" t="s">
        <v>39</v>
      </c>
      <c r="H2205" s="112" t="s">
        <v>438</v>
      </c>
      <c r="I2205" s="112" t="s">
        <v>16</v>
      </c>
      <c r="J2205" s="112" t="s">
        <v>436</v>
      </c>
      <c r="K2205" s="113">
        <v>3577</v>
      </c>
      <c r="L2205" s="113">
        <v>257</v>
      </c>
      <c r="M2205" s="112" t="s">
        <v>8</v>
      </c>
    </row>
    <row r="2206" spans="1:13" x14ac:dyDescent="0.3">
      <c r="A2206" s="112" t="s">
        <v>8</v>
      </c>
      <c r="B2206" s="112" t="s">
        <v>9</v>
      </c>
      <c r="C2206" s="112" t="s">
        <v>10</v>
      </c>
      <c r="D2206" s="112" t="s">
        <v>130</v>
      </c>
      <c r="E2206" s="112" t="s">
        <v>10</v>
      </c>
      <c r="F2206" s="112" t="s">
        <v>131</v>
      </c>
      <c r="G2206" s="112" t="s">
        <v>41</v>
      </c>
      <c r="H2206" s="112" t="s">
        <v>445</v>
      </c>
      <c r="I2206" s="112" t="s">
        <v>16</v>
      </c>
      <c r="J2206" s="112" t="s">
        <v>446</v>
      </c>
      <c r="K2206" s="113">
        <v>19710.22</v>
      </c>
      <c r="L2206" s="113">
        <v>961</v>
      </c>
      <c r="M2206" s="112" t="s">
        <v>8</v>
      </c>
    </row>
    <row r="2207" spans="1:13" x14ac:dyDescent="0.3">
      <c r="A2207" s="112" t="s">
        <v>8</v>
      </c>
      <c r="B2207" s="112" t="s">
        <v>9</v>
      </c>
      <c r="C2207" s="112" t="s">
        <v>10</v>
      </c>
      <c r="D2207" s="112" t="s">
        <v>130</v>
      </c>
      <c r="E2207" s="112" t="s">
        <v>10</v>
      </c>
      <c r="F2207" s="112" t="s">
        <v>131</v>
      </c>
      <c r="G2207" s="112" t="s">
        <v>42</v>
      </c>
      <c r="H2207" s="112" t="s">
        <v>441</v>
      </c>
      <c r="I2207" s="112" t="s">
        <v>16</v>
      </c>
      <c r="J2207" s="112" t="s">
        <v>435</v>
      </c>
      <c r="K2207" s="113">
        <v>775.4</v>
      </c>
      <c r="L2207" s="113">
        <v>85.5</v>
      </c>
      <c r="M2207" s="112" t="s">
        <v>8</v>
      </c>
    </row>
    <row r="2208" spans="1:13" x14ac:dyDescent="0.3">
      <c r="A2208" s="112" t="s">
        <v>8</v>
      </c>
      <c r="B2208" s="112" t="s">
        <v>9</v>
      </c>
      <c r="C2208" s="112" t="s">
        <v>10</v>
      </c>
      <c r="D2208" s="112" t="s">
        <v>130</v>
      </c>
      <c r="E2208" s="112" t="s">
        <v>10</v>
      </c>
      <c r="F2208" s="112" t="s">
        <v>131</v>
      </c>
      <c r="G2208" s="112" t="s">
        <v>42</v>
      </c>
      <c r="H2208" s="112" t="s">
        <v>441</v>
      </c>
      <c r="I2208" s="112" t="s">
        <v>16</v>
      </c>
      <c r="J2208" s="112" t="s">
        <v>440</v>
      </c>
      <c r="K2208" s="113">
        <v>73.7</v>
      </c>
      <c r="L2208" s="113">
        <v>9</v>
      </c>
      <c r="M2208" s="112" t="s">
        <v>8</v>
      </c>
    </row>
    <row r="2209" spans="1:13" x14ac:dyDescent="0.3">
      <c r="A2209" s="112" t="s">
        <v>8</v>
      </c>
      <c r="B2209" s="112" t="s">
        <v>9</v>
      </c>
      <c r="C2209" s="112" t="s">
        <v>10</v>
      </c>
      <c r="D2209" s="112" t="s">
        <v>130</v>
      </c>
      <c r="E2209" s="112" t="s">
        <v>10</v>
      </c>
      <c r="F2209" s="112" t="s">
        <v>131</v>
      </c>
      <c r="G2209" s="112" t="s">
        <v>42</v>
      </c>
      <c r="H2209" s="112" t="s">
        <v>441</v>
      </c>
      <c r="I2209" s="112" t="s">
        <v>16</v>
      </c>
      <c r="J2209" s="112" t="s">
        <v>436</v>
      </c>
      <c r="K2209" s="113">
        <v>7482.2</v>
      </c>
      <c r="L2209" s="113">
        <v>392.25</v>
      </c>
      <c r="M2209" s="112" t="s">
        <v>8</v>
      </c>
    </row>
    <row r="2210" spans="1:13" x14ac:dyDescent="0.3">
      <c r="A2210" s="112" t="s">
        <v>8</v>
      </c>
      <c r="B2210" s="112" t="s">
        <v>9</v>
      </c>
      <c r="C2210" s="112" t="s">
        <v>10</v>
      </c>
      <c r="D2210" s="112" t="s">
        <v>130</v>
      </c>
      <c r="E2210" s="112" t="s">
        <v>10</v>
      </c>
      <c r="F2210" s="112" t="s">
        <v>131</v>
      </c>
      <c r="G2210" s="112" t="s">
        <v>43</v>
      </c>
      <c r="H2210" s="112" t="s">
        <v>448</v>
      </c>
      <c r="I2210" s="112" t="s">
        <v>16</v>
      </c>
      <c r="J2210" s="112" t="s">
        <v>435</v>
      </c>
      <c r="K2210" s="113">
        <v>271.2</v>
      </c>
      <c r="L2210" s="113">
        <v>339</v>
      </c>
      <c r="M2210" s="112" t="s">
        <v>8</v>
      </c>
    </row>
    <row r="2211" spans="1:13" x14ac:dyDescent="0.3">
      <c r="A2211" s="112" t="s">
        <v>8</v>
      </c>
      <c r="B2211" s="112" t="s">
        <v>9</v>
      </c>
      <c r="C2211" s="112" t="s">
        <v>10</v>
      </c>
      <c r="D2211" s="112" t="s">
        <v>130</v>
      </c>
      <c r="E2211" s="112" t="s">
        <v>10</v>
      </c>
      <c r="F2211" s="112" t="s">
        <v>131</v>
      </c>
      <c r="G2211" s="112" t="s">
        <v>43</v>
      </c>
      <c r="H2211" s="112" t="s">
        <v>448</v>
      </c>
      <c r="I2211" s="112" t="s">
        <v>16</v>
      </c>
      <c r="J2211" s="112" t="s">
        <v>440</v>
      </c>
      <c r="K2211" s="113">
        <v>614.76</v>
      </c>
      <c r="L2211" s="113">
        <v>654</v>
      </c>
      <c r="M2211" s="112" t="s">
        <v>8</v>
      </c>
    </row>
    <row r="2212" spans="1:13" x14ac:dyDescent="0.3">
      <c r="A2212" s="112" t="s">
        <v>8</v>
      </c>
      <c r="B2212" s="112" t="s">
        <v>9</v>
      </c>
      <c r="C2212" s="112" t="s">
        <v>10</v>
      </c>
      <c r="D2212" s="112" t="s">
        <v>130</v>
      </c>
      <c r="E2212" s="112" t="s">
        <v>10</v>
      </c>
      <c r="F2212" s="112" t="s">
        <v>131</v>
      </c>
      <c r="G2212" s="112" t="s">
        <v>43</v>
      </c>
      <c r="H2212" s="112" t="s">
        <v>448</v>
      </c>
      <c r="I2212" s="112" t="s">
        <v>16</v>
      </c>
      <c r="J2212" s="112" t="s">
        <v>436</v>
      </c>
      <c r="K2212" s="113">
        <v>595.62</v>
      </c>
      <c r="L2212" s="113">
        <v>1103</v>
      </c>
      <c r="M2212" s="112" t="s">
        <v>8</v>
      </c>
    </row>
    <row r="2213" spans="1:13" x14ac:dyDescent="0.3">
      <c r="A2213" s="112" t="s">
        <v>8</v>
      </c>
      <c r="B2213" s="112" t="s">
        <v>9</v>
      </c>
      <c r="C2213" s="112" t="s">
        <v>10</v>
      </c>
      <c r="D2213" s="112" t="s">
        <v>130</v>
      </c>
      <c r="E2213" s="112" t="s">
        <v>10</v>
      </c>
      <c r="F2213" s="112" t="s">
        <v>131</v>
      </c>
      <c r="G2213" s="112" t="s">
        <v>90</v>
      </c>
      <c r="H2213" s="112" t="s">
        <v>438</v>
      </c>
      <c r="I2213" s="112" t="s">
        <v>14</v>
      </c>
      <c r="J2213" s="112" t="s">
        <v>436</v>
      </c>
      <c r="K2213" s="113">
        <v>198.45</v>
      </c>
      <c r="L2213" s="113">
        <v>23</v>
      </c>
      <c r="M2213" s="112" t="s">
        <v>8</v>
      </c>
    </row>
    <row r="2214" spans="1:13" x14ac:dyDescent="0.3">
      <c r="A2214" s="112" t="s">
        <v>8</v>
      </c>
      <c r="B2214" s="112" t="s">
        <v>9</v>
      </c>
      <c r="C2214" s="112" t="s">
        <v>10</v>
      </c>
      <c r="D2214" s="112" t="s">
        <v>130</v>
      </c>
      <c r="E2214" s="112" t="s">
        <v>10</v>
      </c>
      <c r="F2214" s="112" t="s">
        <v>131</v>
      </c>
      <c r="G2214" s="112" t="s">
        <v>44</v>
      </c>
      <c r="H2214" s="112" t="s">
        <v>441</v>
      </c>
      <c r="I2214" s="112" t="s">
        <v>16</v>
      </c>
      <c r="J2214" s="112" t="s">
        <v>457</v>
      </c>
      <c r="K2214" s="113">
        <v>160.74</v>
      </c>
      <c r="L2214" s="113">
        <v>19</v>
      </c>
      <c r="M2214" s="112" t="s">
        <v>8</v>
      </c>
    </row>
    <row r="2215" spans="1:13" x14ac:dyDescent="0.3">
      <c r="A2215" s="112" t="s">
        <v>8</v>
      </c>
      <c r="B2215" s="112" t="s">
        <v>9</v>
      </c>
      <c r="C2215" s="112" t="s">
        <v>10</v>
      </c>
      <c r="D2215" s="112" t="s">
        <v>130</v>
      </c>
      <c r="E2215" s="112" t="s">
        <v>10</v>
      </c>
      <c r="F2215" s="112" t="s">
        <v>131</v>
      </c>
      <c r="G2215" s="112" t="s">
        <v>44</v>
      </c>
      <c r="H2215" s="112" t="s">
        <v>441</v>
      </c>
      <c r="I2215" s="112" t="s">
        <v>16</v>
      </c>
      <c r="J2215" s="112" t="s">
        <v>458</v>
      </c>
      <c r="K2215" s="113">
        <v>76.14</v>
      </c>
      <c r="L2215" s="113">
        <v>9</v>
      </c>
      <c r="M2215" s="112" t="s">
        <v>8</v>
      </c>
    </row>
    <row r="2216" spans="1:13" x14ac:dyDescent="0.3">
      <c r="A2216" s="112" t="s">
        <v>8</v>
      </c>
      <c r="B2216" s="112" t="s">
        <v>9</v>
      </c>
      <c r="C2216" s="112" t="s">
        <v>10</v>
      </c>
      <c r="D2216" s="112" t="s">
        <v>130</v>
      </c>
      <c r="E2216" s="112" t="s">
        <v>10</v>
      </c>
      <c r="F2216" s="112" t="s">
        <v>131</v>
      </c>
      <c r="G2216" s="112" t="s">
        <v>44</v>
      </c>
      <c r="H2216" s="112" t="s">
        <v>441</v>
      </c>
      <c r="I2216" s="112" t="s">
        <v>16</v>
      </c>
      <c r="J2216" s="112" t="s">
        <v>435</v>
      </c>
      <c r="K2216" s="113">
        <v>42056.167773068017</v>
      </c>
      <c r="L2216" s="113">
        <v>5282</v>
      </c>
      <c r="M2216" s="112" t="s">
        <v>8</v>
      </c>
    </row>
    <row r="2217" spans="1:13" x14ac:dyDescent="0.3">
      <c r="A2217" s="112" t="s">
        <v>8</v>
      </c>
      <c r="B2217" s="112" t="s">
        <v>9</v>
      </c>
      <c r="C2217" s="112" t="s">
        <v>10</v>
      </c>
      <c r="D2217" s="112" t="s">
        <v>130</v>
      </c>
      <c r="E2217" s="112" t="s">
        <v>10</v>
      </c>
      <c r="F2217" s="112" t="s">
        <v>131</v>
      </c>
      <c r="G2217" s="112" t="s">
        <v>44</v>
      </c>
      <c r="H2217" s="112" t="s">
        <v>441</v>
      </c>
      <c r="I2217" s="112" t="s">
        <v>16</v>
      </c>
      <c r="J2217" s="112" t="s">
        <v>443</v>
      </c>
      <c r="K2217" s="113">
        <v>21358.9523075</v>
      </c>
      <c r="L2217" s="113">
        <v>2650.5</v>
      </c>
      <c r="M2217" s="112" t="s">
        <v>8</v>
      </c>
    </row>
    <row r="2218" spans="1:13" x14ac:dyDescent="0.3">
      <c r="A2218" s="112" t="s">
        <v>8</v>
      </c>
      <c r="B2218" s="112" t="s">
        <v>9</v>
      </c>
      <c r="C2218" s="112" t="s">
        <v>10</v>
      </c>
      <c r="D2218" s="112" t="s">
        <v>130</v>
      </c>
      <c r="E2218" s="112" t="s">
        <v>10</v>
      </c>
      <c r="F2218" s="112" t="s">
        <v>131</v>
      </c>
      <c r="G2218" s="112" t="s">
        <v>44</v>
      </c>
      <c r="H2218" s="112" t="s">
        <v>441</v>
      </c>
      <c r="I2218" s="112" t="s">
        <v>16</v>
      </c>
      <c r="J2218" s="112" t="s">
        <v>452</v>
      </c>
      <c r="K2218" s="113">
        <v>1827.36</v>
      </c>
      <c r="L2218" s="113">
        <v>216</v>
      </c>
      <c r="M2218" s="112" t="s">
        <v>8</v>
      </c>
    </row>
    <row r="2219" spans="1:13" x14ac:dyDescent="0.3">
      <c r="A2219" s="112" t="s">
        <v>8</v>
      </c>
      <c r="B2219" s="112" t="s">
        <v>9</v>
      </c>
      <c r="C2219" s="112" t="s">
        <v>10</v>
      </c>
      <c r="D2219" s="112" t="s">
        <v>130</v>
      </c>
      <c r="E2219" s="112" t="s">
        <v>10</v>
      </c>
      <c r="F2219" s="112" t="s">
        <v>131</v>
      </c>
      <c r="G2219" s="112" t="s">
        <v>44</v>
      </c>
      <c r="H2219" s="112" t="s">
        <v>441</v>
      </c>
      <c r="I2219" s="112" t="s">
        <v>16</v>
      </c>
      <c r="J2219" s="112" t="s">
        <v>440</v>
      </c>
      <c r="K2219" s="113">
        <v>12298.3932743</v>
      </c>
      <c r="L2219" s="113">
        <v>1467</v>
      </c>
      <c r="M2219" s="112" t="s">
        <v>8</v>
      </c>
    </row>
    <row r="2220" spans="1:13" x14ac:dyDescent="0.3">
      <c r="A2220" s="112" t="s">
        <v>8</v>
      </c>
      <c r="B2220" s="112" t="s">
        <v>9</v>
      </c>
      <c r="C2220" s="112" t="s">
        <v>10</v>
      </c>
      <c r="D2220" s="112" t="s">
        <v>130</v>
      </c>
      <c r="E2220" s="112" t="s">
        <v>10</v>
      </c>
      <c r="F2220" s="112" t="s">
        <v>131</v>
      </c>
      <c r="G2220" s="112" t="s">
        <v>44</v>
      </c>
      <c r="H2220" s="112" t="s">
        <v>441</v>
      </c>
      <c r="I2220" s="112" t="s">
        <v>16</v>
      </c>
      <c r="J2220" s="112" t="s">
        <v>436</v>
      </c>
      <c r="K2220" s="113">
        <v>82851.713090964011</v>
      </c>
      <c r="L2220" s="113">
        <v>12986.000000000002</v>
      </c>
      <c r="M2220" s="112" t="s">
        <v>8</v>
      </c>
    </row>
    <row r="2221" spans="1:13" x14ac:dyDescent="0.3">
      <c r="A2221" s="112" t="s">
        <v>8</v>
      </c>
      <c r="B2221" s="112" t="s">
        <v>9</v>
      </c>
      <c r="C2221" s="112" t="s">
        <v>10</v>
      </c>
      <c r="D2221" s="112" t="s">
        <v>130</v>
      </c>
      <c r="E2221" s="112" t="s">
        <v>10</v>
      </c>
      <c r="F2221" s="112" t="s">
        <v>131</v>
      </c>
      <c r="G2221" s="112" t="s">
        <v>45</v>
      </c>
      <c r="H2221" s="112" t="s">
        <v>441</v>
      </c>
      <c r="I2221" s="112" t="s">
        <v>46</v>
      </c>
      <c r="J2221" s="112" t="s">
        <v>435</v>
      </c>
      <c r="K2221" s="113">
        <v>16446</v>
      </c>
      <c r="L2221" s="113">
        <v>796</v>
      </c>
      <c r="M2221" s="112" t="s">
        <v>8</v>
      </c>
    </row>
    <row r="2222" spans="1:13" x14ac:dyDescent="0.3">
      <c r="A2222" s="112" t="s">
        <v>8</v>
      </c>
      <c r="B2222" s="112" t="s">
        <v>9</v>
      </c>
      <c r="C2222" s="112" t="s">
        <v>10</v>
      </c>
      <c r="D2222" s="112" t="s">
        <v>130</v>
      </c>
      <c r="E2222" s="112" t="s">
        <v>10</v>
      </c>
      <c r="F2222" s="112" t="s">
        <v>131</v>
      </c>
      <c r="G2222" s="112" t="s">
        <v>45</v>
      </c>
      <c r="H2222" s="112" t="s">
        <v>441</v>
      </c>
      <c r="I2222" s="112" t="s">
        <v>46</v>
      </c>
      <c r="J2222" s="112" t="s">
        <v>436</v>
      </c>
      <c r="K2222" s="113">
        <v>64290</v>
      </c>
      <c r="L2222" s="113">
        <v>3885</v>
      </c>
      <c r="M2222" s="112" t="s">
        <v>8</v>
      </c>
    </row>
    <row r="2223" spans="1:13" x14ac:dyDescent="0.3">
      <c r="A2223" s="112" t="s">
        <v>8</v>
      </c>
      <c r="B2223" s="112" t="s">
        <v>9</v>
      </c>
      <c r="C2223" s="112" t="s">
        <v>10</v>
      </c>
      <c r="D2223" s="112" t="s">
        <v>130</v>
      </c>
      <c r="E2223" s="112" t="s">
        <v>10</v>
      </c>
      <c r="F2223" s="112" t="s">
        <v>131</v>
      </c>
      <c r="G2223" s="112" t="s">
        <v>47</v>
      </c>
      <c r="H2223" s="112" t="s">
        <v>447</v>
      </c>
      <c r="I2223" s="112" t="s">
        <v>16</v>
      </c>
      <c r="J2223" s="112" t="s">
        <v>435</v>
      </c>
      <c r="K2223" s="113">
        <v>309773.98</v>
      </c>
      <c r="L2223" s="113">
        <v>32717.25</v>
      </c>
      <c r="M2223" s="112" t="s">
        <v>8</v>
      </c>
    </row>
    <row r="2224" spans="1:13" x14ac:dyDescent="0.3">
      <c r="A2224" s="112" t="s">
        <v>8</v>
      </c>
      <c r="B2224" s="112" t="s">
        <v>9</v>
      </c>
      <c r="C2224" s="112" t="s">
        <v>10</v>
      </c>
      <c r="D2224" s="112" t="s">
        <v>130</v>
      </c>
      <c r="E2224" s="112" t="s">
        <v>10</v>
      </c>
      <c r="F2224" s="112" t="s">
        <v>131</v>
      </c>
      <c r="G2224" s="112" t="s">
        <v>48</v>
      </c>
      <c r="H2224" s="112" t="s">
        <v>447</v>
      </c>
      <c r="I2224" s="112" t="s">
        <v>16</v>
      </c>
      <c r="J2224" s="112" t="s">
        <v>435</v>
      </c>
      <c r="K2224" s="113">
        <v>996</v>
      </c>
      <c r="L2224" s="113">
        <v>124.50000000000001</v>
      </c>
      <c r="M2224" s="112" t="s">
        <v>8</v>
      </c>
    </row>
    <row r="2225" spans="1:13" x14ac:dyDescent="0.3">
      <c r="A2225" s="112" t="s">
        <v>8</v>
      </c>
      <c r="B2225" s="112" t="s">
        <v>9</v>
      </c>
      <c r="C2225" s="112" t="s">
        <v>10</v>
      </c>
      <c r="D2225" s="112" t="s">
        <v>130</v>
      </c>
      <c r="E2225" s="112" t="s">
        <v>10</v>
      </c>
      <c r="F2225" s="112" t="s">
        <v>131</v>
      </c>
      <c r="G2225" s="112" t="s">
        <v>48</v>
      </c>
      <c r="H2225" s="112" t="s">
        <v>447</v>
      </c>
      <c r="I2225" s="112" t="s">
        <v>16</v>
      </c>
      <c r="J2225" s="112" t="s">
        <v>436</v>
      </c>
      <c r="K2225" s="113">
        <v>7666</v>
      </c>
      <c r="L2225" s="113">
        <v>958.25</v>
      </c>
      <c r="M2225" s="112" t="s">
        <v>8</v>
      </c>
    </row>
    <row r="2226" spans="1:13" x14ac:dyDescent="0.3">
      <c r="A2226" s="112" t="s">
        <v>8</v>
      </c>
      <c r="B2226" s="112" t="s">
        <v>9</v>
      </c>
      <c r="C2226" s="112" t="s">
        <v>10</v>
      </c>
      <c r="D2226" s="112" t="s">
        <v>130</v>
      </c>
      <c r="E2226" s="112" t="s">
        <v>10</v>
      </c>
      <c r="F2226" s="112" t="s">
        <v>131</v>
      </c>
      <c r="G2226" s="112" t="s">
        <v>49</v>
      </c>
      <c r="H2226" s="112" t="s">
        <v>447</v>
      </c>
      <c r="I2226" s="112" t="s">
        <v>16</v>
      </c>
      <c r="J2226" s="112" t="s">
        <v>435</v>
      </c>
      <c r="K2226" s="113">
        <v>18915.21</v>
      </c>
      <c r="L2226" s="113">
        <v>1900</v>
      </c>
      <c r="M2226" s="112" t="s">
        <v>8</v>
      </c>
    </row>
    <row r="2227" spans="1:13" x14ac:dyDescent="0.3">
      <c r="A2227" s="112" t="s">
        <v>8</v>
      </c>
      <c r="B2227" s="112" t="s">
        <v>9</v>
      </c>
      <c r="C2227" s="112" t="s">
        <v>10</v>
      </c>
      <c r="D2227" s="112" t="s">
        <v>130</v>
      </c>
      <c r="E2227" s="112" t="s">
        <v>10</v>
      </c>
      <c r="F2227" s="112" t="s">
        <v>131</v>
      </c>
      <c r="G2227" s="112" t="s">
        <v>49</v>
      </c>
      <c r="H2227" s="112" t="s">
        <v>447</v>
      </c>
      <c r="I2227" s="112" t="s">
        <v>16</v>
      </c>
      <c r="J2227" s="112" t="s">
        <v>436</v>
      </c>
      <c r="K2227" s="113">
        <v>784</v>
      </c>
      <c r="L2227" s="113">
        <v>192</v>
      </c>
      <c r="M2227" s="112" t="s">
        <v>8</v>
      </c>
    </row>
    <row r="2228" spans="1:13" x14ac:dyDescent="0.3">
      <c r="A2228" s="112" t="s">
        <v>8</v>
      </c>
      <c r="B2228" s="112" t="s">
        <v>9</v>
      </c>
      <c r="C2228" s="112" t="s">
        <v>10</v>
      </c>
      <c r="D2228" s="112" t="s">
        <v>130</v>
      </c>
      <c r="E2228" s="112" t="s">
        <v>10</v>
      </c>
      <c r="F2228" s="112" t="s">
        <v>131</v>
      </c>
      <c r="G2228" s="112" t="s">
        <v>50</v>
      </c>
      <c r="H2228" s="112" t="s">
        <v>434</v>
      </c>
      <c r="I2228" s="112" t="s">
        <v>16</v>
      </c>
      <c r="J2228" s="112" t="s">
        <v>436</v>
      </c>
      <c r="K2228" s="113">
        <v>822018.93</v>
      </c>
      <c r="L2228" s="113">
        <v>33499.75</v>
      </c>
      <c r="M2228" s="112" t="s">
        <v>8</v>
      </c>
    </row>
    <row r="2229" spans="1:13" x14ac:dyDescent="0.3">
      <c r="A2229" s="112" t="s">
        <v>8</v>
      </c>
      <c r="B2229" s="112" t="s">
        <v>9</v>
      </c>
      <c r="C2229" s="112" t="s">
        <v>10</v>
      </c>
      <c r="D2229" s="112" t="s">
        <v>130</v>
      </c>
      <c r="E2229" s="112" t="s">
        <v>10</v>
      </c>
      <c r="F2229" s="112" t="s">
        <v>131</v>
      </c>
      <c r="G2229" s="112" t="s">
        <v>52</v>
      </c>
      <c r="H2229" s="112" t="s">
        <v>442</v>
      </c>
      <c r="I2229" s="112" t="s">
        <v>46</v>
      </c>
      <c r="J2229" s="112" t="s">
        <v>435</v>
      </c>
      <c r="K2229" s="113">
        <v>86707.180000000008</v>
      </c>
      <c r="L2229" s="113">
        <v>19310</v>
      </c>
      <c r="M2229" s="112" t="s">
        <v>8</v>
      </c>
    </row>
    <row r="2230" spans="1:13" x14ac:dyDescent="0.3">
      <c r="A2230" s="112" t="s">
        <v>8</v>
      </c>
      <c r="B2230" s="112" t="s">
        <v>9</v>
      </c>
      <c r="C2230" s="112" t="s">
        <v>10</v>
      </c>
      <c r="D2230" s="112" t="s">
        <v>130</v>
      </c>
      <c r="E2230" s="112" t="s">
        <v>10</v>
      </c>
      <c r="F2230" s="112" t="s">
        <v>131</v>
      </c>
      <c r="G2230" s="112" t="s">
        <v>52</v>
      </c>
      <c r="H2230" s="112" t="s">
        <v>442</v>
      </c>
      <c r="I2230" s="112" t="s">
        <v>46</v>
      </c>
      <c r="J2230" s="112" t="s">
        <v>440</v>
      </c>
      <c r="K2230" s="113">
        <v>39102.17</v>
      </c>
      <c r="L2230" s="113">
        <v>13441.999999999998</v>
      </c>
      <c r="M2230" s="112" t="s">
        <v>8</v>
      </c>
    </row>
    <row r="2231" spans="1:13" x14ac:dyDescent="0.3">
      <c r="A2231" s="112" t="s">
        <v>8</v>
      </c>
      <c r="B2231" s="112" t="s">
        <v>9</v>
      </c>
      <c r="C2231" s="112" t="s">
        <v>10</v>
      </c>
      <c r="D2231" s="112" t="s">
        <v>130</v>
      </c>
      <c r="E2231" s="112" t="s">
        <v>10</v>
      </c>
      <c r="F2231" s="112" t="s">
        <v>131</v>
      </c>
      <c r="G2231" s="112" t="s">
        <v>52</v>
      </c>
      <c r="H2231" s="112" t="s">
        <v>442</v>
      </c>
      <c r="I2231" s="112" t="s">
        <v>46</v>
      </c>
      <c r="J2231" s="112" t="s">
        <v>436</v>
      </c>
      <c r="K2231" s="113">
        <v>1176605.5399999998</v>
      </c>
      <c r="L2231" s="113">
        <v>167452</v>
      </c>
      <c r="M2231" s="112" t="s">
        <v>8</v>
      </c>
    </row>
    <row r="2232" spans="1:13" x14ac:dyDescent="0.3">
      <c r="A2232" s="112" t="s">
        <v>8</v>
      </c>
      <c r="B2232" s="112" t="s">
        <v>9</v>
      </c>
      <c r="C2232" s="112" t="s">
        <v>10</v>
      </c>
      <c r="D2232" s="112" t="s">
        <v>130</v>
      </c>
      <c r="E2232" s="112" t="s">
        <v>10</v>
      </c>
      <c r="F2232" s="112" t="s">
        <v>131</v>
      </c>
      <c r="G2232" s="112" t="s">
        <v>53</v>
      </c>
      <c r="H2232" s="112" t="s">
        <v>434</v>
      </c>
      <c r="I2232" s="112" t="s">
        <v>16</v>
      </c>
      <c r="J2232" s="112" t="s">
        <v>435</v>
      </c>
      <c r="K2232" s="113">
        <v>25278.306666666602</v>
      </c>
      <c r="L2232" s="113">
        <v>9527.25</v>
      </c>
      <c r="M2232" s="112" t="s">
        <v>8</v>
      </c>
    </row>
    <row r="2233" spans="1:13" x14ac:dyDescent="0.3">
      <c r="A2233" s="112" t="s">
        <v>8</v>
      </c>
      <c r="B2233" s="112" t="s">
        <v>9</v>
      </c>
      <c r="C2233" s="112" t="s">
        <v>10</v>
      </c>
      <c r="D2233" s="112" t="s">
        <v>130</v>
      </c>
      <c r="E2233" s="112" t="s">
        <v>10</v>
      </c>
      <c r="F2233" s="112" t="s">
        <v>131</v>
      </c>
      <c r="G2233" s="112" t="s">
        <v>53</v>
      </c>
      <c r="H2233" s="112" t="s">
        <v>434</v>
      </c>
      <c r="I2233" s="112" t="s">
        <v>16</v>
      </c>
      <c r="J2233" s="112" t="s">
        <v>446</v>
      </c>
      <c r="K2233" s="113">
        <v>29.1866666666666</v>
      </c>
      <c r="L2233" s="113">
        <v>10.5</v>
      </c>
      <c r="M2233" s="112" t="s">
        <v>8</v>
      </c>
    </row>
    <row r="2234" spans="1:13" x14ac:dyDescent="0.3">
      <c r="A2234" s="112" t="s">
        <v>8</v>
      </c>
      <c r="B2234" s="112" t="s">
        <v>9</v>
      </c>
      <c r="C2234" s="112" t="s">
        <v>10</v>
      </c>
      <c r="D2234" s="112" t="s">
        <v>130</v>
      </c>
      <c r="E2234" s="112" t="s">
        <v>10</v>
      </c>
      <c r="F2234" s="112" t="s">
        <v>131</v>
      </c>
      <c r="G2234" s="112" t="s">
        <v>54</v>
      </c>
      <c r="H2234" s="112" t="s">
        <v>445</v>
      </c>
      <c r="I2234" s="112" t="s">
        <v>16</v>
      </c>
      <c r="J2234" s="112" t="s">
        <v>435</v>
      </c>
      <c r="K2234" s="113">
        <v>283.36</v>
      </c>
      <c r="L2234" s="113">
        <v>23</v>
      </c>
      <c r="M2234" s="112" t="s">
        <v>8</v>
      </c>
    </row>
    <row r="2235" spans="1:13" x14ac:dyDescent="0.3">
      <c r="A2235" s="112" t="s">
        <v>8</v>
      </c>
      <c r="B2235" s="112" t="s">
        <v>9</v>
      </c>
      <c r="C2235" s="112" t="s">
        <v>10</v>
      </c>
      <c r="D2235" s="112" t="s">
        <v>130</v>
      </c>
      <c r="E2235" s="112" t="s">
        <v>10</v>
      </c>
      <c r="F2235" s="112" t="s">
        <v>131</v>
      </c>
      <c r="G2235" s="112" t="s">
        <v>54</v>
      </c>
      <c r="H2235" s="112" t="s">
        <v>445</v>
      </c>
      <c r="I2235" s="112" t="s">
        <v>16</v>
      </c>
      <c r="J2235" s="112" t="s">
        <v>440</v>
      </c>
      <c r="K2235" s="113">
        <v>283.36</v>
      </c>
      <c r="L2235" s="113">
        <v>23</v>
      </c>
      <c r="M2235" s="112" t="s">
        <v>8</v>
      </c>
    </row>
    <row r="2236" spans="1:13" x14ac:dyDescent="0.3">
      <c r="A2236" s="112" t="s">
        <v>8</v>
      </c>
      <c r="B2236" s="112" t="s">
        <v>9</v>
      </c>
      <c r="C2236" s="112" t="s">
        <v>10</v>
      </c>
      <c r="D2236" s="112" t="s">
        <v>130</v>
      </c>
      <c r="E2236" s="112" t="s">
        <v>10</v>
      </c>
      <c r="F2236" s="112" t="s">
        <v>131</v>
      </c>
      <c r="G2236" s="112" t="s">
        <v>54</v>
      </c>
      <c r="H2236" s="112" t="s">
        <v>445</v>
      </c>
      <c r="I2236" s="112" t="s">
        <v>16</v>
      </c>
      <c r="J2236" s="112" t="s">
        <v>436</v>
      </c>
      <c r="K2236" s="113">
        <v>1884.9600000000003</v>
      </c>
      <c r="L2236" s="113">
        <v>153</v>
      </c>
      <c r="M2236" s="112" t="s">
        <v>8</v>
      </c>
    </row>
    <row r="2237" spans="1:13" x14ac:dyDescent="0.3">
      <c r="A2237" s="112" t="s">
        <v>8</v>
      </c>
      <c r="B2237" s="112" t="s">
        <v>9</v>
      </c>
      <c r="C2237" s="112" t="s">
        <v>10</v>
      </c>
      <c r="D2237" s="112" t="s">
        <v>130</v>
      </c>
      <c r="E2237" s="112" t="s">
        <v>10</v>
      </c>
      <c r="F2237" s="112" t="s">
        <v>131</v>
      </c>
      <c r="G2237" s="112" t="s">
        <v>55</v>
      </c>
      <c r="H2237" s="112" t="s">
        <v>439</v>
      </c>
      <c r="I2237" s="112" t="s">
        <v>16</v>
      </c>
      <c r="J2237" s="112" t="s">
        <v>435</v>
      </c>
      <c r="K2237" s="113">
        <v>248.5</v>
      </c>
      <c r="L2237" s="113">
        <v>71</v>
      </c>
      <c r="M2237" s="112" t="s">
        <v>8</v>
      </c>
    </row>
    <row r="2238" spans="1:13" x14ac:dyDescent="0.3">
      <c r="A2238" s="112" t="s">
        <v>8</v>
      </c>
      <c r="B2238" s="112" t="s">
        <v>9</v>
      </c>
      <c r="C2238" s="112" t="s">
        <v>10</v>
      </c>
      <c r="D2238" s="112" t="s">
        <v>130</v>
      </c>
      <c r="E2238" s="112" t="s">
        <v>10</v>
      </c>
      <c r="F2238" s="112" t="s">
        <v>131</v>
      </c>
      <c r="G2238" s="112" t="s">
        <v>55</v>
      </c>
      <c r="H2238" s="112" t="s">
        <v>439</v>
      </c>
      <c r="I2238" s="112" t="s">
        <v>16</v>
      </c>
      <c r="J2238" s="112" t="s">
        <v>436</v>
      </c>
      <c r="K2238" s="113">
        <v>168</v>
      </c>
      <c r="L2238" s="113">
        <v>48</v>
      </c>
      <c r="M2238" s="112" t="s">
        <v>8</v>
      </c>
    </row>
    <row r="2239" spans="1:13" x14ac:dyDescent="0.3">
      <c r="A2239" s="112" t="s">
        <v>8</v>
      </c>
      <c r="B2239" s="112" t="s">
        <v>9</v>
      </c>
      <c r="C2239" s="112" t="s">
        <v>10</v>
      </c>
      <c r="D2239" s="112" t="s">
        <v>130</v>
      </c>
      <c r="E2239" s="112" t="s">
        <v>10</v>
      </c>
      <c r="F2239" s="112" t="s">
        <v>131</v>
      </c>
      <c r="G2239" s="112" t="s">
        <v>56</v>
      </c>
      <c r="H2239" s="112" t="s">
        <v>441</v>
      </c>
      <c r="I2239" s="112" t="s">
        <v>16</v>
      </c>
      <c r="J2239" s="112" t="s">
        <v>435</v>
      </c>
      <c r="K2239" s="113">
        <v>11078</v>
      </c>
      <c r="L2239" s="113">
        <v>1822.5000000000002</v>
      </c>
      <c r="M2239" s="112" t="s">
        <v>8</v>
      </c>
    </row>
    <row r="2240" spans="1:13" x14ac:dyDescent="0.3">
      <c r="A2240" s="112" t="s">
        <v>8</v>
      </c>
      <c r="B2240" s="112" t="s">
        <v>9</v>
      </c>
      <c r="C2240" s="112" t="s">
        <v>10</v>
      </c>
      <c r="D2240" s="112" t="s">
        <v>130</v>
      </c>
      <c r="E2240" s="112" t="s">
        <v>10</v>
      </c>
      <c r="F2240" s="112" t="s">
        <v>131</v>
      </c>
      <c r="G2240" s="112" t="s">
        <v>56</v>
      </c>
      <c r="H2240" s="112" t="s">
        <v>441</v>
      </c>
      <c r="I2240" s="112" t="s">
        <v>16</v>
      </c>
      <c r="J2240" s="112" t="s">
        <v>436</v>
      </c>
      <c r="K2240" s="113">
        <v>396</v>
      </c>
      <c r="L2240" s="113">
        <v>130.5</v>
      </c>
      <c r="M2240" s="112" t="s">
        <v>8</v>
      </c>
    </row>
    <row r="2241" spans="1:13" x14ac:dyDescent="0.3">
      <c r="A2241" s="112" t="s">
        <v>8</v>
      </c>
      <c r="B2241" s="112" t="s">
        <v>9</v>
      </c>
      <c r="C2241" s="112" t="s">
        <v>10</v>
      </c>
      <c r="D2241" s="112" t="s">
        <v>130</v>
      </c>
      <c r="E2241" s="112" t="s">
        <v>10</v>
      </c>
      <c r="F2241" s="112" t="s">
        <v>131</v>
      </c>
      <c r="G2241" s="112" t="s">
        <v>57</v>
      </c>
      <c r="H2241" s="112" t="s">
        <v>441</v>
      </c>
      <c r="I2241" s="112" t="s">
        <v>16</v>
      </c>
      <c r="J2241" s="112" t="s">
        <v>435</v>
      </c>
      <c r="K2241" s="113">
        <v>37100.050000000003</v>
      </c>
      <c r="L2241" s="113">
        <v>7937</v>
      </c>
      <c r="M2241" s="112" t="s">
        <v>8</v>
      </c>
    </row>
    <row r="2242" spans="1:13" x14ac:dyDescent="0.3">
      <c r="A2242" s="112" t="s">
        <v>8</v>
      </c>
      <c r="B2242" s="112" t="s">
        <v>9</v>
      </c>
      <c r="C2242" s="112" t="s">
        <v>10</v>
      </c>
      <c r="D2242" s="112" t="s">
        <v>130</v>
      </c>
      <c r="E2242" s="112" t="s">
        <v>10</v>
      </c>
      <c r="F2242" s="112" t="s">
        <v>131</v>
      </c>
      <c r="G2242" s="112" t="s">
        <v>57</v>
      </c>
      <c r="H2242" s="112" t="s">
        <v>441</v>
      </c>
      <c r="I2242" s="112" t="s">
        <v>16</v>
      </c>
      <c r="J2242" s="112" t="s">
        <v>436</v>
      </c>
      <c r="K2242" s="113">
        <v>8105.27</v>
      </c>
      <c r="L2242" s="113">
        <v>1734</v>
      </c>
      <c r="M2242" s="112" t="s">
        <v>8</v>
      </c>
    </row>
    <row r="2243" spans="1:13" x14ac:dyDescent="0.3">
      <c r="A2243" s="112" t="s">
        <v>8</v>
      </c>
      <c r="B2243" s="112" t="s">
        <v>9</v>
      </c>
      <c r="C2243" s="112" t="s">
        <v>10</v>
      </c>
      <c r="D2243" s="112" t="s">
        <v>130</v>
      </c>
      <c r="E2243" s="112" t="s">
        <v>10</v>
      </c>
      <c r="F2243" s="112" t="s">
        <v>131</v>
      </c>
      <c r="G2243" s="112" t="s">
        <v>58</v>
      </c>
      <c r="H2243" s="112" t="s">
        <v>434</v>
      </c>
      <c r="I2243" s="112" t="s">
        <v>16</v>
      </c>
      <c r="J2243" s="112" t="s">
        <v>436</v>
      </c>
      <c r="K2243" s="113">
        <v>82500</v>
      </c>
      <c r="L2243" s="113">
        <v>20707</v>
      </c>
      <c r="M2243" s="112" t="s">
        <v>8</v>
      </c>
    </row>
    <row r="2244" spans="1:13" x14ac:dyDescent="0.3">
      <c r="A2244" s="112" t="s">
        <v>8</v>
      </c>
      <c r="B2244" s="112" t="s">
        <v>9</v>
      </c>
      <c r="C2244" s="112" t="s">
        <v>10</v>
      </c>
      <c r="D2244" s="112" t="s">
        <v>130</v>
      </c>
      <c r="E2244" s="112" t="s">
        <v>10</v>
      </c>
      <c r="F2244" s="112" t="s">
        <v>131</v>
      </c>
      <c r="G2244" s="112" t="s">
        <v>60</v>
      </c>
      <c r="H2244" s="112" t="s">
        <v>437</v>
      </c>
      <c r="I2244" s="112" t="s">
        <v>16</v>
      </c>
      <c r="J2244" s="112" t="s">
        <v>435</v>
      </c>
      <c r="K2244" s="113">
        <v>3060.7200000000003</v>
      </c>
      <c r="L2244" s="113">
        <v>981</v>
      </c>
      <c r="M2244" s="112" t="s">
        <v>8</v>
      </c>
    </row>
    <row r="2245" spans="1:13" x14ac:dyDescent="0.3">
      <c r="A2245" s="112" t="s">
        <v>8</v>
      </c>
      <c r="B2245" s="112" t="s">
        <v>9</v>
      </c>
      <c r="C2245" s="112" t="s">
        <v>10</v>
      </c>
      <c r="D2245" s="112" t="s">
        <v>130</v>
      </c>
      <c r="E2245" s="112" t="s">
        <v>10</v>
      </c>
      <c r="F2245" s="112" t="s">
        <v>131</v>
      </c>
      <c r="G2245" s="112" t="s">
        <v>60</v>
      </c>
      <c r="H2245" s="112" t="s">
        <v>437</v>
      </c>
      <c r="I2245" s="112" t="s">
        <v>16</v>
      </c>
      <c r="J2245" s="112" t="s">
        <v>440</v>
      </c>
      <c r="K2245" s="113">
        <v>2102.88</v>
      </c>
      <c r="L2245" s="113">
        <v>674</v>
      </c>
      <c r="M2245" s="112" t="s">
        <v>8</v>
      </c>
    </row>
    <row r="2246" spans="1:13" x14ac:dyDescent="0.3">
      <c r="A2246" s="112" t="s">
        <v>8</v>
      </c>
      <c r="B2246" s="112" t="s">
        <v>9</v>
      </c>
      <c r="C2246" s="112" t="s">
        <v>10</v>
      </c>
      <c r="D2246" s="112" t="s">
        <v>130</v>
      </c>
      <c r="E2246" s="112" t="s">
        <v>10</v>
      </c>
      <c r="F2246" s="112" t="s">
        <v>131</v>
      </c>
      <c r="G2246" s="112" t="s">
        <v>60</v>
      </c>
      <c r="H2246" s="112" t="s">
        <v>437</v>
      </c>
      <c r="I2246" s="112" t="s">
        <v>16</v>
      </c>
      <c r="J2246" s="112" t="s">
        <v>436</v>
      </c>
      <c r="K2246" s="113">
        <v>18623.28</v>
      </c>
      <c r="L2246" s="113">
        <v>5969</v>
      </c>
      <c r="M2246" s="112" t="s">
        <v>8</v>
      </c>
    </row>
    <row r="2247" spans="1:13" x14ac:dyDescent="0.3">
      <c r="A2247" s="112" t="s">
        <v>8</v>
      </c>
      <c r="B2247" s="112" t="s">
        <v>9</v>
      </c>
      <c r="C2247" s="112" t="s">
        <v>10</v>
      </c>
      <c r="D2247" s="112" t="s">
        <v>130</v>
      </c>
      <c r="E2247" s="112" t="s">
        <v>10</v>
      </c>
      <c r="F2247" s="112" t="s">
        <v>131</v>
      </c>
      <c r="G2247" s="112" t="s">
        <v>61</v>
      </c>
      <c r="H2247" s="112" t="s">
        <v>447</v>
      </c>
      <c r="I2247" s="112" t="s">
        <v>16</v>
      </c>
      <c r="J2247" s="112" t="s">
        <v>435</v>
      </c>
      <c r="K2247" s="113">
        <v>760</v>
      </c>
      <c r="L2247" s="113">
        <v>95</v>
      </c>
      <c r="M2247" s="112" t="s">
        <v>8</v>
      </c>
    </row>
    <row r="2248" spans="1:13" x14ac:dyDescent="0.3">
      <c r="A2248" s="112" t="s">
        <v>8</v>
      </c>
      <c r="B2248" s="112" t="s">
        <v>9</v>
      </c>
      <c r="C2248" s="112" t="s">
        <v>10</v>
      </c>
      <c r="D2248" s="112" t="s">
        <v>130</v>
      </c>
      <c r="E2248" s="112" t="s">
        <v>10</v>
      </c>
      <c r="F2248" s="112" t="s">
        <v>131</v>
      </c>
      <c r="G2248" s="112" t="s">
        <v>61</v>
      </c>
      <c r="H2248" s="112" t="s">
        <v>447</v>
      </c>
      <c r="I2248" s="112" t="s">
        <v>16</v>
      </c>
      <c r="J2248" s="112" t="s">
        <v>436</v>
      </c>
      <c r="K2248" s="113">
        <v>688</v>
      </c>
      <c r="L2248" s="113">
        <v>86</v>
      </c>
      <c r="M2248" s="112" t="s">
        <v>8</v>
      </c>
    </row>
    <row r="2249" spans="1:13" x14ac:dyDescent="0.3">
      <c r="A2249" s="112" t="s">
        <v>8</v>
      </c>
      <c r="B2249" s="112" t="s">
        <v>9</v>
      </c>
      <c r="C2249" s="112" t="s">
        <v>10</v>
      </c>
      <c r="D2249" s="112" t="s">
        <v>130</v>
      </c>
      <c r="E2249" s="112" t="s">
        <v>10</v>
      </c>
      <c r="F2249" s="112" t="s">
        <v>131</v>
      </c>
      <c r="G2249" s="112" t="s">
        <v>62</v>
      </c>
      <c r="H2249" s="112" t="s">
        <v>438</v>
      </c>
      <c r="I2249" s="112" t="s">
        <v>16</v>
      </c>
      <c r="J2249" s="112" t="s">
        <v>435</v>
      </c>
      <c r="K2249" s="113">
        <v>455.4</v>
      </c>
      <c r="L2249" s="113">
        <v>206.99999999999997</v>
      </c>
      <c r="M2249" s="112" t="s">
        <v>8</v>
      </c>
    </row>
    <row r="2250" spans="1:13" x14ac:dyDescent="0.3">
      <c r="A2250" s="112" t="s">
        <v>8</v>
      </c>
      <c r="B2250" s="112" t="s">
        <v>9</v>
      </c>
      <c r="C2250" s="112" t="s">
        <v>10</v>
      </c>
      <c r="D2250" s="112" t="s">
        <v>130</v>
      </c>
      <c r="E2250" s="112" t="s">
        <v>10</v>
      </c>
      <c r="F2250" s="112" t="s">
        <v>131</v>
      </c>
      <c r="G2250" s="112" t="s">
        <v>62</v>
      </c>
      <c r="H2250" s="112" t="s">
        <v>438</v>
      </c>
      <c r="I2250" s="112" t="s">
        <v>16</v>
      </c>
      <c r="J2250" s="112" t="s">
        <v>440</v>
      </c>
      <c r="K2250" s="113">
        <v>112.2</v>
      </c>
      <c r="L2250" s="113">
        <v>50</v>
      </c>
      <c r="M2250" s="112" t="s">
        <v>8</v>
      </c>
    </row>
    <row r="2251" spans="1:13" x14ac:dyDescent="0.3">
      <c r="A2251" s="112" t="s">
        <v>8</v>
      </c>
      <c r="B2251" s="112" t="s">
        <v>9</v>
      </c>
      <c r="C2251" s="112" t="s">
        <v>10</v>
      </c>
      <c r="D2251" s="112" t="s">
        <v>130</v>
      </c>
      <c r="E2251" s="112" t="s">
        <v>10</v>
      </c>
      <c r="F2251" s="112" t="s">
        <v>131</v>
      </c>
      <c r="G2251" s="112" t="s">
        <v>62</v>
      </c>
      <c r="H2251" s="112" t="s">
        <v>438</v>
      </c>
      <c r="I2251" s="112" t="s">
        <v>16</v>
      </c>
      <c r="J2251" s="112" t="s">
        <v>436</v>
      </c>
      <c r="K2251" s="113">
        <v>142343.70000000001</v>
      </c>
      <c r="L2251" s="113">
        <v>58482</v>
      </c>
      <c r="M2251" s="112" t="s">
        <v>8</v>
      </c>
    </row>
    <row r="2252" spans="1:13" x14ac:dyDescent="0.3">
      <c r="A2252" s="112" t="s">
        <v>8</v>
      </c>
      <c r="B2252" s="112" t="s">
        <v>9</v>
      </c>
      <c r="C2252" s="112" t="s">
        <v>10</v>
      </c>
      <c r="D2252" s="112" t="s">
        <v>130</v>
      </c>
      <c r="E2252" s="112" t="s">
        <v>10</v>
      </c>
      <c r="F2252" s="112" t="s">
        <v>131</v>
      </c>
      <c r="G2252" s="112" t="s">
        <v>95</v>
      </c>
      <c r="H2252" s="112" t="s">
        <v>444</v>
      </c>
      <c r="I2252" s="112" t="s">
        <v>16</v>
      </c>
      <c r="J2252" s="112" t="s">
        <v>435</v>
      </c>
      <c r="K2252" s="113">
        <v>1800</v>
      </c>
      <c r="L2252" s="113">
        <v>121.50000000000001</v>
      </c>
      <c r="M2252" s="112" t="s">
        <v>8</v>
      </c>
    </row>
    <row r="2253" spans="1:13" x14ac:dyDescent="0.3">
      <c r="A2253" s="112" t="s">
        <v>8</v>
      </c>
      <c r="B2253" s="112" t="s">
        <v>9</v>
      </c>
      <c r="C2253" s="112" t="s">
        <v>10</v>
      </c>
      <c r="D2253" s="112" t="s">
        <v>130</v>
      </c>
      <c r="E2253" s="112" t="s">
        <v>10</v>
      </c>
      <c r="F2253" s="112" t="s">
        <v>131</v>
      </c>
      <c r="G2253" s="112" t="s">
        <v>64</v>
      </c>
      <c r="H2253" s="112" t="s">
        <v>444</v>
      </c>
      <c r="I2253" s="112" t="s">
        <v>16</v>
      </c>
      <c r="J2253" s="112" t="s">
        <v>435</v>
      </c>
      <c r="K2253" s="113">
        <v>8533.98</v>
      </c>
      <c r="L2253" s="113">
        <v>554</v>
      </c>
      <c r="M2253" s="112" t="s">
        <v>8</v>
      </c>
    </row>
    <row r="2254" spans="1:13" x14ac:dyDescent="0.3">
      <c r="A2254" s="112" t="s">
        <v>8</v>
      </c>
      <c r="B2254" s="112" t="s">
        <v>9</v>
      </c>
      <c r="C2254" s="112" t="s">
        <v>10</v>
      </c>
      <c r="D2254" s="112" t="s">
        <v>130</v>
      </c>
      <c r="E2254" s="112" t="s">
        <v>10</v>
      </c>
      <c r="F2254" s="112" t="s">
        <v>131</v>
      </c>
      <c r="G2254" s="112" t="s">
        <v>64</v>
      </c>
      <c r="H2254" s="112" t="s">
        <v>444</v>
      </c>
      <c r="I2254" s="112" t="s">
        <v>16</v>
      </c>
      <c r="J2254" s="112" t="s">
        <v>436</v>
      </c>
      <c r="K2254" s="113">
        <v>1457.02</v>
      </c>
      <c r="L2254" s="113">
        <v>95</v>
      </c>
      <c r="M2254" s="112" t="s">
        <v>8</v>
      </c>
    </row>
    <row r="2255" spans="1:13" x14ac:dyDescent="0.3">
      <c r="A2255" s="112" t="s">
        <v>8</v>
      </c>
      <c r="B2255" s="112" t="s">
        <v>9</v>
      </c>
      <c r="C2255" s="112" t="s">
        <v>10</v>
      </c>
      <c r="D2255" s="112" t="s">
        <v>130</v>
      </c>
      <c r="E2255" s="112" t="s">
        <v>10</v>
      </c>
      <c r="F2255" s="112" t="s">
        <v>131</v>
      </c>
      <c r="G2255" s="112" t="s">
        <v>65</v>
      </c>
      <c r="H2255" s="112" t="s">
        <v>449</v>
      </c>
      <c r="I2255" s="112" t="s">
        <v>16</v>
      </c>
      <c r="J2255" s="112" t="s">
        <v>435</v>
      </c>
      <c r="K2255" s="113">
        <v>5479.8</v>
      </c>
      <c r="L2255" s="113">
        <v>745</v>
      </c>
      <c r="M2255" s="112" t="s">
        <v>8</v>
      </c>
    </row>
    <row r="2256" spans="1:13" x14ac:dyDescent="0.3">
      <c r="A2256" s="112" t="s">
        <v>8</v>
      </c>
      <c r="B2256" s="112" t="s">
        <v>9</v>
      </c>
      <c r="C2256" s="112" t="s">
        <v>10</v>
      </c>
      <c r="D2256" s="112" t="s">
        <v>130</v>
      </c>
      <c r="E2256" s="112" t="s">
        <v>10</v>
      </c>
      <c r="F2256" s="112" t="s">
        <v>131</v>
      </c>
      <c r="G2256" s="112" t="s">
        <v>65</v>
      </c>
      <c r="H2256" s="112" t="s">
        <v>449</v>
      </c>
      <c r="I2256" s="112" t="s">
        <v>16</v>
      </c>
      <c r="J2256" s="112" t="s">
        <v>436</v>
      </c>
      <c r="K2256" s="113">
        <v>29486.639999999999</v>
      </c>
      <c r="L2256" s="113">
        <v>1917</v>
      </c>
      <c r="M2256" s="112" t="s">
        <v>8</v>
      </c>
    </row>
    <row r="2257" spans="1:13" x14ac:dyDescent="0.3">
      <c r="A2257" s="112" t="s">
        <v>8</v>
      </c>
      <c r="B2257" s="112" t="s">
        <v>9</v>
      </c>
      <c r="C2257" s="112" t="s">
        <v>10</v>
      </c>
      <c r="D2257" s="112" t="s">
        <v>130</v>
      </c>
      <c r="E2257" s="112" t="s">
        <v>10</v>
      </c>
      <c r="F2257" s="112" t="s">
        <v>131</v>
      </c>
      <c r="G2257" s="112" t="s">
        <v>99</v>
      </c>
      <c r="H2257" s="112" t="s">
        <v>444</v>
      </c>
      <c r="I2257" s="112" t="s">
        <v>16</v>
      </c>
      <c r="J2257" s="112" t="s">
        <v>435</v>
      </c>
      <c r="K2257" s="113">
        <v>3264</v>
      </c>
      <c r="L2257" s="113">
        <v>272</v>
      </c>
      <c r="M2257" s="112" t="s">
        <v>8</v>
      </c>
    </row>
    <row r="2258" spans="1:13" x14ac:dyDescent="0.3">
      <c r="A2258" s="112" t="s">
        <v>8</v>
      </c>
      <c r="B2258" s="112" t="s">
        <v>9</v>
      </c>
      <c r="C2258" s="112" t="s">
        <v>10</v>
      </c>
      <c r="D2258" s="112" t="s">
        <v>130</v>
      </c>
      <c r="E2258" s="112" t="s">
        <v>10</v>
      </c>
      <c r="F2258" s="112" t="s">
        <v>131</v>
      </c>
      <c r="G2258" s="112" t="s">
        <v>99</v>
      </c>
      <c r="H2258" s="112" t="s">
        <v>444</v>
      </c>
      <c r="I2258" s="112" t="s">
        <v>16</v>
      </c>
      <c r="J2258" s="112" t="s">
        <v>436</v>
      </c>
      <c r="K2258" s="113">
        <v>8848</v>
      </c>
      <c r="L2258" s="113">
        <v>632</v>
      </c>
      <c r="M2258" s="112" t="s">
        <v>8</v>
      </c>
    </row>
    <row r="2259" spans="1:13" x14ac:dyDescent="0.3">
      <c r="A2259" s="112" t="s">
        <v>8</v>
      </c>
      <c r="B2259" s="112" t="s">
        <v>9</v>
      </c>
      <c r="C2259" s="112" t="s">
        <v>10</v>
      </c>
      <c r="D2259" s="112" t="s">
        <v>130</v>
      </c>
      <c r="E2259" s="112" t="s">
        <v>10</v>
      </c>
      <c r="F2259" s="112" t="s">
        <v>131</v>
      </c>
      <c r="G2259" s="112" t="s">
        <v>66</v>
      </c>
      <c r="H2259" s="112" t="s">
        <v>450</v>
      </c>
      <c r="I2259" s="112" t="s">
        <v>16</v>
      </c>
      <c r="J2259" s="112" t="s">
        <v>435</v>
      </c>
      <c r="K2259" s="113">
        <v>342.2</v>
      </c>
      <c r="L2259" s="113">
        <v>118</v>
      </c>
      <c r="M2259" s="112" t="s">
        <v>8</v>
      </c>
    </row>
    <row r="2260" spans="1:13" x14ac:dyDescent="0.3">
      <c r="A2260" s="112" t="s">
        <v>8</v>
      </c>
      <c r="B2260" s="112" t="s">
        <v>9</v>
      </c>
      <c r="C2260" s="112" t="s">
        <v>10</v>
      </c>
      <c r="D2260" s="112" t="s">
        <v>130</v>
      </c>
      <c r="E2260" s="112" t="s">
        <v>10</v>
      </c>
      <c r="F2260" s="112" t="s">
        <v>131</v>
      </c>
      <c r="G2260" s="112" t="s">
        <v>66</v>
      </c>
      <c r="H2260" s="112" t="s">
        <v>450</v>
      </c>
      <c r="I2260" s="112" t="s">
        <v>16</v>
      </c>
      <c r="J2260" s="112" t="s">
        <v>440</v>
      </c>
      <c r="K2260" s="113">
        <v>484.3</v>
      </c>
      <c r="L2260" s="113">
        <v>167</v>
      </c>
      <c r="M2260" s="112" t="s">
        <v>8</v>
      </c>
    </row>
    <row r="2261" spans="1:13" x14ac:dyDescent="0.3">
      <c r="A2261" s="112" t="s">
        <v>8</v>
      </c>
      <c r="B2261" s="112" t="s">
        <v>9</v>
      </c>
      <c r="C2261" s="112" t="s">
        <v>10</v>
      </c>
      <c r="D2261" s="112" t="s">
        <v>130</v>
      </c>
      <c r="E2261" s="112" t="s">
        <v>10</v>
      </c>
      <c r="F2261" s="112" t="s">
        <v>131</v>
      </c>
      <c r="G2261" s="112" t="s">
        <v>66</v>
      </c>
      <c r="H2261" s="112" t="s">
        <v>450</v>
      </c>
      <c r="I2261" s="112" t="s">
        <v>16</v>
      </c>
      <c r="J2261" s="112" t="s">
        <v>436</v>
      </c>
      <c r="K2261" s="113">
        <v>3018.9</v>
      </c>
      <c r="L2261" s="113">
        <v>1041</v>
      </c>
      <c r="M2261" s="112" t="s">
        <v>8</v>
      </c>
    </row>
    <row r="2262" spans="1:13" x14ac:dyDescent="0.3">
      <c r="A2262" s="112" t="s">
        <v>8</v>
      </c>
      <c r="B2262" s="112" t="s">
        <v>9</v>
      </c>
      <c r="C2262" s="112" t="s">
        <v>10</v>
      </c>
      <c r="D2262" s="112" t="s">
        <v>132</v>
      </c>
      <c r="E2262" s="112" t="s">
        <v>10</v>
      </c>
      <c r="F2262" s="112" t="s">
        <v>133</v>
      </c>
      <c r="G2262" s="112" t="s">
        <v>13</v>
      </c>
      <c r="H2262" s="112" t="s">
        <v>434</v>
      </c>
      <c r="I2262" s="112" t="s">
        <v>14</v>
      </c>
      <c r="J2262" s="112" t="s">
        <v>436</v>
      </c>
      <c r="K2262" s="113">
        <v>641.44000000000005</v>
      </c>
      <c r="L2262" s="113">
        <v>10.5</v>
      </c>
      <c r="M2262" s="112" t="s">
        <v>8</v>
      </c>
    </row>
    <row r="2263" spans="1:13" x14ac:dyDescent="0.3">
      <c r="A2263" s="112" t="s">
        <v>8</v>
      </c>
      <c r="B2263" s="112" t="s">
        <v>9</v>
      </c>
      <c r="C2263" s="112" t="s">
        <v>10</v>
      </c>
      <c r="D2263" s="112" t="s">
        <v>132</v>
      </c>
      <c r="E2263" s="112" t="s">
        <v>10</v>
      </c>
      <c r="F2263" s="112" t="s">
        <v>133</v>
      </c>
      <c r="G2263" s="112" t="s">
        <v>472</v>
      </c>
      <c r="H2263" s="112" t="s">
        <v>441</v>
      </c>
      <c r="I2263" s="112" t="s">
        <v>16</v>
      </c>
      <c r="J2263" s="112" t="s">
        <v>435</v>
      </c>
      <c r="K2263" s="113">
        <v>493.92</v>
      </c>
      <c r="L2263" s="113">
        <v>72.75</v>
      </c>
      <c r="M2263" s="112" t="s">
        <v>8</v>
      </c>
    </row>
    <row r="2264" spans="1:13" x14ac:dyDescent="0.3">
      <c r="A2264" s="112" t="s">
        <v>8</v>
      </c>
      <c r="B2264" s="112" t="s">
        <v>9</v>
      </c>
      <c r="C2264" s="112" t="s">
        <v>10</v>
      </c>
      <c r="D2264" s="112" t="s">
        <v>132</v>
      </c>
      <c r="E2264" s="112" t="s">
        <v>10</v>
      </c>
      <c r="F2264" s="112" t="s">
        <v>133</v>
      </c>
      <c r="G2264" s="112" t="s">
        <v>472</v>
      </c>
      <c r="H2264" s="112" t="s">
        <v>441</v>
      </c>
      <c r="I2264" s="112" t="s">
        <v>16</v>
      </c>
      <c r="J2264" s="112" t="s">
        <v>440</v>
      </c>
      <c r="K2264" s="113">
        <v>185.22</v>
      </c>
      <c r="L2264" s="113">
        <v>27</v>
      </c>
      <c r="M2264" s="112" t="s">
        <v>8</v>
      </c>
    </row>
    <row r="2265" spans="1:13" x14ac:dyDescent="0.3">
      <c r="A2265" s="112" t="s">
        <v>8</v>
      </c>
      <c r="B2265" s="112" t="s">
        <v>9</v>
      </c>
      <c r="C2265" s="112" t="s">
        <v>10</v>
      </c>
      <c r="D2265" s="112" t="s">
        <v>132</v>
      </c>
      <c r="E2265" s="112" t="s">
        <v>10</v>
      </c>
      <c r="F2265" s="112" t="s">
        <v>133</v>
      </c>
      <c r="G2265" s="112" t="s">
        <v>472</v>
      </c>
      <c r="H2265" s="112" t="s">
        <v>441</v>
      </c>
      <c r="I2265" s="112" t="s">
        <v>16</v>
      </c>
      <c r="J2265" s="112" t="s">
        <v>436</v>
      </c>
      <c r="K2265" s="113">
        <v>194.04</v>
      </c>
      <c r="L2265" s="113">
        <v>18</v>
      </c>
      <c r="M2265" s="112" t="s">
        <v>8</v>
      </c>
    </row>
    <row r="2266" spans="1:13" x14ac:dyDescent="0.3">
      <c r="A2266" s="112" t="s">
        <v>8</v>
      </c>
      <c r="B2266" s="112" t="s">
        <v>9</v>
      </c>
      <c r="C2266" s="112" t="s">
        <v>10</v>
      </c>
      <c r="D2266" s="112" t="s">
        <v>132</v>
      </c>
      <c r="E2266" s="112" t="s">
        <v>10</v>
      </c>
      <c r="F2266" s="112" t="s">
        <v>133</v>
      </c>
      <c r="G2266" s="112" t="s">
        <v>17</v>
      </c>
      <c r="H2266" s="112" t="s">
        <v>438</v>
      </c>
      <c r="I2266" s="112" t="s">
        <v>16</v>
      </c>
      <c r="J2266" s="112" t="s">
        <v>435</v>
      </c>
      <c r="K2266" s="113">
        <v>32121.599999999999</v>
      </c>
      <c r="L2266" s="113">
        <v>10080</v>
      </c>
      <c r="M2266" s="112" t="s">
        <v>8</v>
      </c>
    </row>
    <row r="2267" spans="1:13" x14ac:dyDescent="0.3">
      <c r="A2267" s="112" t="s">
        <v>8</v>
      </c>
      <c r="B2267" s="112" t="s">
        <v>9</v>
      </c>
      <c r="C2267" s="112" t="s">
        <v>10</v>
      </c>
      <c r="D2267" s="112" t="s">
        <v>132</v>
      </c>
      <c r="E2267" s="112" t="s">
        <v>10</v>
      </c>
      <c r="F2267" s="112" t="s">
        <v>133</v>
      </c>
      <c r="G2267" s="112" t="s">
        <v>17</v>
      </c>
      <c r="H2267" s="112" t="s">
        <v>438</v>
      </c>
      <c r="I2267" s="112" t="s">
        <v>16</v>
      </c>
      <c r="J2267" s="112" t="s">
        <v>436</v>
      </c>
      <c r="K2267" s="113">
        <v>10022.4</v>
      </c>
      <c r="L2267" s="113">
        <v>6912</v>
      </c>
      <c r="M2267" s="112" t="s">
        <v>8</v>
      </c>
    </row>
    <row r="2268" spans="1:13" x14ac:dyDescent="0.3">
      <c r="A2268" s="112" t="s">
        <v>8</v>
      </c>
      <c r="B2268" s="112" t="s">
        <v>9</v>
      </c>
      <c r="C2268" s="112" t="s">
        <v>10</v>
      </c>
      <c r="D2268" s="112" t="s">
        <v>132</v>
      </c>
      <c r="E2268" s="112" t="s">
        <v>10</v>
      </c>
      <c r="F2268" s="112" t="s">
        <v>133</v>
      </c>
      <c r="G2268" s="112" t="s">
        <v>19</v>
      </c>
      <c r="H2268" s="112" t="s">
        <v>434</v>
      </c>
      <c r="I2268" s="112" t="s">
        <v>16</v>
      </c>
      <c r="J2268" s="112" t="s">
        <v>436</v>
      </c>
      <c r="K2268" s="113">
        <v>8400</v>
      </c>
      <c r="L2268" s="113">
        <v>700</v>
      </c>
      <c r="M2268" s="112" t="s">
        <v>8</v>
      </c>
    </row>
    <row r="2269" spans="1:13" x14ac:dyDescent="0.3">
      <c r="A2269" s="112" t="s">
        <v>8</v>
      </c>
      <c r="B2269" s="112" t="s">
        <v>9</v>
      </c>
      <c r="C2269" s="112" t="s">
        <v>10</v>
      </c>
      <c r="D2269" s="112" t="s">
        <v>132</v>
      </c>
      <c r="E2269" s="112" t="s">
        <v>10</v>
      </c>
      <c r="F2269" s="112" t="s">
        <v>133</v>
      </c>
      <c r="G2269" s="112" t="s">
        <v>20</v>
      </c>
      <c r="H2269" s="112" t="s">
        <v>439</v>
      </c>
      <c r="I2269" s="112" t="s">
        <v>16</v>
      </c>
      <c r="J2269" s="112" t="s">
        <v>436</v>
      </c>
      <c r="K2269" s="113">
        <v>3375</v>
      </c>
      <c r="L2269" s="113">
        <v>2700</v>
      </c>
      <c r="M2269" s="112" t="s">
        <v>8</v>
      </c>
    </row>
    <row r="2270" spans="1:13" x14ac:dyDescent="0.3">
      <c r="A2270" s="112" t="s">
        <v>8</v>
      </c>
      <c r="B2270" s="112" t="s">
        <v>9</v>
      </c>
      <c r="C2270" s="112" t="s">
        <v>10</v>
      </c>
      <c r="D2270" s="112" t="s">
        <v>132</v>
      </c>
      <c r="E2270" s="112" t="s">
        <v>10</v>
      </c>
      <c r="F2270" s="112" t="s">
        <v>133</v>
      </c>
      <c r="G2270" s="112" t="s">
        <v>463</v>
      </c>
      <c r="H2270" s="112" t="s">
        <v>439</v>
      </c>
      <c r="I2270" s="112" t="s">
        <v>16</v>
      </c>
      <c r="J2270" s="112" t="s">
        <v>435</v>
      </c>
      <c r="K2270" s="113">
        <v>558.09347455836473</v>
      </c>
      <c r="L2270" s="113">
        <v>233</v>
      </c>
      <c r="M2270" s="112" t="s">
        <v>8</v>
      </c>
    </row>
    <row r="2271" spans="1:13" x14ac:dyDescent="0.3">
      <c r="A2271" s="112" t="s">
        <v>8</v>
      </c>
      <c r="B2271" s="112" t="s">
        <v>9</v>
      </c>
      <c r="C2271" s="112" t="s">
        <v>10</v>
      </c>
      <c r="D2271" s="112" t="s">
        <v>132</v>
      </c>
      <c r="E2271" s="112" t="s">
        <v>10</v>
      </c>
      <c r="F2271" s="112" t="s">
        <v>133</v>
      </c>
      <c r="G2271" s="112" t="s">
        <v>463</v>
      </c>
      <c r="H2271" s="112" t="s">
        <v>439</v>
      </c>
      <c r="I2271" s="112" t="s">
        <v>16</v>
      </c>
      <c r="J2271" s="112" t="s">
        <v>440</v>
      </c>
      <c r="K2271" s="113">
        <v>62.276525058014947</v>
      </c>
      <c r="L2271" s="113">
        <v>26</v>
      </c>
      <c r="M2271" s="112" t="s">
        <v>8</v>
      </c>
    </row>
    <row r="2272" spans="1:13" x14ac:dyDescent="0.3">
      <c r="A2272" s="112" t="s">
        <v>8</v>
      </c>
      <c r="B2272" s="112" t="s">
        <v>9</v>
      </c>
      <c r="C2272" s="112" t="s">
        <v>10</v>
      </c>
      <c r="D2272" s="112" t="s">
        <v>132</v>
      </c>
      <c r="E2272" s="112" t="s">
        <v>10</v>
      </c>
      <c r="F2272" s="112" t="s">
        <v>133</v>
      </c>
      <c r="G2272" s="112" t="s">
        <v>463</v>
      </c>
      <c r="H2272" s="112" t="s">
        <v>439</v>
      </c>
      <c r="I2272" s="112" t="s">
        <v>16</v>
      </c>
      <c r="J2272" s="112" t="s">
        <v>436</v>
      </c>
      <c r="K2272" s="113">
        <v>2433.5749791901226</v>
      </c>
      <c r="L2272" s="113">
        <v>1016</v>
      </c>
      <c r="M2272" s="112" t="s">
        <v>8</v>
      </c>
    </row>
    <row r="2273" spans="1:13" x14ac:dyDescent="0.3">
      <c r="A2273" s="112" t="s">
        <v>8</v>
      </c>
      <c r="B2273" s="112" t="s">
        <v>9</v>
      </c>
      <c r="C2273" s="112" t="s">
        <v>10</v>
      </c>
      <c r="D2273" s="112" t="s">
        <v>132</v>
      </c>
      <c r="E2273" s="112" t="s">
        <v>10</v>
      </c>
      <c r="F2273" s="112" t="s">
        <v>133</v>
      </c>
      <c r="G2273" s="112" t="s">
        <v>22</v>
      </c>
      <c r="H2273" s="112" t="s">
        <v>439</v>
      </c>
      <c r="I2273" s="112" t="s">
        <v>16</v>
      </c>
      <c r="J2273" s="112" t="s">
        <v>435</v>
      </c>
      <c r="K2273" s="113">
        <v>15986.25</v>
      </c>
      <c r="L2273" s="113">
        <v>6438</v>
      </c>
      <c r="M2273" s="112" t="s">
        <v>8</v>
      </c>
    </row>
    <row r="2274" spans="1:13" x14ac:dyDescent="0.3">
      <c r="A2274" s="112" t="s">
        <v>8</v>
      </c>
      <c r="B2274" s="112" t="s">
        <v>9</v>
      </c>
      <c r="C2274" s="112" t="s">
        <v>10</v>
      </c>
      <c r="D2274" s="112" t="s">
        <v>132</v>
      </c>
      <c r="E2274" s="112" t="s">
        <v>10</v>
      </c>
      <c r="F2274" s="112" t="s">
        <v>133</v>
      </c>
      <c r="G2274" s="112" t="s">
        <v>22</v>
      </c>
      <c r="H2274" s="112" t="s">
        <v>439</v>
      </c>
      <c r="I2274" s="112" t="s">
        <v>16</v>
      </c>
      <c r="J2274" s="112" t="s">
        <v>440</v>
      </c>
      <c r="K2274" s="113">
        <v>2025</v>
      </c>
      <c r="L2274" s="113">
        <v>810</v>
      </c>
      <c r="M2274" s="112" t="s">
        <v>8</v>
      </c>
    </row>
    <row r="2275" spans="1:13" x14ac:dyDescent="0.3">
      <c r="A2275" s="112" t="s">
        <v>8</v>
      </c>
      <c r="B2275" s="112" t="s">
        <v>9</v>
      </c>
      <c r="C2275" s="112" t="s">
        <v>10</v>
      </c>
      <c r="D2275" s="112" t="s">
        <v>132</v>
      </c>
      <c r="E2275" s="112" t="s">
        <v>10</v>
      </c>
      <c r="F2275" s="112" t="s">
        <v>133</v>
      </c>
      <c r="G2275" s="112" t="s">
        <v>22</v>
      </c>
      <c r="H2275" s="112" t="s">
        <v>439</v>
      </c>
      <c r="I2275" s="112" t="s">
        <v>16</v>
      </c>
      <c r="J2275" s="112" t="s">
        <v>436</v>
      </c>
      <c r="K2275" s="113">
        <v>39802.5</v>
      </c>
      <c r="L2275" s="113">
        <v>15965</v>
      </c>
      <c r="M2275" s="112" t="s">
        <v>8</v>
      </c>
    </row>
    <row r="2276" spans="1:13" x14ac:dyDescent="0.3">
      <c r="A2276" s="112" t="s">
        <v>8</v>
      </c>
      <c r="B2276" s="112" t="s">
        <v>9</v>
      </c>
      <c r="C2276" s="112" t="s">
        <v>10</v>
      </c>
      <c r="D2276" s="112" t="s">
        <v>132</v>
      </c>
      <c r="E2276" s="112" t="s">
        <v>10</v>
      </c>
      <c r="F2276" s="112" t="s">
        <v>133</v>
      </c>
      <c r="G2276" s="112" t="s">
        <v>24</v>
      </c>
      <c r="H2276" s="112" t="s">
        <v>441</v>
      </c>
      <c r="I2276" s="112" t="s">
        <v>16</v>
      </c>
      <c r="J2276" s="112" t="s">
        <v>435</v>
      </c>
      <c r="K2276" s="113">
        <v>221862.94</v>
      </c>
      <c r="L2276" s="113">
        <v>71918.28</v>
      </c>
      <c r="M2276" s="112" t="s">
        <v>8</v>
      </c>
    </row>
    <row r="2277" spans="1:13" x14ac:dyDescent="0.3">
      <c r="A2277" s="112" t="s">
        <v>8</v>
      </c>
      <c r="B2277" s="112" t="s">
        <v>9</v>
      </c>
      <c r="C2277" s="112" t="s">
        <v>10</v>
      </c>
      <c r="D2277" s="112" t="s">
        <v>132</v>
      </c>
      <c r="E2277" s="112" t="s">
        <v>10</v>
      </c>
      <c r="F2277" s="112" t="s">
        <v>133</v>
      </c>
      <c r="G2277" s="112" t="s">
        <v>24</v>
      </c>
      <c r="H2277" s="112" t="s">
        <v>441</v>
      </c>
      <c r="I2277" s="112" t="s">
        <v>16</v>
      </c>
      <c r="J2277" s="112" t="s">
        <v>440</v>
      </c>
      <c r="K2277" s="113">
        <v>73094.58</v>
      </c>
      <c r="L2277" s="113">
        <v>16053</v>
      </c>
      <c r="M2277" s="112" t="s">
        <v>8</v>
      </c>
    </row>
    <row r="2278" spans="1:13" x14ac:dyDescent="0.3">
      <c r="A2278" s="112" t="s">
        <v>8</v>
      </c>
      <c r="B2278" s="112" t="s">
        <v>9</v>
      </c>
      <c r="C2278" s="112" t="s">
        <v>10</v>
      </c>
      <c r="D2278" s="112" t="s">
        <v>132</v>
      </c>
      <c r="E2278" s="112" t="s">
        <v>10</v>
      </c>
      <c r="F2278" s="112" t="s">
        <v>133</v>
      </c>
      <c r="G2278" s="112" t="s">
        <v>24</v>
      </c>
      <c r="H2278" s="112" t="s">
        <v>441</v>
      </c>
      <c r="I2278" s="112" t="s">
        <v>16</v>
      </c>
      <c r="J2278" s="112" t="s">
        <v>436</v>
      </c>
      <c r="K2278" s="113">
        <v>179298.1</v>
      </c>
      <c r="L2278" s="113">
        <v>41908.239999999998</v>
      </c>
      <c r="M2278" s="112" t="s">
        <v>8</v>
      </c>
    </row>
    <row r="2279" spans="1:13" x14ac:dyDescent="0.3">
      <c r="A2279" s="112" t="s">
        <v>8</v>
      </c>
      <c r="B2279" s="112" t="s">
        <v>9</v>
      </c>
      <c r="C2279" s="112" t="s">
        <v>10</v>
      </c>
      <c r="D2279" s="112" t="s">
        <v>132</v>
      </c>
      <c r="E2279" s="112" t="s">
        <v>10</v>
      </c>
      <c r="F2279" s="112" t="s">
        <v>133</v>
      </c>
      <c r="G2279" s="112" t="s">
        <v>25</v>
      </c>
      <c r="H2279" s="112" t="s">
        <v>442</v>
      </c>
      <c r="I2279" s="112" t="s">
        <v>16</v>
      </c>
      <c r="J2279" s="112" t="s">
        <v>443</v>
      </c>
      <c r="K2279" s="113">
        <v>3093038.21</v>
      </c>
      <c r="L2279" s="113">
        <v>745300</v>
      </c>
      <c r="M2279" s="112" t="s">
        <v>8</v>
      </c>
    </row>
    <row r="2280" spans="1:13" x14ac:dyDescent="0.3">
      <c r="A2280" s="112" t="s">
        <v>8</v>
      </c>
      <c r="B2280" s="112" t="s">
        <v>9</v>
      </c>
      <c r="C2280" s="112" t="s">
        <v>10</v>
      </c>
      <c r="D2280" s="112" t="s">
        <v>132</v>
      </c>
      <c r="E2280" s="112" t="s">
        <v>10</v>
      </c>
      <c r="F2280" s="112" t="s">
        <v>133</v>
      </c>
      <c r="G2280" s="112" t="s">
        <v>26</v>
      </c>
      <c r="H2280" s="112" t="s">
        <v>434</v>
      </c>
      <c r="I2280" s="112" t="s">
        <v>16</v>
      </c>
      <c r="J2280" s="112" t="s">
        <v>440</v>
      </c>
      <c r="K2280" s="113">
        <v>591.5</v>
      </c>
      <c r="L2280" s="113">
        <v>169</v>
      </c>
      <c r="M2280" s="112" t="s">
        <v>8</v>
      </c>
    </row>
    <row r="2281" spans="1:13" x14ac:dyDescent="0.3">
      <c r="A2281" s="112" t="s">
        <v>8</v>
      </c>
      <c r="B2281" s="112" t="s">
        <v>9</v>
      </c>
      <c r="C2281" s="112" t="s">
        <v>10</v>
      </c>
      <c r="D2281" s="112" t="s">
        <v>132</v>
      </c>
      <c r="E2281" s="112" t="s">
        <v>10</v>
      </c>
      <c r="F2281" s="112" t="s">
        <v>133</v>
      </c>
      <c r="G2281" s="112" t="s">
        <v>26</v>
      </c>
      <c r="H2281" s="112" t="s">
        <v>434</v>
      </c>
      <c r="I2281" s="112" t="s">
        <v>16</v>
      </c>
      <c r="J2281" s="112" t="s">
        <v>436</v>
      </c>
      <c r="K2281" s="113">
        <v>588</v>
      </c>
      <c r="L2281" s="113">
        <v>147</v>
      </c>
      <c r="M2281" s="112" t="s">
        <v>8</v>
      </c>
    </row>
    <row r="2282" spans="1:13" x14ac:dyDescent="0.3">
      <c r="A2282" s="112" t="s">
        <v>8</v>
      </c>
      <c r="B2282" s="112" t="s">
        <v>9</v>
      </c>
      <c r="C2282" s="112" t="s">
        <v>10</v>
      </c>
      <c r="D2282" s="112" t="s">
        <v>132</v>
      </c>
      <c r="E2282" s="112" t="s">
        <v>10</v>
      </c>
      <c r="F2282" s="112" t="s">
        <v>133</v>
      </c>
      <c r="G2282" s="112" t="s">
        <v>30</v>
      </c>
      <c r="H2282" s="112" t="s">
        <v>441</v>
      </c>
      <c r="I2282" s="112" t="s">
        <v>16</v>
      </c>
      <c r="J2282" s="112" t="s">
        <v>435</v>
      </c>
      <c r="K2282" s="113">
        <v>233.28</v>
      </c>
      <c r="L2282" s="113">
        <v>27</v>
      </c>
      <c r="M2282" s="112" t="s">
        <v>8</v>
      </c>
    </row>
    <row r="2283" spans="1:13" x14ac:dyDescent="0.3">
      <c r="A2283" s="112" t="s">
        <v>8</v>
      </c>
      <c r="B2283" s="112" t="s">
        <v>9</v>
      </c>
      <c r="C2283" s="112" t="s">
        <v>10</v>
      </c>
      <c r="D2283" s="112" t="s">
        <v>132</v>
      </c>
      <c r="E2283" s="112" t="s">
        <v>10</v>
      </c>
      <c r="F2283" s="112" t="s">
        <v>133</v>
      </c>
      <c r="G2283" s="112" t="s">
        <v>30</v>
      </c>
      <c r="H2283" s="112" t="s">
        <v>441</v>
      </c>
      <c r="I2283" s="112" t="s">
        <v>16</v>
      </c>
      <c r="J2283" s="112" t="s">
        <v>440</v>
      </c>
      <c r="K2283" s="113">
        <v>253.28</v>
      </c>
      <c r="L2283" s="113">
        <v>30</v>
      </c>
      <c r="M2283" s="112" t="s">
        <v>8</v>
      </c>
    </row>
    <row r="2284" spans="1:13" x14ac:dyDescent="0.3">
      <c r="A2284" s="112" t="s">
        <v>8</v>
      </c>
      <c r="B2284" s="112" t="s">
        <v>9</v>
      </c>
      <c r="C2284" s="112" t="s">
        <v>10</v>
      </c>
      <c r="D2284" s="112" t="s">
        <v>132</v>
      </c>
      <c r="E2284" s="112" t="s">
        <v>10</v>
      </c>
      <c r="F2284" s="112" t="s">
        <v>133</v>
      </c>
      <c r="G2284" s="112" t="s">
        <v>30</v>
      </c>
      <c r="H2284" s="112" t="s">
        <v>441</v>
      </c>
      <c r="I2284" s="112" t="s">
        <v>16</v>
      </c>
      <c r="J2284" s="112" t="s">
        <v>436</v>
      </c>
      <c r="K2284" s="113">
        <v>253.28</v>
      </c>
      <c r="L2284" s="113">
        <v>30</v>
      </c>
      <c r="M2284" s="112" t="s">
        <v>8</v>
      </c>
    </row>
    <row r="2285" spans="1:13" x14ac:dyDescent="0.3">
      <c r="A2285" s="112" t="s">
        <v>8</v>
      </c>
      <c r="B2285" s="112" t="s">
        <v>9</v>
      </c>
      <c r="C2285" s="112" t="s">
        <v>10</v>
      </c>
      <c r="D2285" s="112" t="s">
        <v>132</v>
      </c>
      <c r="E2285" s="112" t="s">
        <v>10</v>
      </c>
      <c r="F2285" s="112" t="s">
        <v>133</v>
      </c>
      <c r="G2285" s="112" t="s">
        <v>33</v>
      </c>
      <c r="H2285" s="112" t="s">
        <v>445</v>
      </c>
      <c r="I2285" s="112" t="s">
        <v>16</v>
      </c>
      <c r="J2285" s="112" t="s">
        <v>446</v>
      </c>
      <c r="K2285" s="113">
        <v>176190</v>
      </c>
      <c r="L2285" s="113">
        <v>35238</v>
      </c>
      <c r="M2285" s="112" t="s">
        <v>8</v>
      </c>
    </row>
    <row r="2286" spans="1:13" x14ac:dyDescent="0.3">
      <c r="A2286" s="112" t="s">
        <v>8</v>
      </c>
      <c r="B2286" s="112" t="s">
        <v>9</v>
      </c>
      <c r="C2286" s="112" t="s">
        <v>10</v>
      </c>
      <c r="D2286" s="112" t="s">
        <v>132</v>
      </c>
      <c r="E2286" s="112" t="s">
        <v>10</v>
      </c>
      <c r="F2286" s="112" t="s">
        <v>133</v>
      </c>
      <c r="G2286" s="112" t="s">
        <v>34</v>
      </c>
      <c r="H2286" s="112" t="s">
        <v>442</v>
      </c>
      <c r="I2286" s="112" t="s">
        <v>16</v>
      </c>
      <c r="J2286" s="112" t="s">
        <v>435</v>
      </c>
      <c r="K2286" s="113">
        <v>112654.28437499999</v>
      </c>
      <c r="L2286" s="113">
        <v>41152.25</v>
      </c>
      <c r="M2286" s="112" t="s">
        <v>8</v>
      </c>
    </row>
    <row r="2287" spans="1:13" x14ac:dyDescent="0.3">
      <c r="A2287" s="112" t="s">
        <v>8</v>
      </c>
      <c r="B2287" s="112" t="s">
        <v>9</v>
      </c>
      <c r="C2287" s="112" t="s">
        <v>10</v>
      </c>
      <c r="D2287" s="112" t="s">
        <v>132</v>
      </c>
      <c r="E2287" s="112" t="s">
        <v>10</v>
      </c>
      <c r="F2287" s="112" t="s">
        <v>133</v>
      </c>
      <c r="G2287" s="112" t="s">
        <v>34</v>
      </c>
      <c r="H2287" s="112" t="s">
        <v>442</v>
      </c>
      <c r="I2287" s="112" t="s">
        <v>16</v>
      </c>
      <c r="J2287" s="112" t="s">
        <v>440</v>
      </c>
      <c r="K2287" s="113">
        <v>34921.603125000001</v>
      </c>
      <c r="L2287" s="113">
        <v>12756.75</v>
      </c>
      <c r="M2287" s="112" t="s">
        <v>8</v>
      </c>
    </row>
    <row r="2288" spans="1:13" x14ac:dyDescent="0.3">
      <c r="A2288" s="112" t="s">
        <v>8</v>
      </c>
      <c r="B2288" s="112" t="s">
        <v>9</v>
      </c>
      <c r="C2288" s="112" t="s">
        <v>10</v>
      </c>
      <c r="D2288" s="112" t="s">
        <v>132</v>
      </c>
      <c r="E2288" s="112" t="s">
        <v>10</v>
      </c>
      <c r="F2288" s="112" t="s">
        <v>133</v>
      </c>
      <c r="G2288" s="112" t="s">
        <v>34</v>
      </c>
      <c r="H2288" s="112" t="s">
        <v>442</v>
      </c>
      <c r="I2288" s="112" t="s">
        <v>16</v>
      </c>
      <c r="J2288" s="112" t="s">
        <v>436</v>
      </c>
      <c r="K2288" s="113">
        <v>318202.20937499998</v>
      </c>
      <c r="L2288" s="113">
        <v>116238.25</v>
      </c>
      <c r="M2288" s="112" t="s">
        <v>8</v>
      </c>
    </row>
    <row r="2289" spans="1:13" x14ac:dyDescent="0.3">
      <c r="A2289" s="112" t="s">
        <v>8</v>
      </c>
      <c r="B2289" s="112" t="s">
        <v>9</v>
      </c>
      <c r="C2289" s="112" t="s">
        <v>10</v>
      </c>
      <c r="D2289" s="112" t="s">
        <v>132</v>
      </c>
      <c r="E2289" s="112" t="s">
        <v>10</v>
      </c>
      <c r="F2289" s="112" t="s">
        <v>133</v>
      </c>
      <c r="G2289" s="112" t="s">
        <v>35</v>
      </c>
      <c r="H2289" s="112" t="s">
        <v>438</v>
      </c>
      <c r="I2289" s="112" t="s">
        <v>16</v>
      </c>
      <c r="J2289" s="112" t="s">
        <v>435</v>
      </c>
      <c r="K2289" s="113">
        <v>281027.5</v>
      </c>
      <c r="L2289" s="113">
        <v>112410.99999999999</v>
      </c>
      <c r="M2289" s="112" t="s">
        <v>8</v>
      </c>
    </row>
    <row r="2290" spans="1:13" x14ac:dyDescent="0.3">
      <c r="A2290" s="112" t="s">
        <v>8</v>
      </c>
      <c r="B2290" s="112" t="s">
        <v>9</v>
      </c>
      <c r="C2290" s="112" t="s">
        <v>10</v>
      </c>
      <c r="D2290" s="112" t="s">
        <v>132</v>
      </c>
      <c r="E2290" s="112" t="s">
        <v>10</v>
      </c>
      <c r="F2290" s="112" t="s">
        <v>133</v>
      </c>
      <c r="G2290" s="112" t="s">
        <v>35</v>
      </c>
      <c r="H2290" s="112" t="s">
        <v>438</v>
      </c>
      <c r="I2290" s="112" t="s">
        <v>16</v>
      </c>
      <c r="J2290" s="112" t="s">
        <v>440</v>
      </c>
      <c r="K2290" s="113">
        <v>93377.5</v>
      </c>
      <c r="L2290" s="113">
        <v>37351</v>
      </c>
      <c r="M2290" s="112" t="s">
        <v>8</v>
      </c>
    </row>
    <row r="2291" spans="1:13" x14ac:dyDescent="0.3">
      <c r="A2291" s="112" t="s">
        <v>8</v>
      </c>
      <c r="B2291" s="112" t="s">
        <v>9</v>
      </c>
      <c r="C2291" s="112" t="s">
        <v>10</v>
      </c>
      <c r="D2291" s="112" t="s">
        <v>132</v>
      </c>
      <c r="E2291" s="112" t="s">
        <v>10</v>
      </c>
      <c r="F2291" s="112" t="s">
        <v>133</v>
      </c>
      <c r="G2291" s="112" t="s">
        <v>35</v>
      </c>
      <c r="H2291" s="112" t="s">
        <v>438</v>
      </c>
      <c r="I2291" s="112" t="s">
        <v>16</v>
      </c>
      <c r="J2291" s="112" t="s">
        <v>436</v>
      </c>
      <c r="K2291" s="113">
        <v>216615</v>
      </c>
      <c r="L2291" s="113">
        <v>86646</v>
      </c>
      <c r="M2291" s="112" t="s">
        <v>8</v>
      </c>
    </row>
    <row r="2292" spans="1:13" x14ac:dyDescent="0.3">
      <c r="A2292" s="112" t="s">
        <v>8</v>
      </c>
      <c r="B2292" s="112" t="s">
        <v>9</v>
      </c>
      <c r="C2292" s="112" t="s">
        <v>10</v>
      </c>
      <c r="D2292" s="112" t="s">
        <v>132</v>
      </c>
      <c r="E2292" s="112" t="s">
        <v>10</v>
      </c>
      <c r="F2292" s="112" t="s">
        <v>133</v>
      </c>
      <c r="G2292" s="112" t="s">
        <v>37</v>
      </c>
      <c r="H2292" s="112" t="s">
        <v>438</v>
      </c>
      <c r="I2292" s="112" t="s">
        <v>16</v>
      </c>
      <c r="J2292" s="112" t="s">
        <v>436</v>
      </c>
      <c r="K2292" s="113">
        <v>4656</v>
      </c>
      <c r="L2292" s="113">
        <v>363</v>
      </c>
      <c r="M2292" s="112" t="s">
        <v>8</v>
      </c>
    </row>
    <row r="2293" spans="1:13" x14ac:dyDescent="0.3">
      <c r="A2293" s="112" t="s">
        <v>8</v>
      </c>
      <c r="B2293" s="112" t="s">
        <v>9</v>
      </c>
      <c r="C2293" s="112" t="s">
        <v>10</v>
      </c>
      <c r="D2293" s="112" t="s">
        <v>132</v>
      </c>
      <c r="E2293" s="112" t="s">
        <v>10</v>
      </c>
      <c r="F2293" s="112" t="s">
        <v>133</v>
      </c>
      <c r="G2293" s="112" t="s">
        <v>38</v>
      </c>
      <c r="H2293" s="112" t="s">
        <v>445</v>
      </c>
      <c r="I2293" s="112" t="s">
        <v>16</v>
      </c>
      <c r="J2293" s="112" t="s">
        <v>446</v>
      </c>
      <c r="K2293" s="113">
        <v>9382.5</v>
      </c>
      <c r="L2293" s="113">
        <v>1877</v>
      </c>
      <c r="M2293" s="112" t="s">
        <v>8</v>
      </c>
    </row>
    <row r="2294" spans="1:13" x14ac:dyDescent="0.3">
      <c r="A2294" s="112" t="s">
        <v>8</v>
      </c>
      <c r="B2294" s="112" t="s">
        <v>9</v>
      </c>
      <c r="C2294" s="112" t="s">
        <v>10</v>
      </c>
      <c r="D2294" s="112" t="s">
        <v>132</v>
      </c>
      <c r="E2294" s="112" t="s">
        <v>10</v>
      </c>
      <c r="F2294" s="112" t="s">
        <v>133</v>
      </c>
      <c r="G2294" s="112" t="s">
        <v>39</v>
      </c>
      <c r="H2294" s="112" t="s">
        <v>438</v>
      </c>
      <c r="I2294" s="112" t="s">
        <v>16</v>
      </c>
      <c r="J2294" s="112" t="s">
        <v>436</v>
      </c>
      <c r="K2294" s="113">
        <v>3000</v>
      </c>
      <c r="L2294" s="113">
        <v>500</v>
      </c>
      <c r="M2294" s="112" t="s">
        <v>8</v>
      </c>
    </row>
    <row r="2295" spans="1:13" x14ac:dyDescent="0.3">
      <c r="A2295" s="112" t="s">
        <v>8</v>
      </c>
      <c r="B2295" s="112" t="s">
        <v>9</v>
      </c>
      <c r="C2295" s="112" t="s">
        <v>10</v>
      </c>
      <c r="D2295" s="112" t="s">
        <v>132</v>
      </c>
      <c r="E2295" s="112" t="s">
        <v>10</v>
      </c>
      <c r="F2295" s="112" t="s">
        <v>133</v>
      </c>
      <c r="G2295" s="112" t="s">
        <v>41</v>
      </c>
      <c r="H2295" s="112" t="s">
        <v>445</v>
      </c>
      <c r="I2295" s="112" t="s">
        <v>16</v>
      </c>
      <c r="J2295" s="112" t="s">
        <v>446</v>
      </c>
      <c r="K2295" s="113">
        <v>517.54</v>
      </c>
      <c r="L2295" s="113">
        <v>112.99999999999999</v>
      </c>
      <c r="M2295" s="112" t="s">
        <v>8</v>
      </c>
    </row>
    <row r="2296" spans="1:13" x14ac:dyDescent="0.3">
      <c r="A2296" s="112" t="s">
        <v>8</v>
      </c>
      <c r="B2296" s="112" t="s">
        <v>9</v>
      </c>
      <c r="C2296" s="112" t="s">
        <v>10</v>
      </c>
      <c r="D2296" s="112" t="s">
        <v>132</v>
      </c>
      <c r="E2296" s="112" t="s">
        <v>10</v>
      </c>
      <c r="F2296" s="112" t="s">
        <v>133</v>
      </c>
      <c r="G2296" s="112" t="s">
        <v>42</v>
      </c>
      <c r="H2296" s="112" t="s">
        <v>441</v>
      </c>
      <c r="I2296" s="112" t="s">
        <v>16</v>
      </c>
      <c r="J2296" s="112" t="s">
        <v>435</v>
      </c>
      <c r="K2296" s="113">
        <v>202</v>
      </c>
      <c r="L2296" s="113">
        <v>22.5</v>
      </c>
      <c r="M2296" s="112" t="s">
        <v>8</v>
      </c>
    </row>
    <row r="2297" spans="1:13" x14ac:dyDescent="0.3">
      <c r="A2297" s="112" t="s">
        <v>8</v>
      </c>
      <c r="B2297" s="112" t="s">
        <v>9</v>
      </c>
      <c r="C2297" s="112" t="s">
        <v>10</v>
      </c>
      <c r="D2297" s="112" t="s">
        <v>132</v>
      </c>
      <c r="E2297" s="112" t="s">
        <v>10</v>
      </c>
      <c r="F2297" s="112" t="s">
        <v>133</v>
      </c>
      <c r="G2297" s="112" t="s">
        <v>42</v>
      </c>
      <c r="H2297" s="112" t="s">
        <v>441</v>
      </c>
      <c r="I2297" s="112" t="s">
        <v>16</v>
      </c>
      <c r="J2297" s="112" t="s">
        <v>436</v>
      </c>
      <c r="K2297" s="113">
        <v>6672.16</v>
      </c>
      <c r="L2297" s="113">
        <v>1428</v>
      </c>
      <c r="M2297" s="112" t="s">
        <v>8</v>
      </c>
    </row>
    <row r="2298" spans="1:13" x14ac:dyDescent="0.3">
      <c r="A2298" s="112" t="s">
        <v>8</v>
      </c>
      <c r="B2298" s="112" t="s">
        <v>9</v>
      </c>
      <c r="C2298" s="112" t="s">
        <v>10</v>
      </c>
      <c r="D2298" s="112" t="s">
        <v>132</v>
      </c>
      <c r="E2298" s="112" t="s">
        <v>10</v>
      </c>
      <c r="F2298" s="112" t="s">
        <v>133</v>
      </c>
      <c r="G2298" s="112" t="s">
        <v>43</v>
      </c>
      <c r="H2298" s="112" t="s">
        <v>448</v>
      </c>
      <c r="I2298" s="112" t="s">
        <v>16</v>
      </c>
      <c r="J2298" s="112" t="s">
        <v>435</v>
      </c>
      <c r="K2298" s="113">
        <v>5133.6000000000004</v>
      </c>
      <c r="L2298" s="113">
        <v>6417</v>
      </c>
      <c r="M2298" s="112" t="s">
        <v>8</v>
      </c>
    </row>
    <row r="2299" spans="1:13" x14ac:dyDescent="0.3">
      <c r="A2299" s="112" t="s">
        <v>8</v>
      </c>
      <c r="B2299" s="112" t="s">
        <v>9</v>
      </c>
      <c r="C2299" s="112" t="s">
        <v>10</v>
      </c>
      <c r="D2299" s="112" t="s">
        <v>132</v>
      </c>
      <c r="E2299" s="112" t="s">
        <v>10</v>
      </c>
      <c r="F2299" s="112" t="s">
        <v>133</v>
      </c>
      <c r="G2299" s="112" t="s">
        <v>43</v>
      </c>
      <c r="H2299" s="112" t="s">
        <v>448</v>
      </c>
      <c r="I2299" s="112" t="s">
        <v>16</v>
      </c>
      <c r="J2299" s="112" t="s">
        <v>440</v>
      </c>
      <c r="K2299" s="113">
        <v>42.3</v>
      </c>
      <c r="L2299" s="113">
        <v>45</v>
      </c>
      <c r="M2299" s="112" t="s">
        <v>8</v>
      </c>
    </row>
    <row r="2300" spans="1:13" x14ac:dyDescent="0.3">
      <c r="A2300" s="112" t="s">
        <v>8</v>
      </c>
      <c r="B2300" s="112" t="s">
        <v>9</v>
      </c>
      <c r="C2300" s="112" t="s">
        <v>10</v>
      </c>
      <c r="D2300" s="112" t="s">
        <v>132</v>
      </c>
      <c r="E2300" s="112" t="s">
        <v>10</v>
      </c>
      <c r="F2300" s="112" t="s">
        <v>133</v>
      </c>
      <c r="G2300" s="112" t="s">
        <v>43</v>
      </c>
      <c r="H2300" s="112" t="s">
        <v>448</v>
      </c>
      <c r="I2300" s="112" t="s">
        <v>16</v>
      </c>
      <c r="J2300" s="112" t="s">
        <v>436</v>
      </c>
      <c r="K2300" s="113">
        <v>3522.42</v>
      </c>
      <c r="L2300" s="113">
        <v>6523</v>
      </c>
      <c r="M2300" s="112" t="s">
        <v>8</v>
      </c>
    </row>
    <row r="2301" spans="1:13" x14ac:dyDescent="0.3">
      <c r="A2301" s="112" t="s">
        <v>8</v>
      </c>
      <c r="B2301" s="112" t="s">
        <v>9</v>
      </c>
      <c r="C2301" s="112" t="s">
        <v>10</v>
      </c>
      <c r="D2301" s="112" t="s">
        <v>132</v>
      </c>
      <c r="E2301" s="112" t="s">
        <v>10</v>
      </c>
      <c r="F2301" s="112" t="s">
        <v>133</v>
      </c>
      <c r="G2301" s="112" t="s">
        <v>88</v>
      </c>
      <c r="H2301" s="112" t="s">
        <v>448</v>
      </c>
      <c r="I2301" s="112" t="s">
        <v>14</v>
      </c>
      <c r="J2301" s="112" t="s">
        <v>435</v>
      </c>
      <c r="K2301" s="113">
        <v>9307.11</v>
      </c>
      <c r="L2301" s="113">
        <v>1120</v>
      </c>
      <c r="M2301" s="112" t="s">
        <v>8</v>
      </c>
    </row>
    <row r="2302" spans="1:13" x14ac:dyDescent="0.3">
      <c r="A2302" s="112" t="s">
        <v>8</v>
      </c>
      <c r="B2302" s="112" t="s">
        <v>9</v>
      </c>
      <c r="C2302" s="112" t="s">
        <v>10</v>
      </c>
      <c r="D2302" s="112" t="s">
        <v>132</v>
      </c>
      <c r="E2302" s="112" t="s">
        <v>10</v>
      </c>
      <c r="F2302" s="112" t="s">
        <v>133</v>
      </c>
      <c r="G2302" s="112" t="s">
        <v>88</v>
      </c>
      <c r="H2302" s="112" t="s">
        <v>448</v>
      </c>
      <c r="I2302" s="112" t="s">
        <v>14</v>
      </c>
      <c r="J2302" s="112" t="s">
        <v>436</v>
      </c>
      <c r="K2302" s="113">
        <v>4954.74</v>
      </c>
      <c r="L2302" s="113">
        <v>567</v>
      </c>
      <c r="M2302" s="112" t="s">
        <v>8</v>
      </c>
    </row>
    <row r="2303" spans="1:13" x14ac:dyDescent="0.3">
      <c r="A2303" s="112" t="s">
        <v>8</v>
      </c>
      <c r="B2303" s="112" t="s">
        <v>9</v>
      </c>
      <c r="C2303" s="112" t="s">
        <v>10</v>
      </c>
      <c r="D2303" s="112" t="s">
        <v>132</v>
      </c>
      <c r="E2303" s="112" t="s">
        <v>10</v>
      </c>
      <c r="F2303" s="112" t="s">
        <v>133</v>
      </c>
      <c r="G2303" s="112" t="s">
        <v>44</v>
      </c>
      <c r="H2303" s="112" t="s">
        <v>441</v>
      </c>
      <c r="I2303" s="112" t="s">
        <v>16</v>
      </c>
      <c r="J2303" s="112" t="s">
        <v>435</v>
      </c>
      <c r="K2303" s="113">
        <v>38428.30665998999</v>
      </c>
      <c r="L2303" s="113">
        <v>3797.75</v>
      </c>
      <c r="M2303" s="112" t="s">
        <v>8</v>
      </c>
    </row>
    <row r="2304" spans="1:13" x14ac:dyDescent="0.3">
      <c r="A2304" s="112" t="s">
        <v>8</v>
      </c>
      <c r="B2304" s="112" t="s">
        <v>9</v>
      </c>
      <c r="C2304" s="112" t="s">
        <v>10</v>
      </c>
      <c r="D2304" s="112" t="s">
        <v>132</v>
      </c>
      <c r="E2304" s="112" t="s">
        <v>10</v>
      </c>
      <c r="F2304" s="112" t="s">
        <v>133</v>
      </c>
      <c r="G2304" s="112" t="s">
        <v>44</v>
      </c>
      <c r="H2304" s="112" t="s">
        <v>441</v>
      </c>
      <c r="I2304" s="112" t="s">
        <v>16</v>
      </c>
      <c r="J2304" s="112" t="s">
        <v>443</v>
      </c>
      <c r="K2304" s="113">
        <v>612</v>
      </c>
      <c r="L2304" s="113">
        <v>76.5</v>
      </c>
      <c r="M2304" s="112" t="s">
        <v>8</v>
      </c>
    </row>
    <row r="2305" spans="1:13" x14ac:dyDescent="0.3">
      <c r="A2305" s="112" t="s">
        <v>8</v>
      </c>
      <c r="B2305" s="112" t="s">
        <v>9</v>
      </c>
      <c r="C2305" s="112" t="s">
        <v>10</v>
      </c>
      <c r="D2305" s="112" t="s">
        <v>132</v>
      </c>
      <c r="E2305" s="112" t="s">
        <v>10</v>
      </c>
      <c r="F2305" s="112" t="s">
        <v>133</v>
      </c>
      <c r="G2305" s="112" t="s">
        <v>44</v>
      </c>
      <c r="H2305" s="112" t="s">
        <v>441</v>
      </c>
      <c r="I2305" s="112" t="s">
        <v>16</v>
      </c>
      <c r="J2305" s="112" t="s">
        <v>452</v>
      </c>
      <c r="K2305" s="113">
        <v>1332.45</v>
      </c>
      <c r="L2305" s="113">
        <v>157.5</v>
      </c>
      <c r="M2305" s="112" t="s">
        <v>8</v>
      </c>
    </row>
    <row r="2306" spans="1:13" x14ac:dyDescent="0.3">
      <c r="A2306" s="112" t="s">
        <v>8</v>
      </c>
      <c r="B2306" s="112" t="s">
        <v>9</v>
      </c>
      <c r="C2306" s="112" t="s">
        <v>10</v>
      </c>
      <c r="D2306" s="112" t="s">
        <v>132</v>
      </c>
      <c r="E2306" s="112" t="s">
        <v>10</v>
      </c>
      <c r="F2306" s="112" t="s">
        <v>133</v>
      </c>
      <c r="G2306" s="112" t="s">
        <v>44</v>
      </c>
      <c r="H2306" s="112" t="s">
        <v>441</v>
      </c>
      <c r="I2306" s="112" t="s">
        <v>16</v>
      </c>
      <c r="J2306" s="112" t="s">
        <v>440</v>
      </c>
      <c r="K2306" s="113">
        <v>1534</v>
      </c>
      <c r="L2306" s="113">
        <v>177</v>
      </c>
      <c r="M2306" s="112" t="s">
        <v>8</v>
      </c>
    </row>
    <row r="2307" spans="1:13" x14ac:dyDescent="0.3">
      <c r="A2307" s="112" t="s">
        <v>8</v>
      </c>
      <c r="B2307" s="112" t="s">
        <v>9</v>
      </c>
      <c r="C2307" s="112" t="s">
        <v>10</v>
      </c>
      <c r="D2307" s="112" t="s">
        <v>132</v>
      </c>
      <c r="E2307" s="112" t="s">
        <v>10</v>
      </c>
      <c r="F2307" s="112" t="s">
        <v>133</v>
      </c>
      <c r="G2307" s="112" t="s">
        <v>44</v>
      </c>
      <c r="H2307" s="112" t="s">
        <v>441</v>
      </c>
      <c r="I2307" s="112" t="s">
        <v>16</v>
      </c>
      <c r="J2307" s="112" t="s">
        <v>436</v>
      </c>
      <c r="K2307" s="113">
        <v>76042.818142249977</v>
      </c>
      <c r="L2307" s="113">
        <v>5822</v>
      </c>
      <c r="M2307" s="112" t="s">
        <v>8</v>
      </c>
    </row>
    <row r="2308" spans="1:13" x14ac:dyDescent="0.3">
      <c r="A2308" s="112" t="s">
        <v>8</v>
      </c>
      <c r="B2308" s="112" t="s">
        <v>9</v>
      </c>
      <c r="C2308" s="112" t="s">
        <v>10</v>
      </c>
      <c r="D2308" s="112" t="s">
        <v>132</v>
      </c>
      <c r="E2308" s="112" t="s">
        <v>10</v>
      </c>
      <c r="F2308" s="112" t="s">
        <v>133</v>
      </c>
      <c r="G2308" s="112" t="s">
        <v>45</v>
      </c>
      <c r="H2308" s="112" t="s">
        <v>441</v>
      </c>
      <c r="I2308" s="112" t="s">
        <v>46</v>
      </c>
      <c r="J2308" s="112" t="s">
        <v>435</v>
      </c>
      <c r="K2308" s="113">
        <v>4440</v>
      </c>
      <c r="L2308" s="113">
        <v>266</v>
      </c>
      <c r="M2308" s="112" t="s">
        <v>8</v>
      </c>
    </row>
    <row r="2309" spans="1:13" x14ac:dyDescent="0.3">
      <c r="A2309" s="112" t="s">
        <v>8</v>
      </c>
      <c r="B2309" s="112" t="s">
        <v>9</v>
      </c>
      <c r="C2309" s="112" t="s">
        <v>10</v>
      </c>
      <c r="D2309" s="112" t="s">
        <v>132</v>
      </c>
      <c r="E2309" s="112" t="s">
        <v>10</v>
      </c>
      <c r="F2309" s="112" t="s">
        <v>133</v>
      </c>
      <c r="G2309" s="112" t="s">
        <v>45</v>
      </c>
      <c r="H2309" s="112" t="s">
        <v>441</v>
      </c>
      <c r="I2309" s="112" t="s">
        <v>46</v>
      </c>
      <c r="J2309" s="112" t="s">
        <v>436</v>
      </c>
      <c r="K2309" s="113">
        <v>32338</v>
      </c>
      <c r="L2309" s="113">
        <v>2169</v>
      </c>
      <c r="M2309" s="112" t="s">
        <v>8</v>
      </c>
    </row>
    <row r="2310" spans="1:13" x14ac:dyDescent="0.3">
      <c r="A2310" s="112" t="s">
        <v>8</v>
      </c>
      <c r="B2310" s="112" t="s">
        <v>9</v>
      </c>
      <c r="C2310" s="112" t="s">
        <v>10</v>
      </c>
      <c r="D2310" s="112" t="s">
        <v>132</v>
      </c>
      <c r="E2310" s="112" t="s">
        <v>10</v>
      </c>
      <c r="F2310" s="112" t="s">
        <v>133</v>
      </c>
      <c r="G2310" s="112" t="s">
        <v>47</v>
      </c>
      <c r="H2310" s="112" t="s">
        <v>447</v>
      </c>
      <c r="I2310" s="112" t="s">
        <v>16</v>
      </c>
      <c r="J2310" s="112" t="s">
        <v>435</v>
      </c>
      <c r="K2310" s="113">
        <v>67494.16</v>
      </c>
      <c r="L2310" s="113">
        <v>8991.5</v>
      </c>
      <c r="M2310" s="112" t="s">
        <v>8</v>
      </c>
    </row>
    <row r="2311" spans="1:13" x14ac:dyDescent="0.3">
      <c r="A2311" s="112" t="s">
        <v>8</v>
      </c>
      <c r="B2311" s="112" t="s">
        <v>9</v>
      </c>
      <c r="C2311" s="112" t="s">
        <v>10</v>
      </c>
      <c r="D2311" s="112" t="s">
        <v>132</v>
      </c>
      <c r="E2311" s="112" t="s">
        <v>10</v>
      </c>
      <c r="F2311" s="112" t="s">
        <v>133</v>
      </c>
      <c r="G2311" s="112" t="s">
        <v>48</v>
      </c>
      <c r="H2311" s="112" t="s">
        <v>447</v>
      </c>
      <c r="I2311" s="112" t="s">
        <v>16</v>
      </c>
      <c r="J2311" s="112" t="s">
        <v>435</v>
      </c>
      <c r="K2311" s="113">
        <v>6280</v>
      </c>
      <c r="L2311" s="113">
        <v>785</v>
      </c>
      <c r="M2311" s="112" t="s">
        <v>8</v>
      </c>
    </row>
    <row r="2312" spans="1:13" x14ac:dyDescent="0.3">
      <c r="A2312" s="112" t="s">
        <v>8</v>
      </c>
      <c r="B2312" s="112" t="s">
        <v>9</v>
      </c>
      <c r="C2312" s="112" t="s">
        <v>10</v>
      </c>
      <c r="D2312" s="112" t="s">
        <v>132</v>
      </c>
      <c r="E2312" s="112" t="s">
        <v>10</v>
      </c>
      <c r="F2312" s="112" t="s">
        <v>133</v>
      </c>
      <c r="G2312" s="112" t="s">
        <v>48</v>
      </c>
      <c r="H2312" s="112" t="s">
        <v>447</v>
      </c>
      <c r="I2312" s="112" t="s">
        <v>16</v>
      </c>
      <c r="J2312" s="112" t="s">
        <v>436</v>
      </c>
      <c r="K2312" s="113">
        <v>12240</v>
      </c>
      <c r="L2312" s="113">
        <v>1530</v>
      </c>
      <c r="M2312" s="112" t="s">
        <v>8</v>
      </c>
    </row>
    <row r="2313" spans="1:13" x14ac:dyDescent="0.3">
      <c r="A2313" s="112" t="s">
        <v>8</v>
      </c>
      <c r="B2313" s="112" t="s">
        <v>9</v>
      </c>
      <c r="C2313" s="112" t="s">
        <v>10</v>
      </c>
      <c r="D2313" s="112" t="s">
        <v>132</v>
      </c>
      <c r="E2313" s="112" t="s">
        <v>10</v>
      </c>
      <c r="F2313" s="112" t="s">
        <v>133</v>
      </c>
      <c r="G2313" s="112" t="s">
        <v>49</v>
      </c>
      <c r="H2313" s="112" t="s">
        <v>447</v>
      </c>
      <c r="I2313" s="112" t="s">
        <v>16</v>
      </c>
      <c r="J2313" s="112" t="s">
        <v>435</v>
      </c>
      <c r="K2313" s="113">
        <v>4380</v>
      </c>
      <c r="L2313" s="113">
        <v>900</v>
      </c>
      <c r="M2313" s="112" t="s">
        <v>8</v>
      </c>
    </row>
    <row r="2314" spans="1:13" x14ac:dyDescent="0.3">
      <c r="A2314" s="112" t="s">
        <v>8</v>
      </c>
      <c r="B2314" s="112" t="s">
        <v>9</v>
      </c>
      <c r="C2314" s="112" t="s">
        <v>10</v>
      </c>
      <c r="D2314" s="112" t="s">
        <v>132</v>
      </c>
      <c r="E2314" s="112" t="s">
        <v>10</v>
      </c>
      <c r="F2314" s="112" t="s">
        <v>133</v>
      </c>
      <c r="G2314" s="112" t="s">
        <v>50</v>
      </c>
      <c r="H2314" s="112" t="s">
        <v>434</v>
      </c>
      <c r="I2314" s="112" t="s">
        <v>16</v>
      </c>
      <c r="J2314" s="112" t="s">
        <v>436</v>
      </c>
      <c r="K2314" s="113">
        <v>193411.99</v>
      </c>
      <c r="L2314" s="113">
        <v>19821.7</v>
      </c>
      <c r="M2314" s="112" t="s">
        <v>8</v>
      </c>
    </row>
    <row r="2315" spans="1:13" x14ac:dyDescent="0.3">
      <c r="A2315" s="112" t="s">
        <v>8</v>
      </c>
      <c r="B2315" s="112" t="s">
        <v>9</v>
      </c>
      <c r="C2315" s="112" t="s">
        <v>10</v>
      </c>
      <c r="D2315" s="112" t="s">
        <v>132</v>
      </c>
      <c r="E2315" s="112" t="s">
        <v>10</v>
      </c>
      <c r="F2315" s="112" t="s">
        <v>133</v>
      </c>
      <c r="G2315" s="112" t="s">
        <v>92</v>
      </c>
      <c r="H2315" s="112" t="s">
        <v>456</v>
      </c>
      <c r="I2315" s="112" t="s">
        <v>16</v>
      </c>
      <c r="J2315" s="112" t="s">
        <v>435</v>
      </c>
      <c r="K2315" s="113">
        <v>7200</v>
      </c>
      <c r="L2315" s="113">
        <v>3600</v>
      </c>
      <c r="M2315" s="112" t="s">
        <v>8</v>
      </c>
    </row>
    <row r="2316" spans="1:13" x14ac:dyDescent="0.3">
      <c r="A2316" s="112" t="s">
        <v>8</v>
      </c>
      <c r="B2316" s="112" t="s">
        <v>9</v>
      </c>
      <c r="C2316" s="112" t="s">
        <v>10</v>
      </c>
      <c r="D2316" s="112" t="s">
        <v>132</v>
      </c>
      <c r="E2316" s="112" t="s">
        <v>10</v>
      </c>
      <c r="F2316" s="112" t="s">
        <v>133</v>
      </c>
      <c r="G2316" s="112" t="s">
        <v>92</v>
      </c>
      <c r="H2316" s="112" t="s">
        <v>456</v>
      </c>
      <c r="I2316" s="112" t="s">
        <v>16</v>
      </c>
      <c r="J2316" s="112" t="s">
        <v>436</v>
      </c>
      <c r="K2316" s="113">
        <v>38280</v>
      </c>
      <c r="L2316" s="113">
        <v>17400</v>
      </c>
      <c r="M2316" s="112" t="s">
        <v>8</v>
      </c>
    </row>
    <row r="2317" spans="1:13" x14ac:dyDescent="0.3">
      <c r="A2317" s="112" t="s">
        <v>8</v>
      </c>
      <c r="B2317" s="112" t="s">
        <v>9</v>
      </c>
      <c r="C2317" s="112" t="s">
        <v>10</v>
      </c>
      <c r="D2317" s="112" t="s">
        <v>132</v>
      </c>
      <c r="E2317" s="112" t="s">
        <v>10</v>
      </c>
      <c r="F2317" s="112" t="s">
        <v>133</v>
      </c>
      <c r="G2317" s="112" t="s">
        <v>51</v>
      </c>
      <c r="H2317" s="112" t="s">
        <v>438</v>
      </c>
      <c r="I2317" s="112" t="s">
        <v>16</v>
      </c>
      <c r="J2317" s="112" t="s">
        <v>436</v>
      </c>
      <c r="K2317" s="113">
        <v>35610</v>
      </c>
      <c r="L2317" s="113">
        <v>16650</v>
      </c>
      <c r="M2317" s="112" t="s">
        <v>8</v>
      </c>
    </row>
    <row r="2318" spans="1:13" x14ac:dyDescent="0.3">
      <c r="A2318" s="112" t="s">
        <v>8</v>
      </c>
      <c r="B2318" s="112" t="s">
        <v>9</v>
      </c>
      <c r="C2318" s="112" t="s">
        <v>10</v>
      </c>
      <c r="D2318" s="112" t="s">
        <v>132</v>
      </c>
      <c r="E2318" s="112" t="s">
        <v>10</v>
      </c>
      <c r="F2318" s="112" t="s">
        <v>133</v>
      </c>
      <c r="G2318" s="112" t="s">
        <v>52</v>
      </c>
      <c r="H2318" s="112" t="s">
        <v>442</v>
      </c>
      <c r="I2318" s="112" t="s">
        <v>46</v>
      </c>
      <c r="J2318" s="112" t="s">
        <v>435</v>
      </c>
      <c r="K2318" s="113">
        <v>239809.06</v>
      </c>
      <c r="L2318" s="113">
        <v>82272</v>
      </c>
      <c r="M2318" s="112" t="s">
        <v>8</v>
      </c>
    </row>
    <row r="2319" spans="1:13" x14ac:dyDescent="0.3">
      <c r="A2319" s="112" t="s">
        <v>8</v>
      </c>
      <c r="B2319" s="112" t="s">
        <v>9</v>
      </c>
      <c r="C2319" s="112" t="s">
        <v>10</v>
      </c>
      <c r="D2319" s="112" t="s">
        <v>132</v>
      </c>
      <c r="E2319" s="112" t="s">
        <v>10</v>
      </c>
      <c r="F2319" s="112" t="s">
        <v>133</v>
      </c>
      <c r="G2319" s="112" t="s">
        <v>52</v>
      </c>
      <c r="H2319" s="112" t="s">
        <v>442</v>
      </c>
      <c r="I2319" s="112" t="s">
        <v>46</v>
      </c>
      <c r="J2319" s="112" t="s">
        <v>440</v>
      </c>
      <c r="K2319" s="113">
        <v>37190.639999999999</v>
      </c>
      <c r="L2319" s="113">
        <v>10809</v>
      </c>
      <c r="M2319" s="112" t="s">
        <v>8</v>
      </c>
    </row>
    <row r="2320" spans="1:13" x14ac:dyDescent="0.3">
      <c r="A2320" s="112" t="s">
        <v>8</v>
      </c>
      <c r="B2320" s="112" t="s">
        <v>9</v>
      </c>
      <c r="C2320" s="112" t="s">
        <v>10</v>
      </c>
      <c r="D2320" s="112" t="s">
        <v>132</v>
      </c>
      <c r="E2320" s="112" t="s">
        <v>10</v>
      </c>
      <c r="F2320" s="112" t="s">
        <v>133</v>
      </c>
      <c r="G2320" s="112" t="s">
        <v>52</v>
      </c>
      <c r="H2320" s="112" t="s">
        <v>442</v>
      </c>
      <c r="I2320" s="112" t="s">
        <v>46</v>
      </c>
      <c r="J2320" s="112" t="s">
        <v>436</v>
      </c>
      <c r="K2320" s="113">
        <v>1656815.8699999999</v>
      </c>
      <c r="L2320" s="113">
        <v>335932</v>
      </c>
      <c r="M2320" s="112" t="s">
        <v>8</v>
      </c>
    </row>
    <row r="2321" spans="1:13" x14ac:dyDescent="0.3">
      <c r="A2321" s="112" t="s">
        <v>8</v>
      </c>
      <c r="B2321" s="112" t="s">
        <v>9</v>
      </c>
      <c r="C2321" s="112" t="s">
        <v>10</v>
      </c>
      <c r="D2321" s="112" t="s">
        <v>132</v>
      </c>
      <c r="E2321" s="112" t="s">
        <v>10</v>
      </c>
      <c r="F2321" s="112" t="s">
        <v>133</v>
      </c>
      <c r="G2321" s="112" t="s">
        <v>53</v>
      </c>
      <c r="H2321" s="112" t="s">
        <v>434</v>
      </c>
      <c r="I2321" s="112" t="s">
        <v>16</v>
      </c>
      <c r="J2321" s="112" t="s">
        <v>435</v>
      </c>
      <c r="K2321" s="113">
        <v>66528.479999999996</v>
      </c>
      <c r="L2321" s="113">
        <v>48918</v>
      </c>
      <c r="M2321" s="112" t="s">
        <v>8</v>
      </c>
    </row>
    <row r="2322" spans="1:13" x14ac:dyDescent="0.3">
      <c r="A2322" s="112" t="s">
        <v>8</v>
      </c>
      <c r="B2322" s="112" t="s">
        <v>9</v>
      </c>
      <c r="C2322" s="112" t="s">
        <v>10</v>
      </c>
      <c r="D2322" s="112" t="s">
        <v>132</v>
      </c>
      <c r="E2322" s="112" t="s">
        <v>10</v>
      </c>
      <c r="F2322" s="112" t="s">
        <v>133</v>
      </c>
      <c r="G2322" s="112" t="s">
        <v>53</v>
      </c>
      <c r="H2322" s="112" t="s">
        <v>434</v>
      </c>
      <c r="I2322" s="112" t="s">
        <v>16</v>
      </c>
      <c r="J2322" s="112" t="s">
        <v>440</v>
      </c>
      <c r="K2322" s="113">
        <v>15504</v>
      </c>
      <c r="L2322" s="113">
        <v>11400</v>
      </c>
      <c r="M2322" s="112" t="s">
        <v>8</v>
      </c>
    </row>
    <row r="2323" spans="1:13" x14ac:dyDescent="0.3">
      <c r="A2323" s="112" t="s">
        <v>8</v>
      </c>
      <c r="B2323" s="112" t="s">
        <v>9</v>
      </c>
      <c r="C2323" s="112" t="s">
        <v>10</v>
      </c>
      <c r="D2323" s="112" t="s">
        <v>132</v>
      </c>
      <c r="E2323" s="112" t="s">
        <v>10</v>
      </c>
      <c r="F2323" s="112" t="s">
        <v>133</v>
      </c>
      <c r="G2323" s="112" t="s">
        <v>53</v>
      </c>
      <c r="H2323" s="112" t="s">
        <v>434</v>
      </c>
      <c r="I2323" s="112" t="s">
        <v>16</v>
      </c>
      <c r="J2323" s="112" t="s">
        <v>436</v>
      </c>
      <c r="K2323" s="113">
        <v>10404</v>
      </c>
      <c r="L2323" s="113">
        <v>7650</v>
      </c>
      <c r="M2323" s="112" t="s">
        <v>8</v>
      </c>
    </row>
    <row r="2324" spans="1:13" x14ac:dyDescent="0.3">
      <c r="A2324" s="112" t="s">
        <v>8</v>
      </c>
      <c r="B2324" s="112" t="s">
        <v>9</v>
      </c>
      <c r="C2324" s="112" t="s">
        <v>10</v>
      </c>
      <c r="D2324" s="112" t="s">
        <v>132</v>
      </c>
      <c r="E2324" s="112" t="s">
        <v>10</v>
      </c>
      <c r="F2324" s="112" t="s">
        <v>133</v>
      </c>
      <c r="G2324" s="112" t="s">
        <v>55</v>
      </c>
      <c r="H2324" s="112" t="s">
        <v>439</v>
      </c>
      <c r="I2324" s="112" t="s">
        <v>16</v>
      </c>
      <c r="J2324" s="112" t="s">
        <v>435</v>
      </c>
      <c r="K2324" s="113">
        <v>1900.5</v>
      </c>
      <c r="L2324" s="113">
        <v>543</v>
      </c>
      <c r="M2324" s="112" t="s">
        <v>8</v>
      </c>
    </row>
    <row r="2325" spans="1:13" x14ac:dyDescent="0.3">
      <c r="A2325" s="112" t="s">
        <v>8</v>
      </c>
      <c r="B2325" s="112" t="s">
        <v>9</v>
      </c>
      <c r="C2325" s="112" t="s">
        <v>10</v>
      </c>
      <c r="D2325" s="112" t="s">
        <v>132</v>
      </c>
      <c r="E2325" s="112" t="s">
        <v>10</v>
      </c>
      <c r="F2325" s="112" t="s">
        <v>133</v>
      </c>
      <c r="G2325" s="112" t="s">
        <v>55</v>
      </c>
      <c r="H2325" s="112" t="s">
        <v>439</v>
      </c>
      <c r="I2325" s="112" t="s">
        <v>16</v>
      </c>
      <c r="J2325" s="112" t="s">
        <v>440</v>
      </c>
      <c r="K2325" s="113">
        <v>245</v>
      </c>
      <c r="L2325" s="113">
        <v>70</v>
      </c>
      <c r="M2325" s="112" t="s">
        <v>8</v>
      </c>
    </row>
    <row r="2326" spans="1:13" x14ac:dyDescent="0.3">
      <c r="A2326" s="112" t="s">
        <v>8</v>
      </c>
      <c r="B2326" s="112" t="s">
        <v>9</v>
      </c>
      <c r="C2326" s="112" t="s">
        <v>10</v>
      </c>
      <c r="D2326" s="112" t="s">
        <v>132</v>
      </c>
      <c r="E2326" s="112" t="s">
        <v>10</v>
      </c>
      <c r="F2326" s="112" t="s">
        <v>133</v>
      </c>
      <c r="G2326" s="112" t="s">
        <v>55</v>
      </c>
      <c r="H2326" s="112" t="s">
        <v>439</v>
      </c>
      <c r="I2326" s="112" t="s">
        <v>16</v>
      </c>
      <c r="J2326" s="112" t="s">
        <v>436</v>
      </c>
      <c r="K2326" s="113">
        <v>255.5</v>
      </c>
      <c r="L2326" s="113">
        <v>73</v>
      </c>
      <c r="M2326" s="112" t="s">
        <v>8</v>
      </c>
    </row>
    <row r="2327" spans="1:13" x14ac:dyDescent="0.3">
      <c r="A2327" s="112" t="s">
        <v>8</v>
      </c>
      <c r="B2327" s="112" t="s">
        <v>9</v>
      </c>
      <c r="C2327" s="112" t="s">
        <v>10</v>
      </c>
      <c r="D2327" s="112" t="s">
        <v>132</v>
      </c>
      <c r="E2327" s="112" t="s">
        <v>10</v>
      </c>
      <c r="F2327" s="112" t="s">
        <v>133</v>
      </c>
      <c r="G2327" s="112" t="s">
        <v>56</v>
      </c>
      <c r="H2327" s="112" t="s">
        <v>441</v>
      </c>
      <c r="I2327" s="112" t="s">
        <v>16</v>
      </c>
      <c r="J2327" s="112" t="s">
        <v>435</v>
      </c>
      <c r="K2327" s="113">
        <v>396</v>
      </c>
      <c r="L2327" s="113">
        <v>36</v>
      </c>
      <c r="M2327" s="112" t="s">
        <v>8</v>
      </c>
    </row>
    <row r="2328" spans="1:13" x14ac:dyDescent="0.3">
      <c r="A2328" s="112" t="s">
        <v>8</v>
      </c>
      <c r="B2328" s="112" t="s">
        <v>9</v>
      </c>
      <c r="C2328" s="112" t="s">
        <v>10</v>
      </c>
      <c r="D2328" s="112" t="s">
        <v>132</v>
      </c>
      <c r="E2328" s="112" t="s">
        <v>10</v>
      </c>
      <c r="F2328" s="112" t="s">
        <v>133</v>
      </c>
      <c r="G2328" s="112" t="s">
        <v>57</v>
      </c>
      <c r="H2328" s="112" t="s">
        <v>441</v>
      </c>
      <c r="I2328" s="112" t="s">
        <v>16</v>
      </c>
      <c r="J2328" s="112" t="s">
        <v>435</v>
      </c>
      <c r="K2328" s="113">
        <v>3754.79</v>
      </c>
      <c r="L2328" s="113">
        <v>808</v>
      </c>
      <c r="M2328" s="112" t="s">
        <v>8</v>
      </c>
    </row>
    <row r="2329" spans="1:13" x14ac:dyDescent="0.3">
      <c r="A2329" s="112" t="s">
        <v>8</v>
      </c>
      <c r="B2329" s="112" t="s">
        <v>9</v>
      </c>
      <c r="C2329" s="112" t="s">
        <v>10</v>
      </c>
      <c r="D2329" s="112" t="s">
        <v>132</v>
      </c>
      <c r="E2329" s="112" t="s">
        <v>10</v>
      </c>
      <c r="F2329" s="112" t="s">
        <v>133</v>
      </c>
      <c r="G2329" s="112" t="s">
        <v>57</v>
      </c>
      <c r="H2329" s="112" t="s">
        <v>441</v>
      </c>
      <c r="I2329" s="112" t="s">
        <v>16</v>
      </c>
      <c r="J2329" s="112" t="s">
        <v>440</v>
      </c>
      <c r="K2329" s="113">
        <v>250.94</v>
      </c>
      <c r="L2329" s="113">
        <v>54</v>
      </c>
      <c r="M2329" s="112" t="s">
        <v>8</v>
      </c>
    </row>
    <row r="2330" spans="1:13" x14ac:dyDescent="0.3">
      <c r="A2330" s="112" t="s">
        <v>8</v>
      </c>
      <c r="B2330" s="112" t="s">
        <v>9</v>
      </c>
      <c r="C2330" s="112" t="s">
        <v>10</v>
      </c>
      <c r="D2330" s="112" t="s">
        <v>132</v>
      </c>
      <c r="E2330" s="112" t="s">
        <v>10</v>
      </c>
      <c r="F2330" s="112" t="s">
        <v>133</v>
      </c>
      <c r="G2330" s="112" t="s">
        <v>57</v>
      </c>
      <c r="H2330" s="112" t="s">
        <v>441</v>
      </c>
      <c r="I2330" s="112" t="s">
        <v>16</v>
      </c>
      <c r="J2330" s="112" t="s">
        <v>436</v>
      </c>
      <c r="K2330" s="113">
        <v>2216.63</v>
      </c>
      <c r="L2330" s="113">
        <v>476.99999999999994</v>
      </c>
      <c r="M2330" s="112" t="s">
        <v>8</v>
      </c>
    </row>
    <row r="2331" spans="1:13" x14ac:dyDescent="0.3">
      <c r="A2331" s="112" t="s">
        <v>8</v>
      </c>
      <c r="B2331" s="112" t="s">
        <v>9</v>
      </c>
      <c r="C2331" s="112" t="s">
        <v>10</v>
      </c>
      <c r="D2331" s="112" t="s">
        <v>132</v>
      </c>
      <c r="E2331" s="112" t="s">
        <v>10</v>
      </c>
      <c r="F2331" s="112" t="s">
        <v>133</v>
      </c>
      <c r="G2331" s="112" t="s">
        <v>58</v>
      </c>
      <c r="H2331" s="112" t="s">
        <v>434</v>
      </c>
      <c r="I2331" s="112" t="s">
        <v>16</v>
      </c>
      <c r="J2331" s="112" t="s">
        <v>436</v>
      </c>
      <c r="K2331" s="113">
        <v>125250</v>
      </c>
      <c r="L2331" s="113">
        <v>30839.999999999996</v>
      </c>
      <c r="M2331" s="112" t="s">
        <v>8</v>
      </c>
    </row>
    <row r="2332" spans="1:13" x14ac:dyDescent="0.3">
      <c r="A2332" s="112" t="s">
        <v>8</v>
      </c>
      <c r="B2332" s="112" t="s">
        <v>9</v>
      </c>
      <c r="C2332" s="112" t="s">
        <v>10</v>
      </c>
      <c r="D2332" s="112" t="s">
        <v>132</v>
      </c>
      <c r="E2332" s="112" t="s">
        <v>10</v>
      </c>
      <c r="F2332" s="112" t="s">
        <v>133</v>
      </c>
      <c r="G2332" s="112" t="s">
        <v>60</v>
      </c>
      <c r="H2332" s="112" t="s">
        <v>437</v>
      </c>
      <c r="I2332" s="112" t="s">
        <v>16</v>
      </c>
      <c r="J2332" s="112" t="s">
        <v>435</v>
      </c>
      <c r="K2332" s="113">
        <v>13434.720000000001</v>
      </c>
      <c r="L2332" s="113">
        <v>4306</v>
      </c>
      <c r="M2332" s="112" t="s">
        <v>8</v>
      </c>
    </row>
    <row r="2333" spans="1:13" x14ac:dyDescent="0.3">
      <c r="A2333" s="112" t="s">
        <v>8</v>
      </c>
      <c r="B2333" s="112" t="s">
        <v>9</v>
      </c>
      <c r="C2333" s="112" t="s">
        <v>10</v>
      </c>
      <c r="D2333" s="112" t="s">
        <v>132</v>
      </c>
      <c r="E2333" s="112" t="s">
        <v>10</v>
      </c>
      <c r="F2333" s="112" t="s">
        <v>133</v>
      </c>
      <c r="G2333" s="112" t="s">
        <v>60</v>
      </c>
      <c r="H2333" s="112" t="s">
        <v>437</v>
      </c>
      <c r="I2333" s="112" t="s">
        <v>16</v>
      </c>
      <c r="J2333" s="112" t="s">
        <v>440</v>
      </c>
      <c r="K2333" s="113">
        <v>2948.3999999999996</v>
      </c>
      <c r="L2333" s="113">
        <v>944.99999999999989</v>
      </c>
      <c r="M2333" s="112" t="s">
        <v>8</v>
      </c>
    </row>
    <row r="2334" spans="1:13" x14ac:dyDescent="0.3">
      <c r="A2334" s="112" t="s">
        <v>8</v>
      </c>
      <c r="B2334" s="112" t="s">
        <v>9</v>
      </c>
      <c r="C2334" s="112" t="s">
        <v>10</v>
      </c>
      <c r="D2334" s="112" t="s">
        <v>132</v>
      </c>
      <c r="E2334" s="112" t="s">
        <v>10</v>
      </c>
      <c r="F2334" s="112" t="s">
        <v>133</v>
      </c>
      <c r="G2334" s="112" t="s">
        <v>60</v>
      </c>
      <c r="H2334" s="112" t="s">
        <v>437</v>
      </c>
      <c r="I2334" s="112" t="s">
        <v>16</v>
      </c>
      <c r="J2334" s="112" t="s">
        <v>436</v>
      </c>
      <c r="K2334" s="113">
        <v>88545.600000000006</v>
      </c>
      <c r="L2334" s="113">
        <v>28380</v>
      </c>
      <c r="M2334" s="112" t="s">
        <v>8</v>
      </c>
    </row>
    <row r="2335" spans="1:13" x14ac:dyDescent="0.3">
      <c r="A2335" s="112" t="s">
        <v>8</v>
      </c>
      <c r="B2335" s="112" t="s">
        <v>9</v>
      </c>
      <c r="C2335" s="112" t="s">
        <v>10</v>
      </c>
      <c r="D2335" s="112" t="s">
        <v>132</v>
      </c>
      <c r="E2335" s="112" t="s">
        <v>10</v>
      </c>
      <c r="F2335" s="112" t="s">
        <v>133</v>
      </c>
      <c r="G2335" s="112" t="s">
        <v>61</v>
      </c>
      <c r="H2335" s="112" t="s">
        <v>447</v>
      </c>
      <c r="I2335" s="112" t="s">
        <v>16</v>
      </c>
      <c r="J2335" s="112" t="s">
        <v>436</v>
      </c>
      <c r="K2335" s="113">
        <v>576</v>
      </c>
      <c r="L2335" s="113">
        <v>72</v>
      </c>
      <c r="M2335" s="112" t="s">
        <v>8</v>
      </c>
    </row>
    <row r="2336" spans="1:13" x14ac:dyDescent="0.3">
      <c r="A2336" s="112" t="s">
        <v>8</v>
      </c>
      <c r="B2336" s="112" t="s">
        <v>9</v>
      </c>
      <c r="C2336" s="112" t="s">
        <v>10</v>
      </c>
      <c r="D2336" s="112" t="s">
        <v>132</v>
      </c>
      <c r="E2336" s="112" t="s">
        <v>10</v>
      </c>
      <c r="F2336" s="112" t="s">
        <v>133</v>
      </c>
      <c r="G2336" s="112" t="s">
        <v>62</v>
      </c>
      <c r="H2336" s="112" t="s">
        <v>438</v>
      </c>
      <c r="I2336" s="112" t="s">
        <v>16</v>
      </c>
      <c r="J2336" s="112" t="s">
        <v>435</v>
      </c>
      <c r="K2336" s="113">
        <v>1356</v>
      </c>
      <c r="L2336" s="113">
        <v>1125</v>
      </c>
      <c r="M2336" s="112" t="s">
        <v>8</v>
      </c>
    </row>
    <row r="2337" spans="1:13" x14ac:dyDescent="0.3">
      <c r="A2337" s="112" t="s">
        <v>8</v>
      </c>
      <c r="B2337" s="112" t="s">
        <v>9</v>
      </c>
      <c r="C2337" s="112" t="s">
        <v>10</v>
      </c>
      <c r="D2337" s="112" t="s">
        <v>132</v>
      </c>
      <c r="E2337" s="112" t="s">
        <v>10</v>
      </c>
      <c r="F2337" s="112" t="s">
        <v>133</v>
      </c>
      <c r="G2337" s="112" t="s">
        <v>62</v>
      </c>
      <c r="H2337" s="112" t="s">
        <v>438</v>
      </c>
      <c r="I2337" s="112" t="s">
        <v>16</v>
      </c>
      <c r="J2337" s="112" t="s">
        <v>436</v>
      </c>
      <c r="K2337" s="113">
        <v>42651</v>
      </c>
      <c r="L2337" s="113">
        <v>18750</v>
      </c>
      <c r="M2337" s="112" t="s">
        <v>8</v>
      </c>
    </row>
    <row r="2338" spans="1:13" x14ac:dyDescent="0.3">
      <c r="A2338" s="112" t="s">
        <v>8</v>
      </c>
      <c r="B2338" s="112" t="s">
        <v>9</v>
      </c>
      <c r="C2338" s="112" t="s">
        <v>10</v>
      </c>
      <c r="D2338" s="112" t="s">
        <v>132</v>
      </c>
      <c r="E2338" s="112" t="s">
        <v>10</v>
      </c>
      <c r="F2338" s="112" t="s">
        <v>133</v>
      </c>
      <c r="G2338" s="112" t="s">
        <v>66</v>
      </c>
      <c r="H2338" s="112" t="s">
        <v>450</v>
      </c>
      <c r="I2338" s="112" t="s">
        <v>16</v>
      </c>
      <c r="J2338" s="112" t="s">
        <v>435</v>
      </c>
      <c r="K2338" s="113">
        <v>16590.900000000001</v>
      </c>
      <c r="L2338" s="113">
        <v>5721</v>
      </c>
      <c r="M2338" s="112" t="s">
        <v>8</v>
      </c>
    </row>
    <row r="2339" spans="1:13" x14ac:dyDescent="0.3">
      <c r="A2339" s="112" t="s">
        <v>8</v>
      </c>
      <c r="B2339" s="112" t="s">
        <v>9</v>
      </c>
      <c r="C2339" s="112" t="s">
        <v>10</v>
      </c>
      <c r="D2339" s="112" t="s">
        <v>132</v>
      </c>
      <c r="E2339" s="112" t="s">
        <v>10</v>
      </c>
      <c r="F2339" s="112" t="s">
        <v>133</v>
      </c>
      <c r="G2339" s="112" t="s">
        <v>66</v>
      </c>
      <c r="H2339" s="112" t="s">
        <v>450</v>
      </c>
      <c r="I2339" s="112" t="s">
        <v>16</v>
      </c>
      <c r="J2339" s="112" t="s">
        <v>440</v>
      </c>
      <c r="K2339" s="113">
        <v>10962</v>
      </c>
      <c r="L2339" s="113">
        <v>3779.9999999999995</v>
      </c>
      <c r="M2339" s="112" t="s">
        <v>8</v>
      </c>
    </row>
    <row r="2340" spans="1:13" x14ac:dyDescent="0.3">
      <c r="A2340" s="112" t="s">
        <v>8</v>
      </c>
      <c r="B2340" s="112" t="s">
        <v>9</v>
      </c>
      <c r="C2340" s="112" t="s">
        <v>10</v>
      </c>
      <c r="D2340" s="112" t="s">
        <v>132</v>
      </c>
      <c r="E2340" s="112" t="s">
        <v>10</v>
      </c>
      <c r="F2340" s="112" t="s">
        <v>133</v>
      </c>
      <c r="G2340" s="112" t="s">
        <v>66</v>
      </c>
      <c r="H2340" s="112" t="s">
        <v>450</v>
      </c>
      <c r="I2340" s="112" t="s">
        <v>16</v>
      </c>
      <c r="J2340" s="112" t="s">
        <v>436</v>
      </c>
      <c r="K2340" s="113">
        <v>18000.3</v>
      </c>
      <c r="L2340" s="113">
        <v>6207</v>
      </c>
      <c r="M2340" s="112" t="s">
        <v>8</v>
      </c>
    </row>
    <row r="2341" spans="1:13" x14ac:dyDescent="0.3">
      <c r="A2341" s="112" t="s">
        <v>8</v>
      </c>
      <c r="B2341" s="112" t="s">
        <v>9</v>
      </c>
      <c r="C2341" s="112" t="s">
        <v>10</v>
      </c>
      <c r="D2341" s="112" t="s">
        <v>134</v>
      </c>
      <c r="E2341" s="112" t="s">
        <v>10</v>
      </c>
      <c r="F2341" s="112" t="s">
        <v>135</v>
      </c>
      <c r="G2341" s="112" t="s">
        <v>17</v>
      </c>
      <c r="H2341" s="112" t="s">
        <v>438</v>
      </c>
      <c r="I2341" s="112" t="s">
        <v>16</v>
      </c>
      <c r="J2341" s="112" t="s">
        <v>436</v>
      </c>
      <c r="K2341" s="113">
        <v>15611.08</v>
      </c>
      <c r="L2341" s="113">
        <v>3056</v>
      </c>
      <c r="M2341" s="112" t="s">
        <v>8</v>
      </c>
    </row>
    <row r="2342" spans="1:13" x14ac:dyDescent="0.3">
      <c r="A2342" s="112" t="s">
        <v>8</v>
      </c>
      <c r="B2342" s="112" t="s">
        <v>9</v>
      </c>
      <c r="C2342" s="112" t="s">
        <v>10</v>
      </c>
      <c r="D2342" s="112" t="s">
        <v>134</v>
      </c>
      <c r="E2342" s="112" t="s">
        <v>10</v>
      </c>
      <c r="F2342" s="112" t="s">
        <v>135</v>
      </c>
      <c r="G2342" s="112" t="s">
        <v>18</v>
      </c>
      <c r="H2342" s="112" t="s">
        <v>439</v>
      </c>
      <c r="I2342" s="112" t="s">
        <v>14</v>
      </c>
      <c r="J2342" s="112" t="s">
        <v>436</v>
      </c>
      <c r="K2342" s="113">
        <v>163055.65</v>
      </c>
      <c r="L2342" s="113">
        <v>30905.250000000004</v>
      </c>
      <c r="M2342" s="112" t="s">
        <v>8</v>
      </c>
    </row>
    <row r="2343" spans="1:13" x14ac:dyDescent="0.3">
      <c r="A2343" s="112" t="s">
        <v>8</v>
      </c>
      <c r="B2343" s="112" t="s">
        <v>9</v>
      </c>
      <c r="C2343" s="112" t="s">
        <v>10</v>
      </c>
      <c r="D2343" s="112" t="s">
        <v>134</v>
      </c>
      <c r="E2343" s="112" t="s">
        <v>10</v>
      </c>
      <c r="F2343" s="112" t="s">
        <v>135</v>
      </c>
      <c r="G2343" s="112" t="s">
        <v>19</v>
      </c>
      <c r="H2343" s="112" t="s">
        <v>434</v>
      </c>
      <c r="I2343" s="112" t="s">
        <v>16</v>
      </c>
      <c r="J2343" s="112" t="s">
        <v>436</v>
      </c>
      <c r="K2343" s="113">
        <v>4980</v>
      </c>
      <c r="L2343" s="113">
        <v>415.00000000000006</v>
      </c>
      <c r="M2343" s="112" t="s">
        <v>8</v>
      </c>
    </row>
    <row r="2344" spans="1:13" x14ac:dyDescent="0.3">
      <c r="A2344" s="112" t="s">
        <v>8</v>
      </c>
      <c r="B2344" s="112" t="s">
        <v>9</v>
      </c>
      <c r="C2344" s="112" t="s">
        <v>10</v>
      </c>
      <c r="D2344" s="112" t="s">
        <v>134</v>
      </c>
      <c r="E2344" s="112" t="s">
        <v>10</v>
      </c>
      <c r="F2344" s="112" t="s">
        <v>135</v>
      </c>
      <c r="G2344" s="112" t="s">
        <v>20</v>
      </c>
      <c r="H2344" s="112" t="s">
        <v>439</v>
      </c>
      <c r="I2344" s="112" t="s">
        <v>16</v>
      </c>
      <c r="J2344" s="112" t="s">
        <v>435</v>
      </c>
      <c r="K2344" s="113">
        <v>996.96</v>
      </c>
      <c r="L2344" s="113">
        <v>184.5</v>
      </c>
      <c r="M2344" s="112" t="s">
        <v>8</v>
      </c>
    </row>
    <row r="2345" spans="1:13" x14ac:dyDescent="0.3">
      <c r="A2345" s="112" t="s">
        <v>8</v>
      </c>
      <c r="B2345" s="112" t="s">
        <v>9</v>
      </c>
      <c r="C2345" s="112" t="s">
        <v>10</v>
      </c>
      <c r="D2345" s="112" t="s">
        <v>134</v>
      </c>
      <c r="E2345" s="112" t="s">
        <v>10</v>
      </c>
      <c r="F2345" s="112" t="s">
        <v>135</v>
      </c>
      <c r="G2345" s="112" t="s">
        <v>20</v>
      </c>
      <c r="H2345" s="112" t="s">
        <v>439</v>
      </c>
      <c r="I2345" s="112" t="s">
        <v>16</v>
      </c>
      <c r="J2345" s="112" t="s">
        <v>436</v>
      </c>
      <c r="K2345" s="113">
        <v>9342.16</v>
      </c>
      <c r="L2345" s="113">
        <v>2312.5</v>
      </c>
      <c r="M2345" s="112" t="s">
        <v>8</v>
      </c>
    </row>
    <row r="2346" spans="1:13" x14ac:dyDescent="0.3">
      <c r="A2346" s="112" t="s">
        <v>8</v>
      </c>
      <c r="B2346" s="112" t="s">
        <v>9</v>
      </c>
      <c r="C2346" s="112" t="s">
        <v>10</v>
      </c>
      <c r="D2346" s="112" t="s">
        <v>134</v>
      </c>
      <c r="E2346" s="112" t="s">
        <v>10</v>
      </c>
      <c r="F2346" s="112" t="s">
        <v>135</v>
      </c>
      <c r="G2346" s="112" t="s">
        <v>463</v>
      </c>
      <c r="H2346" s="112" t="s">
        <v>439</v>
      </c>
      <c r="I2346" s="112" t="s">
        <v>16</v>
      </c>
      <c r="J2346" s="112" t="s">
        <v>436</v>
      </c>
      <c r="K2346" s="113">
        <v>1197.6254818849029</v>
      </c>
      <c r="L2346" s="113">
        <v>500</v>
      </c>
      <c r="M2346" s="112" t="s">
        <v>8</v>
      </c>
    </row>
    <row r="2347" spans="1:13" x14ac:dyDescent="0.3">
      <c r="A2347" s="112" t="s">
        <v>8</v>
      </c>
      <c r="B2347" s="112" t="s">
        <v>9</v>
      </c>
      <c r="C2347" s="112" t="s">
        <v>10</v>
      </c>
      <c r="D2347" s="112" t="s">
        <v>134</v>
      </c>
      <c r="E2347" s="112" t="s">
        <v>10</v>
      </c>
      <c r="F2347" s="112" t="s">
        <v>135</v>
      </c>
      <c r="G2347" s="112" t="s">
        <v>22</v>
      </c>
      <c r="H2347" s="112" t="s">
        <v>439</v>
      </c>
      <c r="I2347" s="112" t="s">
        <v>16</v>
      </c>
      <c r="J2347" s="112" t="s">
        <v>435</v>
      </c>
      <c r="K2347" s="113">
        <v>202.5</v>
      </c>
      <c r="L2347" s="113">
        <v>81</v>
      </c>
      <c r="M2347" s="112" t="s">
        <v>8</v>
      </c>
    </row>
    <row r="2348" spans="1:13" x14ac:dyDescent="0.3">
      <c r="A2348" s="112" t="s">
        <v>8</v>
      </c>
      <c r="B2348" s="112" t="s">
        <v>9</v>
      </c>
      <c r="C2348" s="112" t="s">
        <v>10</v>
      </c>
      <c r="D2348" s="112" t="s">
        <v>134</v>
      </c>
      <c r="E2348" s="112" t="s">
        <v>10</v>
      </c>
      <c r="F2348" s="112" t="s">
        <v>135</v>
      </c>
      <c r="G2348" s="112" t="s">
        <v>22</v>
      </c>
      <c r="H2348" s="112" t="s">
        <v>439</v>
      </c>
      <c r="I2348" s="112" t="s">
        <v>16</v>
      </c>
      <c r="J2348" s="112" t="s">
        <v>440</v>
      </c>
      <c r="K2348" s="113">
        <v>180</v>
      </c>
      <c r="L2348" s="113">
        <v>72</v>
      </c>
      <c r="M2348" s="112" t="s">
        <v>8</v>
      </c>
    </row>
    <row r="2349" spans="1:13" x14ac:dyDescent="0.3">
      <c r="A2349" s="112" t="s">
        <v>8</v>
      </c>
      <c r="B2349" s="112" t="s">
        <v>9</v>
      </c>
      <c r="C2349" s="112" t="s">
        <v>10</v>
      </c>
      <c r="D2349" s="112" t="s">
        <v>134</v>
      </c>
      <c r="E2349" s="112" t="s">
        <v>10</v>
      </c>
      <c r="F2349" s="112" t="s">
        <v>135</v>
      </c>
      <c r="G2349" s="112" t="s">
        <v>22</v>
      </c>
      <c r="H2349" s="112" t="s">
        <v>439</v>
      </c>
      <c r="I2349" s="112" t="s">
        <v>16</v>
      </c>
      <c r="J2349" s="112" t="s">
        <v>436</v>
      </c>
      <c r="K2349" s="113">
        <v>2216.25</v>
      </c>
      <c r="L2349" s="113">
        <v>886</v>
      </c>
      <c r="M2349" s="112" t="s">
        <v>8</v>
      </c>
    </row>
    <row r="2350" spans="1:13" x14ac:dyDescent="0.3">
      <c r="A2350" s="112" t="s">
        <v>8</v>
      </c>
      <c r="B2350" s="112" t="s">
        <v>9</v>
      </c>
      <c r="C2350" s="112" t="s">
        <v>10</v>
      </c>
      <c r="D2350" s="112" t="s">
        <v>134</v>
      </c>
      <c r="E2350" s="112" t="s">
        <v>10</v>
      </c>
      <c r="F2350" s="112" t="s">
        <v>135</v>
      </c>
      <c r="G2350" s="112" t="s">
        <v>24</v>
      </c>
      <c r="H2350" s="112" t="s">
        <v>441</v>
      </c>
      <c r="I2350" s="112" t="s">
        <v>16</v>
      </c>
      <c r="J2350" s="112" t="s">
        <v>435</v>
      </c>
      <c r="K2350" s="113">
        <v>434359.82</v>
      </c>
      <c r="L2350" s="113">
        <v>131147.25</v>
      </c>
      <c r="M2350" s="112" t="s">
        <v>8</v>
      </c>
    </row>
    <row r="2351" spans="1:13" x14ac:dyDescent="0.3">
      <c r="A2351" s="112" t="s">
        <v>8</v>
      </c>
      <c r="B2351" s="112" t="s">
        <v>9</v>
      </c>
      <c r="C2351" s="112" t="s">
        <v>10</v>
      </c>
      <c r="D2351" s="112" t="s">
        <v>134</v>
      </c>
      <c r="E2351" s="112" t="s">
        <v>10</v>
      </c>
      <c r="F2351" s="112" t="s">
        <v>135</v>
      </c>
      <c r="G2351" s="112" t="s">
        <v>24</v>
      </c>
      <c r="H2351" s="112" t="s">
        <v>441</v>
      </c>
      <c r="I2351" s="112" t="s">
        <v>16</v>
      </c>
      <c r="J2351" s="112" t="s">
        <v>440</v>
      </c>
      <c r="K2351" s="113">
        <v>7501.88</v>
      </c>
      <c r="L2351" s="113">
        <v>1620</v>
      </c>
      <c r="M2351" s="112" t="s">
        <v>8</v>
      </c>
    </row>
    <row r="2352" spans="1:13" x14ac:dyDescent="0.3">
      <c r="A2352" s="112" t="s">
        <v>8</v>
      </c>
      <c r="B2352" s="112" t="s">
        <v>9</v>
      </c>
      <c r="C2352" s="112" t="s">
        <v>10</v>
      </c>
      <c r="D2352" s="112" t="s">
        <v>134</v>
      </c>
      <c r="E2352" s="112" t="s">
        <v>10</v>
      </c>
      <c r="F2352" s="112" t="s">
        <v>135</v>
      </c>
      <c r="G2352" s="112" t="s">
        <v>24</v>
      </c>
      <c r="H2352" s="112" t="s">
        <v>441</v>
      </c>
      <c r="I2352" s="112" t="s">
        <v>16</v>
      </c>
      <c r="J2352" s="112" t="s">
        <v>436</v>
      </c>
      <c r="K2352" s="113">
        <v>162468.63</v>
      </c>
      <c r="L2352" s="113">
        <v>41926.160000000003</v>
      </c>
      <c r="M2352" s="112" t="s">
        <v>8</v>
      </c>
    </row>
    <row r="2353" spans="1:13" x14ac:dyDescent="0.3">
      <c r="A2353" s="112" t="s">
        <v>8</v>
      </c>
      <c r="B2353" s="112" t="s">
        <v>9</v>
      </c>
      <c r="C2353" s="112" t="s">
        <v>10</v>
      </c>
      <c r="D2353" s="112" t="s">
        <v>134</v>
      </c>
      <c r="E2353" s="112" t="s">
        <v>10</v>
      </c>
      <c r="F2353" s="112" t="s">
        <v>135</v>
      </c>
      <c r="G2353" s="112" t="s">
        <v>25</v>
      </c>
      <c r="H2353" s="112" t="s">
        <v>442</v>
      </c>
      <c r="I2353" s="112" t="s">
        <v>16</v>
      </c>
      <c r="J2353" s="112" t="s">
        <v>443</v>
      </c>
      <c r="K2353" s="113">
        <v>2454690.2799999998</v>
      </c>
      <c r="L2353" s="113">
        <v>613300</v>
      </c>
      <c r="M2353" s="112" t="s">
        <v>8</v>
      </c>
    </row>
    <row r="2354" spans="1:13" x14ac:dyDescent="0.3">
      <c r="A2354" s="112" t="s">
        <v>8</v>
      </c>
      <c r="B2354" s="112" t="s">
        <v>9</v>
      </c>
      <c r="C2354" s="112" t="s">
        <v>10</v>
      </c>
      <c r="D2354" s="112" t="s">
        <v>134</v>
      </c>
      <c r="E2354" s="112" t="s">
        <v>10</v>
      </c>
      <c r="F2354" s="112" t="s">
        <v>135</v>
      </c>
      <c r="G2354" s="112" t="s">
        <v>26</v>
      </c>
      <c r="H2354" s="112" t="s">
        <v>434</v>
      </c>
      <c r="I2354" s="112" t="s">
        <v>16</v>
      </c>
      <c r="J2354" s="112" t="s">
        <v>440</v>
      </c>
      <c r="K2354" s="113">
        <v>700</v>
      </c>
      <c r="L2354" s="113">
        <v>200</v>
      </c>
      <c r="M2354" s="112" t="s">
        <v>8</v>
      </c>
    </row>
    <row r="2355" spans="1:13" x14ac:dyDescent="0.3">
      <c r="A2355" s="112" t="s">
        <v>8</v>
      </c>
      <c r="B2355" s="112" t="s">
        <v>9</v>
      </c>
      <c r="C2355" s="112" t="s">
        <v>10</v>
      </c>
      <c r="D2355" s="112" t="s">
        <v>134</v>
      </c>
      <c r="E2355" s="112" t="s">
        <v>10</v>
      </c>
      <c r="F2355" s="112" t="s">
        <v>135</v>
      </c>
      <c r="G2355" s="112" t="s">
        <v>26</v>
      </c>
      <c r="H2355" s="112" t="s">
        <v>434</v>
      </c>
      <c r="I2355" s="112" t="s">
        <v>16</v>
      </c>
      <c r="J2355" s="112" t="s">
        <v>436</v>
      </c>
      <c r="K2355" s="113">
        <v>4536</v>
      </c>
      <c r="L2355" s="113">
        <v>1134</v>
      </c>
      <c r="M2355" s="112" t="s">
        <v>8</v>
      </c>
    </row>
    <row r="2356" spans="1:13" x14ac:dyDescent="0.3">
      <c r="A2356" s="112" t="s">
        <v>8</v>
      </c>
      <c r="B2356" s="112" t="s">
        <v>9</v>
      </c>
      <c r="C2356" s="112" t="s">
        <v>10</v>
      </c>
      <c r="D2356" s="112" t="s">
        <v>134</v>
      </c>
      <c r="E2356" s="112" t="s">
        <v>10</v>
      </c>
      <c r="F2356" s="112" t="s">
        <v>135</v>
      </c>
      <c r="G2356" s="112" t="s">
        <v>27</v>
      </c>
      <c r="H2356" s="112" t="s">
        <v>441</v>
      </c>
      <c r="I2356" s="112" t="s">
        <v>16</v>
      </c>
      <c r="J2356" s="112" t="s">
        <v>435</v>
      </c>
      <c r="K2356" s="113">
        <v>444.25</v>
      </c>
      <c r="L2356" s="113">
        <v>65.25</v>
      </c>
      <c r="M2356" s="112" t="s">
        <v>8</v>
      </c>
    </row>
    <row r="2357" spans="1:13" x14ac:dyDescent="0.3">
      <c r="A2357" s="112" t="s">
        <v>8</v>
      </c>
      <c r="B2357" s="112" t="s">
        <v>9</v>
      </c>
      <c r="C2357" s="112" t="s">
        <v>10</v>
      </c>
      <c r="D2357" s="112" t="s">
        <v>134</v>
      </c>
      <c r="E2357" s="112" t="s">
        <v>10</v>
      </c>
      <c r="F2357" s="112" t="s">
        <v>135</v>
      </c>
      <c r="G2357" s="112" t="s">
        <v>27</v>
      </c>
      <c r="H2357" s="112" t="s">
        <v>441</v>
      </c>
      <c r="I2357" s="112" t="s">
        <v>16</v>
      </c>
      <c r="J2357" s="112" t="s">
        <v>436</v>
      </c>
      <c r="K2357" s="113">
        <v>6</v>
      </c>
      <c r="L2357" s="113">
        <v>0.75</v>
      </c>
      <c r="M2357" s="112" t="s">
        <v>8</v>
      </c>
    </row>
    <row r="2358" spans="1:13" x14ac:dyDescent="0.3">
      <c r="A2358" s="112" t="s">
        <v>8</v>
      </c>
      <c r="B2358" s="112" t="s">
        <v>9</v>
      </c>
      <c r="C2358" s="112" t="s">
        <v>10</v>
      </c>
      <c r="D2358" s="112" t="s">
        <v>134</v>
      </c>
      <c r="E2358" s="112" t="s">
        <v>10</v>
      </c>
      <c r="F2358" s="112" t="s">
        <v>135</v>
      </c>
      <c r="G2358" s="112" t="s">
        <v>79</v>
      </c>
      <c r="H2358" s="112" t="s">
        <v>438</v>
      </c>
      <c r="I2358" s="112" t="s">
        <v>14</v>
      </c>
      <c r="J2358" s="112" t="s">
        <v>435</v>
      </c>
      <c r="K2358" s="113">
        <v>345.6</v>
      </c>
      <c r="L2358" s="113">
        <v>27</v>
      </c>
      <c r="M2358" s="112" t="s">
        <v>8</v>
      </c>
    </row>
    <row r="2359" spans="1:13" x14ac:dyDescent="0.3">
      <c r="A2359" s="112" t="s">
        <v>8</v>
      </c>
      <c r="B2359" s="112" t="s">
        <v>9</v>
      </c>
      <c r="C2359" s="112" t="s">
        <v>10</v>
      </c>
      <c r="D2359" s="112" t="s">
        <v>134</v>
      </c>
      <c r="E2359" s="112" t="s">
        <v>10</v>
      </c>
      <c r="F2359" s="112" t="s">
        <v>135</v>
      </c>
      <c r="G2359" s="112" t="s">
        <v>79</v>
      </c>
      <c r="H2359" s="112" t="s">
        <v>438</v>
      </c>
      <c r="I2359" s="112" t="s">
        <v>14</v>
      </c>
      <c r="J2359" s="112" t="s">
        <v>436</v>
      </c>
      <c r="K2359" s="113">
        <v>1015.2</v>
      </c>
      <c r="L2359" s="113">
        <v>81</v>
      </c>
      <c r="M2359" s="112" t="s">
        <v>8</v>
      </c>
    </row>
    <row r="2360" spans="1:13" x14ac:dyDescent="0.3">
      <c r="A2360" s="112" t="s">
        <v>8</v>
      </c>
      <c r="B2360" s="112" t="s">
        <v>9</v>
      </c>
      <c r="C2360" s="112" t="s">
        <v>10</v>
      </c>
      <c r="D2360" s="112" t="s">
        <v>134</v>
      </c>
      <c r="E2360" s="112" t="s">
        <v>10</v>
      </c>
      <c r="F2360" s="112" t="s">
        <v>135</v>
      </c>
      <c r="G2360" s="112" t="s">
        <v>81</v>
      </c>
      <c r="H2360" s="112" t="s">
        <v>438</v>
      </c>
      <c r="I2360" s="112" t="s">
        <v>14</v>
      </c>
      <c r="J2360" s="112" t="s">
        <v>435</v>
      </c>
      <c r="K2360" s="113">
        <v>1007.4</v>
      </c>
      <c r="L2360" s="113">
        <v>206.99999999999997</v>
      </c>
      <c r="M2360" s="112" t="s">
        <v>8</v>
      </c>
    </row>
    <row r="2361" spans="1:13" x14ac:dyDescent="0.3">
      <c r="A2361" s="112" t="s">
        <v>8</v>
      </c>
      <c r="B2361" s="112" t="s">
        <v>9</v>
      </c>
      <c r="C2361" s="112" t="s">
        <v>10</v>
      </c>
      <c r="D2361" s="112" t="s">
        <v>134</v>
      </c>
      <c r="E2361" s="112" t="s">
        <v>10</v>
      </c>
      <c r="F2361" s="112" t="s">
        <v>135</v>
      </c>
      <c r="G2361" s="112" t="s">
        <v>82</v>
      </c>
      <c r="H2361" s="112" t="s">
        <v>454</v>
      </c>
      <c r="I2361" s="112" t="s">
        <v>16</v>
      </c>
      <c r="J2361" s="112" t="s">
        <v>435</v>
      </c>
      <c r="K2361" s="113">
        <v>1968.62</v>
      </c>
      <c r="L2361" s="113">
        <v>257</v>
      </c>
      <c r="M2361" s="112" t="s">
        <v>8</v>
      </c>
    </row>
    <row r="2362" spans="1:13" x14ac:dyDescent="0.3">
      <c r="A2362" s="112" t="s">
        <v>8</v>
      </c>
      <c r="B2362" s="112" t="s">
        <v>9</v>
      </c>
      <c r="C2362" s="112" t="s">
        <v>10</v>
      </c>
      <c r="D2362" s="112" t="s">
        <v>134</v>
      </c>
      <c r="E2362" s="112" t="s">
        <v>10</v>
      </c>
      <c r="F2362" s="112" t="s">
        <v>135</v>
      </c>
      <c r="G2362" s="112" t="s">
        <v>82</v>
      </c>
      <c r="H2362" s="112" t="s">
        <v>454</v>
      </c>
      <c r="I2362" s="112" t="s">
        <v>16</v>
      </c>
      <c r="J2362" s="112" t="s">
        <v>455</v>
      </c>
      <c r="K2362" s="113">
        <v>48</v>
      </c>
      <c r="L2362" s="113">
        <v>6</v>
      </c>
      <c r="M2362" s="112" t="s">
        <v>8</v>
      </c>
    </row>
    <row r="2363" spans="1:13" x14ac:dyDescent="0.3">
      <c r="A2363" s="112" t="s">
        <v>8</v>
      </c>
      <c r="B2363" s="112" t="s">
        <v>9</v>
      </c>
      <c r="C2363" s="112" t="s">
        <v>10</v>
      </c>
      <c r="D2363" s="112" t="s">
        <v>134</v>
      </c>
      <c r="E2363" s="112" t="s">
        <v>10</v>
      </c>
      <c r="F2363" s="112" t="s">
        <v>135</v>
      </c>
      <c r="G2363" s="112" t="s">
        <v>82</v>
      </c>
      <c r="H2363" s="112" t="s">
        <v>454</v>
      </c>
      <c r="I2363" s="112" t="s">
        <v>16</v>
      </c>
      <c r="J2363" s="112" t="s">
        <v>440</v>
      </c>
      <c r="K2363" s="113">
        <v>520.88</v>
      </c>
      <c r="L2363" s="113">
        <v>68</v>
      </c>
      <c r="M2363" s="112" t="s">
        <v>8</v>
      </c>
    </row>
    <row r="2364" spans="1:13" x14ac:dyDescent="0.3">
      <c r="A2364" s="112" t="s">
        <v>8</v>
      </c>
      <c r="B2364" s="112" t="s">
        <v>9</v>
      </c>
      <c r="C2364" s="112" t="s">
        <v>10</v>
      </c>
      <c r="D2364" s="112" t="s">
        <v>134</v>
      </c>
      <c r="E2364" s="112" t="s">
        <v>10</v>
      </c>
      <c r="F2364" s="112" t="s">
        <v>135</v>
      </c>
      <c r="G2364" s="112" t="s">
        <v>33</v>
      </c>
      <c r="H2364" s="112" t="s">
        <v>445</v>
      </c>
      <c r="I2364" s="112" t="s">
        <v>16</v>
      </c>
      <c r="J2364" s="112" t="s">
        <v>446</v>
      </c>
      <c r="K2364" s="113">
        <v>203070</v>
      </c>
      <c r="L2364" s="113">
        <v>40614</v>
      </c>
      <c r="M2364" s="112" t="s">
        <v>8</v>
      </c>
    </row>
    <row r="2365" spans="1:13" x14ac:dyDescent="0.3">
      <c r="A2365" s="112" t="s">
        <v>8</v>
      </c>
      <c r="B2365" s="112" t="s">
        <v>9</v>
      </c>
      <c r="C2365" s="112" t="s">
        <v>10</v>
      </c>
      <c r="D2365" s="112" t="s">
        <v>134</v>
      </c>
      <c r="E2365" s="112" t="s">
        <v>10</v>
      </c>
      <c r="F2365" s="112" t="s">
        <v>135</v>
      </c>
      <c r="G2365" s="112" t="s">
        <v>34</v>
      </c>
      <c r="H2365" s="112" t="s">
        <v>442</v>
      </c>
      <c r="I2365" s="112" t="s">
        <v>16</v>
      </c>
      <c r="J2365" s="112" t="s">
        <v>435</v>
      </c>
      <c r="K2365" s="113">
        <v>22076.568749999999</v>
      </c>
      <c r="L2365" s="113">
        <v>8064.5</v>
      </c>
      <c r="M2365" s="112" t="s">
        <v>8</v>
      </c>
    </row>
    <row r="2366" spans="1:13" x14ac:dyDescent="0.3">
      <c r="A2366" s="112" t="s">
        <v>8</v>
      </c>
      <c r="B2366" s="112" t="s">
        <v>9</v>
      </c>
      <c r="C2366" s="112" t="s">
        <v>10</v>
      </c>
      <c r="D2366" s="112" t="s">
        <v>134</v>
      </c>
      <c r="E2366" s="112" t="s">
        <v>10</v>
      </c>
      <c r="F2366" s="112" t="s">
        <v>135</v>
      </c>
      <c r="G2366" s="112" t="s">
        <v>34</v>
      </c>
      <c r="H2366" s="112" t="s">
        <v>442</v>
      </c>
      <c r="I2366" s="112" t="s">
        <v>16</v>
      </c>
      <c r="J2366" s="112" t="s">
        <v>440</v>
      </c>
      <c r="K2366" s="113">
        <v>15477.824999999999</v>
      </c>
      <c r="L2366" s="113">
        <v>5654</v>
      </c>
      <c r="M2366" s="112" t="s">
        <v>8</v>
      </c>
    </row>
    <row r="2367" spans="1:13" x14ac:dyDescent="0.3">
      <c r="A2367" s="112" t="s">
        <v>8</v>
      </c>
      <c r="B2367" s="112" t="s">
        <v>9</v>
      </c>
      <c r="C2367" s="112" t="s">
        <v>10</v>
      </c>
      <c r="D2367" s="112" t="s">
        <v>134</v>
      </c>
      <c r="E2367" s="112" t="s">
        <v>10</v>
      </c>
      <c r="F2367" s="112" t="s">
        <v>135</v>
      </c>
      <c r="G2367" s="112" t="s">
        <v>34</v>
      </c>
      <c r="H2367" s="112" t="s">
        <v>442</v>
      </c>
      <c r="I2367" s="112" t="s">
        <v>16</v>
      </c>
      <c r="J2367" s="112" t="s">
        <v>436</v>
      </c>
      <c r="K2367" s="113">
        <v>112074.61874999999</v>
      </c>
      <c r="L2367" s="113">
        <v>40940.5</v>
      </c>
      <c r="M2367" s="112" t="s">
        <v>8</v>
      </c>
    </row>
    <row r="2368" spans="1:13" x14ac:dyDescent="0.3">
      <c r="A2368" s="112" t="s">
        <v>8</v>
      </c>
      <c r="B2368" s="112" t="s">
        <v>9</v>
      </c>
      <c r="C2368" s="112" t="s">
        <v>10</v>
      </c>
      <c r="D2368" s="112" t="s">
        <v>134</v>
      </c>
      <c r="E2368" s="112" t="s">
        <v>10</v>
      </c>
      <c r="F2368" s="112" t="s">
        <v>135</v>
      </c>
      <c r="G2368" s="112" t="s">
        <v>35</v>
      </c>
      <c r="H2368" s="112" t="s">
        <v>438</v>
      </c>
      <c r="I2368" s="112" t="s">
        <v>16</v>
      </c>
      <c r="J2368" s="112" t="s">
        <v>435</v>
      </c>
      <c r="K2368" s="113">
        <v>63167.5</v>
      </c>
      <c r="L2368" s="113">
        <v>25267</v>
      </c>
      <c r="M2368" s="112" t="s">
        <v>8</v>
      </c>
    </row>
    <row r="2369" spans="1:13" x14ac:dyDescent="0.3">
      <c r="A2369" s="112" t="s">
        <v>8</v>
      </c>
      <c r="B2369" s="112" t="s">
        <v>9</v>
      </c>
      <c r="C2369" s="112" t="s">
        <v>10</v>
      </c>
      <c r="D2369" s="112" t="s">
        <v>134</v>
      </c>
      <c r="E2369" s="112" t="s">
        <v>10</v>
      </c>
      <c r="F2369" s="112" t="s">
        <v>135</v>
      </c>
      <c r="G2369" s="112" t="s">
        <v>35</v>
      </c>
      <c r="H2369" s="112" t="s">
        <v>438</v>
      </c>
      <c r="I2369" s="112" t="s">
        <v>16</v>
      </c>
      <c r="J2369" s="112" t="s">
        <v>440</v>
      </c>
      <c r="K2369" s="113">
        <v>2532.5</v>
      </c>
      <c r="L2369" s="113">
        <v>1013.0000000000001</v>
      </c>
      <c r="M2369" s="112" t="s">
        <v>8</v>
      </c>
    </row>
    <row r="2370" spans="1:13" x14ac:dyDescent="0.3">
      <c r="A2370" s="112" t="s">
        <v>8</v>
      </c>
      <c r="B2370" s="112" t="s">
        <v>9</v>
      </c>
      <c r="C2370" s="112" t="s">
        <v>10</v>
      </c>
      <c r="D2370" s="112" t="s">
        <v>134</v>
      </c>
      <c r="E2370" s="112" t="s">
        <v>10</v>
      </c>
      <c r="F2370" s="112" t="s">
        <v>135</v>
      </c>
      <c r="G2370" s="112" t="s">
        <v>35</v>
      </c>
      <c r="H2370" s="112" t="s">
        <v>438</v>
      </c>
      <c r="I2370" s="112" t="s">
        <v>16</v>
      </c>
      <c r="J2370" s="112" t="s">
        <v>436</v>
      </c>
      <c r="K2370" s="113">
        <v>96050</v>
      </c>
      <c r="L2370" s="113">
        <v>38420</v>
      </c>
      <c r="M2370" s="112" t="s">
        <v>8</v>
      </c>
    </row>
    <row r="2371" spans="1:13" x14ac:dyDescent="0.3">
      <c r="A2371" s="112" t="s">
        <v>8</v>
      </c>
      <c r="B2371" s="112" t="s">
        <v>9</v>
      </c>
      <c r="C2371" s="112" t="s">
        <v>10</v>
      </c>
      <c r="D2371" s="112" t="s">
        <v>134</v>
      </c>
      <c r="E2371" s="112" t="s">
        <v>10</v>
      </c>
      <c r="F2371" s="112" t="s">
        <v>135</v>
      </c>
      <c r="G2371" s="112" t="s">
        <v>86</v>
      </c>
      <c r="H2371" s="112" t="s">
        <v>437</v>
      </c>
      <c r="I2371" s="112" t="s">
        <v>14</v>
      </c>
      <c r="J2371" s="112" t="s">
        <v>435</v>
      </c>
      <c r="K2371" s="113">
        <v>4437</v>
      </c>
      <c r="L2371" s="113">
        <v>300</v>
      </c>
      <c r="M2371" s="112" t="s">
        <v>8</v>
      </c>
    </row>
    <row r="2372" spans="1:13" x14ac:dyDescent="0.3">
      <c r="A2372" s="112" t="s">
        <v>8</v>
      </c>
      <c r="B2372" s="112" t="s">
        <v>9</v>
      </c>
      <c r="C2372" s="112" t="s">
        <v>10</v>
      </c>
      <c r="D2372" s="112" t="s">
        <v>134</v>
      </c>
      <c r="E2372" s="112" t="s">
        <v>10</v>
      </c>
      <c r="F2372" s="112" t="s">
        <v>135</v>
      </c>
      <c r="G2372" s="112" t="s">
        <v>86</v>
      </c>
      <c r="H2372" s="112" t="s">
        <v>437</v>
      </c>
      <c r="I2372" s="112" t="s">
        <v>14</v>
      </c>
      <c r="J2372" s="112" t="s">
        <v>436</v>
      </c>
      <c r="K2372" s="113">
        <v>855</v>
      </c>
      <c r="L2372" s="113">
        <v>63</v>
      </c>
      <c r="M2372" s="112" t="s">
        <v>8</v>
      </c>
    </row>
    <row r="2373" spans="1:13" x14ac:dyDescent="0.3">
      <c r="A2373" s="112" t="s">
        <v>8</v>
      </c>
      <c r="B2373" s="112" t="s">
        <v>9</v>
      </c>
      <c r="C2373" s="112" t="s">
        <v>10</v>
      </c>
      <c r="D2373" s="112" t="s">
        <v>134</v>
      </c>
      <c r="E2373" s="112" t="s">
        <v>10</v>
      </c>
      <c r="F2373" s="112" t="s">
        <v>135</v>
      </c>
      <c r="G2373" s="112" t="s">
        <v>87</v>
      </c>
      <c r="H2373" s="112" t="s">
        <v>438</v>
      </c>
      <c r="I2373" s="112" t="s">
        <v>14</v>
      </c>
      <c r="J2373" s="112" t="s">
        <v>436</v>
      </c>
      <c r="K2373" s="113">
        <v>910.9</v>
      </c>
      <c r="L2373" s="113">
        <v>112.00000000000001</v>
      </c>
      <c r="M2373" s="112" t="s">
        <v>8</v>
      </c>
    </row>
    <row r="2374" spans="1:13" x14ac:dyDescent="0.3">
      <c r="A2374" s="112" t="s">
        <v>8</v>
      </c>
      <c r="B2374" s="112" t="s">
        <v>9</v>
      </c>
      <c r="C2374" s="112" t="s">
        <v>10</v>
      </c>
      <c r="D2374" s="112" t="s">
        <v>134</v>
      </c>
      <c r="E2374" s="112" t="s">
        <v>10</v>
      </c>
      <c r="F2374" s="112" t="s">
        <v>135</v>
      </c>
      <c r="G2374" s="112" t="s">
        <v>37</v>
      </c>
      <c r="H2374" s="112" t="s">
        <v>438</v>
      </c>
      <c r="I2374" s="112" t="s">
        <v>16</v>
      </c>
      <c r="J2374" s="112" t="s">
        <v>435</v>
      </c>
      <c r="K2374" s="113">
        <v>5544</v>
      </c>
      <c r="L2374" s="113">
        <v>5544</v>
      </c>
      <c r="M2374" s="112" t="s">
        <v>8</v>
      </c>
    </row>
    <row r="2375" spans="1:13" x14ac:dyDescent="0.3">
      <c r="A2375" s="112" t="s">
        <v>8</v>
      </c>
      <c r="B2375" s="112" t="s">
        <v>9</v>
      </c>
      <c r="C2375" s="112" t="s">
        <v>10</v>
      </c>
      <c r="D2375" s="112" t="s">
        <v>134</v>
      </c>
      <c r="E2375" s="112" t="s">
        <v>10</v>
      </c>
      <c r="F2375" s="112" t="s">
        <v>135</v>
      </c>
      <c r="G2375" s="112" t="s">
        <v>37</v>
      </c>
      <c r="H2375" s="112" t="s">
        <v>438</v>
      </c>
      <c r="I2375" s="112" t="s">
        <v>16</v>
      </c>
      <c r="J2375" s="112" t="s">
        <v>440</v>
      </c>
      <c r="K2375" s="113">
        <v>3654</v>
      </c>
      <c r="L2375" s="113">
        <v>3654</v>
      </c>
      <c r="M2375" s="112" t="s">
        <v>8</v>
      </c>
    </row>
    <row r="2376" spans="1:13" x14ac:dyDescent="0.3">
      <c r="A2376" s="112" t="s">
        <v>8</v>
      </c>
      <c r="B2376" s="112" t="s">
        <v>9</v>
      </c>
      <c r="C2376" s="112" t="s">
        <v>10</v>
      </c>
      <c r="D2376" s="112" t="s">
        <v>134</v>
      </c>
      <c r="E2376" s="112" t="s">
        <v>10</v>
      </c>
      <c r="F2376" s="112" t="s">
        <v>135</v>
      </c>
      <c r="G2376" s="112" t="s">
        <v>37</v>
      </c>
      <c r="H2376" s="112" t="s">
        <v>438</v>
      </c>
      <c r="I2376" s="112" t="s">
        <v>16</v>
      </c>
      <c r="J2376" s="112" t="s">
        <v>436</v>
      </c>
      <c r="K2376" s="113">
        <v>4882</v>
      </c>
      <c r="L2376" s="113">
        <v>4882</v>
      </c>
      <c r="M2376" s="112" t="s">
        <v>8</v>
      </c>
    </row>
    <row r="2377" spans="1:13" x14ac:dyDescent="0.3">
      <c r="A2377" s="112" t="s">
        <v>8</v>
      </c>
      <c r="B2377" s="112" t="s">
        <v>9</v>
      </c>
      <c r="C2377" s="112" t="s">
        <v>10</v>
      </c>
      <c r="D2377" s="112" t="s">
        <v>134</v>
      </c>
      <c r="E2377" s="112" t="s">
        <v>10</v>
      </c>
      <c r="F2377" s="112" t="s">
        <v>135</v>
      </c>
      <c r="G2377" s="112" t="s">
        <v>38</v>
      </c>
      <c r="H2377" s="112" t="s">
        <v>445</v>
      </c>
      <c r="I2377" s="112" t="s">
        <v>16</v>
      </c>
      <c r="J2377" s="112" t="s">
        <v>446</v>
      </c>
      <c r="K2377" s="113">
        <v>29535</v>
      </c>
      <c r="L2377" s="113">
        <v>5907</v>
      </c>
      <c r="M2377" s="112" t="s">
        <v>8</v>
      </c>
    </row>
    <row r="2378" spans="1:13" x14ac:dyDescent="0.3">
      <c r="A2378" s="112" t="s">
        <v>8</v>
      </c>
      <c r="B2378" s="112" t="s">
        <v>9</v>
      </c>
      <c r="C2378" s="112" t="s">
        <v>10</v>
      </c>
      <c r="D2378" s="112" t="s">
        <v>134</v>
      </c>
      <c r="E2378" s="112" t="s">
        <v>10</v>
      </c>
      <c r="F2378" s="112" t="s">
        <v>135</v>
      </c>
      <c r="G2378" s="112" t="s">
        <v>40</v>
      </c>
      <c r="H2378" s="112" t="s">
        <v>447</v>
      </c>
      <c r="I2378" s="112" t="s">
        <v>16</v>
      </c>
      <c r="J2378" s="112" t="s">
        <v>435</v>
      </c>
      <c r="K2378" s="113">
        <v>23.7</v>
      </c>
      <c r="L2378" s="113">
        <v>5</v>
      </c>
      <c r="M2378" s="112" t="s">
        <v>8</v>
      </c>
    </row>
    <row r="2379" spans="1:13" x14ac:dyDescent="0.3">
      <c r="A2379" s="112" t="s">
        <v>8</v>
      </c>
      <c r="B2379" s="112" t="s">
        <v>9</v>
      </c>
      <c r="C2379" s="112" t="s">
        <v>10</v>
      </c>
      <c r="D2379" s="112" t="s">
        <v>134</v>
      </c>
      <c r="E2379" s="112" t="s">
        <v>10</v>
      </c>
      <c r="F2379" s="112" t="s">
        <v>135</v>
      </c>
      <c r="G2379" s="112" t="s">
        <v>41</v>
      </c>
      <c r="H2379" s="112" t="s">
        <v>445</v>
      </c>
      <c r="I2379" s="112" t="s">
        <v>16</v>
      </c>
      <c r="J2379" s="112" t="s">
        <v>435</v>
      </c>
      <c r="K2379" s="113">
        <v>17000</v>
      </c>
      <c r="L2379" s="113">
        <v>10000</v>
      </c>
      <c r="M2379" s="112" t="s">
        <v>8</v>
      </c>
    </row>
    <row r="2380" spans="1:13" x14ac:dyDescent="0.3">
      <c r="A2380" s="112" t="s">
        <v>8</v>
      </c>
      <c r="B2380" s="112" t="s">
        <v>9</v>
      </c>
      <c r="C2380" s="112" t="s">
        <v>10</v>
      </c>
      <c r="D2380" s="112" t="s">
        <v>134</v>
      </c>
      <c r="E2380" s="112" t="s">
        <v>10</v>
      </c>
      <c r="F2380" s="112" t="s">
        <v>135</v>
      </c>
      <c r="G2380" s="112" t="s">
        <v>42</v>
      </c>
      <c r="H2380" s="112" t="s">
        <v>441</v>
      </c>
      <c r="I2380" s="112" t="s">
        <v>16</v>
      </c>
      <c r="J2380" s="112" t="s">
        <v>435</v>
      </c>
      <c r="K2380" s="113">
        <v>3752</v>
      </c>
      <c r="L2380" s="113">
        <v>998.25</v>
      </c>
      <c r="M2380" s="112" t="s">
        <v>8</v>
      </c>
    </row>
    <row r="2381" spans="1:13" x14ac:dyDescent="0.3">
      <c r="A2381" s="112" t="s">
        <v>8</v>
      </c>
      <c r="B2381" s="112" t="s">
        <v>9</v>
      </c>
      <c r="C2381" s="112" t="s">
        <v>10</v>
      </c>
      <c r="D2381" s="112" t="s">
        <v>134</v>
      </c>
      <c r="E2381" s="112" t="s">
        <v>10</v>
      </c>
      <c r="F2381" s="112" t="s">
        <v>135</v>
      </c>
      <c r="G2381" s="112" t="s">
        <v>42</v>
      </c>
      <c r="H2381" s="112" t="s">
        <v>441</v>
      </c>
      <c r="I2381" s="112" t="s">
        <v>16</v>
      </c>
      <c r="J2381" s="112" t="s">
        <v>440</v>
      </c>
      <c r="K2381" s="113">
        <v>49</v>
      </c>
      <c r="L2381" s="113">
        <v>5.25</v>
      </c>
      <c r="M2381" s="112" t="s">
        <v>8</v>
      </c>
    </row>
    <row r="2382" spans="1:13" x14ac:dyDescent="0.3">
      <c r="A2382" s="112" t="s">
        <v>8</v>
      </c>
      <c r="B2382" s="112" t="s">
        <v>9</v>
      </c>
      <c r="C2382" s="112" t="s">
        <v>10</v>
      </c>
      <c r="D2382" s="112" t="s">
        <v>134</v>
      </c>
      <c r="E2382" s="112" t="s">
        <v>10</v>
      </c>
      <c r="F2382" s="112" t="s">
        <v>135</v>
      </c>
      <c r="G2382" s="112" t="s">
        <v>42</v>
      </c>
      <c r="H2382" s="112" t="s">
        <v>441</v>
      </c>
      <c r="I2382" s="112" t="s">
        <v>16</v>
      </c>
      <c r="J2382" s="112" t="s">
        <v>436</v>
      </c>
      <c r="K2382" s="113">
        <v>11343.5</v>
      </c>
      <c r="L2382" s="113">
        <v>1485.75</v>
      </c>
      <c r="M2382" s="112" t="s">
        <v>8</v>
      </c>
    </row>
    <row r="2383" spans="1:13" x14ac:dyDescent="0.3">
      <c r="A2383" s="112" t="s">
        <v>8</v>
      </c>
      <c r="B2383" s="112" t="s">
        <v>9</v>
      </c>
      <c r="C2383" s="112" t="s">
        <v>10</v>
      </c>
      <c r="D2383" s="112" t="s">
        <v>134</v>
      </c>
      <c r="E2383" s="112" t="s">
        <v>10</v>
      </c>
      <c r="F2383" s="112" t="s">
        <v>135</v>
      </c>
      <c r="G2383" s="112" t="s">
        <v>43</v>
      </c>
      <c r="H2383" s="112" t="s">
        <v>448</v>
      </c>
      <c r="I2383" s="112" t="s">
        <v>16</v>
      </c>
      <c r="J2383" s="112" t="s">
        <v>435</v>
      </c>
      <c r="K2383" s="113">
        <v>6751.2</v>
      </c>
      <c r="L2383" s="113">
        <v>8439</v>
      </c>
      <c r="M2383" s="112" t="s">
        <v>8</v>
      </c>
    </row>
    <row r="2384" spans="1:13" x14ac:dyDescent="0.3">
      <c r="A2384" s="112" t="s">
        <v>8</v>
      </c>
      <c r="B2384" s="112" t="s">
        <v>9</v>
      </c>
      <c r="C2384" s="112" t="s">
        <v>10</v>
      </c>
      <c r="D2384" s="112" t="s">
        <v>134</v>
      </c>
      <c r="E2384" s="112" t="s">
        <v>10</v>
      </c>
      <c r="F2384" s="112" t="s">
        <v>135</v>
      </c>
      <c r="G2384" s="112" t="s">
        <v>43</v>
      </c>
      <c r="H2384" s="112" t="s">
        <v>448</v>
      </c>
      <c r="I2384" s="112" t="s">
        <v>16</v>
      </c>
      <c r="J2384" s="112" t="s">
        <v>440</v>
      </c>
      <c r="K2384" s="113">
        <v>72.38</v>
      </c>
      <c r="L2384" s="113">
        <v>77</v>
      </c>
      <c r="M2384" s="112" t="s">
        <v>8</v>
      </c>
    </row>
    <row r="2385" spans="1:13" x14ac:dyDescent="0.3">
      <c r="A2385" s="112" t="s">
        <v>8</v>
      </c>
      <c r="B2385" s="112" t="s">
        <v>9</v>
      </c>
      <c r="C2385" s="112" t="s">
        <v>10</v>
      </c>
      <c r="D2385" s="112" t="s">
        <v>134</v>
      </c>
      <c r="E2385" s="112" t="s">
        <v>10</v>
      </c>
      <c r="F2385" s="112" t="s">
        <v>135</v>
      </c>
      <c r="G2385" s="112" t="s">
        <v>43</v>
      </c>
      <c r="H2385" s="112" t="s">
        <v>448</v>
      </c>
      <c r="I2385" s="112" t="s">
        <v>16</v>
      </c>
      <c r="J2385" s="112" t="s">
        <v>436</v>
      </c>
      <c r="K2385" s="113">
        <v>676.62</v>
      </c>
      <c r="L2385" s="113">
        <v>1253</v>
      </c>
      <c r="M2385" s="112" t="s">
        <v>8</v>
      </c>
    </row>
    <row r="2386" spans="1:13" x14ac:dyDescent="0.3">
      <c r="A2386" s="112" t="s">
        <v>8</v>
      </c>
      <c r="B2386" s="112" t="s">
        <v>9</v>
      </c>
      <c r="C2386" s="112" t="s">
        <v>10</v>
      </c>
      <c r="D2386" s="112" t="s">
        <v>134</v>
      </c>
      <c r="E2386" s="112" t="s">
        <v>10</v>
      </c>
      <c r="F2386" s="112" t="s">
        <v>135</v>
      </c>
      <c r="G2386" s="112" t="s">
        <v>88</v>
      </c>
      <c r="H2386" s="112" t="s">
        <v>448</v>
      </c>
      <c r="I2386" s="112" t="s">
        <v>14</v>
      </c>
      <c r="J2386" s="112" t="s">
        <v>435</v>
      </c>
      <c r="K2386" s="113">
        <v>16893</v>
      </c>
      <c r="L2386" s="113">
        <v>1953</v>
      </c>
      <c r="M2386" s="112" t="s">
        <v>8</v>
      </c>
    </row>
    <row r="2387" spans="1:13" x14ac:dyDescent="0.3">
      <c r="A2387" s="112" t="s">
        <v>8</v>
      </c>
      <c r="B2387" s="112" t="s">
        <v>9</v>
      </c>
      <c r="C2387" s="112" t="s">
        <v>10</v>
      </c>
      <c r="D2387" s="112" t="s">
        <v>134</v>
      </c>
      <c r="E2387" s="112" t="s">
        <v>10</v>
      </c>
      <c r="F2387" s="112" t="s">
        <v>135</v>
      </c>
      <c r="G2387" s="112" t="s">
        <v>88</v>
      </c>
      <c r="H2387" s="112" t="s">
        <v>448</v>
      </c>
      <c r="I2387" s="112" t="s">
        <v>14</v>
      </c>
      <c r="J2387" s="112" t="s">
        <v>436</v>
      </c>
      <c r="K2387" s="113">
        <v>15762.96</v>
      </c>
      <c r="L2387" s="113">
        <v>1723.9999999999998</v>
      </c>
      <c r="M2387" s="112" t="s">
        <v>8</v>
      </c>
    </row>
    <row r="2388" spans="1:13" x14ac:dyDescent="0.3">
      <c r="A2388" s="112" t="s">
        <v>8</v>
      </c>
      <c r="B2388" s="112" t="s">
        <v>9</v>
      </c>
      <c r="C2388" s="112" t="s">
        <v>10</v>
      </c>
      <c r="D2388" s="112" t="s">
        <v>134</v>
      </c>
      <c r="E2388" s="112" t="s">
        <v>10</v>
      </c>
      <c r="F2388" s="112" t="s">
        <v>135</v>
      </c>
      <c r="G2388" s="112" t="s">
        <v>44</v>
      </c>
      <c r="H2388" s="112" t="s">
        <v>441</v>
      </c>
      <c r="I2388" s="112" t="s">
        <v>16</v>
      </c>
      <c r="J2388" s="112" t="s">
        <v>435</v>
      </c>
      <c r="K2388" s="113">
        <v>59132.071455329999</v>
      </c>
      <c r="L2388" s="113">
        <v>3710.4999999999995</v>
      </c>
      <c r="M2388" s="112" t="s">
        <v>8</v>
      </c>
    </row>
    <row r="2389" spans="1:13" x14ac:dyDescent="0.3">
      <c r="A2389" s="112" t="s">
        <v>8</v>
      </c>
      <c r="B2389" s="112" t="s">
        <v>9</v>
      </c>
      <c r="C2389" s="112" t="s">
        <v>10</v>
      </c>
      <c r="D2389" s="112" t="s">
        <v>134</v>
      </c>
      <c r="E2389" s="112" t="s">
        <v>10</v>
      </c>
      <c r="F2389" s="112" t="s">
        <v>135</v>
      </c>
      <c r="G2389" s="112" t="s">
        <v>44</v>
      </c>
      <c r="H2389" s="112" t="s">
        <v>441</v>
      </c>
      <c r="I2389" s="112" t="s">
        <v>16</v>
      </c>
      <c r="J2389" s="112" t="s">
        <v>443</v>
      </c>
      <c r="K2389" s="113">
        <v>9626.6666669999995</v>
      </c>
      <c r="L2389" s="113">
        <v>1520</v>
      </c>
      <c r="M2389" s="112" t="s">
        <v>8</v>
      </c>
    </row>
    <row r="2390" spans="1:13" x14ac:dyDescent="0.3">
      <c r="A2390" s="112" t="s">
        <v>8</v>
      </c>
      <c r="B2390" s="112" t="s">
        <v>9</v>
      </c>
      <c r="C2390" s="112" t="s">
        <v>10</v>
      </c>
      <c r="D2390" s="112" t="s">
        <v>134</v>
      </c>
      <c r="E2390" s="112" t="s">
        <v>10</v>
      </c>
      <c r="F2390" s="112" t="s">
        <v>135</v>
      </c>
      <c r="G2390" s="112" t="s">
        <v>44</v>
      </c>
      <c r="H2390" s="112" t="s">
        <v>441</v>
      </c>
      <c r="I2390" s="112" t="s">
        <v>16</v>
      </c>
      <c r="J2390" s="112" t="s">
        <v>440</v>
      </c>
      <c r="K2390" s="113">
        <v>3991.68</v>
      </c>
      <c r="L2390" s="113">
        <v>346.5</v>
      </c>
      <c r="M2390" s="112" t="s">
        <v>8</v>
      </c>
    </row>
    <row r="2391" spans="1:13" x14ac:dyDescent="0.3">
      <c r="A2391" s="112" t="s">
        <v>8</v>
      </c>
      <c r="B2391" s="112" t="s">
        <v>9</v>
      </c>
      <c r="C2391" s="112" t="s">
        <v>10</v>
      </c>
      <c r="D2391" s="112" t="s">
        <v>134</v>
      </c>
      <c r="E2391" s="112" t="s">
        <v>10</v>
      </c>
      <c r="F2391" s="112" t="s">
        <v>135</v>
      </c>
      <c r="G2391" s="112" t="s">
        <v>44</v>
      </c>
      <c r="H2391" s="112" t="s">
        <v>441</v>
      </c>
      <c r="I2391" s="112" t="s">
        <v>16</v>
      </c>
      <c r="J2391" s="112" t="s">
        <v>436</v>
      </c>
      <c r="K2391" s="113">
        <v>36945.994583240004</v>
      </c>
      <c r="L2391" s="113">
        <v>2057.75</v>
      </c>
      <c r="M2391" s="112" t="s">
        <v>8</v>
      </c>
    </row>
    <row r="2392" spans="1:13" x14ac:dyDescent="0.3">
      <c r="A2392" s="112" t="s">
        <v>8</v>
      </c>
      <c r="B2392" s="112" t="s">
        <v>9</v>
      </c>
      <c r="C2392" s="112" t="s">
        <v>10</v>
      </c>
      <c r="D2392" s="112" t="s">
        <v>134</v>
      </c>
      <c r="E2392" s="112" t="s">
        <v>10</v>
      </c>
      <c r="F2392" s="112" t="s">
        <v>135</v>
      </c>
      <c r="G2392" s="112" t="s">
        <v>45</v>
      </c>
      <c r="H2392" s="112" t="s">
        <v>441</v>
      </c>
      <c r="I2392" s="112" t="s">
        <v>46</v>
      </c>
      <c r="J2392" s="112" t="s">
        <v>435</v>
      </c>
      <c r="K2392" s="113">
        <v>16123</v>
      </c>
      <c r="L2392" s="113">
        <v>988.00000000000011</v>
      </c>
      <c r="M2392" s="112" t="s">
        <v>8</v>
      </c>
    </row>
    <row r="2393" spans="1:13" x14ac:dyDescent="0.3">
      <c r="A2393" s="112" t="s">
        <v>8</v>
      </c>
      <c r="B2393" s="112" t="s">
        <v>9</v>
      </c>
      <c r="C2393" s="112" t="s">
        <v>10</v>
      </c>
      <c r="D2393" s="112" t="s">
        <v>134</v>
      </c>
      <c r="E2393" s="112" t="s">
        <v>10</v>
      </c>
      <c r="F2393" s="112" t="s">
        <v>135</v>
      </c>
      <c r="G2393" s="112" t="s">
        <v>45</v>
      </c>
      <c r="H2393" s="112" t="s">
        <v>441</v>
      </c>
      <c r="I2393" s="112" t="s">
        <v>46</v>
      </c>
      <c r="J2393" s="112" t="s">
        <v>451</v>
      </c>
      <c r="K2393" s="113">
        <v>270</v>
      </c>
      <c r="L2393" s="113">
        <v>9</v>
      </c>
      <c r="M2393" s="112" t="s">
        <v>8</v>
      </c>
    </row>
    <row r="2394" spans="1:13" x14ac:dyDescent="0.3">
      <c r="A2394" s="112" t="s">
        <v>8</v>
      </c>
      <c r="B2394" s="112" t="s">
        <v>9</v>
      </c>
      <c r="C2394" s="112" t="s">
        <v>10</v>
      </c>
      <c r="D2394" s="112" t="s">
        <v>134</v>
      </c>
      <c r="E2394" s="112" t="s">
        <v>10</v>
      </c>
      <c r="F2394" s="112" t="s">
        <v>135</v>
      </c>
      <c r="G2394" s="112" t="s">
        <v>45</v>
      </c>
      <c r="H2394" s="112" t="s">
        <v>441</v>
      </c>
      <c r="I2394" s="112" t="s">
        <v>46</v>
      </c>
      <c r="J2394" s="112" t="s">
        <v>440</v>
      </c>
      <c r="K2394" s="113">
        <v>162</v>
      </c>
      <c r="L2394" s="113">
        <v>9</v>
      </c>
      <c r="M2394" s="112" t="s">
        <v>8</v>
      </c>
    </row>
    <row r="2395" spans="1:13" x14ac:dyDescent="0.3">
      <c r="A2395" s="112" t="s">
        <v>8</v>
      </c>
      <c r="B2395" s="112" t="s">
        <v>9</v>
      </c>
      <c r="C2395" s="112" t="s">
        <v>10</v>
      </c>
      <c r="D2395" s="112" t="s">
        <v>134</v>
      </c>
      <c r="E2395" s="112" t="s">
        <v>10</v>
      </c>
      <c r="F2395" s="112" t="s">
        <v>135</v>
      </c>
      <c r="G2395" s="112" t="s">
        <v>45</v>
      </c>
      <c r="H2395" s="112" t="s">
        <v>441</v>
      </c>
      <c r="I2395" s="112" t="s">
        <v>46</v>
      </c>
      <c r="J2395" s="112" t="s">
        <v>436</v>
      </c>
      <c r="K2395" s="113">
        <v>80825</v>
      </c>
      <c r="L2395" s="113">
        <v>5338</v>
      </c>
      <c r="M2395" s="112" t="s">
        <v>8</v>
      </c>
    </row>
    <row r="2396" spans="1:13" x14ac:dyDescent="0.3">
      <c r="A2396" s="112" t="s">
        <v>8</v>
      </c>
      <c r="B2396" s="112" t="s">
        <v>9</v>
      </c>
      <c r="C2396" s="112" t="s">
        <v>10</v>
      </c>
      <c r="D2396" s="112" t="s">
        <v>134</v>
      </c>
      <c r="E2396" s="112" t="s">
        <v>10</v>
      </c>
      <c r="F2396" s="112" t="s">
        <v>135</v>
      </c>
      <c r="G2396" s="112" t="s">
        <v>47</v>
      </c>
      <c r="H2396" s="112" t="s">
        <v>447</v>
      </c>
      <c r="I2396" s="112" t="s">
        <v>16</v>
      </c>
      <c r="J2396" s="112" t="s">
        <v>435</v>
      </c>
      <c r="K2396" s="113">
        <v>47859.61</v>
      </c>
      <c r="L2396" s="113">
        <v>6374.25</v>
      </c>
      <c r="M2396" s="112" t="s">
        <v>8</v>
      </c>
    </row>
    <row r="2397" spans="1:13" x14ac:dyDescent="0.3">
      <c r="A2397" s="112" t="s">
        <v>8</v>
      </c>
      <c r="B2397" s="112" t="s">
        <v>9</v>
      </c>
      <c r="C2397" s="112" t="s">
        <v>10</v>
      </c>
      <c r="D2397" s="112" t="s">
        <v>134</v>
      </c>
      <c r="E2397" s="112" t="s">
        <v>10</v>
      </c>
      <c r="F2397" s="112" t="s">
        <v>135</v>
      </c>
      <c r="G2397" s="112" t="s">
        <v>49</v>
      </c>
      <c r="H2397" s="112" t="s">
        <v>447</v>
      </c>
      <c r="I2397" s="112" t="s">
        <v>16</v>
      </c>
      <c r="J2397" s="112" t="s">
        <v>435</v>
      </c>
      <c r="K2397" s="113">
        <v>1446.9</v>
      </c>
      <c r="L2397" s="113">
        <v>158</v>
      </c>
      <c r="M2397" s="112" t="s">
        <v>8</v>
      </c>
    </row>
    <row r="2398" spans="1:13" x14ac:dyDescent="0.3">
      <c r="A2398" s="112" t="s">
        <v>8</v>
      </c>
      <c r="B2398" s="112" t="s">
        <v>9</v>
      </c>
      <c r="C2398" s="112" t="s">
        <v>10</v>
      </c>
      <c r="D2398" s="112" t="s">
        <v>134</v>
      </c>
      <c r="E2398" s="112" t="s">
        <v>10</v>
      </c>
      <c r="F2398" s="112" t="s">
        <v>135</v>
      </c>
      <c r="G2398" s="112" t="s">
        <v>49</v>
      </c>
      <c r="H2398" s="112" t="s">
        <v>447</v>
      </c>
      <c r="I2398" s="112" t="s">
        <v>16</v>
      </c>
      <c r="J2398" s="112" t="s">
        <v>436</v>
      </c>
      <c r="K2398" s="113">
        <v>427.5</v>
      </c>
      <c r="L2398" s="113">
        <v>68</v>
      </c>
      <c r="M2398" s="112" t="s">
        <v>8</v>
      </c>
    </row>
    <row r="2399" spans="1:13" x14ac:dyDescent="0.3">
      <c r="A2399" s="112" t="s">
        <v>8</v>
      </c>
      <c r="B2399" s="112" t="s">
        <v>9</v>
      </c>
      <c r="C2399" s="112" t="s">
        <v>10</v>
      </c>
      <c r="D2399" s="112" t="s">
        <v>134</v>
      </c>
      <c r="E2399" s="112" t="s">
        <v>10</v>
      </c>
      <c r="F2399" s="112" t="s">
        <v>135</v>
      </c>
      <c r="G2399" s="112" t="s">
        <v>50</v>
      </c>
      <c r="H2399" s="112" t="s">
        <v>434</v>
      </c>
      <c r="I2399" s="112" t="s">
        <v>16</v>
      </c>
      <c r="J2399" s="112" t="s">
        <v>436</v>
      </c>
      <c r="K2399" s="113">
        <v>79640.509999999995</v>
      </c>
      <c r="L2399" s="113">
        <v>4939.5</v>
      </c>
      <c r="M2399" s="112" t="s">
        <v>8</v>
      </c>
    </row>
    <row r="2400" spans="1:13" x14ac:dyDescent="0.3">
      <c r="A2400" s="112" t="s">
        <v>8</v>
      </c>
      <c r="B2400" s="112" t="s">
        <v>9</v>
      </c>
      <c r="C2400" s="112" t="s">
        <v>10</v>
      </c>
      <c r="D2400" s="112" t="s">
        <v>134</v>
      </c>
      <c r="E2400" s="112" t="s">
        <v>10</v>
      </c>
      <c r="F2400" s="112" t="s">
        <v>135</v>
      </c>
      <c r="G2400" s="112" t="s">
        <v>92</v>
      </c>
      <c r="H2400" s="112" t="s">
        <v>456</v>
      </c>
      <c r="I2400" s="112" t="s">
        <v>16</v>
      </c>
      <c r="J2400" s="112" t="s">
        <v>435</v>
      </c>
      <c r="K2400" s="113">
        <v>1600</v>
      </c>
      <c r="L2400" s="113">
        <v>800</v>
      </c>
      <c r="M2400" s="112" t="s">
        <v>8</v>
      </c>
    </row>
    <row r="2401" spans="1:13" x14ac:dyDescent="0.3">
      <c r="A2401" s="112" t="s">
        <v>8</v>
      </c>
      <c r="B2401" s="112" t="s">
        <v>9</v>
      </c>
      <c r="C2401" s="112" t="s">
        <v>10</v>
      </c>
      <c r="D2401" s="112" t="s">
        <v>134</v>
      </c>
      <c r="E2401" s="112" t="s">
        <v>10</v>
      </c>
      <c r="F2401" s="112" t="s">
        <v>135</v>
      </c>
      <c r="G2401" s="112" t="s">
        <v>92</v>
      </c>
      <c r="H2401" s="112" t="s">
        <v>456</v>
      </c>
      <c r="I2401" s="112" t="s">
        <v>16</v>
      </c>
      <c r="J2401" s="112" t="s">
        <v>436</v>
      </c>
      <c r="K2401" s="113">
        <v>20240</v>
      </c>
      <c r="L2401" s="113">
        <v>9200</v>
      </c>
      <c r="M2401" s="112" t="s">
        <v>8</v>
      </c>
    </row>
    <row r="2402" spans="1:13" x14ac:dyDescent="0.3">
      <c r="A2402" s="112" t="s">
        <v>8</v>
      </c>
      <c r="B2402" s="112" t="s">
        <v>9</v>
      </c>
      <c r="C2402" s="112" t="s">
        <v>10</v>
      </c>
      <c r="D2402" s="112" t="s">
        <v>134</v>
      </c>
      <c r="E2402" s="112" t="s">
        <v>10</v>
      </c>
      <c r="F2402" s="112" t="s">
        <v>135</v>
      </c>
      <c r="G2402" s="112" t="s">
        <v>51</v>
      </c>
      <c r="H2402" s="112" t="s">
        <v>438</v>
      </c>
      <c r="I2402" s="112" t="s">
        <v>16</v>
      </c>
      <c r="J2402" s="112" t="s">
        <v>436</v>
      </c>
      <c r="K2402" s="113">
        <v>24</v>
      </c>
      <c r="L2402" s="113">
        <v>8</v>
      </c>
      <c r="M2402" s="112" t="s">
        <v>8</v>
      </c>
    </row>
    <row r="2403" spans="1:13" x14ac:dyDescent="0.3">
      <c r="A2403" s="112" t="s">
        <v>8</v>
      </c>
      <c r="B2403" s="112" t="s">
        <v>9</v>
      </c>
      <c r="C2403" s="112" t="s">
        <v>10</v>
      </c>
      <c r="D2403" s="112" t="s">
        <v>134</v>
      </c>
      <c r="E2403" s="112" t="s">
        <v>10</v>
      </c>
      <c r="F2403" s="112" t="s">
        <v>135</v>
      </c>
      <c r="G2403" s="112" t="s">
        <v>52</v>
      </c>
      <c r="H2403" s="112" t="s">
        <v>442</v>
      </c>
      <c r="I2403" s="112" t="s">
        <v>46</v>
      </c>
      <c r="J2403" s="112" t="s">
        <v>435</v>
      </c>
      <c r="K2403" s="113">
        <v>99907.66</v>
      </c>
      <c r="L2403" s="113">
        <v>26418</v>
      </c>
      <c r="M2403" s="112" t="s">
        <v>8</v>
      </c>
    </row>
    <row r="2404" spans="1:13" x14ac:dyDescent="0.3">
      <c r="A2404" s="112" t="s">
        <v>8</v>
      </c>
      <c r="B2404" s="112" t="s">
        <v>9</v>
      </c>
      <c r="C2404" s="112" t="s">
        <v>10</v>
      </c>
      <c r="D2404" s="112" t="s">
        <v>134</v>
      </c>
      <c r="E2404" s="112" t="s">
        <v>10</v>
      </c>
      <c r="F2404" s="112" t="s">
        <v>135</v>
      </c>
      <c r="G2404" s="112" t="s">
        <v>52</v>
      </c>
      <c r="H2404" s="112" t="s">
        <v>442</v>
      </c>
      <c r="I2404" s="112" t="s">
        <v>46</v>
      </c>
      <c r="J2404" s="112" t="s">
        <v>440</v>
      </c>
      <c r="K2404" s="113">
        <v>14390.88</v>
      </c>
      <c r="L2404" s="113">
        <v>4415.0000000000009</v>
      </c>
      <c r="M2404" s="112" t="s">
        <v>8</v>
      </c>
    </row>
    <row r="2405" spans="1:13" x14ac:dyDescent="0.3">
      <c r="A2405" s="112" t="s">
        <v>8</v>
      </c>
      <c r="B2405" s="112" t="s">
        <v>9</v>
      </c>
      <c r="C2405" s="112" t="s">
        <v>10</v>
      </c>
      <c r="D2405" s="112" t="s">
        <v>134</v>
      </c>
      <c r="E2405" s="112" t="s">
        <v>10</v>
      </c>
      <c r="F2405" s="112" t="s">
        <v>135</v>
      </c>
      <c r="G2405" s="112" t="s">
        <v>52</v>
      </c>
      <c r="H2405" s="112" t="s">
        <v>442</v>
      </c>
      <c r="I2405" s="112" t="s">
        <v>46</v>
      </c>
      <c r="J2405" s="112" t="s">
        <v>436</v>
      </c>
      <c r="K2405" s="113">
        <v>557329.80000000005</v>
      </c>
      <c r="L2405" s="113">
        <v>101409</v>
      </c>
      <c r="M2405" s="112" t="s">
        <v>8</v>
      </c>
    </row>
    <row r="2406" spans="1:13" x14ac:dyDescent="0.3">
      <c r="A2406" s="112" t="s">
        <v>8</v>
      </c>
      <c r="B2406" s="112" t="s">
        <v>9</v>
      </c>
      <c r="C2406" s="112" t="s">
        <v>10</v>
      </c>
      <c r="D2406" s="112" t="s">
        <v>134</v>
      </c>
      <c r="E2406" s="112" t="s">
        <v>10</v>
      </c>
      <c r="F2406" s="112" t="s">
        <v>135</v>
      </c>
      <c r="G2406" s="112" t="s">
        <v>53</v>
      </c>
      <c r="H2406" s="112" t="s">
        <v>434</v>
      </c>
      <c r="I2406" s="112" t="s">
        <v>16</v>
      </c>
      <c r="J2406" s="112" t="s">
        <v>435</v>
      </c>
      <c r="K2406" s="113">
        <v>75763.28</v>
      </c>
      <c r="L2406" s="113">
        <v>28554.000000000004</v>
      </c>
      <c r="M2406" s="112" t="s">
        <v>8</v>
      </c>
    </row>
    <row r="2407" spans="1:13" x14ac:dyDescent="0.3">
      <c r="A2407" s="112" t="s">
        <v>8</v>
      </c>
      <c r="B2407" s="112" t="s">
        <v>9</v>
      </c>
      <c r="C2407" s="112" t="s">
        <v>10</v>
      </c>
      <c r="D2407" s="112" t="s">
        <v>134</v>
      </c>
      <c r="E2407" s="112" t="s">
        <v>10</v>
      </c>
      <c r="F2407" s="112" t="s">
        <v>135</v>
      </c>
      <c r="G2407" s="112" t="s">
        <v>55</v>
      </c>
      <c r="H2407" s="112" t="s">
        <v>439</v>
      </c>
      <c r="I2407" s="112" t="s">
        <v>16</v>
      </c>
      <c r="J2407" s="112" t="s">
        <v>435</v>
      </c>
      <c r="K2407" s="113">
        <v>28290.5</v>
      </c>
      <c r="L2407" s="113">
        <v>8083</v>
      </c>
      <c r="M2407" s="112" t="s">
        <v>8</v>
      </c>
    </row>
    <row r="2408" spans="1:13" x14ac:dyDescent="0.3">
      <c r="A2408" s="112" t="s">
        <v>8</v>
      </c>
      <c r="B2408" s="112" t="s">
        <v>9</v>
      </c>
      <c r="C2408" s="112" t="s">
        <v>10</v>
      </c>
      <c r="D2408" s="112" t="s">
        <v>134</v>
      </c>
      <c r="E2408" s="112" t="s">
        <v>10</v>
      </c>
      <c r="F2408" s="112" t="s">
        <v>135</v>
      </c>
      <c r="G2408" s="112" t="s">
        <v>55</v>
      </c>
      <c r="H2408" s="112" t="s">
        <v>439</v>
      </c>
      <c r="I2408" s="112" t="s">
        <v>16</v>
      </c>
      <c r="J2408" s="112" t="s">
        <v>440</v>
      </c>
      <c r="K2408" s="113">
        <v>2849</v>
      </c>
      <c r="L2408" s="113">
        <v>814</v>
      </c>
      <c r="M2408" s="112" t="s">
        <v>8</v>
      </c>
    </row>
    <row r="2409" spans="1:13" x14ac:dyDescent="0.3">
      <c r="A2409" s="112" t="s">
        <v>8</v>
      </c>
      <c r="B2409" s="112" t="s">
        <v>9</v>
      </c>
      <c r="C2409" s="112" t="s">
        <v>10</v>
      </c>
      <c r="D2409" s="112" t="s">
        <v>134</v>
      </c>
      <c r="E2409" s="112" t="s">
        <v>10</v>
      </c>
      <c r="F2409" s="112" t="s">
        <v>135</v>
      </c>
      <c r="G2409" s="112" t="s">
        <v>55</v>
      </c>
      <c r="H2409" s="112" t="s">
        <v>439</v>
      </c>
      <c r="I2409" s="112" t="s">
        <v>16</v>
      </c>
      <c r="J2409" s="112" t="s">
        <v>436</v>
      </c>
      <c r="K2409" s="113">
        <v>10500</v>
      </c>
      <c r="L2409" s="113">
        <v>3000</v>
      </c>
      <c r="M2409" s="112" t="s">
        <v>8</v>
      </c>
    </row>
    <row r="2410" spans="1:13" x14ac:dyDescent="0.3">
      <c r="A2410" s="112" t="s">
        <v>8</v>
      </c>
      <c r="B2410" s="112" t="s">
        <v>9</v>
      </c>
      <c r="C2410" s="112" t="s">
        <v>10</v>
      </c>
      <c r="D2410" s="112" t="s">
        <v>134</v>
      </c>
      <c r="E2410" s="112" t="s">
        <v>10</v>
      </c>
      <c r="F2410" s="112" t="s">
        <v>135</v>
      </c>
      <c r="G2410" s="112" t="s">
        <v>56</v>
      </c>
      <c r="H2410" s="112" t="s">
        <v>441</v>
      </c>
      <c r="I2410" s="112" t="s">
        <v>16</v>
      </c>
      <c r="J2410" s="112" t="s">
        <v>436</v>
      </c>
      <c r="K2410" s="113">
        <v>2890</v>
      </c>
      <c r="L2410" s="113">
        <v>787.5</v>
      </c>
      <c r="M2410" s="112" t="s">
        <v>8</v>
      </c>
    </row>
    <row r="2411" spans="1:13" x14ac:dyDescent="0.3">
      <c r="A2411" s="112" t="s">
        <v>8</v>
      </c>
      <c r="B2411" s="112" t="s">
        <v>9</v>
      </c>
      <c r="C2411" s="112" t="s">
        <v>10</v>
      </c>
      <c r="D2411" s="112" t="s">
        <v>134</v>
      </c>
      <c r="E2411" s="112" t="s">
        <v>10</v>
      </c>
      <c r="F2411" s="112" t="s">
        <v>135</v>
      </c>
      <c r="G2411" s="112" t="s">
        <v>57</v>
      </c>
      <c r="H2411" s="112" t="s">
        <v>441</v>
      </c>
      <c r="I2411" s="112" t="s">
        <v>16</v>
      </c>
      <c r="J2411" s="112" t="s">
        <v>435</v>
      </c>
      <c r="K2411" s="113">
        <v>532</v>
      </c>
      <c r="L2411" s="113">
        <v>181</v>
      </c>
      <c r="M2411" s="112" t="s">
        <v>8</v>
      </c>
    </row>
    <row r="2412" spans="1:13" x14ac:dyDescent="0.3">
      <c r="A2412" s="112" t="s">
        <v>8</v>
      </c>
      <c r="B2412" s="112" t="s">
        <v>9</v>
      </c>
      <c r="C2412" s="112" t="s">
        <v>10</v>
      </c>
      <c r="D2412" s="112" t="s">
        <v>134</v>
      </c>
      <c r="E2412" s="112" t="s">
        <v>10</v>
      </c>
      <c r="F2412" s="112" t="s">
        <v>135</v>
      </c>
      <c r="G2412" s="112" t="s">
        <v>58</v>
      </c>
      <c r="H2412" s="112" t="s">
        <v>434</v>
      </c>
      <c r="I2412" s="112" t="s">
        <v>16</v>
      </c>
      <c r="J2412" s="112" t="s">
        <v>436</v>
      </c>
      <c r="K2412" s="113">
        <v>13250</v>
      </c>
      <c r="L2412" s="113">
        <v>3443</v>
      </c>
      <c r="M2412" s="112" t="s">
        <v>8</v>
      </c>
    </row>
    <row r="2413" spans="1:13" x14ac:dyDescent="0.3">
      <c r="A2413" s="112" t="s">
        <v>8</v>
      </c>
      <c r="B2413" s="112" t="s">
        <v>9</v>
      </c>
      <c r="C2413" s="112" t="s">
        <v>10</v>
      </c>
      <c r="D2413" s="112" t="s">
        <v>134</v>
      </c>
      <c r="E2413" s="112" t="s">
        <v>10</v>
      </c>
      <c r="F2413" s="112" t="s">
        <v>135</v>
      </c>
      <c r="G2413" s="112" t="s">
        <v>60</v>
      </c>
      <c r="H2413" s="112" t="s">
        <v>437</v>
      </c>
      <c r="I2413" s="112" t="s">
        <v>16</v>
      </c>
      <c r="J2413" s="112" t="s">
        <v>435</v>
      </c>
      <c r="K2413" s="113">
        <v>155613.12</v>
      </c>
      <c r="L2413" s="113">
        <v>49876</v>
      </c>
      <c r="M2413" s="112" t="s">
        <v>8</v>
      </c>
    </row>
    <row r="2414" spans="1:13" x14ac:dyDescent="0.3">
      <c r="A2414" s="112" t="s">
        <v>8</v>
      </c>
      <c r="B2414" s="112" t="s">
        <v>9</v>
      </c>
      <c r="C2414" s="112" t="s">
        <v>10</v>
      </c>
      <c r="D2414" s="112" t="s">
        <v>134</v>
      </c>
      <c r="E2414" s="112" t="s">
        <v>10</v>
      </c>
      <c r="F2414" s="112" t="s">
        <v>135</v>
      </c>
      <c r="G2414" s="112" t="s">
        <v>60</v>
      </c>
      <c r="H2414" s="112" t="s">
        <v>437</v>
      </c>
      <c r="I2414" s="112" t="s">
        <v>16</v>
      </c>
      <c r="J2414" s="112" t="s">
        <v>440</v>
      </c>
      <c r="K2414" s="113">
        <v>29159.52</v>
      </c>
      <c r="L2414" s="113">
        <v>9346</v>
      </c>
      <c r="M2414" s="112" t="s">
        <v>8</v>
      </c>
    </row>
    <row r="2415" spans="1:13" x14ac:dyDescent="0.3">
      <c r="A2415" s="112" t="s">
        <v>8</v>
      </c>
      <c r="B2415" s="112" t="s">
        <v>9</v>
      </c>
      <c r="C2415" s="112" t="s">
        <v>10</v>
      </c>
      <c r="D2415" s="112" t="s">
        <v>134</v>
      </c>
      <c r="E2415" s="112" t="s">
        <v>10</v>
      </c>
      <c r="F2415" s="112" t="s">
        <v>135</v>
      </c>
      <c r="G2415" s="112" t="s">
        <v>60</v>
      </c>
      <c r="H2415" s="112" t="s">
        <v>437</v>
      </c>
      <c r="I2415" s="112" t="s">
        <v>16</v>
      </c>
      <c r="J2415" s="112" t="s">
        <v>436</v>
      </c>
      <c r="K2415" s="113">
        <v>107661.84</v>
      </c>
      <c r="L2415" s="113">
        <v>34507</v>
      </c>
      <c r="M2415" s="112" t="s">
        <v>8</v>
      </c>
    </row>
    <row r="2416" spans="1:13" x14ac:dyDescent="0.3">
      <c r="A2416" s="112" t="s">
        <v>8</v>
      </c>
      <c r="B2416" s="112" t="s">
        <v>9</v>
      </c>
      <c r="C2416" s="112" t="s">
        <v>10</v>
      </c>
      <c r="D2416" s="112" t="s">
        <v>134</v>
      </c>
      <c r="E2416" s="112" t="s">
        <v>10</v>
      </c>
      <c r="F2416" s="112" t="s">
        <v>135</v>
      </c>
      <c r="G2416" s="112" t="s">
        <v>61</v>
      </c>
      <c r="H2416" s="112" t="s">
        <v>447</v>
      </c>
      <c r="I2416" s="112" t="s">
        <v>16</v>
      </c>
      <c r="J2416" s="112" t="s">
        <v>435</v>
      </c>
      <c r="K2416" s="113">
        <v>144</v>
      </c>
      <c r="L2416" s="113">
        <v>18</v>
      </c>
      <c r="M2416" s="112" t="s">
        <v>8</v>
      </c>
    </row>
    <row r="2417" spans="1:13" x14ac:dyDescent="0.3">
      <c r="A2417" s="112" t="s">
        <v>8</v>
      </c>
      <c r="B2417" s="112" t="s">
        <v>9</v>
      </c>
      <c r="C2417" s="112" t="s">
        <v>10</v>
      </c>
      <c r="D2417" s="112" t="s">
        <v>134</v>
      </c>
      <c r="E2417" s="112" t="s">
        <v>10</v>
      </c>
      <c r="F2417" s="112" t="s">
        <v>135</v>
      </c>
      <c r="G2417" s="112" t="s">
        <v>62</v>
      </c>
      <c r="H2417" s="112" t="s">
        <v>438</v>
      </c>
      <c r="I2417" s="112" t="s">
        <v>16</v>
      </c>
      <c r="J2417" s="112" t="s">
        <v>435</v>
      </c>
      <c r="K2417" s="113">
        <v>9332.8799999999992</v>
      </c>
      <c r="L2417" s="113">
        <v>4392</v>
      </c>
      <c r="M2417" s="112" t="s">
        <v>8</v>
      </c>
    </row>
    <row r="2418" spans="1:13" x14ac:dyDescent="0.3">
      <c r="A2418" s="112" t="s">
        <v>8</v>
      </c>
      <c r="B2418" s="112" t="s">
        <v>9</v>
      </c>
      <c r="C2418" s="112" t="s">
        <v>10</v>
      </c>
      <c r="D2418" s="112" t="s">
        <v>134</v>
      </c>
      <c r="E2418" s="112" t="s">
        <v>10</v>
      </c>
      <c r="F2418" s="112" t="s">
        <v>135</v>
      </c>
      <c r="G2418" s="112" t="s">
        <v>62</v>
      </c>
      <c r="H2418" s="112" t="s">
        <v>438</v>
      </c>
      <c r="I2418" s="112" t="s">
        <v>16</v>
      </c>
      <c r="J2418" s="112" t="s">
        <v>440</v>
      </c>
      <c r="K2418" s="113">
        <v>7389.36</v>
      </c>
      <c r="L2418" s="113">
        <v>3361.9999999999995</v>
      </c>
      <c r="M2418" s="112" t="s">
        <v>8</v>
      </c>
    </row>
    <row r="2419" spans="1:13" x14ac:dyDescent="0.3">
      <c r="A2419" s="112" t="s">
        <v>8</v>
      </c>
      <c r="B2419" s="112" t="s">
        <v>9</v>
      </c>
      <c r="C2419" s="112" t="s">
        <v>10</v>
      </c>
      <c r="D2419" s="112" t="s">
        <v>134</v>
      </c>
      <c r="E2419" s="112" t="s">
        <v>10</v>
      </c>
      <c r="F2419" s="112" t="s">
        <v>135</v>
      </c>
      <c r="G2419" s="112" t="s">
        <v>62</v>
      </c>
      <c r="H2419" s="112" t="s">
        <v>438</v>
      </c>
      <c r="I2419" s="112" t="s">
        <v>16</v>
      </c>
      <c r="J2419" s="112" t="s">
        <v>436</v>
      </c>
      <c r="K2419" s="113">
        <v>71971.5</v>
      </c>
      <c r="L2419" s="113">
        <v>31635.000000000004</v>
      </c>
      <c r="M2419" s="112" t="s">
        <v>8</v>
      </c>
    </row>
    <row r="2420" spans="1:13" x14ac:dyDescent="0.3">
      <c r="A2420" s="112" t="s">
        <v>8</v>
      </c>
      <c r="B2420" s="112" t="s">
        <v>9</v>
      </c>
      <c r="C2420" s="112" t="s">
        <v>10</v>
      </c>
      <c r="D2420" s="112" t="s">
        <v>134</v>
      </c>
      <c r="E2420" s="112" t="s">
        <v>10</v>
      </c>
      <c r="F2420" s="112" t="s">
        <v>135</v>
      </c>
      <c r="G2420" s="112" t="s">
        <v>66</v>
      </c>
      <c r="H2420" s="112" t="s">
        <v>450</v>
      </c>
      <c r="I2420" s="112" t="s">
        <v>16</v>
      </c>
      <c r="J2420" s="112" t="s">
        <v>435</v>
      </c>
      <c r="K2420" s="113">
        <v>6786</v>
      </c>
      <c r="L2420" s="113">
        <v>2340</v>
      </c>
      <c r="M2420" s="112" t="s">
        <v>8</v>
      </c>
    </row>
    <row r="2421" spans="1:13" x14ac:dyDescent="0.3">
      <c r="A2421" s="112" t="s">
        <v>8</v>
      </c>
      <c r="B2421" s="112" t="s">
        <v>9</v>
      </c>
      <c r="C2421" s="112" t="s">
        <v>10</v>
      </c>
      <c r="D2421" s="112" t="s">
        <v>134</v>
      </c>
      <c r="E2421" s="112" t="s">
        <v>10</v>
      </c>
      <c r="F2421" s="112" t="s">
        <v>135</v>
      </c>
      <c r="G2421" s="112" t="s">
        <v>66</v>
      </c>
      <c r="H2421" s="112" t="s">
        <v>450</v>
      </c>
      <c r="I2421" s="112" t="s">
        <v>16</v>
      </c>
      <c r="J2421" s="112" t="s">
        <v>440</v>
      </c>
      <c r="K2421" s="113">
        <v>2740.5</v>
      </c>
      <c r="L2421" s="113">
        <v>944.99999999999989</v>
      </c>
      <c r="M2421" s="112" t="s">
        <v>8</v>
      </c>
    </row>
    <row r="2422" spans="1:13" x14ac:dyDescent="0.3">
      <c r="A2422" s="112" t="s">
        <v>8</v>
      </c>
      <c r="B2422" s="112" t="s">
        <v>9</v>
      </c>
      <c r="C2422" s="112" t="s">
        <v>10</v>
      </c>
      <c r="D2422" s="112" t="s">
        <v>134</v>
      </c>
      <c r="E2422" s="112" t="s">
        <v>10</v>
      </c>
      <c r="F2422" s="112" t="s">
        <v>135</v>
      </c>
      <c r="G2422" s="112" t="s">
        <v>66</v>
      </c>
      <c r="H2422" s="112" t="s">
        <v>450</v>
      </c>
      <c r="I2422" s="112" t="s">
        <v>16</v>
      </c>
      <c r="J2422" s="112" t="s">
        <v>436</v>
      </c>
      <c r="K2422" s="113">
        <v>37897.199999999997</v>
      </c>
      <c r="L2422" s="113">
        <v>13068</v>
      </c>
      <c r="M2422" s="112" t="s">
        <v>8</v>
      </c>
    </row>
    <row r="2423" spans="1:13" x14ac:dyDescent="0.3">
      <c r="A2423" s="112" t="s">
        <v>8</v>
      </c>
      <c r="B2423" s="112" t="s">
        <v>9</v>
      </c>
      <c r="C2423" s="112" t="s">
        <v>10</v>
      </c>
      <c r="D2423" s="112" t="s">
        <v>136</v>
      </c>
      <c r="E2423" s="112" t="s">
        <v>10</v>
      </c>
      <c r="F2423" s="112" t="s">
        <v>137</v>
      </c>
      <c r="G2423" s="112" t="s">
        <v>13</v>
      </c>
      <c r="H2423" s="112" t="s">
        <v>434</v>
      </c>
      <c r="I2423" s="112" t="s">
        <v>14</v>
      </c>
      <c r="J2423" s="112" t="s">
        <v>436</v>
      </c>
      <c r="K2423" s="113">
        <v>371.9</v>
      </c>
      <c r="L2423" s="113">
        <v>4.5</v>
      </c>
      <c r="M2423" s="112" t="s">
        <v>8</v>
      </c>
    </row>
    <row r="2424" spans="1:13" x14ac:dyDescent="0.3">
      <c r="A2424" s="112" t="s">
        <v>8</v>
      </c>
      <c r="B2424" s="112" t="s">
        <v>9</v>
      </c>
      <c r="C2424" s="112" t="s">
        <v>10</v>
      </c>
      <c r="D2424" s="112" t="s">
        <v>136</v>
      </c>
      <c r="E2424" s="112" t="s">
        <v>10</v>
      </c>
      <c r="F2424" s="112" t="s">
        <v>137</v>
      </c>
      <c r="G2424" s="112" t="s">
        <v>17</v>
      </c>
      <c r="H2424" s="112" t="s">
        <v>438</v>
      </c>
      <c r="I2424" s="112" t="s">
        <v>16</v>
      </c>
      <c r="J2424" s="112" t="s">
        <v>436</v>
      </c>
      <c r="K2424" s="113">
        <v>3498.6</v>
      </c>
      <c r="L2424" s="113">
        <v>383</v>
      </c>
      <c r="M2424" s="112" t="s">
        <v>8</v>
      </c>
    </row>
    <row r="2425" spans="1:13" x14ac:dyDescent="0.3">
      <c r="A2425" s="112" t="s">
        <v>8</v>
      </c>
      <c r="B2425" s="112" t="s">
        <v>9</v>
      </c>
      <c r="C2425" s="112" t="s">
        <v>10</v>
      </c>
      <c r="D2425" s="112" t="s">
        <v>136</v>
      </c>
      <c r="E2425" s="112" t="s">
        <v>10</v>
      </c>
      <c r="F2425" s="112" t="s">
        <v>137</v>
      </c>
      <c r="G2425" s="112" t="s">
        <v>18</v>
      </c>
      <c r="H2425" s="112" t="s">
        <v>439</v>
      </c>
      <c r="I2425" s="112" t="s">
        <v>14</v>
      </c>
      <c r="J2425" s="112" t="s">
        <v>436</v>
      </c>
      <c r="K2425" s="113">
        <v>3220.2</v>
      </c>
      <c r="L2425" s="113">
        <v>540</v>
      </c>
      <c r="M2425" s="112" t="s">
        <v>8</v>
      </c>
    </row>
    <row r="2426" spans="1:13" x14ac:dyDescent="0.3">
      <c r="A2426" s="112" t="s">
        <v>8</v>
      </c>
      <c r="B2426" s="112" t="s">
        <v>9</v>
      </c>
      <c r="C2426" s="112" t="s">
        <v>10</v>
      </c>
      <c r="D2426" s="112" t="s">
        <v>136</v>
      </c>
      <c r="E2426" s="112" t="s">
        <v>10</v>
      </c>
      <c r="F2426" s="112" t="s">
        <v>137</v>
      </c>
      <c r="G2426" s="112" t="s">
        <v>19</v>
      </c>
      <c r="H2426" s="112" t="s">
        <v>434</v>
      </c>
      <c r="I2426" s="112" t="s">
        <v>16</v>
      </c>
      <c r="J2426" s="112" t="s">
        <v>436</v>
      </c>
      <c r="K2426" s="113">
        <v>10368</v>
      </c>
      <c r="L2426" s="113">
        <v>864</v>
      </c>
      <c r="M2426" s="112" t="s">
        <v>8</v>
      </c>
    </row>
    <row r="2427" spans="1:13" x14ac:dyDescent="0.3">
      <c r="A2427" s="112" t="s">
        <v>8</v>
      </c>
      <c r="B2427" s="112" t="s">
        <v>9</v>
      </c>
      <c r="C2427" s="112" t="s">
        <v>10</v>
      </c>
      <c r="D2427" s="112" t="s">
        <v>136</v>
      </c>
      <c r="E2427" s="112" t="s">
        <v>10</v>
      </c>
      <c r="F2427" s="112" t="s">
        <v>137</v>
      </c>
      <c r="G2427" s="112" t="s">
        <v>20</v>
      </c>
      <c r="H2427" s="112" t="s">
        <v>439</v>
      </c>
      <c r="I2427" s="112" t="s">
        <v>16</v>
      </c>
      <c r="J2427" s="112" t="s">
        <v>435</v>
      </c>
      <c r="K2427" s="113">
        <v>623.4</v>
      </c>
      <c r="L2427" s="113">
        <v>162</v>
      </c>
      <c r="M2427" s="112" t="s">
        <v>8</v>
      </c>
    </row>
    <row r="2428" spans="1:13" x14ac:dyDescent="0.3">
      <c r="A2428" s="112" t="s">
        <v>8</v>
      </c>
      <c r="B2428" s="112" t="s">
        <v>9</v>
      </c>
      <c r="C2428" s="112" t="s">
        <v>10</v>
      </c>
      <c r="D2428" s="112" t="s">
        <v>136</v>
      </c>
      <c r="E2428" s="112" t="s">
        <v>10</v>
      </c>
      <c r="F2428" s="112" t="s">
        <v>137</v>
      </c>
      <c r="G2428" s="112" t="s">
        <v>20</v>
      </c>
      <c r="H2428" s="112" t="s">
        <v>439</v>
      </c>
      <c r="I2428" s="112" t="s">
        <v>16</v>
      </c>
      <c r="J2428" s="112" t="s">
        <v>440</v>
      </c>
      <c r="K2428" s="113">
        <v>2874</v>
      </c>
      <c r="L2428" s="113">
        <v>747</v>
      </c>
      <c r="M2428" s="112" t="s">
        <v>8</v>
      </c>
    </row>
    <row r="2429" spans="1:13" x14ac:dyDescent="0.3">
      <c r="A2429" s="112" t="s">
        <v>8</v>
      </c>
      <c r="B2429" s="112" t="s">
        <v>9</v>
      </c>
      <c r="C2429" s="112" t="s">
        <v>10</v>
      </c>
      <c r="D2429" s="112" t="s">
        <v>136</v>
      </c>
      <c r="E2429" s="112" t="s">
        <v>10</v>
      </c>
      <c r="F2429" s="112" t="s">
        <v>137</v>
      </c>
      <c r="G2429" s="112" t="s">
        <v>20</v>
      </c>
      <c r="H2429" s="112" t="s">
        <v>439</v>
      </c>
      <c r="I2429" s="112" t="s">
        <v>16</v>
      </c>
      <c r="J2429" s="112" t="s">
        <v>436</v>
      </c>
      <c r="K2429" s="113">
        <v>3102.9</v>
      </c>
      <c r="L2429" s="113">
        <v>463.5</v>
      </c>
      <c r="M2429" s="112" t="s">
        <v>8</v>
      </c>
    </row>
    <row r="2430" spans="1:13" x14ac:dyDescent="0.3">
      <c r="A2430" s="112" t="s">
        <v>8</v>
      </c>
      <c r="B2430" s="112" t="s">
        <v>9</v>
      </c>
      <c r="C2430" s="112" t="s">
        <v>10</v>
      </c>
      <c r="D2430" s="112" t="s">
        <v>136</v>
      </c>
      <c r="E2430" s="112" t="s">
        <v>10</v>
      </c>
      <c r="F2430" s="112" t="s">
        <v>137</v>
      </c>
      <c r="G2430" s="112" t="s">
        <v>463</v>
      </c>
      <c r="H2430" s="112" t="s">
        <v>439</v>
      </c>
      <c r="I2430" s="112" t="s">
        <v>16</v>
      </c>
      <c r="J2430" s="112" t="s">
        <v>436</v>
      </c>
      <c r="K2430" s="113">
        <v>2692.2620832772614</v>
      </c>
      <c r="L2430" s="113">
        <v>1124</v>
      </c>
      <c r="M2430" s="112" t="s">
        <v>8</v>
      </c>
    </row>
    <row r="2431" spans="1:13" x14ac:dyDescent="0.3">
      <c r="A2431" s="112" t="s">
        <v>8</v>
      </c>
      <c r="B2431" s="112" t="s">
        <v>9</v>
      </c>
      <c r="C2431" s="112" t="s">
        <v>10</v>
      </c>
      <c r="D2431" s="112" t="s">
        <v>136</v>
      </c>
      <c r="E2431" s="112" t="s">
        <v>10</v>
      </c>
      <c r="F2431" s="112" t="s">
        <v>137</v>
      </c>
      <c r="G2431" s="112" t="s">
        <v>22</v>
      </c>
      <c r="H2431" s="112" t="s">
        <v>439</v>
      </c>
      <c r="I2431" s="112" t="s">
        <v>16</v>
      </c>
      <c r="J2431" s="112" t="s">
        <v>436</v>
      </c>
      <c r="K2431" s="113">
        <v>16637.919999999998</v>
      </c>
      <c r="L2431" s="113">
        <v>3479</v>
      </c>
      <c r="M2431" s="112" t="s">
        <v>8</v>
      </c>
    </row>
    <row r="2432" spans="1:13" x14ac:dyDescent="0.3">
      <c r="A2432" s="112" t="s">
        <v>8</v>
      </c>
      <c r="B2432" s="112" t="s">
        <v>9</v>
      </c>
      <c r="C2432" s="112" t="s">
        <v>10</v>
      </c>
      <c r="D2432" s="112" t="s">
        <v>136</v>
      </c>
      <c r="E2432" s="112" t="s">
        <v>10</v>
      </c>
      <c r="F2432" s="112" t="s">
        <v>137</v>
      </c>
      <c r="G2432" s="112" t="s">
        <v>24</v>
      </c>
      <c r="H2432" s="112" t="s">
        <v>441</v>
      </c>
      <c r="I2432" s="112" t="s">
        <v>16</v>
      </c>
      <c r="J2432" s="112" t="s">
        <v>435</v>
      </c>
      <c r="K2432" s="113">
        <v>8542.48</v>
      </c>
      <c r="L2432" s="113">
        <v>1993.4999999999998</v>
      </c>
      <c r="M2432" s="112" t="s">
        <v>8</v>
      </c>
    </row>
    <row r="2433" spans="1:13" x14ac:dyDescent="0.3">
      <c r="A2433" s="112" t="s">
        <v>8</v>
      </c>
      <c r="B2433" s="112" t="s">
        <v>9</v>
      </c>
      <c r="C2433" s="112" t="s">
        <v>10</v>
      </c>
      <c r="D2433" s="112" t="s">
        <v>136</v>
      </c>
      <c r="E2433" s="112" t="s">
        <v>10</v>
      </c>
      <c r="F2433" s="112" t="s">
        <v>137</v>
      </c>
      <c r="G2433" s="112" t="s">
        <v>24</v>
      </c>
      <c r="H2433" s="112" t="s">
        <v>441</v>
      </c>
      <c r="I2433" s="112" t="s">
        <v>16</v>
      </c>
      <c r="J2433" s="112" t="s">
        <v>440</v>
      </c>
      <c r="K2433" s="113">
        <v>5713.5</v>
      </c>
      <c r="L2433" s="113">
        <v>1804.5000000000002</v>
      </c>
      <c r="M2433" s="112" t="s">
        <v>8</v>
      </c>
    </row>
    <row r="2434" spans="1:13" x14ac:dyDescent="0.3">
      <c r="A2434" s="112" t="s">
        <v>8</v>
      </c>
      <c r="B2434" s="112" t="s">
        <v>9</v>
      </c>
      <c r="C2434" s="112" t="s">
        <v>10</v>
      </c>
      <c r="D2434" s="112" t="s">
        <v>136</v>
      </c>
      <c r="E2434" s="112" t="s">
        <v>10</v>
      </c>
      <c r="F2434" s="112" t="s">
        <v>137</v>
      </c>
      <c r="G2434" s="112" t="s">
        <v>24</v>
      </c>
      <c r="H2434" s="112" t="s">
        <v>441</v>
      </c>
      <c r="I2434" s="112" t="s">
        <v>16</v>
      </c>
      <c r="J2434" s="112" t="s">
        <v>436</v>
      </c>
      <c r="K2434" s="113">
        <v>12324.77</v>
      </c>
      <c r="L2434" s="113">
        <v>2912.5</v>
      </c>
      <c r="M2434" s="112" t="s">
        <v>8</v>
      </c>
    </row>
    <row r="2435" spans="1:13" x14ac:dyDescent="0.3">
      <c r="A2435" s="112" t="s">
        <v>8</v>
      </c>
      <c r="B2435" s="112" t="s">
        <v>9</v>
      </c>
      <c r="C2435" s="112" t="s">
        <v>10</v>
      </c>
      <c r="D2435" s="112" t="s">
        <v>136</v>
      </c>
      <c r="E2435" s="112" t="s">
        <v>10</v>
      </c>
      <c r="F2435" s="112" t="s">
        <v>137</v>
      </c>
      <c r="G2435" s="112" t="s">
        <v>25</v>
      </c>
      <c r="H2435" s="112" t="s">
        <v>442</v>
      </c>
      <c r="I2435" s="112" t="s">
        <v>16</v>
      </c>
      <c r="J2435" s="112" t="s">
        <v>443</v>
      </c>
      <c r="K2435" s="113">
        <v>1640286.37</v>
      </c>
      <c r="L2435" s="113">
        <v>509700</v>
      </c>
      <c r="M2435" s="112" t="s">
        <v>8</v>
      </c>
    </row>
    <row r="2436" spans="1:13" x14ac:dyDescent="0.3">
      <c r="A2436" s="112" t="s">
        <v>8</v>
      </c>
      <c r="B2436" s="112" t="s">
        <v>9</v>
      </c>
      <c r="C2436" s="112" t="s">
        <v>10</v>
      </c>
      <c r="D2436" s="112" t="s">
        <v>136</v>
      </c>
      <c r="E2436" s="112" t="s">
        <v>10</v>
      </c>
      <c r="F2436" s="112" t="s">
        <v>137</v>
      </c>
      <c r="G2436" s="112" t="s">
        <v>26</v>
      </c>
      <c r="H2436" s="112" t="s">
        <v>434</v>
      </c>
      <c r="I2436" s="112" t="s">
        <v>16</v>
      </c>
      <c r="J2436" s="112" t="s">
        <v>440</v>
      </c>
      <c r="K2436" s="113">
        <v>8536.5</v>
      </c>
      <c r="L2436" s="113">
        <v>2439</v>
      </c>
      <c r="M2436" s="112" t="s">
        <v>8</v>
      </c>
    </row>
    <row r="2437" spans="1:13" x14ac:dyDescent="0.3">
      <c r="A2437" s="112" t="s">
        <v>8</v>
      </c>
      <c r="B2437" s="112" t="s">
        <v>9</v>
      </c>
      <c r="C2437" s="112" t="s">
        <v>10</v>
      </c>
      <c r="D2437" s="112" t="s">
        <v>136</v>
      </c>
      <c r="E2437" s="112" t="s">
        <v>10</v>
      </c>
      <c r="F2437" s="112" t="s">
        <v>137</v>
      </c>
      <c r="G2437" s="112" t="s">
        <v>26</v>
      </c>
      <c r="H2437" s="112" t="s">
        <v>434</v>
      </c>
      <c r="I2437" s="112" t="s">
        <v>16</v>
      </c>
      <c r="J2437" s="112" t="s">
        <v>436</v>
      </c>
      <c r="K2437" s="113">
        <v>23112</v>
      </c>
      <c r="L2437" s="113">
        <v>5778</v>
      </c>
      <c r="M2437" s="112" t="s">
        <v>8</v>
      </c>
    </row>
    <row r="2438" spans="1:13" x14ac:dyDescent="0.3">
      <c r="A2438" s="112" t="s">
        <v>8</v>
      </c>
      <c r="B2438" s="112" t="s">
        <v>9</v>
      </c>
      <c r="C2438" s="112" t="s">
        <v>10</v>
      </c>
      <c r="D2438" s="112" t="s">
        <v>136</v>
      </c>
      <c r="E2438" s="112" t="s">
        <v>10</v>
      </c>
      <c r="F2438" s="112" t="s">
        <v>137</v>
      </c>
      <c r="G2438" s="112" t="s">
        <v>79</v>
      </c>
      <c r="H2438" s="112" t="s">
        <v>438</v>
      </c>
      <c r="I2438" s="112" t="s">
        <v>14</v>
      </c>
      <c r="J2438" s="112" t="s">
        <v>435</v>
      </c>
      <c r="K2438" s="113">
        <v>591</v>
      </c>
      <c r="L2438" s="113">
        <v>45</v>
      </c>
      <c r="M2438" s="112" t="s">
        <v>8</v>
      </c>
    </row>
    <row r="2439" spans="1:13" x14ac:dyDescent="0.3">
      <c r="A2439" s="112" t="s">
        <v>8</v>
      </c>
      <c r="B2439" s="112" t="s">
        <v>9</v>
      </c>
      <c r="C2439" s="112" t="s">
        <v>10</v>
      </c>
      <c r="D2439" s="112" t="s">
        <v>136</v>
      </c>
      <c r="E2439" s="112" t="s">
        <v>10</v>
      </c>
      <c r="F2439" s="112" t="s">
        <v>137</v>
      </c>
      <c r="G2439" s="112" t="s">
        <v>79</v>
      </c>
      <c r="H2439" s="112" t="s">
        <v>438</v>
      </c>
      <c r="I2439" s="112" t="s">
        <v>14</v>
      </c>
      <c r="J2439" s="112" t="s">
        <v>436</v>
      </c>
      <c r="K2439" s="113">
        <v>1126.8</v>
      </c>
      <c r="L2439" s="113">
        <v>81</v>
      </c>
      <c r="M2439" s="112" t="s">
        <v>8</v>
      </c>
    </row>
    <row r="2440" spans="1:13" x14ac:dyDescent="0.3">
      <c r="A2440" s="112" t="s">
        <v>8</v>
      </c>
      <c r="B2440" s="112" t="s">
        <v>9</v>
      </c>
      <c r="C2440" s="112" t="s">
        <v>10</v>
      </c>
      <c r="D2440" s="112" t="s">
        <v>136</v>
      </c>
      <c r="E2440" s="112" t="s">
        <v>10</v>
      </c>
      <c r="F2440" s="112" t="s">
        <v>137</v>
      </c>
      <c r="G2440" s="112" t="s">
        <v>30</v>
      </c>
      <c r="H2440" s="112" t="s">
        <v>441</v>
      </c>
      <c r="I2440" s="112" t="s">
        <v>16</v>
      </c>
      <c r="J2440" s="112" t="s">
        <v>436</v>
      </c>
      <c r="K2440" s="113">
        <v>302.39999999999998</v>
      </c>
      <c r="L2440" s="113">
        <v>37</v>
      </c>
      <c r="M2440" s="112" t="s">
        <v>8</v>
      </c>
    </row>
    <row r="2441" spans="1:13" x14ac:dyDescent="0.3">
      <c r="A2441" s="112" t="s">
        <v>8</v>
      </c>
      <c r="B2441" s="112" t="s">
        <v>9</v>
      </c>
      <c r="C2441" s="112" t="s">
        <v>10</v>
      </c>
      <c r="D2441" s="112" t="s">
        <v>136</v>
      </c>
      <c r="E2441" s="112" t="s">
        <v>10</v>
      </c>
      <c r="F2441" s="112" t="s">
        <v>137</v>
      </c>
      <c r="G2441" s="112" t="s">
        <v>31</v>
      </c>
      <c r="H2441" s="112" t="s">
        <v>444</v>
      </c>
      <c r="I2441" s="112" t="s">
        <v>32</v>
      </c>
      <c r="J2441" s="112" t="s">
        <v>435</v>
      </c>
      <c r="K2441" s="113">
        <v>3146.4</v>
      </c>
      <c r="L2441" s="113">
        <v>274</v>
      </c>
      <c r="M2441" s="112" t="s">
        <v>8</v>
      </c>
    </row>
    <row r="2442" spans="1:13" x14ac:dyDescent="0.3">
      <c r="A2442" s="112" t="s">
        <v>8</v>
      </c>
      <c r="B2442" s="112" t="s">
        <v>9</v>
      </c>
      <c r="C2442" s="112" t="s">
        <v>10</v>
      </c>
      <c r="D2442" s="112" t="s">
        <v>136</v>
      </c>
      <c r="E2442" s="112" t="s">
        <v>10</v>
      </c>
      <c r="F2442" s="112" t="s">
        <v>137</v>
      </c>
      <c r="G2442" s="112" t="s">
        <v>31</v>
      </c>
      <c r="H2442" s="112" t="s">
        <v>444</v>
      </c>
      <c r="I2442" s="112" t="s">
        <v>32</v>
      </c>
      <c r="J2442" s="112" t="s">
        <v>436</v>
      </c>
      <c r="K2442" s="113">
        <v>889.2</v>
      </c>
      <c r="L2442" s="113">
        <v>68</v>
      </c>
      <c r="M2442" s="112" t="s">
        <v>8</v>
      </c>
    </row>
    <row r="2443" spans="1:13" x14ac:dyDescent="0.3">
      <c r="A2443" s="112" t="s">
        <v>8</v>
      </c>
      <c r="B2443" s="112" t="s">
        <v>9</v>
      </c>
      <c r="C2443" s="112" t="s">
        <v>10</v>
      </c>
      <c r="D2443" s="112" t="s">
        <v>136</v>
      </c>
      <c r="E2443" s="112" t="s">
        <v>10</v>
      </c>
      <c r="F2443" s="112" t="s">
        <v>137</v>
      </c>
      <c r="G2443" s="112" t="s">
        <v>33</v>
      </c>
      <c r="H2443" s="112" t="s">
        <v>445</v>
      </c>
      <c r="I2443" s="112" t="s">
        <v>16</v>
      </c>
      <c r="J2443" s="112" t="s">
        <v>446</v>
      </c>
      <c r="K2443" s="113">
        <v>5460</v>
      </c>
      <c r="L2443" s="113">
        <v>1092</v>
      </c>
      <c r="M2443" s="112" t="s">
        <v>8</v>
      </c>
    </row>
    <row r="2444" spans="1:13" x14ac:dyDescent="0.3">
      <c r="A2444" s="112" t="s">
        <v>8</v>
      </c>
      <c r="B2444" s="112" t="s">
        <v>9</v>
      </c>
      <c r="C2444" s="112" t="s">
        <v>10</v>
      </c>
      <c r="D2444" s="112" t="s">
        <v>136</v>
      </c>
      <c r="E2444" s="112" t="s">
        <v>10</v>
      </c>
      <c r="F2444" s="112" t="s">
        <v>137</v>
      </c>
      <c r="G2444" s="112" t="s">
        <v>34</v>
      </c>
      <c r="H2444" s="112" t="s">
        <v>442</v>
      </c>
      <c r="I2444" s="112" t="s">
        <v>16</v>
      </c>
      <c r="J2444" s="112" t="s">
        <v>436</v>
      </c>
      <c r="K2444" s="113">
        <v>4438.8562499999998</v>
      </c>
      <c r="L2444" s="113">
        <v>1621.5</v>
      </c>
      <c r="M2444" s="112" t="s">
        <v>8</v>
      </c>
    </row>
    <row r="2445" spans="1:13" x14ac:dyDescent="0.3">
      <c r="A2445" s="112" t="s">
        <v>8</v>
      </c>
      <c r="B2445" s="112" t="s">
        <v>9</v>
      </c>
      <c r="C2445" s="112" t="s">
        <v>10</v>
      </c>
      <c r="D2445" s="112" t="s">
        <v>136</v>
      </c>
      <c r="E2445" s="112" t="s">
        <v>10</v>
      </c>
      <c r="F2445" s="112" t="s">
        <v>137</v>
      </c>
      <c r="G2445" s="112" t="s">
        <v>35</v>
      </c>
      <c r="H2445" s="112" t="s">
        <v>438</v>
      </c>
      <c r="I2445" s="112" t="s">
        <v>16</v>
      </c>
      <c r="J2445" s="112" t="s">
        <v>436</v>
      </c>
      <c r="K2445" s="113">
        <v>1350</v>
      </c>
      <c r="L2445" s="113">
        <v>540</v>
      </c>
      <c r="M2445" s="112" t="s">
        <v>8</v>
      </c>
    </row>
    <row r="2446" spans="1:13" x14ac:dyDescent="0.3">
      <c r="A2446" s="112" t="s">
        <v>8</v>
      </c>
      <c r="B2446" s="112" t="s">
        <v>9</v>
      </c>
      <c r="C2446" s="112" t="s">
        <v>10</v>
      </c>
      <c r="D2446" s="112" t="s">
        <v>136</v>
      </c>
      <c r="E2446" s="112" t="s">
        <v>10</v>
      </c>
      <c r="F2446" s="112" t="s">
        <v>137</v>
      </c>
      <c r="G2446" s="112" t="s">
        <v>42</v>
      </c>
      <c r="H2446" s="112" t="s">
        <v>441</v>
      </c>
      <c r="I2446" s="112" t="s">
        <v>16</v>
      </c>
      <c r="J2446" s="112" t="s">
        <v>435</v>
      </c>
      <c r="K2446" s="113">
        <v>1175.25</v>
      </c>
      <c r="L2446" s="113">
        <v>122.24999999999999</v>
      </c>
      <c r="M2446" s="112" t="s">
        <v>8</v>
      </c>
    </row>
    <row r="2447" spans="1:13" x14ac:dyDescent="0.3">
      <c r="A2447" s="112" t="s">
        <v>8</v>
      </c>
      <c r="B2447" s="112" t="s">
        <v>9</v>
      </c>
      <c r="C2447" s="112" t="s">
        <v>10</v>
      </c>
      <c r="D2447" s="112" t="s">
        <v>136</v>
      </c>
      <c r="E2447" s="112" t="s">
        <v>10</v>
      </c>
      <c r="F2447" s="112" t="s">
        <v>137</v>
      </c>
      <c r="G2447" s="112" t="s">
        <v>42</v>
      </c>
      <c r="H2447" s="112" t="s">
        <v>441</v>
      </c>
      <c r="I2447" s="112" t="s">
        <v>16</v>
      </c>
      <c r="J2447" s="112" t="s">
        <v>440</v>
      </c>
      <c r="K2447" s="113">
        <v>1937</v>
      </c>
      <c r="L2447" s="113">
        <v>360</v>
      </c>
      <c r="M2447" s="112" t="s">
        <v>8</v>
      </c>
    </row>
    <row r="2448" spans="1:13" x14ac:dyDescent="0.3">
      <c r="A2448" s="112" t="s">
        <v>8</v>
      </c>
      <c r="B2448" s="112" t="s">
        <v>9</v>
      </c>
      <c r="C2448" s="112" t="s">
        <v>10</v>
      </c>
      <c r="D2448" s="112" t="s">
        <v>136</v>
      </c>
      <c r="E2448" s="112" t="s">
        <v>10</v>
      </c>
      <c r="F2448" s="112" t="s">
        <v>137</v>
      </c>
      <c r="G2448" s="112" t="s">
        <v>42</v>
      </c>
      <c r="H2448" s="112" t="s">
        <v>441</v>
      </c>
      <c r="I2448" s="112" t="s">
        <v>16</v>
      </c>
      <c r="J2448" s="112" t="s">
        <v>436</v>
      </c>
      <c r="K2448" s="113">
        <v>28644</v>
      </c>
      <c r="L2448" s="113">
        <v>2069.25</v>
      </c>
      <c r="M2448" s="112" t="s">
        <v>8</v>
      </c>
    </row>
    <row r="2449" spans="1:13" x14ac:dyDescent="0.3">
      <c r="A2449" s="112" t="s">
        <v>8</v>
      </c>
      <c r="B2449" s="112" t="s">
        <v>9</v>
      </c>
      <c r="C2449" s="112" t="s">
        <v>10</v>
      </c>
      <c r="D2449" s="112" t="s">
        <v>136</v>
      </c>
      <c r="E2449" s="112" t="s">
        <v>10</v>
      </c>
      <c r="F2449" s="112" t="s">
        <v>137</v>
      </c>
      <c r="G2449" s="112" t="s">
        <v>43</v>
      </c>
      <c r="H2449" s="112" t="s">
        <v>448</v>
      </c>
      <c r="I2449" s="112" t="s">
        <v>16</v>
      </c>
      <c r="J2449" s="112" t="s">
        <v>435</v>
      </c>
      <c r="K2449" s="113">
        <v>828.8</v>
      </c>
      <c r="L2449" s="113">
        <v>1036</v>
      </c>
      <c r="M2449" s="112" t="s">
        <v>8</v>
      </c>
    </row>
    <row r="2450" spans="1:13" x14ac:dyDescent="0.3">
      <c r="A2450" s="112" t="s">
        <v>8</v>
      </c>
      <c r="B2450" s="112" t="s">
        <v>9</v>
      </c>
      <c r="C2450" s="112" t="s">
        <v>10</v>
      </c>
      <c r="D2450" s="112" t="s">
        <v>136</v>
      </c>
      <c r="E2450" s="112" t="s">
        <v>10</v>
      </c>
      <c r="F2450" s="112" t="s">
        <v>137</v>
      </c>
      <c r="G2450" s="112" t="s">
        <v>43</v>
      </c>
      <c r="H2450" s="112" t="s">
        <v>448</v>
      </c>
      <c r="I2450" s="112" t="s">
        <v>16</v>
      </c>
      <c r="J2450" s="112" t="s">
        <v>440</v>
      </c>
      <c r="K2450" s="113">
        <v>858.22</v>
      </c>
      <c r="L2450" s="113">
        <v>913.00000000000011</v>
      </c>
      <c r="M2450" s="112" t="s">
        <v>8</v>
      </c>
    </row>
    <row r="2451" spans="1:13" x14ac:dyDescent="0.3">
      <c r="A2451" s="112" t="s">
        <v>8</v>
      </c>
      <c r="B2451" s="112" t="s">
        <v>9</v>
      </c>
      <c r="C2451" s="112" t="s">
        <v>10</v>
      </c>
      <c r="D2451" s="112" t="s">
        <v>136</v>
      </c>
      <c r="E2451" s="112" t="s">
        <v>10</v>
      </c>
      <c r="F2451" s="112" t="s">
        <v>137</v>
      </c>
      <c r="G2451" s="112" t="s">
        <v>43</v>
      </c>
      <c r="H2451" s="112" t="s">
        <v>448</v>
      </c>
      <c r="I2451" s="112" t="s">
        <v>16</v>
      </c>
      <c r="J2451" s="112" t="s">
        <v>436</v>
      </c>
      <c r="K2451" s="113">
        <v>817.02</v>
      </c>
      <c r="L2451" s="113">
        <v>1513</v>
      </c>
      <c r="M2451" s="112" t="s">
        <v>8</v>
      </c>
    </row>
    <row r="2452" spans="1:13" x14ac:dyDescent="0.3">
      <c r="A2452" s="112" t="s">
        <v>8</v>
      </c>
      <c r="B2452" s="112" t="s">
        <v>9</v>
      </c>
      <c r="C2452" s="112" t="s">
        <v>10</v>
      </c>
      <c r="D2452" s="112" t="s">
        <v>136</v>
      </c>
      <c r="E2452" s="112" t="s">
        <v>10</v>
      </c>
      <c r="F2452" s="112" t="s">
        <v>137</v>
      </c>
      <c r="G2452" s="112" t="s">
        <v>88</v>
      </c>
      <c r="H2452" s="112" t="s">
        <v>448</v>
      </c>
      <c r="I2452" s="112" t="s">
        <v>14</v>
      </c>
      <c r="J2452" s="112" t="s">
        <v>440</v>
      </c>
      <c r="K2452" s="113">
        <v>57.44</v>
      </c>
      <c r="L2452" s="113">
        <v>4</v>
      </c>
      <c r="M2452" s="112" t="s">
        <v>8</v>
      </c>
    </row>
    <row r="2453" spans="1:13" x14ac:dyDescent="0.3">
      <c r="A2453" s="112" t="s">
        <v>8</v>
      </c>
      <c r="B2453" s="112" t="s">
        <v>9</v>
      </c>
      <c r="C2453" s="112" t="s">
        <v>10</v>
      </c>
      <c r="D2453" s="112" t="s">
        <v>136</v>
      </c>
      <c r="E2453" s="112" t="s">
        <v>10</v>
      </c>
      <c r="F2453" s="112" t="s">
        <v>137</v>
      </c>
      <c r="G2453" s="112" t="s">
        <v>88</v>
      </c>
      <c r="H2453" s="112" t="s">
        <v>448</v>
      </c>
      <c r="I2453" s="112" t="s">
        <v>14</v>
      </c>
      <c r="J2453" s="112" t="s">
        <v>436</v>
      </c>
      <c r="K2453" s="113">
        <v>145.44999999999999</v>
      </c>
      <c r="L2453" s="113">
        <v>11</v>
      </c>
      <c r="M2453" s="112" t="s">
        <v>8</v>
      </c>
    </row>
    <row r="2454" spans="1:13" x14ac:dyDescent="0.3">
      <c r="A2454" s="112" t="s">
        <v>8</v>
      </c>
      <c r="B2454" s="112" t="s">
        <v>9</v>
      </c>
      <c r="C2454" s="112" t="s">
        <v>10</v>
      </c>
      <c r="D2454" s="112" t="s">
        <v>136</v>
      </c>
      <c r="E2454" s="112" t="s">
        <v>10</v>
      </c>
      <c r="F2454" s="112" t="s">
        <v>137</v>
      </c>
      <c r="G2454" s="112" t="s">
        <v>90</v>
      </c>
      <c r="H2454" s="112" t="s">
        <v>438</v>
      </c>
      <c r="I2454" s="112" t="s">
        <v>14</v>
      </c>
      <c r="J2454" s="112" t="s">
        <v>436</v>
      </c>
      <c r="K2454" s="113">
        <v>810</v>
      </c>
      <c r="L2454" s="113">
        <v>90</v>
      </c>
      <c r="M2454" s="112" t="s">
        <v>8</v>
      </c>
    </row>
    <row r="2455" spans="1:13" x14ac:dyDescent="0.3">
      <c r="A2455" s="112" t="s">
        <v>8</v>
      </c>
      <c r="B2455" s="112" t="s">
        <v>9</v>
      </c>
      <c r="C2455" s="112" t="s">
        <v>10</v>
      </c>
      <c r="D2455" s="112" t="s">
        <v>136</v>
      </c>
      <c r="E2455" s="112" t="s">
        <v>10</v>
      </c>
      <c r="F2455" s="112" t="s">
        <v>137</v>
      </c>
      <c r="G2455" s="112" t="s">
        <v>44</v>
      </c>
      <c r="H2455" s="112" t="s">
        <v>441</v>
      </c>
      <c r="I2455" s="112" t="s">
        <v>16</v>
      </c>
      <c r="J2455" s="112" t="s">
        <v>435</v>
      </c>
      <c r="K2455" s="113">
        <v>33943.835999999996</v>
      </c>
      <c r="L2455" s="113">
        <v>2586</v>
      </c>
      <c r="M2455" s="112" t="s">
        <v>8</v>
      </c>
    </row>
    <row r="2456" spans="1:13" x14ac:dyDescent="0.3">
      <c r="A2456" s="112" t="s">
        <v>8</v>
      </c>
      <c r="B2456" s="112" t="s">
        <v>9</v>
      </c>
      <c r="C2456" s="112" t="s">
        <v>10</v>
      </c>
      <c r="D2456" s="112" t="s">
        <v>136</v>
      </c>
      <c r="E2456" s="112" t="s">
        <v>10</v>
      </c>
      <c r="F2456" s="112" t="s">
        <v>137</v>
      </c>
      <c r="G2456" s="112" t="s">
        <v>44</v>
      </c>
      <c r="H2456" s="112" t="s">
        <v>441</v>
      </c>
      <c r="I2456" s="112" t="s">
        <v>16</v>
      </c>
      <c r="J2456" s="112" t="s">
        <v>440</v>
      </c>
      <c r="K2456" s="113">
        <v>10017.1</v>
      </c>
      <c r="L2456" s="113">
        <v>689.25</v>
      </c>
      <c r="M2456" s="112" t="s">
        <v>8</v>
      </c>
    </row>
    <row r="2457" spans="1:13" x14ac:dyDescent="0.3">
      <c r="A2457" s="112" t="s">
        <v>8</v>
      </c>
      <c r="B2457" s="112" t="s">
        <v>9</v>
      </c>
      <c r="C2457" s="112" t="s">
        <v>10</v>
      </c>
      <c r="D2457" s="112" t="s">
        <v>136</v>
      </c>
      <c r="E2457" s="112" t="s">
        <v>10</v>
      </c>
      <c r="F2457" s="112" t="s">
        <v>137</v>
      </c>
      <c r="G2457" s="112" t="s">
        <v>44</v>
      </c>
      <c r="H2457" s="112" t="s">
        <v>441</v>
      </c>
      <c r="I2457" s="112" t="s">
        <v>16</v>
      </c>
      <c r="J2457" s="112" t="s">
        <v>436</v>
      </c>
      <c r="K2457" s="113">
        <v>28609.750443049998</v>
      </c>
      <c r="L2457" s="113">
        <v>948.75000000000011</v>
      </c>
      <c r="M2457" s="112" t="s">
        <v>8</v>
      </c>
    </row>
    <row r="2458" spans="1:13" x14ac:dyDescent="0.3">
      <c r="A2458" s="112" t="s">
        <v>8</v>
      </c>
      <c r="B2458" s="112" t="s">
        <v>9</v>
      </c>
      <c r="C2458" s="112" t="s">
        <v>10</v>
      </c>
      <c r="D2458" s="112" t="s">
        <v>136</v>
      </c>
      <c r="E2458" s="112" t="s">
        <v>10</v>
      </c>
      <c r="F2458" s="112" t="s">
        <v>137</v>
      </c>
      <c r="G2458" s="112" t="s">
        <v>91</v>
      </c>
      <c r="H2458" s="112" t="s">
        <v>453</v>
      </c>
      <c r="I2458" s="112" t="s">
        <v>16</v>
      </c>
      <c r="J2458" s="112" t="s">
        <v>435</v>
      </c>
      <c r="K2458" s="113">
        <v>3941.85</v>
      </c>
      <c r="L2458" s="113">
        <v>100</v>
      </c>
      <c r="M2458" s="112" t="s">
        <v>8</v>
      </c>
    </row>
    <row r="2459" spans="1:13" x14ac:dyDescent="0.3">
      <c r="A2459" s="112" t="s">
        <v>8</v>
      </c>
      <c r="B2459" s="112" t="s">
        <v>9</v>
      </c>
      <c r="C2459" s="112" t="s">
        <v>10</v>
      </c>
      <c r="D2459" s="112" t="s">
        <v>136</v>
      </c>
      <c r="E2459" s="112" t="s">
        <v>10</v>
      </c>
      <c r="F2459" s="112" t="s">
        <v>137</v>
      </c>
      <c r="G2459" s="112" t="s">
        <v>91</v>
      </c>
      <c r="H2459" s="112" t="s">
        <v>453</v>
      </c>
      <c r="I2459" s="112" t="s">
        <v>16</v>
      </c>
      <c r="J2459" s="112" t="s">
        <v>436</v>
      </c>
      <c r="K2459" s="113">
        <v>2932.65</v>
      </c>
      <c r="L2459" s="113">
        <v>300</v>
      </c>
      <c r="M2459" s="112" t="s">
        <v>8</v>
      </c>
    </row>
    <row r="2460" spans="1:13" x14ac:dyDescent="0.3">
      <c r="A2460" s="112" t="s">
        <v>8</v>
      </c>
      <c r="B2460" s="112" t="s">
        <v>9</v>
      </c>
      <c r="C2460" s="112" t="s">
        <v>10</v>
      </c>
      <c r="D2460" s="112" t="s">
        <v>136</v>
      </c>
      <c r="E2460" s="112" t="s">
        <v>10</v>
      </c>
      <c r="F2460" s="112" t="s">
        <v>137</v>
      </c>
      <c r="G2460" s="112" t="s">
        <v>45</v>
      </c>
      <c r="H2460" s="112" t="s">
        <v>441</v>
      </c>
      <c r="I2460" s="112" t="s">
        <v>46</v>
      </c>
      <c r="J2460" s="112" t="s">
        <v>435</v>
      </c>
      <c r="K2460" s="113">
        <v>1714</v>
      </c>
      <c r="L2460" s="113">
        <v>75</v>
      </c>
      <c r="M2460" s="112" t="s">
        <v>8</v>
      </c>
    </row>
    <row r="2461" spans="1:13" x14ac:dyDescent="0.3">
      <c r="A2461" s="112" t="s">
        <v>8</v>
      </c>
      <c r="B2461" s="112" t="s">
        <v>9</v>
      </c>
      <c r="C2461" s="112" t="s">
        <v>10</v>
      </c>
      <c r="D2461" s="112" t="s">
        <v>136</v>
      </c>
      <c r="E2461" s="112" t="s">
        <v>10</v>
      </c>
      <c r="F2461" s="112" t="s">
        <v>137</v>
      </c>
      <c r="G2461" s="112" t="s">
        <v>45</v>
      </c>
      <c r="H2461" s="112" t="s">
        <v>441</v>
      </c>
      <c r="I2461" s="112" t="s">
        <v>46</v>
      </c>
      <c r="J2461" s="112" t="s">
        <v>440</v>
      </c>
      <c r="K2461" s="113">
        <v>285</v>
      </c>
      <c r="L2461" s="113">
        <v>14.000000000000002</v>
      </c>
      <c r="M2461" s="112" t="s">
        <v>8</v>
      </c>
    </row>
    <row r="2462" spans="1:13" x14ac:dyDescent="0.3">
      <c r="A2462" s="112" t="s">
        <v>8</v>
      </c>
      <c r="B2462" s="112" t="s">
        <v>9</v>
      </c>
      <c r="C2462" s="112" t="s">
        <v>10</v>
      </c>
      <c r="D2462" s="112" t="s">
        <v>136</v>
      </c>
      <c r="E2462" s="112" t="s">
        <v>10</v>
      </c>
      <c r="F2462" s="112" t="s">
        <v>137</v>
      </c>
      <c r="G2462" s="112" t="s">
        <v>45</v>
      </c>
      <c r="H2462" s="112" t="s">
        <v>441</v>
      </c>
      <c r="I2462" s="112" t="s">
        <v>46</v>
      </c>
      <c r="J2462" s="112" t="s">
        <v>436</v>
      </c>
      <c r="K2462" s="113">
        <v>59654</v>
      </c>
      <c r="L2462" s="113">
        <v>2963</v>
      </c>
      <c r="M2462" s="112" t="s">
        <v>8</v>
      </c>
    </row>
    <row r="2463" spans="1:13" x14ac:dyDescent="0.3">
      <c r="A2463" s="112" t="s">
        <v>8</v>
      </c>
      <c r="B2463" s="112" t="s">
        <v>9</v>
      </c>
      <c r="C2463" s="112" t="s">
        <v>10</v>
      </c>
      <c r="D2463" s="112" t="s">
        <v>136</v>
      </c>
      <c r="E2463" s="112" t="s">
        <v>10</v>
      </c>
      <c r="F2463" s="112" t="s">
        <v>137</v>
      </c>
      <c r="G2463" s="112" t="s">
        <v>47</v>
      </c>
      <c r="H2463" s="112" t="s">
        <v>447</v>
      </c>
      <c r="I2463" s="112" t="s">
        <v>16</v>
      </c>
      <c r="J2463" s="112" t="s">
        <v>435</v>
      </c>
      <c r="K2463" s="113">
        <v>28666.91</v>
      </c>
      <c r="L2463" s="113">
        <v>2504.25</v>
      </c>
      <c r="M2463" s="112" t="s">
        <v>8</v>
      </c>
    </row>
    <row r="2464" spans="1:13" x14ac:dyDescent="0.3">
      <c r="A2464" s="112" t="s">
        <v>8</v>
      </c>
      <c r="B2464" s="112" t="s">
        <v>9</v>
      </c>
      <c r="C2464" s="112" t="s">
        <v>10</v>
      </c>
      <c r="D2464" s="112" t="s">
        <v>136</v>
      </c>
      <c r="E2464" s="112" t="s">
        <v>10</v>
      </c>
      <c r="F2464" s="112" t="s">
        <v>137</v>
      </c>
      <c r="G2464" s="112" t="s">
        <v>50</v>
      </c>
      <c r="H2464" s="112" t="s">
        <v>434</v>
      </c>
      <c r="I2464" s="112" t="s">
        <v>16</v>
      </c>
      <c r="J2464" s="112" t="s">
        <v>436</v>
      </c>
      <c r="K2464" s="113">
        <v>723687.91</v>
      </c>
      <c r="L2464" s="113">
        <v>23856.75</v>
      </c>
      <c r="M2464" s="112" t="s">
        <v>8</v>
      </c>
    </row>
    <row r="2465" spans="1:13" x14ac:dyDescent="0.3">
      <c r="A2465" s="112" t="s">
        <v>8</v>
      </c>
      <c r="B2465" s="112" t="s">
        <v>9</v>
      </c>
      <c r="C2465" s="112" t="s">
        <v>10</v>
      </c>
      <c r="D2465" s="112" t="s">
        <v>136</v>
      </c>
      <c r="E2465" s="112" t="s">
        <v>10</v>
      </c>
      <c r="F2465" s="112" t="s">
        <v>137</v>
      </c>
      <c r="G2465" s="112" t="s">
        <v>52</v>
      </c>
      <c r="H2465" s="112" t="s">
        <v>442</v>
      </c>
      <c r="I2465" s="112" t="s">
        <v>46</v>
      </c>
      <c r="J2465" s="112" t="s">
        <v>435</v>
      </c>
      <c r="K2465" s="113">
        <v>57338.89</v>
      </c>
      <c r="L2465" s="113">
        <v>6702</v>
      </c>
      <c r="M2465" s="112" t="s">
        <v>8</v>
      </c>
    </row>
    <row r="2466" spans="1:13" x14ac:dyDescent="0.3">
      <c r="A2466" s="112" t="s">
        <v>8</v>
      </c>
      <c r="B2466" s="112" t="s">
        <v>9</v>
      </c>
      <c r="C2466" s="112" t="s">
        <v>10</v>
      </c>
      <c r="D2466" s="112" t="s">
        <v>136</v>
      </c>
      <c r="E2466" s="112" t="s">
        <v>10</v>
      </c>
      <c r="F2466" s="112" t="s">
        <v>137</v>
      </c>
      <c r="G2466" s="112" t="s">
        <v>52</v>
      </c>
      <c r="H2466" s="112" t="s">
        <v>442</v>
      </c>
      <c r="I2466" s="112" t="s">
        <v>46</v>
      </c>
      <c r="J2466" s="112" t="s">
        <v>440</v>
      </c>
      <c r="K2466" s="113">
        <v>87431.38</v>
      </c>
      <c r="L2466" s="113">
        <v>18063.000000000004</v>
      </c>
      <c r="M2466" s="112" t="s">
        <v>8</v>
      </c>
    </row>
    <row r="2467" spans="1:13" x14ac:dyDescent="0.3">
      <c r="A2467" s="112" t="s">
        <v>8</v>
      </c>
      <c r="B2467" s="112" t="s">
        <v>9</v>
      </c>
      <c r="C2467" s="112" t="s">
        <v>10</v>
      </c>
      <c r="D2467" s="112" t="s">
        <v>136</v>
      </c>
      <c r="E2467" s="112" t="s">
        <v>10</v>
      </c>
      <c r="F2467" s="112" t="s">
        <v>137</v>
      </c>
      <c r="G2467" s="112" t="s">
        <v>52</v>
      </c>
      <c r="H2467" s="112" t="s">
        <v>442</v>
      </c>
      <c r="I2467" s="112" t="s">
        <v>46</v>
      </c>
      <c r="J2467" s="112" t="s">
        <v>436</v>
      </c>
      <c r="K2467" s="113">
        <v>957140.60999999987</v>
      </c>
      <c r="L2467" s="113">
        <v>93084.999999999985</v>
      </c>
      <c r="M2467" s="112" t="s">
        <v>8</v>
      </c>
    </row>
    <row r="2468" spans="1:13" x14ac:dyDescent="0.3">
      <c r="A2468" s="112" t="s">
        <v>8</v>
      </c>
      <c r="B2468" s="112" t="s">
        <v>9</v>
      </c>
      <c r="C2468" s="112" t="s">
        <v>10</v>
      </c>
      <c r="D2468" s="112" t="s">
        <v>136</v>
      </c>
      <c r="E2468" s="112" t="s">
        <v>10</v>
      </c>
      <c r="F2468" s="112" t="s">
        <v>137</v>
      </c>
      <c r="G2468" s="112" t="s">
        <v>53</v>
      </c>
      <c r="H2468" s="112" t="s">
        <v>434</v>
      </c>
      <c r="I2468" s="112" t="s">
        <v>16</v>
      </c>
      <c r="J2468" s="112" t="s">
        <v>435</v>
      </c>
      <c r="K2468" s="113">
        <v>28549.866666666599</v>
      </c>
      <c r="L2468" s="113">
        <v>10759.5</v>
      </c>
      <c r="M2468" s="112" t="s">
        <v>8</v>
      </c>
    </row>
    <row r="2469" spans="1:13" x14ac:dyDescent="0.3">
      <c r="A2469" s="112" t="s">
        <v>8</v>
      </c>
      <c r="B2469" s="112" t="s">
        <v>9</v>
      </c>
      <c r="C2469" s="112" t="s">
        <v>10</v>
      </c>
      <c r="D2469" s="112" t="s">
        <v>136</v>
      </c>
      <c r="E2469" s="112" t="s">
        <v>10</v>
      </c>
      <c r="F2469" s="112" t="s">
        <v>137</v>
      </c>
      <c r="G2469" s="112" t="s">
        <v>55</v>
      </c>
      <c r="H2469" s="112" t="s">
        <v>439</v>
      </c>
      <c r="I2469" s="112" t="s">
        <v>16</v>
      </c>
      <c r="J2469" s="112" t="s">
        <v>435</v>
      </c>
      <c r="K2469" s="113">
        <v>1736</v>
      </c>
      <c r="L2469" s="113">
        <v>496</v>
      </c>
      <c r="M2469" s="112" t="s">
        <v>8</v>
      </c>
    </row>
    <row r="2470" spans="1:13" x14ac:dyDescent="0.3">
      <c r="A2470" s="112" t="s">
        <v>8</v>
      </c>
      <c r="B2470" s="112" t="s">
        <v>9</v>
      </c>
      <c r="C2470" s="112" t="s">
        <v>10</v>
      </c>
      <c r="D2470" s="112" t="s">
        <v>136</v>
      </c>
      <c r="E2470" s="112" t="s">
        <v>10</v>
      </c>
      <c r="F2470" s="112" t="s">
        <v>137</v>
      </c>
      <c r="G2470" s="112" t="s">
        <v>55</v>
      </c>
      <c r="H2470" s="112" t="s">
        <v>439</v>
      </c>
      <c r="I2470" s="112" t="s">
        <v>16</v>
      </c>
      <c r="J2470" s="112" t="s">
        <v>436</v>
      </c>
      <c r="K2470" s="113">
        <v>1417.5</v>
      </c>
      <c r="L2470" s="113">
        <v>405</v>
      </c>
      <c r="M2470" s="112" t="s">
        <v>8</v>
      </c>
    </row>
    <row r="2471" spans="1:13" x14ac:dyDescent="0.3">
      <c r="A2471" s="112" t="s">
        <v>8</v>
      </c>
      <c r="B2471" s="112" t="s">
        <v>9</v>
      </c>
      <c r="C2471" s="112" t="s">
        <v>10</v>
      </c>
      <c r="D2471" s="112" t="s">
        <v>136</v>
      </c>
      <c r="E2471" s="112" t="s">
        <v>10</v>
      </c>
      <c r="F2471" s="112" t="s">
        <v>137</v>
      </c>
      <c r="G2471" s="112" t="s">
        <v>56</v>
      </c>
      <c r="H2471" s="112" t="s">
        <v>441</v>
      </c>
      <c r="I2471" s="112" t="s">
        <v>16</v>
      </c>
      <c r="J2471" s="112" t="s">
        <v>435</v>
      </c>
      <c r="K2471" s="113">
        <v>1097</v>
      </c>
      <c r="L2471" s="113">
        <v>126.75</v>
      </c>
      <c r="M2471" s="112" t="s">
        <v>8</v>
      </c>
    </row>
    <row r="2472" spans="1:13" x14ac:dyDescent="0.3">
      <c r="A2472" s="112" t="s">
        <v>8</v>
      </c>
      <c r="B2472" s="112" t="s">
        <v>9</v>
      </c>
      <c r="C2472" s="112" t="s">
        <v>10</v>
      </c>
      <c r="D2472" s="112" t="s">
        <v>136</v>
      </c>
      <c r="E2472" s="112" t="s">
        <v>10</v>
      </c>
      <c r="F2472" s="112" t="s">
        <v>137</v>
      </c>
      <c r="G2472" s="112" t="s">
        <v>56</v>
      </c>
      <c r="H2472" s="112" t="s">
        <v>441</v>
      </c>
      <c r="I2472" s="112" t="s">
        <v>16</v>
      </c>
      <c r="J2472" s="112" t="s">
        <v>436</v>
      </c>
      <c r="K2472" s="113">
        <v>896</v>
      </c>
      <c r="L2472" s="113">
        <v>74.25</v>
      </c>
      <c r="M2472" s="112" t="s">
        <v>8</v>
      </c>
    </row>
    <row r="2473" spans="1:13" x14ac:dyDescent="0.3">
      <c r="A2473" s="112" t="s">
        <v>8</v>
      </c>
      <c r="B2473" s="112" t="s">
        <v>9</v>
      </c>
      <c r="C2473" s="112" t="s">
        <v>10</v>
      </c>
      <c r="D2473" s="112" t="s">
        <v>136</v>
      </c>
      <c r="E2473" s="112" t="s">
        <v>10</v>
      </c>
      <c r="F2473" s="112" t="s">
        <v>137</v>
      </c>
      <c r="G2473" s="112" t="s">
        <v>57</v>
      </c>
      <c r="H2473" s="112" t="s">
        <v>441</v>
      </c>
      <c r="I2473" s="112" t="s">
        <v>16</v>
      </c>
      <c r="J2473" s="112" t="s">
        <v>435</v>
      </c>
      <c r="K2473" s="113">
        <v>856.9</v>
      </c>
      <c r="L2473" s="113">
        <v>99</v>
      </c>
      <c r="M2473" s="112" t="s">
        <v>8</v>
      </c>
    </row>
    <row r="2474" spans="1:13" x14ac:dyDescent="0.3">
      <c r="A2474" s="112" t="s">
        <v>8</v>
      </c>
      <c r="B2474" s="112" t="s">
        <v>9</v>
      </c>
      <c r="C2474" s="112" t="s">
        <v>10</v>
      </c>
      <c r="D2474" s="112" t="s">
        <v>136</v>
      </c>
      <c r="E2474" s="112" t="s">
        <v>10</v>
      </c>
      <c r="F2474" s="112" t="s">
        <v>137</v>
      </c>
      <c r="G2474" s="112" t="s">
        <v>57</v>
      </c>
      <c r="H2474" s="112" t="s">
        <v>441</v>
      </c>
      <c r="I2474" s="112" t="s">
        <v>16</v>
      </c>
      <c r="J2474" s="112" t="s">
        <v>440</v>
      </c>
      <c r="K2474" s="113">
        <v>1168.5</v>
      </c>
      <c r="L2474" s="113">
        <v>135</v>
      </c>
      <c r="M2474" s="112" t="s">
        <v>8</v>
      </c>
    </row>
    <row r="2475" spans="1:13" x14ac:dyDescent="0.3">
      <c r="A2475" s="112" t="s">
        <v>8</v>
      </c>
      <c r="B2475" s="112" t="s">
        <v>9</v>
      </c>
      <c r="C2475" s="112" t="s">
        <v>10</v>
      </c>
      <c r="D2475" s="112" t="s">
        <v>136</v>
      </c>
      <c r="E2475" s="112" t="s">
        <v>10</v>
      </c>
      <c r="F2475" s="112" t="s">
        <v>137</v>
      </c>
      <c r="G2475" s="112" t="s">
        <v>57</v>
      </c>
      <c r="H2475" s="112" t="s">
        <v>441</v>
      </c>
      <c r="I2475" s="112" t="s">
        <v>16</v>
      </c>
      <c r="J2475" s="112" t="s">
        <v>436</v>
      </c>
      <c r="K2475" s="113">
        <v>2726.5</v>
      </c>
      <c r="L2475" s="113">
        <v>315</v>
      </c>
      <c r="M2475" s="112" t="s">
        <v>8</v>
      </c>
    </row>
    <row r="2476" spans="1:13" x14ac:dyDescent="0.3">
      <c r="A2476" s="112" t="s">
        <v>8</v>
      </c>
      <c r="B2476" s="112" t="s">
        <v>9</v>
      </c>
      <c r="C2476" s="112" t="s">
        <v>10</v>
      </c>
      <c r="D2476" s="112" t="s">
        <v>136</v>
      </c>
      <c r="E2476" s="112" t="s">
        <v>10</v>
      </c>
      <c r="F2476" s="112" t="s">
        <v>137</v>
      </c>
      <c r="G2476" s="112" t="s">
        <v>58</v>
      </c>
      <c r="H2476" s="112" t="s">
        <v>434</v>
      </c>
      <c r="I2476" s="112" t="s">
        <v>16</v>
      </c>
      <c r="J2476" s="112" t="s">
        <v>436</v>
      </c>
      <c r="K2476" s="113">
        <v>15650</v>
      </c>
      <c r="L2476" s="113">
        <v>2936</v>
      </c>
      <c r="M2476" s="112" t="s">
        <v>8</v>
      </c>
    </row>
    <row r="2477" spans="1:13" x14ac:dyDescent="0.3">
      <c r="A2477" s="112" t="s">
        <v>8</v>
      </c>
      <c r="B2477" s="112" t="s">
        <v>9</v>
      </c>
      <c r="C2477" s="112" t="s">
        <v>10</v>
      </c>
      <c r="D2477" s="112" t="s">
        <v>136</v>
      </c>
      <c r="E2477" s="112" t="s">
        <v>10</v>
      </c>
      <c r="F2477" s="112" t="s">
        <v>137</v>
      </c>
      <c r="G2477" s="112" t="s">
        <v>60</v>
      </c>
      <c r="H2477" s="112" t="s">
        <v>437</v>
      </c>
      <c r="I2477" s="112" t="s">
        <v>16</v>
      </c>
      <c r="J2477" s="112" t="s">
        <v>435</v>
      </c>
      <c r="K2477" s="113">
        <v>1781.52</v>
      </c>
      <c r="L2477" s="113">
        <v>571</v>
      </c>
      <c r="M2477" s="112" t="s">
        <v>8</v>
      </c>
    </row>
    <row r="2478" spans="1:13" x14ac:dyDescent="0.3">
      <c r="A2478" s="112" t="s">
        <v>8</v>
      </c>
      <c r="B2478" s="112" t="s">
        <v>9</v>
      </c>
      <c r="C2478" s="112" t="s">
        <v>10</v>
      </c>
      <c r="D2478" s="112" t="s">
        <v>136</v>
      </c>
      <c r="E2478" s="112" t="s">
        <v>10</v>
      </c>
      <c r="F2478" s="112" t="s">
        <v>137</v>
      </c>
      <c r="G2478" s="112" t="s">
        <v>60</v>
      </c>
      <c r="H2478" s="112" t="s">
        <v>437</v>
      </c>
      <c r="I2478" s="112" t="s">
        <v>16</v>
      </c>
      <c r="J2478" s="112" t="s">
        <v>440</v>
      </c>
      <c r="K2478" s="113">
        <v>2733.12</v>
      </c>
      <c r="L2478" s="113">
        <v>876</v>
      </c>
      <c r="M2478" s="112" t="s">
        <v>8</v>
      </c>
    </row>
    <row r="2479" spans="1:13" x14ac:dyDescent="0.3">
      <c r="A2479" s="112" t="s">
        <v>8</v>
      </c>
      <c r="B2479" s="112" t="s">
        <v>9</v>
      </c>
      <c r="C2479" s="112" t="s">
        <v>10</v>
      </c>
      <c r="D2479" s="112" t="s">
        <v>136</v>
      </c>
      <c r="E2479" s="112" t="s">
        <v>10</v>
      </c>
      <c r="F2479" s="112" t="s">
        <v>137</v>
      </c>
      <c r="G2479" s="112" t="s">
        <v>60</v>
      </c>
      <c r="H2479" s="112" t="s">
        <v>437</v>
      </c>
      <c r="I2479" s="112" t="s">
        <v>16</v>
      </c>
      <c r="J2479" s="112" t="s">
        <v>436</v>
      </c>
      <c r="K2479" s="113">
        <v>2811.12</v>
      </c>
      <c r="L2479" s="113">
        <v>901</v>
      </c>
      <c r="M2479" s="112" t="s">
        <v>8</v>
      </c>
    </row>
    <row r="2480" spans="1:13" x14ac:dyDescent="0.3">
      <c r="A2480" s="112" t="s">
        <v>8</v>
      </c>
      <c r="B2480" s="112" t="s">
        <v>9</v>
      </c>
      <c r="C2480" s="112" t="s">
        <v>10</v>
      </c>
      <c r="D2480" s="112" t="s">
        <v>136</v>
      </c>
      <c r="E2480" s="112" t="s">
        <v>10</v>
      </c>
      <c r="F2480" s="112" t="s">
        <v>137</v>
      </c>
      <c r="G2480" s="112" t="s">
        <v>62</v>
      </c>
      <c r="H2480" s="112" t="s">
        <v>438</v>
      </c>
      <c r="I2480" s="112" t="s">
        <v>16</v>
      </c>
      <c r="J2480" s="112" t="s">
        <v>440</v>
      </c>
      <c r="K2480" s="113">
        <v>1197</v>
      </c>
      <c r="L2480" s="113">
        <v>473.00000000000006</v>
      </c>
      <c r="M2480" s="112" t="s">
        <v>8</v>
      </c>
    </row>
    <row r="2481" spans="1:13" x14ac:dyDescent="0.3">
      <c r="A2481" s="112" t="s">
        <v>8</v>
      </c>
      <c r="B2481" s="112" t="s">
        <v>9</v>
      </c>
      <c r="C2481" s="112" t="s">
        <v>10</v>
      </c>
      <c r="D2481" s="112" t="s">
        <v>136</v>
      </c>
      <c r="E2481" s="112" t="s">
        <v>10</v>
      </c>
      <c r="F2481" s="112" t="s">
        <v>137</v>
      </c>
      <c r="G2481" s="112" t="s">
        <v>62</v>
      </c>
      <c r="H2481" s="112" t="s">
        <v>438</v>
      </c>
      <c r="I2481" s="112" t="s">
        <v>16</v>
      </c>
      <c r="J2481" s="112" t="s">
        <v>436</v>
      </c>
      <c r="K2481" s="113">
        <v>1197</v>
      </c>
      <c r="L2481" s="113">
        <v>473.00000000000006</v>
      </c>
      <c r="M2481" s="112" t="s">
        <v>8</v>
      </c>
    </row>
    <row r="2482" spans="1:13" x14ac:dyDescent="0.3">
      <c r="A2482" s="112" t="s">
        <v>8</v>
      </c>
      <c r="B2482" s="112" t="s">
        <v>9</v>
      </c>
      <c r="C2482" s="112" t="s">
        <v>10</v>
      </c>
      <c r="D2482" s="112" t="s">
        <v>136</v>
      </c>
      <c r="E2482" s="112" t="s">
        <v>10</v>
      </c>
      <c r="F2482" s="112" t="s">
        <v>137</v>
      </c>
      <c r="G2482" s="112" t="s">
        <v>65</v>
      </c>
      <c r="H2482" s="112" t="s">
        <v>449</v>
      </c>
      <c r="I2482" s="112" t="s">
        <v>16</v>
      </c>
      <c r="J2482" s="112" t="s">
        <v>436</v>
      </c>
      <c r="K2482" s="113">
        <v>5340</v>
      </c>
      <c r="L2482" s="113">
        <v>234</v>
      </c>
      <c r="M2482" s="112" t="s">
        <v>8</v>
      </c>
    </row>
    <row r="2483" spans="1:13" x14ac:dyDescent="0.3">
      <c r="A2483" s="112" t="s">
        <v>8</v>
      </c>
      <c r="B2483" s="112" t="s">
        <v>9</v>
      </c>
      <c r="C2483" s="112" t="s">
        <v>10</v>
      </c>
      <c r="D2483" s="112" t="s">
        <v>136</v>
      </c>
      <c r="E2483" s="112" t="s">
        <v>10</v>
      </c>
      <c r="F2483" s="112" t="s">
        <v>137</v>
      </c>
      <c r="G2483" s="112" t="s">
        <v>66</v>
      </c>
      <c r="H2483" s="112" t="s">
        <v>450</v>
      </c>
      <c r="I2483" s="112" t="s">
        <v>16</v>
      </c>
      <c r="J2483" s="112" t="s">
        <v>435</v>
      </c>
      <c r="K2483" s="113">
        <v>1171.5999999999999</v>
      </c>
      <c r="L2483" s="113">
        <v>404</v>
      </c>
      <c r="M2483" s="112" t="s">
        <v>8</v>
      </c>
    </row>
    <row r="2484" spans="1:13" x14ac:dyDescent="0.3">
      <c r="A2484" s="112" t="s">
        <v>8</v>
      </c>
      <c r="B2484" s="112" t="s">
        <v>9</v>
      </c>
      <c r="C2484" s="112" t="s">
        <v>10</v>
      </c>
      <c r="D2484" s="112" t="s">
        <v>136</v>
      </c>
      <c r="E2484" s="112" t="s">
        <v>10</v>
      </c>
      <c r="F2484" s="112" t="s">
        <v>137</v>
      </c>
      <c r="G2484" s="112" t="s">
        <v>66</v>
      </c>
      <c r="H2484" s="112" t="s">
        <v>450</v>
      </c>
      <c r="I2484" s="112" t="s">
        <v>16</v>
      </c>
      <c r="J2484" s="112" t="s">
        <v>451</v>
      </c>
      <c r="K2484" s="113">
        <v>147.9</v>
      </c>
      <c r="L2484" s="113">
        <v>51</v>
      </c>
      <c r="M2484" s="112" t="s">
        <v>8</v>
      </c>
    </row>
    <row r="2485" spans="1:13" x14ac:dyDescent="0.3">
      <c r="A2485" s="112" t="s">
        <v>8</v>
      </c>
      <c r="B2485" s="112" t="s">
        <v>9</v>
      </c>
      <c r="C2485" s="112" t="s">
        <v>10</v>
      </c>
      <c r="D2485" s="112" t="s">
        <v>136</v>
      </c>
      <c r="E2485" s="112" t="s">
        <v>10</v>
      </c>
      <c r="F2485" s="112" t="s">
        <v>137</v>
      </c>
      <c r="G2485" s="112" t="s">
        <v>66</v>
      </c>
      <c r="H2485" s="112" t="s">
        <v>450</v>
      </c>
      <c r="I2485" s="112" t="s">
        <v>16</v>
      </c>
      <c r="J2485" s="112" t="s">
        <v>440</v>
      </c>
      <c r="K2485" s="113">
        <v>1566</v>
      </c>
      <c r="L2485" s="113">
        <v>540</v>
      </c>
      <c r="M2485" s="112" t="s">
        <v>8</v>
      </c>
    </row>
    <row r="2486" spans="1:13" x14ac:dyDescent="0.3">
      <c r="A2486" s="112" t="s">
        <v>8</v>
      </c>
      <c r="B2486" s="112" t="s">
        <v>9</v>
      </c>
      <c r="C2486" s="112" t="s">
        <v>10</v>
      </c>
      <c r="D2486" s="112" t="s">
        <v>136</v>
      </c>
      <c r="E2486" s="112" t="s">
        <v>10</v>
      </c>
      <c r="F2486" s="112" t="s">
        <v>137</v>
      </c>
      <c r="G2486" s="112" t="s">
        <v>66</v>
      </c>
      <c r="H2486" s="112" t="s">
        <v>450</v>
      </c>
      <c r="I2486" s="112" t="s">
        <v>16</v>
      </c>
      <c r="J2486" s="112" t="s">
        <v>436</v>
      </c>
      <c r="K2486" s="113">
        <v>4715.3999999999996</v>
      </c>
      <c r="L2486" s="113">
        <v>1626.0000000000002</v>
      </c>
      <c r="M2486" s="112" t="s">
        <v>8</v>
      </c>
    </row>
    <row r="2487" spans="1:13" x14ac:dyDescent="0.3">
      <c r="A2487" s="112" t="s">
        <v>8</v>
      </c>
      <c r="B2487" s="112" t="s">
        <v>9</v>
      </c>
      <c r="C2487" s="112" t="s">
        <v>10</v>
      </c>
      <c r="D2487" s="112" t="s">
        <v>138</v>
      </c>
      <c r="E2487" s="112" t="s">
        <v>10</v>
      </c>
      <c r="F2487" s="112" t="s">
        <v>139</v>
      </c>
      <c r="G2487" s="112" t="s">
        <v>472</v>
      </c>
      <c r="H2487" s="112" t="s">
        <v>441</v>
      </c>
      <c r="I2487" s="112" t="s">
        <v>16</v>
      </c>
      <c r="J2487" s="112" t="s">
        <v>435</v>
      </c>
      <c r="K2487" s="113">
        <v>1250</v>
      </c>
      <c r="L2487" s="113">
        <v>135</v>
      </c>
      <c r="M2487" s="112" t="s">
        <v>8</v>
      </c>
    </row>
    <row r="2488" spans="1:13" x14ac:dyDescent="0.3">
      <c r="A2488" s="112" t="s">
        <v>8</v>
      </c>
      <c r="B2488" s="112" t="s">
        <v>9</v>
      </c>
      <c r="C2488" s="112" t="s">
        <v>10</v>
      </c>
      <c r="D2488" s="112" t="s">
        <v>138</v>
      </c>
      <c r="E2488" s="112" t="s">
        <v>10</v>
      </c>
      <c r="F2488" s="112" t="s">
        <v>139</v>
      </c>
      <c r="G2488" s="112" t="s">
        <v>472</v>
      </c>
      <c r="H2488" s="112" t="s">
        <v>441</v>
      </c>
      <c r="I2488" s="112" t="s">
        <v>16</v>
      </c>
      <c r="J2488" s="112" t="s">
        <v>436</v>
      </c>
      <c r="K2488" s="113">
        <v>1582</v>
      </c>
      <c r="L2488" s="113">
        <v>153</v>
      </c>
      <c r="M2488" s="112" t="s">
        <v>8</v>
      </c>
    </row>
    <row r="2489" spans="1:13" x14ac:dyDescent="0.3">
      <c r="A2489" s="112" t="s">
        <v>8</v>
      </c>
      <c r="B2489" s="112" t="s">
        <v>9</v>
      </c>
      <c r="C2489" s="112" t="s">
        <v>10</v>
      </c>
      <c r="D2489" s="112" t="s">
        <v>138</v>
      </c>
      <c r="E2489" s="112" t="s">
        <v>10</v>
      </c>
      <c r="F2489" s="112" t="s">
        <v>139</v>
      </c>
      <c r="G2489" s="112" t="s">
        <v>17</v>
      </c>
      <c r="H2489" s="112" t="s">
        <v>438</v>
      </c>
      <c r="I2489" s="112" t="s">
        <v>16</v>
      </c>
      <c r="J2489" s="112" t="s">
        <v>436</v>
      </c>
      <c r="K2489" s="113">
        <v>1587.6000000000001</v>
      </c>
      <c r="L2489" s="113">
        <v>198</v>
      </c>
      <c r="M2489" s="112" t="s">
        <v>8</v>
      </c>
    </row>
    <row r="2490" spans="1:13" x14ac:dyDescent="0.3">
      <c r="A2490" s="112" t="s">
        <v>8</v>
      </c>
      <c r="B2490" s="112" t="s">
        <v>9</v>
      </c>
      <c r="C2490" s="112" t="s">
        <v>10</v>
      </c>
      <c r="D2490" s="112" t="s">
        <v>138</v>
      </c>
      <c r="E2490" s="112" t="s">
        <v>10</v>
      </c>
      <c r="F2490" s="112" t="s">
        <v>139</v>
      </c>
      <c r="G2490" s="112" t="s">
        <v>19</v>
      </c>
      <c r="H2490" s="112" t="s">
        <v>434</v>
      </c>
      <c r="I2490" s="112" t="s">
        <v>16</v>
      </c>
      <c r="J2490" s="112" t="s">
        <v>435</v>
      </c>
      <c r="K2490" s="113">
        <v>45000</v>
      </c>
      <c r="L2490" s="113">
        <v>3750</v>
      </c>
      <c r="M2490" s="112" t="s">
        <v>8</v>
      </c>
    </row>
    <row r="2491" spans="1:13" x14ac:dyDescent="0.3">
      <c r="A2491" s="112" t="s">
        <v>8</v>
      </c>
      <c r="B2491" s="112" t="s">
        <v>9</v>
      </c>
      <c r="C2491" s="112" t="s">
        <v>10</v>
      </c>
      <c r="D2491" s="112" t="s">
        <v>138</v>
      </c>
      <c r="E2491" s="112" t="s">
        <v>10</v>
      </c>
      <c r="F2491" s="112" t="s">
        <v>139</v>
      </c>
      <c r="G2491" s="112" t="s">
        <v>19</v>
      </c>
      <c r="H2491" s="112" t="s">
        <v>434</v>
      </c>
      <c r="I2491" s="112" t="s">
        <v>16</v>
      </c>
      <c r="J2491" s="112" t="s">
        <v>440</v>
      </c>
      <c r="K2491" s="113">
        <v>45000</v>
      </c>
      <c r="L2491" s="113">
        <v>3750</v>
      </c>
      <c r="M2491" s="112" t="s">
        <v>8</v>
      </c>
    </row>
    <row r="2492" spans="1:13" x14ac:dyDescent="0.3">
      <c r="A2492" s="112" t="s">
        <v>8</v>
      </c>
      <c r="B2492" s="112" t="s">
        <v>9</v>
      </c>
      <c r="C2492" s="112" t="s">
        <v>10</v>
      </c>
      <c r="D2492" s="112" t="s">
        <v>138</v>
      </c>
      <c r="E2492" s="112" t="s">
        <v>10</v>
      </c>
      <c r="F2492" s="112" t="s">
        <v>139</v>
      </c>
      <c r="G2492" s="112" t="s">
        <v>19</v>
      </c>
      <c r="H2492" s="112" t="s">
        <v>434</v>
      </c>
      <c r="I2492" s="112" t="s">
        <v>16</v>
      </c>
      <c r="J2492" s="112" t="s">
        <v>436</v>
      </c>
      <c r="K2492" s="113">
        <v>46248</v>
      </c>
      <c r="L2492" s="113">
        <v>3854</v>
      </c>
      <c r="M2492" s="112" t="s">
        <v>8</v>
      </c>
    </row>
    <row r="2493" spans="1:13" x14ac:dyDescent="0.3">
      <c r="A2493" s="112" t="s">
        <v>8</v>
      </c>
      <c r="B2493" s="112" t="s">
        <v>9</v>
      </c>
      <c r="C2493" s="112" t="s">
        <v>10</v>
      </c>
      <c r="D2493" s="112" t="s">
        <v>138</v>
      </c>
      <c r="E2493" s="112" t="s">
        <v>10</v>
      </c>
      <c r="F2493" s="112" t="s">
        <v>139</v>
      </c>
      <c r="G2493" s="112" t="s">
        <v>20</v>
      </c>
      <c r="H2493" s="112" t="s">
        <v>439</v>
      </c>
      <c r="I2493" s="112" t="s">
        <v>16</v>
      </c>
      <c r="J2493" s="112" t="s">
        <v>436</v>
      </c>
      <c r="K2493" s="113">
        <v>449.82</v>
      </c>
      <c r="L2493" s="113">
        <v>63</v>
      </c>
      <c r="M2493" s="112" t="s">
        <v>8</v>
      </c>
    </row>
    <row r="2494" spans="1:13" x14ac:dyDescent="0.3">
      <c r="A2494" s="112" t="s">
        <v>8</v>
      </c>
      <c r="B2494" s="112" t="s">
        <v>9</v>
      </c>
      <c r="C2494" s="112" t="s">
        <v>10</v>
      </c>
      <c r="D2494" s="112" t="s">
        <v>138</v>
      </c>
      <c r="E2494" s="112" t="s">
        <v>10</v>
      </c>
      <c r="F2494" s="112" t="s">
        <v>139</v>
      </c>
      <c r="G2494" s="112" t="s">
        <v>463</v>
      </c>
      <c r="H2494" s="112" t="s">
        <v>439</v>
      </c>
      <c r="I2494" s="112" t="s">
        <v>16</v>
      </c>
      <c r="J2494" s="112" t="s">
        <v>440</v>
      </c>
      <c r="K2494" s="113">
        <v>3408.4421214444333</v>
      </c>
      <c r="L2494" s="113">
        <v>1423</v>
      </c>
      <c r="M2494" s="112" t="s">
        <v>8</v>
      </c>
    </row>
    <row r="2495" spans="1:13" x14ac:dyDescent="0.3">
      <c r="A2495" s="112" t="s">
        <v>8</v>
      </c>
      <c r="B2495" s="112" t="s">
        <v>9</v>
      </c>
      <c r="C2495" s="112" t="s">
        <v>10</v>
      </c>
      <c r="D2495" s="112" t="s">
        <v>138</v>
      </c>
      <c r="E2495" s="112" t="s">
        <v>10</v>
      </c>
      <c r="F2495" s="112" t="s">
        <v>139</v>
      </c>
      <c r="G2495" s="112" t="s">
        <v>463</v>
      </c>
      <c r="H2495" s="112" t="s">
        <v>439</v>
      </c>
      <c r="I2495" s="112" t="s">
        <v>16</v>
      </c>
      <c r="J2495" s="112" t="s">
        <v>436</v>
      </c>
      <c r="K2495" s="113">
        <v>3089.8737432630492</v>
      </c>
      <c r="L2495" s="113">
        <v>1290</v>
      </c>
      <c r="M2495" s="112" t="s">
        <v>8</v>
      </c>
    </row>
    <row r="2496" spans="1:13" x14ac:dyDescent="0.3">
      <c r="A2496" s="112" t="s">
        <v>8</v>
      </c>
      <c r="B2496" s="112" t="s">
        <v>9</v>
      </c>
      <c r="C2496" s="112" t="s">
        <v>10</v>
      </c>
      <c r="D2496" s="112" t="s">
        <v>138</v>
      </c>
      <c r="E2496" s="112" t="s">
        <v>10</v>
      </c>
      <c r="F2496" s="112" t="s">
        <v>139</v>
      </c>
      <c r="G2496" s="112" t="s">
        <v>22</v>
      </c>
      <c r="H2496" s="112" t="s">
        <v>439</v>
      </c>
      <c r="I2496" s="112" t="s">
        <v>16</v>
      </c>
      <c r="J2496" s="112" t="s">
        <v>435</v>
      </c>
      <c r="K2496" s="113">
        <v>1361.25</v>
      </c>
      <c r="L2496" s="113">
        <v>544</v>
      </c>
      <c r="M2496" s="112" t="s">
        <v>8</v>
      </c>
    </row>
    <row r="2497" spans="1:13" x14ac:dyDescent="0.3">
      <c r="A2497" s="112" t="s">
        <v>8</v>
      </c>
      <c r="B2497" s="112" t="s">
        <v>9</v>
      </c>
      <c r="C2497" s="112" t="s">
        <v>10</v>
      </c>
      <c r="D2497" s="112" t="s">
        <v>138</v>
      </c>
      <c r="E2497" s="112" t="s">
        <v>10</v>
      </c>
      <c r="F2497" s="112" t="s">
        <v>139</v>
      </c>
      <c r="G2497" s="112" t="s">
        <v>22</v>
      </c>
      <c r="H2497" s="112" t="s">
        <v>439</v>
      </c>
      <c r="I2497" s="112" t="s">
        <v>16</v>
      </c>
      <c r="J2497" s="112" t="s">
        <v>436</v>
      </c>
      <c r="K2497" s="113">
        <v>1830</v>
      </c>
      <c r="L2497" s="113">
        <v>732</v>
      </c>
      <c r="M2497" s="112" t="s">
        <v>8</v>
      </c>
    </row>
    <row r="2498" spans="1:13" x14ac:dyDescent="0.3">
      <c r="A2498" s="112" t="s">
        <v>8</v>
      </c>
      <c r="B2498" s="112" t="s">
        <v>9</v>
      </c>
      <c r="C2498" s="112" t="s">
        <v>10</v>
      </c>
      <c r="D2498" s="112" t="s">
        <v>138</v>
      </c>
      <c r="E2498" s="112" t="s">
        <v>10</v>
      </c>
      <c r="F2498" s="112" t="s">
        <v>139</v>
      </c>
      <c r="G2498" s="112" t="s">
        <v>24</v>
      </c>
      <c r="H2498" s="112" t="s">
        <v>441</v>
      </c>
      <c r="I2498" s="112" t="s">
        <v>16</v>
      </c>
      <c r="J2498" s="112" t="s">
        <v>435</v>
      </c>
      <c r="K2498" s="113">
        <v>2737.7299999999996</v>
      </c>
      <c r="L2498" s="113">
        <v>789</v>
      </c>
      <c r="M2498" s="112" t="s">
        <v>8</v>
      </c>
    </row>
    <row r="2499" spans="1:13" x14ac:dyDescent="0.3">
      <c r="A2499" s="112" t="s">
        <v>8</v>
      </c>
      <c r="B2499" s="112" t="s">
        <v>9</v>
      </c>
      <c r="C2499" s="112" t="s">
        <v>10</v>
      </c>
      <c r="D2499" s="112" t="s">
        <v>138</v>
      </c>
      <c r="E2499" s="112" t="s">
        <v>10</v>
      </c>
      <c r="F2499" s="112" t="s">
        <v>139</v>
      </c>
      <c r="G2499" s="112" t="s">
        <v>24</v>
      </c>
      <c r="H2499" s="112" t="s">
        <v>441</v>
      </c>
      <c r="I2499" s="112" t="s">
        <v>16</v>
      </c>
      <c r="J2499" s="112" t="s">
        <v>436</v>
      </c>
      <c r="K2499" s="113">
        <v>20935.100000000002</v>
      </c>
      <c r="L2499" s="113">
        <v>4912.3099999999995</v>
      </c>
      <c r="M2499" s="112" t="s">
        <v>8</v>
      </c>
    </row>
    <row r="2500" spans="1:13" x14ac:dyDescent="0.3">
      <c r="A2500" s="112" t="s">
        <v>8</v>
      </c>
      <c r="B2500" s="112" t="s">
        <v>9</v>
      </c>
      <c r="C2500" s="112" t="s">
        <v>10</v>
      </c>
      <c r="D2500" s="112" t="s">
        <v>138</v>
      </c>
      <c r="E2500" s="112" t="s">
        <v>10</v>
      </c>
      <c r="F2500" s="112" t="s">
        <v>139</v>
      </c>
      <c r="G2500" s="112" t="s">
        <v>25</v>
      </c>
      <c r="H2500" s="112" t="s">
        <v>442</v>
      </c>
      <c r="I2500" s="112" t="s">
        <v>16</v>
      </c>
      <c r="J2500" s="112" t="s">
        <v>443</v>
      </c>
      <c r="K2500" s="113">
        <v>38941.14</v>
      </c>
      <c r="L2500" s="113">
        <v>7800</v>
      </c>
      <c r="M2500" s="112" t="s">
        <v>8</v>
      </c>
    </row>
    <row r="2501" spans="1:13" x14ac:dyDescent="0.3">
      <c r="A2501" s="112" t="s">
        <v>8</v>
      </c>
      <c r="B2501" s="112" t="s">
        <v>9</v>
      </c>
      <c r="C2501" s="112" t="s">
        <v>10</v>
      </c>
      <c r="D2501" s="112" t="s">
        <v>138</v>
      </c>
      <c r="E2501" s="112" t="s">
        <v>10</v>
      </c>
      <c r="F2501" s="112" t="s">
        <v>139</v>
      </c>
      <c r="G2501" s="112" t="s">
        <v>26</v>
      </c>
      <c r="H2501" s="112" t="s">
        <v>434</v>
      </c>
      <c r="I2501" s="112" t="s">
        <v>16</v>
      </c>
      <c r="J2501" s="112" t="s">
        <v>440</v>
      </c>
      <c r="K2501" s="113">
        <v>238.00000000000003</v>
      </c>
      <c r="L2501" s="113">
        <v>68</v>
      </c>
      <c r="M2501" s="112" t="s">
        <v>8</v>
      </c>
    </row>
    <row r="2502" spans="1:13" x14ac:dyDescent="0.3">
      <c r="A2502" s="112" t="s">
        <v>8</v>
      </c>
      <c r="B2502" s="112" t="s">
        <v>9</v>
      </c>
      <c r="C2502" s="112" t="s">
        <v>10</v>
      </c>
      <c r="D2502" s="112" t="s">
        <v>138</v>
      </c>
      <c r="E2502" s="112" t="s">
        <v>10</v>
      </c>
      <c r="F2502" s="112" t="s">
        <v>139</v>
      </c>
      <c r="G2502" s="112" t="s">
        <v>26</v>
      </c>
      <c r="H2502" s="112" t="s">
        <v>434</v>
      </c>
      <c r="I2502" s="112" t="s">
        <v>16</v>
      </c>
      <c r="J2502" s="112" t="s">
        <v>436</v>
      </c>
      <c r="K2502" s="113">
        <v>1208</v>
      </c>
      <c r="L2502" s="113">
        <v>302</v>
      </c>
      <c r="M2502" s="112" t="s">
        <v>8</v>
      </c>
    </row>
    <row r="2503" spans="1:13" x14ac:dyDescent="0.3">
      <c r="A2503" s="112" t="s">
        <v>8</v>
      </c>
      <c r="B2503" s="112" t="s">
        <v>9</v>
      </c>
      <c r="C2503" s="112" t="s">
        <v>10</v>
      </c>
      <c r="D2503" s="112" t="s">
        <v>138</v>
      </c>
      <c r="E2503" s="112" t="s">
        <v>10</v>
      </c>
      <c r="F2503" s="112" t="s">
        <v>139</v>
      </c>
      <c r="G2503" s="112" t="s">
        <v>28</v>
      </c>
      <c r="H2503" s="112" t="s">
        <v>441</v>
      </c>
      <c r="I2503" s="112" t="s">
        <v>16</v>
      </c>
      <c r="J2503" s="112" t="s">
        <v>436</v>
      </c>
      <c r="K2503" s="113">
        <v>84</v>
      </c>
      <c r="L2503" s="113">
        <v>18</v>
      </c>
      <c r="M2503" s="112" t="s">
        <v>8</v>
      </c>
    </row>
    <row r="2504" spans="1:13" x14ac:dyDescent="0.3">
      <c r="A2504" s="112" t="s">
        <v>8</v>
      </c>
      <c r="B2504" s="112" t="s">
        <v>9</v>
      </c>
      <c r="C2504" s="112" t="s">
        <v>10</v>
      </c>
      <c r="D2504" s="112" t="s">
        <v>138</v>
      </c>
      <c r="E2504" s="112" t="s">
        <v>10</v>
      </c>
      <c r="F2504" s="112" t="s">
        <v>139</v>
      </c>
      <c r="G2504" s="112" t="s">
        <v>30</v>
      </c>
      <c r="H2504" s="112" t="s">
        <v>441</v>
      </c>
      <c r="I2504" s="112" t="s">
        <v>16</v>
      </c>
      <c r="J2504" s="112" t="s">
        <v>436</v>
      </c>
      <c r="K2504" s="113">
        <v>777</v>
      </c>
      <c r="L2504" s="113">
        <v>14.000000000000002</v>
      </c>
      <c r="M2504" s="112" t="s">
        <v>8</v>
      </c>
    </row>
    <row r="2505" spans="1:13" x14ac:dyDescent="0.3">
      <c r="A2505" s="112" t="s">
        <v>8</v>
      </c>
      <c r="B2505" s="112" t="s">
        <v>9</v>
      </c>
      <c r="C2505" s="112" t="s">
        <v>10</v>
      </c>
      <c r="D2505" s="112" t="s">
        <v>138</v>
      </c>
      <c r="E2505" s="112" t="s">
        <v>10</v>
      </c>
      <c r="F2505" s="112" t="s">
        <v>139</v>
      </c>
      <c r="G2505" s="112" t="s">
        <v>82</v>
      </c>
      <c r="H2505" s="112" t="s">
        <v>454</v>
      </c>
      <c r="I2505" s="112" t="s">
        <v>16</v>
      </c>
      <c r="J2505" s="112" t="s">
        <v>435</v>
      </c>
      <c r="K2505" s="113">
        <v>1486.04</v>
      </c>
      <c r="L2505" s="113">
        <v>194</v>
      </c>
      <c r="M2505" s="112" t="s">
        <v>8</v>
      </c>
    </row>
    <row r="2506" spans="1:13" x14ac:dyDescent="0.3">
      <c r="A2506" s="112" t="s">
        <v>8</v>
      </c>
      <c r="B2506" s="112" t="s">
        <v>9</v>
      </c>
      <c r="C2506" s="112" t="s">
        <v>10</v>
      </c>
      <c r="D2506" s="112" t="s">
        <v>138</v>
      </c>
      <c r="E2506" s="112" t="s">
        <v>10</v>
      </c>
      <c r="F2506" s="112" t="s">
        <v>139</v>
      </c>
      <c r="G2506" s="112" t="s">
        <v>33</v>
      </c>
      <c r="H2506" s="112" t="s">
        <v>445</v>
      </c>
      <c r="I2506" s="112" t="s">
        <v>16</v>
      </c>
      <c r="J2506" s="112" t="s">
        <v>446</v>
      </c>
      <c r="K2506" s="113">
        <v>4705</v>
      </c>
      <c r="L2506" s="113">
        <v>941</v>
      </c>
      <c r="M2506" s="112" t="s">
        <v>8</v>
      </c>
    </row>
    <row r="2507" spans="1:13" x14ac:dyDescent="0.3">
      <c r="A2507" s="112" t="s">
        <v>8</v>
      </c>
      <c r="B2507" s="112" t="s">
        <v>9</v>
      </c>
      <c r="C2507" s="112" t="s">
        <v>10</v>
      </c>
      <c r="D2507" s="112" t="s">
        <v>138</v>
      </c>
      <c r="E2507" s="112" t="s">
        <v>10</v>
      </c>
      <c r="F2507" s="112" t="s">
        <v>139</v>
      </c>
      <c r="G2507" s="112" t="s">
        <v>34</v>
      </c>
      <c r="H2507" s="112" t="s">
        <v>442</v>
      </c>
      <c r="I2507" s="112" t="s">
        <v>16</v>
      </c>
      <c r="J2507" s="112" t="s">
        <v>435</v>
      </c>
      <c r="K2507" s="113">
        <v>10064.418750000001</v>
      </c>
      <c r="L2507" s="113">
        <v>3676.5</v>
      </c>
      <c r="M2507" s="112" t="s">
        <v>8</v>
      </c>
    </row>
    <row r="2508" spans="1:13" x14ac:dyDescent="0.3">
      <c r="A2508" s="112" t="s">
        <v>8</v>
      </c>
      <c r="B2508" s="112" t="s">
        <v>9</v>
      </c>
      <c r="C2508" s="112" t="s">
        <v>10</v>
      </c>
      <c r="D2508" s="112" t="s">
        <v>138</v>
      </c>
      <c r="E2508" s="112" t="s">
        <v>10</v>
      </c>
      <c r="F2508" s="112" t="s">
        <v>139</v>
      </c>
      <c r="G2508" s="112" t="s">
        <v>34</v>
      </c>
      <c r="H2508" s="112" t="s">
        <v>442</v>
      </c>
      <c r="I2508" s="112" t="s">
        <v>16</v>
      </c>
      <c r="J2508" s="112" t="s">
        <v>440</v>
      </c>
      <c r="K2508" s="113">
        <v>1108.6875</v>
      </c>
      <c r="L2508" s="113">
        <v>405</v>
      </c>
      <c r="M2508" s="112" t="s">
        <v>8</v>
      </c>
    </row>
    <row r="2509" spans="1:13" x14ac:dyDescent="0.3">
      <c r="A2509" s="112" t="s">
        <v>8</v>
      </c>
      <c r="B2509" s="112" t="s">
        <v>9</v>
      </c>
      <c r="C2509" s="112" t="s">
        <v>10</v>
      </c>
      <c r="D2509" s="112" t="s">
        <v>138</v>
      </c>
      <c r="E2509" s="112" t="s">
        <v>10</v>
      </c>
      <c r="F2509" s="112" t="s">
        <v>139</v>
      </c>
      <c r="G2509" s="112" t="s">
        <v>34</v>
      </c>
      <c r="H2509" s="112" t="s">
        <v>442</v>
      </c>
      <c r="I2509" s="112" t="s">
        <v>16</v>
      </c>
      <c r="J2509" s="112" t="s">
        <v>436</v>
      </c>
      <c r="K2509" s="113">
        <v>6504.3</v>
      </c>
      <c r="L2509" s="113">
        <v>2376</v>
      </c>
      <c r="M2509" s="112" t="s">
        <v>8</v>
      </c>
    </row>
    <row r="2510" spans="1:13" x14ac:dyDescent="0.3">
      <c r="A2510" s="112" t="s">
        <v>8</v>
      </c>
      <c r="B2510" s="112" t="s">
        <v>9</v>
      </c>
      <c r="C2510" s="112" t="s">
        <v>10</v>
      </c>
      <c r="D2510" s="112" t="s">
        <v>138</v>
      </c>
      <c r="E2510" s="112" t="s">
        <v>10</v>
      </c>
      <c r="F2510" s="112" t="s">
        <v>139</v>
      </c>
      <c r="G2510" s="112" t="s">
        <v>35</v>
      </c>
      <c r="H2510" s="112" t="s">
        <v>438</v>
      </c>
      <c r="I2510" s="112" t="s">
        <v>16</v>
      </c>
      <c r="J2510" s="112" t="s">
        <v>435</v>
      </c>
      <c r="K2510" s="113">
        <v>4250</v>
      </c>
      <c r="L2510" s="113">
        <v>1700</v>
      </c>
      <c r="M2510" s="112" t="s">
        <v>8</v>
      </c>
    </row>
    <row r="2511" spans="1:13" x14ac:dyDescent="0.3">
      <c r="A2511" s="112" t="s">
        <v>8</v>
      </c>
      <c r="B2511" s="112" t="s">
        <v>9</v>
      </c>
      <c r="C2511" s="112" t="s">
        <v>10</v>
      </c>
      <c r="D2511" s="112" t="s">
        <v>138</v>
      </c>
      <c r="E2511" s="112" t="s">
        <v>10</v>
      </c>
      <c r="F2511" s="112" t="s">
        <v>139</v>
      </c>
      <c r="G2511" s="112" t="s">
        <v>35</v>
      </c>
      <c r="H2511" s="112" t="s">
        <v>438</v>
      </c>
      <c r="I2511" s="112" t="s">
        <v>16</v>
      </c>
      <c r="J2511" s="112" t="s">
        <v>440</v>
      </c>
      <c r="K2511" s="113">
        <v>2812.5</v>
      </c>
      <c r="L2511" s="113">
        <v>1125</v>
      </c>
      <c r="M2511" s="112" t="s">
        <v>8</v>
      </c>
    </row>
    <row r="2512" spans="1:13" x14ac:dyDescent="0.3">
      <c r="A2512" s="112" t="s">
        <v>8</v>
      </c>
      <c r="B2512" s="112" t="s">
        <v>9</v>
      </c>
      <c r="C2512" s="112" t="s">
        <v>10</v>
      </c>
      <c r="D2512" s="112" t="s">
        <v>138</v>
      </c>
      <c r="E2512" s="112" t="s">
        <v>10</v>
      </c>
      <c r="F2512" s="112" t="s">
        <v>139</v>
      </c>
      <c r="G2512" s="112" t="s">
        <v>35</v>
      </c>
      <c r="H2512" s="112" t="s">
        <v>438</v>
      </c>
      <c r="I2512" s="112" t="s">
        <v>16</v>
      </c>
      <c r="J2512" s="112" t="s">
        <v>436</v>
      </c>
      <c r="K2512" s="113">
        <v>2915</v>
      </c>
      <c r="L2512" s="113">
        <v>1166</v>
      </c>
      <c r="M2512" s="112" t="s">
        <v>8</v>
      </c>
    </row>
    <row r="2513" spans="1:13" x14ac:dyDescent="0.3">
      <c r="A2513" s="112" t="s">
        <v>8</v>
      </c>
      <c r="B2513" s="112" t="s">
        <v>9</v>
      </c>
      <c r="C2513" s="112" t="s">
        <v>10</v>
      </c>
      <c r="D2513" s="112" t="s">
        <v>138</v>
      </c>
      <c r="E2513" s="112" t="s">
        <v>10</v>
      </c>
      <c r="F2513" s="112" t="s">
        <v>139</v>
      </c>
      <c r="G2513" s="112" t="s">
        <v>40</v>
      </c>
      <c r="H2513" s="112" t="s">
        <v>447</v>
      </c>
      <c r="I2513" s="112" t="s">
        <v>16</v>
      </c>
      <c r="J2513" s="112" t="s">
        <v>435</v>
      </c>
      <c r="K2513" s="113">
        <v>2346.3000000000002</v>
      </c>
      <c r="L2513" s="113">
        <v>495</v>
      </c>
      <c r="M2513" s="112" t="s">
        <v>8</v>
      </c>
    </row>
    <row r="2514" spans="1:13" x14ac:dyDescent="0.3">
      <c r="A2514" s="112" t="s">
        <v>8</v>
      </c>
      <c r="B2514" s="112" t="s">
        <v>9</v>
      </c>
      <c r="C2514" s="112" t="s">
        <v>10</v>
      </c>
      <c r="D2514" s="112" t="s">
        <v>138</v>
      </c>
      <c r="E2514" s="112" t="s">
        <v>10</v>
      </c>
      <c r="F2514" s="112" t="s">
        <v>139</v>
      </c>
      <c r="G2514" s="112" t="s">
        <v>42</v>
      </c>
      <c r="H2514" s="112" t="s">
        <v>441</v>
      </c>
      <c r="I2514" s="112" t="s">
        <v>16</v>
      </c>
      <c r="J2514" s="112" t="s">
        <v>435</v>
      </c>
      <c r="K2514" s="113">
        <v>270</v>
      </c>
      <c r="L2514" s="113">
        <v>27</v>
      </c>
      <c r="M2514" s="112" t="s">
        <v>8</v>
      </c>
    </row>
    <row r="2515" spans="1:13" x14ac:dyDescent="0.3">
      <c r="A2515" s="112" t="s">
        <v>8</v>
      </c>
      <c r="B2515" s="112" t="s">
        <v>9</v>
      </c>
      <c r="C2515" s="112" t="s">
        <v>10</v>
      </c>
      <c r="D2515" s="112" t="s">
        <v>138</v>
      </c>
      <c r="E2515" s="112" t="s">
        <v>10</v>
      </c>
      <c r="F2515" s="112" t="s">
        <v>139</v>
      </c>
      <c r="G2515" s="112" t="s">
        <v>42</v>
      </c>
      <c r="H2515" s="112" t="s">
        <v>441</v>
      </c>
      <c r="I2515" s="112" t="s">
        <v>16</v>
      </c>
      <c r="J2515" s="112" t="s">
        <v>440</v>
      </c>
      <c r="K2515" s="113">
        <v>283</v>
      </c>
      <c r="L2515" s="113">
        <v>36</v>
      </c>
      <c r="M2515" s="112" t="s">
        <v>8</v>
      </c>
    </row>
    <row r="2516" spans="1:13" x14ac:dyDescent="0.3">
      <c r="A2516" s="112" t="s">
        <v>8</v>
      </c>
      <c r="B2516" s="112" t="s">
        <v>9</v>
      </c>
      <c r="C2516" s="112" t="s">
        <v>10</v>
      </c>
      <c r="D2516" s="112" t="s">
        <v>138</v>
      </c>
      <c r="E2516" s="112" t="s">
        <v>10</v>
      </c>
      <c r="F2516" s="112" t="s">
        <v>139</v>
      </c>
      <c r="G2516" s="112" t="s">
        <v>42</v>
      </c>
      <c r="H2516" s="112" t="s">
        <v>441</v>
      </c>
      <c r="I2516" s="112" t="s">
        <v>16</v>
      </c>
      <c r="J2516" s="112" t="s">
        <v>436</v>
      </c>
      <c r="K2516" s="113">
        <v>263</v>
      </c>
      <c r="L2516" s="113">
        <v>27</v>
      </c>
      <c r="M2516" s="112" t="s">
        <v>8</v>
      </c>
    </row>
    <row r="2517" spans="1:13" x14ac:dyDescent="0.3">
      <c r="A2517" s="112" t="s">
        <v>8</v>
      </c>
      <c r="B2517" s="112" t="s">
        <v>9</v>
      </c>
      <c r="C2517" s="112" t="s">
        <v>10</v>
      </c>
      <c r="D2517" s="112" t="s">
        <v>138</v>
      </c>
      <c r="E2517" s="112" t="s">
        <v>10</v>
      </c>
      <c r="F2517" s="112" t="s">
        <v>139</v>
      </c>
      <c r="G2517" s="112" t="s">
        <v>43</v>
      </c>
      <c r="H2517" s="112" t="s">
        <v>448</v>
      </c>
      <c r="I2517" s="112" t="s">
        <v>16</v>
      </c>
      <c r="J2517" s="112" t="s">
        <v>435</v>
      </c>
      <c r="K2517" s="113">
        <v>300</v>
      </c>
      <c r="L2517" s="113">
        <v>375</v>
      </c>
      <c r="M2517" s="112" t="s">
        <v>8</v>
      </c>
    </row>
    <row r="2518" spans="1:13" x14ac:dyDescent="0.3">
      <c r="A2518" s="112" t="s">
        <v>8</v>
      </c>
      <c r="B2518" s="112" t="s">
        <v>9</v>
      </c>
      <c r="C2518" s="112" t="s">
        <v>10</v>
      </c>
      <c r="D2518" s="112" t="s">
        <v>138</v>
      </c>
      <c r="E2518" s="112" t="s">
        <v>10</v>
      </c>
      <c r="F2518" s="112" t="s">
        <v>139</v>
      </c>
      <c r="G2518" s="112" t="s">
        <v>43</v>
      </c>
      <c r="H2518" s="112" t="s">
        <v>448</v>
      </c>
      <c r="I2518" s="112" t="s">
        <v>16</v>
      </c>
      <c r="J2518" s="112" t="s">
        <v>436</v>
      </c>
      <c r="K2518" s="113">
        <v>540</v>
      </c>
      <c r="L2518" s="113">
        <v>1000</v>
      </c>
      <c r="M2518" s="112" t="s">
        <v>8</v>
      </c>
    </row>
    <row r="2519" spans="1:13" x14ac:dyDescent="0.3">
      <c r="A2519" s="112" t="s">
        <v>8</v>
      </c>
      <c r="B2519" s="112" t="s">
        <v>9</v>
      </c>
      <c r="C2519" s="112" t="s">
        <v>10</v>
      </c>
      <c r="D2519" s="112" t="s">
        <v>138</v>
      </c>
      <c r="E2519" s="112" t="s">
        <v>10</v>
      </c>
      <c r="F2519" s="112" t="s">
        <v>139</v>
      </c>
      <c r="G2519" s="112" t="s">
        <v>90</v>
      </c>
      <c r="H2519" s="112" t="s">
        <v>438</v>
      </c>
      <c r="I2519" s="112" t="s">
        <v>14</v>
      </c>
      <c r="J2519" s="112" t="s">
        <v>436</v>
      </c>
      <c r="K2519" s="113">
        <v>243</v>
      </c>
      <c r="L2519" s="113">
        <v>27</v>
      </c>
      <c r="M2519" s="112" t="s">
        <v>8</v>
      </c>
    </row>
    <row r="2520" spans="1:13" x14ac:dyDescent="0.3">
      <c r="A2520" s="112" t="s">
        <v>8</v>
      </c>
      <c r="B2520" s="112" t="s">
        <v>9</v>
      </c>
      <c r="C2520" s="112" t="s">
        <v>10</v>
      </c>
      <c r="D2520" s="112" t="s">
        <v>138</v>
      </c>
      <c r="E2520" s="112" t="s">
        <v>10</v>
      </c>
      <c r="F2520" s="112" t="s">
        <v>139</v>
      </c>
      <c r="G2520" s="112" t="s">
        <v>44</v>
      </c>
      <c r="H2520" s="112" t="s">
        <v>441</v>
      </c>
      <c r="I2520" s="112" t="s">
        <v>16</v>
      </c>
      <c r="J2520" s="112" t="s">
        <v>435</v>
      </c>
      <c r="K2520" s="113">
        <v>7489.314893922</v>
      </c>
      <c r="L2520" s="113">
        <v>601.5</v>
      </c>
      <c r="M2520" s="112" t="s">
        <v>8</v>
      </c>
    </row>
    <row r="2521" spans="1:13" x14ac:dyDescent="0.3">
      <c r="A2521" s="112" t="s">
        <v>8</v>
      </c>
      <c r="B2521" s="112" t="s">
        <v>9</v>
      </c>
      <c r="C2521" s="112" t="s">
        <v>10</v>
      </c>
      <c r="D2521" s="112" t="s">
        <v>138</v>
      </c>
      <c r="E2521" s="112" t="s">
        <v>10</v>
      </c>
      <c r="F2521" s="112" t="s">
        <v>139</v>
      </c>
      <c r="G2521" s="112" t="s">
        <v>44</v>
      </c>
      <c r="H2521" s="112" t="s">
        <v>441</v>
      </c>
      <c r="I2521" s="112" t="s">
        <v>16</v>
      </c>
      <c r="J2521" s="112" t="s">
        <v>440</v>
      </c>
      <c r="K2521" s="113">
        <v>12.69</v>
      </c>
      <c r="L2521" s="113">
        <v>1.5</v>
      </c>
      <c r="M2521" s="112" t="s">
        <v>8</v>
      </c>
    </row>
    <row r="2522" spans="1:13" x14ac:dyDescent="0.3">
      <c r="A2522" s="112" t="s">
        <v>8</v>
      </c>
      <c r="B2522" s="112" t="s">
        <v>9</v>
      </c>
      <c r="C2522" s="112" t="s">
        <v>10</v>
      </c>
      <c r="D2522" s="112" t="s">
        <v>138</v>
      </c>
      <c r="E2522" s="112" t="s">
        <v>10</v>
      </c>
      <c r="F2522" s="112" t="s">
        <v>139</v>
      </c>
      <c r="G2522" s="112" t="s">
        <v>44</v>
      </c>
      <c r="H2522" s="112" t="s">
        <v>441</v>
      </c>
      <c r="I2522" s="112" t="s">
        <v>16</v>
      </c>
      <c r="J2522" s="112" t="s">
        <v>436</v>
      </c>
      <c r="K2522" s="113">
        <v>37520</v>
      </c>
      <c r="L2522" s="113">
        <v>351.75</v>
      </c>
      <c r="M2522" s="112" t="s">
        <v>8</v>
      </c>
    </row>
    <row r="2523" spans="1:13" x14ac:dyDescent="0.3">
      <c r="A2523" s="112" t="s">
        <v>8</v>
      </c>
      <c r="B2523" s="112" t="s">
        <v>9</v>
      </c>
      <c r="C2523" s="112" t="s">
        <v>10</v>
      </c>
      <c r="D2523" s="112" t="s">
        <v>138</v>
      </c>
      <c r="E2523" s="112" t="s">
        <v>10</v>
      </c>
      <c r="F2523" s="112" t="s">
        <v>139</v>
      </c>
      <c r="G2523" s="112" t="s">
        <v>45</v>
      </c>
      <c r="H2523" s="112" t="s">
        <v>441</v>
      </c>
      <c r="I2523" s="112" t="s">
        <v>46</v>
      </c>
      <c r="J2523" s="112" t="s">
        <v>435</v>
      </c>
      <c r="K2523" s="113">
        <v>1569</v>
      </c>
      <c r="L2523" s="113">
        <v>135</v>
      </c>
      <c r="M2523" s="112" t="s">
        <v>8</v>
      </c>
    </row>
    <row r="2524" spans="1:13" x14ac:dyDescent="0.3">
      <c r="A2524" s="112" t="s">
        <v>8</v>
      </c>
      <c r="B2524" s="112" t="s">
        <v>9</v>
      </c>
      <c r="C2524" s="112" t="s">
        <v>10</v>
      </c>
      <c r="D2524" s="112" t="s">
        <v>138</v>
      </c>
      <c r="E2524" s="112" t="s">
        <v>10</v>
      </c>
      <c r="F2524" s="112" t="s">
        <v>139</v>
      </c>
      <c r="G2524" s="112" t="s">
        <v>45</v>
      </c>
      <c r="H2524" s="112" t="s">
        <v>441</v>
      </c>
      <c r="I2524" s="112" t="s">
        <v>46</v>
      </c>
      <c r="J2524" s="112" t="s">
        <v>436</v>
      </c>
      <c r="K2524" s="113">
        <v>2551</v>
      </c>
      <c r="L2524" s="113">
        <v>122</v>
      </c>
      <c r="M2524" s="112" t="s">
        <v>8</v>
      </c>
    </row>
    <row r="2525" spans="1:13" x14ac:dyDescent="0.3">
      <c r="A2525" s="112" t="s">
        <v>8</v>
      </c>
      <c r="B2525" s="112" t="s">
        <v>9</v>
      </c>
      <c r="C2525" s="112" t="s">
        <v>10</v>
      </c>
      <c r="D2525" s="112" t="s">
        <v>138</v>
      </c>
      <c r="E2525" s="112" t="s">
        <v>10</v>
      </c>
      <c r="F2525" s="112" t="s">
        <v>139</v>
      </c>
      <c r="G2525" s="112" t="s">
        <v>47</v>
      </c>
      <c r="H2525" s="112" t="s">
        <v>447</v>
      </c>
      <c r="I2525" s="112" t="s">
        <v>16</v>
      </c>
      <c r="J2525" s="112" t="s">
        <v>435</v>
      </c>
      <c r="K2525" s="113">
        <v>17460.830000000002</v>
      </c>
      <c r="L2525" s="113">
        <v>1935.5</v>
      </c>
      <c r="M2525" s="112" t="s">
        <v>8</v>
      </c>
    </row>
    <row r="2526" spans="1:13" x14ac:dyDescent="0.3">
      <c r="A2526" s="112" t="s">
        <v>8</v>
      </c>
      <c r="B2526" s="112" t="s">
        <v>9</v>
      </c>
      <c r="C2526" s="112" t="s">
        <v>10</v>
      </c>
      <c r="D2526" s="112" t="s">
        <v>138</v>
      </c>
      <c r="E2526" s="112" t="s">
        <v>10</v>
      </c>
      <c r="F2526" s="112" t="s">
        <v>139</v>
      </c>
      <c r="G2526" s="112" t="s">
        <v>49</v>
      </c>
      <c r="H2526" s="112" t="s">
        <v>447</v>
      </c>
      <c r="I2526" s="112" t="s">
        <v>16</v>
      </c>
      <c r="J2526" s="112" t="s">
        <v>435</v>
      </c>
      <c r="K2526" s="113">
        <v>3230.25</v>
      </c>
      <c r="L2526" s="113">
        <v>329</v>
      </c>
      <c r="M2526" s="112" t="s">
        <v>8</v>
      </c>
    </row>
    <row r="2527" spans="1:13" x14ac:dyDescent="0.3">
      <c r="A2527" s="112" t="s">
        <v>8</v>
      </c>
      <c r="B2527" s="112" t="s">
        <v>9</v>
      </c>
      <c r="C2527" s="112" t="s">
        <v>10</v>
      </c>
      <c r="D2527" s="112" t="s">
        <v>138</v>
      </c>
      <c r="E2527" s="112" t="s">
        <v>10</v>
      </c>
      <c r="F2527" s="112" t="s">
        <v>139</v>
      </c>
      <c r="G2527" s="112" t="s">
        <v>50</v>
      </c>
      <c r="H2527" s="112" t="s">
        <v>434</v>
      </c>
      <c r="I2527" s="112" t="s">
        <v>16</v>
      </c>
      <c r="J2527" s="112" t="s">
        <v>436</v>
      </c>
      <c r="K2527" s="113">
        <v>278031.65999999997</v>
      </c>
      <c r="L2527" s="113">
        <v>9110.25</v>
      </c>
      <c r="M2527" s="112" t="s">
        <v>8</v>
      </c>
    </row>
    <row r="2528" spans="1:13" x14ac:dyDescent="0.3">
      <c r="A2528" s="112" t="s">
        <v>8</v>
      </c>
      <c r="B2528" s="112" t="s">
        <v>9</v>
      </c>
      <c r="C2528" s="112" t="s">
        <v>10</v>
      </c>
      <c r="D2528" s="112" t="s">
        <v>138</v>
      </c>
      <c r="E2528" s="112" t="s">
        <v>10</v>
      </c>
      <c r="F2528" s="112" t="s">
        <v>139</v>
      </c>
      <c r="G2528" s="112" t="s">
        <v>52</v>
      </c>
      <c r="H2528" s="112" t="s">
        <v>442</v>
      </c>
      <c r="I2528" s="112" t="s">
        <v>46</v>
      </c>
      <c r="J2528" s="112" t="s">
        <v>435</v>
      </c>
      <c r="K2528" s="113">
        <v>15407.789999999999</v>
      </c>
      <c r="L2528" s="113">
        <v>2832</v>
      </c>
      <c r="M2528" s="112" t="s">
        <v>8</v>
      </c>
    </row>
    <row r="2529" spans="1:13" x14ac:dyDescent="0.3">
      <c r="A2529" s="112" t="s">
        <v>8</v>
      </c>
      <c r="B2529" s="112" t="s">
        <v>9</v>
      </c>
      <c r="C2529" s="112" t="s">
        <v>10</v>
      </c>
      <c r="D2529" s="112" t="s">
        <v>138</v>
      </c>
      <c r="E2529" s="112" t="s">
        <v>10</v>
      </c>
      <c r="F2529" s="112" t="s">
        <v>139</v>
      </c>
      <c r="G2529" s="112" t="s">
        <v>52</v>
      </c>
      <c r="H2529" s="112" t="s">
        <v>442</v>
      </c>
      <c r="I2529" s="112" t="s">
        <v>46</v>
      </c>
      <c r="J2529" s="112" t="s">
        <v>440</v>
      </c>
      <c r="K2529" s="113">
        <v>3711.68</v>
      </c>
      <c r="L2529" s="113">
        <v>637.99999999999989</v>
      </c>
      <c r="M2529" s="112" t="s">
        <v>8</v>
      </c>
    </row>
    <row r="2530" spans="1:13" x14ac:dyDescent="0.3">
      <c r="A2530" s="112" t="s">
        <v>8</v>
      </c>
      <c r="B2530" s="112" t="s">
        <v>9</v>
      </c>
      <c r="C2530" s="112" t="s">
        <v>10</v>
      </c>
      <c r="D2530" s="112" t="s">
        <v>138</v>
      </c>
      <c r="E2530" s="112" t="s">
        <v>10</v>
      </c>
      <c r="F2530" s="112" t="s">
        <v>139</v>
      </c>
      <c r="G2530" s="112" t="s">
        <v>52</v>
      </c>
      <c r="H2530" s="112" t="s">
        <v>442</v>
      </c>
      <c r="I2530" s="112" t="s">
        <v>46</v>
      </c>
      <c r="J2530" s="112" t="s">
        <v>436</v>
      </c>
      <c r="K2530" s="113">
        <v>161495.66000000003</v>
      </c>
      <c r="L2530" s="113">
        <v>18783.999999999996</v>
      </c>
      <c r="M2530" s="112" t="s">
        <v>8</v>
      </c>
    </row>
    <row r="2531" spans="1:13" x14ac:dyDescent="0.3">
      <c r="A2531" s="112" t="s">
        <v>8</v>
      </c>
      <c r="B2531" s="112" t="s">
        <v>9</v>
      </c>
      <c r="C2531" s="112" t="s">
        <v>10</v>
      </c>
      <c r="D2531" s="112" t="s">
        <v>138</v>
      </c>
      <c r="E2531" s="112" t="s">
        <v>10</v>
      </c>
      <c r="F2531" s="112" t="s">
        <v>139</v>
      </c>
      <c r="G2531" s="112" t="s">
        <v>53</v>
      </c>
      <c r="H2531" s="112" t="s">
        <v>434</v>
      </c>
      <c r="I2531" s="112" t="s">
        <v>16</v>
      </c>
      <c r="J2531" s="112" t="s">
        <v>435</v>
      </c>
      <c r="K2531" s="113">
        <v>21245.24</v>
      </c>
      <c r="L2531" s="113">
        <v>8007.0000000000009</v>
      </c>
      <c r="M2531" s="112" t="s">
        <v>8</v>
      </c>
    </row>
    <row r="2532" spans="1:13" x14ac:dyDescent="0.3">
      <c r="A2532" s="112" t="s">
        <v>8</v>
      </c>
      <c r="B2532" s="112" t="s">
        <v>9</v>
      </c>
      <c r="C2532" s="112" t="s">
        <v>10</v>
      </c>
      <c r="D2532" s="112" t="s">
        <v>138</v>
      </c>
      <c r="E2532" s="112" t="s">
        <v>10</v>
      </c>
      <c r="F2532" s="112" t="s">
        <v>139</v>
      </c>
      <c r="G2532" s="112" t="s">
        <v>55</v>
      </c>
      <c r="H2532" s="112" t="s">
        <v>439</v>
      </c>
      <c r="I2532" s="112" t="s">
        <v>16</v>
      </c>
      <c r="J2532" s="112" t="s">
        <v>435</v>
      </c>
      <c r="K2532" s="113">
        <v>1641.5</v>
      </c>
      <c r="L2532" s="113">
        <v>469.00000000000006</v>
      </c>
      <c r="M2532" s="112" t="s">
        <v>8</v>
      </c>
    </row>
    <row r="2533" spans="1:13" x14ac:dyDescent="0.3">
      <c r="A2533" s="112" t="s">
        <v>8</v>
      </c>
      <c r="B2533" s="112" t="s">
        <v>9</v>
      </c>
      <c r="C2533" s="112" t="s">
        <v>10</v>
      </c>
      <c r="D2533" s="112" t="s">
        <v>138</v>
      </c>
      <c r="E2533" s="112" t="s">
        <v>10</v>
      </c>
      <c r="F2533" s="112" t="s">
        <v>139</v>
      </c>
      <c r="G2533" s="112" t="s">
        <v>55</v>
      </c>
      <c r="H2533" s="112" t="s">
        <v>439</v>
      </c>
      <c r="I2533" s="112" t="s">
        <v>16</v>
      </c>
      <c r="J2533" s="112" t="s">
        <v>436</v>
      </c>
      <c r="K2533" s="113">
        <v>1680</v>
      </c>
      <c r="L2533" s="113">
        <v>480</v>
      </c>
      <c r="M2533" s="112" t="s">
        <v>8</v>
      </c>
    </row>
    <row r="2534" spans="1:13" x14ac:dyDescent="0.3">
      <c r="A2534" s="112" t="s">
        <v>8</v>
      </c>
      <c r="B2534" s="112" t="s">
        <v>9</v>
      </c>
      <c r="C2534" s="112" t="s">
        <v>10</v>
      </c>
      <c r="D2534" s="112" t="s">
        <v>138</v>
      </c>
      <c r="E2534" s="112" t="s">
        <v>10</v>
      </c>
      <c r="F2534" s="112" t="s">
        <v>139</v>
      </c>
      <c r="G2534" s="112" t="s">
        <v>58</v>
      </c>
      <c r="H2534" s="112" t="s">
        <v>434</v>
      </c>
      <c r="I2534" s="112" t="s">
        <v>16</v>
      </c>
      <c r="J2534" s="112" t="s">
        <v>436</v>
      </c>
      <c r="K2534" s="113">
        <v>1675</v>
      </c>
      <c r="L2534" s="113">
        <v>284</v>
      </c>
      <c r="M2534" s="112" t="s">
        <v>8</v>
      </c>
    </row>
    <row r="2535" spans="1:13" x14ac:dyDescent="0.3">
      <c r="A2535" s="112" t="s">
        <v>8</v>
      </c>
      <c r="B2535" s="112" t="s">
        <v>9</v>
      </c>
      <c r="C2535" s="112" t="s">
        <v>10</v>
      </c>
      <c r="D2535" s="112" t="s">
        <v>138</v>
      </c>
      <c r="E2535" s="112" t="s">
        <v>10</v>
      </c>
      <c r="F2535" s="112" t="s">
        <v>139</v>
      </c>
      <c r="G2535" s="112" t="s">
        <v>60</v>
      </c>
      <c r="H2535" s="112" t="s">
        <v>437</v>
      </c>
      <c r="I2535" s="112" t="s">
        <v>16</v>
      </c>
      <c r="J2535" s="112" t="s">
        <v>435</v>
      </c>
      <c r="K2535" s="113">
        <v>16692</v>
      </c>
      <c r="L2535" s="113">
        <v>5350</v>
      </c>
      <c r="M2535" s="112" t="s">
        <v>8</v>
      </c>
    </row>
    <row r="2536" spans="1:13" x14ac:dyDescent="0.3">
      <c r="A2536" s="112" t="s">
        <v>8</v>
      </c>
      <c r="B2536" s="112" t="s">
        <v>9</v>
      </c>
      <c r="C2536" s="112" t="s">
        <v>10</v>
      </c>
      <c r="D2536" s="112" t="s">
        <v>138</v>
      </c>
      <c r="E2536" s="112" t="s">
        <v>10</v>
      </c>
      <c r="F2536" s="112" t="s">
        <v>139</v>
      </c>
      <c r="G2536" s="112" t="s">
        <v>60</v>
      </c>
      <c r="H2536" s="112" t="s">
        <v>437</v>
      </c>
      <c r="I2536" s="112" t="s">
        <v>16</v>
      </c>
      <c r="J2536" s="112" t="s">
        <v>440</v>
      </c>
      <c r="K2536" s="113">
        <v>5700.24</v>
      </c>
      <c r="L2536" s="113">
        <v>1827</v>
      </c>
      <c r="M2536" s="112" t="s">
        <v>8</v>
      </c>
    </row>
    <row r="2537" spans="1:13" x14ac:dyDescent="0.3">
      <c r="A2537" s="112" t="s">
        <v>8</v>
      </c>
      <c r="B2537" s="112" t="s">
        <v>9</v>
      </c>
      <c r="C2537" s="112" t="s">
        <v>10</v>
      </c>
      <c r="D2537" s="112" t="s">
        <v>138</v>
      </c>
      <c r="E2537" s="112" t="s">
        <v>10</v>
      </c>
      <c r="F2537" s="112" t="s">
        <v>139</v>
      </c>
      <c r="G2537" s="112" t="s">
        <v>60</v>
      </c>
      <c r="H2537" s="112" t="s">
        <v>437</v>
      </c>
      <c r="I2537" s="112" t="s">
        <v>16</v>
      </c>
      <c r="J2537" s="112" t="s">
        <v>436</v>
      </c>
      <c r="K2537" s="113">
        <v>4882.8</v>
      </c>
      <c r="L2537" s="113">
        <v>1565</v>
      </c>
      <c r="M2537" s="112" t="s">
        <v>8</v>
      </c>
    </row>
    <row r="2538" spans="1:13" x14ac:dyDescent="0.3">
      <c r="A2538" s="112" t="s">
        <v>8</v>
      </c>
      <c r="B2538" s="112" t="s">
        <v>9</v>
      </c>
      <c r="C2538" s="112" t="s">
        <v>10</v>
      </c>
      <c r="D2538" s="112" t="s">
        <v>138</v>
      </c>
      <c r="E2538" s="112" t="s">
        <v>10</v>
      </c>
      <c r="F2538" s="112" t="s">
        <v>139</v>
      </c>
      <c r="G2538" s="112" t="s">
        <v>62</v>
      </c>
      <c r="H2538" s="112" t="s">
        <v>438</v>
      </c>
      <c r="I2538" s="112" t="s">
        <v>16</v>
      </c>
      <c r="J2538" s="112" t="s">
        <v>435</v>
      </c>
      <c r="K2538" s="113">
        <v>630</v>
      </c>
      <c r="L2538" s="113">
        <v>225</v>
      </c>
      <c r="M2538" s="112" t="s">
        <v>8</v>
      </c>
    </row>
    <row r="2539" spans="1:13" x14ac:dyDescent="0.3">
      <c r="A2539" s="112" t="s">
        <v>8</v>
      </c>
      <c r="B2539" s="112" t="s">
        <v>9</v>
      </c>
      <c r="C2539" s="112" t="s">
        <v>10</v>
      </c>
      <c r="D2539" s="112" t="s">
        <v>138</v>
      </c>
      <c r="E2539" s="112" t="s">
        <v>10</v>
      </c>
      <c r="F2539" s="112" t="s">
        <v>139</v>
      </c>
      <c r="G2539" s="112" t="s">
        <v>62</v>
      </c>
      <c r="H2539" s="112" t="s">
        <v>438</v>
      </c>
      <c r="I2539" s="112" t="s">
        <v>16</v>
      </c>
      <c r="J2539" s="112" t="s">
        <v>440</v>
      </c>
      <c r="K2539" s="113">
        <v>129</v>
      </c>
      <c r="L2539" s="113">
        <v>59</v>
      </c>
      <c r="M2539" s="112" t="s">
        <v>8</v>
      </c>
    </row>
    <row r="2540" spans="1:13" x14ac:dyDescent="0.3">
      <c r="A2540" s="112" t="s">
        <v>8</v>
      </c>
      <c r="B2540" s="112" t="s">
        <v>9</v>
      </c>
      <c r="C2540" s="112" t="s">
        <v>10</v>
      </c>
      <c r="D2540" s="112" t="s">
        <v>138</v>
      </c>
      <c r="E2540" s="112" t="s">
        <v>10</v>
      </c>
      <c r="F2540" s="112" t="s">
        <v>139</v>
      </c>
      <c r="G2540" s="112" t="s">
        <v>62</v>
      </c>
      <c r="H2540" s="112" t="s">
        <v>438</v>
      </c>
      <c r="I2540" s="112" t="s">
        <v>16</v>
      </c>
      <c r="J2540" s="112" t="s">
        <v>436</v>
      </c>
      <c r="K2540" s="113">
        <v>1894.44</v>
      </c>
      <c r="L2540" s="113">
        <v>621</v>
      </c>
      <c r="M2540" s="112" t="s">
        <v>8</v>
      </c>
    </row>
    <row r="2541" spans="1:13" x14ac:dyDescent="0.3">
      <c r="A2541" s="112" t="s">
        <v>8</v>
      </c>
      <c r="B2541" s="112" t="s">
        <v>9</v>
      </c>
      <c r="C2541" s="112" t="s">
        <v>10</v>
      </c>
      <c r="D2541" s="112" t="s">
        <v>138</v>
      </c>
      <c r="E2541" s="112" t="s">
        <v>10</v>
      </c>
      <c r="F2541" s="112" t="s">
        <v>139</v>
      </c>
      <c r="G2541" s="112" t="s">
        <v>65</v>
      </c>
      <c r="H2541" s="112" t="s">
        <v>449</v>
      </c>
      <c r="I2541" s="112" t="s">
        <v>16</v>
      </c>
      <c r="J2541" s="112" t="s">
        <v>435</v>
      </c>
      <c r="K2541" s="113">
        <v>1224</v>
      </c>
      <c r="L2541" s="113">
        <v>54</v>
      </c>
      <c r="M2541" s="112" t="s">
        <v>8</v>
      </c>
    </row>
    <row r="2542" spans="1:13" x14ac:dyDescent="0.3">
      <c r="A2542" s="112" t="s">
        <v>8</v>
      </c>
      <c r="B2542" s="112" t="s">
        <v>9</v>
      </c>
      <c r="C2542" s="112" t="s">
        <v>10</v>
      </c>
      <c r="D2542" s="112" t="s">
        <v>138</v>
      </c>
      <c r="E2542" s="112" t="s">
        <v>10</v>
      </c>
      <c r="F2542" s="112" t="s">
        <v>139</v>
      </c>
      <c r="G2542" s="112" t="s">
        <v>65</v>
      </c>
      <c r="H2542" s="112" t="s">
        <v>449</v>
      </c>
      <c r="I2542" s="112" t="s">
        <v>16</v>
      </c>
      <c r="J2542" s="112" t="s">
        <v>436</v>
      </c>
      <c r="K2542" s="113">
        <v>793.8</v>
      </c>
      <c r="L2542" s="113">
        <v>63</v>
      </c>
      <c r="M2542" s="112" t="s">
        <v>8</v>
      </c>
    </row>
    <row r="2543" spans="1:13" x14ac:dyDescent="0.3">
      <c r="A2543" s="112" t="s">
        <v>8</v>
      </c>
      <c r="B2543" s="112" t="s">
        <v>9</v>
      </c>
      <c r="C2543" s="112" t="s">
        <v>10</v>
      </c>
      <c r="D2543" s="112" t="s">
        <v>138</v>
      </c>
      <c r="E2543" s="112" t="s">
        <v>10</v>
      </c>
      <c r="F2543" s="112" t="s">
        <v>139</v>
      </c>
      <c r="G2543" s="112" t="s">
        <v>66</v>
      </c>
      <c r="H2543" s="112" t="s">
        <v>450</v>
      </c>
      <c r="I2543" s="112" t="s">
        <v>16</v>
      </c>
      <c r="J2543" s="112" t="s">
        <v>435</v>
      </c>
      <c r="K2543" s="113">
        <v>846.8</v>
      </c>
      <c r="L2543" s="113">
        <v>292</v>
      </c>
      <c r="M2543" s="112" t="s">
        <v>8</v>
      </c>
    </row>
    <row r="2544" spans="1:13" x14ac:dyDescent="0.3">
      <c r="A2544" s="112" t="s">
        <v>8</v>
      </c>
      <c r="B2544" s="112" t="s">
        <v>9</v>
      </c>
      <c r="C2544" s="112" t="s">
        <v>10</v>
      </c>
      <c r="D2544" s="112" t="s">
        <v>138</v>
      </c>
      <c r="E2544" s="112" t="s">
        <v>10</v>
      </c>
      <c r="F2544" s="112" t="s">
        <v>139</v>
      </c>
      <c r="G2544" s="112" t="s">
        <v>66</v>
      </c>
      <c r="H2544" s="112" t="s">
        <v>450</v>
      </c>
      <c r="I2544" s="112" t="s">
        <v>16</v>
      </c>
      <c r="J2544" s="112" t="s">
        <v>440</v>
      </c>
      <c r="K2544" s="113">
        <v>130.5</v>
      </c>
      <c r="L2544" s="113">
        <v>45</v>
      </c>
      <c r="M2544" s="112" t="s">
        <v>8</v>
      </c>
    </row>
    <row r="2545" spans="1:13" x14ac:dyDescent="0.3">
      <c r="A2545" s="112" t="s">
        <v>8</v>
      </c>
      <c r="B2545" s="112" t="s">
        <v>9</v>
      </c>
      <c r="C2545" s="112" t="s">
        <v>10</v>
      </c>
      <c r="D2545" s="112" t="s">
        <v>138</v>
      </c>
      <c r="E2545" s="112" t="s">
        <v>10</v>
      </c>
      <c r="F2545" s="112" t="s">
        <v>139</v>
      </c>
      <c r="G2545" s="112" t="s">
        <v>66</v>
      </c>
      <c r="H2545" s="112" t="s">
        <v>450</v>
      </c>
      <c r="I2545" s="112" t="s">
        <v>16</v>
      </c>
      <c r="J2545" s="112" t="s">
        <v>436</v>
      </c>
      <c r="K2545" s="113">
        <v>6612</v>
      </c>
      <c r="L2545" s="113">
        <v>2280</v>
      </c>
      <c r="M2545" s="112" t="s">
        <v>8</v>
      </c>
    </row>
    <row r="2546" spans="1:13" x14ac:dyDescent="0.3">
      <c r="A2546" s="112" t="s">
        <v>8</v>
      </c>
      <c r="B2546" s="112" t="s">
        <v>9</v>
      </c>
      <c r="C2546" s="112" t="s">
        <v>10</v>
      </c>
      <c r="D2546" s="112" t="s">
        <v>140</v>
      </c>
      <c r="E2546" s="112" t="s">
        <v>10</v>
      </c>
      <c r="F2546" s="112" t="s">
        <v>141</v>
      </c>
      <c r="G2546" s="112" t="s">
        <v>13</v>
      </c>
      <c r="H2546" s="112" t="s">
        <v>434</v>
      </c>
      <c r="I2546" s="112" t="s">
        <v>14</v>
      </c>
      <c r="J2546" s="112" t="s">
        <v>435</v>
      </c>
      <c r="K2546" s="113">
        <v>2274.54</v>
      </c>
      <c r="L2546" s="113">
        <v>67.5</v>
      </c>
      <c r="M2546" s="112" t="s">
        <v>8</v>
      </c>
    </row>
    <row r="2547" spans="1:13" x14ac:dyDescent="0.3">
      <c r="A2547" s="112" t="s">
        <v>8</v>
      </c>
      <c r="B2547" s="112" t="s">
        <v>9</v>
      </c>
      <c r="C2547" s="112" t="s">
        <v>10</v>
      </c>
      <c r="D2547" s="112" t="s">
        <v>140</v>
      </c>
      <c r="E2547" s="112" t="s">
        <v>10</v>
      </c>
      <c r="F2547" s="112" t="s">
        <v>141</v>
      </c>
      <c r="G2547" s="112" t="s">
        <v>13</v>
      </c>
      <c r="H2547" s="112" t="s">
        <v>434</v>
      </c>
      <c r="I2547" s="112" t="s">
        <v>14</v>
      </c>
      <c r="J2547" s="112" t="s">
        <v>436</v>
      </c>
      <c r="K2547" s="113">
        <v>16704.599999999999</v>
      </c>
      <c r="L2547" s="113">
        <v>636.75</v>
      </c>
      <c r="M2547" s="112" t="s">
        <v>8</v>
      </c>
    </row>
    <row r="2548" spans="1:13" x14ac:dyDescent="0.3">
      <c r="A2548" s="112" t="s">
        <v>8</v>
      </c>
      <c r="B2548" s="112" t="s">
        <v>9</v>
      </c>
      <c r="C2548" s="112" t="s">
        <v>10</v>
      </c>
      <c r="D2548" s="112" t="s">
        <v>140</v>
      </c>
      <c r="E2548" s="112" t="s">
        <v>10</v>
      </c>
      <c r="F2548" s="112" t="s">
        <v>141</v>
      </c>
      <c r="G2548" s="112" t="s">
        <v>472</v>
      </c>
      <c r="H2548" s="112" t="s">
        <v>441</v>
      </c>
      <c r="I2548" s="112" t="s">
        <v>16</v>
      </c>
      <c r="J2548" s="112" t="s">
        <v>435</v>
      </c>
      <c r="K2548" s="113">
        <v>21181.5</v>
      </c>
      <c r="L2548" s="113">
        <v>2925.75</v>
      </c>
      <c r="M2548" s="112" t="s">
        <v>8</v>
      </c>
    </row>
    <row r="2549" spans="1:13" x14ac:dyDescent="0.3">
      <c r="A2549" s="112" t="s">
        <v>8</v>
      </c>
      <c r="B2549" s="112" t="s">
        <v>9</v>
      </c>
      <c r="C2549" s="112" t="s">
        <v>10</v>
      </c>
      <c r="D2549" s="112" t="s">
        <v>140</v>
      </c>
      <c r="E2549" s="112" t="s">
        <v>10</v>
      </c>
      <c r="F2549" s="112" t="s">
        <v>141</v>
      </c>
      <c r="G2549" s="112" t="s">
        <v>472</v>
      </c>
      <c r="H2549" s="112" t="s">
        <v>441</v>
      </c>
      <c r="I2549" s="112" t="s">
        <v>16</v>
      </c>
      <c r="J2549" s="112" t="s">
        <v>436</v>
      </c>
      <c r="K2549" s="113">
        <v>613</v>
      </c>
      <c r="L2549" s="113">
        <v>81.75</v>
      </c>
      <c r="M2549" s="112" t="s">
        <v>8</v>
      </c>
    </row>
    <row r="2550" spans="1:13" x14ac:dyDescent="0.3">
      <c r="A2550" s="112" t="s">
        <v>8</v>
      </c>
      <c r="B2550" s="112" t="s">
        <v>9</v>
      </c>
      <c r="C2550" s="112" t="s">
        <v>10</v>
      </c>
      <c r="D2550" s="112" t="s">
        <v>140</v>
      </c>
      <c r="E2550" s="112" t="s">
        <v>10</v>
      </c>
      <c r="F2550" s="112" t="s">
        <v>141</v>
      </c>
      <c r="G2550" s="112" t="s">
        <v>17</v>
      </c>
      <c r="H2550" s="112" t="s">
        <v>438</v>
      </c>
      <c r="I2550" s="112" t="s">
        <v>16</v>
      </c>
      <c r="J2550" s="112" t="s">
        <v>435</v>
      </c>
      <c r="K2550" s="113">
        <v>117459.21</v>
      </c>
      <c r="L2550" s="113">
        <v>33923</v>
      </c>
      <c r="M2550" s="112" t="s">
        <v>8</v>
      </c>
    </row>
    <row r="2551" spans="1:13" x14ac:dyDescent="0.3">
      <c r="A2551" s="112" t="s">
        <v>8</v>
      </c>
      <c r="B2551" s="112" t="s">
        <v>9</v>
      </c>
      <c r="C2551" s="112" t="s">
        <v>10</v>
      </c>
      <c r="D2551" s="112" t="s">
        <v>140</v>
      </c>
      <c r="E2551" s="112" t="s">
        <v>10</v>
      </c>
      <c r="F2551" s="112" t="s">
        <v>141</v>
      </c>
      <c r="G2551" s="112" t="s">
        <v>17</v>
      </c>
      <c r="H2551" s="112" t="s">
        <v>438</v>
      </c>
      <c r="I2551" s="112" t="s">
        <v>16</v>
      </c>
      <c r="J2551" s="112" t="s">
        <v>443</v>
      </c>
      <c r="K2551" s="113">
        <v>940</v>
      </c>
      <c r="L2551" s="113">
        <v>36</v>
      </c>
      <c r="M2551" s="112" t="s">
        <v>8</v>
      </c>
    </row>
    <row r="2552" spans="1:13" x14ac:dyDescent="0.3">
      <c r="A2552" s="112" t="s">
        <v>8</v>
      </c>
      <c r="B2552" s="112" t="s">
        <v>9</v>
      </c>
      <c r="C2552" s="112" t="s">
        <v>10</v>
      </c>
      <c r="D2552" s="112" t="s">
        <v>140</v>
      </c>
      <c r="E2552" s="112" t="s">
        <v>10</v>
      </c>
      <c r="F2552" s="112" t="s">
        <v>141</v>
      </c>
      <c r="G2552" s="112" t="s">
        <v>17</v>
      </c>
      <c r="H2552" s="112" t="s">
        <v>438</v>
      </c>
      <c r="I2552" s="112" t="s">
        <v>16</v>
      </c>
      <c r="J2552" s="112" t="s">
        <v>440</v>
      </c>
      <c r="K2552" s="113">
        <v>32373.199999999997</v>
      </c>
      <c r="L2552" s="113">
        <v>8425</v>
      </c>
      <c r="M2552" s="112" t="s">
        <v>8</v>
      </c>
    </row>
    <row r="2553" spans="1:13" x14ac:dyDescent="0.3">
      <c r="A2553" s="112" t="s">
        <v>8</v>
      </c>
      <c r="B2553" s="112" t="s">
        <v>9</v>
      </c>
      <c r="C2553" s="112" t="s">
        <v>10</v>
      </c>
      <c r="D2553" s="112" t="s">
        <v>140</v>
      </c>
      <c r="E2553" s="112" t="s">
        <v>10</v>
      </c>
      <c r="F2553" s="112" t="s">
        <v>141</v>
      </c>
      <c r="G2553" s="112" t="s">
        <v>17</v>
      </c>
      <c r="H2553" s="112" t="s">
        <v>438</v>
      </c>
      <c r="I2553" s="112" t="s">
        <v>16</v>
      </c>
      <c r="J2553" s="112" t="s">
        <v>436</v>
      </c>
      <c r="K2553" s="113">
        <v>266402.25</v>
      </c>
      <c r="L2553" s="113">
        <v>71864</v>
      </c>
      <c r="M2553" s="112" t="s">
        <v>8</v>
      </c>
    </row>
    <row r="2554" spans="1:13" x14ac:dyDescent="0.3">
      <c r="A2554" s="112" t="s">
        <v>8</v>
      </c>
      <c r="B2554" s="112" t="s">
        <v>9</v>
      </c>
      <c r="C2554" s="112" t="s">
        <v>10</v>
      </c>
      <c r="D2554" s="112" t="s">
        <v>140</v>
      </c>
      <c r="E2554" s="112" t="s">
        <v>10</v>
      </c>
      <c r="F2554" s="112" t="s">
        <v>141</v>
      </c>
      <c r="G2554" s="112" t="s">
        <v>69</v>
      </c>
      <c r="H2554" s="112" t="s">
        <v>434</v>
      </c>
      <c r="I2554" s="112" t="s">
        <v>16</v>
      </c>
      <c r="J2554" s="112" t="s">
        <v>436</v>
      </c>
      <c r="K2554" s="113">
        <v>1500</v>
      </c>
      <c r="L2554" s="113">
        <v>90</v>
      </c>
      <c r="M2554" s="112" t="s">
        <v>8</v>
      </c>
    </row>
    <row r="2555" spans="1:13" x14ac:dyDescent="0.3">
      <c r="A2555" s="112" t="s">
        <v>8</v>
      </c>
      <c r="B2555" s="112" t="s">
        <v>9</v>
      </c>
      <c r="C2555" s="112" t="s">
        <v>10</v>
      </c>
      <c r="D2555" s="112" t="s">
        <v>140</v>
      </c>
      <c r="E2555" s="112" t="s">
        <v>10</v>
      </c>
      <c r="F2555" s="112" t="s">
        <v>141</v>
      </c>
      <c r="G2555" s="112" t="s">
        <v>18</v>
      </c>
      <c r="H2555" s="112" t="s">
        <v>439</v>
      </c>
      <c r="I2555" s="112" t="s">
        <v>14</v>
      </c>
      <c r="J2555" s="112" t="s">
        <v>436</v>
      </c>
      <c r="K2555" s="113">
        <v>22777.200000000001</v>
      </c>
      <c r="L2555" s="113">
        <v>3420.0000000000005</v>
      </c>
      <c r="M2555" s="112" t="s">
        <v>8</v>
      </c>
    </row>
    <row r="2556" spans="1:13" x14ac:dyDescent="0.3">
      <c r="A2556" s="112" t="s">
        <v>8</v>
      </c>
      <c r="B2556" s="112" t="s">
        <v>9</v>
      </c>
      <c r="C2556" s="112" t="s">
        <v>10</v>
      </c>
      <c r="D2556" s="112" t="s">
        <v>140</v>
      </c>
      <c r="E2556" s="112" t="s">
        <v>10</v>
      </c>
      <c r="F2556" s="112" t="s">
        <v>141</v>
      </c>
      <c r="G2556" s="112" t="s">
        <v>19</v>
      </c>
      <c r="H2556" s="112" t="s">
        <v>434</v>
      </c>
      <c r="I2556" s="112" t="s">
        <v>16</v>
      </c>
      <c r="J2556" s="112" t="s">
        <v>435</v>
      </c>
      <c r="K2556" s="113">
        <v>139668</v>
      </c>
      <c r="L2556" s="113">
        <v>11639</v>
      </c>
      <c r="M2556" s="112" t="s">
        <v>8</v>
      </c>
    </row>
    <row r="2557" spans="1:13" x14ac:dyDescent="0.3">
      <c r="A2557" s="112" t="s">
        <v>8</v>
      </c>
      <c r="B2557" s="112" t="s">
        <v>9</v>
      </c>
      <c r="C2557" s="112" t="s">
        <v>10</v>
      </c>
      <c r="D2557" s="112" t="s">
        <v>140</v>
      </c>
      <c r="E2557" s="112" t="s">
        <v>10</v>
      </c>
      <c r="F2557" s="112" t="s">
        <v>141</v>
      </c>
      <c r="G2557" s="112" t="s">
        <v>19</v>
      </c>
      <c r="H2557" s="112" t="s">
        <v>434</v>
      </c>
      <c r="I2557" s="112" t="s">
        <v>16</v>
      </c>
      <c r="J2557" s="112" t="s">
        <v>440</v>
      </c>
      <c r="K2557" s="113">
        <v>16368</v>
      </c>
      <c r="L2557" s="113">
        <v>1364</v>
      </c>
      <c r="M2557" s="112" t="s">
        <v>8</v>
      </c>
    </row>
    <row r="2558" spans="1:13" x14ac:dyDescent="0.3">
      <c r="A2558" s="112" t="s">
        <v>8</v>
      </c>
      <c r="B2558" s="112" t="s">
        <v>9</v>
      </c>
      <c r="C2558" s="112" t="s">
        <v>10</v>
      </c>
      <c r="D2558" s="112" t="s">
        <v>140</v>
      </c>
      <c r="E2558" s="112" t="s">
        <v>10</v>
      </c>
      <c r="F2558" s="112" t="s">
        <v>141</v>
      </c>
      <c r="G2558" s="112" t="s">
        <v>19</v>
      </c>
      <c r="H2558" s="112" t="s">
        <v>434</v>
      </c>
      <c r="I2558" s="112" t="s">
        <v>16</v>
      </c>
      <c r="J2558" s="112" t="s">
        <v>436</v>
      </c>
      <c r="K2558" s="113">
        <v>190992</v>
      </c>
      <c r="L2558" s="113">
        <v>15916</v>
      </c>
      <c r="M2558" s="112" t="s">
        <v>8</v>
      </c>
    </row>
    <row r="2559" spans="1:13" x14ac:dyDescent="0.3">
      <c r="A2559" s="112" t="s">
        <v>8</v>
      </c>
      <c r="B2559" s="112" t="s">
        <v>9</v>
      </c>
      <c r="C2559" s="112" t="s">
        <v>10</v>
      </c>
      <c r="D2559" s="112" t="s">
        <v>140</v>
      </c>
      <c r="E2559" s="112" t="s">
        <v>10</v>
      </c>
      <c r="F2559" s="112" t="s">
        <v>141</v>
      </c>
      <c r="G2559" s="112" t="s">
        <v>71</v>
      </c>
      <c r="H2559" s="112" t="s">
        <v>453</v>
      </c>
      <c r="I2559" s="112" t="s">
        <v>16</v>
      </c>
      <c r="J2559" s="112" t="s">
        <v>435</v>
      </c>
      <c r="K2559" s="113">
        <v>4369</v>
      </c>
      <c r="L2559" s="113">
        <v>460.50000000000006</v>
      </c>
      <c r="M2559" s="112" t="s">
        <v>8</v>
      </c>
    </row>
    <row r="2560" spans="1:13" x14ac:dyDescent="0.3">
      <c r="A2560" s="112" t="s">
        <v>8</v>
      </c>
      <c r="B2560" s="112" t="s">
        <v>9</v>
      </c>
      <c r="C2560" s="112" t="s">
        <v>10</v>
      </c>
      <c r="D2560" s="112" t="s">
        <v>140</v>
      </c>
      <c r="E2560" s="112" t="s">
        <v>10</v>
      </c>
      <c r="F2560" s="112" t="s">
        <v>141</v>
      </c>
      <c r="G2560" s="112" t="s">
        <v>71</v>
      </c>
      <c r="H2560" s="112" t="s">
        <v>453</v>
      </c>
      <c r="I2560" s="112" t="s">
        <v>16</v>
      </c>
      <c r="J2560" s="112" t="s">
        <v>443</v>
      </c>
      <c r="K2560" s="113">
        <v>70</v>
      </c>
      <c r="L2560" s="113">
        <v>5</v>
      </c>
      <c r="M2560" s="112" t="s">
        <v>8</v>
      </c>
    </row>
    <row r="2561" spans="1:13" x14ac:dyDescent="0.3">
      <c r="A2561" s="112" t="s">
        <v>8</v>
      </c>
      <c r="B2561" s="112" t="s">
        <v>9</v>
      </c>
      <c r="C2561" s="112" t="s">
        <v>10</v>
      </c>
      <c r="D2561" s="112" t="s">
        <v>140</v>
      </c>
      <c r="E2561" s="112" t="s">
        <v>10</v>
      </c>
      <c r="F2561" s="112" t="s">
        <v>141</v>
      </c>
      <c r="G2561" s="112" t="s">
        <v>71</v>
      </c>
      <c r="H2561" s="112" t="s">
        <v>453</v>
      </c>
      <c r="I2561" s="112" t="s">
        <v>16</v>
      </c>
      <c r="J2561" s="112" t="s">
        <v>440</v>
      </c>
      <c r="K2561" s="113">
        <v>184.8</v>
      </c>
      <c r="L2561" s="113">
        <v>18</v>
      </c>
      <c r="M2561" s="112" t="s">
        <v>8</v>
      </c>
    </row>
    <row r="2562" spans="1:13" x14ac:dyDescent="0.3">
      <c r="A2562" s="112" t="s">
        <v>8</v>
      </c>
      <c r="B2562" s="112" t="s">
        <v>9</v>
      </c>
      <c r="C2562" s="112" t="s">
        <v>10</v>
      </c>
      <c r="D2562" s="112" t="s">
        <v>140</v>
      </c>
      <c r="E2562" s="112" t="s">
        <v>10</v>
      </c>
      <c r="F2562" s="112" t="s">
        <v>141</v>
      </c>
      <c r="G2562" s="112" t="s">
        <v>71</v>
      </c>
      <c r="H2562" s="112" t="s">
        <v>453</v>
      </c>
      <c r="I2562" s="112" t="s">
        <v>16</v>
      </c>
      <c r="J2562" s="112" t="s">
        <v>436</v>
      </c>
      <c r="K2562" s="113">
        <v>2377.3000000000002</v>
      </c>
      <c r="L2562" s="113">
        <v>274.5</v>
      </c>
      <c r="M2562" s="112" t="s">
        <v>8</v>
      </c>
    </row>
    <row r="2563" spans="1:13" x14ac:dyDescent="0.3">
      <c r="A2563" s="112" t="s">
        <v>8</v>
      </c>
      <c r="B2563" s="112" t="s">
        <v>9</v>
      </c>
      <c r="C2563" s="112" t="s">
        <v>10</v>
      </c>
      <c r="D2563" s="112" t="s">
        <v>140</v>
      </c>
      <c r="E2563" s="112" t="s">
        <v>10</v>
      </c>
      <c r="F2563" s="112" t="s">
        <v>141</v>
      </c>
      <c r="G2563" s="112" t="s">
        <v>72</v>
      </c>
      <c r="H2563" s="112" t="s">
        <v>454</v>
      </c>
      <c r="I2563" s="112" t="s">
        <v>16</v>
      </c>
      <c r="J2563" s="112" t="s">
        <v>435</v>
      </c>
      <c r="K2563" s="113">
        <v>82440.684999999998</v>
      </c>
      <c r="L2563" s="113">
        <v>8494</v>
      </c>
      <c r="M2563" s="112" t="s">
        <v>8</v>
      </c>
    </row>
    <row r="2564" spans="1:13" x14ac:dyDescent="0.3">
      <c r="A2564" s="112" t="s">
        <v>8</v>
      </c>
      <c r="B2564" s="112" t="s">
        <v>9</v>
      </c>
      <c r="C2564" s="112" t="s">
        <v>10</v>
      </c>
      <c r="D2564" s="112" t="s">
        <v>140</v>
      </c>
      <c r="E2564" s="112" t="s">
        <v>10</v>
      </c>
      <c r="F2564" s="112" t="s">
        <v>141</v>
      </c>
      <c r="G2564" s="112" t="s">
        <v>72</v>
      </c>
      <c r="H2564" s="112" t="s">
        <v>454</v>
      </c>
      <c r="I2564" s="112" t="s">
        <v>16</v>
      </c>
      <c r="J2564" s="112" t="s">
        <v>443</v>
      </c>
      <c r="K2564" s="113">
        <v>74.16</v>
      </c>
      <c r="L2564" s="113">
        <v>8</v>
      </c>
      <c r="M2564" s="112" t="s">
        <v>8</v>
      </c>
    </row>
    <row r="2565" spans="1:13" x14ac:dyDescent="0.3">
      <c r="A2565" s="112" t="s">
        <v>8</v>
      </c>
      <c r="B2565" s="112" t="s">
        <v>9</v>
      </c>
      <c r="C2565" s="112" t="s">
        <v>10</v>
      </c>
      <c r="D2565" s="112" t="s">
        <v>140</v>
      </c>
      <c r="E2565" s="112" t="s">
        <v>10</v>
      </c>
      <c r="F2565" s="112" t="s">
        <v>141</v>
      </c>
      <c r="G2565" s="112" t="s">
        <v>72</v>
      </c>
      <c r="H2565" s="112" t="s">
        <v>454</v>
      </c>
      <c r="I2565" s="112" t="s">
        <v>16</v>
      </c>
      <c r="J2565" s="112" t="s">
        <v>436</v>
      </c>
      <c r="K2565" s="113">
        <v>51.5</v>
      </c>
      <c r="L2565" s="113">
        <v>5</v>
      </c>
      <c r="M2565" s="112" t="s">
        <v>8</v>
      </c>
    </row>
    <row r="2566" spans="1:13" x14ac:dyDescent="0.3">
      <c r="A2566" s="112" t="s">
        <v>8</v>
      </c>
      <c r="B2566" s="112" t="s">
        <v>9</v>
      </c>
      <c r="C2566" s="112" t="s">
        <v>10</v>
      </c>
      <c r="D2566" s="112" t="s">
        <v>140</v>
      </c>
      <c r="E2566" s="112" t="s">
        <v>10</v>
      </c>
      <c r="F2566" s="112" t="s">
        <v>141</v>
      </c>
      <c r="G2566" s="112" t="s">
        <v>74</v>
      </c>
      <c r="H2566" s="112" t="s">
        <v>450</v>
      </c>
      <c r="I2566" s="112" t="s">
        <v>16</v>
      </c>
      <c r="J2566" s="112" t="s">
        <v>435</v>
      </c>
      <c r="K2566" s="113">
        <v>4812</v>
      </c>
      <c r="L2566" s="113">
        <v>653</v>
      </c>
      <c r="M2566" s="112" t="s">
        <v>8</v>
      </c>
    </row>
    <row r="2567" spans="1:13" x14ac:dyDescent="0.3">
      <c r="A2567" s="112" t="s">
        <v>8</v>
      </c>
      <c r="B2567" s="112" t="s">
        <v>9</v>
      </c>
      <c r="C2567" s="112" t="s">
        <v>10</v>
      </c>
      <c r="D2567" s="112" t="s">
        <v>140</v>
      </c>
      <c r="E2567" s="112" t="s">
        <v>10</v>
      </c>
      <c r="F2567" s="112" t="s">
        <v>141</v>
      </c>
      <c r="G2567" s="112" t="s">
        <v>74</v>
      </c>
      <c r="H2567" s="112" t="s">
        <v>450</v>
      </c>
      <c r="I2567" s="112" t="s">
        <v>16</v>
      </c>
      <c r="J2567" s="112" t="s">
        <v>436</v>
      </c>
      <c r="K2567" s="113">
        <v>2776.2</v>
      </c>
      <c r="L2567" s="113">
        <v>482</v>
      </c>
      <c r="M2567" s="112" t="s">
        <v>8</v>
      </c>
    </row>
    <row r="2568" spans="1:13" x14ac:dyDescent="0.3">
      <c r="A2568" s="112" t="s">
        <v>8</v>
      </c>
      <c r="B2568" s="112" t="s">
        <v>9</v>
      </c>
      <c r="C2568" s="112" t="s">
        <v>10</v>
      </c>
      <c r="D2568" s="112" t="s">
        <v>140</v>
      </c>
      <c r="E2568" s="112" t="s">
        <v>10</v>
      </c>
      <c r="F2568" s="112" t="s">
        <v>141</v>
      </c>
      <c r="G2568" s="112" t="s">
        <v>20</v>
      </c>
      <c r="H2568" s="112" t="s">
        <v>439</v>
      </c>
      <c r="I2568" s="112" t="s">
        <v>16</v>
      </c>
      <c r="J2568" s="112" t="s">
        <v>435</v>
      </c>
      <c r="K2568" s="113">
        <v>7731.9999999999991</v>
      </c>
      <c r="L2568" s="113">
        <v>3379.9999999999995</v>
      </c>
      <c r="M2568" s="112" t="s">
        <v>8</v>
      </c>
    </row>
    <row r="2569" spans="1:13" x14ac:dyDescent="0.3">
      <c r="A2569" s="112" t="s">
        <v>8</v>
      </c>
      <c r="B2569" s="112" t="s">
        <v>9</v>
      </c>
      <c r="C2569" s="112" t="s">
        <v>10</v>
      </c>
      <c r="D2569" s="112" t="s">
        <v>140</v>
      </c>
      <c r="E2569" s="112" t="s">
        <v>10</v>
      </c>
      <c r="F2569" s="112" t="s">
        <v>141</v>
      </c>
      <c r="G2569" s="112" t="s">
        <v>20</v>
      </c>
      <c r="H2569" s="112" t="s">
        <v>439</v>
      </c>
      <c r="I2569" s="112" t="s">
        <v>16</v>
      </c>
      <c r="J2569" s="112" t="s">
        <v>443</v>
      </c>
      <c r="K2569" s="113">
        <v>86400</v>
      </c>
      <c r="L2569" s="113">
        <v>43200</v>
      </c>
      <c r="M2569" s="112" t="s">
        <v>8</v>
      </c>
    </row>
    <row r="2570" spans="1:13" x14ac:dyDescent="0.3">
      <c r="A2570" s="112" t="s">
        <v>8</v>
      </c>
      <c r="B2570" s="112" t="s">
        <v>9</v>
      </c>
      <c r="C2570" s="112" t="s">
        <v>10</v>
      </c>
      <c r="D2570" s="112" t="s">
        <v>140</v>
      </c>
      <c r="E2570" s="112" t="s">
        <v>10</v>
      </c>
      <c r="F2570" s="112" t="s">
        <v>141</v>
      </c>
      <c r="G2570" s="112" t="s">
        <v>20</v>
      </c>
      <c r="H2570" s="112" t="s">
        <v>439</v>
      </c>
      <c r="I2570" s="112" t="s">
        <v>16</v>
      </c>
      <c r="J2570" s="112" t="s">
        <v>436</v>
      </c>
      <c r="K2570" s="113">
        <v>717718.25</v>
      </c>
      <c r="L2570" s="113">
        <v>170382.5</v>
      </c>
      <c r="M2570" s="112" t="s">
        <v>8</v>
      </c>
    </row>
    <row r="2571" spans="1:13" x14ac:dyDescent="0.3">
      <c r="A2571" s="112" t="s">
        <v>8</v>
      </c>
      <c r="B2571" s="112" t="s">
        <v>9</v>
      </c>
      <c r="C2571" s="112" t="s">
        <v>10</v>
      </c>
      <c r="D2571" s="112" t="s">
        <v>140</v>
      </c>
      <c r="E2571" s="112" t="s">
        <v>10</v>
      </c>
      <c r="F2571" s="112" t="s">
        <v>141</v>
      </c>
      <c r="G2571" s="112" t="s">
        <v>75</v>
      </c>
      <c r="H2571" s="112" t="s">
        <v>438</v>
      </c>
      <c r="I2571" s="112" t="s">
        <v>14</v>
      </c>
      <c r="J2571" s="112" t="s">
        <v>436</v>
      </c>
      <c r="K2571" s="113">
        <v>3600</v>
      </c>
      <c r="L2571" s="113">
        <v>400</v>
      </c>
      <c r="M2571" s="112" t="s">
        <v>8</v>
      </c>
    </row>
    <row r="2572" spans="1:13" x14ac:dyDescent="0.3">
      <c r="A2572" s="112" t="s">
        <v>8</v>
      </c>
      <c r="B2572" s="112" t="s">
        <v>9</v>
      </c>
      <c r="C2572" s="112" t="s">
        <v>10</v>
      </c>
      <c r="D2572" s="112" t="s">
        <v>140</v>
      </c>
      <c r="E2572" s="112" t="s">
        <v>10</v>
      </c>
      <c r="F2572" s="112" t="s">
        <v>141</v>
      </c>
      <c r="G2572" s="112" t="s">
        <v>463</v>
      </c>
      <c r="H2572" s="112" t="s">
        <v>439</v>
      </c>
      <c r="I2572" s="112" t="s">
        <v>16</v>
      </c>
      <c r="J2572" s="112" t="s">
        <v>435</v>
      </c>
      <c r="K2572" s="113">
        <v>391000.76732578309</v>
      </c>
      <c r="L2572" s="113">
        <v>163240</v>
      </c>
      <c r="M2572" s="112" t="s">
        <v>8</v>
      </c>
    </row>
    <row r="2573" spans="1:13" x14ac:dyDescent="0.3">
      <c r="A2573" s="112" t="s">
        <v>8</v>
      </c>
      <c r="B2573" s="112" t="s">
        <v>9</v>
      </c>
      <c r="C2573" s="112" t="s">
        <v>10</v>
      </c>
      <c r="D2573" s="112" t="s">
        <v>140</v>
      </c>
      <c r="E2573" s="112" t="s">
        <v>10</v>
      </c>
      <c r="F2573" s="112" t="s">
        <v>141</v>
      </c>
      <c r="G2573" s="112" t="s">
        <v>463</v>
      </c>
      <c r="H2573" s="112" t="s">
        <v>439</v>
      </c>
      <c r="I2573" s="112" t="s">
        <v>16</v>
      </c>
      <c r="J2573" s="112" t="s">
        <v>446</v>
      </c>
      <c r="K2573" s="113">
        <v>2155.725867392825</v>
      </c>
      <c r="L2573" s="113">
        <v>900</v>
      </c>
      <c r="M2573" s="112" t="s">
        <v>8</v>
      </c>
    </row>
    <row r="2574" spans="1:13" x14ac:dyDescent="0.3">
      <c r="A2574" s="112" t="s">
        <v>8</v>
      </c>
      <c r="B2574" s="112" t="s">
        <v>9</v>
      </c>
      <c r="C2574" s="112" t="s">
        <v>10</v>
      </c>
      <c r="D2574" s="112" t="s">
        <v>140</v>
      </c>
      <c r="E2574" s="112" t="s">
        <v>10</v>
      </c>
      <c r="F2574" s="112" t="s">
        <v>141</v>
      </c>
      <c r="G2574" s="112" t="s">
        <v>463</v>
      </c>
      <c r="H2574" s="112" t="s">
        <v>439</v>
      </c>
      <c r="I2574" s="112" t="s">
        <v>16</v>
      </c>
      <c r="J2574" s="112" t="s">
        <v>440</v>
      </c>
      <c r="K2574" s="113">
        <v>225069.7568106298</v>
      </c>
      <c r="L2574" s="113">
        <v>93965</v>
      </c>
      <c r="M2574" s="112" t="s">
        <v>8</v>
      </c>
    </row>
    <row r="2575" spans="1:13" x14ac:dyDescent="0.3">
      <c r="A2575" s="112" t="s">
        <v>8</v>
      </c>
      <c r="B2575" s="112" t="s">
        <v>9</v>
      </c>
      <c r="C2575" s="112" t="s">
        <v>10</v>
      </c>
      <c r="D2575" s="112" t="s">
        <v>140</v>
      </c>
      <c r="E2575" s="112" t="s">
        <v>10</v>
      </c>
      <c r="F2575" s="112" t="s">
        <v>141</v>
      </c>
      <c r="G2575" s="112" t="s">
        <v>463</v>
      </c>
      <c r="H2575" s="112" t="s">
        <v>439</v>
      </c>
      <c r="I2575" s="112" t="s">
        <v>16</v>
      </c>
      <c r="J2575" s="112" t="s">
        <v>436</v>
      </c>
      <c r="K2575" s="113">
        <v>980301.96669110458</v>
      </c>
      <c r="L2575" s="113">
        <v>409269</v>
      </c>
      <c r="M2575" s="112" t="s">
        <v>8</v>
      </c>
    </row>
    <row r="2576" spans="1:13" x14ac:dyDescent="0.3">
      <c r="A2576" s="112" t="s">
        <v>8</v>
      </c>
      <c r="B2576" s="112" t="s">
        <v>9</v>
      </c>
      <c r="C2576" s="112" t="s">
        <v>10</v>
      </c>
      <c r="D2576" s="112" t="s">
        <v>140</v>
      </c>
      <c r="E2576" s="112" t="s">
        <v>10</v>
      </c>
      <c r="F2576" s="112" t="s">
        <v>141</v>
      </c>
      <c r="G2576" s="112" t="s">
        <v>122</v>
      </c>
      <c r="H2576" s="112" t="s">
        <v>438</v>
      </c>
      <c r="I2576" s="112" t="s">
        <v>16</v>
      </c>
      <c r="J2576" s="112" t="s">
        <v>435</v>
      </c>
      <c r="K2576" s="113">
        <v>2700</v>
      </c>
      <c r="L2576" s="113">
        <v>630</v>
      </c>
      <c r="M2576" s="112" t="s">
        <v>8</v>
      </c>
    </row>
    <row r="2577" spans="1:13" x14ac:dyDescent="0.3">
      <c r="A2577" s="112" t="s">
        <v>8</v>
      </c>
      <c r="B2577" s="112" t="s">
        <v>9</v>
      </c>
      <c r="C2577" s="112" t="s">
        <v>10</v>
      </c>
      <c r="D2577" s="112" t="s">
        <v>140</v>
      </c>
      <c r="E2577" s="112" t="s">
        <v>10</v>
      </c>
      <c r="F2577" s="112" t="s">
        <v>141</v>
      </c>
      <c r="G2577" s="112" t="s">
        <v>122</v>
      </c>
      <c r="H2577" s="112" t="s">
        <v>438</v>
      </c>
      <c r="I2577" s="112" t="s">
        <v>16</v>
      </c>
      <c r="J2577" s="112" t="s">
        <v>440</v>
      </c>
      <c r="K2577" s="113">
        <v>50</v>
      </c>
      <c r="L2577" s="113">
        <v>10</v>
      </c>
      <c r="M2577" s="112" t="s">
        <v>8</v>
      </c>
    </row>
    <row r="2578" spans="1:13" x14ac:dyDescent="0.3">
      <c r="A2578" s="112" t="s">
        <v>8</v>
      </c>
      <c r="B2578" s="112" t="s">
        <v>9</v>
      </c>
      <c r="C2578" s="112" t="s">
        <v>10</v>
      </c>
      <c r="D2578" s="112" t="s">
        <v>140</v>
      </c>
      <c r="E2578" s="112" t="s">
        <v>10</v>
      </c>
      <c r="F2578" s="112" t="s">
        <v>141</v>
      </c>
      <c r="G2578" s="112" t="s">
        <v>122</v>
      </c>
      <c r="H2578" s="112" t="s">
        <v>438</v>
      </c>
      <c r="I2578" s="112" t="s">
        <v>16</v>
      </c>
      <c r="J2578" s="112" t="s">
        <v>436</v>
      </c>
      <c r="K2578" s="113">
        <v>3500</v>
      </c>
      <c r="L2578" s="113">
        <v>715</v>
      </c>
      <c r="M2578" s="112" t="s">
        <v>8</v>
      </c>
    </row>
    <row r="2579" spans="1:13" x14ac:dyDescent="0.3">
      <c r="A2579" s="112" t="s">
        <v>8</v>
      </c>
      <c r="B2579" s="112" t="s">
        <v>9</v>
      </c>
      <c r="C2579" s="112" t="s">
        <v>10</v>
      </c>
      <c r="D2579" s="112" t="s">
        <v>140</v>
      </c>
      <c r="E2579" s="112" t="s">
        <v>10</v>
      </c>
      <c r="F2579" s="112" t="s">
        <v>141</v>
      </c>
      <c r="G2579" s="112" t="s">
        <v>22</v>
      </c>
      <c r="H2579" s="112" t="s">
        <v>439</v>
      </c>
      <c r="I2579" s="112" t="s">
        <v>16</v>
      </c>
      <c r="J2579" s="112" t="s">
        <v>435</v>
      </c>
      <c r="K2579" s="113">
        <v>55108.31</v>
      </c>
      <c r="L2579" s="113">
        <v>21012</v>
      </c>
      <c r="M2579" s="112" t="s">
        <v>8</v>
      </c>
    </row>
    <row r="2580" spans="1:13" x14ac:dyDescent="0.3">
      <c r="A2580" s="112" t="s">
        <v>8</v>
      </c>
      <c r="B2580" s="112" t="s">
        <v>9</v>
      </c>
      <c r="C2580" s="112" t="s">
        <v>10</v>
      </c>
      <c r="D2580" s="112" t="s">
        <v>140</v>
      </c>
      <c r="E2580" s="112" t="s">
        <v>10</v>
      </c>
      <c r="F2580" s="112" t="s">
        <v>141</v>
      </c>
      <c r="G2580" s="112" t="s">
        <v>22</v>
      </c>
      <c r="H2580" s="112" t="s">
        <v>439</v>
      </c>
      <c r="I2580" s="112" t="s">
        <v>16</v>
      </c>
      <c r="J2580" s="112" t="s">
        <v>440</v>
      </c>
      <c r="K2580" s="113">
        <v>32535.49</v>
      </c>
      <c r="L2580" s="113">
        <v>14749</v>
      </c>
      <c r="M2580" s="112" t="s">
        <v>8</v>
      </c>
    </row>
    <row r="2581" spans="1:13" x14ac:dyDescent="0.3">
      <c r="A2581" s="112" t="s">
        <v>8</v>
      </c>
      <c r="B2581" s="112" t="s">
        <v>9</v>
      </c>
      <c r="C2581" s="112" t="s">
        <v>10</v>
      </c>
      <c r="D2581" s="112" t="s">
        <v>140</v>
      </c>
      <c r="E2581" s="112" t="s">
        <v>10</v>
      </c>
      <c r="F2581" s="112" t="s">
        <v>141</v>
      </c>
      <c r="G2581" s="112" t="s">
        <v>22</v>
      </c>
      <c r="H2581" s="112" t="s">
        <v>439</v>
      </c>
      <c r="I2581" s="112" t="s">
        <v>16</v>
      </c>
      <c r="J2581" s="112" t="s">
        <v>436</v>
      </c>
      <c r="K2581" s="113">
        <v>966389</v>
      </c>
      <c r="L2581" s="113">
        <v>422672.99999999994</v>
      </c>
      <c r="M2581" s="112" t="s">
        <v>8</v>
      </c>
    </row>
    <row r="2582" spans="1:13" x14ac:dyDescent="0.3">
      <c r="A2582" s="112" t="s">
        <v>8</v>
      </c>
      <c r="B2582" s="112" t="s">
        <v>9</v>
      </c>
      <c r="C2582" s="112" t="s">
        <v>10</v>
      </c>
      <c r="D2582" s="112" t="s">
        <v>140</v>
      </c>
      <c r="E2582" s="112" t="s">
        <v>10</v>
      </c>
      <c r="F2582" s="112" t="s">
        <v>141</v>
      </c>
      <c r="G2582" s="112" t="s">
        <v>23</v>
      </c>
      <c r="H2582" s="112" t="s">
        <v>438</v>
      </c>
      <c r="I2582" s="112" t="s">
        <v>14</v>
      </c>
      <c r="J2582" s="112" t="s">
        <v>435</v>
      </c>
      <c r="K2582" s="113">
        <v>1877.69</v>
      </c>
      <c r="L2582" s="113">
        <v>369</v>
      </c>
      <c r="M2582" s="112" t="s">
        <v>8</v>
      </c>
    </row>
    <row r="2583" spans="1:13" x14ac:dyDescent="0.3">
      <c r="A2583" s="112" t="s">
        <v>8</v>
      </c>
      <c r="B2583" s="112" t="s">
        <v>9</v>
      </c>
      <c r="C2583" s="112" t="s">
        <v>10</v>
      </c>
      <c r="D2583" s="112" t="s">
        <v>140</v>
      </c>
      <c r="E2583" s="112" t="s">
        <v>10</v>
      </c>
      <c r="F2583" s="112" t="s">
        <v>141</v>
      </c>
      <c r="G2583" s="112" t="s">
        <v>23</v>
      </c>
      <c r="H2583" s="112" t="s">
        <v>438</v>
      </c>
      <c r="I2583" s="112" t="s">
        <v>14</v>
      </c>
      <c r="J2583" s="112" t="s">
        <v>436</v>
      </c>
      <c r="K2583" s="113">
        <v>1821.49</v>
      </c>
      <c r="L2583" s="113">
        <v>236</v>
      </c>
      <c r="M2583" s="112" t="s">
        <v>8</v>
      </c>
    </row>
    <row r="2584" spans="1:13" x14ac:dyDescent="0.3">
      <c r="A2584" s="112" t="s">
        <v>8</v>
      </c>
      <c r="B2584" s="112" t="s">
        <v>9</v>
      </c>
      <c r="C2584" s="112" t="s">
        <v>10</v>
      </c>
      <c r="D2584" s="112" t="s">
        <v>140</v>
      </c>
      <c r="E2584" s="112" t="s">
        <v>10</v>
      </c>
      <c r="F2584" s="112" t="s">
        <v>141</v>
      </c>
      <c r="G2584" s="112" t="s">
        <v>24</v>
      </c>
      <c r="H2584" s="112" t="s">
        <v>441</v>
      </c>
      <c r="I2584" s="112" t="s">
        <v>16</v>
      </c>
      <c r="J2584" s="112" t="s">
        <v>435</v>
      </c>
      <c r="K2584" s="113">
        <v>2200372.89</v>
      </c>
      <c r="L2584" s="113">
        <v>565653.2300000001</v>
      </c>
      <c r="M2584" s="112" t="s">
        <v>8</v>
      </c>
    </row>
    <row r="2585" spans="1:13" x14ac:dyDescent="0.3">
      <c r="A2585" s="112" t="s">
        <v>8</v>
      </c>
      <c r="B2585" s="112" t="s">
        <v>9</v>
      </c>
      <c r="C2585" s="112" t="s">
        <v>10</v>
      </c>
      <c r="D2585" s="112" t="s">
        <v>140</v>
      </c>
      <c r="E2585" s="112" t="s">
        <v>10</v>
      </c>
      <c r="F2585" s="112" t="s">
        <v>141</v>
      </c>
      <c r="G2585" s="112" t="s">
        <v>24</v>
      </c>
      <c r="H2585" s="112" t="s">
        <v>441</v>
      </c>
      <c r="I2585" s="112" t="s">
        <v>16</v>
      </c>
      <c r="J2585" s="112" t="s">
        <v>440</v>
      </c>
      <c r="K2585" s="113">
        <v>328302.21999999997</v>
      </c>
      <c r="L2585" s="113">
        <v>71352.5</v>
      </c>
      <c r="M2585" s="112" t="s">
        <v>8</v>
      </c>
    </row>
    <row r="2586" spans="1:13" x14ac:dyDescent="0.3">
      <c r="A2586" s="112" t="s">
        <v>8</v>
      </c>
      <c r="B2586" s="112" t="s">
        <v>9</v>
      </c>
      <c r="C2586" s="112" t="s">
        <v>10</v>
      </c>
      <c r="D2586" s="112" t="s">
        <v>140</v>
      </c>
      <c r="E2586" s="112" t="s">
        <v>10</v>
      </c>
      <c r="F2586" s="112" t="s">
        <v>141</v>
      </c>
      <c r="G2586" s="112" t="s">
        <v>24</v>
      </c>
      <c r="H2586" s="112" t="s">
        <v>441</v>
      </c>
      <c r="I2586" s="112" t="s">
        <v>16</v>
      </c>
      <c r="J2586" s="112" t="s">
        <v>436</v>
      </c>
      <c r="K2586" s="113">
        <v>641815.75</v>
      </c>
      <c r="L2586" s="113">
        <v>179048.63999999998</v>
      </c>
      <c r="M2586" s="112" t="s">
        <v>8</v>
      </c>
    </row>
    <row r="2587" spans="1:13" x14ac:dyDescent="0.3">
      <c r="A2587" s="112" t="s">
        <v>8</v>
      </c>
      <c r="B2587" s="112" t="s">
        <v>9</v>
      </c>
      <c r="C2587" s="112" t="s">
        <v>10</v>
      </c>
      <c r="D2587" s="112" t="s">
        <v>140</v>
      </c>
      <c r="E2587" s="112" t="s">
        <v>10</v>
      </c>
      <c r="F2587" s="112" t="s">
        <v>141</v>
      </c>
      <c r="G2587" s="112" t="s">
        <v>25</v>
      </c>
      <c r="H2587" s="112" t="s">
        <v>442</v>
      </c>
      <c r="I2587" s="112" t="s">
        <v>16</v>
      </c>
      <c r="J2587" s="112" t="s">
        <v>443</v>
      </c>
      <c r="K2587" s="113">
        <v>25737160</v>
      </c>
      <c r="L2587" s="113">
        <v>6373200</v>
      </c>
      <c r="M2587" s="112" t="s">
        <v>8</v>
      </c>
    </row>
    <row r="2588" spans="1:13" x14ac:dyDescent="0.3">
      <c r="A2588" s="112" t="s">
        <v>8</v>
      </c>
      <c r="B2588" s="112" t="s">
        <v>9</v>
      </c>
      <c r="C2588" s="112" t="s">
        <v>10</v>
      </c>
      <c r="D2588" s="112" t="s">
        <v>140</v>
      </c>
      <c r="E2588" s="112" t="s">
        <v>10</v>
      </c>
      <c r="F2588" s="112" t="s">
        <v>141</v>
      </c>
      <c r="G2588" s="112" t="s">
        <v>26</v>
      </c>
      <c r="H2588" s="112" t="s">
        <v>434</v>
      </c>
      <c r="I2588" s="112" t="s">
        <v>16</v>
      </c>
      <c r="J2588" s="112" t="s">
        <v>435</v>
      </c>
      <c r="K2588" s="113">
        <v>4424</v>
      </c>
      <c r="L2588" s="113">
        <v>1264</v>
      </c>
      <c r="M2588" s="112" t="s">
        <v>8</v>
      </c>
    </row>
    <row r="2589" spans="1:13" x14ac:dyDescent="0.3">
      <c r="A2589" s="112" t="s">
        <v>8</v>
      </c>
      <c r="B2589" s="112" t="s">
        <v>9</v>
      </c>
      <c r="C2589" s="112" t="s">
        <v>10</v>
      </c>
      <c r="D2589" s="112" t="s">
        <v>140</v>
      </c>
      <c r="E2589" s="112" t="s">
        <v>10</v>
      </c>
      <c r="F2589" s="112" t="s">
        <v>141</v>
      </c>
      <c r="G2589" s="112" t="s">
        <v>26</v>
      </c>
      <c r="H2589" s="112" t="s">
        <v>434</v>
      </c>
      <c r="I2589" s="112" t="s">
        <v>16</v>
      </c>
      <c r="J2589" s="112" t="s">
        <v>440</v>
      </c>
      <c r="K2589" s="113">
        <v>158550</v>
      </c>
      <c r="L2589" s="113">
        <v>45300</v>
      </c>
      <c r="M2589" s="112" t="s">
        <v>8</v>
      </c>
    </row>
    <row r="2590" spans="1:13" x14ac:dyDescent="0.3">
      <c r="A2590" s="112" t="s">
        <v>8</v>
      </c>
      <c r="B2590" s="112" t="s">
        <v>9</v>
      </c>
      <c r="C2590" s="112" t="s">
        <v>10</v>
      </c>
      <c r="D2590" s="112" t="s">
        <v>140</v>
      </c>
      <c r="E2590" s="112" t="s">
        <v>10</v>
      </c>
      <c r="F2590" s="112" t="s">
        <v>141</v>
      </c>
      <c r="G2590" s="112" t="s">
        <v>26</v>
      </c>
      <c r="H2590" s="112" t="s">
        <v>434</v>
      </c>
      <c r="I2590" s="112" t="s">
        <v>16</v>
      </c>
      <c r="J2590" s="112" t="s">
        <v>436</v>
      </c>
      <c r="K2590" s="113">
        <v>105656</v>
      </c>
      <c r="L2590" s="113">
        <v>26414</v>
      </c>
      <c r="M2590" s="112" t="s">
        <v>8</v>
      </c>
    </row>
    <row r="2591" spans="1:13" x14ac:dyDescent="0.3">
      <c r="A2591" s="112" t="s">
        <v>8</v>
      </c>
      <c r="B2591" s="112" t="s">
        <v>9</v>
      </c>
      <c r="C2591" s="112" t="s">
        <v>10</v>
      </c>
      <c r="D2591" s="112" t="s">
        <v>140</v>
      </c>
      <c r="E2591" s="112" t="s">
        <v>10</v>
      </c>
      <c r="F2591" s="112" t="s">
        <v>141</v>
      </c>
      <c r="G2591" s="112" t="s">
        <v>27</v>
      </c>
      <c r="H2591" s="112" t="s">
        <v>441</v>
      </c>
      <c r="I2591" s="112" t="s">
        <v>16</v>
      </c>
      <c r="J2591" s="112" t="s">
        <v>435</v>
      </c>
      <c r="K2591" s="113">
        <v>36276.620000000003</v>
      </c>
      <c r="L2591" s="113">
        <v>3792</v>
      </c>
      <c r="M2591" s="112" t="s">
        <v>8</v>
      </c>
    </row>
    <row r="2592" spans="1:13" x14ac:dyDescent="0.3">
      <c r="A2592" s="112" t="s">
        <v>8</v>
      </c>
      <c r="B2592" s="112" t="s">
        <v>9</v>
      </c>
      <c r="C2592" s="112" t="s">
        <v>10</v>
      </c>
      <c r="D2592" s="112" t="s">
        <v>140</v>
      </c>
      <c r="E2592" s="112" t="s">
        <v>10</v>
      </c>
      <c r="F2592" s="112" t="s">
        <v>141</v>
      </c>
      <c r="G2592" s="112" t="s">
        <v>27</v>
      </c>
      <c r="H2592" s="112" t="s">
        <v>441</v>
      </c>
      <c r="I2592" s="112" t="s">
        <v>16</v>
      </c>
      <c r="J2592" s="112" t="s">
        <v>440</v>
      </c>
      <c r="K2592" s="113">
        <v>1600</v>
      </c>
      <c r="L2592" s="113">
        <v>293.25</v>
      </c>
      <c r="M2592" s="112" t="s">
        <v>8</v>
      </c>
    </row>
    <row r="2593" spans="1:13" x14ac:dyDescent="0.3">
      <c r="A2593" s="112" t="s">
        <v>8</v>
      </c>
      <c r="B2593" s="112" t="s">
        <v>9</v>
      </c>
      <c r="C2593" s="112" t="s">
        <v>10</v>
      </c>
      <c r="D2593" s="112" t="s">
        <v>140</v>
      </c>
      <c r="E2593" s="112" t="s">
        <v>10</v>
      </c>
      <c r="F2593" s="112" t="s">
        <v>141</v>
      </c>
      <c r="G2593" s="112" t="s">
        <v>27</v>
      </c>
      <c r="H2593" s="112" t="s">
        <v>441</v>
      </c>
      <c r="I2593" s="112" t="s">
        <v>16</v>
      </c>
      <c r="J2593" s="112" t="s">
        <v>436</v>
      </c>
      <c r="K2593" s="113">
        <v>18933.510000000002</v>
      </c>
      <c r="L2593" s="113">
        <v>2623.5</v>
      </c>
      <c r="M2593" s="112" t="s">
        <v>8</v>
      </c>
    </row>
    <row r="2594" spans="1:13" x14ac:dyDescent="0.3">
      <c r="A2594" s="112" t="s">
        <v>8</v>
      </c>
      <c r="B2594" s="112" t="s">
        <v>9</v>
      </c>
      <c r="C2594" s="112" t="s">
        <v>10</v>
      </c>
      <c r="D2594" s="112" t="s">
        <v>140</v>
      </c>
      <c r="E2594" s="112" t="s">
        <v>10</v>
      </c>
      <c r="F2594" s="112" t="s">
        <v>141</v>
      </c>
      <c r="G2594" s="112" t="s">
        <v>78</v>
      </c>
      <c r="H2594" s="112" t="s">
        <v>445</v>
      </c>
      <c r="I2594" s="112" t="s">
        <v>16</v>
      </c>
      <c r="J2594" s="112" t="s">
        <v>435</v>
      </c>
      <c r="K2594" s="113">
        <v>1600</v>
      </c>
      <c r="L2594" s="113">
        <v>400</v>
      </c>
      <c r="M2594" s="112" t="s">
        <v>8</v>
      </c>
    </row>
    <row r="2595" spans="1:13" x14ac:dyDescent="0.3">
      <c r="A2595" s="112" t="s">
        <v>8</v>
      </c>
      <c r="B2595" s="112" t="s">
        <v>9</v>
      </c>
      <c r="C2595" s="112" t="s">
        <v>10</v>
      </c>
      <c r="D2595" s="112" t="s">
        <v>140</v>
      </c>
      <c r="E2595" s="112" t="s">
        <v>10</v>
      </c>
      <c r="F2595" s="112" t="s">
        <v>141</v>
      </c>
      <c r="G2595" s="112" t="s">
        <v>28</v>
      </c>
      <c r="H2595" s="112" t="s">
        <v>441</v>
      </c>
      <c r="I2595" s="112" t="s">
        <v>16</v>
      </c>
      <c r="J2595" s="112" t="s">
        <v>435</v>
      </c>
      <c r="K2595" s="113">
        <v>440584</v>
      </c>
      <c r="L2595" s="113">
        <v>98288</v>
      </c>
      <c r="M2595" s="112" t="s">
        <v>8</v>
      </c>
    </row>
    <row r="2596" spans="1:13" x14ac:dyDescent="0.3">
      <c r="A2596" s="112" t="s">
        <v>8</v>
      </c>
      <c r="B2596" s="112" t="s">
        <v>9</v>
      </c>
      <c r="C2596" s="112" t="s">
        <v>10</v>
      </c>
      <c r="D2596" s="112" t="s">
        <v>140</v>
      </c>
      <c r="E2596" s="112" t="s">
        <v>10</v>
      </c>
      <c r="F2596" s="112" t="s">
        <v>141</v>
      </c>
      <c r="G2596" s="112" t="s">
        <v>28</v>
      </c>
      <c r="H2596" s="112" t="s">
        <v>441</v>
      </c>
      <c r="I2596" s="112" t="s">
        <v>16</v>
      </c>
      <c r="J2596" s="112" t="s">
        <v>440</v>
      </c>
      <c r="K2596" s="113">
        <v>9853</v>
      </c>
      <c r="L2596" s="113">
        <v>3026</v>
      </c>
      <c r="M2596" s="112" t="s">
        <v>8</v>
      </c>
    </row>
    <row r="2597" spans="1:13" x14ac:dyDescent="0.3">
      <c r="A2597" s="112" t="s">
        <v>8</v>
      </c>
      <c r="B2597" s="112" t="s">
        <v>9</v>
      </c>
      <c r="C2597" s="112" t="s">
        <v>10</v>
      </c>
      <c r="D2597" s="112" t="s">
        <v>140</v>
      </c>
      <c r="E2597" s="112" t="s">
        <v>10</v>
      </c>
      <c r="F2597" s="112" t="s">
        <v>141</v>
      </c>
      <c r="G2597" s="112" t="s">
        <v>28</v>
      </c>
      <c r="H2597" s="112" t="s">
        <v>441</v>
      </c>
      <c r="I2597" s="112" t="s">
        <v>16</v>
      </c>
      <c r="J2597" s="112" t="s">
        <v>436</v>
      </c>
      <c r="K2597" s="113">
        <v>368451</v>
      </c>
      <c r="L2597" s="113">
        <v>76418</v>
      </c>
      <c r="M2597" s="112" t="s">
        <v>8</v>
      </c>
    </row>
    <row r="2598" spans="1:13" x14ac:dyDescent="0.3">
      <c r="A2598" s="112" t="s">
        <v>8</v>
      </c>
      <c r="B2598" s="112" t="s">
        <v>9</v>
      </c>
      <c r="C2598" s="112" t="s">
        <v>10</v>
      </c>
      <c r="D2598" s="112" t="s">
        <v>140</v>
      </c>
      <c r="E2598" s="112" t="s">
        <v>10</v>
      </c>
      <c r="F2598" s="112" t="s">
        <v>141</v>
      </c>
      <c r="G2598" s="112" t="s">
        <v>29</v>
      </c>
      <c r="H2598" s="112" t="s">
        <v>437</v>
      </c>
      <c r="I2598" s="112" t="s">
        <v>14</v>
      </c>
      <c r="J2598" s="112" t="s">
        <v>436</v>
      </c>
      <c r="K2598" s="113">
        <v>15338.76</v>
      </c>
      <c r="L2598" s="113">
        <v>1500</v>
      </c>
      <c r="M2598" s="112" t="s">
        <v>8</v>
      </c>
    </row>
    <row r="2599" spans="1:13" x14ac:dyDescent="0.3">
      <c r="A2599" s="112" t="s">
        <v>8</v>
      </c>
      <c r="B2599" s="112" t="s">
        <v>9</v>
      </c>
      <c r="C2599" s="112" t="s">
        <v>10</v>
      </c>
      <c r="D2599" s="112" t="s">
        <v>140</v>
      </c>
      <c r="E2599" s="112" t="s">
        <v>10</v>
      </c>
      <c r="F2599" s="112" t="s">
        <v>141</v>
      </c>
      <c r="G2599" s="112" t="s">
        <v>81</v>
      </c>
      <c r="H2599" s="112" t="s">
        <v>438</v>
      </c>
      <c r="I2599" s="112" t="s">
        <v>14</v>
      </c>
      <c r="J2599" s="112" t="s">
        <v>435</v>
      </c>
      <c r="K2599" s="113">
        <v>14045.37</v>
      </c>
      <c r="L2599" s="113">
        <v>2961</v>
      </c>
      <c r="M2599" s="112" t="s">
        <v>8</v>
      </c>
    </row>
    <row r="2600" spans="1:13" x14ac:dyDescent="0.3">
      <c r="A2600" s="112" t="s">
        <v>8</v>
      </c>
      <c r="B2600" s="112" t="s">
        <v>9</v>
      </c>
      <c r="C2600" s="112" t="s">
        <v>10</v>
      </c>
      <c r="D2600" s="112" t="s">
        <v>140</v>
      </c>
      <c r="E2600" s="112" t="s">
        <v>10</v>
      </c>
      <c r="F2600" s="112" t="s">
        <v>141</v>
      </c>
      <c r="G2600" s="112" t="s">
        <v>81</v>
      </c>
      <c r="H2600" s="112" t="s">
        <v>438</v>
      </c>
      <c r="I2600" s="112" t="s">
        <v>14</v>
      </c>
      <c r="J2600" s="112" t="s">
        <v>440</v>
      </c>
      <c r="K2600" s="113">
        <v>501.89</v>
      </c>
      <c r="L2600" s="113">
        <v>112.5</v>
      </c>
      <c r="M2600" s="112" t="s">
        <v>8</v>
      </c>
    </row>
    <row r="2601" spans="1:13" x14ac:dyDescent="0.3">
      <c r="A2601" s="112" t="s">
        <v>8</v>
      </c>
      <c r="B2601" s="112" t="s">
        <v>9</v>
      </c>
      <c r="C2601" s="112" t="s">
        <v>10</v>
      </c>
      <c r="D2601" s="112" t="s">
        <v>140</v>
      </c>
      <c r="E2601" s="112" t="s">
        <v>10</v>
      </c>
      <c r="F2601" s="112" t="s">
        <v>141</v>
      </c>
      <c r="G2601" s="112" t="s">
        <v>81</v>
      </c>
      <c r="H2601" s="112" t="s">
        <v>438</v>
      </c>
      <c r="I2601" s="112" t="s">
        <v>14</v>
      </c>
      <c r="J2601" s="112" t="s">
        <v>436</v>
      </c>
      <c r="K2601" s="113">
        <v>5289.98</v>
      </c>
      <c r="L2601" s="113">
        <v>832.49999999999989</v>
      </c>
      <c r="M2601" s="112" t="s">
        <v>8</v>
      </c>
    </row>
    <row r="2602" spans="1:13" x14ac:dyDescent="0.3">
      <c r="A2602" s="112" t="s">
        <v>8</v>
      </c>
      <c r="B2602" s="112" t="s">
        <v>9</v>
      </c>
      <c r="C2602" s="112" t="s">
        <v>10</v>
      </c>
      <c r="D2602" s="112" t="s">
        <v>140</v>
      </c>
      <c r="E2602" s="112" t="s">
        <v>10</v>
      </c>
      <c r="F2602" s="112" t="s">
        <v>141</v>
      </c>
      <c r="G2602" s="112" t="s">
        <v>30</v>
      </c>
      <c r="H2602" s="112" t="s">
        <v>441</v>
      </c>
      <c r="I2602" s="112" t="s">
        <v>16</v>
      </c>
      <c r="J2602" s="112" t="s">
        <v>435</v>
      </c>
      <c r="K2602" s="113">
        <v>34568.47</v>
      </c>
      <c r="L2602" s="113">
        <v>5931</v>
      </c>
      <c r="M2602" s="112" t="s">
        <v>8</v>
      </c>
    </row>
    <row r="2603" spans="1:13" x14ac:dyDescent="0.3">
      <c r="A2603" s="112" t="s">
        <v>8</v>
      </c>
      <c r="B2603" s="112" t="s">
        <v>9</v>
      </c>
      <c r="C2603" s="112" t="s">
        <v>10</v>
      </c>
      <c r="D2603" s="112" t="s">
        <v>140</v>
      </c>
      <c r="E2603" s="112" t="s">
        <v>10</v>
      </c>
      <c r="F2603" s="112" t="s">
        <v>141</v>
      </c>
      <c r="G2603" s="112" t="s">
        <v>30</v>
      </c>
      <c r="H2603" s="112" t="s">
        <v>441</v>
      </c>
      <c r="I2603" s="112" t="s">
        <v>16</v>
      </c>
      <c r="J2603" s="112" t="s">
        <v>446</v>
      </c>
      <c r="K2603" s="113">
        <v>15302.26</v>
      </c>
      <c r="L2603" s="113">
        <v>2364</v>
      </c>
      <c r="M2603" s="112" t="s">
        <v>8</v>
      </c>
    </row>
    <row r="2604" spans="1:13" x14ac:dyDescent="0.3">
      <c r="A2604" s="112" t="s">
        <v>8</v>
      </c>
      <c r="B2604" s="112" t="s">
        <v>9</v>
      </c>
      <c r="C2604" s="112" t="s">
        <v>10</v>
      </c>
      <c r="D2604" s="112" t="s">
        <v>140</v>
      </c>
      <c r="E2604" s="112" t="s">
        <v>10</v>
      </c>
      <c r="F2604" s="112" t="s">
        <v>141</v>
      </c>
      <c r="G2604" s="112" t="s">
        <v>30</v>
      </c>
      <c r="H2604" s="112" t="s">
        <v>441</v>
      </c>
      <c r="I2604" s="112" t="s">
        <v>16</v>
      </c>
      <c r="J2604" s="112" t="s">
        <v>440</v>
      </c>
      <c r="K2604" s="113">
        <v>9105.25</v>
      </c>
      <c r="L2604" s="113">
        <v>952</v>
      </c>
      <c r="M2604" s="112" t="s">
        <v>8</v>
      </c>
    </row>
    <row r="2605" spans="1:13" x14ac:dyDescent="0.3">
      <c r="A2605" s="112" t="s">
        <v>8</v>
      </c>
      <c r="B2605" s="112" t="s">
        <v>9</v>
      </c>
      <c r="C2605" s="112" t="s">
        <v>10</v>
      </c>
      <c r="D2605" s="112" t="s">
        <v>140</v>
      </c>
      <c r="E2605" s="112" t="s">
        <v>10</v>
      </c>
      <c r="F2605" s="112" t="s">
        <v>141</v>
      </c>
      <c r="G2605" s="112" t="s">
        <v>30</v>
      </c>
      <c r="H2605" s="112" t="s">
        <v>441</v>
      </c>
      <c r="I2605" s="112" t="s">
        <v>16</v>
      </c>
      <c r="J2605" s="112" t="s">
        <v>436</v>
      </c>
      <c r="K2605" s="113">
        <v>41340.839999999997</v>
      </c>
      <c r="L2605" s="113">
        <v>6529.0000000000009</v>
      </c>
      <c r="M2605" s="112" t="s">
        <v>8</v>
      </c>
    </row>
    <row r="2606" spans="1:13" x14ac:dyDescent="0.3">
      <c r="A2606" s="112" t="s">
        <v>8</v>
      </c>
      <c r="B2606" s="112" t="s">
        <v>9</v>
      </c>
      <c r="C2606" s="112" t="s">
        <v>10</v>
      </c>
      <c r="D2606" s="112" t="s">
        <v>140</v>
      </c>
      <c r="E2606" s="112" t="s">
        <v>10</v>
      </c>
      <c r="F2606" s="112" t="s">
        <v>141</v>
      </c>
      <c r="G2606" s="112" t="s">
        <v>123</v>
      </c>
      <c r="H2606" s="112" t="s">
        <v>438</v>
      </c>
      <c r="I2606" s="112" t="s">
        <v>14</v>
      </c>
      <c r="J2606" s="112" t="s">
        <v>435</v>
      </c>
      <c r="K2606" s="113">
        <v>1500</v>
      </c>
      <c r="L2606" s="113">
        <v>472.49999999999994</v>
      </c>
      <c r="M2606" s="112" t="s">
        <v>8</v>
      </c>
    </row>
    <row r="2607" spans="1:13" x14ac:dyDescent="0.3">
      <c r="A2607" s="112" t="s">
        <v>8</v>
      </c>
      <c r="B2607" s="112" t="s">
        <v>9</v>
      </c>
      <c r="C2607" s="112" t="s">
        <v>10</v>
      </c>
      <c r="D2607" s="112" t="s">
        <v>140</v>
      </c>
      <c r="E2607" s="112" t="s">
        <v>10</v>
      </c>
      <c r="F2607" s="112" t="s">
        <v>141</v>
      </c>
      <c r="G2607" s="112" t="s">
        <v>123</v>
      </c>
      <c r="H2607" s="112" t="s">
        <v>438</v>
      </c>
      <c r="I2607" s="112" t="s">
        <v>14</v>
      </c>
      <c r="J2607" s="112" t="s">
        <v>440</v>
      </c>
      <c r="K2607" s="113">
        <v>9</v>
      </c>
      <c r="L2607" s="113">
        <v>2.5</v>
      </c>
      <c r="M2607" s="112" t="s">
        <v>8</v>
      </c>
    </row>
    <row r="2608" spans="1:13" x14ac:dyDescent="0.3">
      <c r="A2608" s="112" t="s">
        <v>8</v>
      </c>
      <c r="B2608" s="112" t="s">
        <v>9</v>
      </c>
      <c r="C2608" s="112" t="s">
        <v>10</v>
      </c>
      <c r="D2608" s="112" t="s">
        <v>140</v>
      </c>
      <c r="E2608" s="112" t="s">
        <v>10</v>
      </c>
      <c r="F2608" s="112" t="s">
        <v>141</v>
      </c>
      <c r="G2608" s="112" t="s">
        <v>123</v>
      </c>
      <c r="H2608" s="112" t="s">
        <v>438</v>
      </c>
      <c r="I2608" s="112" t="s">
        <v>14</v>
      </c>
      <c r="J2608" s="112" t="s">
        <v>436</v>
      </c>
      <c r="K2608" s="113">
        <v>900</v>
      </c>
      <c r="L2608" s="113">
        <v>225</v>
      </c>
      <c r="M2608" s="112" t="s">
        <v>8</v>
      </c>
    </row>
    <row r="2609" spans="1:13" x14ac:dyDescent="0.3">
      <c r="A2609" s="112" t="s">
        <v>8</v>
      </c>
      <c r="B2609" s="112" t="s">
        <v>9</v>
      </c>
      <c r="C2609" s="112" t="s">
        <v>10</v>
      </c>
      <c r="D2609" s="112" t="s">
        <v>140</v>
      </c>
      <c r="E2609" s="112" t="s">
        <v>10</v>
      </c>
      <c r="F2609" s="112" t="s">
        <v>141</v>
      </c>
      <c r="G2609" s="112" t="s">
        <v>82</v>
      </c>
      <c r="H2609" s="112" t="s">
        <v>454</v>
      </c>
      <c r="I2609" s="112" t="s">
        <v>16</v>
      </c>
      <c r="J2609" s="112" t="s">
        <v>435</v>
      </c>
      <c r="K2609" s="113">
        <v>63370.78</v>
      </c>
      <c r="L2609" s="113">
        <v>8233</v>
      </c>
      <c r="M2609" s="112" t="s">
        <v>8</v>
      </c>
    </row>
    <row r="2610" spans="1:13" x14ac:dyDescent="0.3">
      <c r="A2610" s="112" t="s">
        <v>8</v>
      </c>
      <c r="B2610" s="112" t="s">
        <v>9</v>
      </c>
      <c r="C2610" s="112" t="s">
        <v>10</v>
      </c>
      <c r="D2610" s="112" t="s">
        <v>140</v>
      </c>
      <c r="E2610" s="112" t="s">
        <v>10</v>
      </c>
      <c r="F2610" s="112" t="s">
        <v>141</v>
      </c>
      <c r="G2610" s="112" t="s">
        <v>82</v>
      </c>
      <c r="H2610" s="112" t="s">
        <v>454</v>
      </c>
      <c r="I2610" s="112" t="s">
        <v>16</v>
      </c>
      <c r="J2610" s="112" t="s">
        <v>443</v>
      </c>
      <c r="K2610" s="113">
        <v>144</v>
      </c>
      <c r="L2610" s="113">
        <v>18</v>
      </c>
      <c r="M2610" s="112" t="s">
        <v>8</v>
      </c>
    </row>
    <row r="2611" spans="1:13" x14ac:dyDescent="0.3">
      <c r="A2611" s="112" t="s">
        <v>8</v>
      </c>
      <c r="B2611" s="112" t="s">
        <v>9</v>
      </c>
      <c r="C2611" s="112" t="s">
        <v>10</v>
      </c>
      <c r="D2611" s="112" t="s">
        <v>140</v>
      </c>
      <c r="E2611" s="112" t="s">
        <v>10</v>
      </c>
      <c r="F2611" s="112" t="s">
        <v>141</v>
      </c>
      <c r="G2611" s="112" t="s">
        <v>82</v>
      </c>
      <c r="H2611" s="112" t="s">
        <v>454</v>
      </c>
      <c r="I2611" s="112" t="s">
        <v>16</v>
      </c>
      <c r="J2611" s="112" t="s">
        <v>440</v>
      </c>
      <c r="K2611" s="113">
        <v>7721.28</v>
      </c>
      <c r="L2611" s="113">
        <v>1008</v>
      </c>
      <c r="M2611" s="112" t="s">
        <v>8</v>
      </c>
    </row>
    <row r="2612" spans="1:13" x14ac:dyDescent="0.3">
      <c r="A2612" s="112" t="s">
        <v>8</v>
      </c>
      <c r="B2612" s="112" t="s">
        <v>9</v>
      </c>
      <c r="C2612" s="112" t="s">
        <v>10</v>
      </c>
      <c r="D2612" s="112" t="s">
        <v>140</v>
      </c>
      <c r="E2612" s="112" t="s">
        <v>10</v>
      </c>
      <c r="F2612" s="112" t="s">
        <v>141</v>
      </c>
      <c r="G2612" s="112" t="s">
        <v>82</v>
      </c>
      <c r="H2612" s="112" t="s">
        <v>454</v>
      </c>
      <c r="I2612" s="112" t="s">
        <v>16</v>
      </c>
      <c r="J2612" s="112" t="s">
        <v>436</v>
      </c>
      <c r="K2612" s="113">
        <v>1034.0999999999999</v>
      </c>
      <c r="L2612" s="113">
        <v>135</v>
      </c>
      <c r="M2612" s="112" t="s">
        <v>8</v>
      </c>
    </row>
    <row r="2613" spans="1:13" x14ac:dyDescent="0.3">
      <c r="A2613" s="112" t="s">
        <v>8</v>
      </c>
      <c r="B2613" s="112" t="s">
        <v>9</v>
      </c>
      <c r="C2613" s="112" t="s">
        <v>10</v>
      </c>
      <c r="D2613" s="112" t="s">
        <v>140</v>
      </c>
      <c r="E2613" s="112" t="s">
        <v>10</v>
      </c>
      <c r="F2613" s="112" t="s">
        <v>141</v>
      </c>
      <c r="G2613" s="112" t="s">
        <v>111</v>
      </c>
      <c r="H2613" s="112" t="s">
        <v>444</v>
      </c>
      <c r="I2613" s="112" t="s">
        <v>16</v>
      </c>
      <c r="J2613" s="112" t="s">
        <v>436</v>
      </c>
      <c r="K2613" s="113">
        <v>4680</v>
      </c>
      <c r="L2613" s="113">
        <v>234</v>
      </c>
      <c r="M2613" s="112" t="s">
        <v>8</v>
      </c>
    </row>
    <row r="2614" spans="1:13" x14ac:dyDescent="0.3">
      <c r="A2614" s="112" t="s">
        <v>8</v>
      </c>
      <c r="B2614" s="112" t="s">
        <v>9</v>
      </c>
      <c r="C2614" s="112" t="s">
        <v>10</v>
      </c>
      <c r="D2614" s="112" t="s">
        <v>140</v>
      </c>
      <c r="E2614" s="112" t="s">
        <v>10</v>
      </c>
      <c r="F2614" s="112" t="s">
        <v>141</v>
      </c>
      <c r="G2614" s="112" t="s">
        <v>31</v>
      </c>
      <c r="H2614" s="112" t="s">
        <v>444</v>
      </c>
      <c r="I2614" s="112" t="s">
        <v>32</v>
      </c>
      <c r="J2614" s="112" t="s">
        <v>435</v>
      </c>
      <c r="K2614" s="113">
        <v>8538.75</v>
      </c>
      <c r="L2614" s="113">
        <v>743</v>
      </c>
      <c r="M2614" s="112" t="s">
        <v>8</v>
      </c>
    </row>
    <row r="2615" spans="1:13" x14ac:dyDescent="0.3">
      <c r="A2615" s="112" t="s">
        <v>8</v>
      </c>
      <c r="B2615" s="112" t="s">
        <v>9</v>
      </c>
      <c r="C2615" s="112" t="s">
        <v>10</v>
      </c>
      <c r="D2615" s="112" t="s">
        <v>140</v>
      </c>
      <c r="E2615" s="112" t="s">
        <v>10</v>
      </c>
      <c r="F2615" s="112" t="s">
        <v>141</v>
      </c>
      <c r="G2615" s="112" t="s">
        <v>31</v>
      </c>
      <c r="H2615" s="112" t="s">
        <v>444</v>
      </c>
      <c r="I2615" s="112" t="s">
        <v>32</v>
      </c>
      <c r="J2615" s="112" t="s">
        <v>436</v>
      </c>
      <c r="K2615" s="113">
        <v>6435</v>
      </c>
      <c r="L2615" s="113">
        <v>495</v>
      </c>
      <c r="M2615" s="112" t="s">
        <v>8</v>
      </c>
    </row>
    <row r="2616" spans="1:13" x14ac:dyDescent="0.3">
      <c r="A2616" s="112" t="s">
        <v>8</v>
      </c>
      <c r="B2616" s="112" t="s">
        <v>9</v>
      </c>
      <c r="C2616" s="112" t="s">
        <v>10</v>
      </c>
      <c r="D2616" s="112" t="s">
        <v>140</v>
      </c>
      <c r="E2616" s="112" t="s">
        <v>10</v>
      </c>
      <c r="F2616" s="112" t="s">
        <v>141</v>
      </c>
      <c r="G2616" s="112" t="s">
        <v>33</v>
      </c>
      <c r="H2616" s="112" t="s">
        <v>445</v>
      </c>
      <c r="I2616" s="112" t="s">
        <v>16</v>
      </c>
      <c r="J2616" s="112" t="s">
        <v>446</v>
      </c>
      <c r="K2616" s="113">
        <v>11419620</v>
      </c>
      <c r="L2616" s="113">
        <v>2283924</v>
      </c>
      <c r="M2616" s="112" t="s">
        <v>8</v>
      </c>
    </row>
    <row r="2617" spans="1:13" x14ac:dyDescent="0.3">
      <c r="A2617" s="112" t="s">
        <v>8</v>
      </c>
      <c r="B2617" s="112" t="s">
        <v>9</v>
      </c>
      <c r="C2617" s="112" t="s">
        <v>10</v>
      </c>
      <c r="D2617" s="112" t="s">
        <v>140</v>
      </c>
      <c r="E2617" s="112" t="s">
        <v>10</v>
      </c>
      <c r="F2617" s="112" t="s">
        <v>141</v>
      </c>
      <c r="G2617" s="112" t="s">
        <v>34</v>
      </c>
      <c r="H2617" s="112" t="s">
        <v>442</v>
      </c>
      <c r="I2617" s="112" t="s">
        <v>16</v>
      </c>
      <c r="J2617" s="112" t="s">
        <v>435</v>
      </c>
      <c r="K2617" s="113">
        <v>34122.9375</v>
      </c>
      <c r="L2617" s="113">
        <v>12465</v>
      </c>
      <c r="M2617" s="112" t="s">
        <v>8</v>
      </c>
    </row>
    <row r="2618" spans="1:13" x14ac:dyDescent="0.3">
      <c r="A2618" s="112" t="s">
        <v>8</v>
      </c>
      <c r="B2618" s="112" t="s">
        <v>9</v>
      </c>
      <c r="C2618" s="112" t="s">
        <v>10</v>
      </c>
      <c r="D2618" s="112" t="s">
        <v>140</v>
      </c>
      <c r="E2618" s="112" t="s">
        <v>10</v>
      </c>
      <c r="F2618" s="112" t="s">
        <v>141</v>
      </c>
      <c r="G2618" s="112" t="s">
        <v>34</v>
      </c>
      <c r="H2618" s="112" t="s">
        <v>442</v>
      </c>
      <c r="I2618" s="112" t="s">
        <v>16</v>
      </c>
      <c r="J2618" s="112" t="s">
        <v>451</v>
      </c>
      <c r="K2618" s="113">
        <v>506.4375</v>
      </c>
      <c r="L2618" s="113">
        <v>185</v>
      </c>
      <c r="M2618" s="112" t="s">
        <v>8</v>
      </c>
    </row>
    <row r="2619" spans="1:13" x14ac:dyDescent="0.3">
      <c r="A2619" s="112" t="s">
        <v>8</v>
      </c>
      <c r="B2619" s="112" t="s">
        <v>9</v>
      </c>
      <c r="C2619" s="112" t="s">
        <v>10</v>
      </c>
      <c r="D2619" s="112" t="s">
        <v>140</v>
      </c>
      <c r="E2619" s="112" t="s">
        <v>10</v>
      </c>
      <c r="F2619" s="112" t="s">
        <v>141</v>
      </c>
      <c r="G2619" s="112" t="s">
        <v>34</v>
      </c>
      <c r="H2619" s="112" t="s">
        <v>442</v>
      </c>
      <c r="I2619" s="112" t="s">
        <v>16</v>
      </c>
      <c r="J2619" s="112" t="s">
        <v>455</v>
      </c>
      <c r="K2619" s="113">
        <v>246.375</v>
      </c>
      <c r="L2619" s="113">
        <v>90</v>
      </c>
      <c r="M2619" s="112" t="s">
        <v>8</v>
      </c>
    </row>
    <row r="2620" spans="1:13" x14ac:dyDescent="0.3">
      <c r="A2620" s="112" t="s">
        <v>8</v>
      </c>
      <c r="B2620" s="112" t="s">
        <v>9</v>
      </c>
      <c r="C2620" s="112" t="s">
        <v>10</v>
      </c>
      <c r="D2620" s="112" t="s">
        <v>140</v>
      </c>
      <c r="E2620" s="112" t="s">
        <v>10</v>
      </c>
      <c r="F2620" s="112" t="s">
        <v>141</v>
      </c>
      <c r="G2620" s="112" t="s">
        <v>34</v>
      </c>
      <c r="H2620" s="112" t="s">
        <v>442</v>
      </c>
      <c r="I2620" s="112" t="s">
        <v>16</v>
      </c>
      <c r="J2620" s="112" t="s">
        <v>440</v>
      </c>
      <c r="K2620" s="113">
        <v>27433.856250000001</v>
      </c>
      <c r="L2620" s="113">
        <v>10021.5</v>
      </c>
      <c r="M2620" s="112" t="s">
        <v>8</v>
      </c>
    </row>
    <row r="2621" spans="1:13" x14ac:dyDescent="0.3">
      <c r="A2621" s="112" t="s">
        <v>8</v>
      </c>
      <c r="B2621" s="112" t="s">
        <v>9</v>
      </c>
      <c r="C2621" s="112" t="s">
        <v>10</v>
      </c>
      <c r="D2621" s="112" t="s">
        <v>140</v>
      </c>
      <c r="E2621" s="112" t="s">
        <v>10</v>
      </c>
      <c r="F2621" s="112" t="s">
        <v>141</v>
      </c>
      <c r="G2621" s="112" t="s">
        <v>34</v>
      </c>
      <c r="H2621" s="112" t="s">
        <v>442</v>
      </c>
      <c r="I2621" s="112" t="s">
        <v>16</v>
      </c>
      <c r="J2621" s="112" t="s">
        <v>436</v>
      </c>
      <c r="K2621" s="113">
        <v>535412.56874999998</v>
      </c>
      <c r="L2621" s="113">
        <v>195584.5</v>
      </c>
      <c r="M2621" s="112" t="s">
        <v>8</v>
      </c>
    </row>
    <row r="2622" spans="1:13" x14ac:dyDescent="0.3">
      <c r="A2622" s="112" t="s">
        <v>8</v>
      </c>
      <c r="B2622" s="112" t="s">
        <v>9</v>
      </c>
      <c r="C2622" s="112" t="s">
        <v>10</v>
      </c>
      <c r="D2622" s="112" t="s">
        <v>140</v>
      </c>
      <c r="E2622" s="112" t="s">
        <v>10</v>
      </c>
      <c r="F2622" s="112" t="s">
        <v>141</v>
      </c>
      <c r="G2622" s="112" t="s">
        <v>155</v>
      </c>
      <c r="H2622" s="112" t="s">
        <v>438</v>
      </c>
      <c r="I2622" s="112" t="s">
        <v>14</v>
      </c>
      <c r="J2622" s="112" t="s">
        <v>436</v>
      </c>
      <c r="K2622" s="113">
        <v>38640</v>
      </c>
      <c r="L2622" s="113">
        <v>3220.0000000000005</v>
      </c>
      <c r="M2622" s="112" t="s">
        <v>8</v>
      </c>
    </row>
    <row r="2623" spans="1:13" x14ac:dyDescent="0.3">
      <c r="A2623" s="112" t="s">
        <v>8</v>
      </c>
      <c r="B2623" s="112" t="s">
        <v>9</v>
      </c>
      <c r="C2623" s="112" t="s">
        <v>10</v>
      </c>
      <c r="D2623" s="112" t="s">
        <v>140</v>
      </c>
      <c r="E2623" s="112" t="s">
        <v>10</v>
      </c>
      <c r="F2623" s="112" t="s">
        <v>141</v>
      </c>
      <c r="G2623" s="112" t="s">
        <v>35</v>
      </c>
      <c r="H2623" s="112" t="s">
        <v>438</v>
      </c>
      <c r="I2623" s="112" t="s">
        <v>16</v>
      </c>
      <c r="J2623" s="112" t="s">
        <v>435</v>
      </c>
      <c r="K2623" s="113">
        <v>1232737.5</v>
      </c>
      <c r="L2623" s="113">
        <v>493095</v>
      </c>
      <c r="M2623" s="112" t="s">
        <v>8</v>
      </c>
    </row>
    <row r="2624" spans="1:13" x14ac:dyDescent="0.3">
      <c r="A2624" s="112" t="s">
        <v>8</v>
      </c>
      <c r="B2624" s="112" t="s">
        <v>9</v>
      </c>
      <c r="C2624" s="112" t="s">
        <v>10</v>
      </c>
      <c r="D2624" s="112" t="s">
        <v>140</v>
      </c>
      <c r="E2624" s="112" t="s">
        <v>10</v>
      </c>
      <c r="F2624" s="112" t="s">
        <v>141</v>
      </c>
      <c r="G2624" s="112" t="s">
        <v>35</v>
      </c>
      <c r="H2624" s="112" t="s">
        <v>438</v>
      </c>
      <c r="I2624" s="112" t="s">
        <v>16</v>
      </c>
      <c r="J2624" s="112" t="s">
        <v>440</v>
      </c>
      <c r="K2624" s="113">
        <v>517335.00000000006</v>
      </c>
      <c r="L2624" s="113">
        <v>206934</v>
      </c>
      <c r="M2624" s="112" t="s">
        <v>8</v>
      </c>
    </row>
    <row r="2625" spans="1:13" x14ac:dyDescent="0.3">
      <c r="A2625" s="112" t="s">
        <v>8</v>
      </c>
      <c r="B2625" s="112" t="s">
        <v>9</v>
      </c>
      <c r="C2625" s="112" t="s">
        <v>10</v>
      </c>
      <c r="D2625" s="112" t="s">
        <v>140</v>
      </c>
      <c r="E2625" s="112" t="s">
        <v>10</v>
      </c>
      <c r="F2625" s="112" t="s">
        <v>141</v>
      </c>
      <c r="G2625" s="112" t="s">
        <v>35</v>
      </c>
      <c r="H2625" s="112" t="s">
        <v>438</v>
      </c>
      <c r="I2625" s="112" t="s">
        <v>16</v>
      </c>
      <c r="J2625" s="112" t="s">
        <v>436</v>
      </c>
      <c r="K2625" s="113">
        <v>905587.5</v>
      </c>
      <c r="L2625" s="113">
        <v>362235</v>
      </c>
      <c r="M2625" s="112" t="s">
        <v>8</v>
      </c>
    </row>
    <row r="2626" spans="1:13" x14ac:dyDescent="0.3">
      <c r="A2626" s="112" t="s">
        <v>8</v>
      </c>
      <c r="B2626" s="112" t="s">
        <v>9</v>
      </c>
      <c r="C2626" s="112" t="s">
        <v>10</v>
      </c>
      <c r="D2626" s="112" t="s">
        <v>140</v>
      </c>
      <c r="E2626" s="112" t="s">
        <v>10</v>
      </c>
      <c r="F2626" s="112" t="s">
        <v>141</v>
      </c>
      <c r="G2626" s="112" t="s">
        <v>481</v>
      </c>
      <c r="H2626" s="112" t="s">
        <v>444</v>
      </c>
      <c r="I2626" s="112" t="s">
        <v>16</v>
      </c>
      <c r="J2626" s="112" t="s">
        <v>435</v>
      </c>
      <c r="K2626" s="113">
        <v>3293.4</v>
      </c>
      <c r="L2626" s="113">
        <v>216</v>
      </c>
      <c r="M2626" s="112" t="s">
        <v>8</v>
      </c>
    </row>
    <row r="2627" spans="1:13" x14ac:dyDescent="0.3">
      <c r="A2627" s="112" t="s">
        <v>8</v>
      </c>
      <c r="B2627" s="112" t="s">
        <v>9</v>
      </c>
      <c r="C2627" s="112" t="s">
        <v>10</v>
      </c>
      <c r="D2627" s="112" t="s">
        <v>140</v>
      </c>
      <c r="E2627" s="112" t="s">
        <v>10</v>
      </c>
      <c r="F2627" s="112" t="s">
        <v>141</v>
      </c>
      <c r="G2627" s="112" t="s">
        <v>481</v>
      </c>
      <c r="H2627" s="112" t="s">
        <v>444</v>
      </c>
      <c r="I2627" s="112" t="s">
        <v>16</v>
      </c>
      <c r="J2627" s="112" t="s">
        <v>436</v>
      </c>
      <c r="K2627" s="113">
        <v>2134.48</v>
      </c>
      <c r="L2627" s="113">
        <v>176</v>
      </c>
      <c r="M2627" s="112" t="s">
        <v>8</v>
      </c>
    </row>
    <row r="2628" spans="1:13" x14ac:dyDescent="0.3">
      <c r="A2628" s="112" t="s">
        <v>8</v>
      </c>
      <c r="B2628" s="112" t="s">
        <v>9</v>
      </c>
      <c r="C2628" s="112" t="s">
        <v>10</v>
      </c>
      <c r="D2628" s="112" t="s">
        <v>140</v>
      </c>
      <c r="E2628" s="112" t="s">
        <v>10</v>
      </c>
      <c r="F2628" s="112" t="s">
        <v>141</v>
      </c>
      <c r="G2628" s="112" t="s">
        <v>86</v>
      </c>
      <c r="H2628" s="112" t="s">
        <v>437</v>
      </c>
      <c r="I2628" s="112" t="s">
        <v>14</v>
      </c>
      <c r="J2628" s="112" t="s">
        <v>435</v>
      </c>
      <c r="K2628" s="113">
        <v>612</v>
      </c>
      <c r="L2628" s="113">
        <v>49</v>
      </c>
      <c r="M2628" s="112" t="s">
        <v>8</v>
      </c>
    </row>
    <row r="2629" spans="1:13" x14ac:dyDescent="0.3">
      <c r="A2629" s="112" t="s">
        <v>8</v>
      </c>
      <c r="B2629" s="112" t="s">
        <v>9</v>
      </c>
      <c r="C2629" s="112" t="s">
        <v>10</v>
      </c>
      <c r="D2629" s="112" t="s">
        <v>140</v>
      </c>
      <c r="E2629" s="112" t="s">
        <v>10</v>
      </c>
      <c r="F2629" s="112" t="s">
        <v>141</v>
      </c>
      <c r="G2629" s="112" t="s">
        <v>86</v>
      </c>
      <c r="H2629" s="112" t="s">
        <v>437</v>
      </c>
      <c r="I2629" s="112" t="s">
        <v>14</v>
      </c>
      <c r="J2629" s="112" t="s">
        <v>436</v>
      </c>
      <c r="K2629" s="113">
        <v>979</v>
      </c>
      <c r="L2629" s="113">
        <v>75</v>
      </c>
      <c r="M2629" s="112" t="s">
        <v>8</v>
      </c>
    </row>
    <row r="2630" spans="1:13" x14ac:dyDescent="0.3">
      <c r="A2630" s="112" t="s">
        <v>8</v>
      </c>
      <c r="B2630" s="112" t="s">
        <v>9</v>
      </c>
      <c r="C2630" s="112" t="s">
        <v>10</v>
      </c>
      <c r="D2630" s="112" t="s">
        <v>140</v>
      </c>
      <c r="E2630" s="112" t="s">
        <v>10</v>
      </c>
      <c r="F2630" s="112" t="s">
        <v>141</v>
      </c>
      <c r="G2630" s="112" t="s">
        <v>87</v>
      </c>
      <c r="H2630" s="112" t="s">
        <v>438</v>
      </c>
      <c r="I2630" s="112" t="s">
        <v>14</v>
      </c>
      <c r="J2630" s="112" t="s">
        <v>436</v>
      </c>
      <c r="K2630" s="113">
        <v>1976.4</v>
      </c>
      <c r="L2630" s="113">
        <v>243.00000000000003</v>
      </c>
      <c r="M2630" s="112" t="s">
        <v>8</v>
      </c>
    </row>
    <row r="2631" spans="1:13" x14ac:dyDescent="0.3">
      <c r="A2631" s="112" t="s">
        <v>8</v>
      </c>
      <c r="B2631" s="112" t="s">
        <v>9</v>
      </c>
      <c r="C2631" s="112" t="s">
        <v>10</v>
      </c>
      <c r="D2631" s="112" t="s">
        <v>140</v>
      </c>
      <c r="E2631" s="112" t="s">
        <v>10</v>
      </c>
      <c r="F2631" s="112" t="s">
        <v>141</v>
      </c>
      <c r="G2631" s="112" t="s">
        <v>36</v>
      </c>
      <c r="H2631" s="112" t="s">
        <v>445</v>
      </c>
      <c r="I2631" s="112" t="s">
        <v>16</v>
      </c>
      <c r="J2631" s="112" t="s">
        <v>446</v>
      </c>
      <c r="K2631" s="113">
        <v>10639.72</v>
      </c>
      <c r="L2631" s="113">
        <v>1036</v>
      </c>
      <c r="M2631" s="112" t="s">
        <v>8</v>
      </c>
    </row>
    <row r="2632" spans="1:13" x14ac:dyDescent="0.3">
      <c r="A2632" s="112" t="s">
        <v>8</v>
      </c>
      <c r="B2632" s="112" t="s">
        <v>9</v>
      </c>
      <c r="C2632" s="112" t="s">
        <v>10</v>
      </c>
      <c r="D2632" s="112" t="s">
        <v>140</v>
      </c>
      <c r="E2632" s="112" t="s">
        <v>10</v>
      </c>
      <c r="F2632" s="112" t="s">
        <v>141</v>
      </c>
      <c r="G2632" s="112" t="s">
        <v>37</v>
      </c>
      <c r="H2632" s="112" t="s">
        <v>438</v>
      </c>
      <c r="I2632" s="112" t="s">
        <v>16</v>
      </c>
      <c r="J2632" s="112" t="s">
        <v>435</v>
      </c>
      <c r="K2632" s="113">
        <v>161799.20000000001</v>
      </c>
      <c r="L2632" s="113">
        <v>42035</v>
      </c>
      <c r="M2632" s="112" t="s">
        <v>8</v>
      </c>
    </row>
    <row r="2633" spans="1:13" x14ac:dyDescent="0.3">
      <c r="A2633" s="112" t="s">
        <v>8</v>
      </c>
      <c r="B2633" s="112" t="s">
        <v>9</v>
      </c>
      <c r="C2633" s="112" t="s">
        <v>10</v>
      </c>
      <c r="D2633" s="112" t="s">
        <v>140</v>
      </c>
      <c r="E2633" s="112" t="s">
        <v>10</v>
      </c>
      <c r="F2633" s="112" t="s">
        <v>141</v>
      </c>
      <c r="G2633" s="112" t="s">
        <v>37</v>
      </c>
      <c r="H2633" s="112" t="s">
        <v>438</v>
      </c>
      <c r="I2633" s="112" t="s">
        <v>16</v>
      </c>
      <c r="J2633" s="112" t="s">
        <v>443</v>
      </c>
      <c r="K2633" s="113">
        <v>1125</v>
      </c>
      <c r="L2633" s="113">
        <v>200</v>
      </c>
      <c r="M2633" s="112" t="s">
        <v>8</v>
      </c>
    </row>
    <row r="2634" spans="1:13" x14ac:dyDescent="0.3">
      <c r="A2634" s="112" t="s">
        <v>8</v>
      </c>
      <c r="B2634" s="112" t="s">
        <v>9</v>
      </c>
      <c r="C2634" s="112" t="s">
        <v>10</v>
      </c>
      <c r="D2634" s="112" t="s">
        <v>140</v>
      </c>
      <c r="E2634" s="112" t="s">
        <v>10</v>
      </c>
      <c r="F2634" s="112" t="s">
        <v>141</v>
      </c>
      <c r="G2634" s="112" t="s">
        <v>37</v>
      </c>
      <c r="H2634" s="112" t="s">
        <v>438</v>
      </c>
      <c r="I2634" s="112" t="s">
        <v>16</v>
      </c>
      <c r="J2634" s="112" t="s">
        <v>440</v>
      </c>
      <c r="K2634" s="113">
        <v>2896</v>
      </c>
      <c r="L2634" s="113">
        <v>2400</v>
      </c>
      <c r="M2634" s="112" t="s">
        <v>8</v>
      </c>
    </row>
    <row r="2635" spans="1:13" x14ac:dyDescent="0.3">
      <c r="A2635" s="112" t="s">
        <v>8</v>
      </c>
      <c r="B2635" s="112" t="s">
        <v>9</v>
      </c>
      <c r="C2635" s="112" t="s">
        <v>10</v>
      </c>
      <c r="D2635" s="112" t="s">
        <v>140</v>
      </c>
      <c r="E2635" s="112" t="s">
        <v>10</v>
      </c>
      <c r="F2635" s="112" t="s">
        <v>141</v>
      </c>
      <c r="G2635" s="112" t="s">
        <v>37</v>
      </c>
      <c r="H2635" s="112" t="s">
        <v>438</v>
      </c>
      <c r="I2635" s="112" t="s">
        <v>16</v>
      </c>
      <c r="J2635" s="112" t="s">
        <v>436</v>
      </c>
      <c r="K2635" s="113">
        <v>59562.7</v>
      </c>
      <c r="L2635" s="113">
        <v>19366</v>
      </c>
      <c r="M2635" s="112" t="s">
        <v>8</v>
      </c>
    </row>
    <row r="2636" spans="1:13" x14ac:dyDescent="0.3">
      <c r="A2636" s="112" t="s">
        <v>8</v>
      </c>
      <c r="B2636" s="112" t="s">
        <v>9</v>
      </c>
      <c r="C2636" s="112" t="s">
        <v>10</v>
      </c>
      <c r="D2636" s="112" t="s">
        <v>140</v>
      </c>
      <c r="E2636" s="112" t="s">
        <v>10</v>
      </c>
      <c r="F2636" s="112" t="s">
        <v>141</v>
      </c>
      <c r="G2636" s="112" t="s">
        <v>38</v>
      </c>
      <c r="H2636" s="112" t="s">
        <v>445</v>
      </c>
      <c r="I2636" s="112" t="s">
        <v>16</v>
      </c>
      <c r="J2636" s="112" t="s">
        <v>446</v>
      </c>
      <c r="K2636" s="113">
        <v>136365</v>
      </c>
      <c r="L2636" s="113">
        <v>27273</v>
      </c>
      <c r="M2636" s="112" t="s">
        <v>8</v>
      </c>
    </row>
    <row r="2637" spans="1:13" x14ac:dyDescent="0.3">
      <c r="A2637" s="112" t="s">
        <v>8</v>
      </c>
      <c r="B2637" s="112" t="s">
        <v>9</v>
      </c>
      <c r="C2637" s="112" t="s">
        <v>10</v>
      </c>
      <c r="D2637" s="112" t="s">
        <v>140</v>
      </c>
      <c r="E2637" s="112" t="s">
        <v>10</v>
      </c>
      <c r="F2637" s="112" t="s">
        <v>141</v>
      </c>
      <c r="G2637" s="112" t="s">
        <v>39</v>
      </c>
      <c r="H2637" s="112" t="s">
        <v>438</v>
      </c>
      <c r="I2637" s="112" t="s">
        <v>16</v>
      </c>
      <c r="J2637" s="112" t="s">
        <v>436</v>
      </c>
      <c r="K2637" s="113">
        <v>21244</v>
      </c>
      <c r="L2637" s="113">
        <v>2197</v>
      </c>
      <c r="M2637" s="112" t="s">
        <v>8</v>
      </c>
    </row>
    <row r="2638" spans="1:13" x14ac:dyDescent="0.3">
      <c r="A2638" s="112" t="s">
        <v>8</v>
      </c>
      <c r="B2638" s="112" t="s">
        <v>9</v>
      </c>
      <c r="C2638" s="112" t="s">
        <v>10</v>
      </c>
      <c r="D2638" s="112" t="s">
        <v>140</v>
      </c>
      <c r="E2638" s="112" t="s">
        <v>10</v>
      </c>
      <c r="F2638" s="112" t="s">
        <v>141</v>
      </c>
      <c r="G2638" s="112" t="s">
        <v>40</v>
      </c>
      <c r="H2638" s="112" t="s">
        <v>447</v>
      </c>
      <c r="I2638" s="112" t="s">
        <v>16</v>
      </c>
      <c r="J2638" s="112" t="s">
        <v>435</v>
      </c>
      <c r="K2638" s="113">
        <v>48286.38</v>
      </c>
      <c r="L2638" s="113">
        <v>10187</v>
      </c>
      <c r="M2638" s="112" t="s">
        <v>8</v>
      </c>
    </row>
    <row r="2639" spans="1:13" x14ac:dyDescent="0.3">
      <c r="A2639" s="112" t="s">
        <v>8</v>
      </c>
      <c r="B2639" s="112" t="s">
        <v>9</v>
      </c>
      <c r="C2639" s="112" t="s">
        <v>10</v>
      </c>
      <c r="D2639" s="112" t="s">
        <v>140</v>
      </c>
      <c r="E2639" s="112" t="s">
        <v>10</v>
      </c>
      <c r="F2639" s="112" t="s">
        <v>141</v>
      </c>
      <c r="G2639" s="112" t="s">
        <v>40</v>
      </c>
      <c r="H2639" s="112" t="s">
        <v>447</v>
      </c>
      <c r="I2639" s="112" t="s">
        <v>16</v>
      </c>
      <c r="J2639" s="112" t="s">
        <v>436</v>
      </c>
      <c r="K2639" s="113">
        <v>5341.98</v>
      </c>
      <c r="L2639" s="113">
        <v>1127</v>
      </c>
      <c r="M2639" s="112" t="s">
        <v>8</v>
      </c>
    </row>
    <row r="2640" spans="1:13" x14ac:dyDescent="0.3">
      <c r="A2640" s="112" t="s">
        <v>8</v>
      </c>
      <c r="B2640" s="112" t="s">
        <v>9</v>
      </c>
      <c r="C2640" s="112" t="s">
        <v>10</v>
      </c>
      <c r="D2640" s="112" t="s">
        <v>140</v>
      </c>
      <c r="E2640" s="112" t="s">
        <v>10</v>
      </c>
      <c r="F2640" s="112" t="s">
        <v>141</v>
      </c>
      <c r="G2640" s="112" t="s">
        <v>41</v>
      </c>
      <c r="H2640" s="112" t="s">
        <v>445</v>
      </c>
      <c r="I2640" s="112" t="s">
        <v>16</v>
      </c>
      <c r="J2640" s="112" t="s">
        <v>435</v>
      </c>
      <c r="K2640" s="113">
        <v>5654.34</v>
      </c>
      <c r="L2640" s="113">
        <v>944</v>
      </c>
      <c r="M2640" s="112" t="s">
        <v>8</v>
      </c>
    </row>
    <row r="2641" spans="1:13" x14ac:dyDescent="0.3">
      <c r="A2641" s="112" t="s">
        <v>8</v>
      </c>
      <c r="B2641" s="112" t="s">
        <v>9</v>
      </c>
      <c r="C2641" s="112" t="s">
        <v>10</v>
      </c>
      <c r="D2641" s="112" t="s">
        <v>140</v>
      </c>
      <c r="E2641" s="112" t="s">
        <v>10</v>
      </c>
      <c r="F2641" s="112" t="s">
        <v>141</v>
      </c>
      <c r="G2641" s="112" t="s">
        <v>41</v>
      </c>
      <c r="H2641" s="112" t="s">
        <v>445</v>
      </c>
      <c r="I2641" s="112" t="s">
        <v>16</v>
      </c>
      <c r="J2641" s="112" t="s">
        <v>446</v>
      </c>
      <c r="K2641" s="113">
        <v>376464.61</v>
      </c>
      <c r="L2641" s="113">
        <v>93537.760000000009</v>
      </c>
      <c r="M2641" s="112" t="s">
        <v>8</v>
      </c>
    </row>
    <row r="2642" spans="1:13" x14ac:dyDescent="0.3">
      <c r="A2642" s="112" t="s">
        <v>8</v>
      </c>
      <c r="B2642" s="112" t="s">
        <v>9</v>
      </c>
      <c r="C2642" s="112" t="s">
        <v>10</v>
      </c>
      <c r="D2642" s="112" t="s">
        <v>140</v>
      </c>
      <c r="E2642" s="112" t="s">
        <v>10</v>
      </c>
      <c r="F2642" s="112" t="s">
        <v>141</v>
      </c>
      <c r="G2642" s="112" t="s">
        <v>42</v>
      </c>
      <c r="H2642" s="112" t="s">
        <v>441</v>
      </c>
      <c r="I2642" s="112" t="s">
        <v>16</v>
      </c>
      <c r="J2642" s="112" t="s">
        <v>435</v>
      </c>
      <c r="K2642" s="113">
        <v>33118.82</v>
      </c>
      <c r="L2642" s="113">
        <v>6956.25</v>
      </c>
      <c r="M2642" s="112" t="s">
        <v>8</v>
      </c>
    </row>
    <row r="2643" spans="1:13" x14ac:dyDescent="0.3">
      <c r="A2643" s="112" t="s">
        <v>8</v>
      </c>
      <c r="B2643" s="112" t="s">
        <v>9</v>
      </c>
      <c r="C2643" s="112" t="s">
        <v>10</v>
      </c>
      <c r="D2643" s="112" t="s">
        <v>140</v>
      </c>
      <c r="E2643" s="112" t="s">
        <v>10</v>
      </c>
      <c r="F2643" s="112" t="s">
        <v>141</v>
      </c>
      <c r="G2643" s="112" t="s">
        <v>42</v>
      </c>
      <c r="H2643" s="112" t="s">
        <v>441</v>
      </c>
      <c r="I2643" s="112" t="s">
        <v>16</v>
      </c>
      <c r="J2643" s="112" t="s">
        <v>446</v>
      </c>
      <c r="K2643" s="113">
        <v>8456.9399999999987</v>
      </c>
      <c r="L2643" s="113">
        <v>939.75000000000011</v>
      </c>
      <c r="M2643" s="112" t="s">
        <v>8</v>
      </c>
    </row>
    <row r="2644" spans="1:13" x14ac:dyDescent="0.3">
      <c r="A2644" s="112" t="s">
        <v>8</v>
      </c>
      <c r="B2644" s="112" t="s">
        <v>9</v>
      </c>
      <c r="C2644" s="112" t="s">
        <v>10</v>
      </c>
      <c r="D2644" s="112" t="s">
        <v>140</v>
      </c>
      <c r="E2644" s="112" t="s">
        <v>10</v>
      </c>
      <c r="F2644" s="112" t="s">
        <v>141</v>
      </c>
      <c r="G2644" s="112" t="s">
        <v>42</v>
      </c>
      <c r="H2644" s="112" t="s">
        <v>441</v>
      </c>
      <c r="I2644" s="112" t="s">
        <v>16</v>
      </c>
      <c r="J2644" s="112" t="s">
        <v>440</v>
      </c>
      <c r="K2644" s="113">
        <v>9529.24</v>
      </c>
      <c r="L2644" s="113">
        <v>1884</v>
      </c>
      <c r="M2644" s="112" t="s">
        <v>8</v>
      </c>
    </row>
    <row r="2645" spans="1:13" x14ac:dyDescent="0.3">
      <c r="A2645" s="112" t="s">
        <v>8</v>
      </c>
      <c r="B2645" s="112" t="s">
        <v>9</v>
      </c>
      <c r="C2645" s="112" t="s">
        <v>10</v>
      </c>
      <c r="D2645" s="112" t="s">
        <v>140</v>
      </c>
      <c r="E2645" s="112" t="s">
        <v>10</v>
      </c>
      <c r="F2645" s="112" t="s">
        <v>141</v>
      </c>
      <c r="G2645" s="112" t="s">
        <v>42</v>
      </c>
      <c r="H2645" s="112" t="s">
        <v>441</v>
      </c>
      <c r="I2645" s="112" t="s">
        <v>16</v>
      </c>
      <c r="J2645" s="112" t="s">
        <v>436</v>
      </c>
      <c r="K2645" s="113">
        <v>127149.44</v>
      </c>
      <c r="L2645" s="113">
        <v>18087.75</v>
      </c>
      <c r="M2645" s="112" t="s">
        <v>8</v>
      </c>
    </row>
    <row r="2646" spans="1:13" x14ac:dyDescent="0.3">
      <c r="A2646" s="112" t="s">
        <v>8</v>
      </c>
      <c r="B2646" s="112" t="s">
        <v>9</v>
      </c>
      <c r="C2646" s="112" t="s">
        <v>10</v>
      </c>
      <c r="D2646" s="112" t="s">
        <v>140</v>
      </c>
      <c r="E2646" s="112" t="s">
        <v>10</v>
      </c>
      <c r="F2646" s="112" t="s">
        <v>141</v>
      </c>
      <c r="G2646" s="112" t="s">
        <v>43</v>
      </c>
      <c r="H2646" s="112" t="s">
        <v>448</v>
      </c>
      <c r="I2646" s="112" t="s">
        <v>16</v>
      </c>
      <c r="J2646" s="112" t="s">
        <v>435</v>
      </c>
      <c r="K2646" s="113">
        <v>607197.6</v>
      </c>
      <c r="L2646" s="113">
        <v>758997</v>
      </c>
      <c r="M2646" s="112" t="s">
        <v>8</v>
      </c>
    </row>
    <row r="2647" spans="1:13" x14ac:dyDescent="0.3">
      <c r="A2647" s="112" t="s">
        <v>8</v>
      </c>
      <c r="B2647" s="112" t="s">
        <v>9</v>
      </c>
      <c r="C2647" s="112" t="s">
        <v>10</v>
      </c>
      <c r="D2647" s="112" t="s">
        <v>140</v>
      </c>
      <c r="E2647" s="112" t="s">
        <v>10</v>
      </c>
      <c r="F2647" s="112" t="s">
        <v>141</v>
      </c>
      <c r="G2647" s="112" t="s">
        <v>43</v>
      </c>
      <c r="H2647" s="112" t="s">
        <v>448</v>
      </c>
      <c r="I2647" s="112" t="s">
        <v>16</v>
      </c>
      <c r="J2647" s="112" t="s">
        <v>446</v>
      </c>
      <c r="K2647" s="113">
        <v>1080</v>
      </c>
      <c r="L2647" s="113">
        <v>1350</v>
      </c>
      <c r="M2647" s="112" t="s">
        <v>8</v>
      </c>
    </row>
    <row r="2648" spans="1:13" x14ac:dyDescent="0.3">
      <c r="A2648" s="112" t="s">
        <v>8</v>
      </c>
      <c r="B2648" s="112" t="s">
        <v>9</v>
      </c>
      <c r="C2648" s="112" t="s">
        <v>10</v>
      </c>
      <c r="D2648" s="112" t="s">
        <v>140</v>
      </c>
      <c r="E2648" s="112" t="s">
        <v>10</v>
      </c>
      <c r="F2648" s="112" t="s">
        <v>141</v>
      </c>
      <c r="G2648" s="112" t="s">
        <v>43</v>
      </c>
      <c r="H2648" s="112" t="s">
        <v>448</v>
      </c>
      <c r="I2648" s="112" t="s">
        <v>16</v>
      </c>
      <c r="J2648" s="112" t="s">
        <v>440</v>
      </c>
      <c r="K2648" s="113">
        <v>280918.06</v>
      </c>
      <c r="L2648" s="113">
        <v>298849</v>
      </c>
      <c r="M2648" s="112" t="s">
        <v>8</v>
      </c>
    </row>
    <row r="2649" spans="1:13" x14ac:dyDescent="0.3">
      <c r="A2649" s="112" t="s">
        <v>8</v>
      </c>
      <c r="B2649" s="112" t="s">
        <v>9</v>
      </c>
      <c r="C2649" s="112" t="s">
        <v>10</v>
      </c>
      <c r="D2649" s="112" t="s">
        <v>140</v>
      </c>
      <c r="E2649" s="112" t="s">
        <v>10</v>
      </c>
      <c r="F2649" s="112" t="s">
        <v>141</v>
      </c>
      <c r="G2649" s="112" t="s">
        <v>43</v>
      </c>
      <c r="H2649" s="112" t="s">
        <v>448</v>
      </c>
      <c r="I2649" s="112" t="s">
        <v>16</v>
      </c>
      <c r="J2649" s="112" t="s">
        <v>436</v>
      </c>
      <c r="K2649" s="113">
        <v>264669.65999999997</v>
      </c>
      <c r="L2649" s="113">
        <v>490129</v>
      </c>
      <c r="M2649" s="112" t="s">
        <v>8</v>
      </c>
    </row>
    <row r="2650" spans="1:13" x14ac:dyDescent="0.3">
      <c r="A2650" s="112" t="s">
        <v>8</v>
      </c>
      <c r="B2650" s="112" t="s">
        <v>9</v>
      </c>
      <c r="C2650" s="112" t="s">
        <v>10</v>
      </c>
      <c r="D2650" s="112" t="s">
        <v>140</v>
      </c>
      <c r="E2650" s="112" t="s">
        <v>10</v>
      </c>
      <c r="F2650" s="112" t="s">
        <v>141</v>
      </c>
      <c r="G2650" s="112" t="s">
        <v>88</v>
      </c>
      <c r="H2650" s="112" t="s">
        <v>448</v>
      </c>
      <c r="I2650" s="112" t="s">
        <v>14</v>
      </c>
      <c r="J2650" s="112" t="s">
        <v>435</v>
      </c>
      <c r="K2650" s="113">
        <v>9510</v>
      </c>
      <c r="L2650" s="113">
        <v>1161</v>
      </c>
      <c r="M2650" s="112" t="s">
        <v>8</v>
      </c>
    </row>
    <row r="2651" spans="1:13" x14ac:dyDescent="0.3">
      <c r="A2651" s="112" t="s">
        <v>8</v>
      </c>
      <c r="B2651" s="112" t="s">
        <v>9</v>
      </c>
      <c r="C2651" s="112" t="s">
        <v>10</v>
      </c>
      <c r="D2651" s="112" t="s">
        <v>140</v>
      </c>
      <c r="E2651" s="112" t="s">
        <v>10</v>
      </c>
      <c r="F2651" s="112" t="s">
        <v>141</v>
      </c>
      <c r="G2651" s="112" t="s">
        <v>88</v>
      </c>
      <c r="H2651" s="112" t="s">
        <v>448</v>
      </c>
      <c r="I2651" s="112" t="s">
        <v>14</v>
      </c>
      <c r="J2651" s="112" t="s">
        <v>436</v>
      </c>
      <c r="K2651" s="113">
        <v>8184</v>
      </c>
      <c r="L2651" s="113">
        <v>1116</v>
      </c>
      <c r="M2651" s="112" t="s">
        <v>8</v>
      </c>
    </row>
    <row r="2652" spans="1:13" x14ac:dyDescent="0.3">
      <c r="A2652" s="112" t="s">
        <v>8</v>
      </c>
      <c r="B2652" s="112" t="s">
        <v>9</v>
      </c>
      <c r="C2652" s="112" t="s">
        <v>10</v>
      </c>
      <c r="D2652" s="112" t="s">
        <v>140</v>
      </c>
      <c r="E2652" s="112" t="s">
        <v>10</v>
      </c>
      <c r="F2652" s="112" t="s">
        <v>141</v>
      </c>
      <c r="G2652" s="112" t="s">
        <v>89</v>
      </c>
      <c r="H2652" s="112" t="s">
        <v>448</v>
      </c>
      <c r="I2652" s="112" t="s">
        <v>14</v>
      </c>
      <c r="J2652" s="112" t="s">
        <v>436</v>
      </c>
      <c r="K2652" s="113">
        <v>11498.62264</v>
      </c>
      <c r="L2652" s="113">
        <v>927</v>
      </c>
      <c r="M2652" s="112" t="s">
        <v>8</v>
      </c>
    </row>
    <row r="2653" spans="1:13" x14ac:dyDescent="0.3">
      <c r="A2653" s="112" t="s">
        <v>8</v>
      </c>
      <c r="B2653" s="112" t="s">
        <v>9</v>
      </c>
      <c r="C2653" s="112" t="s">
        <v>10</v>
      </c>
      <c r="D2653" s="112" t="s">
        <v>140</v>
      </c>
      <c r="E2653" s="112" t="s">
        <v>10</v>
      </c>
      <c r="F2653" s="112" t="s">
        <v>141</v>
      </c>
      <c r="G2653" s="112" t="s">
        <v>44</v>
      </c>
      <c r="H2653" s="112" t="s">
        <v>441</v>
      </c>
      <c r="I2653" s="112" t="s">
        <v>16</v>
      </c>
      <c r="J2653" s="112" t="s">
        <v>435</v>
      </c>
      <c r="K2653" s="113">
        <v>512600.04719960783</v>
      </c>
      <c r="L2653" s="113">
        <v>65944.75</v>
      </c>
      <c r="M2653" s="112" t="s">
        <v>8</v>
      </c>
    </row>
    <row r="2654" spans="1:13" x14ac:dyDescent="0.3">
      <c r="A2654" s="112" t="s">
        <v>8</v>
      </c>
      <c r="B2654" s="112" t="s">
        <v>9</v>
      </c>
      <c r="C2654" s="112" t="s">
        <v>10</v>
      </c>
      <c r="D2654" s="112" t="s">
        <v>140</v>
      </c>
      <c r="E2654" s="112" t="s">
        <v>10</v>
      </c>
      <c r="F2654" s="112" t="s">
        <v>141</v>
      </c>
      <c r="G2654" s="112" t="s">
        <v>44</v>
      </c>
      <c r="H2654" s="112" t="s">
        <v>441</v>
      </c>
      <c r="I2654" s="112" t="s">
        <v>16</v>
      </c>
      <c r="J2654" s="112" t="s">
        <v>443</v>
      </c>
      <c r="K2654" s="113">
        <v>33706.745249250002</v>
      </c>
      <c r="L2654" s="113">
        <v>5163.75</v>
      </c>
      <c r="M2654" s="112" t="s">
        <v>8</v>
      </c>
    </row>
    <row r="2655" spans="1:13" x14ac:dyDescent="0.3">
      <c r="A2655" s="112" t="s">
        <v>8</v>
      </c>
      <c r="B2655" s="112" t="s">
        <v>9</v>
      </c>
      <c r="C2655" s="112" t="s">
        <v>10</v>
      </c>
      <c r="D2655" s="112" t="s">
        <v>140</v>
      </c>
      <c r="E2655" s="112" t="s">
        <v>10</v>
      </c>
      <c r="F2655" s="112" t="s">
        <v>141</v>
      </c>
      <c r="G2655" s="112" t="s">
        <v>44</v>
      </c>
      <c r="H2655" s="112" t="s">
        <v>441</v>
      </c>
      <c r="I2655" s="112" t="s">
        <v>16</v>
      </c>
      <c r="J2655" s="112" t="s">
        <v>452</v>
      </c>
      <c r="K2655" s="113">
        <v>180.5</v>
      </c>
      <c r="L2655" s="113">
        <v>28.499999999999996</v>
      </c>
      <c r="M2655" s="112" t="s">
        <v>8</v>
      </c>
    </row>
    <row r="2656" spans="1:13" x14ac:dyDescent="0.3">
      <c r="A2656" s="112" t="s">
        <v>8</v>
      </c>
      <c r="B2656" s="112" t="s">
        <v>9</v>
      </c>
      <c r="C2656" s="112" t="s">
        <v>10</v>
      </c>
      <c r="D2656" s="112" t="s">
        <v>140</v>
      </c>
      <c r="E2656" s="112" t="s">
        <v>10</v>
      </c>
      <c r="F2656" s="112" t="s">
        <v>141</v>
      </c>
      <c r="G2656" s="112" t="s">
        <v>44</v>
      </c>
      <c r="H2656" s="112" t="s">
        <v>441</v>
      </c>
      <c r="I2656" s="112" t="s">
        <v>16</v>
      </c>
      <c r="J2656" s="112" t="s">
        <v>440</v>
      </c>
      <c r="K2656" s="113">
        <v>86130.287546399995</v>
      </c>
      <c r="L2656" s="113">
        <v>12201</v>
      </c>
      <c r="M2656" s="112" t="s">
        <v>8</v>
      </c>
    </row>
    <row r="2657" spans="1:13" x14ac:dyDescent="0.3">
      <c r="A2657" s="112" t="s">
        <v>8</v>
      </c>
      <c r="B2657" s="112" t="s">
        <v>9</v>
      </c>
      <c r="C2657" s="112" t="s">
        <v>10</v>
      </c>
      <c r="D2657" s="112" t="s">
        <v>140</v>
      </c>
      <c r="E2657" s="112" t="s">
        <v>10</v>
      </c>
      <c r="F2657" s="112" t="s">
        <v>141</v>
      </c>
      <c r="G2657" s="112" t="s">
        <v>44</v>
      </c>
      <c r="H2657" s="112" t="s">
        <v>441</v>
      </c>
      <c r="I2657" s="112" t="s">
        <v>16</v>
      </c>
      <c r="J2657" s="112" t="s">
        <v>436</v>
      </c>
      <c r="K2657" s="113">
        <v>244905.70479178001</v>
      </c>
      <c r="L2657" s="113">
        <v>25827</v>
      </c>
      <c r="M2657" s="112" t="s">
        <v>8</v>
      </c>
    </row>
    <row r="2658" spans="1:13" x14ac:dyDescent="0.3">
      <c r="A2658" s="112" t="s">
        <v>8</v>
      </c>
      <c r="B2658" s="112" t="s">
        <v>9</v>
      </c>
      <c r="C2658" s="112" t="s">
        <v>10</v>
      </c>
      <c r="D2658" s="112" t="s">
        <v>140</v>
      </c>
      <c r="E2658" s="112" t="s">
        <v>10</v>
      </c>
      <c r="F2658" s="112" t="s">
        <v>141</v>
      </c>
      <c r="G2658" s="112" t="s">
        <v>91</v>
      </c>
      <c r="H2658" s="112" t="s">
        <v>453</v>
      </c>
      <c r="I2658" s="112" t="s">
        <v>16</v>
      </c>
      <c r="J2658" s="112" t="s">
        <v>435</v>
      </c>
      <c r="K2658" s="113">
        <v>1053.69</v>
      </c>
      <c r="L2658" s="113">
        <v>108</v>
      </c>
      <c r="M2658" s="112" t="s">
        <v>8</v>
      </c>
    </row>
    <row r="2659" spans="1:13" x14ac:dyDescent="0.3">
      <c r="A2659" s="112" t="s">
        <v>8</v>
      </c>
      <c r="B2659" s="112" t="s">
        <v>9</v>
      </c>
      <c r="C2659" s="112" t="s">
        <v>10</v>
      </c>
      <c r="D2659" s="112" t="s">
        <v>140</v>
      </c>
      <c r="E2659" s="112" t="s">
        <v>10</v>
      </c>
      <c r="F2659" s="112" t="s">
        <v>141</v>
      </c>
      <c r="G2659" s="112" t="s">
        <v>91</v>
      </c>
      <c r="H2659" s="112" t="s">
        <v>453</v>
      </c>
      <c r="I2659" s="112" t="s">
        <v>16</v>
      </c>
      <c r="J2659" s="112" t="s">
        <v>440</v>
      </c>
      <c r="K2659" s="113">
        <v>86.67</v>
      </c>
      <c r="L2659" s="113">
        <v>14.000000000000002</v>
      </c>
      <c r="M2659" s="112" t="s">
        <v>8</v>
      </c>
    </row>
    <row r="2660" spans="1:13" x14ac:dyDescent="0.3">
      <c r="A2660" s="112" t="s">
        <v>8</v>
      </c>
      <c r="B2660" s="112" t="s">
        <v>9</v>
      </c>
      <c r="C2660" s="112" t="s">
        <v>10</v>
      </c>
      <c r="D2660" s="112" t="s">
        <v>140</v>
      </c>
      <c r="E2660" s="112" t="s">
        <v>10</v>
      </c>
      <c r="F2660" s="112" t="s">
        <v>141</v>
      </c>
      <c r="G2660" s="112" t="s">
        <v>91</v>
      </c>
      <c r="H2660" s="112" t="s">
        <v>453</v>
      </c>
      <c r="I2660" s="112" t="s">
        <v>16</v>
      </c>
      <c r="J2660" s="112" t="s">
        <v>436</v>
      </c>
      <c r="K2660" s="113">
        <v>356.94</v>
      </c>
      <c r="L2660" s="113">
        <v>27</v>
      </c>
      <c r="M2660" s="112" t="s">
        <v>8</v>
      </c>
    </row>
    <row r="2661" spans="1:13" x14ac:dyDescent="0.3">
      <c r="A2661" s="112" t="s">
        <v>8</v>
      </c>
      <c r="B2661" s="112" t="s">
        <v>9</v>
      </c>
      <c r="C2661" s="112" t="s">
        <v>10</v>
      </c>
      <c r="D2661" s="112" t="s">
        <v>140</v>
      </c>
      <c r="E2661" s="112" t="s">
        <v>10</v>
      </c>
      <c r="F2661" s="112" t="s">
        <v>141</v>
      </c>
      <c r="G2661" s="112" t="s">
        <v>45</v>
      </c>
      <c r="H2661" s="112" t="s">
        <v>441</v>
      </c>
      <c r="I2661" s="112" t="s">
        <v>46</v>
      </c>
      <c r="J2661" s="112" t="s">
        <v>435</v>
      </c>
      <c r="K2661" s="113">
        <v>79529</v>
      </c>
      <c r="L2661" s="113">
        <v>4823</v>
      </c>
      <c r="M2661" s="112" t="s">
        <v>8</v>
      </c>
    </row>
    <row r="2662" spans="1:13" x14ac:dyDescent="0.3">
      <c r="A2662" s="112" t="s">
        <v>8</v>
      </c>
      <c r="B2662" s="112" t="s">
        <v>9</v>
      </c>
      <c r="C2662" s="112" t="s">
        <v>10</v>
      </c>
      <c r="D2662" s="112" t="s">
        <v>140</v>
      </c>
      <c r="E2662" s="112" t="s">
        <v>10</v>
      </c>
      <c r="F2662" s="112" t="s">
        <v>141</v>
      </c>
      <c r="G2662" s="112" t="s">
        <v>45</v>
      </c>
      <c r="H2662" s="112" t="s">
        <v>441</v>
      </c>
      <c r="I2662" s="112" t="s">
        <v>46</v>
      </c>
      <c r="J2662" s="112" t="s">
        <v>440</v>
      </c>
      <c r="K2662" s="113">
        <v>1843</v>
      </c>
      <c r="L2662" s="113">
        <v>91</v>
      </c>
      <c r="M2662" s="112" t="s">
        <v>8</v>
      </c>
    </row>
    <row r="2663" spans="1:13" x14ac:dyDescent="0.3">
      <c r="A2663" s="112" t="s">
        <v>8</v>
      </c>
      <c r="B2663" s="112" t="s">
        <v>9</v>
      </c>
      <c r="C2663" s="112" t="s">
        <v>10</v>
      </c>
      <c r="D2663" s="112" t="s">
        <v>140</v>
      </c>
      <c r="E2663" s="112" t="s">
        <v>10</v>
      </c>
      <c r="F2663" s="112" t="s">
        <v>141</v>
      </c>
      <c r="G2663" s="112" t="s">
        <v>45</v>
      </c>
      <c r="H2663" s="112" t="s">
        <v>441</v>
      </c>
      <c r="I2663" s="112" t="s">
        <v>46</v>
      </c>
      <c r="J2663" s="112" t="s">
        <v>436</v>
      </c>
      <c r="K2663" s="113">
        <v>533261</v>
      </c>
      <c r="L2663" s="113">
        <v>36816</v>
      </c>
      <c r="M2663" s="112" t="s">
        <v>8</v>
      </c>
    </row>
    <row r="2664" spans="1:13" x14ac:dyDescent="0.3">
      <c r="A2664" s="112" t="s">
        <v>8</v>
      </c>
      <c r="B2664" s="112" t="s">
        <v>9</v>
      </c>
      <c r="C2664" s="112" t="s">
        <v>10</v>
      </c>
      <c r="D2664" s="112" t="s">
        <v>140</v>
      </c>
      <c r="E2664" s="112" t="s">
        <v>10</v>
      </c>
      <c r="F2664" s="112" t="s">
        <v>141</v>
      </c>
      <c r="G2664" s="112" t="s">
        <v>47</v>
      </c>
      <c r="H2664" s="112" t="s">
        <v>447</v>
      </c>
      <c r="I2664" s="112" t="s">
        <v>16</v>
      </c>
      <c r="J2664" s="112" t="s">
        <v>435</v>
      </c>
      <c r="K2664" s="113">
        <v>2040400.69</v>
      </c>
      <c r="L2664" s="113">
        <v>255257.25000000003</v>
      </c>
      <c r="M2664" s="112" t="s">
        <v>8</v>
      </c>
    </row>
    <row r="2665" spans="1:13" x14ac:dyDescent="0.3">
      <c r="A2665" s="112" t="s">
        <v>8</v>
      </c>
      <c r="B2665" s="112" t="s">
        <v>9</v>
      </c>
      <c r="C2665" s="112" t="s">
        <v>10</v>
      </c>
      <c r="D2665" s="112" t="s">
        <v>140</v>
      </c>
      <c r="E2665" s="112" t="s">
        <v>10</v>
      </c>
      <c r="F2665" s="112" t="s">
        <v>141</v>
      </c>
      <c r="G2665" s="112" t="s">
        <v>48</v>
      </c>
      <c r="H2665" s="112" t="s">
        <v>447</v>
      </c>
      <c r="I2665" s="112" t="s">
        <v>16</v>
      </c>
      <c r="J2665" s="112" t="s">
        <v>435</v>
      </c>
      <c r="K2665" s="113">
        <v>11970</v>
      </c>
      <c r="L2665" s="113">
        <v>1496</v>
      </c>
      <c r="M2665" s="112" t="s">
        <v>8</v>
      </c>
    </row>
    <row r="2666" spans="1:13" x14ac:dyDescent="0.3">
      <c r="A2666" s="112" t="s">
        <v>8</v>
      </c>
      <c r="B2666" s="112" t="s">
        <v>9</v>
      </c>
      <c r="C2666" s="112" t="s">
        <v>10</v>
      </c>
      <c r="D2666" s="112" t="s">
        <v>140</v>
      </c>
      <c r="E2666" s="112" t="s">
        <v>10</v>
      </c>
      <c r="F2666" s="112" t="s">
        <v>141</v>
      </c>
      <c r="G2666" s="112" t="s">
        <v>48</v>
      </c>
      <c r="H2666" s="112" t="s">
        <v>447</v>
      </c>
      <c r="I2666" s="112" t="s">
        <v>16</v>
      </c>
      <c r="J2666" s="112" t="s">
        <v>436</v>
      </c>
      <c r="K2666" s="113">
        <v>31018</v>
      </c>
      <c r="L2666" s="113">
        <v>3877.0000000000005</v>
      </c>
      <c r="M2666" s="112" t="s">
        <v>8</v>
      </c>
    </row>
    <row r="2667" spans="1:13" x14ac:dyDescent="0.3">
      <c r="A2667" s="112" t="s">
        <v>8</v>
      </c>
      <c r="B2667" s="112" t="s">
        <v>9</v>
      </c>
      <c r="C2667" s="112" t="s">
        <v>10</v>
      </c>
      <c r="D2667" s="112" t="s">
        <v>140</v>
      </c>
      <c r="E2667" s="112" t="s">
        <v>10</v>
      </c>
      <c r="F2667" s="112" t="s">
        <v>141</v>
      </c>
      <c r="G2667" s="112" t="s">
        <v>49</v>
      </c>
      <c r="H2667" s="112" t="s">
        <v>447</v>
      </c>
      <c r="I2667" s="112" t="s">
        <v>16</v>
      </c>
      <c r="J2667" s="112" t="s">
        <v>435</v>
      </c>
      <c r="K2667" s="113">
        <v>522519.75</v>
      </c>
      <c r="L2667" s="113">
        <v>90521</v>
      </c>
      <c r="M2667" s="112" t="s">
        <v>8</v>
      </c>
    </row>
    <row r="2668" spans="1:13" x14ac:dyDescent="0.3">
      <c r="A2668" s="112" t="s">
        <v>8</v>
      </c>
      <c r="B2668" s="112" t="s">
        <v>9</v>
      </c>
      <c r="C2668" s="112" t="s">
        <v>10</v>
      </c>
      <c r="D2668" s="112" t="s">
        <v>140</v>
      </c>
      <c r="E2668" s="112" t="s">
        <v>10</v>
      </c>
      <c r="F2668" s="112" t="s">
        <v>141</v>
      </c>
      <c r="G2668" s="112" t="s">
        <v>49</v>
      </c>
      <c r="H2668" s="112" t="s">
        <v>447</v>
      </c>
      <c r="I2668" s="112" t="s">
        <v>16</v>
      </c>
      <c r="J2668" s="112" t="s">
        <v>443</v>
      </c>
      <c r="K2668" s="113">
        <v>807.3</v>
      </c>
      <c r="L2668" s="113">
        <v>103.49999999999999</v>
      </c>
      <c r="M2668" s="112" t="s">
        <v>8</v>
      </c>
    </row>
    <row r="2669" spans="1:13" x14ac:dyDescent="0.3">
      <c r="A2669" s="112" t="s">
        <v>8</v>
      </c>
      <c r="B2669" s="112" t="s">
        <v>9</v>
      </c>
      <c r="C2669" s="112" t="s">
        <v>10</v>
      </c>
      <c r="D2669" s="112" t="s">
        <v>140</v>
      </c>
      <c r="E2669" s="112" t="s">
        <v>10</v>
      </c>
      <c r="F2669" s="112" t="s">
        <v>141</v>
      </c>
      <c r="G2669" s="112" t="s">
        <v>49</v>
      </c>
      <c r="H2669" s="112" t="s">
        <v>447</v>
      </c>
      <c r="I2669" s="112" t="s">
        <v>16</v>
      </c>
      <c r="J2669" s="112" t="s">
        <v>436</v>
      </c>
      <c r="K2669" s="113">
        <v>6816.9</v>
      </c>
      <c r="L2669" s="113">
        <v>944.99999999999989</v>
      </c>
      <c r="M2669" s="112" t="s">
        <v>8</v>
      </c>
    </row>
    <row r="2670" spans="1:13" x14ac:dyDescent="0.3">
      <c r="A2670" s="112" t="s">
        <v>8</v>
      </c>
      <c r="B2670" s="112" t="s">
        <v>9</v>
      </c>
      <c r="C2670" s="112" t="s">
        <v>10</v>
      </c>
      <c r="D2670" s="112" t="s">
        <v>140</v>
      </c>
      <c r="E2670" s="112" t="s">
        <v>10</v>
      </c>
      <c r="F2670" s="112" t="s">
        <v>141</v>
      </c>
      <c r="G2670" s="112" t="s">
        <v>50</v>
      </c>
      <c r="H2670" s="112" t="s">
        <v>434</v>
      </c>
      <c r="I2670" s="112" t="s">
        <v>16</v>
      </c>
      <c r="J2670" s="112" t="s">
        <v>436</v>
      </c>
      <c r="K2670" s="113">
        <v>5731057.1799999997</v>
      </c>
      <c r="L2670" s="113">
        <v>491238</v>
      </c>
      <c r="M2670" s="112" t="s">
        <v>8</v>
      </c>
    </row>
    <row r="2671" spans="1:13" x14ac:dyDescent="0.3">
      <c r="A2671" s="112" t="s">
        <v>8</v>
      </c>
      <c r="B2671" s="112" t="s">
        <v>9</v>
      </c>
      <c r="C2671" s="112" t="s">
        <v>10</v>
      </c>
      <c r="D2671" s="112" t="s">
        <v>140</v>
      </c>
      <c r="E2671" s="112" t="s">
        <v>10</v>
      </c>
      <c r="F2671" s="112" t="s">
        <v>141</v>
      </c>
      <c r="G2671" s="112" t="s">
        <v>92</v>
      </c>
      <c r="H2671" s="112" t="s">
        <v>456</v>
      </c>
      <c r="I2671" s="112" t="s">
        <v>16</v>
      </c>
      <c r="J2671" s="112" t="s">
        <v>436</v>
      </c>
      <c r="K2671" s="113">
        <v>24640</v>
      </c>
      <c r="L2671" s="113">
        <v>11200</v>
      </c>
      <c r="M2671" s="112" t="s">
        <v>8</v>
      </c>
    </row>
    <row r="2672" spans="1:13" x14ac:dyDescent="0.3">
      <c r="A2672" s="112" t="s">
        <v>8</v>
      </c>
      <c r="B2672" s="112" t="s">
        <v>9</v>
      </c>
      <c r="C2672" s="112" t="s">
        <v>10</v>
      </c>
      <c r="D2672" s="112" t="s">
        <v>140</v>
      </c>
      <c r="E2672" s="112" t="s">
        <v>10</v>
      </c>
      <c r="F2672" s="112" t="s">
        <v>141</v>
      </c>
      <c r="G2672" s="112" t="s">
        <v>51</v>
      </c>
      <c r="H2672" s="112" t="s">
        <v>438</v>
      </c>
      <c r="I2672" s="112" t="s">
        <v>16</v>
      </c>
      <c r="J2672" s="112" t="s">
        <v>436</v>
      </c>
      <c r="K2672" s="113">
        <v>2521.27</v>
      </c>
      <c r="L2672" s="113">
        <v>1512</v>
      </c>
      <c r="M2672" s="112" t="s">
        <v>8</v>
      </c>
    </row>
    <row r="2673" spans="1:13" x14ac:dyDescent="0.3">
      <c r="A2673" s="112" t="s">
        <v>8</v>
      </c>
      <c r="B2673" s="112" t="s">
        <v>9</v>
      </c>
      <c r="C2673" s="112" t="s">
        <v>10</v>
      </c>
      <c r="D2673" s="112" t="s">
        <v>140</v>
      </c>
      <c r="E2673" s="112" t="s">
        <v>10</v>
      </c>
      <c r="F2673" s="112" t="s">
        <v>141</v>
      </c>
      <c r="G2673" s="112" t="s">
        <v>52</v>
      </c>
      <c r="H2673" s="112" t="s">
        <v>442</v>
      </c>
      <c r="I2673" s="112" t="s">
        <v>46</v>
      </c>
      <c r="J2673" s="112" t="s">
        <v>435</v>
      </c>
      <c r="K2673" s="113">
        <v>2707556.49</v>
      </c>
      <c r="L2673" s="113">
        <v>605852</v>
      </c>
      <c r="M2673" s="112" t="s">
        <v>8</v>
      </c>
    </row>
    <row r="2674" spans="1:13" x14ac:dyDescent="0.3">
      <c r="A2674" s="112" t="s">
        <v>8</v>
      </c>
      <c r="B2674" s="112" t="s">
        <v>9</v>
      </c>
      <c r="C2674" s="112" t="s">
        <v>10</v>
      </c>
      <c r="D2674" s="112" t="s">
        <v>140</v>
      </c>
      <c r="E2674" s="112" t="s">
        <v>10</v>
      </c>
      <c r="F2674" s="112" t="s">
        <v>141</v>
      </c>
      <c r="G2674" s="112" t="s">
        <v>52</v>
      </c>
      <c r="H2674" s="112" t="s">
        <v>442</v>
      </c>
      <c r="I2674" s="112" t="s">
        <v>46</v>
      </c>
      <c r="J2674" s="112" t="s">
        <v>440</v>
      </c>
      <c r="K2674" s="113">
        <v>500232.17999999993</v>
      </c>
      <c r="L2674" s="113">
        <v>144011</v>
      </c>
      <c r="M2674" s="112" t="s">
        <v>8</v>
      </c>
    </row>
    <row r="2675" spans="1:13" x14ac:dyDescent="0.3">
      <c r="A2675" s="112" t="s">
        <v>8</v>
      </c>
      <c r="B2675" s="112" t="s">
        <v>9</v>
      </c>
      <c r="C2675" s="112" t="s">
        <v>10</v>
      </c>
      <c r="D2675" s="112" t="s">
        <v>140</v>
      </c>
      <c r="E2675" s="112" t="s">
        <v>10</v>
      </c>
      <c r="F2675" s="112" t="s">
        <v>141</v>
      </c>
      <c r="G2675" s="112" t="s">
        <v>52</v>
      </c>
      <c r="H2675" s="112" t="s">
        <v>442</v>
      </c>
      <c r="I2675" s="112" t="s">
        <v>46</v>
      </c>
      <c r="J2675" s="112" t="s">
        <v>436</v>
      </c>
      <c r="K2675" s="113">
        <v>21148890.060000002</v>
      </c>
      <c r="L2675" s="113">
        <v>4114785.0000000014</v>
      </c>
      <c r="M2675" s="112" t="s">
        <v>8</v>
      </c>
    </row>
    <row r="2676" spans="1:13" x14ac:dyDescent="0.3">
      <c r="A2676" s="112" t="s">
        <v>8</v>
      </c>
      <c r="B2676" s="112" t="s">
        <v>9</v>
      </c>
      <c r="C2676" s="112" t="s">
        <v>10</v>
      </c>
      <c r="D2676" s="112" t="s">
        <v>140</v>
      </c>
      <c r="E2676" s="112" t="s">
        <v>10</v>
      </c>
      <c r="F2676" s="112" t="s">
        <v>141</v>
      </c>
      <c r="G2676" s="112" t="s">
        <v>53</v>
      </c>
      <c r="H2676" s="112" t="s">
        <v>434</v>
      </c>
      <c r="I2676" s="112" t="s">
        <v>16</v>
      </c>
      <c r="J2676" s="112" t="s">
        <v>435</v>
      </c>
      <c r="K2676" s="113">
        <v>11794562.426666601</v>
      </c>
      <c r="L2676" s="113">
        <v>4969619.25</v>
      </c>
      <c r="M2676" s="112" t="s">
        <v>8</v>
      </c>
    </row>
    <row r="2677" spans="1:13" x14ac:dyDescent="0.3">
      <c r="A2677" s="112" t="s">
        <v>8</v>
      </c>
      <c r="B2677" s="112" t="s">
        <v>9</v>
      </c>
      <c r="C2677" s="112" t="s">
        <v>10</v>
      </c>
      <c r="D2677" s="112" t="s">
        <v>140</v>
      </c>
      <c r="E2677" s="112" t="s">
        <v>10</v>
      </c>
      <c r="F2677" s="112" t="s">
        <v>141</v>
      </c>
      <c r="G2677" s="112" t="s">
        <v>53</v>
      </c>
      <c r="H2677" s="112" t="s">
        <v>434</v>
      </c>
      <c r="I2677" s="112" t="s">
        <v>16</v>
      </c>
      <c r="J2677" s="112" t="s">
        <v>443</v>
      </c>
      <c r="K2677" s="113">
        <v>2829.78</v>
      </c>
      <c r="L2677" s="113">
        <v>1194</v>
      </c>
      <c r="M2677" s="112" t="s">
        <v>8</v>
      </c>
    </row>
    <row r="2678" spans="1:13" x14ac:dyDescent="0.3">
      <c r="A2678" s="112" t="s">
        <v>8</v>
      </c>
      <c r="B2678" s="112" t="s">
        <v>9</v>
      </c>
      <c r="C2678" s="112" t="s">
        <v>10</v>
      </c>
      <c r="D2678" s="112" t="s">
        <v>140</v>
      </c>
      <c r="E2678" s="112" t="s">
        <v>10</v>
      </c>
      <c r="F2678" s="112" t="s">
        <v>141</v>
      </c>
      <c r="G2678" s="112" t="s">
        <v>53</v>
      </c>
      <c r="H2678" s="112" t="s">
        <v>434</v>
      </c>
      <c r="I2678" s="112" t="s">
        <v>16</v>
      </c>
      <c r="J2678" s="112" t="s">
        <v>446</v>
      </c>
      <c r="K2678" s="113">
        <v>19208.849999999999</v>
      </c>
      <c r="L2678" s="113">
        <v>8104.5</v>
      </c>
      <c r="M2678" s="112" t="s">
        <v>8</v>
      </c>
    </row>
    <row r="2679" spans="1:13" x14ac:dyDescent="0.3">
      <c r="A2679" s="112" t="s">
        <v>8</v>
      </c>
      <c r="B2679" s="112" t="s">
        <v>9</v>
      </c>
      <c r="C2679" s="112" t="s">
        <v>10</v>
      </c>
      <c r="D2679" s="112" t="s">
        <v>140</v>
      </c>
      <c r="E2679" s="112" t="s">
        <v>10</v>
      </c>
      <c r="F2679" s="112" t="s">
        <v>141</v>
      </c>
      <c r="G2679" s="112" t="s">
        <v>53</v>
      </c>
      <c r="H2679" s="112" t="s">
        <v>434</v>
      </c>
      <c r="I2679" s="112" t="s">
        <v>16</v>
      </c>
      <c r="J2679" s="112" t="s">
        <v>440</v>
      </c>
      <c r="K2679" s="113">
        <v>17971.71</v>
      </c>
      <c r="L2679" s="113">
        <v>7582.5</v>
      </c>
      <c r="M2679" s="112" t="s">
        <v>8</v>
      </c>
    </row>
    <row r="2680" spans="1:13" x14ac:dyDescent="0.3">
      <c r="A2680" s="112" t="s">
        <v>8</v>
      </c>
      <c r="B2680" s="112" t="s">
        <v>9</v>
      </c>
      <c r="C2680" s="112" t="s">
        <v>10</v>
      </c>
      <c r="D2680" s="112" t="s">
        <v>140</v>
      </c>
      <c r="E2680" s="112" t="s">
        <v>10</v>
      </c>
      <c r="F2680" s="112" t="s">
        <v>141</v>
      </c>
      <c r="G2680" s="112" t="s">
        <v>53</v>
      </c>
      <c r="H2680" s="112" t="s">
        <v>434</v>
      </c>
      <c r="I2680" s="112" t="s">
        <v>16</v>
      </c>
      <c r="J2680" s="112" t="s">
        <v>436</v>
      </c>
      <c r="K2680" s="113">
        <v>2346.3000000000002</v>
      </c>
      <c r="L2680" s="113">
        <v>990</v>
      </c>
      <c r="M2680" s="112" t="s">
        <v>8</v>
      </c>
    </row>
    <row r="2681" spans="1:13" x14ac:dyDescent="0.3">
      <c r="A2681" s="112" t="s">
        <v>8</v>
      </c>
      <c r="B2681" s="112" t="s">
        <v>9</v>
      </c>
      <c r="C2681" s="112" t="s">
        <v>10</v>
      </c>
      <c r="D2681" s="112" t="s">
        <v>140</v>
      </c>
      <c r="E2681" s="112" t="s">
        <v>10</v>
      </c>
      <c r="F2681" s="112" t="s">
        <v>141</v>
      </c>
      <c r="G2681" s="112" t="s">
        <v>93</v>
      </c>
      <c r="H2681" s="112" t="s">
        <v>434</v>
      </c>
      <c r="I2681" s="112" t="s">
        <v>32</v>
      </c>
      <c r="J2681" s="112" t="s">
        <v>435</v>
      </c>
      <c r="K2681" s="113">
        <v>3581</v>
      </c>
      <c r="L2681" s="113">
        <v>279.5</v>
      </c>
      <c r="M2681" s="112" t="s">
        <v>8</v>
      </c>
    </row>
    <row r="2682" spans="1:13" x14ac:dyDescent="0.3">
      <c r="A2682" s="112" t="s">
        <v>8</v>
      </c>
      <c r="B2682" s="112" t="s">
        <v>9</v>
      </c>
      <c r="C2682" s="112" t="s">
        <v>10</v>
      </c>
      <c r="D2682" s="112" t="s">
        <v>140</v>
      </c>
      <c r="E2682" s="112" t="s">
        <v>10</v>
      </c>
      <c r="F2682" s="112" t="s">
        <v>141</v>
      </c>
      <c r="G2682" s="112" t="s">
        <v>93</v>
      </c>
      <c r="H2682" s="112" t="s">
        <v>434</v>
      </c>
      <c r="I2682" s="112" t="s">
        <v>32</v>
      </c>
      <c r="J2682" s="112" t="s">
        <v>436</v>
      </c>
      <c r="K2682" s="113">
        <v>4349</v>
      </c>
      <c r="L2682" s="113">
        <v>333.5</v>
      </c>
      <c r="M2682" s="112" t="s">
        <v>8</v>
      </c>
    </row>
    <row r="2683" spans="1:13" x14ac:dyDescent="0.3">
      <c r="A2683" s="112" t="s">
        <v>8</v>
      </c>
      <c r="B2683" s="112" t="s">
        <v>9</v>
      </c>
      <c r="C2683" s="112" t="s">
        <v>10</v>
      </c>
      <c r="D2683" s="112" t="s">
        <v>140</v>
      </c>
      <c r="E2683" s="112" t="s">
        <v>10</v>
      </c>
      <c r="F2683" s="112" t="s">
        <v>141</v>
      </c>
      <c r="G2683" s="112" t="s">
        <v>54</v>
      </c>
      <c r="H2683" s="112" t="s">
        <v>445</v>
      </c>
      <c r="I2683" s="112" t="s">
        <v>16</v>
      </c>
      <c r="J2683" s="112" t="s">
        <v>436</v>
      </c>
      <c r="K2683" s="113">
        <v>3609.76</v>
      </c>
      <c r="L2683" s="113">
        <v>293</v>
      </c>
      <c r="M2683" s="112" t="s">
        <v>8</v>
      </c>
    </row>
    <row r="2684" spans="1:13" x14ac:dyDescent="0.3">
      <c r="A2684" s="112" t="s">
        <v>8</v>
      </c>
      <c r="B2684" s="112" t="s">
        <v>9</v>
      </c>
      <c r="C2684" s="112" t="s">
        <v>10</v>
      </c>
      <c r="D2684" s="112" t="s">
        <v>140</v>
      </c>
      <c r="E2684" s="112" t="s">
        <v>10</v>
      </c>
      <c r="F2684" s="112" t="s">
        <v>141</v>
      </c>
      <c r="G2684" s="112" t="s">
        <v>55</v>
      </c>
      <c r="H2684" s="112" t="s">
        <v>439</v>
      </c>
      <c r="I2684" s="112" t="s">
        <v>16</v>
      </c>
      <c r="J2684" s="112" t="s">
        <v>435</v>
      </c>
      <c r="K2684" s="113">
        <v>878220</v>
      </c>
      <c r="L2684" s="113">
        <v>250919.99999999997</v>
      </c>
      <c r="M2684" s="112" t="s">
        <v>8</v>
      </c>
    </row>
    <row r="2685" spans="1:13" x14ac:dyDescent="0.3">
      <c r="A2685" s="112" t="s">
        <v>8</v>
      </c>
      <c r="B2685" s="112" t="s">
        <v>9</v>
      </c>
      <c r="C2685" s="112" t="s">
        <v>10</v>
      </c>
      <c r="D2685" s="112" t="s">
        <v>140</v>
      </c>
      <c r="E2685" s="112" t="s">
        <v>10</v>
      </c>
      <c r="F2685" s="112" t="s">
        <v>141</v>
      </c>
      <c r="G2685" s="112" t="s">
        <v>55</v>
      </c>
      <c r="H2685" s="112" t="s">
        <v>439</v>
      </c>
      <c r="I2685" s="112" t="s">
        <v>16</v>
      </c>
      <c r="J2685" s="112" t="s">
        <v>440</v>
      </c>
      <c r="K2685" s="113">
        <v>110138</v>
      </c>
      <c r="L2685" s="113">
        <v>31468</v>
      </c>
      <c r="M2685" s="112" t="s">
        <v>8</v>
      </c>
    </row>
    <row r="2686" spans="1:13" x14ac:dyDescent="0.3">
      <c r="A2686" s="112" t="s">
        <v>8</v>
      </c>
      <c r="B2686" s="112" t="s">
        <v>9</v>
      </c>
      <c r="C2686" s="112" t="s">
        <v>10</v>
      </c>
      <c r="D2686" s="112" t="s">
        <v>140</v>
      </c>
      <c r="E2686" s="112" t="s">
        <v>10</v>
      </c>
      <c r="F2686" s="112" t="s">
        <v>141</v>
      </c>
      <c r="G2686" s="112" t="s">
        <v>55</v>
      </c>
      <c r="H2686" s="112" t="s">
        <v>439</v>
      </c>
      <c r="I2686" s="112" t="s">
        <v>16</v>
      </c>
      <c r="J2686" s="112" t="s">
        <v>436</v>
      </c>
      <c r="K2686" s="113">
        <v>179049.5</v>
      </c>
      <c r="L2686" s="113">
        <v>51157</v>
      </c>
      <c r="M2686" s="112" t="s">
        <v>8</v>
      </c>
    </row>
    <row r="2687" spans="1:13" x14ac:dyDescent="0.3">
      <c r="A2687" s="112" t="s">
        <v>8</v>
      </c>
      <c r="B2687" s="112" t="s">
        <v>9</v>
      </c>
      <c r="C2687" s="112" t="s">
        <v>10</v>
      </c>
      <c r="D2687" s="112" t="s">
        <v>140</v>
      </c>
      <c r="E2687" s="112" t="s">
        <v>10</v>
      </c>
      <c r="F2687" s="112" t="s">
        <v>141</v>
      </c>
      <c r="G2687" s="112" t="s">
        <v>112</v>
      </c>
      <c r="H2687" s="112" t="s">
        <v>444</v>
      </c>
      <c r="I2687" s="112" t="s">
        <v>16</v>
      </c>
      <c r="J2687" s="112" t="s">
        <v>436</v>
      </c>
      <c r="K2687" s="113">
        <v>15660</v>
      </c>
      <c r="L2687" s="113">
        <v>652.5</v>
      </c>
      <c r="M2687" s="112" t="s">
        <v>8</v>
      </c>
    </row>
    <row r="2688" spans="1:13" x14ac:dyDescent="0.3">
      <c r="A2688" s="112" t="s">
        <v>8</v>
      </c>
      <c r="B2688" s="112" t="s">
        <v>9</v>
      </c>
      <c r="C2688" s="112" t="s">
        <v>10</v>
      </c>
      <c r="D2688" s="112" t="s">
        <v>140</v>
      </c>
      <c r="E2688" s="112" t="s">
        <v>10</v>
      </c>
      <c r="F2688" s="112" t="s">
        <v>141</v>
      </c>
      <c r="G2688" s="112" t="s">
        <v>56</v>
      </c>
      <c r="H2688" s="112" t="s">
        <v>441</v>
      </c>
      <c r="I2688" s="112" t="s">
        <v>16</v>
      </c>
      <c r="J2688" s="112" t="s">
        <v>435</v>
      </c>
      <c r="K2688" s="113">
        <v>79576</v>
      </c>
      <c r="L2688" s="113">
        <v>8635.5</v>
      </c>
      <c r="M2688" s="112" t="s">
        <v>8</v>
      </c>
    </row>
    <row r="2689" spans="1:13" x14ac:dyDescent="0.3">
      <c r="A2689" s="112" t="s">
        <v>8</v>
      </c>
      <c r="B2689" s="112" t="s">
        <v>9</v>
      </c>
      <c r="C2689" s="112" t="s">
        <v>10</v>
      </c>
      <c r="D2689" s="112" t="s">
        <v>140</v>
      </c>
      <c r="E2689" s="112" t="s">
        <v>10</v>
      </c>
      <c r="F2689" s="112" t="s">
        <v>141</v>
      </c>
      <c r="G2689" s="112" t="s">
        <v>56</v>
      </c>
      <c r="H2689" s="112" t="s">
        <v>441</v>
      </c>
      <c r="I2689" s="112" t="s">
        <v>16</v>
      </c>
      <c r="J2689" s="112" t="s">
        <v>443</v>
      </c>
      <c r="K2689" s="113">
        <v>8429</v>
      </c>
      <c r="L2689" s="113">
        <v>1423.5</v>
      </c>
      <c r="M2689" s="112" t="s">
        <v>8</v>
      </c>
    </row>
    <row r="2690" spans="1:13" x14ac:dyDescent="0.3">
      <c r="A2690" s="112" t="s">
        <v>8</v>
      </c>
      <c r="B2690" s="112" t="s">
        <v>9</v>
      </c>
      <c r="C2690" s="112" t="s">
        <v>10</v>
      </c>
      <c r="D2690" s="112" t="s">
        <v>140</v>
      </c>
      <c r="E2690" s="112" t="s">
        <v>10</v>
      </c>
      <c r="F2690" s="112" t="s">
        <v>141</v>
      </c>
      <c r="G2690" s="112" t="s">
        <v>56</v>
      </c>
      <c r="H2690" s="112" t="s">
        <v>441</v>
      </c>
      <c r="I2690" s="112" t="s">
        <v>16</v>
      </c>
      <c r="J2690" s="112" t="s">
        <v>436</v>
      </c>
      <c r="K2690" s="113">
        <v>32883</v>
      </c>
      <c r="L2690" s="113">
        <v>7861.4999999999991</v>
      </c>
      <c r="M2690" s="112" t="s">
        <v>8</v>
      </c>
    </row>
    <row r="2691" spans="1:13" x14ac:dyDescent="0.3">
      <c r="A2691" s="112" t="s">
        <v>8</v>
      </c>
      <c r="B2691" s="112" t="s">
        <v>9</v>
      </c>
      <c r="C2691" s="112" t="s">
        <v>10</v>
      </c>
      <c r="D2691" s="112" t="s">
        <v>140</v>
      </c>
      <c r="E2691" s="112" t="s">
        <v>10</v>
      </c>
      <c r="F2691" s="112" t="s">
        <v>141</v>
      </c>
      <c r="G2691" s="112" t="s">
        <v>94</v>
      </c>
      <c r="H2691" s="112" t="s">
        <v>434</v>
      </c>
      <c r="I2691" s="112" t="s">
        <v>16</v>
      </c>
      <c r="J2691" s="112" t="s">
        <v>436</v>
      </c>
      <c r="K2691" s="113">
        <v>754.68</v>
      </c>
      <c r="L2691" s="113">
        <v>171</v>
      </c>
      <c r="M2691" s="112" t="s">
        <v>8</v>
      </c>
    </row>
    <row r="2692" spans="1:13" x14ac:dyDescent="0.3">
      <c r="A2692" s="112" t="s">
        <v>8</v>
      </c>
      <c r="B2692" s="112" t="s">
        <v>9</v>
      </c>
      <c r="C2692" s="112" t="s">
        <v>10</v>
      </c>
      <c r="D2692" s="112" t="s">
        <v>140</v>
      </c>
      <c r="E2692" s="112" t="s">
        <v>10</v>
      </c>
      <c r="F2692" s="112" t="s">
        <v>141</v>
      </c>
      <c r="G2692" s="112" t="s">
        <v>58</v>
      </c>
      <c r="H2692" s="112" t="s">
        <v>434</v>
      </c>
      <c r="I2692" s="112" t="s">
        <v>16</v>
      </c>
      <c r="J2692" s="112" t="s">
        <v>436</v>
      </c>
      <c r="K2692" s="113">
        <v>120250</v>
      </c>
      <c r="L2692" s="113">
        <v>28811</v>
      </c>
      <c r="M2692" s="112" t="s">
        <v>8</v>
      </c>
    </row>
    <row r="2693" spans="1:13" x14ac:dyDescent="0.3">
      <c r="A2693" s="112" t="s">
        <v>8</v>
      </c>
      <c r="B2693" s="112" t="s">
        <v>9</v>
      </c>
      <c r="C2693" s="112" t="s">
        <v>10</v>
      </c>
      <c r="D2693" s="112" t="s">
        <v>140</v>
      </c>
      <c r="E2693" s="112" t="s">
        <v>10</v>
      </c>
      <c r="F2693" s="112" t="s">
        <v>141</v>
      </c>
      <c r="G2693" s="112" t="s">
        <v>59</v>
      </c>
      <c r="H2693" s="112" t="s">
        <v>438</v>
      </c>
      <c r="I2693" s="112" t="s">
        <v>16</v>
      </c>
      <c r="J2693" s="112" t="s">
        <v>435</v>
      </c>
      <c r="K2693" s="113">
        <v>37098.81</v>
      </c>
      <c r="L2693" s="113">
        <v>9437</v>
      </c>
      <c r="M2693" s="112" t="s">
        <v>8</v>
      </c>
    </row>
    <row r="2694" spans="1:13" x14ac:dyDescent="0.3">
      <c r="A2694" s="112" t="s">
        <v>8</v>
      </c>
      <c r="B2694" s="112" t="s">
        <v>9</v>
      </c>
      <c r="C2694" s="112" t="s">
        <v>10</v>
      </c>
      <c r="D2694" s="112" t="s">
        <v>140</v>
      </c>
      <c r="E2694" s="112" t="s">
        <v>10</v>
      </c>
      <c r="F2694" s="112" t="s">
        <v>141</v>
      </c>
      <c r="G2694" s="112" t="s">
        <v>59</v>
      </c>
      <c r="H2694" s="112" t="s">
        <v>438</v>
      </c>
      <c r="I2694" s="112" t="s">
        <v>16</v>
      </c>
      <c r="J2694" s="112" t="s">
        <v>436</v>
      </c>
      <c r="K2694" s="113">
        <v>14602.79</v>
      </c>
      <c r="L2694" s="113">
        <v>2622.5</v>
      </c>
      <c r="M2694" s="112" t="s">
        <v>8</v>
      </c>
    </row>
    <row r="2695" spans="1:13" x14ac:dyDescent="0.3">
      <c r="A2695" s="112" t="s">
        <v>8</v>
      </c>
      <c r="B2695" s="112" t="s">
        <v>9</v>
      </c>
      <c r="C2695" s="112" t="s">
        <v>10</v>
      </c>
      <c r="D2695" s="112" t="s">
        <v>140</v>
      </c>
      <c r="E2695" s="112" t="s">
        <v>10</v>
      </c>
      <c r="F2695" s="112" t="s">
        <v>141</v>
      </c>
      <c r="G2695" s="112" t="s">
        <v>60</v>
      </c>
      <c r="H2695" s="112" t="s">
        <v>437</v>
      </c>
      <c r="I2695" s="112" t="s">
        <v>16</v>
      </c>
      <c r="J2695" s="112" t="s">
        <v>435</v>
      </c>
      <c r="K2695" s="113">
        <v>664591.20000000007</v>
      </c>
      <c r="L2695" s="113">
        <v>213010</v>
      </c>
      <c r="M2695" s="112" t="s">
        <v>8</v>
      </c>
    </row>
    <row r="2696" spans="1:13" x14ac:dyDescent="0.3">
      <c r="A2696" s="112" t="s">
        <v>8</v>
      </c>
      <c r="B2696" s="112" t="s">
        <v>9</v>
      </c>
      <c r="C2696" s="112" t="s">
        <v>10</v>
      </c>
      <c r="D2696" s="112" t="s">
        <v>140</v>
      </c>
      <c r="E2696" s="112" t="s">
        <v>10</v>
      </c>
      <c r="F2696" s="112" t="s">
        <v>141</v>
      </c>
      <c r="G2696" s="112" t="s">
        <v>60</v>
      </c>
      <c r="H2696" s="112" t="s">
        <v>437</v>
      </c>
      <c r="I2696" s="112" t="s">
        <v>16</v>
      </c>
      <c r="J2696" s="112" t="s">
        <v>440</v>
      </c>
      <c r="K2696" s="113">
        <v>1106854.32</v>
      </c>
      <c r="L2696" s="113">
        <v>354761</v>
      </c>
      <c r="M2696" s="112" t="s">
        <v>8</v>
      </c>
    </row>
    <row r="2697" spans="1:13" x14ac:dyDescent="0.3">
      <c r="A2697" s="112" t="s">
        <v>8</v>
      </c>
      <c r="B2697" s="112" t="s">
        <v>9</v>
      </c>
      <c r="C2697" s="112" t="s">
        <v>10</v>
      </c>
      <c r="D2697" s="112" t="s">
        <v>140</v>
      </c>
      <c r="E2697" s="112" t="s">
        <v>10</v>
      </c>
      <c r="F2697" s="112" t="s">
        <v>141</v>
      </c>
      <c r="G2697" s="112" t="s">
        <v>60</v>
      </c>
      <c r="H2697" s="112" t="s">
        <v>437</v>
      </c>
      <c r="I2697" s="112" t="s">
        <v>16</v>
      </c>
      <c r="J2697" s="112" t="s">
        <v>436</v>
      </c>
      <c r="K2697" s="113">
        <v>1310075.52</v>
      </c>
      <c r="L2697" s="113">
        <v>419896</v>
      </c>
      <c r="M2697" s="112" t="s">
        <v>8</v>
      </c>
    </row>
    <row r="2698" spans="1:13" x14ac:dyDescent="0.3">
      <c r="A2698" s="112" t="s">
        <v>8</v>
      </c>
      <c r="B2698" s="112" t="s">
        <v>9</v>
      </c>
      <c r="C2698" s="112" t="s">
        <v>10</v>
      </c>
      <c r="D2698" s="112" t="s">
        <v>140</v>
      </c>
      <c r="E2698" s="112" t="s">
        <v>10</v>
      </c>
      <c r="F2698" s="112" t="s">
        <v>141</v>
      </c>
      <c r="G2698" s="112" t="s">
        <v>61</v>
      </c>
      <c r="H2698" s="112" t="s">
        <v>447</v>
      </c>
      <c r="I2698" s="112" t="s">
        <v>16</v>
      </c>
      <c r="J2698" s="112" t="s">
        <v>435</v>
      </c>
      <c r="K2698" s="113">
        <v>68876</v>
      </c>
      <c r="L2698" s="113">
        <v>8610</v>
      </c>
      <c r="M2698" s="112" t="s">
        <v>8</v>
      </c>
    </row>
    <row r="2699" spans="1:13" x14ac:dyDescent="0.3">
      <c r="A2699" s="112" t="s">
        <v>8</v>
      </c>
      <c r="B2699" s="112" t="s">
        <v>9</v>
      </c>
      <c r="C2699" s="112" t="s">
        <v>10</v>
      </c>
      <c r="D2699" s="112" t="s">
        <v>140</v>
      </c>
      <c r="E2699" s="112" t="s">
        <v>10</v>
      </c>
      <c r="F2699" s="112" t="s">
        <v>141</v>
      </c>
      <c r="G2699" s="112" t="s">
        <v>61</v>
      </c>
      <c r="H2699" s="112" t="s">
        <v>447</v>
      </c>
      <c r="I2699" s="112" t="s">
        <v>16</v>
      </c>
      <c r="J2699" s="112" t="s">
        <v>436</v>
      </c>
      <c r="K2699" s="113">
        <v>35520</v>
      </c>
      <c r="L2699" s="113">
        <v>4440</v>
      </c>
      <c r="M2699" s="112" t="s">
        <v>8</v>
      </c>
    </row>
    <row r="2700" spans="1:13" x14ac:dyDescent="0.3">
      <c r="A2700" s="112" t="s">
        <v>8</v>
      </c>
      <c r="B2700" s="112" t="s">
        <v>9</v>
      </c>
      <c r="C2700" s="112" t="s">
        <v>10</v>
      </c>
      <c r="D2700" s="112" t="s">
        <v>140</v>
      </c>
      <c r="E2700" s="112" t="s">
        <v>10</v>
      </c>
      <c r="F2700" s="112" t="s">
        <v>141</v>
      </c>
      <c r="G2700" s="112" t="s">
        <v>62</v>
      </c>
      <c r="H2700" s="112" t="s">
        <v>438</v>
      </c>
      <c r="I2700" s="112" t="s">
        <v>16</v>
      </c>
      <c r="J2700" s="112" t="s">
        <v>435</v>
      </c>
      <c r="K2700" s="113">
        <v>386833.69999999995</v>
      </c>
      <c r="L2700" s="113">
        <v>331210</v>
      </c>
      <c r="M2700" s="112" t="s">
        <v>8</v>
      </c>
    </row>
    <row r="2701" spans="1:13" x14ac:dyDescent="0.3">
      <c r="A2701" s="112" t="s">
        <v>8</v>
      </c>
      <c r="B2701" s="112" t="s">
        <v>9</v>
      </c>
      <c r="C2701" s="112" t="s">
        <v>10</v>
      </c>
      <c r="D2701" s="112" t="s">
        <v>140</v>
      </c>
      <c r="E2701" s="112" t="s">
        <v>10</v>
      </c>
      <c r="F2701" s="112" t="s">
        <v>141</v>
      </c>
      <c r="G2701" s="112" t="s">
        <v>62</v>
      </c>
      <c r="H2701" s="112" t="s">
        <v>438</v>
      </c>
      <c r="I2701" s="112" t="s">
        <v>16</v>
      </c>
      <c r="J2701" s="112" t="s">
        <v>436</v>
      </c>
      <c r="K2701" s="113">
        <v>831795.43</v>
      </c>
      <c r="L2701" s="113">
        <v>323634</v>
      </c>
      <c r="M2701" s="112" t="s">
        <v>8</v>
      </c>
    </row>
    <row r="2702" spans="1:13" x14ac:dyDescent="0.3">
      <c r="A2702" s="112" t="s">
        <v>8</v>
      </c>
      <c r="B2702" s="112" t="s">
        <v>9</v>
      </c>
      <c r="C2702" s="112" t="s">
        <v>10</v>
      </c>
      <c r="D2702" s="112" t="s">
        <v>140</v>
      </c>
      <c r="E2702" s="112" t="s">
        <v>10</v>
      </c>
      <c r="F2702" s="112" t="s">
        <v>141</v>
      </c>
      <c r="G2702" s="112" t="s">
        <v>95</v>
      </c>
      <c r="H2702" s="112" t="s">
        <v>444</v>
      </c>
      <c r="I2702" s="112" t="s">
        <v>16</v>
      </c>
      <c r="J2702" s="112" t="s">
        <v>435</v>
      </c>
      <c r="K2702" s="113">
        <v>11265</v>
      </c>
      <c r="L2702" s="113">
        <v>832.49999999999989</v>
      </c>
      <c r="M2702" s="112" t="s">
        <v>8</v>
      </c>
    </row>
    <row r="2703" spans="1:13" x14ac:dyDescent="0.3">
      <c r="A2703" s="112" t="s">
        <v>8</v>
      </c>
      <c r="B2703" s="112" t="s">
        <v>9</v>
      </c>
      <c r="C2703" s="112" t="s">
        <v>10</v>
      </c>
      <c r="D2703" s="112" t="s">
        <v>140</v>
      </c>
      <c r="E2703" s="112" t="s">
        <v>10</v>
      </c>
      <c r="F2703" s="112" t="s">
        <v>141</v>
      </c>
      <c r="G2703" s="112" t="s">
        <v>95</v>
      </c>
      <c r="H2703" s="112" t="s">
        <v>444</v>
      </c>
      <c r="I2703" s="112" t="s">
        <v>16</v>
      </c>
      <c r="J2703" s="112" t="s">
        <v>436</v>
      </c>
      <c r="K2703" s="113">
        <v>990</v>
      </c>
      <c r="L2703" s="113">
        <v>67.5</v>
      </c>
      <c r="M2703" s="112" t="s">
        <v>8</v>
      </c>
    </row>
    <row r="2704" spans="1:13" x14ac:dyDescent="0.3">
      <c r="A2704" s="112" t="s">
        <v>8</v>
      </c>
      <c r="B2704" s="112" t="s">
        <v>9</v>
      </c>
      <c r="C2704" s="112" t="s">
        <v>10</v>
      </c>
      <c r="D2704" s="112" t="s">
        <v>140</v>
      </c>
      <c r="E2704" s="112" t="s">
        <v>10</v>
      </c>
      <c r="F2704" s="112" t="s">
        <v>141</v>
      </c>
      <c r="G2704" s="112" t="s">
        <v>64</v>
      </c>
      <c r="H2704" s="112" t="s">
        <v>444</v>
      </c>
      <c r="I2704" s="112" t="s">
        <v>16</v>
      </c>
      <c r="J2704" s="112" t="s">
        <v>435</v>
      </c>
      <c r="K2704" s="113">
        <v>8460.14</v>
      </c>
      <c r="L2704" s="113">
        <v>589</v>
      </c>
      <c r="M2704" s="112" t="s">
        <v>8</v>
      </c>
    </row>
    <row r="2705" spans="1:13" x14ac:dyDescent="0.3">
      <c r="A2705" s="112" t="s">
        <v>8</v>
      </c>
      <c r="B2705" s="112" t="s">
        <v>9</v>
      </c>
      <c r="C2705" s="112" t="s">
        <v>10</v>
      </c>
      <c r="D2705" s="112" t="s">
        <v>140</v>
      </c>
      <c r="E2705" s="112" t="s">
        <v>10</v>
      </c>
      <c r="F2705" s="112" t="s">
        <v>141</v>
      </c>
      <c r="G2705" s="112" t="s">
        <v>64</v>
      </c>
      <c r="H2705" s="112" t="s">
        <v>444</v>
      </c>
      <c r="I2705" s="112" t="s">
        <v>16</v>
      </c>
      <c r="J2705" s="112" t="s">
        <v>436</v>
      </c>
      <c r="K2705" s="113">
        <v>3939.46</v>
      </c>
      <c r="L2705" s="113">
        <v>274</v>
      </c>
      <c r="M2705" s="112" t="s">
        <v>8</v>
      </c>
    </row>
    <row r="2706" spans="1:13" x14ac:dyDescent="0.3">
      <c r="A2706" s="112" t="s">
        <v>8</v>
      </c>
      <c r="B2706" s="112" t="s">
        <v>9</v>
      </c>
      <c r="C2706" s="112" t="s">
        <v>10</v>
      </c>
      <c r="D2706" s="112" t="s">
        <v>140</v>
      </c>
      <c r="E2706" s="112" t="s">
        <v>10</v>
      </c>
      <c r="F2706" s="112" t="s">
        <v>141</v>
      </c>
      <c r="G2706" s="112" t="s">
        <v>96</v>
      </c>
      <c r="H2706" s="112" t="s">
        <v>438</v>
      </c>
      <c r="I2706" s="112" t="s">
        <v>14</v>
      </c>
      <c r="J2706" s="112" t="s">
        <v>435</v>
      </c>
      <c r="K2706" s="113">
        <v>12144.8</v>
      </c>
      <c r="L2706" s="113">
        <v>893</v>
      </c>
      <c r="M2706" s="112" t="s">
        <v>8</v>
      </c>
    </row>
    <row r="2707" spans="1:13" x14ac:dyDescent="0.3">
      <c r="A2707" s="112" t="s">
        <v>8</v>
      </c>
      <c r="B2707" s="112" t="s">
        <v>9</v>
      </c>
      <c r="C2707" s="112" t="s">
        <v>10</v>
      </c>
      <c r="D2707" s="112" t="s">
        <v>140</v>
      </c>
      <c r="E2707" s="112" t="s">
        <v>10</v>
      </c>
      <c r="F2707" s="112" t="s">
        <v>141</v>
      </c>
      <c r="G2707" s="112" t="s">
        <v>96</v>
      </c>
      <c r="H2707" s="112" t="s">
        <v>438</v>
      </c>
      <c r="I2707" s="112" t="s">
        <v>14</v>
      </c>
      <c r="J2707" s="112" t="s">
        <v>436</v>
      </c>
      <c r="K2707" s="113">
        <v>6106.4000000000005</v>
      </c>
      <c r="L2707" s="113">
        <v>449</v>
      </c>
      <c r="M2707" s="112" t="s">
        <v>8</v>
      </c>
    </row>
    <row r="2708" spans="1:13" x14ac:dyDescent="0.3">
      <c r="A2708" s="112" t="s">
        <v>8</v>
      </c>
      <c r="B2708" s="112" t="s">
        <v>9</v>
      </c>
      <c r="C2708" s="112" t="s">
        <v>10</v>
      </c>
      <c r="D2708" s="112" t="s">
        <v>140</v>
      </c>
      <c r="E2708" s="112" t="s">
        <v>10</v>
      </c>
      <c r="F2708" s="112" t="s">
        <v>141</v>
      </c>
      <c r="G2708" s="112" t="s">
        <v>97</v>
      </c>
      <c r="H2708" s="112" t="s">
        <v>434</v>
      </c>
      <c r="I2708" s="112" t="s">
        <v>32</v>
      </c>
      <c r="J2708" s="112" t="s">
        <v>435</v>
      </c>
      <c r="K2708" s="113">
        <v>7653.96</v>
      </c>
      <c r="L2708" s="113">
        <v>2268</v>
      </c>
      <c r="M2708" s="112" t="s">
        <v>8</v>
      </c>
    </row>
    <row r="2709" spans="1:13" x14ac:dyDescent="0.3">
      <c r="A2709" s="112" t="s">
        <v>8</v>
      </c>
      <c r="B2709" s="112" t="s">
        <v>9</v>
      </c>
      <c r="C2709" s="112" t="s">
        <v>10</v>
      </c>
      <c r="D2709" s="112" t="s">
        <v>140</v>
      </c>
      <c r="E2709" s="112" t="s">
        <v>10</v>
      </c>
      <c r="F2709" s="112" t="s">
        <v>141</v>
      </c>
      <c r="G2709" s="112" t="s">
        <v>97</v>
      </c>
      <c r="H2709" s="112" t="s">
        <v>434</v>
      </c>
      <c r="I2709" s="112" t="s">
        <v>32</v>
      </c>
      <c r="J2709" s="112" t="s">
        <v>440</v>
      </c>
      <c r="K2709" s="113">
        <v>16647.72</v>
      </c>
      <c r="L2709" s="113">
        <v>5976</v>
      </c>
      <c r="M2709" s="112" t="s">
        <v>8</v>
      </c>
    </row>
    <row r="2710" spans="1:13" x14ac:dyDescent="0.3">
      <c r="A2710" s="112" t="s">
        <v>8</v>
      </c>
      <c r="B2710" s="112" t="s">
        <v>9</v>
      </c>
      <c r="C2710" s="112" t="s">
        <v>10</v>
      </c>
      <c r="D2710" s="112" t="s">
        <v>140</v>
      </c>
      <c r="E2710" s="112" t="s">
        <v>10</v>
      </c>
      <c r="F2710" s="112" t="s">
        <v>141</v>
      </c>
      <c r="G2710" s="112" t="s">
        <v>97</v>
      </c>
      <c r="H2710" s="112" t="s">
        <v>434</v>
      </c>
      <c r="I2710" s="112" t="s">
        <v>32</v>
      </c>
      <c r="J2710" s="112" t="s">
        <v>436</v>
      </c>
      <c r="K2710" s="113">
        <v>2433.84</v>
      </c>
      <c r="L2710" s="113">
        <v>342</v>
      </c>
      <c r="M2710" s="112" t="s">
        <v>8</v>
      </c>
    </row>
    <row r="2711" spans="1:13" x14ac:dyDescent="0.3">
      <c r="A2711" s="112" t="s">
        <v>8</v>
      </c>
      <c r="B2711" s="112" t="s">
        <v>9</v>
      </c>
      <c r="C2711" s="112" t="s">
        <v>10</v>
      </c>
      <c r="D2711" s="112" t="s">
        <v>140</v>
      </c>
      <c r="E2711" s="112" t="s">
        <v>10</v>
      </c>
      <c r="F2711" s="112" t="s">
        <v>141</v>
      </c>
      <c r="G2711" s="112" t="s">
        <v>65</v>
      </c>
      <c r="H2711" s="112" t="s">
        <v>449</v>
      </c>
      <c r="I2711" s="112" t="s">
        <v>16</v>
      </c>
      <c r="J2711" s="112" t="s">
        <v>435</v>
      </c>
      <c r="K2711" s="113">
        <v>4833.4599999999991</v>
      </c>
      <c r="L2711" s="113">
        <v>510.5</v>
      </c>
      <c r="M2711" s="112" t="s">
        <v>8</v>
      </c>
    </row>
    <row r="2712" spans="1:13" x14ac:dyDescent="0.3">
      <c r="A2712" s="112" t="s">
        <v>8</v>
      </c>
      <c r="B2712" s="112" t="s">
        <v>9</v>
      </c>
      <c r="C2712" s="112" t="s">
        <v>10</v>
      </c>
      <c r="D2712" s="112" t="s">
        <v>140</v>
      </c>
      <c r="E2712" s="112" t="s">
        <v>10</v>
      </c>
      <c r="F2712" s="112" t="s">
        <v>141</v>
      </c>
      <c r="G2712" s="112" t="s">
        <v>65</v>
      </c>
      <c r="H2712" s="112" t="s">
        <v>449</v>
      </c>
      <c r="I2712" s="112" t="s">
        <v>16</v>
      </c>
      <c r="J2712" s="112" t="s">
        <v>436</v>
      </c>
      <c r="K2712" s="113">
        <v>26588.959999999999</v>
      </c>
      <c r="L2712" s="113">
        <v>2205.25</v>
      </c>
      <c r="M2712" s="112" t="s">
        <v>8</v>
      </c>
    </row>
    <row r="2713" spans="1:13" x14ac:dyDescent="0.3">
      <c r="A2713" s="112" t="s">
        <v>8</v>
      </c>
      <c r="B2713" s="112" t="s">
        <v>9</v>
      </c>
      <c r="C2713" s="112" t="s">
        <v>10</v>
      </c>
      <c r="D2713" s="112" t="s">
        <v>140</v>
      </c>
      <c r="E2713" s="112" t="s">
        <v>10</v>
      </c>
      <c r="F2713" s="112" t="s">
        <v>141</v>
      </c>
      <c r="G2713" s="112" t="s">
        <v>66</v>
      </c>
      <c r="H2713" s="112" t="s">
        <v>450</v>
      </c>
      <c r="I2713" s="112" t="s">
        <v>16</v>
      </c>
      <c r="J2713" s="112" t="s">
        <v>435</v>
      </c>
      <c r="K2713" s="113">
        <v>30745.8</v>
      </c>
      <c r="L2713" s="113">
        <v>10602</v>
      </c>
      <c r="M2713" s="112" t="s">
        <v>8</v>
      </c>
    </row>
    <row r="2714" spans="1:13" x14ac:dyDescent="0.3">
      <c r="A2714" s="112" t="s">
        <v>8</v>
      </c>
      <c r="B2714" s="112" t="s">
        <v>9</v>
      </c>
      <c r="C2714" s="112" t="s">
        <v>10</v>
      </c>
      <c r="D2714" s="112" t="s">
        <v>140</v>
      </c>
      <c r="E2714" s="112" t="s">
        <v>10</v>
      </c>
      <c r="F2714" s="112" t="s">
        <v>141</v>
      </c>
      <c r="G2714" s="112" t="s">
        <v>66</v>
      </c>
      <c r="H2714" s="112" t="s">
        <v>450</v>
      </c>
      <c r="I2714" s="112" t="s">
        <v>16</v>
      </c>
      <c r="J2714" s="112" t="s">
        <v>440</v>
      </c>
      <c r="K2714" s="113">
        <v>3184.2</v>
      </c>
      <c r="L2714" s="113">
        <v>1098</v>
      </c>
      <c r="M2714" s="112" t="s">
        <v>8</v>
      </c>
    </row>
    <row r="2715" spans="1:13" x14ac:dyDescent="0.3">
      <c r="A2715" s="112" t="s">
        <v>8</v>
      </c>
      <c r="B2715" s="112" t="s">
        <v>9</v>
      </c>
      <c r="C2715" s="112" t="s">
        <v>10</v>
      </c>
      <c r="D2715" s="112" t="s">
        <v>140</v>
      </c>
      <c r="E2715" s="112" t="s">
        <v>10</v>
      </c>
      <c r="F2715" s="112" t="s">
        <v>141</v>
      </c>
      <c r="G2715" s="112" t="s">
        <v>66</v>
      </c>
      <c r="H2715" s="112" t="s">
        <v>450</v>
      </c>
      <c r="I2715" s="112" t="s">
        <v>16</v>
      </c>
      <c r="J2715" s="112" t="s">
        <v>436</v>
      </c>
      <c r="K2715" s="113">
        <v>1099793.1000000001</v>
      </c>
      <c r="L2715" s="113">
        <v>379239</v>
      </c>
      <c r="M2715" s="112" t="s">
        <v>8</v>
      </c>
    </row>
    <row r="2716" spans="1:13" x14ac:dyDescent="0.3">
      <c r="A2716" s="112" t="s">
        <v>8</v>
      </c>
      <c r="B2716" s="112" t="s">
        <v>9</v>
      </c>
      <c r="C2716" s="112" t="s">
        <v>10</v>
      </c>
      <c r="D2716" s="112" t="s">
        <v>142</v>
      </c>
      <c r="E2716" s="112" t="s">
        <v>10</v>
      </c>
      <c r="F2716" s="112" t="s">
        <v>143</v>
      </c>
      <c r="G2716" s="112" t="s">
        <v>13</v>
      </c>
      <c r="H2716" s="112" t="s">
        <v>434</v>
      </c>
      <c r="I2716" s="112" t="s">
        <v>14</v>
      </c>
      <c r="J2716" s="112" t="s">
        <v>435</v>
      </c>
      <c r="K2716" s="113">
        <v>90</v>
      </c>
      <c r="L2716" s="113">
        <v>3</v>
      </c>
      <c r="M2716" s="112" t="s">
        <v>8</v>
      </c>
    </row>
    <row r="2717" spans="1:13" x14ac:dyDescent="0.3">
      <c r="A2717" s="112" t="s">
        <v>8</v>
      </c>
      <c r="B2717" s="112" t="s">
        <v>9</v>
      </c>
      <c r="C2717" s="112" t="s">
        <v>10</v>
      </c>
      <c r="D2717" s="112" t="s">
        <v>142</v>
      </c>
      <c r="E2717" s="112" t="s">
        <v>10</v>
      </c>
      <c r="F2717" s="112" t="s">
        <v>143</v>
      </c>
      <c r="G2717" s="112" t="s">
        <v>13</v>
      </c>
      <c r="H2717" s="112" t="s">
        <v>434</v>
      </c>
      <c r="I2717" s="112" t="s">
        <v>14</v>
      </c>
      <c r="J2717" s="112" t="s">
        <v>436</v>
      </c>
      <c r="K2717" s="113">
        <v>10853.339999999998</v>
      </c>
      <c r="L2717" s="113">
        <v>476.25</v>
      </c>
      <c r="M2717" s="112" t="s">
        <v>8</v>
      </c>
    </row>
    <row r="2718" spans="1:13" x14ac:dyDescent="0.3">
      <c r="A2718" s="112" t="s">
        <v>8</v>
      </c>
      <c r="B2718" s="112" t="s">
        <v>9</v>
      </c>
      <c r="C2718" s="112" t="s">
        <v>10</v>
      </c>
      <c r="D2718" s="112" t="s">
        <v>142</v>
      </c>
      <c r="E2718" s="112" t="s">
        <v>10</v>
      </c>
      <c r="F2718" s="112" t="s">
        <v>143</v>
      </c>
      <c r="G2718" s="112" t="s">
        <v>472</v>
      </c>
      <c r="H2718" s="112" t="s">
        <v>441</v>
      </c>
      <c r="I2718" s="112" t="s">
        <v>16</v>
      </c>
      <c r="J2718" s="112" t="s">
        <v>435</v>
      </c>
      <c r="K2718" s="113">
        <v>3958.5</v>
      </c>
      <c r="L2718" s="113">
        <v>454.5</v>
      </c>
      <c r="M2718" s="112" t="s">
        <v>8</v>
      </c>
    </row>
    <row r="2719" spans="1:13" x14ac:dyDescent="0.3">
      <c r="A2719" s="112" t="s">
        <v>8</v>
      </c>
      <c r="B2719" s="112" t="s">
        <v>9</v>
      </c>
      <c r="C2719" s="112" t="s">
        <v>10</v>
      </c>
      <c r="D2719" s="112" t="s">
        <v>142</v>
      </c>
      <c r="E2719" s="112" t="s">
        <v>10</v>
      </c>
      <c r="F2719" s="112" t="s">
        <v>143</v>
      </c>
      <c r="G2719" s="112" t="s">
        <v>472</v>
      </c>
      <c r="H2719" s="112" t="s">
        <v>441</v>
      </c>
      <c r="I2719" s="112" t="s">
        <v>16</v>
      </c>
      <c r="J2719" s="112" t="s">
        <v>436</v>
      </c>
      <c r="K2719" s="113">
        <v>179</v>
      </c>
      <c r="L2719" s="113">
        <v>18.75</v>
      </c>
      <c r="M2719" s="112" t="s">
        <v>8</v>
      </c>
    </row>
    <row r="2720" spans="1:13" x14ac:dyDescent="0.3">
      <c r="A2720" s="112" t="s">
        <v>8</v>
      </c>
      <c r="B2720" s="112" t="s">
        <v>9</v>
      </c>
      <c r="C2720" s="112" t="s">
        <v>10</v>
      </c>
      <c r="D2720" s="112" t="s">
        <v>142</v>
      </c>
      <c r="E2720" s="112" t="s">
        <v>10</v>
      </c>
      <c r="F2720" s="112" t="s">
        <v>143</v>
      </c>
      <c r="G2720" s="112" t="s">
        <v>17</v>
      </c>
      <c r="H2720" s="112" t="s">
        <v>438</v>
      </c>
      <c r="I2720" s="112" t="s">
        <v>16</v>
      </c>
      <c r="J2720" s="112" t="s">
        <v>435</v>
      </c>
      <c r="K2720" s="113">
        <v>11735.03</v>
      </c>
      <c r="L2720" s="113">
        <v>3714.5</v>
      </c>
      <c r="M2720" s="112" t="s">
        <v>8</v>
      </c>
    </row>
    <row r="2721" spans="1:13" x14ac:dyDescent="0.3">
      <c r="A2721" s="112" t="s">
        <v>8</v>
      </c>
      <c r="B2721" s="112" t="s">
        <v>9</v>
      </c>
      <c r="C2721" s="112" t="s">
        <v>10</v>
      </c>
      <c r="D2721" s="112" t="s">
        <v>142</v>
      </c>
      <c r="E2721" s="112" t="s">
        <v>10</v>
      </c>
      <c r="F2721" s="112" t="s">
        <v>143</v>
      </c>
      <c r="G2721" s="112" t="s">
        <v>17</v>
      </c>
      <c r="H2721" s="112" t="s">
        <v>438</v>
      </c>
      <c r="I2721" s="112" t="s">
        <v>16</v>
      </c>
      <c r="J2721" s="112" t="s">
        <v>440</v>
      </c>
      <c r="K2721" s="113">
        <v>1367.6</v>
      </c>
      <c r="L2721" s="113">
        <v>313</v>
      </c>
      <c r="M2721" s="112" t="s">
        <v>8</v>
      </c>
    </row>
    <row r="2722" spans="1:13" x14ac:dyDescent="0.3">
      <c r="A2722" s="112" t="s">
        <v>8</v>
      </c>
      <c r="B2722" s="112" t="s">
        <v>9</v>
      </c>
      <c r="C2722" s="112" t="s">
        <v>10</v>
      </c>
      <c r="D2722" s="112" t="s">
        <v>142</v>
      </c>
      <c r="E2722" s="112" t="s">
        <v>10</v>
      </c>
      <c r="F2722" s="112" t="s">
        <v>143</v>
      </c>
      <c r="G2722" s="112" t="s">
        <v>17</v>
      </c>
      <c r="H2722" s="112" t="s">
        <v>438</v>
      </c>
      <c r="I2722" s="112" t="s">
        <v>16</v>
      </c>
      <c r="J2722" s="112" t="s">
        <v>436</v>
      </c>
      <c r="K2722" s="113">
        <v>74218.100000000006</v>
      </c>
      <c r="L2722" s="113">
        <v>21321</v>
      </c>
      <c r="M2722" s="112" t="s">
        <v>8</v>
      </c>
    </row>
    <row r="2723" spans="1:13" x14ac:dyDescent="0.3">
      <c r="A2723" s="112" t="s">
        <v>8</v>
      </c>
      <c r="B2723" s="112" t="s">
        <v>9</v>
      </c>
      <c r="C2723" s="112" t="s">
        <v>10</v>
      </c>
      <c r="D2723" s="112" t="s">
        <v>142</v>
      </c>
      <c r="E2723" s="112" t="s">
        <v>10</v>
      </c>
      <c r="F2723" s="112" t="s">
        <v>143</v>
      </c>
      <c r="G2723" s="112" t="s">
        <v>18</v>
      </c>
      <c r="H2723" s="112" t="s">
        <v>439</v>
      </c>
      <c r="I2723" s="112" t="s">
        <v>14</v>
      </c>
      <c r="J2723" s="112" t="s">
        <v>436</v>
      </c>
      <c r="K2723" s="113">
        <v>7642.75</v>
      </c>
      <c r="L2723" s="113">
        <v>1278</v>
      </c>
      <c r="M2723" s="112" t="s">
        <v>8</v>
      </c>
    </row>
    <row r="2724" spans="1:13" x14ac:dyDescent="0.3">
      <c r="A2724" s="112" t="s">
        <v>8</v>
      </c>
      <c r="B2724" s="112" t="s">
        <v>9</v>
      </c>
      <c r="C2724" s="112" t="s">
        <v>10</v>
      </c>
      <c r="D2724" s="112" t="s">
        <v>142</v>
      </c>
      <c r="E2724" s="112" t="s">
        <v>10</v>
      </c>
      <c r="F2724" s="112" t="s">
        <v>143</v>
      </c>
      <c r="G2724" s="112" t="s">
        <v>19</v>
      </c>
      <c r="H2724" s="112" t="s">
        <v>434</v>
      </c>
      <c r="I2724" s="112" t="s">
        <v>16</v>
      </c>
      <c r="J2724" s="112" t="s">
        <v>435</v>
      </c>
      <c r="K2724" s="113">
        <v>16080</v>
      </c>
      <c r="L2724" s="113">
        <v>1340</v>
      </c>
      <c r="M2724" s="112" t="s">
        <v>8</v>
      </c>
    </row>
    <row r="2725" spans="1:13" x14ac:dyDescent="0.3">
      <c r="A2725" s="112" t="s">
        <v>8</v>
      </c>
      <c r="B2725" s="112" t="s">
        <v>9</v>
      </c>
      <c r="C2725" s="112" t="s">
        <v>10</v>
      </c>
      <c r="D2725" s="112" t="s">
        <v>142</v>
      </c>
      <c r="E2725" s="112" t="s">
        <v>10</v>
      </c>
      <c r="F2725" s="112" t="s">
        <v>143</v>
      </c>
      <c r="G2725" s="112" t="s">
        <v>19</v>
      </c>
      <c r="H2725" s="112" t="s">
        <v>434</v>
      </c>
      <c r="I2725" s="112" t="s">
        <v>16</v>
      </c>
      <c r="J2725" s="112" t="s">
        <v>436</v>
      </c>
      <c r="K2725" s="113">
        <v>13812</v>
      </c>
      <c r="L2725" s="113">
        <v>1151</v>
      </c>
      <c r="M2725" s="112" t="s">
        <v>8</v>
      </c>
    </row>
    <row r="2726" spans="1:13" x14ac:dyDescent="0.3">
      <c r="A2726" s="112" t="s">
        <v>8</v>
      </c>
      <c r="B2726" s="112" t="s">
        <v>9</v>
      </c>
      <c r="C2726" s="112" t="s">
        <v>10</v>
      </c>
      <c r="D2726" s="112" t="s">
        <v>142</v>
      </c>
      <c r="E2726" s="112" t="s">
        <v>10</v>
      </c>
      <c r="F2726" s="112" t="s">
        <v>143</v>
      </c>
      <c r="G2726" s="112" t="s">
        <v>71</v>
      </c>
      <c r="H2726" s="112" t="s">
        <v>453</v>
      </c>
      <c r="I2726" s="112" t="s">
        <v>16</v>
      </c>
      <c r="J2726" s="112" t="s">
        <v>440</v>
      </c>
      <c r="K2726" s="113">
        <v>462</v>
      </c>
      <c r="L2726" s="113">
        <v>45</v>
      </c>
      <c r="M2726" s="112" t="s">
        <v>8</v>
      </c>
    </row>
    <row r="2727" spans="1:13" x14ac:dyDescent="0.3">
      <c r="A2727" s="112" t="s">
        <v>8</v>
      </c>
      <c r="B2727" s="112" t="s">
        <v>9</v>
      </c>
      <c r="C2727" s="112" t="s">
        <v>10</v>
      </c>
      <c r="D2727" s="112" t="s">
        <v>142</v>
      </c>
      <c r="E2727" s="112" t="s">
        <v>10</v>
      </c>
      <c r="F2727" s="112" t="s">
        <v>143</v>
      </c>
      <c r="G2727" s="112" t="s">
        <v>71</v>
      </c>
      <c r="H2727" s="112" t="s">
        <v>453</v>
      </c>
      <c r="I2727" s="112" t="s">
        <v>16</v>
      </c>
      <c r="J2727" s="112" t="s">
        <v>436</v>
      </c>
      <c r="K2727" s="113">
        <v>953.4</v>
      </c>
      <c r="L2727" s="113">
        <v>63</v>
      </c>
      <c r="M2727" s="112" t="s">
        <v>8</v>
      </c>
    </row>
    <row r="2728" spans="1:13" x14ac:dyDescent="0.3">
      <c r="A2728" s="112" t="s">
        <v>8</v>
      </c>
      <c r="B2728" s="112" t="s">
        <v>9</v>
      </c>
      <c r="C2728" s="112" t="s">
        <v>10</v>
      </c>
      <c r="D2728" s="112" t="s">
        <v>142</v>
      </c>
      <c r="E2728" s="112" t="s">
        <v>10</v>
      </c>
      <c r="F2728" s="112" t="s">
        <v>143</v>
      </c>
      <c r="G2728" s="112" t="s">
        <v>73</v>
      </c>
      <c r="H2728" s="112" t="s">
        <v>448</v>
      </c>
      <c r="I2728" s="112" t="s">
        <v>14</v>
      </c>
      <c r="J2728" s="112" t="s">
        <v>435</v>
      </c>
      <c r="K2728" s="113">
        <v>3291</v>
      </c>
      <c r="L2728" s="113">
        <v>428</v>
      </c>
      <c r="M2728" s="112" t="s">
        <v>8</v>
      </c>
    </row>
    <row r="2729" spans="1:13" x14ac:dyDescent="0.3">
      <c r="A2729" s="112" t="s">
        <v>8</v>
      </c>
      <c r="B2729" s="112" t="s">
        <v>9</v>
      </c>
      <c r="C2729" s="112" t="s">
        <v>10</v>
      </c>
      <c r="D2729" s="112" t="s">
        <v>142</v>
      </c>
      <c r="E2729" s="112" t="s">
        <v>10</v>
      </c>
      <c r="F2729" s="112" t="s">
        <v>143</v>
      </c>
      <c r="G2729" s="112" t="s">
        <v>73</v>
      </c>
      <c r="H2729" s="112" t="s">
        <v>448</v>
      </c>
      <c r="I2729" s="112" t="s">
        <v>14</v>
      </c>
      <c r="J2729" s="112" t="s">
        <v>436</v>
      </c>
      <c r="K2729" s="113">
        <v>856.84</v>
      </c>
      <c r="L2729" s="113">
        <v>135</v>
      </c>
      <c r="M2729" s="112" t="s">
        <v>8</v>
      </c>
    </row>
    <row r="2730" spans="1:13" x14ac:dyDescent="0.3">
      <c r="A2730" s="112" t="s">
        <v>8</v>
      </c>
      <c r="B2730" s="112" t="s">
        <v>9</v>
      </c>
      <c r="C2730" s="112" t="s">
        <v>10</v>
      </c>
      <c r="D2730" s="112" t="s">
        <v>142</v>
      </c>
      <c r="E2730" s="112" t="s">
        <v>10</v>
      </c>
      <c r="F2730" s="112" t="s">
        <v>143</v>
      </c>
      <c r="G2730" s="112" t="s">
        <v>74</v>
      </c>
      <c r="H2730" s="112" t="s">
        <v>450</v>
      </c>
      <c r="I2730" s="112" t="s">
        <v>16</v>
      </c>
      <c r="J2730" s="112" t="s">
        <v>435</v>
      </c>
      <c r="K2730" s="113">
        <v>11907.2</v>
      </c>
      <c r="L2730" s="113">
        <v>7574</v>
      </c>
      <c r="M2730" s="112" t="s">
        <v>8</v>
      </c>
    </row>
    <row r="2731" spans="1:13" x14ac:dyDescent="0.3">
      <c r="A2731" s="112" t="s">
        <v>8</v>
      </c>
      <c r="B2731" s="112" t="s">
        <v>9</v>
      </c>
      <c r="C2731" s="112" t="s">
        <v>10</v>
      </c>
      <c r="D2731" s="112" t="s">
        <v>142</v>
      </c>
      <c r="E2731" s="112" t="s">
        <v>10</v>
      </c>
      <c r="F2731" s="112" t="s">
        <v>143</v>
      </c>
      <c r="G2731" s="112" t="s">
        <v>74</v>
      </c>
      <c r="H2731" s="112" t="s">
        <v>450</v>
      </c>
      <c r="I2731" s="112" t="s">
        <v>16</v>
      </c>
      <c r="J2731" s="112" t="s">
        <v>440</v>
      </c>
      <c r="K2731" s="113">
        <v>1764</v>
      </c>
      <c r="L2731" s="113">
        <v>1080</v>
      </c>
      <c r="M2731" s="112" t="s">
        <v>8</v>
      </c>
    </row>
    <row r="2732" spans="1:13" x14ac:dyDescent="0.3">
      <c r="A2732" s="112" t="s">
        <v>8</v>
      </c>
      <c r="B2732" s="112" t="s">
        <v>9</v>
      </c>
      <c r="C2732" s="112" t="s">
        <v>10</v>
      </c>
      <c r="D2732" s="112" t="s">
        <v>142</v>
      </c>
      <c r="E2732" s="112" t="s">
        <v>10</v>
      </c>
      <c r="F2732" s="112" t="s">
        <v>143</v>
      </c>
      <c r="G2732" s="112" t="s">
        <v>74</v>
      </c>
      <c r="H2732" s="112" t="s">
        <v>450</v>
      </c>
      <c r="I2732" s="112" t="s">
        <v>16</v>
      </c>
      <c r="J2732" s="112" t="s">
        <v>436</v>
      </c>
      <c r="K2732" s="113">
        <v>13670.3</v>
      </c>
      <c r="L2732" s="113">
        <v>5773</v>
      </c>
      <c r="M2732" s="112" t="s">
        <v>8</v>
      </c>
    </row>
    <row r="2733" spans="1:13" x14ac:dyDescent="0.3">
      <c r="A2733" s="112" t="s">
        <v>8</v>
      </c>
      <c r="B2733" s="112" t="s">
        <v>9</v>
      </c>
      <c r="C2733" s="112" t="s">
        <v>10</v>
      </c>
      <c r="D2733" s="112" t="s">
        <v>142</v>
      </c>
      <c r="E2733" s="112" t="s">
        <v>10</v>
      </c>
      <c r="F2733" s="112" t="s">
        <v>143</v>
      </c>
      <c r="G2733" s="112" t="s">
        <v>20</v>
      </c>
      <c r="H2733" s="112" t="s">
        <v>439</v>
      </c>
      <c r="I2733" s="112" t="s">
        <v>16</v>
      </c>
      <c r="J2733" s="112" t="s">
        <v>435</v>
      </c>
      <c r="K2733" s="113">
        <v>2000</v>
      </c>
      <c r="L2733" s="113">
        <v>1000</v>
      </c>
      <c r="M2733" s="112" t="s">
        <v>8</v>
      </c>
    </row>
    <row r="2734" spans="1:13" x14ac:dyDescent="0.3">
      <c r="A2734" s="112" t="s">
        <v>8</v>
      </c>
      <c r="B2734" s="112" t="s">
        <v>9</v>
      </c>
      <c r="C2734" s="112" t="s">
        <v>10</v>
      </c>
      <c r="D2734" s="112" t="s">
        <v>142</v>
      </c>
      <c r="E2734" s="112" t="s">
        <v>10</v>
      </c>
      <c r="F2734" s="112" t="s">
        <v>143</v>
      </c>
      <c r="G2734" s="112" t="s">
        <v>20</v>
      </c>
      <c r="H2734" s="112" t="s">
        <v>439</v>
      </c>
      <c r="I2734" s="112" t="s">
        <v>16</v>
      </c>
      <c r="J2734" s="112" t="s">
        <v>443</v>
      </c>
      <c r="K2734" s="113">
        <v>8400</v>
      </c>
      <c r="L2734" s="113">
        <v>4200</v>
      </c>
      <c r="M2734" s="112" t="s">
        <v>8</v>
      </c>
    </row>
    <row r="2735" spans="1:13" x14ac:dyDescent="0.3">
      <c r="A2735" s="112" t="s">
        <v>8</v>
      </c>
      <c r="B2735" s="112" t="s">
        <v>9</v>
      </c>
      <c r="C2735" s="112" t="s">
        <v>10</v>
      </c>
      <c r="D2735" s="112" t="s">
        <v>142</v>
      </c>
      <c r="E2735" s="112" t="s">
        <v>10</v>
      </c>
      <c r="F2735" s="112" t="s">
        <v>143</v>
      </c>
      <c r="G2735" s="112" t="s">
        <v>20</v>
      </c>
      <c r="H2735" s="112" t="s">
        <v>439</v>
      </c>
      <c r="I2735" s="112" t="s">
        <v>16</v>
      </c>
      <c r="J2735" s="112" t="s">
        <v>436</v>
      </c>
      <c r="K2735" s="113">
        <v>69593.75</v>
      </c>
      <c r="L2735" s="113">
        <v>29082</v>
      </c>
      <c r="M2735" s="112" t="s">
        <v>8</v>
      </c>
    </row>
    <row r="2736" spans="1:13" x14ac:dyDescent="0.3">
      <c r="A2736" s="112" t="s">
        <v>8</v>
      </c>
      <c r="B2736" s="112" t="s">
        <v>9</v>
      </c>
      <c r="C2736" s="112" t="s">
        <v>10</v>
      </c>
      <c r="D2736" s="112" t="s">
        <v>142</v>
      </c>
      <c r="E2736" s="112" t="s">
        <v>10</v>
      </c>
      <c r="F2736" s="112" t="s">
        <v>143</v>
      </c>
      <c r="G2736" s="112" t="s">
        <v>463</v>
      </c>
      <c r="H2736" s="112" t="s">
        <v>439</v>
      </c>
      <c r="I2736" s="112" t="s">
        <v>16</v>
      </c>
      <c r="J2736" s="112" t="s">
        <v>435</v>
      </c>
      <c r="K2736" s="113">
        <v>11291.213043210864</v>
      </c>
      <c r="L2736" s="113">
        <v>4714</v>
      </c>
      <c r="M2736" s="112" t="s">
        <v>8</v>
      </c>
    </row>
    <row r="2737" spans="1:13" x14ac:dyDescent="0.3">
      <c r="A2737" s="112" t="s">
        <v>8</v>
      </c>
      <c r="B2737" s="112" t="s">
        <v>9</v>
      </c>
      <c r="C2737" s="112" t="s">
        <v>10</v>
      </c>
      <c r="D2737" s="112" t="s">
        <v>142</v>
      </c>
      <c r="E2737" s="112" t="s">
        <v>10</v>
      </c>
      <c r="F2737" s="112" t="s">
        <v>143</v>
      </c>
      <c r="G2737" s="112" t="s">
        <v>463</v>
      </c>
      <c r="H2737" s="112" t="s">
        <v>439</v>
      </c>
      <c r="I2737" s="112" t="s">
        <v>16</v>
      </c>
      <c r="J2737" s="112" t="s">
        <v>440</v>
      </c>
      <c r="K2737" s="113">
        <v>4646.7868697134227</v>
      </c>
      <c r="L2737" s="113">
        <v>1939.9999999999998</v>
      </c>
      <c r="M2737" s="112" t="s">
        <v>8</v>
      </c>
    </row>
    <row r="2738" spans="1:13" x14ac:dyDescent="0.3">
      <c r="A2738" s="112" t="s">
        <v>8</v>
      </c>
      <c r="B2738" s="112" t="s">
        <v>9</v>
      </c>
      <c r="C2738" s="112" t="s">
        <v>10</v>
      </c>
      <c r="D2738" s="112" t="s">
        <v>142</v>
      </c>
      <c r="E2738" s="112" t="s">
        <v>10</v>
      </c>
      <c r="F2738" s="112" t="s">
        <v>143</v>
      </c>
      <c r="G2738" s="112" t="s">
        <v>463</v>
      </c>
      <c r="H2738" s="112" t="s">
        <v>439</v>
      </c>
      <c r="I2738" s="112" t="s">
        <v>16</v>
      </c>
      <c r="J2738" s="112" t="s">
        <v>436</v>
      </c>
      <c r="K2738" s="113">
        <v>656176.60627377452</v>
      </c>
      <c r="L2738" s="113">
        <v>273949</v>
      </c>
      <c r="M2738" s="112" t="s">
        <v>8</v>
      </c>
    </row>
    <row r="2739" spans="1:13" x14ac:dyDescent="0.3">
      <c r="A2739" s="112" t="s">
        <v>8</v>
      </c>
      <c r="B2739" s="112" t="s">
        <v>9</v>
      </c>
      <c r="C2739" s="112" t="s">
        <v>10</v>
      </c>
      <c r="D2739" s="112" t="s">
        <v>142</v>
      </c>
      <c r="E2739" s="112" t="s">
        <v>10</v>
      </c>
      <c r="F2739" s="112" t="s">
        <v>143</v>
      </c>
      <c r="G2739" s="112" t="s">
        <v>122</v>
      </c>
      <c r="H2739" s="112" t="s">
        <v>438</v>
      </c>
      <c r="I2739" s="112" t="s">
        <v>16</v>
      </c>
      <c r="J2739" s="112" t="s">
        <v>435</v>
      </c>
      <c r="K2739" s="113">
        <v>15750</v>
      </c>
      <c r="L2739" s="113">
        <v>3735</v>
      </c>
      <c r="M2739" s="112" t="s">
        <v>8</v>
      </c>
    </row>
    <row r="2740" spans="1:13" x14ac:dyDescent="0.3">
      <c r="A2740" s="112" t="s">
        <v>8</v>
      </c>
      <c r="B2740" s="112" t="s">
        <v>9</v>
      </c>
      <c r="C2740" s="112" t="s">
        <v>10</v>
      </c>
      <c r="D2740" s="112" t="s">
        <v>142</v>
      </c>
      <c r="E2740" s="112" t="s">
        <v>10</v>
      </c>
      <c r="F2740" s="112" t="s">
        <v>143</v>
      </c>
      <c r="G2740" s="112" t="s">
        <v>22</v>
      </c>
      <c r="H2740" s="112" t="s">
        <v>439</v>
      </c>
      <c r="I2740" s="112" t="s">
        <v>16</v>
      </c>
      <c r="J2740" s="112" t="s">
        <v>435</v>
      </c>
      <c r="K2740" s="113">
        <v>56305.46</v>
      </c>
      <c r="L2740" s="113">
        <v>28629.000000000004</v>
      </c>
      <c r="M2740" s="112" t="s">
        <v>8</v>
      </c>
    </row>
    <row r="2741" spans="1:13" x14ac:dyDescent="0.3">
      <c r="A2741" s="112" t="s">
        <v>8</v>
      </c>
      <c r="B2741" s="112" t="s">
        <v>9</v>
      </c>
      <c r="C2741" s="112" t="s">
        <v>10</v>
      </c>
      <c r="D2741" s="112" t="s">
        <v>142</v>
      </c>
      <c r="E2741" s="112" t="s">
        <v>10</v>
      </c>
      <c r="F2741" s="112" t="s">
        <v>143</v>
      </c>
      <c r="G2741" s="112" t="s">
        <v>22</v>
      </c>
      <c r="H2741" s="112" t="s">
        <v>439</v>
      </c>
      <c r="I2741" s="112" t="s">
        <v>16</v>
      </c>
      <c r="J2741" s="112" t="s">
        <v>440</v>
      </c>
      <c r="K2741" s="113">
        <v>77014.28</v>
      </c>
      <c r="L2741" s="113">
        <v>30907</v>
      </c>
      <c r="M2741" s="112" t="s">
        <v>8</v>
      </c>
    </row>
    <row r="2742" spans="1:13" x14ac:dyDescent="0.3">
      <c r="A2742" s="112" t="s">
        <v>8</v>
      </c>
      <c r="B2742" s="112" t="s">
        <v>9</v>
      </c>
      <c r="C2742" s="112" t="s">
        <v>10</v>
      </c>
      <c r="D2742" s="112" t="s">
        <v>142</v>
      </c>
      <c r="E2742" s="112" t="s">
        <v>10</v>
      </c>
      <c r="F2742" s="112" t="s">
        <v>143</v>
      </c>
      <c r="G2742" s="112" t="s">
        <v>22</v>
      </c>
      <c r="H2742" s="112" t="s">
        <v>439</v>
      </c>
      <c r="I2742" s="112" t="s">
        <v>16</v>
      </c>
      <c r="J2742" s="112" t="s">
        <v>436</v>
      </c>
      <c r="K2742" s="113">
        <v>254776.95999999999</v>
      </c>
      <c r="L2742" s="113">
        <v>109164.00000000001</v>
      </c>
      <c r="M2742" s="112" t="s">
        <v>8</v>
      </c>
    </row>
    <row r="2743" spans="1:13" x14ac:dyDescent="0.3">
      <c r="A2743" s="112" t="s">
        <v>8</v>
      </c>
      <c r="B2743" s="112" t="s">
        <v>9</v>
      </c>
      <c r="C2743" s="112" t="s">
        <v>10</v>
      </c>
      <c r="D2743" s="112" t="s">
        <v>142</v>
      </c>
      <c r="E2743" s="112" t="s">
        <v>10</v>
      </c>
      <c r="F2743" s="112" t="s">
        <v>143</v>
      </c>
      <c r="G2743" s="112" t="s">
        <v>24</v>
      </c>
      <c r="H2743" s="112" t="s">
        <v>441</v>
      </c>
      <c r="I2743" s="112" t="s">
        <v>16</v>
      </c>
      <c r="J2743" s="112" t="s">
        <v>435</v>
      </c>
      <c r="K2743" s="113">
        <v>669662.51</v>
      </c>
      <c r="L2743" s="113">
        <v>185426.75</v>
      </c>
      <c r="M2743" s="112" t="s">
        <v>8</v>
      </c>
    </row>
    <row r="2744" spans="1:13" x14ac:dyDescent="0.3">
      <c r="A2744" s="112" t="s">
        <v>8</v>
      </c>
      <c r="B2744" s="112" t="s">
        <v>9</v>
      </c>
      <c r="C2744" s="112" t="s">
        <v>10</v>
      </c>
      <c r="D2744" s="112" t="s">
        <v>142</v>
      </c>
      <c r="E2744" s="112" t="s">
        <v>10</v>
      </c>
      <c r="F2744" s="112" t="s">
        <v>143</v>
      </c>
      <c r="G2744" s="112" t="s">
        <v>24</v>
      </c>
      <c r="H2744" s="112" t="s">
        <v>441</v>
      </c>
      <c r="I2744" s="112" t="s">
        <v>16</v>
      </c>
      <c r="J2744" s="112" t="s">
        <v>440</v>
      </c>
      <c r="K2744" s="113">
        <v>40472.400000000001</v>
      </c>
      <c r="L2744" s="113">
        <v>9365.25</v>
      </c>
      <c r="M2744" s="112" t="s">
        <v>8</v>
      </c>
    </row>
    <row r="2745" spans="1:13" x14ac:dyDescent="0.3">
      <c r="A2745" s="112" t="s">
        <v>8</v>
      </c>
      <c r="B2745" s="112" t="s">
        <v>9</v>
      </c>
      <c r="C2745" s="112" t="s">
        <v>10</v>
      </c>
      <c r="D2745" s="112" t="s">
        <v>142</v>
      </c>
      <c r="E2745" s="112" t="s">
        <v>10</v>
      </c>
      <c r="F2745" s="112" t="s">
        <v>143</v>
      </c>
      <c r="G2745" s="112" t="s">
        <v>24</v>
      </c>
      <c r="H2745" s="112" t="s">
        <v>441</v>
      </c>
      <c r="I2745" s="112" t="s">
        <v>16</v>
      </c>
      <c r="J2745" s="112" t="s">
        <v>436</v>
      </c>
      <c r="K2745" s="113">
        <v>68468.47</v>
      </c>
      <c r="L2745" s="113">
        <v>22734.75</v>
      </c>
      <c r="M2745" s="112" t="s">
        <v>8</v>
      </c>
    </row>
    <row r="2746" spans="1:13" x14ac:dyDescent="0.3">
      <c r="A2746" s="112" t="s">
        <v>8</v>
      </c>
      <c r="B2746" s="112" t="s">
        <v>9</v>
      </c>
      <c r="C2746" s="112" t="s">
        <v>10</v>
      </c>
      <c r="D2746" s="112" t="s">
        <v>142</v>
      </c>
      <c r="E2746" s="112" t="s">
        <v>10</v>
      </c>
      <c r="F2746" s="112" t="s">
        <v>143</v>
      </c>
      <c r="G2746" s="112" t="s">
        <v>25</v>
      </c>
      <c r="H2746" s="112" t="s">
        <v>442</v>
      </c>
      <c r="I2746" s="112" t="s">
        <v>16</v>
      </c>
      <c r="J2746" s="112" t="s">
        <v>443</v>
      </c>
      <c r="K2746" s="113">
        <v>12613061.130000001</v>
      </c>
      <c r="L2746" s="113">
        <v>1987600</v>
      </c>
      <c r="M2746" s="112" t="s">
        <v>8</v>
      </c>
    </row>
    <row r="2747" spans="1:13" x14ac:dyDescent="0.3">
      <c r="A2747" s="112" t="s">
        <v>8</v>
      </c>
      <c r="B2747" s="112" t="s">
        <v>9</v>
      </c>
      <c r="C2747" s="112" t="s">
        <v>10</v>
      </c>
      <c r="D2747" s="112" t="s">
        <v>142</v>
      </c>
      <c r="E2747" s="112" t="s">
        <v>10</v>
      </c>
      <c r="F2747" s="112" t="s">
        <v>143</v>
      </c>
      <c r="G2747" s="112" t="s">
        <v>26</v>
      </c>
      <c r="H2747" s="112" t="s">
        <v>434</v>
      </c>
      <c r="I2747" s="112" t="s">
        <v>16</v>
      </c>
      <c r="J2747" s="112" t="s">
        <v>440</v>
      </c>
      <c r="K2747" s="113">
        <v>392.00000000000006</v>
      </c>
      <c r="L2747" s="113">
        <v>112.00000000000001</v>
      </c>
      <c r="M2747" s="112" t="s">
        <v>8</v>
      </c>
    </row>
    <row r="2748" spans="1:13" x14ac:dyDescent="0.3">
      <c r="A2748" s="112" t="s">
        <v>8</v>
      </c>
      <c r="B2748" s="112" t="s">
        <v>9</v>
      </c>
      <c r="C2748" s="112" t="s">
        <v>10</v>
      </c>
      <c r="D2748" s="112" t="s">
        <v>142</v>
      </c>
      <c r="E2748" s="112" t="s">
        <v>10</v>
      </c>
      <c r="F2748" s="112" t="s">
        <v>143</v>
      </c>
      <c r="G2748" s="112" t="s">
        <v>26</v>
      </c>
      <c r="H2748" s="112" t="s">
        <v>434</v>
      </c>
      <c r="I2748" s="112" t="s">
        <v>16</v>
      </c>
      <c r="J2748" s="112" t="s">
        <v>436</v>
      </c>
      <c r="K2748" s="113">
        <v>21168</v>
      </c>
      <c r="L2748" s="113">
        <v>5292</v>
      </c>
      <c r="M2748" s="112" t="s">
        <v>8</v>
      </c>
    </row>
    <row r="2749" spans="1:13" x14ac:dyDescent="0.3">
      <c r="A2749" s="112" t="s">
        <v>8</v>
      </c>
      <c r="B2749" s="112" t="s">
        <v>9</v>
      </c>
      <c r="C2749" s="112" t="s">
        <v>10</v>
      </c>
      <c r="D2749" s="112" t="s">
        <v>142</v>
      </c>
      <c r="E2749" s="112" t="s">
        <v>10</v>
      </c>
      <c r="F2749" s="112" t="s">
        <v>143</v>
      </c>
      <c r="G2749" s="112" t="s">
        <v>27</v>
      </c>
      <c r="H2749" s="112" t="s">
        <v>441</v>
      </c>
      <c r="I2749" s="112" t="s">
        <v>16</v>
      </c>
      <c r="J2749" s="112" t="s">
        <v>435</v>
      </c>
      <c r="K2749" s="113">
        <v>13197.4</v>
      </c>
      <c r="L2749" s="113">
        <v>924.75</v>
      </c>
      <c r="M2749" s="112" t="s">
        <v>8</v>
      </c>
    </row>
    <row r="2750" spans="1:13" x14ac:dyDescent="0.3">
      <c r="A2750" s="112" t="s">
        <v>8</v>
      </c>
      <c r="B2750" s="112" t="s">
        <v>9</v>
      </c>
      <c r="C2750" s="112" t="s">
        <v>10</v>
      </c>
      <c r="D2750" s="112" t="s">
        <v>142</v>
      </c>
      <c r="E2750" s="112" t="s">
        <v>10</v>
      </c>
      <c r="F2750" s="112" t="s">
        <v>143</v>
      </c>
      <c r="G2750" s="112" t="s">
        <v>27</v>
      </c>
      <c r="H2750" s="112" t="s">
        <v>441</v>
      </c>
      <c r="I2750" s="112" t="s">
        <v>16</v>
      </c>
      <c r="J2750" s="112" t="s">
        <v>440</v>
      </c>
      <c r="K2750" s="113">
        <v>5.23</v>
      </c>
      <c r="L2750" s="113">
        <v>2.25</v>
      </c>
      <c r="M2750" s="112" t="s">
        <v>8</v>
      </c>
    </row>
    <row r="2751" spans="1:13" x14ac:dyDescent="0.3">
      <c r="A2751" s="112" t="s">
        <v>8</v>
      </c>
      <c r="B2751" s="112" t="s">
        <v>9</v>
      </c>
      <c r="C2751" s="112" t="s">
        <v>10</v>
      </c>
      <c r="D2751" s="112" t="s">
        <v>142</v>
      </c>
      <c r="E2751" s="112" t="s">
        <v>10</v>
      </c>
      <c r="F2751" s="112" t="s">
        <v>143</v>
      </c>
      <c r="G2751" s="112" t="s">
        <v>27</v>
      </c>
      <c r="H2751" s="112" t="s">
        <v>441</v>
      </c>
      <c r="I2751" s="112" t="s">
        <v>16</v>
      </c>
      <c r="J2751" s="112" t="s">
        <v>436</v>
      </c>
      <c r="K2751" s="113">
        <v>5121.66</v>
      </c>
      <c r="L2751" s="113">
        <v>925.50000000000011</v>
      </c>
      <c r="M2751" s="112" t="s">
        <v>8</v>
      </c>
    </row>
    <row r="2752" spans="1:13" x14ac:dyDescent="0.3">
      <c r="A2752" s="112" t="s">
        <v>8</v>
      </c>
      <c r="B2752" s="112" t="s">
        <v>9</v>
      </c>
      <c r="C2752" s="112" t="s">
        <v>10</v>
      </c>
      <c r="D2752" s="112" t="s">
        <v>142</v>
      </c>
      <c r="E2752" s="112" t="s">
        <v>10</v>
      </c>
      <c r="F2752" s="112" t="s">
        <v>143</v>
      </c>
      <c r="G2752" s="112" t="s">
        <v>28</v>
      </c>
      <c r="H2752" s="112" t="s">
        <v>441</v>
      </c>
      <c r="I2752" s="112" t="s">
        <v>16</v>
      </c>
      <c r="J2752" s="112" t="s">
        <v>435</v>
      </c>
      <c r="K2752" s="113">
        <v>4838</v>
      </c>
      <c r="L2752" s="113">
        <v>1075</v>
      </c>
      <c r="M2752" s="112" t="s">
        <v>8</v>
      </c>
    </row>
    <row r="2753" spans="1:13" x14ac:dyDescent="0.3">
      <c r="A2753" s="112" t="s">
        <v>8</v>
      </c>
      <c r="B2753" s="112" t="s">
        <v>9</v>
      </c>
      <c r="C2753" s="112" t="s">
        <v>10</v>
      </c>
      <c r="D2753" s="112" t="s">
        <v>142</v>
      </c>
      <c r="E2753" s="112" t="s">
        <v>10</v>
      </c>
      <c r="F2753" s="112" t="s">
        <v>143</v>
      </c>
      <c r="G2753" s="112" t="s">
        <v>28</v>
      </c>
      <c r="H2753" s="112" t="s">
        <v>441</v>
      </c>
      <c r="I2753" s="112" t="s">
        <v>16</v>
      </c>
      <c r="J2753" s="112" t="s">
        <v>436</v>
      </c>
      <c r="K2753" s="113">
        <v>7451</v>
      </c>
      <c r="L2753" s="113">
        <v>1498</v>
      </c>
      <c r="M2753" s="112" t="s">
        <v>8</v>
      </c>
    </row>
    <row r="2754" spans="1:13" x14ac:dyDescent="0.3">
      <c r="A2754" s="112" t="s">
        <v>8</v>
      </c>
      <c r="B2754" s="112" t="s">
        <v>9</v>
      </c>
      <c r="C2754" s="112" t="s">
        <v>10</v>
      </c>
      <c r="D2754" s="112" t="s">
        <v>142</v>
      </c>
      <c r="E2754" s="112" t="s">
        <v>10</v>
      </c>
      <c r="F2754" s="112" t="s">
        <v>143</v>
      </c>
      <c r="G2754" s="112" t="s">
        <v>81</v>
      </c>
      <c r="H2754" s="112" t="s">
        <v>438</v>
      </c>
      <c r="I2754" s="112" t="s">
        <v>14</v>
      </c>
      <c r="J2754" s="112" t="s">
        <v>435</v>
      </c>
      <c r="K2754" s="113">
        <v>623.22</v>
      </c>
      <c r="L2754" s="113">
        <v>126</v>
      </c>
      <c r="M2754" s="112" t="s">
        <v>8</v>
      </c>
    </row>
    <row r="2755" spans="1:13" x14ac:dyDescent="0.3">
      <c r="A2755" s="112" t="s">
        <v>8</v>
      </c>
      <c r="B2755" s="112" t="s">
        <v>9</v>
      </c>
      <c r="C2755" s="112" t="s">
        <v>10</v>
      </c>
      <c r="D2755" s="112" t="s">
        <v>142</v>
      </c>
      <c r="E2755" s="112" t="s">
        <v>10</v>
      </c>
      <c r="F2755" s="112" t="s">
        <v>143</v>
      </c>
      <c r="G2755" s="112" t="s">
        <v>81</v>
      </c>
      <c r="H2755" s="112" t="s">
        <v>438</v>
      </c>
      <c r="I2755" s="112" t="s">
        <v>14</v>
      </c>
      <c r="J2755" s="112" t="s">
        <v>440</v>
      </c>
      <c r="K2755" s="113">
        <v>118.44</v>
      </c>
      <c r="L2755" s="113">
        <v>27</v>
      </c>
      <c r="M2755" s="112" t="s">
        <v>8</v>
      </c>
    </row>
    <row r="2756" spans="1:13" x14ac:dyDescent="0.3">
      <c r="A2756" s="112" t="s">
        <v>8</v>
      </c>
      <c r="B2756" s="112" t="s">
        <v>9</v>
      </c>
      <c r="C2756" s="112" t="s">
        <v>10</v>
      </c>
      <c r="D2756" s="112" t="s">
        <v>142</v>
      </c>
      <c r="E2756" s="112" t="s">
        <v>10</v>
      </c>
      <c r="F2756" s="112" t="s">
        <v>143</v>
      </c>
      <c r="G2756" s="112" t="s">
        <v>81</v>
      </c>
      <c r="H2756" s="112" t="s">
        <v>438</v>
      </c>
      <c r="I2756" s="112" t="s">
        <v>14</v>
      </c>
      <c r="J2756" s="112" t="s">
        <v>436</v>
      </c>
      <c r="K2756" s="113">
        <v>941.88</v>
      </c>
      <c r="L2756" s="113">
        <v>135</v>
      </c>
      <c r="M2756" s="112" t="s">
        <v>8</v>
      </c>
    </row>
    <row r="2757" spans="1:13" x14ac:dyDescent="0.3">
      <c r="A2757" s="112" t="s">
        <v>8</v>
      </c>
      <c r="B2757" s="112" t="s">
        <v>9</v>
      </c>
      <c r="C2757" s="112" t="s">
        <v>10</v>
      </c>
      <c r="D2757" s="112" t="s">
        <v>142</v>
      </c>
      <c r="E2757" s="112" t="s">
        <v>10</v>
      </c>
      <c r="F2757" s="112" t="s">
        <v>143</v>
      </c>
      <c r="G2757" s="112" t="s">
        <v>30</v>
      </c>
      <c r="H2757" s="112" t="s">
        <v>441</v>
      </c>
      <c r="I2757" s="112" t="s">
        <v>16</v>
      </c>
      <c r="J2757" s="112" t="s">
        <v>435</v>
      </c>
      <c r="K2757" s="113">
        <v>319.60000000000002</v>
      </c>
      <c r="L2757" s="113">
        <v>68</v>
      </c>
      <c r="M2757" s="112" t="s">
        <v>8</v>
      </c>
    </row>
    <row r="2758" spans="1:13" x14ac:dyDescent="0.3">
      <c r="A2758" s="112" t="s">
        <v>8</v>
      </c>
      <c r="B2758" s="112" t="s">
        <v>9</v>
      </c>
      <c r="C2758" s="112" t="s">
        <v>10</v>
      </c>
      <c r="D2758" s="112" t="s">
        <v>142</v>
      </c>
      <c r="E2758" s="112" t="s">
        <v>10</v>
      </c>
      <c r="F2758" s="112" t="s">
        <v>143</v>
      </c>
      <c r="G2758" s="112" t="s">
        <v>30</v>
      </c>
      <c r="H2758" s="112" t="s">
        <v>441</v>
      </c>
      <c r="I2758" s="112" t="s">
        <v>16</v>
      </c>
      <c r="J2758" s="112" t="s">
        <v>446</v>
      </c>
      <c r="K2758" s="113">
        <v>408</v>
      </c>
      <c r="L2758" s="113">
        <v>51</v>
      </c>
      <c r="M2758" s="112" t="s">
        <v>8</v>
      </c>
    </row>
    <row r="2759" spans="1:13" x14ac:dyDescent="0.3">
      <c r="A2759" s="112" t="s">
        <v>8</v>
      </c>
      <c r="B2759" s="112" t="s">
        <v>9</v>
      </c>
      <c r="C2759" s="112" t="s">
        <v>10</v>
      </c>
      <c r="D2759" s="112" t="s">
        <v>142</v>
      </c>
      <c r="E2759" s="112" t="s">
        <v>10</v>
      </c>
      <c r="F2759" s="112" t="s">
        <v>143</v>
      </c>
      <c r="G2759" s="112" t="s">
        <v>30</v>
      </c>
      <c r="H2759" s="112" t="s">
        <v>441</v>
      </c>
      <c r="I2759" s="112" t="s">
        <v>16</v>
      </c>
      <c r="J2759" s="112" t="s">
        <v>440</v>
      </c>
      <c r="K2759" s="113">
        <v>112.8</v>
      </c>
      <c r="L2759" s="113">
        <v>24</v>
      </c>
      <c r="M2759" s="112" t="s">
        <v>8</v>
      </c>
    </row>
    <row r="2760" spans="1:13" x14ac:dyDescent="0.3">
      <c r="A2760" s="112" t="s">
        <v>8</v>
      </c>
      <c r="B2760" s="112" t="s">
        <v>9</v>
      </c>
      <c r="C2760" s="112" t="s">
        <v>10</v>
      </c>
      <c r="D2760" s="112" t="s">
        <v>142</v>
      </c>
      <c r="E2760" s="112" t="s">
        <v>10</v>
      </c>
      <c r="F2760" s="112" t="s">
        <v>143</v>
      </c>
      <c r="G2760" s="112" t="s">
        <v>30</v>
      </c>
      <c r="H2760" s="112" t="s">
        <v>441</v>
      </c>
      <c r="I2760" s="112" t="s">
        <v>16</v>
      </c>
      <c r="J2760" s="112" t="s">
        <v>436</v>
      </c>
      <c r="K2760" s="113">
        <v>10424.92</v>
      </c>
      <c r="L2760" s="113">
        <v>806</v>
      </c>
      <c r="M2760" s="112" t="s">
        <v>8</v>
      </c>
    </row>
    <row r="2761" spans="1:13" x14ac:dyDescent="0.3">
      <c r="A2761" s="112" t="s">
        <v>8</v>
      </c>
      <c r="B2761" s="112" t="s">
        <v>9</v>
      </c>
      <c r="C2761" s="112" t="s">
        <v>10</v>
      </c>
      <c r="D2761" s="112" t="s">
        <v>142</v>
      </c>
      <c r="E2761" s="112" t="s">
        <v>10</v>
      </c>
      <c r="F2761" s="112" t="s">
        <v>143</v>
      </c>
      <c r="G2761" s="112" t="s">
        <v>82</v>
      </c>
      <c r="H2761" s="112" t="s">
        <v>454</v>
      </c>
      <c r="I2761" s="112" t="s">
        <v>16</v>
      </c>
      <c r="J2761" s="112" t="s">
        <v>435</v>
      </c>
      <c r="K2761" s="113">
        <v>1723.5</v>
      </c>
      <c r="L2761" s="113">
        <v>225</v>
      </c>
      <c r="M2761" s="112" t="s">
        <v>8</v>
      </c>
    </row>
    <row r="2762" spans="1:13" x14ac:dyDescent="0.3">
      <c r="A2762" s="112" t="s">
        <v>8</v>
      </c>
      <c r="B2762" s="112" t="s">
        <v>9</v>
      </c>
      <c r="C2762" s="112" t="s">
        <v>10</v>
      </c>
      <c r="D2762" s="112" t="s">
        <v>142</v>
      </c>
      <c r="E2762" s="112" t="s">
        <v>10</v>
      </c>
      <c r="F2762" s="112" t="s">
        <v>143</v>
      </c>
      <c r="G2762" s="112" t="s">
        <v>84</v>
      </c>
      <c r="H2762" s="112" t="s">
        <v>438</v>
      </c>
      <c r="I2762" s="112" t="s">
        <v>14</v>
      </c>
      <c r="J2762" s="112" t="s">
        <v>436</v>
      </c>
      <c r="K2762" s="113">
        <v>1750</v>
      </c>
      <c r="L2762" s="113">
        <v>100</v>
      </c>
      <c r="M2762" s="112" t="s">
        <v>8</v>
      </c>
    </row>
    <row r="2763" spans="1:13" x14ac:dyDescent="0.3">
      <c r="A2763" s="112" t="s">
        <v>8</v>
      </c>
      <c r="B2763" s="112" t="s">
        <v>9</v>
      </c>
      <c r="C2763" s="112" t="s">
        <v>10</v>
      </c>
      <c r="D2763" s="112" t="s">
        <v>142</v>
      </c>
      <c r="E2763" s="112" t="s">
        <v>10</v>
      </c>
      <c r="F2763" s="112" t="s">
        <v>143</v>
      </c>
      <c r="G2763" s="112" t="s">
        <v>31</v>
      </c>
      <c r="H2763" s="112" t="s">
        <v>444</v>
      </c>
      <c r="I2763" s="112" t="s">
        <v>32</v>
      </c>
      <c r="J2763" s="112" t="s">
        <v>435</v>
      </c>
      <c r="K2763" s="113">
        <v>2359.8000000000002</v>
      </c>
      <c r="L2763" s="113">
        <v>204.99999999999997</v>
      </c>
      <c r="M2763" s="112" t="s">
        <v>8</v>
      </c>
    </row>
    <row r="2764" spans="1:13" x14ac:dyDescent="0.3">
      <c r="A2764" s="112" t="s">
        <v>8</v>
      </c>
      <c r="B2764" s="112" t="s">
        <v>9</v>
      </c>
      <c r="C2764" s="112" t="s">
        <v>10</v>
      </c>
      <c r="D2764" s="112" t="s">
        <v>142</v>
      </c>
      <c r="E2764" s="112" t="s">
        <v>10</v>
      </c>
      <c r="F2764" s="112" t="s">
        <v>143</v>
      </c>
      <c r="G2764" s="112" t="s">
        <v>31</v>
      </c>
      <c r="H2764" s="112" t="s">
        <v>444</v>
      </c>
      <c r="I2764" s="112" t="s">
        <v>32</v>
      </c>
      <c r="J2764" s="112" t="s">
        <v>436</v>
      </c>
      <c r="K2764" s="113">
        <v>666.9</v>
      </c>
      <c r="L2764" s="113">
        <v>51</v>
      </c>
      <c r="M2764" s="112" t="s">
        <v>8</v>
      </c>
    </row>
    <row r="2765" spans="1:13" x14ac:dyDescent="0.3">
      <c r="A2765" s="112" t="s">
        <v>8</v>
      </c>
      <c r="B2765" s="112" t="s">
        <v>9</v>
      </c>
      <c r="C2765" s="112" t="s">
        <v>10</v>
      </c>
      <c r="D2765" s="112" t="s">
        <v>142</v>
      </c>
      <c r="E2765" s="112" t="s">
        <v>10</v>
      </c>
      <c r="F2765" s="112" t="s">
        <v>143</v>
      </c>
      <c r="G2765" s="112" t="s">
        <v>33</v>
      </c>
      <c r="H2765" s="112" t="s">
        <v>445</v>
      </c>
      <c r="I2765" s="112" t="s">
        <v>16</v>
      </c>
      <c r="J2765" s="112" t="s">
        <v>446</v>
      </c>
      <c r="K2765" s="113">
        <v>110860</v>
      </c>
      <c r="L2765" s="113">
        <v>22172</v>
      </c>
      <c r="M2765" s="112" t="s">
        <v>8</v>
      </c>
    </row>
    <row r="2766" spans="1:13" x14ac:dyDescent="0.3">
      <c r="A2766" s="112" t="s">
        <v>8</v>
      </c>
      <c r="B2766" s="112" t="s">
        <v>9</v>
      </c>
      <c r="C2766" s="112" t="s">
        <v>10</v>
      </c>
      <c r="D2766" s="112" t="s">
        <v>142</v>
      </c>
      <c r="E2766" s="112" t="s">
        <v>10</v>
      </c>
      <c r="F2766" s="112" t="s">
        <v>143</v>
      </c>
      <c r="G2766" s="112" t="s">
        <v>34</v>
      </c>
      <c r="H2766" s="112" t="s">
        <v>442</v>
      </c>
      <c r="I2766" s="112" t="s">
        <v>16</v>
      </c>
      <c r="J2766" s="112" t="s">
        <v>435</v>
      </c>
      <c r="K2766" s="113">
        <v>328053.10312500002</v>
      </c>
      <c r="L2766" s="113">
        <v>119836.75</v>
      </c>
      <c r="M2766" s="112" t="s">
        <v>8</v>
      </c>
    </row>
    <row r="2767" spans="1:13" x14ac:dyDescent="0.3">
      <c r="A2767" s="112" t="s">
        <v>8</v>
      </c>
      <c r="B2767" s="112" t="s">
        <v>9</v>
      </c>
      <c r="C2767" s="112" t="s">
        <v>10</v>
      </c>
      <c r="D2767" s="112" t="s">
        <v>142</v>
      </c>
      <c r="E2767" s="112" t="s">
        <v>10</v>
      </c>
      <c r="F2767" s="112" t="s">
        <v>143</v>
      </c>
      <c r="G2767" s="112" t="s">
        <v>34</v>
      </c>
      <c r="H2767" s="112" t="s">
        <v>442</v>
      </c>
      <c r="I2767" s="112" t="s">
        <v>16</v>
      </c>
      <c r="J2767" s="112" t="s">
        <v>455</v>
      </c>
      <c r="K2767" s="113">
        <v>615.9375</v>
      </c>
      <c r="L2767" s="113">
        <v>225</v>
      </c>
      <c r="M2767" s="112" t="s">
        <v>8</v>
      </c>
    </row>
    <row r="2768" spans="1:13" x14ac:dyDescent="0.3">
      <c r="A2768" s="112" t="s">
        <v>8</v>
      </c>
      <c r="B2768" s="112" t="s">
        <v>9</v>
      </c>
      <c r="C2768" s="112" t="s">
        <v>10</v>
      </c>
      <c r="D2768" s="112" t="s">
        <v>142</v>
      </c>
      <c r="E2768" s="112" t="s">
        <v>10</v>
      </c>
      <c r="F2768" s="112" t="s">
        <v>143</v>
      </c>
      <c r="G2768" s="112" t="s">
        <v>34</v>
      </c>
      <c r="H2768" s="112" t="s">
        <v>442</v>
      </c>
      <c r="I2768" s="112" t="s">
        <v>16</v>
      </c>
      <c r="J2768" s="112" t="s">
        <v>440</v>
      </c>
      <c r="K2768" s="113">
        <v>4370.4187499999998</v>
      </c>
      <c r="L2768" s="113">
        <v>1596.5</v>
      </c>
      <c r="M2768" s="112" t="s">
        <v>8</v>
      </c>
    </row>
    <row r="2769" spans="1:13" x14ac:dyDescent="0.3">
      <c r="A2769" s="112" t="s">
        <v>8</v>
      </c>
      <c r="B2769" s="112" t="s">
        <v>9</v>
      </c>
      <c r="C2769" s="112" t="s">
        <v>10</v>
      </c>
      <c r="D2769" s="112" t="s">
        <v>142</v>
      </c>
      <c r="E2769" s="112" t="s">
        <v>10</v>
      </c>
      <c r="F2769" s="112" t="s">
        <v>143</v>
      </c>
      <c r="G2769" s="112" t="s">
        <v>34</v>
      </c>
      <c r="H2769" s="112" t="s">
        <v>442</v>
      </c>
      <c r="I2769" s="112" t="s">
        <v>16</v>
      </c>
      <c r="J2769" s="112" t="s">
        <v>436</v>
      </c>
      <c r="K2769" s="113">
        <v>416473.66875000001</v>
      </c>
      <c r="L2769" s="113">
        <v>152136.5</v>
      </c>
      <c r="M2769" s="112" t="s">
        <v>8</v>
      </c>
    </row>
    <row r="2770" spans="1:13" x14ac:dyDescent="0.3">
      <c r="A2770" s="112" t="s">
        <v>8</v>
      </c>
      <c r="B2770" s="112" t="s">
        <v>9</v>
      </c>
      <c r="C2770" s="112" t="s">
        <v>10</v>
      </c>
      <c r="D2770" s="112" t="s">
        <v>142</v>
      </c>
      <c r="E2770" s="112" t="s">
        <v>10</v>
      </c>
      <c r="F2770" s="112" t="s">
        <v>143</v>
      </c>
      <c r="G2770" s="112" t="s">
        <v>155</v>
      </c>
      <c r="H2770" s="112" t="s">
        <v>438</v>
      </c>
      <c r="I2770" s="112" t="s">
        <v>14</v>
      </c>
      <c r="J2770" s="112" t="s">
        <v>436</v>
      </c>
      <c r="K2770" s="113">
        <v>10320</v>
      </c>
      <c r="L2770" s="113">
        <v>860</v>
      </c>
      <c r="M2770" s="112" t="s">
        <v>8</v>
      </c>
    </row>
    <row r="2771" spans="1:13" x14ac:dyDescent="0.3">
      <c r="A2771" s="112" t="s">
        <v>8</v>
      </c>
      <c r="B2771" s="112" t="s">
        <v>9</v>
      </c>
      <c r="C2771" s="112" t="s">
        <v>10</v>
      </c>
      <c r="D2771" s="112" t="s">
        <v>142</v>
      </c>
      <c r="E2771" s="112" t="s">
        <v>10</v>
      </c>
      <c r="F2771" s="112" t="s">
        <v>143</v>
      </c>
      <c r="G2771" s="112" t="s">
        <v>35</v>
      </c>
      <c r="H2771" s="112" t="s">
        <v>438</v>
      </c>
      <c r="I2771" s="112" t="s">
        <v>16</v>
      </c>
      <c r="J2771" s="112" t="s">
        <v>435</v>
      </c>
      <c r="K2771" s="113">
        <v>88652.5</v>
      </c>
      <c r="L2771" s="113">
        <v>35461</v>
      </c>
      <c r="M2771" s="112" t="s">
        <v>8</v>
      </c>
    </row>
    <row r="2772" spans="1:13" x14ac:dyDescent="0.3">
      <c r="A2772" s="112" t="s">
        <v>8</v>
      </c>
      <c r="B2772" s="112" t="s">
        <v>9</v>
      </c>
      <c r="C2772" s="112" t="s">
        <v>10</v>
      </c>
      <c r="D2772" s="112" t="s">
        <v>142</v>
      </c>
      <c r="E2772" s="112" t="s">
        <v>10</v>
      </c>
      <c r="F2772" s="112" t="s">
        <v>143</v>
      </c>
      <c r="G2772" s="112" t="s">
        <v>35</v>
      </c>
      <c r="H2772" s="112" t="s">
        <v>438</v>
      </c>
      <c r="I2772" s="112" t="s">
        <v>16</v>
      </c>
      <c r="J2772" s="112" t="s">
        <v>443</v>
      </c>
      <c r="K2772" s="113">
        <v>112.5</v>
      </c>
      <c r="L2772" s="113">
        <v>45</v>
      </c>
      <c r="M2772" s="112" t="s">
        <v>8</v>
      </c>
    </row>
    <row r="2773" spans="1:13" x14ac:dyDescent="0.3">
      <c r="A2773" s="112" t="s">
        <v>8</v>
      </c>
      <c r="B2773" s="112" t="s">
        <v>9</v>
      </c>
      <c r="C2773" s="112" t="s">
        <v>10</v>
      </c>
      <c r="D2773" s="112" t="s">
        <v>142</v>
      </c>
      <c r="E2773" s="112" t="s">
        <v>10</v>
      </c>
      <c r="F2773" s="112" t="s">
        <v>143</v>
      </c>
      <c r="G2773" s="112" t="s">
        <v>35</v>
      </c>
      <c r="H2773" s="112" t="s">
        <v>438</v>
      </c>
      <c r="I2773" s="112" t="s">
        <v>16</v>
      </c>
      <c r="J2773" s="112" t="s">
        <v>440</v>
      </c>
      <c r="K2773" s="113">
        <v>575</v>
      </c>
      <c r="L2773" s="113">
        <v>229.99999999999997</v>
      </c>
      <c r="M2773" s="112" t="s">
        <v>8</v>
      </c>
    </row>
    <row r="2774" spans="1:13" x14ac:dyDescent="0.3">
      <c r="A2774" s="112" t="s">
        <v>8</v>
      </c>
      <c r="B2774" s="112" t="s">
        <v>9</v>
      </c>
      <c r="C2774" s="112" t="s">
        <v>10</v>
      </c>
      <c r="D2774" s="112" t="s">
        <v>142</v>
      </c>
      <c r="E2774" s="112" t="s">
        <v>10</v>
      </c>
      <c r="F2774" s="112" t="s">
        <v>143</v>
      </c>
      <c r="G2774" s="112" t="s">
        <v>35</v>
      </c>
      <c r="H2774" s="112" t="s">
        <v>438</v>
      </c>
      <c r="I2774" s="112" t="s">
        <v>16</v>
      </c>
      <c r="J2774" s="112" t="s">
        <v>436</v>
      </c>
      <c r="K2774" s="113">
        <v>869815</v>
      </c>
      <c r="L2774" s="113">
        <v>347926</v>
      </c>
      <c r="M2774" s="112" t="s">
        <v>8</v>
      </c>
    </row>
    <row r="2775" spans="1:13" x14ac:dyDescent="0.3">
      <c r="A2775" s="112" t="s">
        <v>8</v>
      </c>
      <c r="B2775" s="112" t="s">
        <v>9</v>
      </c>
      <c r="C2775" s="112" t="s">
        <v>10</v>
      </c>
      <c r="D2775" s="112" t="s">
        <v>142</v>
      </c>
      <c r="E2775" s="112" t="s">
        <v>10</v>
      </c>
      <c r="F2775" s="112" t="s">
        <v>143</v>
      </c>
      <c r="G2775" s="112" t="s">
        <v>86</v>
      </c>
      <c r="H2775" s="112" t="s">
        <v>437</v>
      </c>
      <c r="I2775" s="112" t="s">
        <v>14</v>
      </c>
      <c r="J2775" s="112" t="s">
        <v>435</v>
      </c>
      <c r="K2775" s="113">
        <v>1789</v>
      </c>
      <c r="L2775" s="113">
        <v>200</v>
      </c>
      <c r="M2775" s="112" t="s">
        <v>8</v>
      </c>
    </row>
    <row r="2776" spans="1:13" x14ac:dyDescent="0.3">
      <c r="A2776" s="112" t="s">
        <v>8</v>
      </c>
      <c r="B2776" s="112" t="s">
        <v>9</v>
      </c>
      <c r="C2776" s="112" t="s">
        <v>10</v>
      </c>
      <c r="D2776" s="112" t="s">
        <v>142</v>
      </c>
      <c r="E2776" s="112" t="s">
        <v>10</v>
      </c>
      <c r="F2776" s="112" t="s">
        <v>143</v>
      </c>
      <c r="G2776" s="112" t="s">
        <v>86</v>
      </c>
      <c r="H2776" s="112" t="s">
        <v>437</v>
      </c>
      <c r="I2776" s="112" t="s">
        <v>14</v>
      </c>
      <c r="J2776" s="112" t="s">
        <v>436</v>
      </c>
      <c r="K2776" s="113">
        <v>2804</v>
      </c>
      <c r="L2776" s="113">
        <v>200</v>
      </c>
      <c r="M2776" s="112" t="s">
        <v>8</v>
      </c>
    </row>
    <row r="2777" spans="1:13" x14ac:dyDescent="0.3">
      <c r="A2777" s="112" t="s">
        <v>8</v>
      </c>
      <c r="B2777" s="112" t="s">
        <v>9</v>
      </c>
      <c r="C2777" s="112" t="s">
        <v>10</v>
      </c>
      <c r="D2777" s="112" t="s">
        <v>142</v>
      </c>
      <c r="E2777" s="112" t="s">
        <v>10</v>
      </c>
      <c r="F2777" s="112" t="s">
        <v>143</v>
      </c>
      <c r="G2777" s="112" t="s">
        <v>36</v>
      </c>
      <c r="H2777" s="112" t="s">
        <v>445</v>
      </c>
      <c r="I2777" s="112" t="s">
        <v>16</v>
      </c>
      <c r="J2777" s="112" t="s">
        <v>446</v>
      </c>
      <c r="K2777" s="113">
        <v>64701</v>
      </c>
      <c r="L2777" s="113">
        <v>6300</v>
      </c>
      <c r="M2777" s="112" t="s">
        <v>8</v>
      </c>
    </row>
    <row r="2778" spans="1:13" x14ac:dyDescent="0.3">
      <c r="A2778" s="112" t="s">
        <v>8</v>
      </c>
      <c r="B2778" s="112" t="s">
        <v>9</v>
      </c>
      <c r="C2778" s="112" t="s">
        <v>10</v>
      </c>
      <c r="D2778" s="112" t="s">
        <v>142</v>
      </c>
      <c r="E2778" s="112" t="s">
        <v>10</v>
      </c>
      <c r="F2778" s="112" t="s">
        <v>143</v>
      </c>
      <c r="G2778" s="112" t="s">
        <v>37</v>
      </c>
      <c r="H2778" s="112" t="s">
        <v>438</v>
      </c>
      <c r="I2778" s="112" t="s">
        <v>16</v>
      </c>
      <c r="J2778" s="112" t="s">
        <v>435</v>
      </c>
      <c r="K2778" s="113">
        <v>15913</v>
      </c>
      <c r="L2778" s="113">
        <v>13289</v>
      </c>
      <c r="M2778" s="112" t="s">
        <v>8</v>
      </c>
    </row>
    <row r="2779" spans="1:13" x14ac:dyDescent="0.3">
      <c r="A2779" s="112" t="s">
        <v>8</v>
      </c>
      <c r="B2779" s="112" t="s">
        <v>9</v>
      </c>
      <c r="C2779" s="112" t="s">
        <v>10</v>
      </c>
      <c r="D2779" s="112" t="s">
        <v>142</v>
      </c>
      <c r="E2779" s="112" t="s">
        <v>10</v>
      </c>
      <c r="F2779" s="112" t="s">
        <v>143</v>
      </c>
      <c r="G2779" s="112" t="s">
        <v>37</v>
      </c>
      <c r="H2779" s="112" t="s">
        <v>438</v>
      </c>
      <c r="I2779" s="112" t="s">
        <v>16</v>
      </c>
      <c r="J2779" s="112" t="s">
        <v>440</v>
      </c>
      <c r="K2779" s="113">
        <v>3807.75</v>
      </c>
      <c r="L2779" s="113">
        <v>3115</v>
      </c>
      <c r="M2779" s="112" t="s">
        <v>8</v>
      </c>
    </row>
    <row r="2780" spans="1:13" x14ac:dyDescent="0.3">
      <c r="A2780" s="112" t="s">
        <v>8</v>
      </c>
      <c r="B2780" s="112" t="s">
        <v>9</v>
      </c>
      <c r="C2780" s="112" t="s">
        <v>10</v>
      </c>
      <c r="D2780" s="112" t="s">
        <v>142</v>
      </c>
      <c r="E2780" s="112" t="s">
        <v>10</v>
      </c>
      <c r="F2780" s="112" t="s">
        <v>143</v>
      </c>
      <c r="G2780" s="112" t="s">
        <v>37</v>
      </c>
      <c r="H2780" s="112" t="s">
        <v>438</v>
      </c>
      <c r="I2780" s="112" t="s">
        <v>16</v>
      </c>
      <c r="J2780" s="112" t="s">
        <v>436</v>
      </c>
      <c r="K2780" s="113">
        <v>34941</v>
      </c>
      <c r="L2780" s="113">
        <v>22087</v>
      </c>
      <c r="M2780" s="112" t="s">
        <v>8</v>
      </c>
    </row>
    <row r="2781" spans="1:13" x14ac:dyDescent="0.3">
      <c r="A2781" s="112" t="s">
        <v>8</v>
      </c>
      <c r="B2781" s="112" t="s">
        <v>9</v>
      </c>
      <c r="C2781" s="112" t="s">
        <v>10</v>
      </c>
      <c r="D2781" s="112" t="s">
        <v>142</v>
      </c>
      <c r="E2781" s="112" t="s">
        <v>10</v>
      </c>
      <c r="F2781" s="112" t="s">
        <v>143</v>
      </c>
      <c r="G2781" s="112" t="s">
        <v>38</v>
      </c>
      <c r="H2781" s="112" t="s">
        <v>445</v>
      </c>
      <c r="I2781" s="112" t="s">
        <v>16</v>
      </c>
      <c r="J2781" s="112" t="s">
        <v>446</v>
      </c>
      <c r="K2781" s="113">
        <v>11430</v>
      </c>
      <c r="L2781" s="113">
        <v>2286</v>
      </c>
      <c r="M2781" s="112" t="s">
        <v>8</v>
      </c>
    </row>
    <row r="2782" spans="1:13" x14ac:dyDescent="0.3">
      <c r="A2782" s="112" t="s">
        <v>8</v>
      </c>
      <c r="B2782" s="112" t="s">
        <v>9</v>
      </c>
      <c r="C2782" s="112" t="s">
        <v>10</v>
      </c>
      <c r="D2782" s="112" t="s">
        <v>142</v>
      </c>
      <c r="E2782" s="112" t="s">
        <v>10</v>
      </c>
      <c r="F2782" s="112" t="s">
        <v>143</v>
      </c>
      <c r="G2782" s="112" t="s">
        <v>39</v>
      </c>
      <c r="H2782" s="112" t="s">
        <v>438</v>
      </c>
      <c r="I2782" s="112" t="s">
        <v>16</v>
      </c>
      <c r="J2782" s="112" t="s">
        <v>436</v>
      </c>
      <c r="K2782" s="113">
        <v>6894</v>
      </c>
      <c r="L2782" s="113">
        <v>675</v>
      </c>
      <c r="M2782" s="112" t="s">
        <v>8</v>
      </c>
    </row>
    <row r="2783" spans="1:13" x14ac:dyDescent="0.3">
      <c r="A2783" s="112" t="s">
        <v>8</v>
      </c>
      <c r="B2783" s="112" t="s">
        <v>9</v>
      </c>
      <c r="C2783" s="112" t="s">
        <v>10</v>
      </c>
      <c r="D2783" s="112" t="s">
        <v>142</v>
      </c>
      <c r="E2783" s="112" t="s">
        <v>10</v>
      </c>
      <c r="F2783" s="112" t="s">
        <v>143</v>
      </c>
      <c r="G2783" s="112" t="s">
        <v>40</v>
      </c>
      <c r="H2783" s="112" t="s">
        <v>447</v>
      </c>
      <c r="I2783" s="112" t="s">
        <v>16</v>
      </c>
      <c r="J2783" s="112" t="s">
        <v>435</v>
      </c>
      <c r="K2783" s="113">
        <v>1175.52</v>
      </c>
      <c r="L2783" s="113">
        <v>247.5</v>
      </c>
      <c r="M2783" s="112" t="s">
        <v>8</v>
      </c>
    </row>
    <row r="2784" spans="1:13" x14ac:dyDescent="0.3">
      <c r="A2784" s="112" t="s">
        <v>8</v>
      </c>
      <c r="B2784" s="112" t="s">
        <v>9</v>
      </c>
      <c r="C2784" s="112" t="s">
        <v>10</v>
      </c>
      <c r="D2784" s="112" t="s">
        <v>142</v>
      </c>
      <c r="E2784" s="112" t="s">
        <v>10</v>
      </c>
      <c r="F2784" s="112" t="s">
        <v>143</v>
      </c>
      <c r="G2784" s="112" t="s">
        <v>41</v>
      </c>
      <c r="H2784" s="112" t="s">
        <v>445</v>
      </c>
      <c r="I2784" s="112" t="s">
        <v>16</v>
      </c>
      <c r="J2784" s="112" t="s">
        <v>435</v>
      </c>
      <c r="K2784" s="113">
        <v>3686.09</v>
      </c>
      <c r="L2784" s="113">
        <v>547</v>
      </c>
      <c r="M2784" s="112" t="s">
        <v>8</v>
      </c>
    </row>
    <row r="2785" spans="1:13" x14ac:dyDescent="0.3">
      <c r="A2785" s="112" t="s">
        <v>8</v>
      </c>
      <c r="B2785" s="112" t="s">
        <v>9</v>
      </c>
      <c r="C2785" s="112" t="s">
        <v>10</v>
      </c>
      <c r="D2785" s="112" t="s">
        <v>142</v>
      </c>
      <c r="E2785" s="112" t="s">
        <v>10</v>
      </c>
      <c r="F2785" s="112" t="s">
        <v>143</v>
      </c>
      <c r="G2785" s="112" t="s">
        <v>41</v>
      </c>
      <c r="H2785" s="112" t="s">
        <v>445</v>
      </c>
      <c r="I2785" s="112" t="s">
        <v>16</v>
      </c>
      <c r="J2785" s="112" t="s">
        <v>446</v>
      </c>
      <c r="K2785" s="113">
        <v>30791.200000000001</v>
      </c>
      <c r="L2785" s="113">
        <v>928.99999999999989</v>
      </c>
      <c r="M2785" s="112" t="s">
        <v>8</v>
      </c>
    </row>
    <row r="2786" spans="1:13" x14ac:dyDescent="0.3">
      <c r="A2786" s="112" t="s">
        <v>8</v>
      </c>
      <c r="B2786" s="112" t="s">
        <v>9</v>
      </c>
      <c r="C2786" s="112" t="s">
        <v>10</v>
      </c>
      <c r="D2786" s="112" t="s">
        <v>142</v>
      </c>
      <c r="E2786" s="112" t="s">
        <v>10</v>
      </c>
      <c r="F2786" s="112" t="s">
        <v>143</v>
      </c>
      <c r="G2786" s="112" t="s">
        <v>42</v>
      </c>
      <c r="H2786" s="112" t="s">
        <v>441</v>
      </c>
      <c r="I2786" s="112" t="s">
        <v>16</v>
      </c>
      <c r="J2786" s="112" t="s">
        <v>435</v>
      </c>
      <c r="K2786" s="113">
        <v>7603.8</v>
      </c>
      <c r="L2786" s="113">
        <v>1511.25</v>
      </c>
      <c r="M2786" s="112" t="s">
        <v>8</v>
      </c>
    </row>
    <row r="2787" spans="1:13" x14ac:dyDescent="0.3">
      <c r="A2787" s="112" t="s">
        <v>8</v>
      </c>
      <c r="B2787" s="112" t="s">
        <v>9</v>
      </c>
      <c r="C2787" s="112" t="s">
        <v>10</v>
      </c>
      <c r="D2787" s="112" t="s">
        <v>142</v>
      </c>
      <c r="E2787" s="112" t="s">
        <v>10</v>
      </c>
      <c r="F2787" s="112" t="s">
        <v>143</v>
      </c>
      <c r="G2787" s="112" t="s">
        <v>42</v>
      </c>
      <c r="H2787" s="112" t="s">
        <v>441</v>
      </c>
      <c r="I2787" s="112" t="s">
        <v>16</v>
      </c>
      <c r="J2787" s="112" t="s">
        <v>440</v>
      </c>
      <c r="K2787" s="113">
        <v>2390.3000000000002</v>
      </c>
      <c r="L2787" s="113">
        <v>348</v>
      </c>
      <c r="M2787" s="112" t="s">
        <v>8</v>
      </c>
    </row>
    <row r="2788" spans="1:13" x14ac:dyDescent="0.3">
      <c r="A2788" s="112" t="s">
        <v>8</v>
      </c>
      <c r="B2788" s="112" t="s">
        <v>9</v>
      </c>
      <c r="C2788" s="112" t="s">
        <v>10</v>
      </c>
      <c r="D2788" s="112" t="s">
        <v>142</v>
      </c>
      <c r="E2788" s="112" t="s">
        <v>10</v>
      </c>
      <c r="F2788" s="112" t="s">
        <v>143</v>
      </c>
      <c r="G2788" s="112" t="s">
        <v>42</v>
      </c>
      <c r="H2788" s="112" t="s">
        <v>441</v>
      </c>
      <c r="I2788" s="112" t="s">
        <v>16</v>
      </c>
      <c r="J2788" s="112" t="s">
        <v>436</v>
      </c>
      <c r="K2788" s="113">
        <v>46761.1</v>
      </c>
      <c r="L2788" s="113">
        <v>6692.25</v>
      </c>
      <c r="M2788" s="112" t="s">
        <v>8</v>
      </c>
    </row>
    <row r="2789" spans="1:13" x14ac:dyDescent="0.3">
      <c r="A2789" s="112" t="s">
        <v>8</v>
      </c>
      <c r="B2789" s="112" t="s">
        <v>9</v>
      </c>
      <c r="C2789" s="112" t="s">
        <v>10</v>
      </c>
      <c r="D2789" s="112" t="s">
        <v>142</v>
      </c>
      <c r="E2789" s="112" t="s">
        <v>10</v>
      </c>
      <c r="F2789" s="112" t="s">
        <v>143</v>
      </c>
      <c r="G2789" s="112" t="s">
        <v>43</v>
      </c>
      <c r="H2789" s="112" t="s">
        <v>448</v>
      </c>
      <c r="I2789" s="112" t="s">
        <v>16</v>
      </c>
      <c r="J2789" s="112" t="s">
        <v>435</v>
      </c>
      <c r="K2789" s="113">
        <v>66911.199999999997</v>
      </c>
      <c r="L2789" s="113">
        <v>83639</v>
      </c>
      <c r="M2789" s="112" t="s">
        <v>8</v>
      </c>
    </row>
    <row r="2790" spans="1:13" x14ac:dyDescent="0.3">
      <c r="A2790" s="112" t="s">
        <v>8</v>
      </c>
      <c r="B2790" s="112" t="s">
        <v>9</v>
      </c>
      <c r="C2790" s="112" t="s">
        <v>10</v>
      </c>
      <c r="D2790" s="112" t="s">
        <v>142</v>
      </c>
      <c r="E2790" s="112" t="s">
        <v>10</v>
      </c>
      <c r="F2790" s="112" t="s">
        <v>143</v>
      </c>
      <c r="G2790" s="112" t="s">
        <v>43</v>
      </c>
      <c r="H2790" s="112" t="s">
        <v>448</v>
      </c>
      <c r="I2790" s="112" t="s">
        <v>16</v>
      </c>
      <c r="J2790" s="112" t="s">
        <v>440</v>
      </c>
      <c r="K2790" s="113">
        <v>24919.4</v>
      </c>
      <c r="L2790" s="113">
        <v>26510.000000000004</v>
      </c>
      <c r="M2790" s="112" t="s">
        <v>8</v>
      </c>
    </row>
    <row r="2791" spans="1:13" x14ac:dyDescent="0.3">
      <c r="A2791" s="112" t="s">
        <v>8</v>
      </c>
      <c r="B2791" s="112" t="s">
        <v>9</v>
      </c>
      <c r="C2791" s="112" t="s">
        <v>10</v>
      </c>
      <c r="D2791" s="112" t="s">
        <v>142</v>
      </c>
      <c r="E2791" s="112" t="s">
        <v>10</v>
      </c>
      <c r="F2791" s="112" t="s">
        <v>143</v>
      </c>
      <c r="G2791" s="112" t="s">
        <v>43</v>
      </c>
      <c r="H2791" s="112" t="s">
        <v>448</v>
      </c>
      <c r="I2791" s="112" t="s">
        <v>16</v>
      </c>
      <c r="J2791" s="112" t="s">
        <v>436</v>
      </c>
      <c r="K2791" s="113">
        <v>16621.2</v>
      </c>
      <c r="L2791" s="113">
        <v>30780</v>
      </c>
      <c r="M2791" s="112" t="s">
        <v>8</v>
      </c>
    </row>
    <row r="2792" spans="1:13" x14ac:dyDescent="0.3">
      <c r="A2792" s="112" t="s">
        <v>8</v>
      </c>
      <c r="B2792" s="112" t="s">
        <v>9</v>
      </c>
      <c r="C2792" s="112" t="s">
        <v>10</v>
      </c>
      <c r="D2792" s="112" t="s">
        <v>142</v>
      </c>
      <c r="E2792" s="112" t="s">
        <v>10</v>
      </c>
      <c r="F2792" s="112" t="s">
        <v>143</v>
      </c>
      <c r="G2792" s="112" t="s">
        <v>89</v>
      </c>
      <c r="H2792" s="112" t="s">
        <v>448</v>
      </c>
      <c r="I2792" s="112" t="s">
        <v>14</v>
      </c>
      <c r="J2792" s="112" t="s">
        <v>435</v>
      </c>
      <c r="K2792" s="113">
        <v>433.44330580000002</v>
      </c>
      <c r="L2792" s="113">
        <v>18.75</v>
      </c>
      <c r="M2792" s="112" t="s">
        <v>8</v>
      </c>
    </row>
    <row r="2793" spans="1:13" x14ac:dyDescent="0.3">
      <c r="A2793" s="112" t="s">
        <v>8</v>
      </c>
      <c r="B2793" s="112" t="s">
        <v>9</v>
      </c>
      <c r="C2793" s="112" t="s">
        <v>10</v>
      </c>
      <c r="D2793" s="112" t="s">
        <v>142</v>
      </c>
      <c r="E2793" s="112" t="s">
        <v>10</v>
      </c>
      <c r="F2793" s="112" t="s">
        <v>143</v>
      </c>
      <c r="G2793" s="112" t="s">
        <v>89</v>
      </c>
      <c r="H2793" s="112" t="s">
        <v>448</v>
      </c>
      <c r="I2793" s="112" t="s">
        <v>14</v>
      </c>
      <c r="J2793" s="112" t="s">
        <v>436</v>
      </c>
      <c r="K2793" s="113">
        <v>2854.814793</v>
      </c>
      <c r="L2793" s="113">
        <v>163.5</v>
      </c>
      <c r="M2793" s="112" t="s">
        <v>8</v>
      </c>
    </row>
    <row r="2794" spans="1:13" x14ac:dyDescent="0.3">
      <c r="A2794" s="112" t="s">
        <v>8</v>
      </c>
      <c r="B2794" s="112" t="s">
        <v>9</v>
      </c>
      <c r="C2794" s="112" t="s">
        <v>10</v>
      </c>
      <c r="D2794" s="112" t="s">
        <v>142</v>
      </c>
      <c r="E2794" s="112" t="s">
        <v>10</v>
      </c>
      <c r="F2794" s="112" t="s">
        <v>143</v>
      </c>
      <c r="G2794" s="112" t="s">
        <v>90</v>
      </c>
      <c r="H2794" s="112" t="s">
        <v>438</v>
      </c>
      <c r="I2794" s="112" t="s">
        <v>14</v>
      </c>
      <c r="J2794" s="112" t="s">
        <v>436</v>
      </c>
      <c r="K2794" s="113">
        <v>2835</v>
      </c>
      <c r="L2794" s="113">
        <v>315</v>
      </c>
      <c r="M2794" s="112" t="s">
        <v>8</v>
      </c>
    </row>
    <row r="2795" spans="1:13" x14ac:dyDescent="0.3">
      <c r="A2795" s="112" t="s">
        <v>8</v>
      </c>
      <c r="B2795" s="112" t="s">
        <v>9</v>
      </c>
      <c r="C2795" s="112" t="s">
        <v>10</v>
      </c>
      <c r="D2795" s="112" t="s">
        <v>142</v>
      </c>
      <c r="E2795" s="112" t="s">
        <v>10</v>
      </c>
      <c r="F2795" s="112" t="s">
        <v>143</v>
      </c>
      <c r="G2795" s="112" t="s">
        <v>44</v>
      </c>
      <c r="H2795" s="112" t="s">
        <v>441</v>
      </c>
      <c r="I2795" s="112" t="s">
        <v>16</v>
      </c>
      <c r="J2795" s="112" t="s">
        <v>435</v>
      </c>
      <c r="K2795" s="113">
        <v>194231.79473950397</v>
      </c>
      <c r="L2795" s="113">
        <v>25037.75</v>
      </c>
      <c r="M2795" s="112" t="s">
        <v>8</v>
      </c>
    </row>
    <row r="2796" spans="1:13" x14ac:dyDescent="0.3">
      <c r="A2796" s="112" t="s">
        <v>8</v>
      </c>
      <c r="B2796" s="112" t="s">
        <v>9</v>
      </c>
      <c r="C2796" s="112" t="s">
        <v>10</v>
      </c>
      <c r="D2796" s="112" t="s">
        <v>142</v>
      </c>
      <c r="E2796" s="112" t="s">
        <v>10</v>
      </c>
      <c r="F2796" s="112" t="s">
        <v>143</v>
      </c>
      <c r="G2796" s="112" t="s">
        <v>44</v>
      </c>
      <c r="H2796" s="112" t="s">
        <v>441</v>
      </c>
      <c r="I2796" s="112" t="s">
        <v>16</v>
      </c>
      <c r="J2796" s="112" t="s">
        <v>443</v>
      </c>
      <c r="K2796" s="113">
        <v>2208</v>
      </c>
      <c r="L2796" s="113">
        <v>276</v>
      </c>
      <c r="M2796" s="112" t="s">
        <v>8</v>
      </c>
    </row>
    <row r="2797" spans="1:13" x14ac:dyDescent="0.3">
      <c r="A2797" s="112" t="s">
        <v>8</v>
      </c>
      <c r="B2797" s="112" t="s">
        <v>9</v>
      </c>
      <c r="C2797" s="112" t="s">
        <v>10</v>
      </c>
      <c r="D2797" s="112" t="s">
        <v>142</v>
      </c>
      <c r="E2797" s="112" t="s">
        <v>10</v>
      </c>
      <c r="F2797" s="112" t="s">
        <v>143</v>
      </c>
      <c r="G2797" s="112" t="s">
        <v>44</v>
      </c>
      <c r="H2797" s="112" t="s">
        <v>441</v>
      </c>
      <c r="I2797" s="112" t="s">
        <v>16</v>
      </c>
      <c r="J2797" s="112" t="s">
        <v>440</v>
      </c>
      <c r="K2797" s="113">
        <v>24943.300908319998</v>
      </c>
      <c r="L2797" s="113">
        <v>1494.75</v>
      </c>
      <c r="M2797" s="112" t="s">
        <v>8</v>
      </c>
    </row>
    <row r="2798" spans="1:13" x14ac:dyDescent="0.3">
      <c r="A2798" s="112" t="s">
        <v>8</v>
      </c>
      <c r="B2798" s="112" t="s">
        <v>9</v>
      </c>
      <c r="C2798" s="112" t="s">
        <v>10</v>
      </c>
      <c r="D2798" s="112" t="s">
        <v>142</v>
      </c>
      <c r="E2798" s="112" t="s">
        <v>10</v>
      </c>
      <c r="F2798" s="112" t="s">
        <v>143</v>
      </c>
      <c r="G2798" s="112" t="s">
        <v>44</v>
      </c>
      <c r="H2798" s="112" t="s">
        <v>441</v>
      </c>
      <c r="I2798" s="112" t="s">
        <v>16</v>
      </c>
      <c r="J2798" s="112" t="s">
        <v>436</v>
      </c>
      <c r="K2798" s="113">
        <v>90547.493032470986</v>
      </c>
      <c r="L2798" s="113">
        <v>6814.5</v>
      </c>
      <c r="M2798" s="112" t="s">
        <v>8</v>
      </c>
    </row>
    <row r="2799" spans="1:13" x14ac:dyDescent="0.3">
      <c r="A2799" s="112" t="s">
        <v>8</v>
      </c>
      <c r="B2799" s="112" t="s">
        <v>9</v>
      </c>
      <c r="C2799" s="112" t="s">
        <v>10</v>
      </c>
      <c r="D2799" s="112" t="s">
        <v>142</v>
      </c>
      <c r="E2799" s="112" t="s">
        <v>10</v>
      </c>
      <c r="F2799" s="112" t="s">
        <v>143</v>
      </c>
      <c r="G2799" s="112" t="s">
        <v>45</v>
      </c>
      <c r="H2799" s="112" t="s">
        <v>441</v>
      </c>
      <c r="I2799" s="112" t="s">
        <v>46</v>
      </c>
      <c r="J2799" s="112" t="s">
        <v>435</v>
      </c>
      <c r="K2799" s="113">
        <v>11374</v>
      </c>
      <c r="L2799" s="113">
        <v>649</v>
      </c>
      <c r="M2799" s="112" t="s">
        <v>8</v>
      </c>
    </row>
    <row r="2800" spans="1:13" x14ac:dyDescent="0.3">
      <c r="A2800" s="112" t="s">
        <v>8</v>
      </c>
      <c r="B2800" s="112" t="s">
        <v>9</v>
      </c>
      <c r="C2800" s="112" t="s">
        <v>10</v>
      </c>
      <c r="D2800" s="112" t="s">
        <v>142</v>
      </c>
      <c r="E2800" s="112" t="s">
        <v>10</v>
      </c>
      <c r="F2800" s="112" t="s">
        <v>143</v>
      </c>
      <c r="G2800" s="112" t="s">
        <v>45</v>
      </c>
      <c r="H2800" s="112" t="s">
        <v>441</v>
      </c>
      <c r="I2800" s="112" t="s">
        <v>46</v>
      </c>
      <c r="J2800" s="112" t="s">
        <v>440</v>
      </c>
      <c r="K2800" s="113">
        <v>810</v>
      </c>
      <c r="L2800" s="113">
        <v>45</v>
      </c>
      <c r="M2800" s="112" t="s">
        <v>8</v>
      </c>
    </row>
    <row r="2801" spans="1:13" x14ac:dyDescent="0.3">
      <c r="A2801" s="112" t="s">
        <v>8</v>
      </c>
      <c r="B2801" s="112" t="s">
        <v>9</v>
      </c>
      <c r="C2801" s="112" t="s">
        <v>10</v>
      </c>
      <c r="D2801" s="112" t="s">
        <v>142</v>
      </c>
      <c r="E2801" s="112" t="s">
        <v>10</v>
      </c>
      <c r="F2801" s="112" t="s">
        <v>143</v>
      </c>
      <c r="G2801" s="112" t="s">
        <v>45</v>
      </c>
      <c r="H2801" s="112" t="s">
        <v>441</v>
      </c>
      <c r="I2801" s="112" t="s">
        <v>46</v>
      </c>
      <c r="J2801" s="112" t="s">
        <v>436</v>
      </c>
      <c r="K2801" s="113">
        <v>122783</v>
      </c>
      <c r="L2801" s="113">
        <v>8474</v>
      </c>
      <c r="M2801" s="112" t="s">
        <v>8</v>
      </c>
    </row>
    <row r="2802" spans="1:13" x14ac:dyDescent="0.3">
      <c r="A2802" s="112" t="s">
        <v>8</v>
      </c>
      <c r="B2802" s="112" t="s">
        <v>9</v>
      </c>
      <c r="C2802" s="112" t="s">
        <v>10</v>
      </c>
      <c r="D2802" s="112" t="s">
        <v>142</v>
      </c>
      <c r="E2802" s="112" t="s">
        <v>10</v>
      </c>
      <c r="F2802" s="112" t="s">
        <v>143</v>
      </c>
      <c r="G2802" s="112" t="s">
        <v>47</v>
      </c>
      <c r="H2802" s="112" t="s">
        <v>447</v>
      </c>
      <c r="I2802" s="112" t="s">
        <v>16</v>
      </c>
      <c r="J2802" s="112" t="s">
        <v>435</v>
      </c>
      <c r="K2802" s="113">
        <v>310263.93</v>
      </c>
      <c r="L2802" s="113">
        <v>36495.5</v>
      </c>
      <c r="M2802" s="112" t="s">
        <v>8</v>
      </c>
    </row>
    <row r="2803" spans="1:13" x14ac:dyDescent="0.3">
      <c r="A2803" s="112" t="s">
        <v>8</v>
      </c>
      <c r="B2803" s="112" t="s">
        <v>9</v>
      </c>
      <c r="C2803" s="112" t="s">
        <v>10</v>
      </c>
      <c r="D2803" s="112" t="s">
        <v>142</v>
      </c>
      <c r="E2803" s="112" t="s">
        <v>10</v>
      </c>
      <c r="F2803" s="112" t="s">
        <v>143</v>
      </c>
      <c r="G2803" s="112" t="s">
        <v>48</v>
      </c>
      <c r="H2803" s="112" t="s">
        <v>447</v>
      </c>
      <c r="I2803" s="112" t="s">
        <v>16</v>
      </c>
      <c r="J2803" s="112" t="s">
        <v>435</v>
      </c>
      <c r="K2803" s="113">
        <v>896</v>
      </c>
      <c r="L2803" s="113">
        <v>112.00000000000001</v>
      </c>
      <c r="M2803" s="112" t="s">
        <v>8</v>
      </c>
    </row>
    <row r="2804" spans="1:13" x14ac:dyDescent="0.3">
      <c r="A2804" s="112" t="s">
        <v>8</v>
      </c>
      <c r="B2804" s="112" t="s">
        <v>9</v>
      </c>
      <c r="C2804" s="112" t="s">
        <v>10</v>
      </c>
      <c r="D2804" s="112" t="s">
        <v>142</v>
      </c>
      <c r="E2804" s="112" t="s">
        <v>10</v>
      </c>
      <c r="F2804" s="112" t="s">
        <v>143</v>
      </c>
      <c r="G2804" s="112" t="s">
        <v>48</v>
      </c>
      <c r="H2804" s="112" t="s">
        <v>447</v>
      </c>
      <c r="I2804" s="112" t="s">
        <v>16</v>
      </c>
      <c r="J2804" s="112" t="s">
        <v>436</v>
      </c>
      <c r="K2804" s="113">
        <v>132</v>
      </c>
      <c r="L2804" s="113">
        <v>16.5</v>
      </c>
      <c r="M2804" s="112" t="s">
        <v>8</v>
      </c>
    </row>
    <row r="2805" spans="1:13" x14ac:dyDescent="0.3">
      <c r="A2805" s="112" t="s">
        <v>8</v>
      </c>
      <c r="B2805" s="112" t="s">
        <v>9</v>
      </c>
      <c r="C2805" s="112" t="s">
        <v>10</v>
      </c>
      <c r="D2805" s="112" t="s">
        <v>142</v>
      </c>
      <c r="E2805" s="112" t="s">
        <v>10</v>
      </c>
      <c r="F2805" s="112" t="s">
        <v>143</v>
      </c>
      <c r="G2805" s="112" t="s">
        <v>49</v>
      </c>
      <c r="H2805" s="112" t="s">
        <v>447</v>
      </c>
      <c r="I2805" s="112" t="s">
        <v>16</v>
      </c>
      <c r="J2805" s="112" t="s">
        <v>435</v>
      </c>
      <c r="K2805" s="113">
        <v>23676.82</v>
      </c>
      <c r="L2805" s="113">
        <v>3383</v>
      </c>
      <c r="M2805" s="112" t="s">
        <v>8</v>
      </c>
    </row>
    <row r="2806" spans="1:13" x14ac:dyDescent="0.3">
      <c r="A2806" s="112" t="s">
        <v>8</v>
      </c>
      <c r="B2806" s="112" t="s">
        <v>9</v>
      </c>
      <c r="C2806" s="112" t="s">
        <v>10</v>
      </c>
      <c r="D2806" s="112" t="s">
        <v>142</v>
      </c>
      <c r="E2806" s="112" t="s">
        <v>10</v>
      </c>
      <c r="F2806" s="112" t="s">
        <v>143</v>
      </c>
      <c r="G2806" s="112" t="s">
        <v>49</v>
      </c>
      <c r="H2806" s="112" t="s">
        <v>447</v>
      </c>
      <c r="I2806" s="112" t="s">
        <v>16</v>
      </c>
      <c r="J2806" s="112" t="s">
        <v>443</v>
      </c>
      <c r="K2806" s="113">
        <v>280.8</v>
      </c>
      <c r="L2806" s="113">
        <v>36</v>
      </c>
      <c r="M2806" s="112" t="s">
        <v>8</v>
      </c>
    </row>
    <row r="2807" spans="1:13" x14ac:dyDescent="0.3">
      <c r="A2807" s="112" t="s">
        <v>8</v>
      </c>
      <c r="B2807" s="112" t="s">
        <v>9</v>
      </c>
      <c r="C2807" s="112" t="s">
        <v>10</v>
      </c>
      <c r="D2807" s="112" t="s">
        <v>142</v>
      </c>
      <c r="E2807" s="112" t="s">
        <v>10</v>
      </c>
      <c r="F2807" s="112" t="s">
        <v>143</v>
      </c>
      <c r="G2807" s="112" t="s">
        <v>49</v>
      </c>
      <c r="H2807" s="112" t="s">
        <v>447</v>
      </c>
      <c r="I2807" s="112" t="s">
        <v>16</v>
      </c>
      <c r="J2807" s="112" t="s">
        <v>436</v>
      </c>
      <c r="K2807" s="113">
        <v>1183</v>
      </c>
      <c r="L2807" s="113">
        <v>195</v>
      </c>
      <c r="M2807" s="112" t="s">
        <v>8</v>
      </c>
    </row>
    <row r="2808" spans="1:13" x14ac:dyDescent="0.3">
      <c r="A2808" s="112" t="s">
        <v>8</v>
      </c>
      <c r="B2808" s="112" t="s">
        <v>9</v>
      </c>
      <c r="C2808" s="112" t="s">
        <v>10</v>
      </c>
      <c r="D2808" s="112" t="s">
        <v>142</v>
      </c>
      <c r="E2808" s="112" t="s">
        <v>10</v>
      </c>
      <c r="F2808" s="112" t="s">
        <v>143</v>
      </c>
      <c r="G2808" s="112" t="s">
        <v>50</v>
      </c>
      <c r="H2808" s="112" t="s">
        <v>434</v>
      </c>
      <c r="I2808" s="112" t="s">
        <v>16</v>
      </c>
      <c r="J2808" s="112" t="s">
        <v>436</v>
      </c>
      <c r="K2808" s="113">
        <v>1043577.86</v>
      </c>
      <c r="L2808" s="113">
        <v>87068.96</v>
      </c>
      <c r="M2808" s="112" t="s">
        <v>8</v>
      </c>
    </row>
    <row r="2809" spans="1:13" x14ac:dyDescent="0.3">
      <c r="A2809" s="112" t="s">
        <v>8</v>
      </c>
      <c r="B2809" s="112" t="s">
        <v>9</v>
      </c>
      <c r="C2809" s="112" t="s">
        <v>10</v>
      </c>
      <c r="D2809" s="112" t="s">
        <v>142</v>
      </c>
      <c r="E2809" s="112" t="s">
        <v>10</v>
      </c>
      <c r="F2809" s="112" t="s">
        <v>143</v>
      </c>
      <c r="G2809" s="112" t="s">
        <v>92</v>
      </c>
      <c r="H2809" s="112" t="s">
        <v>456</v>
      </c>
      <c r="I2809" s="112" t="s">
        <v>16</v>
      </c>
      <c r="J2809" s="112" t="s">
        <v>436</v>
      </c>
      <c r="K2809" s="113">
        <v>220</v>
      </c>
      <c r="L2809" s="113">
        <v>100</v>
      </c>
      <c r="M2809" s="112" t="s">
        <v>8</v>
      </c>
    </row>
    <row r="2810" spans="1:13" x14ac:dyDescent="0.3">
      <c r="A2810" s="112" t="s">
        <v>8</v>
      </c>
      <c r="B2810" s="112" t="s">
        <v>9</v>
      </c>
      <c r="C2810" s="112" t="s">
        <v>10</v>
      </c>
      <c r="D2810" s="112" t="s">
        <v>142</v>
      </c>
      <c r="E2810" s="112" t="s">
        <v>10</v>
      </c>
      <c r="F2810" s="112" t="s">
        <v>143</v>
      </c>
      <c r="G2810" s="112" t="s">
        <v>51</v>
      </c>
      <c r="H2810" s="112" t="s">
        <v>438</v>
      </c>
      <c r="I2810" s="112" t="s">
        <v>16</v>
      </c>
      <c r="J2810" s="112" t="s">
        <v>436</v>
      </c>
      <c r="K2810" s="113">
        <v>103712.4</v>
      </c>
      <c r="L2810" s="113">
        <v>47142</v>
      </c>
      <c r="M2810" s="112" t="s">
        <v>8</v>
      </c>
    </row>
    <row r="2811" spans="1:13" x14ac:dyDescent="0.3">
      <c r="A2811" s="112" t="s">
        <v>8</v>
      </c>
      <c r="B2811" s="112" t="s">
        <v>9</v>
      </c>
      <c r="C2811" s="112" t="s">
        <v>10</v>
      </c>
      <c r="D2811" s="112" t="s">
        <v>142</v>
      </c>
      <c r="E2811" s="112" t="s">
        <v>10</v>
      </c>
      <c r="F2811" s="112" t="s">
        <v>143</v>
      </c>
      <c r="G2811" s="112" t="s">
        <v>52</v>
      </c>
      <c r="H2811" s="112" t="s">
        <v>442</v>
      </c>
      <c r="I2811" s="112" t="s">
        <v>46</v>
      </c>
      <c r="J2811" s="112" t="s">
        <v>435</v>
      </c>
      <c r="K2811" s="113">
        <v>531158.48</v>
      </c>
      <c r="L2811" s="113">
        <v>122021</v>
      </c>
      <c r="M2811" s="112" t="s">
        <v>8</v>
      </c>
    </row>
    <row r="2812" spans="1:13" x14ac:dyDescent="0.3">
      <c r="A2812" s="112" t="s">
        <v>8</v>
      </c>
      <c r="B2812" s="112" t="s">
        <v>9</v>
      </c>
      <c r="C2812" s="112" t="s">
        <v>10</v>
      </c>
      <c r="D2812" s="112" t="s">
        <v>142</v>
      </c>
      <c r="E2812" s="112" t="s">
        <v>10</v>
      </c>
      <c r="F2812" s="112" t="s">
        <v>143</v>
      </c>
      <c r="G2812" s="112" t="s">
        <v>52</v>
      </c>
      <c r="H2812" s="112" t="s">
        <v>442</v>
      </c>
      <c r="I2812" s="112" t="s">
        <v>46</v>
      </c>
      <c r="J2812" s="112" t="s">
        <v>440</v>
      </c>
      <c r="K2812" s="113">
        <v>81141.83</v>
      </c>
      <c r="L2812" s="113">
        <v>31769.000000000007</v>
      </c>
      <c r="M2812" s="112" t="s">
        <v>8</v>
      </c>
    </row>
    <row r="2813" spans="1:13" x14ac:dyDescent="0.3">
      <c r="A2813" s="112" t="s">
        <v>8</v>
      </c>
      <c r="B2813" s="112" t="s">
        <v>9</v>
      </c>
      <c r="C2813" s="112" t="s">
        <v>10</v>
      </c>
      <c r="D2813" s="112" t="s">
        <v>142</v>
      </c>
      <c r="E2813" s="112" t="s">
        <v>10</v>
      </c>
      <c r="F2813" s="112" t="s">
        <v>143</v>
      </c>
      <c r="G2813" s="112" t="s">
        <v>52</v>
      </c>
      <c r="H2813" s="112" t="s">
        <v>442</v>
      </c>
      <c r="I2813" s="112" t="s">
        <v>46</v>
      </c>
      <c r="J2813" s="112" t="s">
        <v>436</v>
      </c>
      <c r="K2813" s="113">
        <v>3680066.84</v>
      </c>
      <c r="L2813" s="113">
        <v>918320.99999999988</v>
      </c>
      <c r="M2813" s="112" t="s">
        <v>8</v>
      </c>
    </row>
    <row r="2814" spans="1:13" x14ac:dyDescent="0.3">
      <c r="A2814" s="112" t="s">
        <v>8</v>
      </c>
      <c r="B2814" s="112" t="s">
        <v>9</v>
      </c>
      <c r="C2814" s="112" t="s">
        <v>10</v>
      </c>
      <c r="D2814" s="112" t="s">
        <v>142</v>
      </c>
      <c r="E2814" s="112" t="s">
        <v>10</v>
      </c>
      <c r="F2814" s="112" t="s">
        <v>143</v>
      </c>
      <c r="G2814" s="112" t="s">
        <v>53</v>
      </c>
      <c r="H2814" s="112" t="s">
        <v>434</v>
      </c>
      <c r="I2814" s="112" t="s">
        <v>16</v>
      </c>
      <c r="J2814" s="112" t="s">
        <v>435</v>
      </c>
      <c r="K2814" s="113">
        <v>235740.706666666</v>
      </c>
      <c r="L2814" s="113">
        <v>88846.5</v>
      </c>
      <c r="M2814" s="112" t="s">
        <v>8</v>
      </c>
    </row>
    <row r="2815" spans="1:13" x14ac:dyDescent="0.3">
      <c r="A2815" s="112" t="s">
        <v>8</v>
      </c>
      <c r="B2815" s="112" t="s">
        <v>9</v>
      </c>
      <c r="C2815" s="112" t="s">
        <v>10</v>
      </c>
      <c r="D2815" s="112" t="s">
        <v>142</v>
      </c>
      <c r="E2815" s="112" t="s">
        <v>10</v>
      </c>
      <c r="F2815" s="112" t="s">
        <v>143</v>
      </c>
      <c r="G2815" s="112" t="s">
        <v>53</v>
      </c>
      <c r="H2815" s="112" t="s">
        <v>434</v>
      </c>
      <c r="I2815" s="112" t="s">
        <v>16</v>
      </c>
      <c r="J2815" s="112" t="s">
        <v>443</v>
      </c>
      <c r="K2815" s="113">
        <v>333.84</v>
      </c>
      <c r="L2815" s="113">
        <v>103.49999999999999</v>
      </c>
      <c r="M2815" s="112" t="s">
        <v>8</v>
      </c>
    </row>
    <row r="2816" spans="1:13" x14ac:dyDescent="0.3">
      <c r="A2816" s="112" t="s">
        <v>8</v>
      </c>
      <c r="B2816" s="112" t="s">
        <v>9</v>
      </c>
      <c r="C2816" s="112" t="s">
        <v>10</v>
      </c>
      <c r="D2816" s="112" t="s">
        <v>142</v>
      </c>
      <c r="E2816" s="112" t="s">
        <v>10</v>
      </c>
      <c r="F2816" s="112" t="s">
        <v>143</v>
      </c>
      <c r="G2816" s="112" t="s">
        <v>53</v>
      </c>
      <c r="H2816" s="112" t="s">
        <v>434</v>
      </c>
      <c r="I2816" s="112" t="s">
        <v>16</v>
      </c>
      <c r="J2816" s="112" t="s">
        <v>440</v>
      </c>
      <c r="K2816" s="113">
        <v>288.89999999999998</v>
      </c>
      <c r="L2816" s="113">
        <v>90</v>
      </c>
      <c r="M2816" s="112" t="s">
        <v>8</v>
      </c>
    </row>
    <row r="2817" spans="1:13" x14ac:dyDescent="0.3">
      <c r="A2817" s="112" t="s">
        <v>8</v>
      </c>
      <c r="B2817" s="112" t="s">
        <v>9</v>
      </c>
      <c r="C2817" s="112" t="s">
        <v>10</v>
      </c>
      <c r="D2817" s="112" t="s">
        <v>142</v>
      </c>
      <c r="E2817" s="112" t="s">
        <v>10</v>
      </c>
      <c r="F2817" s="112" t="s">
        <v>143</v>
      </c>
      <c r="G2817" s="112" t="s">
        <v>54</v>
      </c>
      <c r="H2817" s="112" t="s">
        <v>445</v>
      </c>
      <c r="I2817" s="112" t="s">
        <v>16</v>
      </c>
      <c r="J2817" s="112" t="s">
        <v>435</v>
      </c>
      <c r="K2817" s="113">
        <v>283.36</v>
      </c>
      <c r="L2817" s="113">
        <v>23</v>
      </c>
      <c r="M2817" s="112" t="s">
        <v>8</v>
      </c>
    </row>
    <row r="2818" spans="1:13" x14ac:dyDescent="0.3">
      <c r="A2818" s="112" t="s">
        <v>8</v>
      </c>
      <c r="B2818" s="112" t="s">
        <v>9</v>
      </c>
      <c r="C2818" s="112" t="s">
        <v>10</v>
      </c>
      <c r="D2818" s="112" t="s">
        <v>142</v>
      </c>
      <c r="E2818" s="112" t="s">
        <v>10</v>
      </c>
      <c r="F2818" s="112" t="s">
        <v>143</v>
      </c>
      <c r="G2818" s="112" t="s">
        <v>54</v>
      </c>
      <c r="H2818" s="112" t="s">
        <v>445</v>
      </c>
      <c r="I2818" s="112" t="s">
        <v>16</v>
      </c>
      <c r="J2818" s="112" t="s">
        <v>436</v>
      </c>
      <c r="K2818" s="113">
        <v>4718.5600000000004</v>
      </c>
      <c r="L2818" s="113">
        <v>383</v>
      </c>
      <c r="M2818" s="112" t="s">
        <v>8</v>
      </c>
    </row>
    <row r="2819" spans="1:13" x14ac:dyDescent="0.3">
      <c r="A2819" s="112" t="s">
        <v>8</v>
      </c>
      <c r="B2819" s="112" t="s">
        <v>9</v>
      </c>
      <c r="C2819" s="112" t="s">
        <v>10</v>
      </c>
      <c r="D2819" s="112" t="s">
        <v>142</v>
      </c>
      <c r="E2819" s="112" t="s">
        <v>10</v>
      </c>
      <c r="F2819" s="112" t="s">
        <v>143</v>
      </c>
      <c r="G2819" s="112" t="s">
        <v>55</v>
      </c>
      <c r="H2819" s="112" t="s">
        <v>439</v>
      </c>
      <c r="I2819" s="112" t="s">
        <v>16</v>
      </c>
      <c r="J2819" s="112" t="s">
        <v>435</v>
      </c>
      <c r="K2819" s="113">
        <v>47775</v>
      </c>
      <c r="L2819" s="113">
        <v>13650</v>
      </c>
      <c r="M2819" s="112" t="s">
        <v>8</v>
      </c>
    </row>
    <row r="2820" spans="1:13" x14ac:dyDescent="0.3">
      <c r="A2820" s="112" t="s">
        <v>8</v>
      </c>
      <c r="B2820" s="112" t="s">
        <v>9</v>
      </c>
      <c r="C2820" s="112" t="s">
        <v>10</v>
      </c>
      <c r="D2820" s="112" t="s">
        <v>142</v>
      </c>
      <c r="E2820" s="112" t="s">
        <v>10</v>
      </c>
      <c r="F2820" s="112" t="s">
        <v>143</v>
      </c>
      <c r="G2820" s="112" t="s">
        <v>55</v>
      </c>
      <c r="H2820" s="112" t="s">
        <v>439</v>
      </c>
      <c r="I2820" s="112" t="s">
        <v>16</v>
      </c>
      <c r="J2820" s="112" t="s">
        <v>440</v>
      </c>
      <c r="K2820" s="113">
        <v>91</v>
      </c>
      <c r="L2820" s="113">
        <v>26</v>
      </c>
      <c r="M2820" s="112" t="s">
        <v>8</v>
      </c>
    </row>
    <row r="2821" spans="1:13" x14ac:dyDescent="0.3">
      <c r="A2821" s="112" t="s">
        <v>8</v>
      </c>
      <c r="B2821" s="112" t="s">
        <v>9</v>
      </c>
      <c r="C2821" s="112" t="s">
        <v>10</v>
      </c>
      <c r="D2821" s="112" t="s">
        <v>142</v>
      </c>
      <c r="E2821" s="112" t="s">
        <v>10</v>
      </c>
      <c r="F2821" s="112" t="s">
        <v>143</v>
      </c>
      <c r="G2821" s="112" t="s">
        <v>55</v>
      </c>
      <c r="H2821" s="112" t="s">
        <v>439</v>
      </c>
      <c r="I2821" s="112" t="s">
        <v>16</v>
      </c>
      <c r="J2821" s="112" t="s">
        <v>436</v>
      </c>
      <c r="K2821" s="113">
        <v>30478</v>
      </c>
      <c r="L2821" s="113">
        <v>8708</v>
      </c>
      <c r="M2821" s="112" t="s">
        <v>8</v>
      </c>
    </row>
    <row r="2822" spans="1:13" x14ac:dyDescent="0.3">
      <c r="A2822" s="112" t="s">
        <v>8</v>
      </c>
      <c r="B2822" s="112" t="s">
        <v>9</v>
      </c>
      <c r="C2822" s="112" t="s">
        <v>10</v>
      </c>
      <c r="D2822" s="112" t="s">
        <v>142</v>
      </c>
      <c r="E2822" s="112" t="s">
        <v>10</v>
      </c>
      <c r="F2822" s="112" t="s">
        <v>143</v>
      </c>
      <c r="G2822" s="112" t="s">
        <v>56</v>
      </c>
      <c r="H2822" s="112" t="s">
        <v>441</v>
      </c>
      <c r="I2822" s="112" t="s">
        <v>16</v>
      </c>
      <c r="J2822" s="112" t="s">
        <v>435</v>
      </c>
      <c r="K2822" s="113">
        <v>7128</v>
      </c>
      <c r="L2822" s="113">
        <v>1368</v>
      </c>
      <c r="M2822" s="112" t="s">
        <v>8</v>
      </c>
    </row>
    <row r="2823" spans="1:13" x14ac:dyDescent="0.3">
      <c r="A2823" s="112" t="s">
        <v>8</v>
      </c>
      <c r="B2823" s="112" t="s">
        <v>9</v>
      </c>
      <c r="C2823" s="112" t="s">
        <v>10</v>
      </c>
      <c r="D2823" s="112" t="s">
        <v>142</v>
      </c>
      <c r="E2823" s="112" t="s">
        <v>10</v>
      </c>
      <c r="F2823" s="112" t="s">
        <v>143</v>
      </c>
      <c r="G2823" s="112" t="s">
        <v>56</v>
      </c>
      <c r="H2823" s="112" t="s">
        <v>441</v>
      </c>
      <c r="I2823" s="112" t="s">
        <v>16</v>
      </c>
      <c r="J2823" s="112" t="s">
        <v>443</v>
      </c>
      <c r="K2823" s="113">
        <v>1499</v>
      </c>
      <c r="L2823" s="113">
        <v>292.5</v>
      </c>
      <c r="M2823" s="112" t="s">
        <v>8</v>
      </c>
    </row>
    <row r="2824" spans="1:13" x14ac:dyDescent="0.3">
      <c r="A2824" s="112" t="s">
        <v>8</v>
      </c>
      <c r="B2824" s="112" t="s">
        <v>9</v>
      </c>
      <c r="C2824" s="112" t="s">
        <v>10</v>
      </c>
      <c r="D2824" s="112" t="s">
        <v>142</v>
      </c>
      <c r="E2824" s="112" t="s">
        <v>10</v>
      </c>
      <c r="F2824" s="112" t="s">
        <v>143</v>
      </c>
      <c r="G2824" s="112" t="s">
        <v>56</v>
      </c>
      <c r="H2824" s="112" t="s">
        <v>441</v>
      </c>
      <c r="I2824" s="112" t="s">
        <v>16</v>
      </c>
      <c r="J2824" s="112" t="s">
        <v>440</v>
      </c>
      <c r="K2824" s="113">
        <v>55</v>
      </c>
      <c r="L2824" s="113">
        <v>18</v>
      </c>
      <c r="M2824" s="112" t="s">
        <v>8</v>
      </c>
    </row>
    <row r="2825" spans="1:13" x14ac:dyDescent="0.3">
      <c r="A2825" s="112" t="s">
        <v>8</v>
      </c>
      <c r="B2825" s="112" t="s">
        <v>9</v>
      </c>
      <c r="C2825" s="112" t="s">
        <v>10</v>
      </c>
      <c r="D2825" s="112" t="s">
        <v>142</v>
      </c>
      <c r="E2825" s="112" t="s">
        <v>10</v>
      </c>
      <c r="F2825" s="112" t="s">
        <v>143</v>
      </c>
      <c r="G2825" s="112" t="s">
        <v>56</v>
      </c>
      <c r="H2825" s="112" t="s">
        <v>441</v>
      </c>
      <c r="I2825" s="112" t="s">
        <v>16</v>
      </c>
      <c r="J2825" s="112" t="s">
        <v>436</v>
      </c>
      <c r="K2825" s="113">
        <v>13833</v>
      </c>
      <c r="L2825" s="113">
        <v>2853</v>
      </c>
      <c r="M2825" s="112" t="s">
        <v>8</v>
      </c>
    </row>
    <row r="2826" spans="1:13" x14ac:dyDescent="0.3">
      <c r="A2826" s="112" t="s">
        <v>8</v>
      </c>
      <c r="B2826" s="112" t="s">
        <v>9</v>
      </c>
      <c r="C2826" s="112" t="s">
        <v>10</v>
      </c>
      <c r="D2826" s="112" t="s">
        <v>142</v>
      </c>
      <c r="E2826" s="112" t="s">
        <v>10</v>
      </c>
      <c r="F2826" s="112" t="s">
        <v>143</v>
      </c>
      <c r="G2826" s="112" t="s">
        <v>57</v>
      </c>
      <c r="H2826" s="112" t="s">
        <v>441</v>
      </c>
      <c r="I2826" s="112" t="s">
        <v>16</v>
      </c>
      <c r="J2826" s="112" t="s">
        <v>435</v>
      </c>
      <c r="K2826" s="113">
        <v>13978.28</v>
      </c>
      <c r="L2826" s="113">
        <v>2309</v>
      </c>
      <c r="M2826" s="112" t="s">
        <v>8</v>
      </c>
    </row>
    <row r="2827" spans="1:13" x14ac:dyDescent="0.3">
      <c r="A2827" s="112" t="s">
        <v>8</v>
      </c>
      <c r="B2827" s="112" t="s">
        <v>9</v>
      </c>
      <c r="C2827" s="112" t="s">
        <v>10</v>
      </c>
      <c r="D2827" s="112" t="s">
        <v>142</v>
      </c>
      <c r="E2827" s="112" t="s">
        <v>10</v>
      </c>
      <c r="F2827" s="112" t="s">
        <v>143</v>
      </c>
      <c r="G2827" s="112" t="s">
        <v>57</v>
      </c>
      <c r="H2827" s="112" t="s">
        <v>441</v>
      </c>
      <c r="I2827" s="112" t="s">
        <v>16</v>
      </c>
      <c r="J2827" s="112" t="s">
        <v>440</v>
      </c>
      <c r="K2827" s="113">
        <v>139.24</v>
      </c>
      <c r="L2827" s="113">
        <v>23</v>
      </c>
      <c r="M2827" s="112" t="s">
        <v>8</v>
      </c>
    </row>
    <row r="2828" spans="1:13" x14ac:dyDescent="0.3">
      <c r="A2828" s="112" t="s">
        <v>8</v>
      </c>
      <c r="B2828" s="112" t="s">
        <v>9</v>
      </c>
      <c r="C2828" s="112" t="s">
        <v>10</v>
      </c>
      <c r="D2828" s="112" t="s">
        <v>142</v>
      </c>
      <c r="E2828" s="112" t="s">
        <v>10</v>
      </c>
      <c r="F2828" s="112" t="s">
        <v>143</v>
      </c>
      <c r="G2828" s="112" t="s">
        <v>57</v>
      </c>
      <c r="H2828" s="112" t="s">
        <v>441</v>
      </c>
      <c r="I2828" s="112" t="s">
        <v>16</v>
      </c>
      <c r="J2828" s="112" t="s">
        <v>436</v>
      </c>
      <c r="K2828" s="113">
        <v>10551.81</v>
      </c>
      <c r="L2828" s="113">
        <v>1743</v>
      </c>
      <c r="M2828" s="112" t="s">
        <v>8</v>
      </c>
    </row>
    <row r="2829" spans="1:13" x14ac:dyDescent="0.3">
      <c r="A2829" s="112" t="s">
        <v>8</v>
      </c>
      <c r="B2829" s="112" t="s">
        <v>9</v>
      </c>
      <c r="C2829" s="112" t="s">
        <v>10</v>
      </c>
      <c r="D2829" s="112" t="s">
        <v>142</v>
      </c>
      <c r="E2829" s="112" t="s">
        <v>10</v>
      </c>
      <c r="F2829" s="112" t="s">
        <v>143</v>
      </c>
      <c r="G2829" s="112" t="s">
        <v>94</v>
      </c>
      <c r="H2829" s="112" t="s">
        <v>434</v>
      </c>
      <c r="I2829" s="112" t="s">
        <v>16</v>
      </c>
      <c r="J2829" s="112" t="s">
        <v>436</v>
      </c>
      <c r="K2829" s="113">
        <v>3296.73</v>
      </c>
      <c r="L2829" s="113">
        <v>747</v>
      </c>
      <c r="M2829" s="112" t="s">
        <v>8</v>
      </c>
    </row>
    <row r="2830" spans="1:13" x14ac:dyDescent="0.3">
      <c r="A2830" s="112" t="s">
        <v>8</v>
      </c>
      <c r="B2830" s="112" t="s">
        <v>9</v>
      </c>
      <c r="C2830" s="112" t="s">
        <v>10</v>
      </c>
      <c r="D2830" s="112" t="s">
        <v>142</v>
      </c>
      <c r="E2830" s="112" t="s">
        <v>10</v>
      </c>
      <c r="F2830" s="112" t="s">
        <v>143</v>
      </c>
      <c r="G2830" s="112" t="s">
        <v>58</v>
      </c>
      <c r="H2830" s="112" t="s">
        <v>434</v>
      </c>
      <c r="I2830" s="112" t="s">
        <v>16</v>
      </c>
      <c r="J2830" s="112" t="s">
        <v>436</v>
      </c>
      <c r="K2830" s="113">
        <v>66000</v>
      </c>
      <c r="L2830" s="113">
        <v>14281</v>
      </c>
      <c r="M2830" s="112" t="s">
        <v>8</v>
      </c>
    </row>
    <row r="2831" spans="1:13" x14ac:dyDescent="0.3">
      <c r="A2831" s="112" t="s">
        <v>8</v>
      </c>
      <c r="B2831" s="112" t="s">
        <v>9</v>
      </c>
      <c r="C2831" s="112" t="s">
        <v>10</v>
      </c>
      <c r="D2831" s="112" t="s">
        <v>142</v>
      </c>
      <c r="E2831" s="112" t="s">
        <v>10</v>
      </c>
      <c r="F2831" s="112" t="s">
        <v>143</v>
      </c>
      <c r="G2831" s="112" t="s">
        <v>59</v>
      </c>
      <c r="H2831" s="112" t="s">
        <v>438</v>
      </c>
      <c r="I2831" s="112" t="s">
        <v>16</v>
      </c>
      <c r="J2831" s="112" t="s">
        <v>435</v>
      </c>
      <c r="K2831" s="113">
        <v>56071.02</v>
      </c>
      <c r="L2831" s="113">
        <v>16522</v>
      </c>
      <c r="M2831" s="112" t="s">
        <v>8</v>
      </c>
    </row>
    <row r="2832" spans="1:13" x14ac:dyDescent="0.3">
      <c r="A2832" s="112" t="s">
        <v>8</v>
      </c>
      <c r="B2832" s="112" t="s">
        <v>9</v>
      </c>
      <c r="C2832" s="112" t="s">
        <v>10</v>
      </c>
      <c r="D2832" s="112" t="s">
        <v>142</v>
      </c>
      <c r="E2832" s="112" t="s">
        <v>10</v>
      </c>
      <c r="F2832" s="112" t="s">
        <v>143</v>
      </c>
      <c r="G2832" s="112" t="s">
        <v>59</v>
      </c>
      <c r="H2832" s="112" t="s">
        <v>438</v>
      </c>
      <c r="I2832" s="112" t="s">
        <v>16</v>
      </c>
      <c r="J2832" s="112" t="s">
        <v>436</v>
      </c>
      <c r="K2832" s="113">
        <v>153473.16</v>
      </c>
      <c r="L2832" s="113">
        <v>34805.000000000007</v>
      </c>
      <c r="M2832" s="112" t="s">
        <v>8</v>
      </c>
    </row>
    <row r="2833" spans="1:13" x14ac:dyDescent="0.3">
      <c r="A2833" s="112" t="s">
        <v>8</v>
      </c>
      <c r="B2833" s="112" t="s">
        <v>9</v>
      </c>
      <c r="C2833" s="112" t="s">
        <v>10</v>
      </c>
      <c r="D2833" s="112" t="s">
        <v>142</v>
      </c>
      <c r="E2833" s="112" t="s">
        <v>10</v>
      </c>
      <c r="F2833" s="112" t="s">
        <v>143</v>
      </c>
      <c r="G2833" s="112" t="s">
        <v>60</v>
      </c>
      <c r="H2833" s="112" t="s">
        <v>437</v>
      </c>
      <c r="I2833" s="112" t="s">
        <v>16</v>
      </c>
      <c r="J2833" s="112" t="s">
        <v>435</v>
      </c>
      <c r="K2833" s="113">
        <v>721200.48</v>
      </c>
      <c r="L2833" s="113">
        <v>231154</v>
      </c>
      <c r="M2833" s="112" t="s">
        <v>8</v>
      </c>
    </row>
    <row r="2834" spans="1:13" x14ac:dyDescent="0.3">
      <c r="A2834" s="112" t="s">
        <v>8</v>
      </c>
      <c r="B2834" s="112" t="s">
        <v>9</v>
      </c>
      <c r="C2834" s="112" t="s">
        <v>10</v>
      </c>
      <c r="D2834" s="112" t="s">
        <v>142</v>
      </c>
      <c r="E2834" s="112" t="s">
        <v>10</v>
      </c>
      <c r="F2834" s="112" t="s">
        <v>143</v>
      </c>
      <c r="G2834" s="112" t="s">
        <v>60</v>
      </c>
      <c r="H2834" s="112" t="s">
        <v>437</v>
      </c>
      <c r="I2834" s="112" t="s">
        <v>16</v>
      </c>
      <c r="J2834" s="112" t="s">
        <v>440</v>
      </c>
      <c r="K2834" s="113">
        <v>18545.28</v>
      </c>
      <c r="L2834" s="113">
        <v>5944</v>
      </c>
      <c r="M2834" s="112" t="s">
        <v>8</v>
      </c>
    </row>
    <row r="2835" spans="1:13" x14ac:dyDescent="0.3">
      <c r="A2835" s="112" t="s">
        <v>8</v>
      </c>
      <c r="B2835" s="112" t="s">
        <v>9</v>
      </c>
      <c r="C2835" s="112" t="s">
        <v>10</v>
      </c>
      <c r="D2835" s="112" t="s">
        <v>142</v>
      </c>
      <c r="E2835" s="112" t="s">
        <v>10</v>
      </c>
      <c r="F2835" s="112" t="s">
        <v>143</v>
      </c>
      <c r="G2835" s="112" t="s">
        <v>60</v>
      </c>
      <c r="H2835" s="112" t="s">
        <v>437</v>
      </c>
      <c r="I2835" s="112" t="s">
        <v>16</v>
      </c>
      <c r="J2835" s="112" t="s">
        <v>436</v>
      </c>
      <c r="K2835" s="113">
        <v>748718.87999999989</v>
      </c>
      <c r="L2835" s="113">
        <v>239973.99999999997</v>
      </c>
      <c r="M2835" s="112" t="s">
        <v>8</v>
      </c>
    </row>
    <row r="2836" spans="1:13" x14ac:dyDescent="0.3">
      <c r="A2836" s="112" t="s">
        <v>8</v>
      </c>
      <c r="B2836" s="112" t="s">
        <v>9</v>
      </c>
      <c r="C2836" s="112" t="s">
        <v>10</v>
      </c>
      <c r="D2836" s="112" t="s">
        <v>142</v>
      </c>
      <c r="E2836" s="112" t="s">
        <v>10</v>
      </c>
      <c r="F2836" s="112" t="s">
        <v>143</v>
      </c>
      <c r="G2836" s="112" t="s">
        <v>61</v>
      </c>
      <c r="H2836" s="112" t="s">
        <v>447</v>
      </c>
      <c r="I2836" s="112" t="s">
        <v>16</v>
      </c>
      <c r="J2836" s="112" t="s">
        <v>435</v>
      </c>
      <c r="K2836" s="113">
        <v>7920</v>
      </c>
      <c r="L2836" s="113">
        <v>990</v>
      </c>
      <c r="M2836" s="112" t="s">
        <v>8</v>
      </c>
    </row>
    <row r="2837" spans="1:13" x14ac:dyDescent="0.3">
      <c r="A2837" s="112" t="s">
        <v>8</v>
      </c>
      <c r="B2837" s="112" t="s">
        <v>9</v>
      </c>
      <c r="C2837" s="112" t="s">
        <v>10</v>
      </c>
      <c r="D2837" s="112" t="s">
        <v>142</v>
      </c>
      <c r="E2837" s="112" t="s">
        <v>10</v>
      </c>
      <c r="F2837" s="112" t="s">
        <v>143</v>
      </c>
      <c r="G2837" s="112" t="s">
        <v>61</v>
      </c>
      <c r="H2837" s="112" t="s">
        <v>447</v>
      </c>
      <c r="I2837" s="112" t="s">
        <v>16</v>
      </c>
      <c r="J2837" s="112" t="s">
        <v>436</v>
      </c>
      <c r="K2837" s="113">
        <v>2232</v>
      </c>
      <c r="L2837" s="113">
        <v>279</v>
      </c>
      <c r="M2837" s="112" t="s">
        <v>8</v>
      </c>
    </row>
    <row r="2838" spans="1:13" x14ac:dyDescent="0.3">
      <c r="A2838" s="112" t="s">
        <v>8</v>
      </c>
      <c r="B2838" s="112" t="s">
        <v>9</v>
      </c>
      <c r="C2838" s="112" t="s">
        <v>10</v>
      </c>
      <c r="D2838" s="112" t="s">
        <v>142</v>
      </c>
      <c r="E2838" s="112" t="s">
        <v>10</v>
      </c>
      <c r="F2838" s="112" t="s">
        <v>143</v>
      </c>
      <c r="G2838" s="112" t="s">
        <v>62</v>
      </c>
      <c r="H2838" s="112" t="s">
        <v>438</v>
      </c>
      <c r="I2838" s="112" t="s">
        <v>16</v>
      </c>
      <c r="J2838" s="112" t="s">
        <v>435</v>
      </c>
      <c r="K2838" s="113">
        <v>870</v>
      </c>
      <c r="L2838" s="113">
        <v>300</v>
      </c>
      <c r="M2838" s="112" t="s">
        <v>8</v>
      </c>
    </row>
    <row r="2839" spans="1:13" x14ac:dyDescent="0.3">
      <c r="A2839" s="112" t="s">
        <v>8</v>
      </c>
      <c r="B2839" s="112" t="s">
        <v>9</v>
      </c>
      <c r="C2839" s="112" t="s">
        <v>10</v>
      </c>
      <c r="D2839" s="112" t="s">
        <v>142</v>
      </c>
      <c r="E2839" s="112" t="s">
        <v>10</v>
      </c>
      <c r="F2839" s="112" t="s">
        <v>143</v>
      </c>
      <c r="G2839" s="112" t="s">
        <v>62</v>
      </c>
      <c r="H2839" s="112" t="s">
        <v>438</v>
      </c>
      <c r="I2839" s="112" t="s">
        <v>16</v>
      </c>
      <c r="J2839" s="112" t="s">
        <v>436</v>
      </c>
      <c r="K2839" s="113">
        <v>19068.75</v>
      </c>
      <c r="L2839" s="113">
        <v>9338</v>
      </c>
      <c r="M2839" s="112" t="s">
        <v>8</v>
      </c>
    </row>
    <row r="2840" spans="1:13" x14ac:dyDescent="0.3">
      <c r="A2840" s="112" t="s">
        <v>8</v>
      </c>
      <c r="B2840" s="112" t="s">
        <v>9</v>
      </c>
      <c r="C2840" s="112" t="s">
        <v>10</v>
      </c>
      <c r="D2840" s="112" t="s">
        <v>142</v>
      </c>
      <c r="E2840" s="112" t="s">
        <v>10</v>
      </c>
      <c r="F2840" s="112" t="s">
        <v>143</v>
      </c>
      <c r="G2840" s="112" t="s">
        <v>64</v>
      </c>
      <c r="H2840" s="112" t="s">
        <v>444</v>
      </c>
      <c r="I2840" s="112" t="s">
        <v>16</v>
      </c>
      <c r="J2840" s="112" t="s">
        <v>435</v>
      </c>
      <c r="K2840" s="113">
        <v>7754.62</v>
      </c>
      <c r="L2840" s="113">
        <v>468</v>
      </c>
      <c r="M2840" s="112" t="s">
        <v>8</v>
      </c>
    </row>
    <row r="2841" spans="1:13" x14ac:dyDescent="0.3">
      <c r="A2841" s="112" t="s">
        <v>8</v>
      </c>
      <c r="B2841" s="112" t="s">
        <v>9</v>
      </c>
      <c r="C2841" s="112" t="s">
        <v>10</v>
      </c>
      <c r="D2841" s="112" t="s">
        <v>142</v>
      </c>
      <c r="E2841" s="112" t="s">
        <v>10</v>
      </c>
      <c r="F2841" s="112" t="s">
        <v>143</v>
      </c>
      <c r="G2841" s="112" t="s">
        <v>64</v>
      </c>
      <c r="H2841" s="112" t="s">
        <v>444</v>
      </c>
      <c r="I2841" s="112" t="s">
        <v>16</v>
      </c>
      <c r="J2841" s="112" t="s">
        <v>436</v>
      </c>
      <c r="K2841" s="113">
        <v>447.38</v>
      </c>
      <c r="L2841" s="113">
        <v>27</v>
      </c>
      <c r="M2841" s="112" t="s">
        <v>8</v>
      </c>
    </row>
    <row r="2842" spans="1:13" x14ac:dyDescent="0.3">
      <c r="A2842" s="112" t="s">
        <v>8</v>
      </c>
      <c r="B2842" s="112" t="s">
        <v>9</v>
      </c>
      <c r="C2842" s="112" t="s">
        <v>10</v>
      </c>
      <c r="D2842" s="112" t="s">
        <v>142</v>
      </c>
      <c r="E2842" s="112" t="s">
        <v>10</v>
      </c>
      <c r="F2842" s="112" t="s">
        <v>143</v>
      </c>
      <c r="G2842" s="112" t="s">
        <v>96</v>
      </c>
      <c r="H2842" s="112" t="s">
        <v>438</v>
      </c>
      <c r="I2842" s="112" t="s">
        <v>14</v>
      </c>
      <c r="J2842" s="112" t="s">
        <v>435</v>
      </c>
      <c r="K2842" s="113">
        <v>13.6</v>
      </c>
      <c r="L2842" s="113">
        <v>1</v>
      </c>
      <c r="M2842" s="112" t="s">
        <v>8</v>
      </c>
    </row>
    <row r="2843" spans="1:13" x14ac:dyDescent="0.3">
      <c r="A2843" s="112" t="s">
        <v>8</v>
      </c>
      <c r="B2843" s="112" t="s">
        <v>9</v>
      </c>
      <c r="C2843" s="112" t="s">
        <v>10</v>
      </c>
      <c r="D2843" s="112" t="s">
        <v>142</v>
      </c>
      <c r="E2843" s="112" t="s">
        <v>10</v>
      </c>
      <c r="F2843" s="112" t="s">
        <v>143</v>
      </c>
      <c r="G2843" s="112" t="s">
        <v>96</v>
      </c>
      <c r="H2843" s="112" t="s">
        <v>438</v>
      </c>
      <c r="I2843" s="112" t="s">
        <v>14</v>
      </c>
      <c r="J2843" s="112" t="s">
        <v>436</v>
      </c>
      <c r="K2843" s="113">
        <v>1373.6</v>
      </c>
      <c r="L2843" s="113">
        <v>101</v>
      </c>
      <c r="M2843" s="112" t="s">
        <v>8</v>
      </c>
    </row>
    <row r="2844" spans="1:13" x14ac:dyDescent="0.3">
      <c r="A2844" s="112" t="s">
        <v>8</v>
      </c>
      <c r="B2844" s="112" t="s">
        <v>9</v>
      </c>
      <c r="C2844" s="112" t="s">
        <v>10</v>
      </c>
      <c r="D2844" s="112" t="s">
        <v>142</v>
      </c>
      <c r="E2844" s="112" t="s">
        <v>10</v>
      </c>
      <c r="F2844" s="112" t="s">
        <v>143</v>
      </c>
      <c r="G2844" s="112" t="s">
        <v>97</v>
      </c>
      <c r="H2844" s="112" t="s">
        <v>434</v>
      </c>
      <c r="I2844" s="112" t="s">
        <v>32</v>
      </c>
      <c r="J2844" s="112" t="s">
        <v>435</v>
      </c>
      <c r="K2844" s="113">
        <v>454.28</v>
      </c>
      <c r="L2844" s="113">
        <v>135</v>
      </c>
      <c r="M2844" s="112" t="s">
        <v>8</v>
      </c>
    </row>
    <row r="2845" spans="1:13" x14ac:dyDescent="0.3">
      <c r="A2845" s="112" t="s">
        <v>8</v>
      </c>
      <c r="B2845" s="112" t="s">
        <v>9</v>
      </c>
      <c r="C2845" s="112" t="s">
        <v>10</v>
      </c>
      <c r="D2845" s="112" t="s">
        <v>142</v>
      </c>
      <c r="E2845" s="112" t="s">
        <v>10</v>
      </c>
      <c r="F2845" s="112" t="s">
        <v>143</v>
      </c>
      <c r="G2845" s="112" t="s">
        <v>97</v>
      </c>
      <c r="H2845" s="112" t="s">
        <v>434</v>
      </c>
      <c r="I2845" s="112" t="s">
        <v>32</v>
      </c>
      <c r="J2845" s="112" t="s">
        <v>440</v>
      </c>
      <c r="K2845" s="113">
        <v>312.63</v>
      </c>
      <c r="L2845" s="113">
        <v>90</v>
      </c>
      <c r="M2845" s="112" t="s">
        <v>8</v>
      </c>
    </row>
    <row r="2846" spans="1:13" x14ac:dyDescent="0.3">
      <c r="A2846" s="112" t="s">
        <v>8</v>
      </c>
      <c r="B2846" s="112" t="s">
        <v>9</v>
      </c>
      <c r="C2846" s="112" t="s">
        <v>10</v>
      </c>
      <c r="D2846" s="112" t="s">
        <v>142</v>
      </c>
      <c r="E2846" s="112" t="s">
        <v>10</v>
      </c>
      <c r="F2846" s="112" t="s">
        <v>143</v>
      </c>
      <c r="G2846" s="112" t="s">
        <v>97</v>
      </c>
      <c r="H2846" s="112" t="s">
        <v>434</v>
      </c>
      <c r="I2846" s="112" t="s">
        <v>32</v>
      </c>
      <c r="J2846" s="112" t="s">
        <v>436</v>
      </c>
      <c r="K2846" s="113">
        <v>398.19</v>
      </c>
      <c r="L2846" s="113">
        <v>54</v>
      </c>
      <c r="M2846" s="112" t="s">
        <v>8</v>
      </c>
    </row>
    <row r="2847" spans="1:13" x14ac:dyDescent="0.3">
      <c r="A2847" s="112" t="s">
        <v>8</v>
      </c>
      <c r="B2847" s="112" t="s">
        <v>9</v>
      </c>
      <c r="C2847" s="112" t="s">
        <v>10</v>
      </c>
      <c r="D2847" s="112" t="s">
        <v>142</v>
      </c>
      <c r="E2847" s="112" t="s">
        <v>10</v>
      </c>
      <c r="F2847" s="112" t="s">
        <v>143</v>
      </c>
      <c r="G2847" s="112" t="s">
        <v>65</v>
      </c>
      <c r="H2847" s="112" t="s">
        <v>449</v>
      </c>
      <c r="I2847" s="112" t="s">
        <v>16</v>
      </c>
      <c r="J2847" s="112" t="s">
        <v>435</v>
      </c>
      <c r="K2847" s="113">
        <v>1930.8</v>
      </c>
      <c r="L2847" s="113">
        <v>271</v>
      </c>
      <c r="M2847" s="112" t="s">
        <v>8</v>
      </c>
    </row>
    <row r="2848" spans="1:13" x14ac:dyDescent="0.3">
      <c r="A2848" s="112" t="s">
        <v>8</v>
      </c>
      <c r="B2848" s="112" t="s">
        <v>9</v>
      </c>
      <c r="C2848" s="112" t="s">
        <v>10</v>
      </c>
      <c r="D2848" s="112" t="s">
        <v>142</v>
      </c>
      <c r="E2848" s="112" t="s">
        <v>10</v>
      </c>
      <c r="F2848" s="112" t="s">
        <v>143</v>
      </c>
      <c r="G2848" s="112" t="s">
        <v>65</v>
      </c>
      <c r="H2848" s="112" t="s">
        <v>449</v>
      </c>
      <c r="I2848" s="112" t="s">
        <v>16</v>
      </c>
      <c r="J2848" s="112" t="s">
        <v>436</v>
      </c>
      <c r="K2848" s="113">
        <v>8057.9500000000007</v>
      </c>
      <c r="L2848" s="113">
        <v>754</v>
      </c>
      <c r="M2848" s="112" t="s">
        <v>8</v>
      </c>
    </row>
    <row r="2849" spans="1:13" x14ac:dyDescent="0.3">
      <c r="A2849" s="112" t="s">
        <v>8</v>
      </c>
      <c r="B2849" s="112" t="s">
        <v>9</v>
      </c>
      <c r="C2849" s="112" t="s">
        <v>10</v>
      </c>
      <c r="D2849" s="112" t="s">
        <v>142</v>
      </c>
      <c r="E2849" s="112" t="s">
        <v>10</v>
      </c>
      <c r="F2849" s="112" t="s">
        <v>143</v>
      </c>
      <c r="G2849" s="112" t="s">
        <v>66</v>
      </c>
      <c r="H2849" s="112" t="s">
        <v>450</v>
      </c>
      <c r="I2849" s="112" t="s">
        <v>16</v>
      </c>
      <c r="J2849" s="112" t="s">
        <v>435</v>
      </c>
      <c r="K2849" s="113">
        <v>14027.3</v>
      </c>
      <c r="L2849" s="113">
        <v>4837</v>
      </c>
      <c r="M2849" s="112" t="s">
        <v>8</v>
      </c>
    </row>
    <row r="2850" spans="1:13" x14ac:dyDescent="0.3">
      <c r="A2850" s="112" t="s">
        <v>8</v>
      </c>
      <c r="B2850" s="112" t="s">
        <v>9</v>
      </c>
      <c r="C2850" s="112" t="s">
        <v>10</v>
      </c>
      <c r="D2850" s="112" t="s">
        <v>142</v>
      </c>
      <c r="E2850" s="112" t="s">
        <v>10</v>
      </c>
      <c r="F2850" s="112" t="s">
        <v>143</v>
      </c>
      <c r="G2850" s="112" t="s">
        <v>66</v>
      </c>
      <c r="H2850" s="112" t="s">
        <v>450</v>
      </c>
      <c r="I2850" s="112" t="s">
        <v>16</v>
      </c>
      <c r="J2850" s="112" t="s">
        <v>440</v>
      </c>
      <c r="K2850" s="113">
        <v>1748.7</v>
      </c>
      <c r="L2850" s="113">
        <v>603</v>
      </c>
      <c r="M2850" s="112" t="s">
        <v>8</v>
      </c>
    </row>
    <row r="2851" spans="1:13" x14ac:dyDescent="0.3">
      <c r="A2851" s="112" t="s">
        <v>8</v>
      </c>
      <c r="B2851" s="112" t="s">
        <v>9</v>
      </c>
      <c r="C2851" s="112" t="s">
        <v>10</v>
      </c>
      <c r="D2851" s="112" t="s">
        <v>142</v>
      </c>
      <c r="E2851" s="112" t="s">
        <v>10</v>
      </c>
      <c r="F2851" s="112" t="s">
        <v>143</v>
      </c>
      <c r="G2851" s="112" t="s">
        <v>66</v>
      </c>
      <c r="H2851" s="112" t="s">
        <v>450</v>
      </c>
      <c r="I2851" s="112" t="s">
        <v>16</v>
      </c>
      <c r="J2851" s="112" t="s">
        <v>436</v>
      </c>
      <c r="K2851" s="113">
        <v>52951.1</v>
      </c>
      <c r="L2851" s="113">
        <v>18259</v>
      </c>
      <c r="M2851" s="112" t="s">
        <v>8</v>
      </c>
    </row>
    <row r="2852" spans="1:13" x14ac:dyDescent="0.3">
      <c r="A2852" s="112" t="s">
        <v>8</v>
      </c>
      <c r="B2852" s="112" t="s">
        <v>9</v>
      </c>
      <c r="C2852" s="112" t="s">
        <v>10</v>
      </c>
      <c r="D2852" s="112" t="s">
        <v>144</v>
      </c>
      <c r="E2852" s="112" t="s">
        <v>10</v>
      </c>
      <c r="F2852" s="112" t="s">
        <v>145</v>
      </c>
      <c r="G2852" s="112" t="s">
        <v>13</v>
      </c>
      <c r="H2852" s="112" t="s">
        <v>434</v>
      </c>
      <c r="I2852" s="112" t="s">
        <v>14</v>
      </c>
      <c r="J2852" s="112" t="s">
        <v>435</v>
      </c>
      <c r="K2852" s="113">
        <v>218.2</v>
      </c>
      <c r="L2852" s="113">
        <v>4.5</v>
      </c>
      <c r="M2852" s="112" t="s">
        <v>8</v>
      </c>
    </row>
    <row r="2853" spans="1:13" x14ac:dyDescent="0.3">
      <c r="A2853" s="112" t="s">
        <v>8</v>
      </c>
      <c r="B2853" s="112" t="s">
        <v>9</v>
      </c>
      <c r="C2853" s="112" t="s">
        <v>10</v>
      </c>
      <c r="D2853" s="112" t="s">
        <v>144</v>
      </c>
      <c r="E2853" s="112" t="s">
        <v>10</v>
      </c>
      <c r="F2853" s="112" t="s">
        <v>145</v>
      </c>
      <c r="G2853" s="112" t="s">
        <v>13</v>
      </c>
      <c r="H2853" s="112" t="s">
        <v>434</v>
      </c>
      <c r="I2853" s="112" t="s">
        <v>14</v>
      </c>
      <c r="J2853" s="112" t="s">
        <v>436</v>
      </c>
      <c r="K2853" s="113">
        <v>2043.8000000000002</v>
      </c>
      <c r="L2853" s="113">
        <v>41.25</v>
      </c>
      <c r="M2853" s="112" t="s">
        <v>8</v>
      </c>
    </row>
    <row r="2854" spans="1:13" x14ac:dyDescent="0.3">
      <c r="A2854" s="112" t="s">
        <v>8</v>
      </c>
      <c r="B2854" s="112" t="s">
        <v>9</v>
      </c>
      <c r="C2854" s="112" t="s">
        <v>10</v>
      </c>
      <c r="D2854" s="112" t="s">
        <v>144</v>
      </c>
      <c r="E2854" s="112" t="s">
        <v>10</v>
      </c>
      <c r="F2854" s="112" t="s">
        <v>145</v>
      </c>
      <c r="G2854" s="112" t="s">
        <v>19</v>
      </c>
      <c r="H2854" s="112" t="s">
        <v>434</v>
      </c>
      <c r="I2854" s="112" t="s">
        <v>16</v>
      </c>
      <c r="J2854" s="112" t="s">
        <v>435</v>
      </c>
      <c r="K2854" s="113">
        <v>2604</v>
      </c>
      <c r="L2854" s="113">
        <v>217</v>
      </c>
      <c r="M2854" s="112" t="s">
        <v>8</v>
      </c>
    </row>
    <row r="2855" spans="1:13" x14ac:dyDescent="0.3">
      <c r="A2855" s="112" t="s">
        <v>8</v>
      </c>
      <c r="B2855" s="112" t="s">
        <v>9</v>
      </c>
      <c r="C2855" s="112" t="s">
        <v>10</v>
      </c>
      <c r="D2855" s="112" t="s">
        <v>144</v>
      </c>
      <c r="E2855" s="112" t="s">
        <v>10</v>
      </c>
      <c r="F2855" s="112" t="s">
        <v>145</v>
      </c>
      <c r="G2855" s="112" t="s">
        <v>19</v>
      </c>
      <c r="H2855" s="112" t="s">
        <v>434</v>
      </c>
      <c r="I2855" s="112" t="s">
        <v>16</v>
      </c>
      <c r="J2855" s="112" t="s">
        <v>436</v>
      </c>
      <c r="K2855" s="113">
        <v>13452.000000000002</v>
      </c>
      <c r="L2855" s="113">
        <v>1121</v>
      </c>
      <c r="M2855" s="112" t="s">
        <v>8</v>
      </c>
    </row>
    <row r="2856" spans="1:13" x14ac:dyDescent="0.3">
      <c r="A2856" s="112" t="s">
        <v>8</v>
      </c>
      <c r="B2856" s="112" t="s">
        <v>9</v>
      </c>
      <c r="C2856" s="112" t="s">
        <v>10</v>
      </c>
      <c r="D2856" s="112" t="s">
        <v>144</v>
      </c>
      <c r="E2856" s="112" t="s">
        <v>10</v>
      </c>
      <c r="F2856" s="112" t="s">
        <v>145</v>
      </c>
      <c r="G2856" s="112" t="s">
        <v>463</v>
      </c>
      <c r="H2856" s="112" t="s">
        <v>439</v>
      </c>
      <c r="I2856" s="112" t="s">
        <v>16</v>
      </c>
      <c r="J2856" s="112" t="s">
        <v>436</v>
      </c>
      <c r="K2856" s="113">
        <v>28.743011565237666</v>
      </c>
      <c r="L2856" s="113">
        <v>12</v>
      </c>
      <c r="M2856" s="112" t="s">
        <v>8</v>
      </c>
    </row>
    <row r="2857" spans="1:13" x14ac:dyDescent="0.3">
      <c r="A2857" s="112" t="s">
        <v>8</v>
      </c>
      <c r="B2857" s="112" t="s">
        <v>9</v>
      </c>
      <c r="C2857" s="112" t="s">
        <v>10</v>
      </c>
      <c r="D2857" s="112" t="s">
        <v>144</v>
      </c>
      <c r="E2857" s="112" t="s">
        <v>10</v>
      </c>
      <c r="F2857" s="112" t="s">
        <v>145</v>
      </c>
      <c r="G2857" s="112" t="s">
        <v>22</v>
      </c>
      <c r="H2857" s="112" t="s">
        <v>439</v>
      </c>
      <c r="I2857" s="112" t="s">
        <v>16</v>
      </c>
      <c r="J2857" s="112" t="s">
        <v>435</v>
      </c>
      <c r="K2857" s="113">
        <v>195.91</v>
      </c>
      <c r="L2857" s="113">
        <v>74</v>
      </c>
      <c r="M2857" s="112" t="s">
        <v>8</v>
      </c>
    </row>
    <row r="2858" spans="1:13" x14ac:dyDescent="0.3">
      <c r="A2858" s="112" t="s">
        <v>8</v>
      </c>
      <c r="B2858" s="112" t="s">
        <v>9</v>
      </c>
      <c r="C2858" s="112" t="s">
        <v>10</v>
      </c>
      <c r="D2858" s="112" t="s">
        <v>144</v>
      </c>
      <c r="E2858" s="112" t="s">
        <v>10</v>
      </c>
      <c r="F2858" s="112" t="s">
        <v>145</v>
      </c>
      <c r="G2858" s="112" t="s">
        <v>22</v>
      </c>
      <c r="H2858" s="112" t="s">
        <v>439</v>
      </c>
      <c r="I2858" s="112" t="s">
        <v>16</v>
      </c>
      <c r="J2858" s="112" t="s">
        <v>440</v>
      </c>
      <c r="K2858" s="113">
        <v>1.87</v>
      </c>
      <c r="L2858" s="113">
        <v>0</v>
      </c>
      <c r="M2858" s="112" t="s">
        <v>8</v>
      </c>
    </row>
    <row r="2859" spans="1:13" x14ac:dyDescent="0.3">
      <c r="A2859" s="112" t="s">
        <v>8</v>
      </c>
      <c r="B2859" s="112" t="s">
        <v>9</v>
      </c>
      <c r="C2859" s="112" t="s">
        <v>10</v>
      </c>
      <c r="D2859" s="112" t="s">
        <v>144</v>
      </c>
      <c r="E2859" s="112" t="s">
        <v>10</v>
      </c>
      <c r="F2859" s="112" t="s">
        <v>145</v>
      </c>
      <c r="G2859" s="112" t="s">
        <v>22</v>
      </c>
      <c r="H2859" s="112" t="s">
        <v>439</v>
      </c>
      <c r="I2859" s="112" t="s">
        <v>16</v>
      </c>
      <c r="J2859" s="112" t="s">
        <v>436</v>
      </c>
      <c r="K2859" s="113">
        <v>307.46000000000004</v>
      </c>
      <c r="L2859" s="113">
        <v>115.99999999999999</v>
      </c>
      <c r="M2859" s="112" t="s">
        <v>8</v>
      </c>
    </row>
    <row r="2860" spans="1:13" x14ac:dyDescent="0.3">
      <c r="A2860" s="112" t="s">
        <v>8</v>
      </c>
      <c r="B2860" s="112" t="s">
        <v>9</v>
      </c>
      <c r="C2860" s="112" t="s">
        <v>10</v>
      </c>
      <c r="D2860" s="112" t="s">
        <v>144</v>
      </c>
      <c r="E2860" s="112" t="s">
        <v>10</v>
      </c>
      <c r="F2860" s="112" t="s">
        <v>145</v>
      </c>
      <c r="G2860" s="112" t="s">
        <v>24</v>
      </c>
      <c r="H2860" s="112" t="s">
        <v>441</v>
      </c>
      <c r="I2860" s="112" t="s">
        <v>16</v>
      </c>
      <c r="J2860" s="112" t="s">
        <v>435</v>
      </c>
      <c r="K2860" s="113">
        <v>3920.1800000000003</v>
      </c>
      <c r="L2860" s="113">
        <v>944.99999999999989</v>
      </c>
      <c r="M2860" s="112" t="s">
        <v>8</v>
      </c>
    </row>
    <row r="2861" spans="1:13" x14ac:dyDescent="0.3">
      <c r="A2861" s="112" t="s">
        <v>8</v>
      </c>
      <c r="B2861" s="112" t="s">
        <v>9</v>
      </c>
      <c r="C2861" s="112" t="s">
        <v>10</v>
      </c>
      <c r="D2861" s="112" t="s">
        <v>144</v>
      </c>
      <c r="E2861" s="112" t="s">
        <v>10</v>
      </c>
      <c r="F2861" s="112" t="s">
        <v>145</v>
      </c>
      <c r="G2861" s="112" t="s">
        <v>24</v>
      </c>
      <c r="H2861" s="112" t="s">
        <v>441</v>
      </c>
      <c r="I2861" s="112" t="s">
        <v>16</v>
      </c>
      <c r="J2861" s="112" t="s">
        <v>436</v>
      </c>
      <c r="K2861" s="113">
        <v>8916.75</v>
      </c>
      <c r="L2861" s="113">
        <v>2070</v>
      </c>
      <c r="M2861" s="112" t="s">
        <v>8</v>
      </c>
    </row>
    <row r="2862" spans="1:13" x14ac:dyDescent="0.3">
      <c r="A2862" s="112" t="s">
        <v>8</v>
      </c>
      <c r="B2862" s="112" t="s">
        <v>9</v>
      </c>
      <c r="C2862" s="112" t="s">
        <v>10</v>
      </c>
      <c r="D2862" s="112" t="s">
        <v>144</v>
      </c>
      <c r="E2862" s="112" t="s">
        <v>10</v>
      </c>
      <c r="F2862" s="112" t="s">
        <v>145</v>
      </c>
      <c r="G2862" s="112" t="s">
        <v>25</v>
      </c>
      <c r="H2862" s="112" t="s">
        <v>442</v>
      </c>
      <c r="I2862" s="112" t="s">
        <v>16</v>
      </c>
      <c r="J2862" s="112" t="s">
        <v>443</v>
      </c>
      <c r="K2862" s="113">
        <v>1233807.1599999999</v>
      </c>
      <c r="L2862" s="113">
        <v>260500</v>
      </c>
      <c r="M2862" s="112" t="s">
        <v>8</v>
      </c>
    </row>
    <row r="2863" spans="1:13" x14ac:dyDescent="0.3">
      <c r="A2863" s="112" t="s">
        <v>8</v>
      </c>
      <c r="B2863" s="112" t="s">
        <v>9</v>
      </c>
      <c r="C2863" s="112" t="s">
        <v>10</v>
      </c>
      <c r="D2863" s="112" t="s">
        <v>144</v>
      </c>
      <c r="E2863" s="112" t="s">
        <v>10</v>
      </c>
      <c r="F2863" s="112" t="s">
        <v>145</v>
      </c>
      <c r="G2863" s="112" t="s">
        <v>27</v>
      </c>
      <c r="H2863" s="112" t="s">
        <v>441</v>
      </c>
      <c r="I2863" s="112" t="s">
        <v>16</v>
      </c>
      <c r="J2863" s="112" t="s">
        <v>436</v>
      </c>
      <c r="K2863" s="113">
        <v>3363</v>
      </c>
      <c r="L2863" s="113">
        <v>324</v>
      </c>
      <c r="M2863" s="112" t="s">
        <v>8</v>
      </c>
    </row>
    <row r="2864" spans="1:13" x14ac:dyDescent="0.3">
      <c r="A2864" s="112" t="s">
        <v>8</v>
      </c>
      <c r="B2864" s="112" t="s">
        <v>9</v>
      </c>
      <c r="C2864" s="112" t="s">
        <v>10</v>
      </c>
      <c r="D2864" s="112" t="s">
        <v>144</v>
      </c>
      <c r="E2864" s="112" t="s">
        <v>10</v>
      </c>
      <c r="F2864" s="112" t="s">
        <v>145</v>
      </c>
      <c r="G2864" s="112" t="s">
        <v>80</v>
      </c>
      <c r="H2864" s="112" t="s">
        <v>444</v>
      </c>
      <c r="I2864" s="112" t="s">
        <v>16</v>
      </c>
      <c r="J2864" s="112" t="s">
        <v>435</v>
      </c>
      <c r="K2864" s="113">
        <v>6210</v>
      </c>
      <c r="L2864" s="113">
        <v>306</v>
      </c>
      <c r="M2864" s="112" t="s">
        <v>8</v>
      </c>
    </row>
    <row r="2865" spans="1:13" x14ac:dyDescent="0.3">
      <c r="A2865" s="112" t="s">
        <v>8</v>
      </c>
      <c r="B2865" s="112" t="s">
        <v>9</v>
      </c>
      <c r="C2865" s="112" t="s">
        <v>10</v>
      </c>
      <c r="D2865" s="112" t="s">
        <v>144</v>
      </c>
      <c r="E2865" s="112" t="s">
        <v>10</v>
      </c>
      <c r="F2865" s="112" t="s">
        <v>145</v>
      </c>
      <c r="G2865" s="112" t="s">
        <v>80</v>
      </c>
      <c r="H2865" s="112" t="s">
        <v>444</v>
      </c>
      <c r="I2865" s="112" t="s">
        <v>16</v>
      </c>
      <c r="J2865" s="112" t="s">
        <v>436</v>
      </c>
      <c r="K2865" s="113">
        <v>3150</v>
      </c>
      <c r="L2865" s="113">
        <v>157.5</v>
      </c>
      <c r="M2865" s="112" t="s">
        <v>8</v>
      </c>
    </row>
    <row r="2866" spans="1:13" x14ac:dyDescent="0.3">
      <c r="A2866" s="112" t="s">
        <v>8</v>
      </c>
      <c r="B2866" s="112" t="s">
        <v>9</v>
      </c>
      <c r="C2866" s="112" t="s">
        <v>10</v>
      </c>
      <c r="D2866" s="112" t="s">
        <v>144</v>
      </c>
      <c r="E2866" s="112" t="s">
        <v>10</v>
      </c>
      <c r="F2866" s="112" t="s">
        <v>145</v>
      </c>
      <c r="G2866" s="112" t="s">
        <v>30</v>
      </c>
      <c r="H2866" s="112" t="s">
        <v>441</v>
      </c>
      <c r="I2866" s="112" t="s">
        <v>16</v>
      </c>
      <c r="J2866" s="112" t="s">
        <v>435</v>
      </c>
      <c r="K2866" s="113">
        <v>329</v>
      </c>
      <c r="L2866" s="113">
        <v>70</v>
      </c>
      <c r="M2866" s="112" t="s">
        <v>8</v>
      </c>
    </row>
    <row r="2867" spans="1:13" x14ac:dyDescent="0.3">
      <c r="A2867" s="112" t="s">
        <v>8</v>
      </c>
      <c r="B2867" s="112" t="s">
        <v>9</v>
      </c>
      <c r="C2867" s="112" t="s">
        <v>10</v>
      </c>
      <c r="D2867" s="112" t="s">
        <v>144</v>
      </c>
      <c r="E2867" s="112" t="s">
        <v>10</v>
      </c>
      <c r="F2867" s="112" t="s">
        <v>145</v>
      </c>
      <c r="G2867" s="112" t="s">
        <v>30</v>
      </c>
      <c r="H2867" s="112" t="s">
        <v>441</v>
      </c>
      <c r="I2867" s="112" t="s">
        <v>16</v>
      </c>
      <c r="J2867" s="112" t="s">
        <v>446</v>
      </c>
      <c r="K2867" s="113">
        <v>225</v>
      </c>
      <c r="L2867" s="113">
        <v>45</v>
      </c>
      <c r="M2867" s="112" t="s">
        <v>8</v>
      </c>
    </row>
    <row r="2868" spans="1:13" x14ac:dyDescent="0.3">
      <c r="A2868" s="112" t="s">
        <v>8</v>
      </c>
      <c r="B2868" s="112" t="s">
        <v>9</v>
      </c>
      <c r="C2868" s="112" t="s">
        <v>10</v>
      </c>
      <c r="D2868" s="112" t="s">
        <v>144</v>
      </c>
      <c r="E2868" s="112" t="s">
        <v>10</v>
      </c>
      <c r="F2868" s="112" t="s">
        <v>145</v>
      </c>
      <c r="G2868" s="112" t="s">
        <v>111</v>
      </c>
      <c r="H2868" s="112" t="s">
        <v>444</v>
      </c>
      <c r="I2868" s="112" t="s">
        <v>16</v>
      </c>
      <c r="J2868" s="112" t="s">
        <v>436</v>
      </c>
      <c r="K2868" s="113">
        <v>11947</v>
      </c>
      <c r="L2868" s="113">
        <v>796</v>
      </c>
      <c r="M2868" s="112" t="s">
        <v>8</v>
      </c>
    </row>
    <row r="2869" spans="1:13" x14ac:dyDescent="0.3">
      <c r="A2869" s="112" t="s">
        <v>8</v>
      </c>
      <c r="B2869" s="112" t="s">
        <v>9</v>
      </c>
      <c r="C2869" s="112" t="s">
        <v>10</v>
      </c>
      <c r="D2869" s="112" t="s">
        <v>144</v>
      </c>
      <c r="E2869" s="112" t="s">
        <v>10</v>
      </c>
      <c r="F2869" s="112" t="s">
        <v>145</v>
      </c>
      <c r="G2869" s="112" t="s">
        <v>33</v>
      </c>
      <c r="H2869" s="112" t="s">
        <v>445</v>
      </c>
      <c r="I2869" s="112" t="s">
        <v>16</v>
      </c>
      <c r="J2869" s="112" t="s">
        <v>446</v>
      </c>
      <c r="K2869" s="113">
        <v>242230</v>
      </c>
      <c r="L2869" s="113">
        <v>48446</v>
      </c>
      <c r="M2869" s="112" t="s">
        <v>8</v>
      </c>
    </row>
    <row r="2870" spans="1:13" x14ac:dyDescent="0.3">
      <c r="A2870" s="112" t="s">
        <v>8</v>
      </c>
      <c r="B2870" s="112" t="s">
        <v>9</v>
      </c>
      <c r="C2870" s="112" t="s">
        <v>10</v>
      </c>
      <c r="D2870" s="112" t="s">
        <v>144</v>
      </c>
      <c r="E2870" s="112" t="s">
        <v>10</v>
      </c>
      <c r="F2870" s="112" t="s">
        <v>145</v>
      </c>
      <c r="G2870" s="112" t="s">
        <v>34</v>
      </c>
      <c r="H2870" s="112" t="s">
        <v>442</v>
      </c>
      <c r="I2870" s="112" t="s">
        <v>16</v>
      </c>
      <c r="J2870" s="112" t="s">
        <v>435</v>
      </c>
      <c r="K2870" s="113">
        <v>1108.6875</v>
      </c>
      <c r="L2870" s="113">
        <v>405</v>
      </c>
      <c r="M2870" s="112" t="s">
        <v>8</v>
      </c>
    </row>
    <row r="2871" spans="1:13" x14ac:dyDescent="0.3">
      <c r="A2871" s="112" t="s">
        <v>8</v>
      </c>
      <c r="B2871" s="112" t="s">
        <v>9</v>
      </c>
      <c r="C2871" s="112" t="s">
        <v>10</v>
      </c>
      <c r="D2871" s="112" t="s">
        <v>144</v>
      </c>
      <c r="E2871" s="112" t="s">
        <v>10</v>
      </c>
      <c r="F2871" s="112" t="s">
        <v>145</v>
      </c>
      <c r="G2871" s="112" t="s">
        <v>34</v>
      </c>
      <c r="H2871" s="112" t="s">
        <v>442</v>
      </c>
      <c r="I2871" s="112" t="s">
        <v>16</v>
      </c>
      <c r="J2871" s="112" t="s">
        <v>436</v>
      </c>
      <c r="K2871" s="113">
        <v>6578.2125000000005</v>
      </c>
      <c r="L2871" s="113">
        <v>2403</v>
      </c>
      <c r="M2871" s="112" t="s">
        <v>8</v>
      </c>
    </row>
    <row r="2872" spans="1:13" x14ac:dyDescent="0.3">
      <c r="A2872" s="112" t="s">
        <v>8</v>
      </c>
      <c r="B2872" s="112" t="s">
        <v>9</v>
      </c>
      <c r="C2872" s="112" t="s">
        <v>10</v>
      </c>
      <c r="D2872" s="112" t="s">
        <v>144</v>
      </c>
      <c r="E2872" s="112" t="s">
        <v>10</v>
      </c>
      <c r="F2872" s="112" t="s">
        <v>145</v>
      </c>
      <c r="G2872" s="112" t="s">
        <v>35</v>
      </c>
      <c r="H2872" s="112" t="s">
        <v>438</v>
      </c>
      <c r="I2872" s="112" t="s">
        <v>16</v>
      </c>
      <c r="J2872" s="112" t="s">
        <v>435</v>
      </c>
      <c r="K2872" s="113">
        <v>7730</v>
      </c>
      <c r="L2872" s="113">
        <v>3092</v>
      </c>
      <c r="M2872" s="112" t="s">
        <v>8</v>
      </c>
    </row>
    <row r="2873" spans="1:13" x14ac:dyDescent="0.3">
      <c r="A2873" s="112" t="s">
        <v>8</v>
      </c>
      <c r="B2873" s="112" t="s">
        <v>9</v>
      </c>
      <c r="C2873" s="112" t="s">
        <v>10</v>
      </c>
      <c r="D2873" s="112" t="s">
        <v>144</v>
      </c>
      <c r="E2873" s="112" t="s">
        <v>10</v>
      </c>
      <c r="F2873" s="112" t="s">
        <v>145</v>
      </c>
      <c r="G2873" s="112" t="s">
        <v>35</v>
      </c>
      <c r="H2873" s="112" t="s">
        <v>438</v>
      </c>
      <c r="I2873" s="112" t="s">
        <v>16</v>
      </c>
      <c r="J2873" s="112" t="s">
        <v>440</v>
      </c>
      <c r="K2873" s="113">
        <v>3082.5</v>
      </c>
      <c r="L2873" s="113">
        <v>1233</v>
      </c>
      <c r="M2873" s="112" t="s">
        <v>8</v>
      </c>
    </row>
    <row r="2874" spans="1:13" x14ac:dyDescent="0.3">
      <c r="A2874" s="112" t="s">
        <v>8</v>
      </c>
      <c r="B2874" s="112" t="s">
        <v>9</v>
      </c>
      <c r="C2874" s="112" t="s">
        <v>10</v>
      </c>
      <c r="D2874" s="112" t="s">
        <v>144</v>
      </c>
      <c r="E2874" s="112" t="s">
        <v>10</v>
      </c>
      <c r="F2874" s="112" t="s">
        <v>145</v>
      </c>
      <c r="G2874" s="112" t="s">
        <v>35</v>
      </c>
      <c r="H2874" s="112" t="s">
        <v>438</v>
      </c>
      <c r="I2874" s="112" t="s">
        <v>16</v>
      </c>
      <c r="J2874" s="112" t="s">
        <v>436</v>
      </c>
      <c r="K2874" s="113">
        <v>9240</v>
      </c>
      <c r="L2874" s="113">
        <v>3696</v>
      </c>
      <c r="M2874" s="112" t="s">
        <v>8</v>
      </c>
    </row>
    <row r="2875" spans="1:13" x14ac:dyDescent="0.3">
      <c r="A2875" s="112" t="s">
        <v>8</v>
      </c>
      <c r="B2875" s="112" t="s">
        <v>9</v>
      </c>
      <c r="C2875" s="112" t="s">
        <v>10</v>
      </c>
      <c r="D2875" s="112" t="s">
        <v>144</v>
      </c>
      <c r="E2875" s="112" t="s">
        <v>10</v>
      </c>
      <c r="F2875" s="112" t="s">
        <v>145</v>
      </c>
      <c r="G2875" s="112" t="s">
        <v>37</v>
      </c>
      <c r="H2875" s="112" t="s">
        <v>438</v>
      </c>
      <c r="I2875" s="112" t="s">
        <v>16</v>
      </c>
      <c r="J2875" s="112" t="s">
        <v>435</v>
      </c>
      <c r="K2875" s="113">
        <v>281</v>
      </c>
      <c r="L2875" s="113">
        <v>100</v>
      </c>
      <c r="M2875" s="112" t="s">
        <v>8</v>
      </c>
    </row>
    <row r="2876" spans="1:13" x14ac:dyDescent="0.3">
      <c r="A2876" s="112" t="s">
        <v>8</v>
      </c>
      <c r="B2876" s="112" t="s">
        <v>9</v>
      </c>
      <c r="C2876" s="112" t="s">
        <v>10</v>
      </c>
      <c r="D2876" s="112" t="s">
        <v>144</v>
      </c>
      <c r="E2876" s="112" t="s">
        <v>10</v>
      </c>
      <c r="F2876" s="112" t="s">
        <v>145</v>
      </c>
      <c r="G2876" s="112" t="s">
        <v>37</v>
      </c>
      <c r="H2876" s="112" t="s">
        <v>438</v>
      </c>
      <c r="I2876" s="112" t="s">
        <v>16</v>
      </c>
      <c r="J2876" s="112" t="s">
        <v>443</v>
      </c>
      <c r="K2876" s="113">
        <v>338</v>
      </c>
      <c r="L2876" s="113">
        <v>100</v>
      </c>
      <c r="M2876" s="112" t="s">
        <v>8</v>
      </c>
    </row>
    <row r="2877" spans="1:13" x14ac:dyDescent="0.3">
      <c r="A2877" s="112" t="s">
        <v>8</v>
      </c>
      <c r="B2877" s="112" t="s">
        <v>9</v>
      </c>
      <c r="C2877" s="112" t="s">
        <v>10</v>
      </c>
      <c r="D2877" s="112" t="s">
        <v>144</v>
      </c>
      <c r="E2877" s="112" t="s">
        <v>10</v>
      </c>
      <c r="F2877" s="112" t="s">
        <v>145</v>
      </c>
      <c r="G2877" s="112" t="s">
        <v>37</v>
      </c>
      <c r="H2877" s="112" t="s">
        <v>438</v>
      </c>
      <c r="I2877" s="112" t="s">
        <v>16</v>
      </c>
      <c r="J2877" s="112" t="s">
        <v>436</v>
      </c>
      <c r="K2877" s="113">
        <v>3281</v>
      </c>
      <c r="L2877" s="113">
        <v>559</v>
      </c>
      <c r="M2877" s="112" t="s">
        <v>8</v>
      </c>
    </row>
    <row r="2878" spans="1:13" x14ac:dyDescent="0.3">
      <c r="A2878" s="112" t="s">
        <v>8</v>
      </c>
      <c r="B2878" s="112" t="s">
        <v>9</v>
      </c>
      <c r="C2878" s="112" t="s">
        <v>10</v>
      </c>
      <c r="D2878" s="112" t="s">
        <v>144</v>
      </c>
      <c r="E2878" s="112" t="s">
        <v>10</v>
      </c>
      <c r="F2878" s="112" t="s">
        <v>145</v>
      </c>
      <c r="G2878" s="112" t="s">
        <v>38</v>
      </c>
      <c r="H2878" s="112" t="s">
        <v>445</v>
      </c>
      <c r="I2878" s="112" t="s">
        <v>16</v>
      </c>
      <c r="J2878" s="112" t="s">
        <v>446</v>
      </c>
      <c r="K2878" s="113">
        <v>1383.75</v>
      </c>
      <c r="L2878" s="113">
        <v>277</v>
      </c>
      <c r="M2878" s="112" t="s">
        <v>8</v>
      </c>
    </row>
    <row r="2879" spans="1:13" x14ac:dyDescent="0.3">
      <c r="A2879" s="112" t="s">
        <v>8</v>
      </c>
      <c r="B2879" s="112" t="s">
        <v>9</v>
      </c>
      <c r="C2879" s="112" t="s">
        <v>10</v>
      </c>
      <c r="D2879" s="112" t="s">
        <v>144</v>
      </c>
      <c r="E2879" s="112" t="s">
        <v>10</v>
      </c>
      <c r="F2879" s="112" t="s">
        <v>145</v>
      </c>
      <c r="G2879" s="112" t="s">
        <v>39</v>
      </c>
      <c r="H2879" s="112" t="s">
        <v>438</v>
      </c>
      <c r="I2879" s="112" t="s">
        <v>16</v>
      </c>
      <c r="J2879" s="112" t="s">
        <v>436</v>
      </c>
      <c r="K2879" s="113">
        <v>1685.6</v>
      </c>
      <c r="L2879" s="113">
        <v>131</v>
      </c>
      <c r="M2879" s="112" t="s">
        <v>8</v>
      </c>
    </row>
    <row r="2880" spans="1:13" x14ac:dyDescent="0.3">
      <c r="A2880" s="112" t="s">
        <v>8</v>
      </c>
      <c r="B2880" s="112" t="s">
        <v>9</v>
      </c>
      <c r="C2880" s="112" t="s">
        <v>10</v>
      </c>
      <c r="D2880" s="112" t="s">
        <v>144</v>
      </c>
      <c r="E2880" s="112" t="s">
        <v>10</v>
      </c>
      <c r="F2880" s="112" t="s">
        <v>145</v>
      </c>
      <c r="G2880" s="112" t="s">
        <v>41</v>
      </c>
      <c r="H2880" s="112" t="s">
        <v>445</v>
      </c>
      <c r="I2880" s="112" t="s">
        <v>16</v>
      </c>
      <c r="J2880" s="112" t="s">
        <v>435</v>
      </c>
      <c r="K2880" s="113">
        <v>5100</v>
      </c>
      <c r="L2880" s="113">
        <v>3003</v>
      </c>
      <c r="M2880" s="112" t="s">
        <v>8</v>
      </c>
    </row>
    <row r="2881" spans="1:13" x14ac:dyDescent="0.3">
      <c r="A2881" s="112" t="s">
        <v>8</v>
      </c>
      <c r="B2881" s="112" t="s">
        <v>9</v>
      </c>
      <c r="C2881" s="112" t="s">
        <v>10</v>
      </c>
      <c r="D2881" s="112" t="s">
        <v>144</v>
      </c>
      <c r="E2881" s="112" t="s">
        <v>10</v>
      </c>
      <c r="F2881" s="112" t="s">
        <v>145</v>
      </c>
      <c r="G2881" s="112" t="s">
        <v>41</v>
      </c>
      <c r="H2881" s="112" t="s">
        <v>445</v>
      </c>
      <c r="I2881" s="112" t="s">
        <v>16</v>
      </c>
      <c r="J2881" s="112" t="s">
        <v>446</v>
      </c>
      <c r="K2881" s="113">
        <v>1105</v>
      </c>
      <c r="L2881" s="113">
        <v>5051.75</v>
      </c>
      <c r="M2881" s="112" t="s">
        <v>8</v>
      </c>
    </row>
    <row r="2882" spans="1:13" x14ac:dyDescent="0.3">
      <c r="A2882" s="112" t="s">
        <v>8</v>
      </c>
      <c r="B2882" s="112" t="s">
        <v>9</v>
      </c>
      <c r="C2882" s="112" t="s">
        <v>10</v>
      </c>
      <c r="D2882" s="112" t="s">
        <v>144</v>
      </c>
      <c r="E2882" s="112" t="s">
        <v>10</v>
      </c>
      <c r="F2882" s="112" t="s">
        <v>145</v>
      </c>
      <c r="G2882" s="112" t="s">
        <v>42</v>
      </c>
      <c r="H2882" s="112" t="s">
        <v>441</v>
      </c>
      <c r="I2882" s="112" t="s">
        <v>16</v>
      </c>
      <c r="J2882" s="112" t="s">
        <v>435</v>
      </c>
      <c r="K2882" s="113">
        <v>549</v>
      </c>
      <c r="L2882" s="113">
        <v>47.25</v>
      </c>
      <c r="M2882" s="112" t="s">
        <v>8</v>
      </c>
    </row>
    <row r="2883" spans="1:13" x14ac:dyDescent="0.3">
      <c r="A2883" s="112" t="s">
        <v>8</v>
      </c>
      <c r="B2883" s="112" t="s">
        <v>9</v>
      </c>
      <c r="C2883" s="112" t="s">
        <v>10</v>
      </c>
      <c r="D2883" s="112" t="s">
        <v>144</v>
      </c>
      <c r="E2883" s="112" t="s">
        <v>10</v>
      </c>
      <c r="F2883" s="112" t="s">
        <v>145</v>
      </c>
      <c r="G2883" s="112" t="s">
        <v>42</v>
      </c>
      <c r="H2883" s="112" t="s">
        <v>441</v>
      </c>
      <c r="I2883" s="112" t="s">
        <v>16</v>
      </c>
      <c r="J2883" s="112" t="s">
        <v>440</v>
      </c>
      <c r="K2883" s="113">
        <v>5303</v>
      </c>
      <c r="L2883" s="113">
        <v>15</v>
      </c>
      <c r="M2883" s="112" t="s">
        <v>8</v>
      </c>
    </row>
    <row r="2884" spans="1:13" x14ac:dyDescent="0.3">
      <c r="A2884" s="112" t="s">
        <v>8</v>
      </c>
      <c r="B2884" s="112" t="s">
        <v>9</v>
      </c>
      <c r="C2884" s="112" t="s">
        <v>10</v>
      </c>
      <c r="D2884" s="112" t="s">
        <v>144</v>
      </c>
      <c r="E2884" s="112" t="s">
        <v>10</v>
      </c>
      <c r="F2884" s="112" t="s">
        <v>145</v>
      </c>
      <c r="G2884" s="112" t="s">
        <v>42</v>
      </c>
      <c r="H2884" s="112" t="s">
        <v>441</v>
      </c>
      <c r="I2884" s="112" t="s">
        <v>16</v>
      </c>
      <c r="J2884" s="112" t="s">
        <v>436</v>
      </c>
      <c r="K2884" s="113">
        <v>22131.599999999999</v>
      </c>
      <c r="L2884" s="113">
        <v>5243.25</v>
      </c>
      <c r="M2884" s="112" t="s">
        <v>8</v>
      </c>
    </row>
    <row r="2885" spans="1:13" x14ac:dyDescent="0.3">
      <c r="A2885" s="112" t="s">
        <v>8</v>
      </c>
      <c r="B2885" s="112" t="s">
        <v>9</v>
      </c>
      <c r="C2885" s="112" t="s">
        <v>10</v>
      </c>
      <c r="D2885" s="112" t="s">
        <v>144</v>
      </c>
      <c r="E2885" s="112" t="s">
        <v>10</v>
      </c>
      <c r="F2885" s="112" t="s">
        <v>145</v>
      </c>
      <c r="G2885" s="112" t="s">
        <v>43</v>
      </c>
      <c r="H2885" s="112" t="s">
        <v>448</v>
      </c>
      <c r="I2885" s="112" t="s">
        <v>16</v>
      </c>
      <c r="J2885" s="112" t="s">
        <v>435</v>
      </c>
      <c r="K2885" s="113">
        <v>882.4</v>
      </c>
      <c r="L2885" s="113">
        <v>1103</v>
      </c>
      <c r="M2885" s="112" t="s">
        <v>8</v>
      </c>
    </row>
    <row r="2886" spans="1:13" x14ac:dyDescent="0.3">
      <c r="A2886" s="112" t="s">
        <v>8</v>
      </c>
      <c r="B2886" s="112" t="s">
        <v>9</v>
      </c>
      <c r="C2886" s="112" t="s">
        <v>10</v>
      </c>
      <c r="D2886" s="112" t="s">
        <v>144</v>
      </c>
      <c r="E2886" s="112" t="s">
        <v>10</v>
      </c>
      <c r="F2886" s="112" t="s">
        <v>145</v>
      </c>
      <c r="G2886" s="112" t="s">
        <v>43</v>
      </c>
      <c r="H2886" s="112" t="s">
        <v>448</v>
      </c>
      <c r="I2886" s="112" t="s">
        <v>16</v>
      </c>
      <c r="J2886" s="112" t="s">
        <v>440</v>
      </c>
      <c r="K2886" s="113">
        <v>18.8</v>
      </c>
      <c r="L2886" s="113">
        <v>20</v>
      </c>
      <c r="M2886" s="112" t="s">
        <v>8</v>
      </c>
    </row>
    <row r="2887" spans="1:13" x14ac:dyDescent="0.3">
      <c r="A2887" s="112" t="s">
        <v>8</v>
      </c>
      <c r="B2887" s="112" t="s">
        <v>9</v>
      </c>
      <c r="C2887" s="112" t="s">
        <v>10</v>
      </c>
      <c r="D2887" s="112" t="s">
        <v>144</v>
      </c>
      <c r="E2887" s="112" t="s">
        <v>10</v>
      </c>
      <c r="F2887" s="112" t="s">
        <v>145</v>
      </c>
      <c r="G2887" s="112" t="s">
        <v>43</v>
      </c>
      <c r="H2887" s="112" t="s">
        <v>448</v>
      </c>
      <c r="I2887" s="112" t="s">
        <v>16</v>
      </c>
      <c r="J2887" s="112" t="s">
        <v>436</v>
      </c>
      <c r="K2887" s="113">
        <v>97.74</v>
      </c>
      <c r="L2887" s="113">
        <v>181</v>
      </c>
      <c r="M2887" s="112" t="s">
        <v>8</v>
      </c>
    </row>
    <row r="2888" spans="1:13" x14ac:dyDescent="0.3">
      <c r="A2888" s="112" t="s">
        <v>8</v>
      </c>
      <c r="B2888" s="112" t="s">
        <v>9</v>
      </c>
      <c r="C2888" s="112" t="s">
        <v>10</v>
      </c>
      <c r="D2888" s="112" t="s">
        <v>144</v>
      </c>
      <c r="E2888" s="112" t="s">
        <v>10</v>
      </c>
      <c r="F2888" s="112" t="s">
        <v>145</v>
      </c>
      <c r="G2888" s="112" t="s">
        <v>89</v>
      </c>
      <c r="H2888" s="112" t="s">
        <v>448</v>
      </c>
      <c r="I2888" s="112" t="s">
        <v>14</v>
      </c>
      <c r="J2888" s="112" t="s">
        <v>435</v>
      </c>
      <c r="K2888" s="113">
        <v>2793.13</v>
      </c>
      <c r="L2888" s="113">
        <v>135.75</v>
      </c>
      <c r="M2888" s="112" t="s">
        <v>8</v>
      </c>
    </row>
    <row r="2889" spans="1:13" x14ac:dyDescent="0.3">
      <c r="A2889" s="112" t="s">
        <v>8</v>
      </c>
      <c r="B2889" s="112" t="s">
        <v>9</v>
      </c>
      <c r="C2889" s="112" t="s">
        <v>10</v>
      </c>
      <c r="D2889" s="112" t="s">
        <v>144</v>
      </c>
      <c r="E2889" s="112" t="s">
        <v>10</v>
      </c>
      <c r="F2889" s="112" t="s">
        <v>145</v>
      </c>
      <c r="G2889" s="112" t="s">
        <v>89</v>
      </c>
      <c r="H2889" s="112" t="s">
        <v>448</v>
      </c>
      <c r="I2889" s="112" t="s">
        <v>14</v>
      </c>
      <c r="J2889" s="112" t="s">
        <v>436</v>
      </c>
      <c r="K2889" s="113">
        <v>10677.04826</v>
      </c>
      <c r="L2889" s="113">
        <v>789.75</v>
      </c>
      <c r="M2889" s="112" t="s">
        <v>8</v>
      </c>
    </row>
    <row r="2890" spans="1:13" x14ac:dyDescent="0.3">
      <c r="A2890" s="112" t="s">
        <v>8</v>
      </c>
      <c r="B2890" s="112" t="s">
        <v>9</v>
      </c>
      <c r="C2890" s="112" t="s">
        <v>10</v>
      </c>
      <c r="D2890" s="112" t="s">
        <v>144</v>
      </c>
      <c r="E2890" s="112" t="s">
        <v>10</v>
      </c>
      <c r="F2890" s="112" t="s">
        <v>145</v>
      </c>
      <c r="G2890" s="112" t="s">
        <v>44</v>
      </c>
      <c r="H2890" s="112" t="s">
        <v>441</v>
      </c>
      <c r="I2890" s="112" t="s">
        <v>16</v>
      </c>
      <c r="J2890" s="112" t="s">
        <v>435</v>
      </c>
      <c r="K2890" s="113">
        <v>9760.7999999999993</v>
      </c>
      <c r="L2890" s="113">
        <v>435.75</v>
      </c>
      <c r="M2890" s="112" t="s">
        <v>8</v>
      </c>
    </row>
    <row r="2891" spans="1:13" x14ac:dyDescent="0.3">
      <c r="A2891" s="112" t="s">
        <v>8</v>
      </c>
      <c r="B2891" s="112" t="s">
        <v>9</v>
      </c>
      <c r="C2891" s="112" t="s">
        <v>10</v>
      </c>
      <c r="D2891" s="112" t="s">
        <v>144</v>
      </c>
      <c r="E2891" s="112" t="s">
        <v>10</v>
      </c>
      <c r="F2891" s="112" t="s">
        <v>145</v>
      </c>
      <c r="G2891" s="112" t="s">
        <v>44</v>
      </c>
      <c r="H2891" s="112" t="s">
        <v>441</v>
      </c>
      <c r="I2891" s="112" t="s">
        <v>16</v>
      </c>
      <c r="J2891" s="112" t="s">
        <v>443</v>
      </c>
      <c r="K2891" s="113">
        <v>9.5</v>
      </c>
      <c r="L2891" s="113">
        <v>1.5</v>
      </c>
      <c r="M2891" s="112" t="s">
        <v>8</v>
      </c>
    </row>
    <row r="2892" spans="1:13" x14ac:dyDescent="0.3">
      <c r="A2892" s="112" t="s">
        <v>8</v>
      </c>
      <c r="B2892" s="112" t="s">
        <v>9</v>
      </c>
      <c r="C2892" s="112" t="s">
        <v>10</v>
      </c>
      <c r="D2892" s="112" t="s">
        <v>144</v>
      </c>
      <c r="E2892" s="112" t="s">
        <v>10</v>
      </c>
      <c r="F2892" s="112" t="s">
        <v>145</v>
      </c>
      <c r="G2892" s="112" t="s">
        <v>44</v>
      </c>
      <c r="H2892" s="112" t="s">
        <v>441</v>
      </c>
      <c r="I2892" s="112" t="s">
        <v>16</v>
      </c>
      <c r="J2892" s="112" t="s">
        <v>452</v>
      </c>
      <c r="K2892" s="113">
        <v>9.5</v>
      </c>
      <c r="L2892" s="113">
        <v>1.5</v>
      </c>
      <c r="M2892" s="112" t="s">
        <v>8</v>
      </c>
    </row>
    <row r="2893" spans="1:13" x14ac:dyDescent="0.3">
      <c r="A2893" s="112" t="s">
        <v>8</v>
      </c>
      <c r="B2893" s="112" t="s">
        <v>9</v>
      </c>
      <c r="C2893" s="112" t="s">
        <v>10</v>
      </c>
      <c r="D2893" s="112" t="s">
        <v>144</v>
      </c>
      <c r="E2893" s="112" t="s">
        <v>10</v>
      </c>
      <c r="F2893" s="112" t="s">
        <v>145</v>
      </c>
      <c r="G2893" s="112" t="s">
        <v>44</v>
      </c>
      <c r="H2893" s="112" t="s">
        <v>441</v>
      </c>
      <c r="I2893" s="112" t="s">
        <v>16</v>
      </c>
      <c r="J2893" s="112" t="s">
        <v>440</v>
      </c>
      <c r="K2893" s="113">
        <v>761.4</v>
      </c>
      <c r="L2893" s="113">
        <v>90</v>
      </c>
      <c r="M2893" s="112" t="s">
        <v>8</v>
      </c>
    </row>
    <row r="2894" spans="1:13" x14ac:dyDescent="0.3">
      <c r="A2894" s="112" t="s">
        <v>8</v>
      </c>
      <c r="B2894" s="112" t="s">
        <v>9</v>
      </c>
      <c r="C2894" s="112" t="s">
        <v>10</v>
      </c>
      <c r="D2894" s="112" t="s">
        <v>144</v>
      </c>
      <c r="E2894" s="112" t="s">
        <v>10</v>
      </c>
      <c r="F2894" s="112" t="s">
        <v>145</v>
      </c>
      <c r="G2894" s="112" t="s">
        <v>44</v>
      </c>
      <c r="H2894" s="112" t="s">
        <v>441</v>
      </c>
      <c r="I2894" s="112" t="s">
        <v>16</v>
      </c>
      <c r="J2894" s="112" t="s">
        <v>436</v>
      </c>
      <c r="K2894" s="113">
        <v>12767.7733333</v>
      </c>
      <c r="L2894" s="113">
        <v>165.5</v>
      </c>
      <c r="M2894" s="112" t="s">
        <v>8</v>
      </c>
    </row>
    <row r="2895" spans="1:13" x14ac:dyDescent="0.3">
      <c r="A2895" s="112" t="s">
        <v>8</v>
      </c>
      <c r="B2895" s="112" t="s">
        <v>9</v>
      </c>
      <c r="C2895" s="112" t="s">
        <v>10</v>
      </c>
      <c r="D2895" s="112" t="s">
        <v>144</v>
      </c>
      <c r="E2895" s="112" t="s">
        <v>10</v>
      </c>
      <c r="F2895" s="112" t="s">
        <v>145</v>
      </c>
      <c r="G2895" s="112" t="s">
        <v>45</v>
      </c>
      <c r="H2895" s="112" t="s">
        <v>441</v>
      </c>
      <c r="I2895" s="112" t="s">
        <v>46</v>
      </c>
      <c r="J2895" s="112" t="s">
        <v>435</v>
      </c>
      <c r="K2895" s="113">
        <v>6334</v>
      </c>
      <c r="L2895" s="113">
        <v>475</v>
      </c>
      <c r="M2895" s="112" t="s">
        <v>8</v>
      </c>
    </row>
    <row r="2896" spans="1:13" x14ac:dyDescent="0.3">
      <c r="A2896" s="112" t="s">
        <v>8</v>
      </c>
      <c r="B2896" s="112" t="s">
        <v>9</v>
      </c>
      <c r="C2896" s="112" t="s">
        <v>10</v>
      </c>
      <c r="D2896" s="112" t="s">
        <v>144</v>
      </c>
      <c r="E2896" s="112" t="s">
        <v>10</v>
      </c>
      <c r="F2896" s="112" t="s">
        <v>145</v>
      </c>
      <c r="G2896" s="112" t="s">
        <v>45</v>
      </c>
      <c r="H2896" s="112" t="s">
        <v>441</v>
      </c>
      <c r="I2896" s="112" t="s">
        <v>46</v>
      </c>
      <c r="J2896" s="112" t="s">
        <v>436</v>
      </c>
      <c r="K2896" s="113">
        <v>30465</v>
      </c>
      <c r="L2896" s="113">
        <v>1600</v>
      </c>
      <c r="M2896" s="112" t="s">
        <v>8</v>
      </c>
    </row>
    <row r="2897" spans="1:13" x14ac:dyDescent="0.3">
      <c r="A2897" s="112" t="s">
        <v>8</v>
      </c>
      <c r="B2897" s="112" t="s">
        <v>9</v>
      </c>
      <c r="C2897" s="112" t="s">
        <v>10</v>
      </c>
      <c r="D2897" s="112" t="s">
        <v>144</v>
      </c>
      <c r="E2897" s="112" t="s">
        <v>10</v>
      </c>
      <c r="F2897" s="112" t="s">
        <v>145</v>
      </c>
      <c r="G2897" s="112" t="s">
        <v>47</v>
      </c>
      <c r="H2897" s="112" t="s">
        <v>447</v>
      </c>
      <c r="I2897" s="112" t="s">
        <v>16</v>
      </c>
      <c r="J2897" s="112" t="s">
        <v>435</v>
      </c>
      <c r="K2897" s="113">
        <v>62287.76</v>
      </c>
      <c r="L2897" s="113">
        <v>5842.9000000000005</v>
      </c>
      <c r="M2897" s="112" t="s">
        <v>8</v>
      </c>
    </row>
    <row r="2898" spans="1:13" x14ac:dyDescent="0.3">
      <c r="A2898" s="112" t="s">
        <v>8</v>
      </c>
      <c r="B2898" s="112" t="s">
        <v>9</v>
      </c>
      <c r="C2898" s="112" t="s">
        <v>10</v>
      </c>
      <c r="D2898" s="112" t="s">
        <v>144</v>
      </c>
      <c r="E2898" s="112" t="s">
        <v>10</v>
      </c>
      <c r="F2898" s="112" t="s">
        <v>145</v>
      </c>
      <c r="G2898" s="112" t="s">
        <v>48</v>
      </c>
      <c r="H2898" s="112" t="s">
        <v>447</v>
      </c>
      <c r="I2898" s="112" t="s">
        <v>16</v>
      </c>
      <c r="J2898" s="112" t="s">
        <v>435</v>
      </c>
      <c r="K2898" s="113">
        <v>5760</v>
      </c>
      <c r="L2898" s="113">
        <v>720</v>
      </c>
      <c r="M2898" s="112" t="s">
        <v>8</v>
      </c>
    </row>
    <row r="2899" spans="1:13" x14ac:dyDescent="0.3">
      <c r="A2899" s="112" t="s">
        <v>8</v>
      </c>
      <c r="B2899" s="112" t="s">
        <v>9</v>
      </c>
      <c r="C2899" s="112" t="s">
        <v>10</v>
      </c>
      <c r="D2899" s="112" t="s">
        <v>144</v>
      </c>
      <c r="E2899" s="112" t="s">
        <v>10</v>
      </c>
      <c r="F2899" s="112" t="s">
        <v>145</v>
      </c>
      <c r="G2899" s="112" t="s">
        <v>48</v>
      </c>
      <c r="H2899" s="112" t="s">
        <v>447</v>
      </c>
      <c r="I2899" s="112" t="s">
        <v>16</v>
      </c>
      <c r="J2899" s="112" t="s">
        <v>436</v>
      </c>
      <c r="K2899" s="113">
        <v>28101.200000000001</v>
      </c>
      <c r="L2899" s="113">
        <v>3512.65</v>
      </c>
      <c r="M2899" s="112" t="s">
        <v>8</v>
      </c>
    </row>
    <row r="2900" spans="1:13" x14ac:dyDescent="0.3">
      <c r="A2900" s="112" t="s">
        <v>8</v>
      </c>
      <c r="B2900" s="112" t="s">
        <v>9</v>
      </c>
      <c r="C2900" s="112" t="s">
        <v>10</v>
      </c>
      <c r="D2900" s="112" t="s">
        <v>144</v>
      </c>
      <c r="E2900" s="112" t="s">
        <v>10</v>
      </c>
      <c r="F2900" s="112" t="s">
        <v>145</v>
      </c>
      <c r="G2900" s="112" t="s">
        <v>49</v>
      </c>
      <c r="H2900" s="112" t="s">
        <v>447</v>
      </c>
      <c r="I2900" s="112" t="s">
        <v>16</v>
      </c>
      <c r="J2900" s="112" t="s">
        <v>435</v>
      </c>
      <c r="K2900" s="113">
        <v>2770.56</v>
      </c>
      <c r="L2900" s="113">
        <v>176</v>
      </c>
      <c r="M2900" s="112" t="s">
        <v>8</v>
      </c>
    </row>
    <row r="2901" spans="1:13" x14ac:dyDescent="0.3">
      <c r="A2901" s="112" t="s">
        <v>8</v>
      </c>
      <c r="B2901" s="112" t="s">
        <v>9</v>
      </c>
      <c r="C2901" s="112" t="s">
        <v>10</v>
      </c>
      <c r="D2901" s="112" t="s">
        <v>144</v>
      </c>
      <c r="E2901" s="112" t="s">
        <v>10</v>
      </c>
      <c r="F2901" s="112" t="s">
        <v>145</v>
      </c>
      <c r="G2901" s="112" t="s">
        <v>50</v>
      </c>
      <c r="H2901" s="112" t="s">
        <v>434</v>
      </c>
      <c r="I2901" s="112" t="s">
        <v>16</v>
      </c>
      <c r="J2901" s="112" t="s">
        <v>436</v>
      </c>
      <c r="K2901" s="113">
        <v>1520056.89</v>
      </c>
      <c r="L2901" s="113">
        <v>38834.25</v>
      </c>
      <c r="M2901" s="112" t="s">
        <v>8</v>
      </c>
    </row>
    <row r="2902" spans="1:13" x14ac:dyDescent="0.3">
      <c r="A2902" s="112" t="s">
        <v>8</v>
      </c>
      <c r="B2902" s="112" t="s">
        <v>9</v>
      </c>
      <c r="C2902" s="112" t="s">
        <v>10</v>
      </c>
      <c r="D2902" s="112" t="s">
        <v>144</v>
      </c>
      <c r="E2902" s="112" t="s">
        <v>10</v>
      </c>
      <c r="F2902" s="112" t="s">
        <v>145</v>
      </c>
      <c r="G2902" s="112" t="s">
        <v>52</v>
      </c>
      <c r="H2902" s="112" t="s">
        <v>442</v>
      </c>
      <c r="I2902" s="112" t="s">
        <v>46</v>
      </c>
      <c r="J2902" s="112" t="s">
        <v>435</v>
      </c>
      <c r="K2902" s="113">
        <v>76740.17</v>
      </c>
      <c r="L2902" s="113">
        <v>7881</v>
      </c>
      <c r="M2902" s="112" t="s">
        <v>8</v>
      </c>
    </row>
    <row r="2903" spans="1:13" x14ac:dyDescent="0.3">
      <c r="A2903" s="112" t="s">
        <v>8</v>
      </c>
      <c r="B2903" s="112" t="s">
        <v>9</v>
      </c>
      <c r="C2903" s="112" t="s">
        <v>10</v>
      </c>
      <c r="D2903" s="112" t="s">
        <v>144</v>
      </c>
      <c r="E2903" s="112" t="s">
        <v>10</v>
      </c>
      <c r="F2903" s="112" t="s">
        <v>145</v>
      </c>
      <c r="G2903" s="112" t="s">
        <v>52</v>
      </c>
      <c r="H2903" s="112" t="s">
        <v>442</v>
      </c>
      <c r="I2903" s="112" t="s">
        <v>46</v>
      </c>
      <c r="J2903" s="112" t="s">
        <v>440</v>
      </c>
      <c r="K2903" s="113">
        <v>11917.49</v>
      </c>
      <c r="L2903" s="113">
        <v>2293</v>
      </c>
      <c r="M2903" s="112" t="s">
        <v>8</v>
      </c>
    </row>
    <row r="2904" spans="1:13" x14ac:dyDescent="0.3">
      <c r="A2904" s="112" t="s">
        <v>8</v>
      </c>
      <c r="B2904" s="112" t="s">
        <v>9</v>
      </c>
      <c r="C2904" s="112" t="s">
        <v>10</v>
      </c>
      <c r="D2904" s="112" t="s">
        <v>144</v>
      </c>
      <c r="E2904" s="112" t="s">
        <v>10</v>
      </c>
      <c r="F2904" s="112" t="s">
        <v>145</v>
      </c>
      <c r="G2904" s="112" t="s">
        <v>52</v>
      </c>
      <c r="H2904" s="112" t="s">
        <v>442</v>
      </c>
      <c r="I2904" s="112" t="s">
        <v>46</v>
      </c>
      <c r="J2904" s="112" t="s">
        <v>436</v>
      </c>
      <c r="K2904" s="113">
        <v>690463.06</v>
      </c>
      <c r="L2904" s="113">
        <v>56002</v>
      </c>
      <c r="M2904" s="112" t="s">
        <v>8</v>
      </c>
    </row>
    <row r="2905" spans="1:13" x14ac:dyDescent="0.3">
      <c r="A2905" s="112" t="s">
        <v>8</v>
      </c>
      <c r="B2905" s="112" t="s">
        <v>9</v>
      </c>
      <c r="C2905" s="112" t="s">
        <v>10</v>
      </c>
      <c r="D2905" s="112" t="s">
        <v>144</v>
      </c>
      <c r="E2905" s="112" t="s">
        <v>10</v>
      </c>
      <c r="F2905" s="112" t="s">
        <v>145</v>
      </c>
      <c r="G2905" s="112" t="s">
        <v>53</v>
      </c>
      <c r="H2905" s="112" t="s">
        <v>434</v>
      </c>
      <c r="I2905" s="112" t="s">
        <v>16</v>
      </c>
      <c r="J2905" s="112" t="s">
        <v>435</v>
      </c>
      <c r="K2905" s="113">
        <v>31916.946666666601</v>
      </c>
      <c r="L2905" s="113">
        <v>12029.25</v>
      </c>
      <c r="M2905" s="112" t="s">
        <v>8</v>
      </c>
    </row>
    <row r="2906" spans="1:13" x14ac:dyDescent="0.3">
      <c r="A2906" s="112" t="s">
        <v>8</v>
      </c>
      <c r="B2906" s="112" t="s">
        <v>9</v>
      </c>
      <c r="C2906" s="112" t="s">
        <v>10</v>
      </c>
      <c r="D2906" s="112" t="s">
        <v>144</v>
      </c>
      <c r="E2906" s="112" t="s">
        <v>10</v>
      </c>
      <c r="F2906" s="112" t="s">
        <v>145</v>
      </c>
      <c r="G2906" s="112" t="s">
        <v>53</v>
      </c>
      <c r="H2906" s="112" t="s">
        <v>434</v>
      </c>
      <c r="I2906" s="112" t="s">
        <v>16</v>
      </c>
      <c r="J2906" s="112" t="s">
        <v>443</v>
      </c>
      <c r="K2906" s="113">
        <v>119.4</v>
      </c>
      <c r="L2906" s="113">
        <v>45</v>
      </c>
      <c r="M2906" s="112" t="s">
        <v>8</v>
      </c>
    </row>
    <row r="2907" spans="1:13" x14ac:dyDescent="0.3">
      <c r="A2907" s="112" t="s">
        <v>8</v>
      </c>
      <c r="B2907" s="112" t="s">
        <v>9</v>
      </c>
      <c r="C2907" s="112" t="s">
        <v>10</v>
      </c>
      <c r="D2907" s="112" t="s">
        <v>144</v>
      </c>
      <c r="E2907" s="112" t="s">
        <v>10</v>
      </c>
      <c r="F2907" s="112" t="s">
        <v>145</v>
      </c>
      <c r="G2907" s="112" t="s">
        <v>93</v>
      </c>
      <c r="H2907" s="112" t="s">
        <v>434</v>
      </c>
      <c r="I2907" s="112" t="s">
        <v>32</v>
      </c>
      <c r="J2907" s="112" t="s">
        <v>436</v>
      </c>
      <c r="K2907" s="113">
        <v>2354</v>
      </c>
      <c r="L2907" s="113">
        <v>325</v>
      </c>
      <c r="M2907" s="112" t="s">
        <v>8</v>
      </c>
    </row>
    <row r="2908" spans="1:13" x14ac:dyDescent="0.3">
      <c r="A2908" s="112" t="s">
        <v>8</v>
      </c>
      <c r="B2908" s="112" t="s">
        <v>9</v>
      </c>
      <c r="C2908" s="112" t="s">
        <v>10</v>
      </c>
      <c r="D2908" s="112" t="s">
        <v>144</v>
      </c>
      <c r="E2908" s="112" t="s">
        <v>10</v>
      </c>
      <c r="F2908" s="112" t="s">
        <v>145</v>
      </c>
      <c r="G2908" s="112" t="s">
        <v>55</v>
      </c>
      <c r="H2908" s="112" t="s">
        <v>439</v>
      </c>
      <c r="I2908" s="112" t="s">
        <v>16</v>
      </c>
      <c r="J2908" s="112" t="s">
        <v>435</v>
      </c>
      <c r="K2908" s="113">
        <v>955.5</v>
      </c>
      <c r="L2908" s="113">
        <v>273</v>
      </c>
      <c r="M2908" s="112" t="s">
        <v>8</v>
      </c>
    </row>
    <row r="2909" spans="1:13" x14ac:dyDescent="0.3">
      <c r="A2909" s="112" t="s">
        <v>8</v>
      </c>
      <c r="B2909" s="112" t="s">
        <v>9</v>
      </c>
      <c r="C2909" s="112" t="s">
        <v>10</v>
      </c>
      <c r="D2909" s="112" t="s">
        <v>144</v>
      </c>
      <c r="E2909" s="112" t="s">
        <v>10</v>
      </c>
      <c r="F2909" s="112" t="s">
        <v>145</v>
      </c>
      <c r="G2909" s="112" t="s">
        <v>55</v>
      </c>
      <c r="H2909" s="112" t="s">
        <v>439</v>
      </c>
      <c r="I2909" s="112" t="s">
        <v>16</v>
      </c>
      <c r="J2909" s="112" t="s">
        <v>436</v>
      </c>
      <c r="K2909" s="113">
        <v>773.5</v>
      </c>
      <c r="L2909" s="113">
        <v>221</v>
      </c>
      <c r="M2909" s="112" t="s">
        <v>8</v>
      </c>
    </row>
    <row r="2910" spans="1:13" x14ac:dyDescent="0.3">
      <c r="A2910" s="112" t="s">
        <v>8</v>
      </c>
      <c r="B2910" s="112" t="s">
        <v>9</v>
      </c>
      <c r="C2910" s="112" t="s">
        <v>10</v>
      </c>
      <c r="D2910" s="112" t="s">
        <v>144</v>
      </c>
      <c r="E2910" s="112" t="s">
        <v>10</v>
      </c>
      <c r="F2910" s="112" t="s">
        <v>145</v>
      </c>
      <c r="G2910" s="112" t="s">
        <v>57</v>
      </c>
      <c r="H2910" s="112" t="s">
        <v>441</v>
      </c>
      <c r="I2910" s="112" t="s">
        <v>16</v>
      </c>
      <c r="J2910" s="112" t="s">
        <v>435</v>
      </c>
      <c r="K2910" s="113">
        <v>178.98</v>
      </c>
      <c r="L2910" s="113">
        <v>32</v>
      </c>
      <c r="M2910" s="112" t="s">
        <v>8</v>
      </c>
    </row>
    <row r="2911" spans="1:13" x14ac:dyDescent="0.3">
      <c r="A2911" s="112" t="s">
        <v>8</v>
      </c>
      <c r="B2911" s="112" t="s">
        <v>9</v>
      </c>
      <c r="C2911" s="112" t="s">
        <v>10</v>
      </c>
      <c r="D2911" s="112" t="s">
        <v>144</v>
      </c>
      <c r="E2911" s="112" t="s">
        <v>10</v>
      </c>
      <c r="F2911" s="112" t="s">
        <v>145</v>
      </c>
      <c r="G2911" s="112" t="s">
        <v>57</v>
      </c>
      <c r="H2911" s="112" t="s">
        <v>441</v>
      </c>
      <c r="I2911" s="112" t="s">
        <v>16</v>
      </c>
      <c r="J2911" s="112" t="s">
        <v>436</v>
      </c>
      <c r="K2911" s="113">
        <v>151.02000000000001</v>
      </c>
      <c r="L2911" s="113">
        <v>27</v>
      </c>
      <c r="M2911" s="112" t="s">
        <v>8</v>
      </c>
    </row>
    <row r="2912" spans="1:13" x14ac:dyDescent="0.3">
      <c r="A2912" s="112" t="s">
        <v>8</v>
      </c>
      <c r="B2912" s="112" t="s">
        <v>9</v>
      </c>
      <c r="C2912" s="112" t="s">
        <v>10</v>
      </c>
      <c r="D2912" s="112" t="s">
        <v>144</v>
      </c>
      <c r="E2912" s="112" t="s">
        <v>10</v>
      </c>
      <c r="F2912" s="112" t="s">
        <v>145</v>
      </c>
      <c r="G2912" s="112" t="s">
        <v>58</v>
      </c>
      <c r="H2912" s="112" t="s">
        <v>434</v>
      </c>
      <c r="I2912" s="112" t="s">
        <v>16</v>
      </c>
      <c r="J2912" s="112" t="s">
        <v>436</v>
      </c>
      <c r="K2912" s="113">
        <v>6250</v>
      </c>
      <c r="L2912" s="113">
        <v>1619.0000000000002</v>
      </c>
      <c r="M2912" s="112" t="s">
        <v>8</v>
      </c>
    </row>
    <row r="2913" spans="1:13" x14ac:dyDescent="0.3">
      <c r="A2913" s="112" t="s">
        <v>8</v>
      </c>
      <c r="B2913" s="112" t="s">
        <v>9</v>
      </c>
      <c r="C2913" s="112" t="s">
        <v>10</v>
      </c>
      <c r="D2913" s="112" t="s">
        <v>144</v>
      </c>
      <c r="E2913" s="112" t="s">
        <v>10</v>
      </c>
      <c r="F2913" s="112" t="s">
        <v>145</v>
      </c>
      <c r="G2913" s="112" t="s">
        <v>60</v>
      </c>
      <c r="H2913" s="112" t="s">
        <v>437</v>
      </c>
      <c r="I2913" s="112" t="s">
        <v>16</v>
      </c>
      <c r="J2913" s="112" t="s">
        <v>435</v>
      </c>
      <c r="K2913" s="113">
        <v>56.160000000000004</v>
      </c>
      <c r="L2913" s="113">
        <v>18</v>
      </c>
      <c r="M2913" s="112" t="s">
        <v>8</v>
      </c>
    </row>
    <row r="2914" spans="1:13" x14ac:dyDescent="0.3">
      <c r="A2914" s="112" t="s">
        <v>8</v>
      </c>
      <c r="B2914" s="112" t="s">
        <v>9</v>
      </c>
      <c r="C2914" s="112" t="s">
        <v>10</v>
      </c>
      <c r="D2914" s="112" t="s">
        <v>144</v>
      </c>
      <c r="E2914" s="112" t="s">
        <v>10</v>
      </c>
      <c r="F2914" s="112" t="s">
        <v>145</v>
      </c>
      <c r="G2914" s="112" t="s">
        <v>60</v>
      </c>
      <c r="H2914" s="112" t="s">
        <v>437</v>
      </c>
      <c r="I2914" s="112" t="s">
        <v>16</v>
      </c>
      <c r="J2914" s="112" t="s">
        <v>440</v>
      </c>
      <c r="K2914" s="113">
        <v>1797.1200000000001</v>
      </c>
      <c r="L2914" s="113">
        <v>576</v>
      </c>
      <c r="M2914" s="112" t="s">
        <v>8</v>
      </c>
    </row>
    <row r="2915" spans="1:13" x14ac:dyDescent="0.3">
      <c r="A2915" s="112" t="s">
        <v>8</v>
      </c>
      <c r="B2915" s="112" t="s">
        <v>9</v>
      </c>
      <c r="C2915" s="112" t="s">
        <v>10</v>
      </c>
      <c r="D2915" s="112" t="s">
        <v>144</v>
      </c>
      <c r="E2915" s="112" t="s">
        <v>10</v>
      </c>
      <c r="F2915" s="112" t="s">
        <v>145</v>
      </c>
      <c r="G2915" s="112" t="s">
        <v>60</v>
      </c>
      <c r="H2915" s="112" t="s">
        <v>437</v>
      </c>
      <c r="I2915" s="112" t="s">
        <v>16</v>
      </c>
      <c r="J2915" s="112" t="s">
        <v>436</v>
      </c>
      <c r="K2915" s="113">
        <v>140.4</v>
      </c>
      <c r="L2915" s="113">
        <v>45</v>
      </c>
      <c r="M2915" s="112" t="s">
        <v>8</v>
      </c>
    </row>
    <row r="2916" spans="1:13" x14ac:dyDescent="0.3">
      <c r="A2916" s="112" t="s">
        <v>8</v>
      </c>
      <c r="B2916" s="112" t="s">
        <v>9</v>
      </c>
      <c r="C2916" s="112" t="s">
        <v>10</v>
      </c>
      <c r="D2916" s="112" t="s">
        <v>144</v>
      </c>
      <c r="E2916" s="112" t="s">
        <v>10</v>
      </c>
      <c r="F2916" s="112" t="s">
        <v>145</v>
      </c>
      <c r="G2916" s="112" t="s">
        <v>61</v>
      </c>
      <c r="H2916" s="112" t="s">
        <v>447</v>
      </c>
      <c r="I2916" s="112" t="s">
        <v>16</v>
      </c>
      <c r="J2916" s="112" t="s">
        <v>435</v>
      </c>
      <c r="K2916" s="113">
        <v>72</v>
      </c>
      <c r="L2916" s="113">
        <v>9</v>
      </c>
      <c r="M2916" s="112" t="s">
        <v>8</v>
      </c>
    </row>
    <row r="2917" spans="1:13" x14ac:dyDescent="0.3">
      <c r="A2917" s="112" t="s">
        <v>8</v>
      </c>
      <c r="B2917" s="112" t="s">
        <v>9</v>
      </c>
      <c r="C2917" s="112" t="s">
        <v>10</v>
      </c>
      <c r="D2917" s="112" t="s">
        <v>144</v>
      </c>
      <c r="E2917" s="112" t="s">
        <v>10</v>
      </c>
      <c r="F2917" s="112" t="s">
        <v>145</v>
      </c>
      <c r="G2917" s="112" t="s">
        <v>62</v>
      </c>
      <c r="H2917" s="112" t="s">
        <v>438</v>
      </c>
      <c r="I2917" s="112" t="s">
        <v>16</v>
      </c>
      <c r="J2917" s="112" t="s">
        <v>436</v>
      </c>
      <c r="K2917" s="113">
        <v>3548.8</v>
      </c>
      <c r="L2917" s="113">
        <v>1238</v>
      </c>
      <c r="M2917" s="112" t="s">
        <v>8</v>
      </c>
    </row>
    <row r="2918" spans="1:13" x14ac:dyDescent="0.3">
      <c r="A2918" s="112" t="s">
        <v>8</v>
      </c>
      <c r="B2918" s="112" t="s">
        <v>9</v>
      </c>
      <c r="C2918" s="112" t="s">
        <v>10</v>
      </c>
      <c r="D2918" s="112" t="s">
        <v>144</v>
      </c>
      <c r="E2918" s="112" t="s">
        <v>10</v>
      </c>
      <c r="F2918" s="112" t="s">
        <v>145</v>
      </c>
      <c r="G2918" s="112" t="s">
        <v>64</v>
      </c>
      <c r="H2918" s="112" t="s">
        <v>444</v>
      </c>
      <c r="I2918" s="112" t="s">
        <v>16</v>
      </c>
      <c r="J2918" s="112" t="s">
        <v>435</v>
      </c>
      <c r="K2918" s="113">
        <v>12504.64</v>
      </c>
      <c r="L2918" s="113">
        <v>711</v>
      </c>
      <c r="M2918" s="112" t="s">
        <v>8</v>
      </c>
    </row>
    <row r="2919" spans="1:13" x14ac:dyDescent="0.3">
      <c r="A2919" s="112" t="s">
        <v>8</v>
      </c>
      <c r="B2919" s="112" t="s">
        <v>9</v>
      </c>
      <c r="C2919" s="112" t="s">
        <v>10</v>
      </c>
      <c r="D2919" s="112" t="s">
        <v>144</v>
      </c>
      <c r="E2919" s="112" t="s">
        <v>10</v>
      </c>
      <c r="F2919" s="112" t="s">
        <v>145</v>
      </c>
      <c r="G2919" s="112" t="s">
        <v>64</v>
      </c>
      <c r="H2919" s="112" t="s">
        <v>444</v>
      </c>
      <c r="I2919" s="112" t="s">
        <v>16</v>
      </c>
      <c r="J2919" s="112" t="s">
        <v>436</v>
      </c>
      <c r="K2919" s="113">
        <v>5355.36</v>
      </c>
      <c r="L2919" s="113">
        <v>305</v>
      </c>
      <c r="M2919" s="112" t="s">
        <v>8</v>
      </c>
    </row>
    <row r="2920" spans="1:13" x14ac:dyDescent="0.3">
      <c r="A2920" s="112" t="s">
        <v>8</v>
      </c>
      <c r="B2920" s="112" t="s">
        <v>9</v>
      </c>
      <c r="C2920" s="112" t="s">
        <v>10</v>
      </c>
      <c r="D2920" s="112" t="s">
        <v>144</v>
      </c>
      <c r="E2920" s="112" t="s">
        <v>10</v>
      </c>
      <c r="F2920" s="112" t="s">
        <v>145</v>
      </c>
      <c r="G2920" s="112" t="s">
        <v>65</v>
      </c>
      <c r="H2920" s="112" t="s">
        <v>449</v>
      </c>
      <c r="I2920" s="112" t="s">
        <v>16</v>
      </c>
      <c r="J2920" s="112" t="s">
        <v>436</v>
      </c>
      <c r="K2920" s="113">
        <v>7230.8</v>
      </c>
      <c r="L2920" s="113">
        <v>388.25</v>
      </c>
      <c r="M2920" s="112" t="s">
        <v>8</v>
      </c>
    </row>
    <row r="2921" spans="1:13" x14ac:dyDescent="0.3">
      <c r="A2921" s="112" t="s">
        <v>8</v>
      </c>
      <c r="B2921" s="112" t="s">
        <v>9</v>
      </c>
      <c r="C2921" s="112" t="s">
        <v>10</v>
      </c>
      <c r="D2921" s="112" t="s">
        <v>144</v>
      </c>
      <c r="E2921" s="112" t="s">
        <v>10</v>
      </c>
      <c r="F2921" s="112" t="s">
        <v>145</v>
      </c>
      <c r="G2921" s="112" t="s">
        <v>66</v>
      </c>
      <c r="H2921" s="112" t="s">
        <v>450</v>
      </c>
      <c r="I2921" s="112" t="s">
        <v>16</v>
      </c>
      <c r="J2921" s="112" t="s">
        <v>435</v>
      </c>
      <c r="K2921" s="113">
        <v>391.5</v>
      </c>
      <c r="L2921" s="113">
        <v>135</v>
      </c>
      <c r="M2921" s="112" t="s">
        <v>8</v>
      </c>
    </row>
    <row r="2922" spans="1:13" x14ac:dyDescent="0.3">
      <c r="A2922" s="112" t="s">
        <v>8</v>
      </c>
      <c r="B2922" s="112" t="s">
        <v>9</v>
      </c>
      <c r="C2922" s="112" t="s">
        <v>10</v>
      </c>
      <c r="D2922" s="112" t="s">
        <v>144</v>
      </c>
      <c r="E2922" s="112" t="s">
        <v>10</v>
      </c>
      <c r="F2922" s="112" t="s">
        <v>145</v>
      </c>
      <c r="G2922" s="112" t="s">
        <v>66</v>
      </c>
      <c r="H2922" s="112" t="s">
        <v>450</v>
      </c>
      <c r="I2922" s="112" t="s">
        <v>16</v>
      </c>
      <c r="J2922" s="112" t="s">
        <v>440</v>
      </c>
      <c r="K2922" s="113">
        <v>156.6</v>
      </c>
      <c r="L2922" s="113">
        <v>54</v>
      </c>
      <c r="M2922" s="112" t="s">
        <v>8</v>
      </c>
    </row>
    <row r="2923" spans="1:13" x14ac:dyDescent="0.3">
      <c r="A2923" s="112" t="s">
        <v>8</v>
      </c>
      <c r="B2923" s="112" t="s">
        <v>9</v>
      </c>
      <c r="C2923" s="112" t="s">
        <v>10</v>
      </c>
      <c r="D2923" s="112" t="s">
        <v>144</v>
      </c>
      <c r="E2923" s="112" t="s">
        <v>10</v>
      </c>
      <c r="F2923" s="112" t="s">
        <v>145</v>
      </c>
      <c r="G2923" s="112" t="s">
        <v>66</v>
      </c>
      <c r="H2923" s="112" t="s">
        <v>450</v>
      </c>
      <c r="I2923" s="112" t="s">
        <v>16</v>
      </c>
      <c r="J2923" s="112" t="s">
        <v>436</v>
      </c>
      <c r="K2923" s="113">
        <v>1133.9000000000001</v>
      </c>
      <c r="L2923" s="113">
        <v>391</v>
      </c>
      <c r="M2923" s="112" t="s">
        <v>8</v>
      </c>
    </row>
    <row r="2924" spans="1:13" x14ac:dyDescent="0.3">
      <c r="A2924" s="112" t="s">
        <v>8</v>
      </c>
      <c r="B2924" s="112" t="s">
        <v>9</v>
      </c>
      <c r="C2924" s="112" t="s">
        <v>10</v>
      </c>
      <c r="D2924" s="112" t="s">
        <v>146</v>
      </c>
      <c r="E2924" s="112" t="s">
        <v>10</v>
      </c>
      <c r="F2924" s="112" t="s">
        <v>147</v>
      </c>
      <c r="G2924" s="112" t="s">
        <v>13</v>
      </c>
      <c r="H2924" s="112" t="s">
        <v>434</v>
      </c>
      <c r="I2924" s="112" t="s">
        <v>14</v>
      </c>
      <c r="J2924" s="112" t="s">
        <v>435</v>
      </c>
      <c r="K2924" s="113">
        <v>218.18</v>
      </c>
      <c r="L2924" s="113">
        <v>4.5</v>
      </c>
      <c r="M2924" s="112" t="s">
        <v>8</v>
      </c>
    </row>
    <row r="2925" spans="1:13" x14ac:dyDescent="0.3">
      <c r="A2925" s="112" t="s">
        <v>8</v>
      </c>
      <c r="B2925" s="112" t="s">
        <v>9</v>
      </c>
      <c r="C2925" s="112" t="s">
        <v>10</v>
      </c>
      <c r="D2925" s="112" t="s">
        <v>146</v>
      </c>
      <c r="E2925" s="112" t="s">
        <v>10</v>
      </c>
      <c r="F2925" s="112" t="s">
        <v>147</v>
      </c>
      <c r="G2925" s="112" t="s">
        <v>13</v>
      </c>
      <c r="H2925" s="112" t="s">
        <v>434</v>
      </c>
      <c r="I2925" s="112" t="s">
        <v>14</v>
      </c>
      <c r="J2925" s="112" t="s">
        <v>436</v>
      </c>
      <c r="K2925" s="113">
        <v>510.75</v>
      </c>
      <c r="L2925" s="113">
        <v>15</v>
      </c>
      <c r="M2925" s="112" t="s">
        <v>8</v>
      </c>
    </row>
    <row r="2926" spans="1:13" x14ac:dyDescent="0.3">
      <c r="A2926" s="112" t="s">
        <v>8</v>
      </c>
      <c r="B2926" s="112" t="s">
        <v>9</v>
      </c>
      <c r="C2926" s="112" t="s">
        <v>10</v>
      </c>
      <c r="D2926" s="112" t="s">
        <v>146</v>
      </c>
      <c r="E2926" s="112" t="s">
        <v>10</v>
      </c>
      <c r="F2926" s="112" t="s">
        <v>147</v>
      </c>
      <c r="G2926" s="112" t="s">
        <v>17</v>
      </c>
      <c r="H2926" s="112" t="s">
        <v>438</v>
      </c>
      <c r="I2926" s="112" t="s">
        <v>16</v>
      </c>
      <c r="J2926" s="112" t="s">
        <v>436</v>
      </c>
      <c r="K2926" s="113">
        <v>53292</v>
      </c>
      <c r="L2926" s="113">
        <v>11160</v>
      </c>
      <c r="M2926" s="112" t="s">
        <v>8</v>
      </c>
    </row>
    <row r="2927" spans="1:13" x14ac:dyDescent="0.3">
      <c r="A2927" s="112" t="s">
        <v>8</v>
      </c>
      <c r="B2927" s="112" t="s">
        <v>9</v>
      </c>
      <c r="C2927" s="112" t="s">
        <v>10</v>
      </c>
      <c r="D2927" s="112" t="s">
        <v>146</v>
      </c>
      <c r="E2927" s="112" t="s">
        <v>10</v>
      </c>
      <c r="F2927" s="112" t="s">
        <v>147</v>
      </c>
      <c r="G2927" s="112" t="s">
        <v>19</v>
      </c>
      <c r="H2927" s="112" t="s">
        <v>434</v>
      </c>
      <c r="I2927" s="112" t="s">
        <v>16</v>
      </c>
      <c r="J2927" s="112" t="s">
        <v>435</v>
      </c>
      <c r="K2927" s="113">
        <v>1080</v>
      </c>
      <c r="L2927" s="113">
        <v>90</v>
      </c>
      <c r="M2927" s="112" t="s">
        <v>8</v>
      </c>
    </row>
    <row r="2928" spans="1:13" x14ac:dyDescent="0.3">
      <c r="A2928" s="112" t="s">
        <v>8</v>
      </c>
      <c r="B2928" s="112" t="s">
        <v>9</v>
      </c>
      <c r="C2928" s="112" t="s">
        <v>10</v>
      </c>
      <c r="D2928" s="112" t="s">
        <v>146</v>
      </c>
      <c r="E2928" s="112" t="s">
        <v>10</v>
      </c>
      <c r="F2928" s="112" t="s">
        <v>147</v>
      </c>
      <c r="G2928" s="112" t="s">
        <v>19</v>
      </c>
      <c r="H2928" s="112" t="s">
        <v>434</v>
      </c>
      <c r="I2928" s="112" t="s">
        <v>16</v>
      </c>
      <c r="J2928" s="112" t="s">
        <v>436</v>
      </c>
      <c r="K2928" s="113">
        <v>2280</v>
      </c>
      <c r="L2928" s="113">
        <v>190</v>
      </c>
      <c r="M2928" s="112" t="s">
        <v>8</v>
      </c>
    </row>
    <row r="2929" spans="1:13" x14ac:dyDescent="0.3">
      <c r="A2929" s="112" t="s">
        <v>8</v>
      </c>
      <c r="B2929" s="112" t="s">
        <v>9</v>
      </c>
      <c r="C2929" s="112" t="s">
        <v>10</v>
      </c>
      <c r="D2929" s="112" t="s">
        <v>146</v>
      </c>
      <c r="E2929" s="112" t="s">
        <v>10</v>
      </c>
      <c r="F2929" s="112" t="s">
        <v>147</v>
      </c>
      <c r="G2929" s="112" t="s">
        <v>20</v>
      </c>
      <c r="H2929" s="112" t="s">
        <v>439</v>
      </c>
      <c r="I2929" s="112" t="s">
        <v>16</v>
      </c>
      <c r="J2929" s="112" t="s">
        <v>435</v>
      </c>
      <c r="K2929" s="113">
        <v>200</v>
      </c>
      <c r="L2929" s="113">
        <v>100</v>
      </c>
      <c r="M2929" s="112" t="s">
        <v>8</v>
      </c>
    </row>
    <row r="2930" spans="1:13" x14ac:dyDescent="0.3">
      <c r="A2930" s="112" t="s">
        <v>8</v>
      </c>
      <c r="B2930" s="112" t="s">
        <v>9</v>
      </c>
      <c r="C2930" s="112" t="s">
        <v>10</v>
      </c>
      <c r="D2930" s="112" t="s">
        <v>146</v>
      </c>
      <c r="E2930" s="112" t="s">
        <v>10</v>
      </c>
      <c r="F2930" s="112" t="s">
        <v>147</v>
      </c>
      <c r="G2930" s="112" t="s">
        <v>20</v>
      </c>
      <c r="H2930" s="112" t="s">
        <v>439</v>
      </c>
      <c r="I2930" s="112" t="s">
        <v>16</v>
      </c>
      <c r="J2930" s="112" t="s">
        <v>443</v>
      </c>
      <c r="K2930" s="113">
        <v>8400</v>
      </c>
      <c r="L2930" s="113">
        <v>4200</v>
      </c>
      <c r="M2930" s="112" t="s">
        <v>8</v>
      </c>
    </row>
    <row r="2931" spans="1:13" x14ac:dyDescent="0.3">
      <c r="A2931" s="112" t="s">
        <v>8</v>
      </c>
      <c r="B2931" s="112" t="s">
        <v>9</v>
      </c>
      <c r="C2931" s="112" t="s">
        <v>10</v>
      </c>
      <c r="D2931" s="112" t="s">
        <v>146</v>
      </c>
      <c r="E2931" s="112" t="s">
        <v>10</v>
      </c>
      <c r="F2931" s="112" t="s">
        <v>147</v>
      </c>
      <c r="G2931" s="112" t="s">
        <v>20</v>
      </c>
      <c r="H2931" s="112" t="s">
        <v>439</v>
      </c>
      <c r="I2931" s="112" t="s">
        <v>16</v>
      </c>
      <c r="J2931" s="112" t="s">
        <v>436</v>
      </c>
      <c r="K2931" s="113">
        <v>10800</v>
      </c>
      <c r="L2931" s="113">
        <v>5400</v>
      </c>
      <c r="M2931" s="112" t="s">
        <v>8</v>
      </c>
    </row>
    <row r="2932" spans="1:13" x14ac:dyDescent="0.3">
      <c r="A2932" s="112" t="s">
        <v>8</v>
      </c>
      <c r="B2932" s="112" t="s">
        <v>9</v>
      </c>
      <c r="C2932" s="112" t="s">
        <v>10</v>
      </c>
      <c r="D2932" s="112" t="s">
        <v>146</v>
      </c>
      <c r="E2932" s="112" t="s">
        <v>10</v>
      </c>
      <c r="F2932" s="112" t="s">
        <v>147</v>
      </c>
      <c r="G2932" s="112" t="s">
        <v>24</v>
      </c>
      <c r="H2932" s="112" t="s">
        <v>441</v>
      </c>
      <c r="I2932" s="112" t="s">
        <v>16</v>
      </c>
      <c r="J2932" s="112" t="s">
        <v>435</v>
      </c>
      <c r="K2932" s="113">
        <v>22772.43</v>
      </c>
      <c r="L2932" s="113">
        <v>5672.75</v>
      </c>
      <c r="M2932" s="112" t="s">
        <v>8</v>
      </c>
    </row>
    <row r="2933" spans="1:13" x14ac:dyDescent="0.3">
      <c r="A2933" s="112" t="s">
        <v>8</v>
      </c>
      <c r="B2933" s="112" t="s">
        <v>9</v>
      </c>
      <c r="C2933" s="112" t="s">
        <v>10</v>
      </c>
      <c r="D2933" s="112" t="s">
        <v>146</v>
      </c>
      <c r="E2933" s="112" t="s">
        <v>10</v>
      </c>
      <c r="F2933" s="112" t="s">
        <v>147</v>
      </c>
      <c r="G2933" s="112" t="s">
        <v>24</v>
      </c>
      <c r="H2933" s="112" t="s">
        <v>441</v>
      </c>
      <c r="I2933" s="112" t="s">
        <v>16</v>
      </c>
      <c r="J2933" s="112" t="s">
        <v>440</v>
      </c>
      <c r="K2933" s="113">
        <v>6924.9299999999994</v>
      </c>
      <c r="L2933" s="113">
        <v>1620</v>
      </c>
      <c r="M2933" s="112" t="s">
        <v>8</v>
      </c>
    </row>
    <row r="2934" spans="1:13" x14ac:dyDescent="0.3">
      <c r="A2934" s="112" t="s">
        <v>8</v>
      </c>
      <c r="B2934" s="112" t="s">
        <v>9</v>
      </c>
      <c r="C2934" s="112" t="s">
        <v>10</v>
      </c>
      <c r="D2934" s="112" t="s">
        <v>146</v>
      </c>
      <c r="E2934" s="112" t="s">
        <v>10</v>
      </c>
      <c r="F2934" s="112" t="s">
        <v>147</v>
      </c>
      <c r="G2934" s="112" t="s">
        <v>24</v>
      </c>
      <c r="H2934" s="112" t="s">
        <v>441</v>
      </c>
      <c r="I2934" s="112" t="s">
        <v>16</v>
      </c>
      <c r="J2934" s="112" t="s">
        <v>436</v>
      </c>
      <c r="K2934" s="113">
        <v>657.63</v>
      </c>
      <c r="L2934" s="113">
        <v>162</v>
      </c>
      <c r="M2934" s="112" t="s">
        <v>8</v>
      </c>
    </row>
    <row r="2935" spans="1:13" x14ac:dyDescent="0.3">
      <c r="A2935" s="112" t="s">
        <v>8</v>
      </c>
      <c r="B2935" s="112" t="s">
        <v>9</v>
      </c>
      <c r="C2935" s="112" t="s">
        <v>10</v>
      </c>
      <c r="D2935" s="112" t="s">
        <v>146</v>
      </c>
      <c r="E2935" s="112" t="s">
        <v>10</v>
      </c>
      <c r="F2935" s="112" t="s">
        <v>147</v>
      </c>
      <c r="G2935" s="112" t="s">
        <v>25</v>
      </c>
      <c r="H2935" s="112" t="s">
        <v>442</v>
      </c>
      <c r="I2935" s="112" t="s">
        <v>16</v>
      </c>
      <c r="J2935" s="112" t="s">
        <v>443</v>
      </c>
      <c r="K2935" s="113">
        <v>671196.86</v>
      </c>
      <c r="L2935" s="113">
        <v>118800</v>
      </c>
      <c r="M2935" s="112" t="s">
        <v>8</v>
      </c>
    </row>
    <row r="2936" spans="1:13" x14ac:dyDescent="0.3">
      <c r="A2936" s="112" t="s">
        <v>8</v>
      </c>
      <c r="B2936" s="112" t="s">
        <v>9</v>
      </c>
      <c r="C2936" s="112" t="s">
        <v>10</v>
      </c>
      <c r="D2936" s="112" t="s">
        <v>146</v>
      </c>
      <c r="E2936" s="112" t="s">
        <v>10</v>
      </c>
      <c r="F2936" s="112" t="s">
        <v>147</v>
      </c>
      <c r="G2936" s="112" t="s">
        <v>27</v>
      </c>
      <c r="H2936" s="112" t="s">
        <v>441</v>
      </c>
      <c r="I2936" s="112" t="s">
        <v>16</v>
      </c>
      <c r="J2936" s="112" t="s">
        <v>435</v>
      </c>
      <c r="K2936" s="113">
        <v>221</v>
      </c>
      <c r="L2936" s="113">
        <v>36.75</v>
      </c>
      <c r="M2936" s="112" t="s">
        <v>8</v>
      </c>
    </row>
    <row r="2937" spans="1:13" x14ac:dyDescent="0.3">
      <c r="A2937" s="112" t="s">
        <v>8</v>
      </c>
      <c r="B2937" s="112" t="s">
        <v>9</v>
      </c>
      <c r="C2937" s="112" t="s">
        <v>10</v>
      </c>
      <c r="D2937" s="112" t="s">
        <v>146</v>
      </c>
      <c r="E2937" s="112" t="s">
        <v>10</v>
      </c>
      <c r="F2937" s="112" t="s">
        <v>147</v>
      </c>
      <c r="G2937" s="112" t="s">
        <v>27</v>
      </c>
      <c r="H2937" s="112" t="s">
        <v>441</v>
      </c>
      <c r="I2937" s="112" t="s">
        <v>16</v>
      </c>
      <c r="J2937" s="112" t="s">
        <v>436</v>
      </c>
      <c r="K2937" s="113">
        <v>128</v>
      </c>
      <c r="L2937" s="113">
        <v>19.5</v>
      </c>
      <c r="M2937" s="112" t="s">
        <v>8</v>
      </c>
    </row>
    <row r="2938" spans="1:13" x14ac:dyDescent="0.3">
      <c r="A2938" s="112" t="s">
        <v>8</v>
      </c>
      <c r="B2938" s="112" t="s">
        <v>9</v>
      </c>
      <c r="C2938" s="112" t="s">
        <v>10</v>
      </c>
      <c r="D2938" s="112" t="s">
        <v>146</v>
      </c>
      <c r="E2938" s="112" t="s">
        <v>10</v>
      </c>
      <c r="F2938" s="112" t="s">
        <v>147</v>
      </c>
      <c r="G2938" s="112" t="s">
        <v>30</v>
      </c>
      <c r="H2938" s="112" t="s">
        <v>441</v>
      </c>
      <c r="I2938" s="112" t="s">
        <v>16</v>
      </c>
      <c r="J2938" s="112" t="s">
        <v>436</v>
      </c>
      <c r="K2938" s="113">
        <v>513.6</v>
      </c>
      <c r="L2938" s="113">
        <v>90</v>
      </c>
      <c r="M2938" s="112" t="s">
        <v>8</v>
      </c>
    </row>
    <row r="2939" spans="1:13" x14ac:dyDescent="0.3">
      <c r="A2939" s="112" t="s">
        <v>8</v>
      </c>
      <c r="B2939" s="112" t="s">
        <v>9</v>
      </c>
      <c r="C2939" s="112" t="s">
        <v>10</v>
      </c>
      <c r="D2939" s="112" t="s">
        <v>146</v>
      </c>
      <c r="E2939" s="112" t="s">
        <v>10</v>
      </c>
      <c r="F2939" s="112" t="s">
        <v>147</v>
      </c>
      <c r="G2939" s="112" t="s">
        <v>33</v>
      </c>
      <c r="H2939" s="112" t="s">
        <v>445</v>
      </c>
      <c r="I2939" s="112" t="s">
        <v>16</v>
      </c>
      <c r="J2939" s="112" t="s">
        <v>446</v>
      </c>
      <c r="K2939" s="113">
        <v>10375</v>
      </c>
      <c r="L2939" s="113">
        <v>2075</v>
      </c>
      <c r="M2939" s="112" t="s">
        <v>8</v>
      </c>
    </row>
    <row r="2940" spans="1:13" x14ac:dyDescent="0.3">
      <c r="A2940" s="112" t="s">
        <v>8</v>
      </c>
      <c r="B2940" s="112" t="s">
        <v>9</v>
      </c>
      <c r="C2940" s="112" t="s">
        <v>10</v>
      </c>
      <c r="D2940" s="112" t="s">
        <v>146</v>
      </c>
      <c r="E2940" s="112" t="s">
        <v>10</v>
      </c>
      <c r="F2940" s="112" t="s">
        <v>147</v>
      </c>
      <c r="G2940" s="112" t="s">
        <v>34</v>
      </c>
      <c r="H2940" s="112" t="s">
        <v>442</v>
      </c>
      <c r="I2940" s="112" t="s">
        <v>16</v>
      </c>
      <c r="J2940" s="112" t="s">
        <v>435</v>
      </c>
      <c r="K2940" s="113">
        <v>1650.7125000000001</v>
      </c>
      <c r="L2940" s="113">
        <v>603</v>
      </c>
      <c r="M2940" s="112" t="s">
        <v>8</v>
      </c>
    </row>
    <row r="2941" spans="1:13" x14ac:dyDescent="0.3">
      <c r="A2941" s="112" t="s">
        <v>8</v>
      </c>
      <c r="B2941" s="112" t="s">
        <v>9</v>
      </c>
      <c r="C2941" s="112" t="s">
        <v>10</v>
      </c>
      <c r="D2941" s="112" t="s">
        <v>146</v>
      </c>
      <c r="E2941" s="112" t="s">
        <v>10</v>
      </c>
      <c r="F2941" s="112" t="s">
        <v>147</v>
      </c>
      <c r="G2941" s="112" t="s">
        <v>34</v>
      </c>
      <c r="H2941" s="112" t="s">
        <v>442</v>
      </c>
      <c r="I2941" s="112" t="s">
        <v>16</v>
      </c>
      <c r="J2941" s="112" t="s">
        <v>440</v>
      </c>
      <c r="K2941" s="113">
        <v>1724.625</v>
      </c>
      <c r="L2941" s="113">
        <v>630</v>
      </c>
      <c r="M2941" s="112" t="s">
        <v>8</v>
      </c>
    </row>
    <row r="2942" spans="1:13" x14ac:dyDescent="0.3">
      <c r="A2942" s="112" t="s">
        <v>8</v>
      </c>
      <c r="B2942" s="112" t="s">
        <v>9</v>
      </c>
      <c r="C2942" s="112" t="s">
        <v>10</v>
      </c>
      <c r="D2942" s="112" t="s">
        <v>146</v>
      </c>
      <c r="E2942" s="112" t="s">
        <v>10</v>
      </c>
      <c r="F2942" s="112" t="s">
        <v>147</v>
      </c>
      <c r="G2942" s="112" t="s">
        <v>34</v>
      </c>
      <c r="H2942" s="112" t="s">
        <v>442</v>
      </c>
      <c r="I2942" s="112" t="s">
        <v>16</v>
      </c>
      <c r="J2942" s="112" t="s">
        <v>436</v>
      </c>
      <c r="K2942" s="113">
        <v>26244.412500000002</v>
      </c>
      <c r="L2942" s="113">
        <v>9587</v>
      </c>
      <c r="M2942" s="112" t="s">
        <v>8</v>
      </c>
    </row>
    <row r="2943" spans="1:13" x14ac:dyDescent="0.3">
      <c r="A2943" s="112" t="s">
        <v>8</v>
      </c>
      <c r="B2943" s="112" t="s">
        <v>9</v>
      </c>
      <c r="C2943" s="112" t="s">
        <v>10</v>
      </c>
      <c r="D2943" s="112" t="s">
        <v>146</v>
      </c>
      <c r="E2943" s="112" t="s">
        <v>10</v>
      </c>
      <c r="F2943" s="112" t="s">
        <v>147</v>
      </c>
      <c r="G2943" s="112" t="s">
        <v>37</v>
      </c>
      <c r="H2943" s="112" t="s">
        <v>438</v>
      </c>
      <c r="I2943" s="112" t="s">
        <v>16</v>
      </c>
      <c r="J2943" s="112" t="s">
        <v>435</v>
      </c>
      <c r="K2943" s="113">
        <v>2916</v>
      </c>
      <c r="L2943" s="113">
        <v>938</v>
      </c>
      <c r="M2943" s="112" t="s">
        <v>8</v>
      </c>
    </row>
    <row r="2944" spans="1:13" x14ac:dyDescent="0.3">
      <c r="A2944" s="112" t="s">
        <v>8</v>
      </c>
      <c r="B2944" s="112" t="s">
        <v>9</v>
      </c>
      <c r="C2944" s="112" t="s">
        <v>10</v>
      </c>
      <c r="D2944" s="112" t="s">
        <v>146</v>
      </c>
      <c r="E2944" s="112" t="s">
        <v>10</v>
      </c>
      <c r="F2944" s="112" t="s">
        <v>147</v>
      </c>
      <c r="G2944" s="112" t="s">
        <v>37</v>
      </c>
      <c r="H2944" s="112" t="s">
        <v>438</v>
      </c>
      <c r="I2944" s="112" t="s">
        <v>16</v>
      </c>
      <c r="J2944" s="112" t="s">
        <v>443</v>
      </c>
      <c r="K2944" s="113">
        <v>331</v>
      </c>
      <c r="L2944" s="113">
        <v>100</v>
      </c>
      <c r="M2944" s="112" t="s">
        <v>8</v>
      </c>
    </row>
    <row r="2945" spans="1:13" x14ac:dyDescent="0.3">
      <c r="A2945" s="112" t="s">
        <v>8</v>
      </c>
      <c r="B2945" s="112" t="s">
        <v>9</v>
      </c>
      <c r="C2945" s="112" t="s">
        <v>10</v>
      </c>
      <c r="D2945" s="112" t="s">
        <v>146</v>
      </c>
      <c r="E2945" s="112" t="s">
        <v>10</v>
      </c>
      <c r="F2945" s="112" t="s">
        <v>147</v>
      </c>
      <c r="G2945" s="112" t="s">
        <v>37</v>
      </c>
      <c r="H2945" s="112" t="s">
        <v>438</v>
      </c>
      <c r="I2945" s="112" t="s">
        <v>16</v>
      </c>
      <c r="J2945" s="112" t="s">
        <v>436</v>
      </c>
      <c r="K2945" s="113">
        <v>6995.5</v>
      </c>
      <c r="L2945" s="113">
        <v>792.5</v>
      </c>
      <c r="M2945" s="112" t="s">
        <v>8</v>
      </c>
    </row>
    <row r="2946" spans="1:13" x14ac:dyDescent="0.3">
      <c r="A2946" s="112" t="s">
        <v>8</v>
      </c>
      <c r="B2946" s="112" t="s">
        <v>9</v>
      </c>
      <c r="C2946" s="112" t="s">
        <v>10</v>
      </c>
      <c r="D2946" s="112" t="s">
        <v>146</v>
      </c>
      <c r="E2946" s="112" t="s">
        <v>10</v>
      </c>
      <c r="F2946" s="112" t="s">
        <v>147</v>
      </c>
      <c r="G2946" s="112" t="s">
        <v>38</v>
      </c>
      <c r="H2946" s="112" t="s">
        <v>445</v>
      </c>
      <c r="I2946" s="112" t="s">
        <v>16</v>
      </c>
      <c r="J2946" s="112" t="s">
        <v>446</v>
      </c>
      <c r="K2946" s="113">
        <v>225</v>
      </c>
      <c r="L2946" s="113">
        <v>45</v>
      </c>
      <c r="M2946" s="112" t="s">
        <v>8</v>
      </c>
    </row>
    <row r="2947" spans="1:13" x14ac:dyDescent="0.3">
      <c r="A2947" s="112" t="s">
        <v>8</v>
      </c>
      <c r="B2947" s="112" t="s">
        <v>9</v>
      </c>
      <c r="C2947" s="112" t="s">
        <v>10</v>
      </c>
      <c r="D2947" s="112" t="s">
        <v>146</v>
      </c>
      <c r="E2947" s="112" t="s">
        <v>10</v>
      </c>
      <c r="F2947" s="112" t="s">
        <v>147</v>
      </c>
      <c r="G2947" s="112" t="s">
        <v>42</v>
      </c>
      <c r="H2947" s="112" t="s">
        <v>441</v>
      </c>
      <c r="I2947" s="112" t="s">
        <v>16</v>
      </c>
      <c r="J2947" s="112" t="s">
        <v>435</v>
      </c>
      <c r="K2947" s="113">
        <v>1628</v>
      </c>
      <c r="L2947" s="113">
        <v>369</v>
      </c>
      <c r="M2947" s="112" t="s">
        <v>8</v>
      </c>
    </row>
    <row r="2948" spans="1:13" x14ac:dyDescent="0.3">
      <c r="A2948" s="112" t="s">
        <v>8</v>
      </c>
      <c r="B2948" s="112" t="s">
        <v>9</v>
      </c>
      <c r="C2948" s="112" t="s">
        <v>10</v>
      </c>
      <c r="D2948" s="112" t="s">
        <v>146</v>
      </c>
      <c r="E2948" s="112" t="s">
        <v>10</v>
      </c>
      <c r="F2948" s="112" t="s">
        <v>147</v>
      </c>
      <c r="G2948" s="112" t="s">
        <v>42</v>
      </c>
      <c r="H2948" s="112" t="s">
        <v>441</v>
      </c>
      <c r="I2948" s="112" t="s">
        <v>16</v>
      </c>
      <c r="J2948" s="112" t="s">
        <v>440</v>
      </c>
      <c r="K2948" s="113">
        <v>351</v>
      </c>
      <c r="L2948" s="113">
        <v>90</v>
      </c>
      <c r="M2948" s="112" t="s">
        <v>8</v>
      </c>
    </row>
    <row r="2949" spans="1:13" x14ac:dyDescent="0.3">
      <c r="A2949" s="112" t="s">
        <v>8</v>
      </c>
      <c r="B2949" s="112" t="s">
        <v>9</v>
      </c>
      <c r="C2949" s="112" t="s">
        <v>10</v>
      </c>
      <c r="D2949" s="112" t="s">
        <v>146</v>
      </c>
      <c r="E2949" s="112" t="s">
        <v>10</v>
      </c>
      <c r="F2949" s="112" t="s">
        <v>147</v>
      </c>
      <c r="G2949" s="112" t="s">
        <v>42</v>
      </c>
      <c r="H2949" s="112" t="s">
        <v>441</v>
      </c>
      <c r="I2949" s="112" t="s">
        <v>16</v>
      </c>
      <c r="J2949" s="112" t="s">
        <v>436</v>
      </c>
      <c r="K2949" s="113">
        <v>2461.16</v>
      </c>
      <c r="L2949" s="113">
        <v>146.25</v>
      </c>
      <c r="M2949" s="112" t="s">
        <v>8</v>
      </c>
    </row>
    <row r="2950" spans="1:13" x14ac:dyDescent="0.3">
      <c r="A2950" s="112" t="s">
        <v>8</v>
      </c>
      <c r="B2950" s="112" t="s">
        <v>9</v>
      </c>
      <c r="C2950" s="112" t="s">
        <v>10</v>
      </c>
      <c r="D2950" s="112" t="s">
        <v>146</v>
      </c>
      <c r="E2950" s="112" t="s">
        <v>10</v>
      </c>
      <c r="F2950" s="112" t="s">
        <v>147</v>
      </c>
      <c r="G2950" s="112" t="s">
        <v>43</v>
      </c>
      <c r="H2950" s="112" t="s">
        <v>448</v>
      </c>
      <c r="I2950" s="112" t="s">
        <v>16</v>
      </c>
      <c r="J2950" s="112" t="s">
        <v>435</v>
      </c>
      <c r="K2950" s="113">
        <v>1533.6</v>
      </c>
      <c r="L2950" s="113">
        <v>1917.0000000000002</v>
      </c>
      <c r="M2950" s="112" t="s">
        <v>8</v>
      </c>
    </row>
    <row r="2951" spans="1:13" x14ac:dyDescent="0.3">
      <c r="A2951" s="112" t="s">
        <v>8</v>
      </c>
      <c r="B2951" s="112" t="s">
        <v>9</v>
      </c>
      <c r="C2951" s="112" t="s">
        <v>10</v>
      </c>
      <c r="D2951" s="112" t="s">
        <v>146</v>
      </c>
      <c r="E2951" s="112" t="s">
        <v>10</v>
      </c>
      <c r="F2951" s="112" t="s">
        <v>147</v>
      </c>
      <c r="G2951" s="112" t="s">
        <v>43</v>
      </c>
      <c r="H2951" s="112" t="s">
        <v>448</v>
      </c>
      <c r="I2951" s="112" t="s">
        <v>16</v>
      </c>
      <c r="J2951" s="112" t="s">
        <v>436</v>
      </c>
      <c r="K2951" s="113">
        <v>224.1</v>
      </c>
      <c r="L2951" s="113">
        <v>415.00000000000006</v>
      </c>
      <c r="M2951" s="112" t="s">
        <v>8</v>
      </c>
    </row>
    <row r="2952" spans="1:13" x14ac:dyDescent="0.3">
      <c r="A2952" s="112" t="s">
        <v>8</v>
      </c>
      <c r="B2952" s="112" t="s">
        <v>9</v>
      </c>
      <c r="C2952" s="112" t="s">
        <v>10</v>
      </c>
      <c r="D2952" s="112" t="s">
        <v>146</v>
      </c>
      <c r="E2952" s="112" t="s">
        <v>10</v>
      </c>
      <c r="F2952" s="112" t="s">
        <v>147</v>
      </c>
      <c r="G2952" s="112" t="s">
        <v>89</v>
      </c>
      <c r="H2952" s="112" t="s">
        <v>448</v>
      </c>
      <c r="I2952" s="112" t="s">
        <v>14</v>
      </c>
      <c r="J2952" s="112" t="s">
        <v>435</v>
      </c>
      <c r="K2952" s="113">
        <v>1610.52</v>
      </c>
      <c r="L2952" s="113">
        <v>64.5</v>
      </c>
      <c r="M2952" s="112" t="s">
        <v>8</v>
      </c>
    </row>
    <row r="2953" spans="1:13" x14ac:dyDescent="0.3">
      <c r="A2953" s="112" t="s">
        <v>8</v>
      </c>
      <c r="B2953" s="112" t="s">
        <v>9</v>
      </c>
      <c r="C2953" s="112" t="s">
        <v>10</v>
      </c>
      <c r="D2953" s="112" t="s">
        <v>146</v>
      </c>
      <c r="E2953" s="112" t="s">
        <v>10</v>
      </c>
      <c r="F2953" s="112" t="s">
        <v>147</v>
      </c>
      <c r="G2953" s="112" t="s">
        <v>89</v>
      </c>
      <c r="H2953" s="112" t="s">
        <v>448</v>
      </c>
      <c r="I2953" s="112" t="s">
        <v>14</v>
      </c>
      <c r="J2953" s="112" t="s">
        <v>436</v>
      </c>
      <c r="K2953" s="113">
        <v>889.9</v>
      </c>
      <c r="L2953" s="113">
        <v>42</v>
      </c>
      <c r="M2953" s="112" t="s">
        <v>8</v>
      </c>
    </row>
    <row r="2954" spans="1:13" x14ac:dyDescent="0.3">
      <c r="A2954" s="112" t="s">
        <v>8</v>
      </c>
      <c r="B2954" s="112" t="s">
        <v>9</v>
      </c>
      <c r="C2954" s="112" t="s">
        <v>10</v>
      </c>
      <c r="D2954" s="112" t="s">
        <v>146</v>
      </c>
      <c r="E2954" s="112" t="s">
        <v>10</v>
      </c>
      <c r="F2954" s="112" t="s">
        <v>147</v>
      </c>
      <c r="G2954" s="112" t="s">
        <v>90</v>
      </c>
      <c r="H2954" s="112" t="s">
        <v>438</v>
      </c>
      <c r="I2954" s="112" t="s">
        <v>14</v>
      </c>
      <c r="J2954" s="112" t="s">
        <v>436</v>
      </c>
      <c r="K2954" s="113">
        <v>486</v>
      </c>
      <c r="L2954" s="113">
        <v>54</v>
      </c>
      <c r="M2954" s="112" t="s">
        <v>8</v>
      </c>
    </row>
    <row r="2955" spans="1:13" x14ac:dyDescent="0.3">
      <c r="A2955" s="112" t="s">
        <v>8</v>
      </c>
      <c r="B2955" s="112" t="s">
        <v>9</v>
      </c>
      <c r="C2955" s="112" t="s">
        <v>10</v>
      </c>
      <c r="D2955" s="112" t="s">
        <v>146</v>
      </c>
      <c r="E2955" s="112" t="s">
        <v>10</v>
      </c>
      <c r="F2955" s="112" t="s">
        <v>147</v>
      </c>
      <c r="G2955" s="112" t="s">
        <v>44</v>
      </c>
      <c r="H2955" s="112" t="s">
        <v>441</v>
      </c>
      <c r="I2955" s="112" t="s">
        <v>16</v>
      </c>
      <c r="J2955" s="112" t="s">
        <v>435</v>
      </c>
      <c r="K2955" s="113">
        <v>12104.4</v>
      </c>
      <c r="L2955" s="113">
        <v>589.5</v>
      </c>
      <c r="M2955" s="112" t="s">
        <v>8</v>
      </c>
    </row>
    <row r="2956" spans="1:13" x14ac:dyDescent="0.3">
      <c r="A2956" s="112" t="s">
        <v>8</v>
      </c>
      <c r="B2956" s="112" t="s">
        <v>9</v>
      </c>
      <c r="C2956" s="112" t="s">
        <v>10</v>
      </c>
      <c r="D2956" s="112" t="s">
        <v>146</v>
      </c>
      <c r="E2956" s="112" t="s">
        <v>10</v>
      </c>
      <c r="F2956" s="112" t="s">
        <v>147</v>
      </c>
      <c r="G2956" s="112" t="s">
        <v>44</v>
      </c>
      <c r="H2956" s="112" t="s">
        <v>441</v>
      </c>
      <c r="I2956" s="112" t="s">
        <v>16</v>
      </c>
      <c r="J2956" s="112" t="s">
        <v>440</v>
      </c>
      <c r="K2956" s="113">
        <v>1642.68</v>
      </c>
      <c r="L2956" s="113">
        <v>117</v>
      </c>
      <c r="M2956" s="112" t="s">
        <v>8</v>
      </c>
    </row>
    <row r="2957" spans="1:13" x14ac:dyDescent="0.3">
      <c r="A2957" s="112" t="s">
        <v>8</v>
      </c>
      <c r="B2957" s="112" t="s">
        <v>9</v>
      </c>
      <c r="C2957" s="112" t="s">
        <v>10</v>
      </c>
      <c r="D2957" s="112" t="s">
        <v>146</v>
      </c>
      <c r="E2957" s="112" t="s">
        <v>10</v>
      </c>
      <c r="F2957" s="112" t="s">
        <v>147</v>
      </c>
      <c r="G2957" s="112" t="s">
        <v>44</v>
      </c>
      <c r="H2957" s="112" t="s">
        <v>441</v>
      </c>
      <c r="I2957" s="112" t="s">
        <v>16</v>
      </c>
      <c r="J2957" s="112" t="s">
        <v>436</v>
      </c>
      <c r="K2957" s="113">
        <v>6866.7381820000001</v>
      </c>
      <c r="L2957" s="113">
        <v>121.50000000000001</v>
      </c>
      <c r="M2957" s="112" t="s">
        <v>8</v>
      </c>
    </row>
    <row r="2958" spans="1:13" x14ac:dyDescent="0.3">
      <c r="A2958" s="112" t="s">
        <v>8</v>
      </c>
      <c r="B2958" s="112" t="s">
        <v>9</v>
      </c>
      <c r="C2958" s="112" t="s">
        <v>10</v>
      </c>
      <c r="D2958" s="112" t="s">
        <v>146</v>
      </c>
      <c r="E2958" s="112" t="s">
        <v>10</v>
      </c>
      <c r="F2958" s="112" t="s">
        <v>147</v>
      </c>
      <c r="G2958" s="112" t="s">
        <v>47</v>
      </c>
      <c r="H2958" s="112" t="s">
        <v>447</v>
      </c>
      <c r="I2958" s="112" t="s">
        <v>16</v>
      </c>
      <c r="J2958" s="112" t="s">
        <v>435</v>
      </c>
      <c r="K2958" s="113">
        <v>42064.37</v>
      </c>
      <c r="L2958" s="113">
        <v>3867</v>
      </c>
      <c r="M2958" s="112" t="s">
        <v>8</v>
      </c>
    </row>
    <row r="2959" spans="1:13" x14ac:dyDescent="0.3">
      <c r="A2959" s="112" t="s">
        <v>8</v>
      </c>
      <c r="B2959" s="112" t="s">
        <v>9</v>
      </c>
      <c r="C2959" s="112" t="s">
        <v>10</v>
      </c>
      <c r="D2959" s="112" t="s">
        <v>146</v>
      </c>
      <c r="E2959" s="112" t="s">
        <v>10</v>
      </c>
      <c r="F2959" s="112" t="s">
        <v>147</v>
      </c>
      <c r="G2959" s="112" t="s">
        <v>50</v>
      </c>
      <c r="H2959" s="112" t="s">
        <v>434</v>
      </c>
      <c r="I2959" s="112" t="s">
        <v>16</v>
      </c>
      <c r="J2959" s="112" t="s">
        <v>436</v>
      </c>
      <c r="K2959" s="113">
        <v>118616.72</v>
      </c>
      <c r="L2959" s="113">
        <v>4903.5</v>
      </c>
      <c r="M2959" s="112" t="s">
        <v>8</v>
      </c>
    </row>
    <row r="2960" spans="1:13" x14ac:dyDescent="0.3">
      <c r="A2960" s="112" t="s">
        <v>8</v>
      </c>
      <c r="B2960" s="112" t="s">
        <v>9</v>
      </c>
      <c r="C2960" s="112" t="s">
        <v>10</v>
      </c>
      <c r="D2960" s="112" t="s">
        <v>146</v>
      </c>
      <c r="E2960" s="112" t="s">
        <v>10</v>
      </c>
      <c r="F2960" s="112" t="s">
        <v>147</v>
      </c>
      <c r="G2960" s="112" t="s">
        <v>52</v>
      </c>
      <c r="H2960" s="112" t="s">
        <v>442</v>
      </c>
      <c r="I2960" s="112" t="s">
        <v>46</v>
      </c>
      <c r="J2960" s="112" t="s">
        <v>435</v>
      </c>
      <c r="K2960" s="113">
        <v>21841.39</v>
      </c>
      <c r="L2960" s="113">
        <v>2899</v>
      </c>
      <c r="M2960" s="112" t="s">
        <v>8</v>
      </c>
    </row>
    <row r="2961" spans="1:13" x14ac:dyDescent="0.3">
      <c r="A2961" s="112" t="s">
        <v>8</v>
      </c>
      <c r="B2961" s="112" t="s">
        <v>9</v>
      </c>
      <c r="C2961" s="112" t="s">
        <v>10</v>
      </c>
      <c r="D2961" s="112" t="s">
        <v>146</v>
      </c>
      <c r="E2961" s="112" t="s">
        <v>10</v>
      </c>
      <c r="F2961" s="112" t="s">
        <v>147</v>
      </c>
      <c r="G2961" s="112" t="s">
        <v>52</v>
      </c>
      <c r="H2961" s="112" t="s">
        <v>442</v>
      </c>
      <c r="I2961" s="112" t="s">
        <v>46</v>
      </c>
      <c r="J2961" s="112" t="s">
        <v>440</v>
      </c>
      <c r="K2961" s="113">
        <v>14512.99</v>
      </c>
      <c r="L2961" s="113">
        <v>5554</v>
      </c>
      <c r="M2961" s="112" t="s">
        <v>8</v>
      </c>
    </row>
    <row r="2962" spans="1:13" x14ac:dyDescent="0.3">
      <c r="A2962" s="112" t="s">
        <v>8</v>
      </c>
      <c r="B2962" s="112" t="s">
        <v>9</v>
      </c>
      <c r="C2962" s="112" t="s">
        <v>10</v>
      </c>
      <c r="D2962" s="112" t="s">
        <v>146</v>
      </c>
      <c r="E2962" s="112" t="s">
        <v>10</v>
      </c>
      <c r="F2962" s="112" t="s">
        <v>147</v>
      </c>
      <c r="G2962" s="112" t="s">
        <v>52</v>
      </c>
      <c r="H2962" s="112" t="s">
        <v>442</v>
      </c>
      <c r="I2962" s="112" t="s">
        <v>46</v>
      </c>
      <c r="J2962" s="112" t="s">
        <v>436</v>
      </c>
      <c r="K2962" s="113">
        <v>154030.83000000002</v>
      </c>
      <c r="L2962" s="113">
        <v>27542</v>
      </c>
      <c r="M2962" s="112" t="s">
        <v>8</v>
      </c>
    </row>
    <row r="2963" spans="1:13" x14ac:dyDescent="0.3">
      <c r="A2963" s="112" t="s">
        <v>8</v>
      </c>
      <c r="B2963" s="112" t="s">
        <v>9</v>
      </c>
      <c r="C2963" s="112" t="s">
        <v>10</v>
      </c>
      <c r="D2963" s="112" t="s">
        <v>146</v>
      </c>
      <c r="E2963" s="112" t="s">
        <v>10</v>
      </c>
      <c r="F2963" s="112" t="s">
        <v>147</v>
      </c>
      <c r="G2963" s="112" t="s">
        <v>53</v>
      </c>
      <c r="H2963" s="112" t="s">
        <v>434</v>
      </c>
      <c r="I2963" s="112" t="s">
        <v>16</v>
      </c>
      <c r="J2963" s="112" t="s">
        <v>435</v>
      </c>
      <c r="K2963" s="113">
        <v>23158.293333333299</v>
      </c>
      <c r="L2963" s="113">
        <v>8727.75</v>
      </c>
      <c r="M2963" s="112" t="s">
        <v>8</v>
      </c>
    </row>
    <row r="2964" spans="1:13" x14ac:dyDescent="0.3">
      <c r="A2964" s="112" t="s">
        <v>8</v>
      </c>
      <c r="B2964" s="112" t="s">
        <v>9</v>
      </c>
      <c r="C2964" s="112" t="s">
        <v>10</v>
      </c>
      <c r="D2964" s="112" t="s">
        <v>146</v>
      </c>
      <c r="E2964" s="112" t="s">
        <v>10</v>
      </c>
      <c r="F2964" s="112" t="s">
        <v>147</v>
      </c>
      <c r="G2964" s="112" t="s">
        <v>55</v>
      </c>
      <c r="H2964" s="112" t="s">
        <v>439</v>
      </c>
      <c r="I2964" s="112" t="s">
        <v>16</v>
      </c>
      <c r="J2964" s="112" t="s">
        <v>435</v>
      </c>
      <c r="K2964" s="113">
        <v>630</v>
      </c>
      <c r="L2964" s="113">
        <v>180</v>
      </c>
      <c r="M2964" s="112" t="s">
        <v>8</v>
      </c>
    </row>
    <row r="2965" spans="1:13" x14ac:dyDescent="0.3">
      <c r="A2965" s="112" t="s">
        <v>8</v>
      </c>
      <c r="B2965" s="112" t="s">
        <v>9</v>
      </c>
      <c r="C2965" s="112" t="s">
        <v>10</v>
      </c>
      <c r="D2965" s="112" t="s">
        <v>146</v>
      </c>
      <c r="E2965" s="112" t="s">
        <v>10</v>
      </c>
      <c r="F2965" s="112" t="s">
        <v>147</v>
      </c>
      <c r="G2965" s="112" t="s">
        <v>55</v>
      </c>
      <c r="H2965" s="112" t="s">
        <v>439</v>
      </c>
      <c r="I2965" s="112" t="s">
        <v>16</v>
      </c>
      <c r="J2965" s="112" t="s">
        <v>440</v>
      </c>
      <c r="K2965" s="113">
        <v>913.5</v>
      </c>
      <c r="L2965" s="113">
        <v>261</v>
      </c>
      <c r="M2965" s="112" t="s">
        <v>8</v>
      </c>
    </row>
    <row r="2966" spans="1:13" x14ac:dyDescent="0.3">
      <c r="A2966" s="112" t="s">
        <v>8</v>
      </c>
      <c r="B2966" s="112" t="s">
        <v>9</v>
      </c>
      <c r="C2966" s="112" t="s">
        <v>10</v>
      </c>
      <c r="D2966" s="112" t="s">
        <v>146</v>
      </c>
      <c r="E2966" s="112" t="s">
        <v>10</v>
      </c>
      <c r="F2966" s="112" t="s">
        <v>147</v>
      </c>
      <c r="G2966" s="112" t="s">
        <v>55</v>
      </c>
      <c r="H2966" s="112" t="s">
        <v>439</v>
      </c>
      <c r="I2966" s="112" t="s">
        <v>16</v>
      </c>
      <c r="J2966" s="112" t="s">
        <v>436</v>
      </c>
      <c r="K2966" s="113">
        <v>763</v>
      </c>
      <c r="L2966" s="113">
        <v>218.00000000000003</v>
      </c>
      <c r="M2966" s="112" t="s">
        <v>8</v>
      </c>
    </row>
    <row r="2967" spans="1:13" x14ac:dyDescent="0.3">
      <c r="A2967" s="112" t="s">
        <v>8</v>
      </c>
      <c r="B2967" s="112" t="s">
        <v>9</v>
      </c>
      <c r="C2967" s="112" t="s">
        <v>10</v>
      </c>
      <c r="D2967" s="112" t="s">
        <v>146</v>
      </c>
      <c r="E2967" s="112" t="s">
        <v>10</v>
      </c>
      <c r="F2967" s="112" t="s">
        <v>147</v>
      </c>
      <c r="G2967" s="112" t="s">
        <v>58</v>
      </c>
      <c r="H2967" s="112" t="s">
        <v>434</v>
      </c>
      <c r="I2967" s="112" t="s">
        <v>16</v>
      </c>
      <c r="J2967" s="112" t="s">
        <v>436</v>
      </c>
      <c r="K2967" s="113">
        <v>1550</v>
      </c>
      <c r="L2967" s="113">
        <v>180</v>
      </c>
      <c r="M2967" s="112" t="s">
        <v>8</v>
      </c>
    </row>
    <row r="2968" spans="1:13" x14ac:dyDescent="0.3">
      <c r="A2968" s="112" t="s">
        <v>8</v>
      </c>
      <c r="B2968" s="112" t="s">
        <v>9</v>
      </c>
      <c r="C2968" s="112" t="s">
        <v>10</v>
      </c>
      <c r="D2968" s="112" t="s">
        <v>146</v>
      </c>
      <c r="E2968" s="112" t="s">
        <v>10</v>
      </c>
      <c r="F2968" s="112" t="s">
        <v>147</v>
      </c>
      <c r="G2968" s="112" t="s">
        <v>59</v>
      </c>
      <c r="H2968" s="112" t="s">
        <v>438</v>
      </c>
      <c r="I2968" s="112" t="s">
        <v>16</v>
      </c>
      <c r="J2968" s="112" t="s">
        <v>435</v>
      </c>
      <c r="K2968" s="113">
        <v>1269.9000000000001</v>
      </c>
      <c r="L2968" s="113">
        <v>384.75</v>
      </c>
      <c r="M2968" s="112" t="s">
        <v>8</v>
      </c>
    </row>
    <row r="2969" spans="1:13" x14ac:dyDescent="0.3">
      <c r="A2969" s="112" t="s">
        <v>8</v>
      </c>
      <c r="B2969" s="112" t="s">
        <v>9</v>
      </c>
      <c r="C2969" s="112" t="s">
        <v>10</v>
      </c>
      <c r="D2969" s="112" t="s">
        <v>146</v>
      </c>
      <c r="E2969" s="112" t="s">
        <v>10</v>
      </c>
      <c r="F2969" s="112" t="s">
        <v>147</v>
      </c>
      <c r="G2969" s="112" t="s">
        <v>59</v>
      </c>
      <c r="H2969" s="112" t="s">
        <v>438</v>
      </c>
      <c r="I2969" s="112" t="s">
        <v>16</v>
      </c>
      <c r="J2969" s="112" t="s">
        <v>436</v>
      </c>
      <c r="K2969" s="113">
        <v>160.5</v>
      </c>
      <c r="L2969" s="113">
        <v>24.75</v>
      </c>
      <c r="M2969" s="112" t="s">
        <v>8</v>
      </c>
    </row>
    <row r="2970" spans="1:13" x14ac:dyDescent="0.3">
      <c r="A2970" s="112" t="s">
        <v>8</v>
      </c>
      <c r="B2970" s="112" t="s">
        <v>9</v>
      </c>
      <c r="C2970" s="112" t="s">
        <v>10</v>
      </c>
      <c r="D2970" s="112" t="s">
        <v>146</v>
      </c>
      <c r="E2970" s="112" t="s">
        <v>10</v>
      </c>
      <c r="F2970" s="112" t="s">
        <v>147</v>
      </c>
      <c r="G2970" s="112" t="s">
        <v>60</v>
      </c>
      <c r="H2970" s="112" t="s">
        <v>437</v>
      </c>
      <c r="I2970" s="112" t="s">
        <v>16</v>
      </c>
      <c r="J2970" s="112" t="s">
        <v>435</v>
      </c>
      <c r="K2970" s="113">
        <v>5082.4800000000005</v>
      </c>
      <c r="L2970" s="113">
        <v>1629</v>
      </c>
      <c r="M2970" s="112" t="s">
        <v>8</v>
      </c>
    </row>
    <row r="2971" spans="1:13" x14ac:dyDescent="0.3">
      <c r="A2971" s="112" t="s">
        <v>8</v>
      </c>
      <c r="B2971" s="112" t="s">
        <v>9</v>
      </c>
      <c r="C2971" s="112" t="s">
        <v>10</v>
      </c>
      <c r="D2971" s="112" t="s">
        <v>146</v>
      </c>
      <c r="E2971" s="112" t="s">
        <v>10</v>
      </c>
      <c r="F2971" s="112" t="s">
        <v>147</v>
      </c>
      <c r="G2971" s="112" t="s">
        <v>60</v>
      </c>
      <c r="H2971" s="112" t="s">
        <v>437</v>
      </c>
      <c r="I2971" s="112" t="s">
        <v>16</v>
      </c>
      <c r="J2971" s="112" t="s">
        <v>440</v>
      </c>
      <c r="K2971" s="113">
        <v>5419.4400000000005</v>
      </c>
      <c r="L2971" s="113">
        <v>1737</v>
      </c>
      <c r="M2971" s="112" t="s">
        <v>8</v>
      </c>
    </row>
    <row r="2972" spans="1:13" x14ac:dyDescent="0.3">
      <c r="A2972" s="112" t="s">
        <v>8</v>
      </c>
      <c r="B2972" s="112" t="s">
        <v>9</v>
      </c>
      <c r="C2972" s="112" t="s">
        <v>10</v>
      </c>
      <c r="D2972" s="112" t="s">
        <v>146</v>
      </c>
      <c r="E2972" s="112" t="s">
        <v>10</v>
      </c>
      <c r="F2972" s="112" t="s">
        <v>147</v>
      </c>
      <c r="G2972" s="112" t="s">
        <v>60</v>
      </c>
      <c r="H2972" s="112" t="s">
        <v>437</v>
      </c>
      <c r="I2972" s="112" t="s">
        <v>16</v>
      </c>
      <c r="J2972" s="112" t="s">
        <v>436</v>
      </c>
      <c r="K2972" s="113">
        <v>10526.880000000001</v>
      </c>
      <c r="L2972" s="113">
        <v>3374</v>
      </c>
      <c r="M2972" s="112" t="s">
        <v>8</v>
      </c>
    </row>
    <row r="2973" spans="1:13" x14ac:dyDescent="0.3">
      <c r="A2973" s="112" t="s">
        <v>8</v>
      </c>
      <c r="B2973" s="112" t="s">
        <v>9</v>
      </c>
      <c r="C2973" s="112" t="s">
        <v>10</v>
      </c>
      <c r="D2973" s="112" t="s">
        <v>146</v>
      </c>
      <c r="E2973" s="112" t="s">
        <v>10</v>
      </c>
      <c r="F2973" s="112" t="s">
        <v>147</v>
      </c>
      <c r="G2973" s="112" t="s">
        <v>62</v>
      </c>
      <c r="H2973" s="112" t="s">
        <v>438</v>
      </c>
      <c r="I2973" s="112" t="s">
        <v>16</v>
      </c>
      <c r="J2973" s="112" t="s">
        <v>435</v>
      </c>
      <c r="K2973" s="113">
        <v>1450</v>
      </c>
      <c r="L2973" s="113">
        <v>500</v>
      </c>
      <c r="M2973" s="112" t="s">
        <v>8</v>
      </c>
    </row>
    <row r="2974" spans="1:13" x14ac:dyDescent="0.3">
      <c r="A2974" s="112" t="s">
        <v>8</v>
      </c>
      <c r="B2974" s="112" t="s">
        <v>9</v>
      </c>
      <c r="C2974" s="112" t="s">
        <v>10</v>
      </c>
      <c r="D2974" s="112" t="s">
        <v>146</v>
      </c>
      <c r="E2974" s="112" t="s">
        <v>10</v>
      </c>
      <c r="F2974" s="112" t="s">
        <v>147</v>
      </c>
      <c r="G2974" s="112" t="s">
        <v>62</v>
      </c>
      <c r="H2974" s="112" t="s">
        <v>438</v>
      </c>
      <c r="I2974" s="112" t="s">
        <v>16</v>
      </c>
      <c r="J2974" s="112" t="s">
        <v>436</v>
      </c>
      <c r="K2974" s="113">
        <v>37.799999999999997</v>
      </c>
      <c r="L2974" s="113">
        <v>14.000000000000002</v>
      </c>
      <c r="M2974" s="112" t="s">
        <v>8</v>
      </c>
    </row>
    <row r="2975" spans="1:13" x14ac:dyDescent="0.3">
      <c r="A2975" s="112" t="s">
        <v>8</v>
      </c>
      <c r="B2975" s="112" t="s">
        <v>9</v>
      </c>
      <c r="C2975" s="112" t="s">
        <v>10</v>
      </c>
      <c r="D2975" s="112" t="s">
        <v>146</v>
      </c>
      <c r="E2975" s="112" t="s">
        <v>10</v>
      </c>
      <c r="F2975" s="112" t="s">
        <v>147</v>
      </c>
      <c r="G2975" s="112" t="s">
        <v>66</v>
      </c>
      <c r="H2975" s="112" t="s">
        <v>450</v>
      </c>
      <c r="I2975" s="112" t="s">
        <v>16</v>
      </c>
      <c r="J2975" s="112" t="s">
        <v>435</v>
      </c>
      <c r="K2975" s="113">
        <v>522</v>
      </c>
      <c r="L2975" s="113">
        <v>180</v>
      </c>
      <c r="M2975" s="112" t="s">
        <v>8</v>
      </c>
    </row>
    <row r="2976" spans="1:13" x14ac:dyDescent="0.3">
      <c r="A2976" s="112" t="s">
        <v>8</v>
      </c>
      <c r="B2976" s="112" t="s">
        <v>9</v>
      </c>
      <c r="C2976" s="112" t="s">
        <v>10</v>
      </c>
      <c r="D2976" s="112" t="s">
        <v>146</v>
      </c>
      <c r="E2976" s="112" t="s">
        <v>10</v>
      </c>
      <c r="F2976" s="112" t="s">
        <v>147</v>
      </c>
      <c r="G2976" s="112" t="s">
        <v>66</v>
      </c>
      <c r="H2976" s="112" t="s">
        <v>450</v>
      </c>
      <c r="I2976" s="112" t="s">
        <v>16</v>
      </c>
      <c r="J2976" s="112" t="s">
        <v>436</v>
      </c>
      <c r="K2976" s="113">
        <v>559.70000000000005</v>
      </c>
      <c r="L2976" s="113">
        <v>193</v>
      </c>
      <c r="M2976" s="112" t="s">
        <v>8</v>
      </c>
    </row>
    <row r="2977" spans="1:13" x14ac:dyDescent="0.3">
      <c r="A2977" s="112" t="s">
        <v>8</v>
      </c>
      <c r="B2977" s="112" t="s">
        <v>9</v>
      </c>
      <c r="C2977" s="112" t="s">
        <v>10</v>
      </c>
      <c r="D2977" s="112" t="s">
        <v>148</v>
      </c>
      <c r="E2977" s="112" t="s">
        <v>10</v>
      </c>
      <c r="F2977" s="112" t="s">
        <v>149</v>
      </c>
      <c r="G2977" s="112" t="s">
        <v>472</v>
      </c>
      <c r="H2977" s="112" t="s">
        <v>441</v>
      </c>
      <c r="I2977" s="112" t="s">
        <v>16</v>
      </c>
      <c r="J2977" s="112" t="s">
        <v>443</v>
      </c>
      <c r="K2977" s="113">
        <v>228</v>
      </c>
      <c r="L2977" s="113">
        <v>45</v>
      </c>
      <c r="M2977" s="112" t="s">
        <v>8</v>
      </c>
    </row>
    <row r="2978" spans="1:13" x14ac:dyDescent="0.3">
      <c r="A2978" s="112" t="s">
        <v>8</v>
      </c>
      <c r="B2978" s="112" t="s">
        <v>9</v>
      </c>
      <c r="C2978" s="112" t="s">
        <v>10</v>
      </c>
      <c r="D2978" s="112" t="s">
        <v>148</v>
      </c>
      <c r="E2978" s="112" t="s">
        <v>10</v>
      </c>
      <c r="F2978" s="112" t="s">
        <v>149</v>
      </c>
      <c r="G2978" s="112" t="s">
        <v>19</v>
      </c>
      <c r="H2978" s="112" t="s">
        <v>434</v>
      </c>
      <c r="I2978" s="112" t="s">
        <v>16</v>
      </c>
      <c r="J2978" s="112" t="s">
        <v>435</v>
      </c>
      <c r="K2978" s="113">
        <v>2724</v>
      </c>
      <c r="L2978" s="113">
        <v>227</v>
      </c>
      <c r="M2978" s="112" t="s">
        <v>8</v>
      </c>
    </row>
    <row r="2979" spans="1:13" x14ac:dyDescent="0.3">
      <c r="A2979" s="112" t="s">
        <v>8</v>
      </c>
      <c r="B2979" s="112" t="s">
        <v>9</v>
      </c>
      <c r="C2979" s="112" t="s">
        <v>10</v>
      </c>
      <c r="D2979" s="112" t="s">
        <v>148</v>
      </c>
      <c r="E2979" s="112" t="s">
        <v>10</v>
      </c>
      <c r="F2979" s="112" t="s">
        <v>149</v>
      </c>
      <c r="G2979" s="112" t="s">
        <v>20</v>
      </c>
      <c r="H2979" s="112" t="s">
        <v>439</v>
      </c>
      <c r="I2979" s="112" t="s">
        <v>16</v>
      </c>
      <c r="J2979" s="112" t="s">
        <v>435</v>
      </c>
      <c r="K2979" s="113">
        <v>400</v>
      </c>
      <c r="L2979" s="113">
        <v>200</v>
      </c>
      <c r="M2979" s="112" t="s">
        <v>8</v>
      </c>
    </row>
    <row r="2980" spans="1:13" x14ac:dyDescent="0.3">
      <c r="A2980" s="112" t="s">
        <v>8</v>
      </c>
      <c r="B2980" s="112" t="s">
        <v>9</v>
      </c>
      <c r="C2980" s="112" t="s">
        <v>10</v>
      </c>
      <c r="D2980" s="112" t="s">
        <v>148</v>
      </c>
      <c r="E2980" s="112" t="s">
        <v>10</v>
      </c>
      <c r="F2980" s="112" t="s">
        <v>149</v>
      </c>
      <c r="G2980" s="112" t="s">
        <v>20</v>
      </c>
      <c r="H2980" s="112" t="s">
        <v>439</v>
      </c>
      <c r="I2980" s="112" t="s">
        <v>16</v>
      </c>
      <c r="J2980" s="112" t="s">
        <v>443</v>
      </c>
      <c r="K2980" s="113">
        <v>6800</v>
      </c>
      <c r="L2980" s="113">
        <v>3400</v>
      </c>
      <c r="M2980" s="112" t="s">
        <v>8</v>
      </c>
    </row>
    <row r="2981" spans="1:13" x14ac:dyDescent="0.3">
      <c r="A2981" s="112" t="s">
        <v>8</v>
      </c>
      <c r="B2981" s="112" t="s">
        <v>9</v>
      </c>
      <c r="C2981" s="112" t="s">
        <v>10</v>
      </c>
      <c r="D2981" s="112" t="s">
        <v>148</v>
      </c>
      <c r="E2981" s="112" t="s">
        <v>10</v>
      </c>
      <c r="F2981" s="112" t="s">
        <v>149</v>
      </c>
      <c r="G2981" s="112" t="s">
        <v>20</v>
      </c>
      <c r="H2981" s="112" t="s">
        <v>439</v>
      </c>
      <c r="I2981" s="112" t="s">
        <v>16</v>
      </c>
      <c r="J2981" s="112" t="s">
        <v>436</v>
      </c>
      <c r="K2981" s="113">
        <v>6800</v>
      </c>
      <c r="L2981" s="113">
        <v>3400</v>
      </c>
      <c r="M2981" s="112" t="s">
        <v>8</v>
      </c>
    </row>
    <row r="2982" spans="1:13" x14ac:dyDescent="0.3">
      <c r="A2982" s="112" t="s">
        <v>8</v>
      </c>
      <c r="B2982" s="112" t="s">
        <v>9</v>
      </c>
      <c r="C2982" s="112" t="s">
        <v>10</v>
      </c>
      <c r="D2982" s="112" t="s">
        <v>148</v>
      </c>
      <c r="E2982" s="112" t="s">
        <v>10</v>
      </c>
      <c r="F2982" s="112" t="s">
        <v>149</v>
      </c>
      <c r="G2982" s="112" t="s">
        <v>22</v>
      </c>
      <c r="H2982" s="112" t="s">
        <v>439</v>
      </c>
      <c r="I2982" s="112" t="s">
        <v>16</v>
      </c>
      <c r="J2982" s="112" t="s">
        <v>435</v>
      </c>
      <c r="K2982" s="113">
        <v>14636.1</v>
      </c>
      <c r="L2982" s="113">
        <v>5895</v>
      </c>
      <c r="M2982" s="112" t="s">
        <v>8</v>
      </c>
    </row>
    <row r="2983" spans="1:13" x14ac:dyDescent="0.3">
      <c r="A2983" s="112" t="s">
        <v>8</v>
      </c>
      <c r="B2983" s="112" t="s">
        <v>9</v>
      </c>
      <c r="C2983" s="112" t="s">
        <v>10</v>
      </c>
      <c r="D2983" s="112" t="s">
        <v>148</v>
      </c>
      <c r="E2983" s="112" t="s">
        <v>10</v>
      </c>
      <c r="F2983" s="112" t="s">
        <v>149</v>
      </c>
      <c r="G2983" s="112" t="s">
        <v>22</v>
      </c>
      <c r="H2983" s="112" t="s">
        <v>439</v>
      </c>
      <c r="I2983" s="112" t="s">
        <v>16</v>
      </c>
      <c r="J2983" s="112" t="s">
        <v>440</v>
      </c>
      <c r="K2983" s="113">
        <v>4500</v>
      </c>
      <c r="L2983" s="113">
        <v>1800</v>
      </c>
      <c r="M2983" s="112" t="s">
        <v>8</v>
      </c>
    </row>
    <row r="2984" spans="1:13" x14ac:dyDescent="0.3">
      <c r="A2984" s="112" t="s">
        <v>8</v>
      </c>
      <c r="B2984" s="112" t="s">
        <v>9</v>
      </c>
      <c r="C2984" s="112" t="s">
        <v>10</v>
      </c>
      <c r="D2984" s="112" t="s">
        <v>148</v>
      </c>
      <c r="E2984" s="112" t="s">
        <v>10</v>
      </c>
      <c r="F2984" s="112" t="s">
        <v>149</v>
      </c>
      <c r="G2984" s="112" t="s">
        <v>22</v>
      </c>
      <c r="H2984" s="112" t="s">
        <v>439</v>
      </c>
      <c r="I2984" s="112" t="s">
        <v>16</v>
      </c>
      <c r="J2984" s="112" t="s">
        <v>436</v>
      </c>
      <c r="K2984" s="113">
        <v>42489.34</v>
      </c>
      <c r="L2984" s="113">
        <v>17316</v>
      </c>
      <c r="M2984" s="112" t="s">
        <v>8</v>
      </c>
    </row>
    <row r="2985" spans="1:13" x14ac:dyDescent="0.3">
      <c r="A2985" s="112" t="s">
        <v>8</v>
      </c>
      <c r="B2985" s="112" t="s">
        <v>9</v>
      </c>
      <c r="C2985" s="112" t="s">
        <v>10</v>
      </c>
      <c r="D2985" s="112" t="s">
        <v>148</v>
      </c>
      <c r="E2985" s="112" t="s">
        <v>10</v>
      </c>
      <c r="F2985" s="112" t="s">
        <v>149</v>
      </c>
      <c r="G2985" s="112" t="s">
        <v>24</v>
      </c>
      <c r="H2985" s="112" t="s">
        <v>441</v>
      </c>
      <c r="I2985" s="112" t="s">
        <v>16</v>
      </c>
      <c r="J2985" s="112" t="s">
        <v>435</v>
      </c>
      <c r="K2985" s="113">
        <v>5039.66</v>
      </c>
      <c r="L2985" s="113">
        <v>921.9799999999999</v>
      </c>
      <c r="M2985" s="112" t="s">
        <v>8</v>
      </c>
    </row>
    <row r="2986" spans="1:13" x14ac:dyDescent="0.3">
      <c r="A2986" s="112" t="s">
        <v>8</v>
      </c>
      <c r="B2986" s="112" t="s">
        <v>9</v>
      </c>
      <c r="C2986" s="112" t="s">
        <v>10</v>
      </c>
      <c r="D2986" s="112" t="s">
        <v>148</v>
      </c>
      <c r="E2986" s="112" t="s">
        <v>10</v>
      </c>
      <c r="F2986" s="112" t="s">
        <v>149</v>
      </c>
      <c r="G2986" s="112" t="s">
        <v>24</v>
      </c>
      <c r="H2986" s="112" t="s">
        <v>441</v>
      </c>
      <c r="I2986" s="112" t="s">
        <v>16</v>
      </c>
      <c r="J2986" s="112" t="s">
        <v>440</v>
      </c>
      <c r="K2986" s="113">
        <v>108</v>
      </c>
      <c r="L2986" s="113">
        <v>28.499999999999996</v>
      </c>
      <c r="M2986" s="112" t="s">
        <v>8</v>
      </c>
    </row>
    <row r="2987" spans="1:13" x14ac:dyDescent="0.3">
      <c r="A2987" s="112" t="s">
        <v>8</v>
      </c>
      <c r="B2987" s="112" t="s">
        <v>9</v>
      </c>
      <c r="C2987" s="112" t="s">
        <v>10</v>
      </c>
      <c r="D2987" s="112" t="s">
        <v>148</v>
      </c>
      <c r="E2987" s="112" t="s">
        <v>10</v>
      </c>
      <c r="F2987" s="112" t="s">
        <v>149</v>
      </c>
      <c r="G2987" s="112" t="s">
        <v>24</v>
      </c>
      <c r="H2987" s="112" t="s">
        <v>441</v>
      </c>
      <c r="I2987" s="112" t="s">
        <v>16</v>
      </c>
      <c r="J2987" s="112" t="s">
        <v>436</v>
      </c>
      <c r="K2987" s="113">
        <v>5567.0099999999993</v>
      </c>
      <c r="L2987" s="113">
        <v>908.76</v>
      </c>
      <c r="M2987" s="112" t="s">
        <v>8</v>
      </c>
    </row>
    <row r="2988" spans="1:13" x14ac:dyDescent="0.3">
      <c r="A2988" s="112" t="s">
        <v>8</v>
      </c>
      <c r="B2988" s="112" t="s">
        <v>9</v>
      </c>
      <c r="C2988" s="112" t="s">
        <v>10</v>
      </c>
      <c r="D2988" s="112" t="s">
        <v>148</v>
      </c>
      <c r="E2988" s="112" t="s">
        <v>10</v>
      </c>
      <c r="F2988" s="112" t="s">
        <v>149</v>
      </c>
      <c r="G2988" s="112" t="s">
        <v>25</v>
      </c>
      <c r="H2988" s="112" t="s">
        <v>442</v>
      </c>
      <c r="I2988" s="112" t="s">
        <v>16</v>
      </c>
      <c r="J2988" s="112" t="s">
        <v>443</v>
      </c>
      <c r="K2988" s="113">
        <v>115743.67</v>
      </c>
      <c r="L2988" s="113">
        <v>28200</v>
      </c>
      <c r="M2988" s="112" t="s">
        <v>8</v>
      </c>
    </row>
    <row r="2989" spans="1:13" x14ac:dyDescent="0.3">
      <c r="A2989" s="112" t="s">
        <v>8</v>
      </c>
      <c r="B2989" s="112" t="s">
        <v>9</v>
      </c>
      <c r="C2989" s="112" t="s">
        <v>10</v>
      </c>
      <c r="D2989" s="112" t="s">
        <v>148</v>
      </c>
      <c r="E2989" s="112" t="s">
        <v>10</v>
      </c>
      <c r="F2989" s="112" t="s">
        <v>149</v>
      </c>
      <c r="G2989" s="112" t="s">
        <v>26</v>
      </c>
      <c r="H2989" s="112" t="s">
        <v>434</v>
      </c>
      <c r="I2989" s="112" t="s">
        <v>16</v>
      </c>
      <c r="J2989" s="112" t="s">
        <v>440</v>
      </c>
      <c r="K2989" s="113">
        <v>612.5</v>
      </c>
      <c r="L2989" s="113">
        <v>175</v>
      </c>
      <c r="M2989" s="112" t="s">
        <v>8</v>
      </c>
    </row>
    <row r="2990" spans="1:13" x14ac:dyDescent="0.3">
      <c r="A2990" s="112" t="s">
        <v>8</v>
      </c>
      <c r="B2990" s="112" t="s">
        <v>9</v>
      </c>
      <c r="C2990" s="112" t="s">
        <v>10</v>
      </c>
      <c r="D2990" s="112" t="s">
        <v>148</v>
      </c>
      <c r="E2990" s="112" t="s">
        <v>10</v>
      </c>
      <c r="F2990" s="112" t="s">
        <v>149</v>
      </c>
      <c r="G2990" s="112" t="s">
        <v>26</v>
      </c>
      <c r="H2990" s="112" t="s">
        <v>434</v>
      </c>
      <c r="I2990" s="112" t="s">
        <v>16</v>
      </c>
      <c r="J2990" s="112" t="s">
        <v>436</v>
      </c>
      <c r="K2990" s="113">
        <v>2888</v>
      </c>
      <c r="L2990" s="113">
        <v>722</v>
      </c>
      <c r="M2990" s="112" t="s">
        <v>8</v>
      </c>
    </row>
    <row r="2991" spans="1:13" x14ac:dyDescent="0.3">
      <c r="A2991" s="112" t="s">
        <v>8</v>
      </c>
      <c r="B2991" s="112" t="s">
        <v>9</v>
      </c>
      <c r="C2991" s="112" t="s">
        <v>10</v>
      </c>
      <c r="D2991" s="112" t="s">
        <v>148</v>
      </c>
      <c r="E2991" s="112" t="s">
        <v>10</v>
      </c>
      <c r="F2991" s="112" t="s">
        <v>149</v>
      </c>
      <c r="G2991" s="112" t="s">
        <v>27</v>
      </c>
      <c r="H2991" s="112" t="s">
        <v>441</v>
      </c>
      <c r="I2991" s="112" t="s">
        <v>16</v>
      </c>
      <c r="J2991" s="112" t="s">
        <v>435</v>
      </c>
      <c r="K2991" s="113">
        <v>216</v>
      </c>
      <c r="L2991" s="113">
        <v>36</v>
      </c>
      <c r="M2991" s="112" t="s">
        <v>8</v>
      </c>
    </row>
    <row r="2992" spans="1:13" x14ac:dyDescent="0.3">
      <c r="A2992" s="112" t="s">
        <v>8</v>
      </c>
      <c r="B2992" s="112" t="s">
        <v>9</v>
      </c>
      <c r="C2992" s="112" t="s">
        <v>10</v>
      </c>
      <c r="D2992" s="112" t="s">
        <v>148</v>
      </c>
      <c r="E2992" s="112" t="s">
        <v>10</v>
      </c>
      <c r="F2992" s="112" t="s">
        <v>149</v>
      </c>
      <c r="G2992" s="112" t="s">
        <v>27</v>
      </c>
      <c r="H2992" s="112" t="s">
        <v>441</v>
      </c>
      <c r="I2992" s="112" t="s">
        <v>16</v>
      </c>
      <c r="J2992" s="112" t="s">
        <v>436</v>
      </c>
      <c r="K2992" s="113">
        <v>383</v>
      </c>
      <c r="L2992" s="113">
        <v>58.5</v>
      </c>
      <c r="M2992" s="112" t="s">
        <v>8</v>
      </c>
    </row>
    <row r="2993" spans="1:13" x14ac:dyDescent="0.3">
      <c r="A2993" s="112" t="s">
        <v>8</v>
      </c>
      <c r="B2993" s="112" t="s">
        <v>9</v>
      </c>
      <c r="C2993" s="112" t="s">
        <v>10</v>
      </c>
      <c r="D2993" s="112" t="s">
        <v>148</v>
      </c>
      <c r="E2993" s="112" t="s">
        <v>10</v>
      </c>
      <c r="F2993" s="112" t="s">
        <v>149</v>
      </c>
      <c r="G2993" s="112" t="s">
        <v>30</v>
      </c>
      <c r="H2993" s="112" t="s">
        <v>441</v>
      </c>
      <c r="I2993" s="112" t="s">
        <v>16</v>
      </c>
      <c r="J2993" s="112" t="s">
        <v>435</v>
      </c>
      <c r="K2993" s="113">
        <v>1191.5899999999999</v>
      </c>
      <c r="L2993" s="113">
        <v>270</v>
      </c>
      <c r="M2993" s="112" t="s">
        <v>8</v>
      </c>
    </row>
    <row r="2994" spans="1:13" x14ac:dyDescent="0.3">
      <c r="A2994" s="112" t="s">
        <v>8</v>
      </c>
      <c r="B2994" s="112" t="s">
        <v>9</v>
      </c>
      <c r="C2994" s="112" t="s">
        <v>10</v>
      </c>
      <c r="D2994" s="112" t="s">
        <v>148</v>
      </c>
      <c r="E2994" s="112" t="s">
        <v>10</v>
      </c>
      <c r="F2994" s="112" t="s">
        <v>149</v>
      </c>
      <c r="G2994" s="112" t="s">
        <v>30</v>
      </c>
      <c r="H2994" s="112" t="s">
        <v>441</v>
      </c>
      <c r="I2994" s="112" t="s">
        <v>16</v>
      </c>
      <c r="J2994" s="112" t="s">
        <v>436</v>
      </c>
      <c r="K2994" s="113">
        <v>4461.0600000000004</v>
      </c>
      <c r="L2994" s="113">
        <v>612</v>
      </c>
      <c r="M2994" s="112" t="s">
        <v>8</v>
      </c>
    </row>
    <row r="2995" spans="1:13" x14ac:dyDescent="0.3">
      <c r="A2995" s="112" t="s">
        <v>8</v>
      </c>
      <c r="B2995" s="112" t="s">
        <v>9</v>
      </c>
      <c r="C2995" s="112" t="s">
        <v>10</v>
      </c>
      <c r="D2995" s="112" t="s">
        <v>148</v>
      </c>
      <c r="E2995" s="112" t="s">
        <v>10</v>
      </c>
      <c r="F2995" s="112" t="s">
        <v>149</v>
      </c>
      <c r="G2995" s="112" t="s">
        <v>82</v>
      </c>
      <c r="H2995" s="112" t="s">
        <v>454</v>
      </c>
      <c r="I2995" s="112" t="s">
        <v>16</v>
      </c>
      <c r="J2995" s="112" t="s">
        <v>435</v>
      </c>
      <c r="K2995" s="113">
        <v>2068.1999999999998</v>
      </c>
      <c r="L2995" s="113">
        <v>270</v>
      </c>
      <c r="M2995" s="112" t="s">
        <v>8</v>
      </c>
    </row>
    <row r="2996" spans="1:13" x14ac:dyDescent="0.3">
      <c r="A2996" s="112" t="s">
        <v>8</v>
      </c>
      <c r="B2996" s="112" t="s">
        <v>9</v>
      </c>
      <c r="C2996" s="112" t="s">
        <v>10</v>
      </c>
      <c r="D2996" s="112" t="s">
        <v>148</v>
      </c>
      <c r="E2996" s="112" t="s">
        <v>10</v>
      </c>
      <c r="F2996" s="112" t="s">
        <v>149</v>
      </c>
      <c r="G2996" s="112" t="s">
        <v>33</v>
      </c>
      <c r="H2996" s="112" t="s">
        <v>445</v>
      </c>
      <c r="I2996" s="112" t="s">
        <v>16</v>
      </c>
      <c r="J2996" s="112" t="s">
        <v>446</v>
      </c>
      <c r="K2996" s="113">
        <v>8875</v>
      </c>
      <c r="L2996" s="113">
        <v>1775</v>
      </c>
      <c r="M2996" s="112" t="s">
        <v>8</v>
      </c>
    </row>
    <row r="2997" spans="1:13" x14ac:dyDescent="0.3">
      <c r="A2997" s="112" t="s">
        <v>8</v>
      </c>
      <c r="B2997" s="112" t="s">
        <v>9</v>
      </c>
      <c r="C2997" s="112" t="s">
        <v>10</v>
      </c>
      <c r="D2997" s="112" t="s">
        <v>148</v>
      </c>
      <c r="E2997" s="112" t="s">
        <v>10</v>
      </c>
      <c r="F2997" s="112" t="s">
        <v>149</v>
      </c>
      <c r="G2997" s="112" t="s">
        <v>34</v>
      </c>
      <c r="H2997" s="112" t="s">
        <v>442</v>
      </c>
      <c r="I2997" s="112" t="s">
        <v>16</v>
      </c>
      <c r="J2997" s="112" t="s">
        <v>436</v>
      </c>
      <c r="K2997" s="113">
        <v>7144.875</v>
      </c>
      <c r="L2997" s="113">
        <v>2610</v>
      </c>
      <c r="M2997" s="112" t="s">
        <v>8</v>
      </c>
    </row>
    <row r="2998" spans="1:13" x14ac:dyDescent="0.3">
      <c r="A2998" s="112" t="s">
        <v>8</v>
      </c>
      <c r="B2998" s="112" t="s">
        <v>9</v>
      </c>
      <c r="C2998" s="112" t="s">
        <v>10</v>
      </c>
      <c r="D2998" s="112" t="s">
        <v>148</v>
      </c>
      <c r="E2998" s="112" t="s">
        <v>10</v>
      </c>
      <c r="F2998" s="112" t="s">
        <v>149</v>
      </c>
      <c r="G2998" s="112" t="s">
        <v>35</v>
      </c>
      <c r="H2998" s="112" t="s">
        <v>438</v>
      </c>
      <c r="I2998" s="112" t="s">
        <v>16</v>
      </c>
      <c r="J2998" s="112" t="s">
        <v>435</v>
      </c>
      <c r="K2998" s="113">
        <v>1487.5</v>
      </c>
      <c r="L2998" s="113">
        <v>595</v>
      </c>
      <c r="M2998" s="112" t="s">
        <v>8</v>
      </c>
    </row>
    <row r="2999" spans="1:13" x14ac:dyDescent="0.3">
      <c r="A2999" s="112" t="s">
        <v>8</v>
      </c>
      <c r="B2999" s="112" t="s">
        <v>9</v>
      </c>
      <c r="C2999" s="112" t="s">
        <v>10</v>
      </c>
      <c r="D2999" s="112" t="s">
        <v>148</v>
      </c>
      <c r="E2999" s="112" t="s">
        <v>10</v>
      </c>
      <c r="F2999" s="112" t="s">
        <v>149</v>
      </c>
      <c r="G2999" s="112" t="s">
        <v>35</v>
      </c>
      <c r="H2999" s="112" t="s">
        <v>438</v>
      </c>
      <c r="I2999" s="112" t="s">
        <v>16</v>
      </c>
      <c r="J2999" s="112" t="s">
        <v>440</v>
      </c>
      <c r="K2999" s="113">
        <v>270</v>
      </c>
      <c r="L2999" s="113">
        <v>108</v>
      </c>
      <c r="M2999" s="112" t="s">
        <v>8</v>
      </c>
    </row>
    <row r="3000" spans="1:13" x14ac:dyDescent="0.3">
      <c r="A3000" s="112" t="s">
        <v>8</v>
      </c>
      <c r="B3000" s="112" t="s">
        <v>9</v>
      </c>
      <c r="C3000" s="112" t="s">
        <v>10</v>
      </c>
      <c r="D3000" s="112" t="s">
        <v>148</v>
      </c>
      <c r="E3000" s="112" t="s">
        <v>10</v>
      </c>
      <c r="F3000" s="112" t="s">
        <v>149</v>
      </c>
      <c r="G3000" s="112" t="s">
        <v>35</v>
      </c>
      <c r="H3000" s="112" t="s">
        <v>438</v>
      </c>
      <c r="I3000" s="112" t="s">
        <v>16</v>
      </c>
      <c r="J3000" s="112" t="s">
        <v>436</v>
      </c>
      <c r="K3000" s="113">
        <v>102165</v>
      </c>
      <c r="L3000" s="113">
        <v>40866</v>
      </c>
      <c r="M3000" s="112" t="s">
        <v>8</v>
      </c>
    </row>
    <row r="3001" spans="1:13" x14ac:dyDescent="0.3">
      <c r="A3001" s="112" t="s">
        <v>8</v>
      </c>
      <c r="B3001" s="112" t="s">
        <v>9</v>
      </c>
      <c r="C3001" s="112" t="s">
        <v>10</v>
      </c>
      <c r="D3001" s="112" t="s">
        <v>148</v>
      </c>
      <c r="E3001" s="112" t="s">
        <v>10</v>
      </c>
      <c r="F3001" s="112" t="s">
        <v>149</v>
      </c>
      <c r="G3001" s="112" t="s">
        <v>37</v>
      </c>
      <c r="H3001" s="112" t="s">
        <v>438</v>
      </c>
      <c r="I3001" s="112" t="s">
        <v>16</v>
      </c>
      <c r="J3001" s="112" t="s">
        <v>435</v>
      </c>
      <c r="K3001" s="113">
        <v>150</v>
      </c>
      <c r="L3001" s="113">
        <v>50</v>
      </c>
      <c r="M3001" s="112" t="s">
        <v>8</v>
      </c>
    </row>
    <row r="3002" spans="1:13" x14ac:dyDescent="0.3">
      <c r="A3002" s="112" t="s">
        <v>8</v>
      </c>
      <c r="B3002" s="112" t="s">
        <v>9</v>
      </c>
      <c r="C3002" s="112" t="s">
        <v>10</v>
      </c>
      <c r="D3002" s="112" t="s">
        <v>148</v>
      </c>
      <c r="E3002" s="112" t="s">
        <v>10</v>
      </c>
      <c r="F3002" s="112" t="s">
        <v>149</v>
      </c>
      <c r="G3002" s="112" t="s">
        <v>37</v>
      </c>
      <c r="H3002" s="112" t="s">
        <v>438</v>
      </c>
      <c r="I3002" s="112" t="s">
        <v>16</v>
      </c>
      <c r="J3002" s="112" t="s">
        <v>436</v>
      </c>
      <c r="K3002" s="113">
        <v>972</v>
      </c>
      <c r="L3002" s="113">
        <v>324</v>
      </c>
      <c r="M3002" s="112" t="s">
        <v>8</v>
      </c>
    </row>
    <row r="3003" spans="1:13" x14ac:dyDescent="0.3">
      <c r="A3003" s="112" t="s">
        <v>8</v>
      </c>
      <c r="B3003" s="112" t="s">
        <v>9</v>
      </c>
      <c r="C3003" s="112" t="s">
        <v>10</v>
      </c>
      <c r="D3003" s="112" t="s">
        <v>148</v>
      </c>
      <c r="E3003" s="112" t="s">
        <v>10</v>
      </c>
      <c r="F3003" s="112" t="s">
        <v>149</v>
      </c>
      <c r="G3003" s="112" t="s">
        <v>38</v>
      </c>
      <c r="H3003" s="112" t="s">
        <v>445</v>
      </c>
      <c r="I3003" s="112" t="s">
        <v>16</v>
      </c>
      <c r="J3003" s="112" t="s">
        <v>446</v>
      </c>
      <c r="K3003" s="113">
        <v>60</v>
      </c>
      <c r="L3003" s="113">
        <v>12</v>
      </c>
      <c r="M3003" s="112" t="s">
        <v>8</v>
      </c>
    </row>
    <row r="3004" spans="1:13" x14ac:dyDescent="0.3">
      <c r="A3004" s="112" t="s">
        <v>8</v>
      </c>
      <c r="B3004" s="112" t="s">
        <v>9</v>
      </c>
      <c r="C3004" s="112" t="s">
        <v>10</v>
      </c>
      <c r="D3004" s="112" t="s">
        <v>148</v>
      </c>
      <c r="E3004" s="112" t="s">
        <v>10</v>
      </c>
      <c r="F3004" s="112" t="s">
        <v>149</v>
      </c>
      <c r="G3004" s="112" t="s">
        <v>39</v>
      </c>
      <c r="H3004" s="112" t="s">
        <v>438</v>
      </c>
      <c r="I3004" s="112" t="s">
        <v>16</v>
      </c>
      <c r="J3004" s="112" t="s">
        <v>436</v>
      </c>
      <c r="K3004" s="113">
        <v>1200</v>
      </c>
      <c r="L3004" s="113">
        <v>280</v>
      </c>
      <c r="M3004" s="112" t="s">
        <v>8</v>
      </c>
    </row>
    <row r="3005" spans="1:13" x14ac:dyDescent="0.3">
      <c r="A3005" s="112" t="s">
        <v>8</v>
      </c>
      <c r="B3005" s="112" t="s">
        <v>9</v>
      </c>
      <c r="C3005" s="112" t="s">
        <v>10</v>
      </c>
      <c r="D3005" s="112" t="s">
        <v>148</v>
      </c>
      <c r="E3005" s="112" t="s">
        <v>10</v>
      </c>
      <c r="F3005" s="112" t="s">
        <v>149</v>
      </c>
      <c r="G3005" s="112" t="s">
        <v>43</v>
      </c>
      <c r="H3005" s="112" t="s">
        <v>448</v>
      </c>
      <c r="I3005" s="112" t="s">
        <v>16</v>
      </c>
      <c r="J3005" s="112" t="s">
        <v>435</v>
      </c>
      <c r="K3005" s="113">
        <v>396</v>
      </c>
      <c r="L3005" s="113">
        <v>495</v>
      </c>
      <c r="M3005" s="112" t="s">
        <v>8</v>
      </c>
    </row>
    <row r="3006" spans="1:13" x14ac:dyDescent="0.3">
      <c r="A3006" s="112" t="s">
        <v>8</v>
      </c>
      <c r="B3006" s="112" t="s">
        <v>9</v>
      </c>
      <c r="C3006" s="112" t="s">
        <v>10</v>
      </c>
      <c r="D3006" s="112" t="s">
        <v>148</v>
      </c>
      <c r="E3006" s="112" t="s">
        <v>10</v>
      </c>
      <c r="F3006" s="112" t="s">
        <v>149</v>
      </c>
      <c r="G3006" s="112" t="s">
        <v>43</v>
      </c>
      <c r="H3006" s="112" t="s">
        <v>448</v>
      </c>
      <c r="I3006" s="112" t="s">
        <v>16</v>
      </c>
      <c r="J3006" s="112" t="s">
        <v>440</v>
      </c>
      <c r="K3006" s="113">
        <v>77.08</v>
      </c>
      <c r="L3006" s="113">
        <v>82</v>
      </c>
      <c r="M3006" s="112" t="s">
        <v>8</v>
      </c>
    </row>
    <row r="3007" spans="1:13" x14ac:dyDescent="0.3">
      <c r="A3007" s="112" t="s">
        <v>8</v>
      </c>
      <c r="B3007" s="112" t="s">
        <v>9</v>
      </c>
      <c r="C3007" s="112" t="s">
        <v>10</v>
      </c>
      <c r="D3007" s="112" t="s">
        <v>148</v>
      </c>
      <c r="E3007" s="112" t="s">
        <v>10</v>
      </c>
      <c r="F3007" s="112" t="s">
        <v>149</v>
      </c>
      <c r="G3007" s="112" t="s">
        <v>43</v>
      </c>
      <c r="H3007" s="112" t="s">
        <v>448</v>
      </c>
      <c r="I3007" s="112" t="s">
        <v>16</v>
      </c>
      <c r="J3007" s="112" t="s">
        <v>436</v>
      </c>
      <c r="K3007" s="113">
        <v>226.8</v>
      </c>
      <c r="L3007" s="113">
        <v>420</v>
      </c>
      <c r="M3007" s="112" t="s">
        <v>8</v>
      </c>
    </row>
    <row r="3008" spans="1:13" x14ac:dyDescent="0.3">
      <c r="A3008" s="112" t="s">
        <v>8</v>
      </c>
      <c r="B3008" s="112" t="s">
        <v>9</v>
      </c>
      <c r="C3008" s="112" t="s">
        <v>10</v>
      </c>
      <c r="D3008" s="112" t="s">
        <v>148</v>
      </c>
      <c r="E3008" s="112" t="s">
        <v>10</v>
      </c>
      <c r="F3008" s="112" t="s">
        <v>149</v>
      </c>
      <c r="G3008" s="112" t="s">
        <v>44</v>
      </c>
      <c r="H3008" s="112" t="s">
        <v>441</v>
      </c>
      <c r="I3008" s="112" t="s">
        <v>16</v>
      </c>
      <c r="J3008" s="112" t="s">
        <v>435</v>
      </c>
      <c r="K3008" s="113">
        <v>1315.8</v>
      </c>
      <c r="L3008" s="113">
        <v>135</v>
      </c>
      <c r="M3008" s="112" t="s">
        <v>8</v>
      </c>
    </row>
    <row r="3009" spans="1:13" x14ac:dyDescent="0.3">
      <c r="A3009" s="112" t="s">
        <v>8</v>
      </c>
      <c r="B3009" s="112" t="s">
        <v>9</v>
      </c>
      <c r="C3009" s="112" t="s">
        <v>10</v>
      </c>
      <c r="D3009" s="112" t="s">
        <v>148</v>
      </c>
      <c r="E3009" s="112" t="s">
        <v>10</v>
      </c>
      <c r="F3009" s="112" t="s">
        <v>149</v>
      </c>
      <c r="G3009" s="112" t="s">
        <v>44</v>
      </c>
      <c r="H3009" s="112" t="s">
        <v>441</v>
      </c>
      <c r="I3009" s="112" t="s">
        <v>16</v>
      </c>
      <c r="J3009" s="112" t="s">
        <v>436</v>
      </c>
      <c r="K3009" s="113">
        <v>5574.4</v>
      </c>
      <c r="L3009" s="113">
        <v>144</v>
      </c>
      <c r="M3009" s="112" t="s">
        <v>8</v>
      </c>
    </row>
    <row r="3010" spans="1:13" x14ac:dyDescent="0.3">
      <c r="A3010" s="112" t="s">
        <v>8</v>
      </c>
      <c r="B3010" s="112" t="s">
        <v>9</v>
      </c>
      <c r="C3010" s="112" t="s">
        <v>10</v>
      </c>
      <c r="D3010" s="112" t="s">
        <v>148</v>
      </c>
      <c r="E3010" s="112" t="s">
        <v>10</v>
      </c>
      <c r="F3010" s="112" t="s">
        <v>149</v>
      </c>
      <c r="G3010" s="112" t="s">
        <v>45</v>
      </c>
      <c r="H3010" s="112" t="s">
        <v>441</v>
      </c>
      <c r="I3010" s="112" t="s">
        <v>46</v>
      </c>
      <c r="J3010" s="112" t="s">
        <v>435</v>
      </c>
      <c r="K3010" s="113">
        <v>504</v>
      </c>
      <c r="L3010" s="113">
        <v>14.000000000000002</v>
      </c>
      <c r="M3010" s="112" t="s">
        <v>8</v>
      </c>
    </row>
    <row r="3011" spans="1:13" x14ac:dyDescent="0.3">
      <c r="A3011" s="112" t="s">
        <v>8</v>
      </c>
      <c r="B3011" s="112" t="s">
        <v>9</v>
      </c>
      <c r="C3011" s="112" t="s">
        <v>10</v>
      </c>
      <c r="D3011" s="112" t="s">
        <v>148</v>
      </c>
      <c r="E3011" s="112" t="s">
        <v>10</v>
      </c>
      <c r="F3011" s="112" t="s">
        <v>149</v>
      </c>
      <c r="G3011" s="112" t="s">
        <v>45</v>
      </c>
      <c r="H3011" s="112" t="s">
        <v>441</v>
      </c>
      <c r="I3011" s="112" t="s">
        <v>46</v>
      </c>
      <c r="J3011" s="112" t="s">
        <v>436</v>
      </c>
      <c r="K3011" s="113">
        <v>3307</v>
      </c>
      <c r="L3011" s="113">
        <v>213</v>
      </c>
      <c r="M3011" s="112" t="s">
        <v>8</v>
      </c>
    </row>
    <row r="3012" spans="1:13" x14ac:dyDescent="0.3">
      <c r="A3012" s="112" t="s">
        <v>8</v>
      </c>
      <c r="B3012" s="112" t="s">
        <v>9</v>
      </c>
      <c r="C3012" s="112" t="s">
        <v>10</v>
      </c>
      <c r="D3012" s="112" t="s">
        <v>148</v>
      </c>
      <c r="E3012" s="112" t="s">
        <v>10</v>
      </c>
      <c r="F3012" s="112" t="s">
        <v>149</v>
      </c>
      <c r="G3012" s="112" t="s">
        <v>47</v>
      </c>
      <c r="H3012" s="112" t="s">
        <v>447</v>
      </c>
      <c r="I3012" s="112" t="s">
        <v>16</v>
      </c>
      <c r="J3012" s="112" t="s">
        <v>435</v>
      </c>
      <c r="K3012" s="113">
        <v>21904.959999999999</v>
      </c>
      <c r="L3012" s="113">
        <v>2007</v>
      </c>
      <c r="M3012" s="112" t="s">
        <v>8</v>
      </c>
    </row>
    <row r="3013" spans="1:13" x14ac:dyDescent="0.3">
      <c r="A3013" s="112" t="s">
        <v>8</v>
      </c>
      <c r="B3013" s="112" t="s">
        <v>9</v>
      </c>
      <c r="C3013" s="112" t="s">
        <v>10</v>
      </c>
      <c r="D3013" s="112" t="s">
        <v>148</v>
      </c>
      <c r="E3013" s="112" t="s">
        <v>10</v>
      </c>
      <c r="F3013" s="112" t="s">
        <v>149</v>
      </c>
      <c r="G3013" s="112" t="s">
        <v>49</v>
      </c>
      <c r="H3013" s="112" t="s">
        <v>447</v>
      </c>
      <c r="I3013" s="112" t="s">
        <v>16</v>
      </c>
      <c r="J3013" s="112" t="s">
        <v>435</v>
      </c>
      <c r="K3013" s="113">
        <v>1998</v>
      </c>
      <c r="L3013" s="113">
        <v>360</v>
      </c>
      <c r="M3013" s="112" t="s">
        <v>8</v>
      </c>
    </row>
    <row r="3014" spans="1:13" x14ac:dyDescent="0.3">
      <c r="A3014" s="112" t="s">
        <v>8</v>
      </c>
      <c r="B3014" s="112" t="s">
        <v>9</v>
      </c>
      <c r="C3014" s="112" t="s">
        <v>10</v>
      </c>
      <c r="D3014" s="112" t="s">
        <v>148</v>
      </c>
      <c r="E3014" s="112" t="s">
        <v>10</v>
      </c>
      <c r="F3014" s="112" t="s">
        <v>149</v>
      </c>
      <c r="G3014" s="112" t="s">
        <v>49</v>
      </c>
      <c r="H3014" s="112" t="s">
        <v>447</v>
      </c>
      <c r="I3014" s="112" t="s">
        <v>16</v>
      </c>
      <c r="J3014" s="112" t="s">
        <v>443</v>
      </c>
      <c r="K3014" s="113">
        <v>315</v>
      </c>
      <c r="L3014" s="113">
        <v>45</v>
      </c>
      <c r="M3014" s="112" t="s">
        <v>8</v>
      </c>
    </row>
    <row r="3015" spans="1:13" x14ac:dyDescent="0.3">
      <c r="A3015" s="112" t="s">
        <v>8</v>
      </c>
      <c r="B3015" s="112" t="s">
        <v>9</v>
      </c>
      <c r="C3015" s="112" t="s">
        <v>10</v>
      </c>
      <c r="D3015" s="112" t="s">
        <v>148</v>
      </c>
      <c r="E3015" s="112" t="s">
        <v>10</v>
      </c>
      <c r="F3015" s="112" t="s">
        <v>149</v>
      </c>
      <c r="G3015" s="112" t="s">
        <v>49</v>
      </c>
      <c r="H3015" s="112" t="s">
        <v>447</v>
      </c>
      <c r="I3015" s="112" t="s">
        <v>16</v>
      </c>
      <c r="J3015" s="112" t="s">
        <v>436</v>
      </c>
      <c r="K3015" s="113">
        <v>228</v>
      </c>
      <c r="L3015" s="113">
        <v>45</v>
      </c>
      <c r="M3015" s="112" t="s">
        <v>8</v>
      </c>
    </row>
    <row r="3016" spans="1:13" x14ac:dyDescent="0.3">
      <c r="A3016" s="112" t="s">
        <v>8</v>
      </c>
      <c r="B3016" s="112" t="s">
        <v>9</v>
      </c>
      <c r="C3016" s="112" t="s">
        <v>10</v>
      </c>
      <c r="D3016" s="112" t="s">
        <v>148</v>
      </c>
      <c r="E3016" s="112" t="s">
        <v>10</v>
      </c>
      <c r="F3016" s="112" t="s">
        <v>149</v>
      </c>
      <c r="G3016" s="112" t="s">
        <v>50</v>
      </c>
      <c r="H3016" s="112" t="s">
        <v>434</v>
      </c>
      <c r="I3016" s="112" t="s">
        <v>16</v>
      </c>
      <c r="J3016" s="112" t="s">
        <v>436</v>
      </c>
      <c r="K3016" s="113">
        <v>168092.05</v>
      </c>
      <c r="L3016" s="113">
        <v>7402</v>
      </c>
      <c r="M3016" s="112" t="s">
        <v>8</v>
      </c>
    </row>
    <row r="3017" spans="1:13" x14ac:dyDescent="0.3">
      <c r="A3017" s="112" t="s">
        <v>8</v>
      </c>
      <c r="B3017" s="112" t="s">
        <v>9</v>
      </c>
      <c r="C3017" s="112" t="s">
        <v>10</v>
      </c>
      <c r="D3017" s="112" t="s">
        <v>148</v>
      </c>
      <c r="E3017" s="112" t="s">
        <v>10</v>
      </c>
      <c r="F3017" s="112" t="s">
        <v>149</v>
      </c>
      <c r="G3017" s="112" t="s">
        <v>52</v>
      </c>
      <c r="H3017" s="112" t="s">
        <v>442</v>
      </c>
      <c r="I3017" s="112" t="s">
        <v>46</v>
      </c>
      <c r="J3017" s="112" t="s">
        <v>435</v>
      </c>
      <c r="K3017" s="113">
        <v>49843.4</v>
      </c>
      <c r="L3017" s="113">
        <v>12936.999999999998</v>
      </c>
      <c r="M3017" s="112" t="s">
        <v>8</v>
      </c>
    </row>
    <row r="3018" spans="1:13" x14ac:dyDescent="0.3">
      <c r="A3018" s="112" t="s">
        <v>8</v>
      </c>
      <c r="B3018" s="112" t="s">
        <v>9</v>
      </c>
      <c r="C3018" s="112" t="s">
        <v>10</v>
      </c>
      <c r="D3018" s="112" t="s">
        <v>148</v>
      </c>
      <c r="E3018" s="112" t="s">
        <v>10</v>
      </c>
      <c r="F3018" s="112" t="s">
        <v>149</v>
      </c>
      <c r="G3018" s="112" t="s">
        <v>52</v>
      </c>
      <c r="H3018" s="112" t="s">
        <v>442</v>
      </c>
      <c r="I3018" s="112" t="s">
        <v>46</v>
      </c>
      <c r="J3018" s="112" t="s">
        <v>440</v>
      </c>
      <c r="K3018" s="113">
        <v>63735.07</v>
      </c>
      <c r="L3018" s="113">
        <v>26052</v>
      </c>
      <c r="M3018" s="112" t="s">
        <v>8</v>
      </c>
    </row>
    <row r="3019" spans="1:13" x14ac:dyDescent="0.3">
      <c r="A3019" s="112" t="s">
        <v>8</v>
      </c>
      <c r="B3019" s="112" t="s">
        <v>9</v>
      </c>
      <c r="C3019" s="112" t="s">
        <v>10</v>
      </c>
      <c r="D3019" s="112" t="s">
        <v>148</v>
      </c>
      <c r="E3019" s="112" t="s">
        <v>10</v>
      </c>
      <c r="F3019" s="112" t="s">
        <v>149</v>
      </c>
      <c r="G3019" s="112" t="s">
        <v>52</v>
      </c>
      <c r="H3019" s="112" t="s">
        <v>442</v>
      </c>
      <c r="I3019" s="112" t="s">
        <v>46</v>
      </c>
      <c r="J3019" s="112" t="s">
        <v>436</v>
      </c>
      <c r="K3019" s="113">
        <v>348130.31</v>
      </c>
      <c r="L3019" s="113">
        <v>74621.000000000015</v>
      </c>
      <c r="M3019" s="112" t="s">
        <v>8</v>
      </c>
    </row>
    <row r="3020" spans="1:13" x14ac:dyDescent="0.3">
      <c r="A3020" s="112" t="s">
        <v>8</v>
      </c>
      <c r="B3020" s="112" t="s">
        <v>9</v>
      </c>
      <c r="C3020" s="112" t="s">
        <v>10</v>
      </c>
      <c r="D3020" s="112" t="s">
        <v>148</v>
      </c>
      <c r="E3020" s="112" t="s">
        <v>10</v>
      </c>
      <c r="F3020" s="112" t="s">
        <v>149</v>
      </c>
      <c r="G3020" s="112" t="s">
        <v>53</v>
      </c>
      <c r="H3020" s="112" t="s">
        <v>434</v>
      </c>
      <c r="I3020" s="112" t="s">
        <v>16</v>
      </c>
      <c r="J3020" s="112" t="s">
        <v>435</v>
      </c>
      <c r="K3020" s="113">
        <v>4571.69333333333</v>
      </c>
      <c r="L3020" s="113">
        <v>1722.75</v>
      </c>
      <c r="M3020" s="112" t="s">
        <v>8</v>
      </c>
    </row>
    <row r="3021" spans="1:13" x14ac:dyDescent="0.3">
      <c r="A3021" s="112" t="s">
        <v>8</v>
      </c>
      <c r="B3021" s="112" t="s">
        <v>9</v>
      </c>
      <c r="C3021" s="112" t="s">
        <v>10</v>
      </c>
      <c r="D3021" s="112" t="s">
        <v>148</v>
      </c>
      <c r="E3021" s="112" t="s">
        <v>10</v>
      </c>
      <c r="F3021" s="112" t="s">
        <v>149</v>
      </c>
      <c r="G3021" s="112" t="s">
        <v>55</v>
      </c>
      <c r="H3021" s="112" t="s">
        <v>439</v>
      </c>
      <c r="I3021" s="112" t="s">
        <v>16</v>
      </c>
      <c r="J3021" s="112" t="s">
        <v>440</v>
      </c>
      <c r="K3021" s="113">
        <v>19687.5</v>
      </c>
      <c r="L3021" s="113">
        <v>5625</v>
      </c>
      <c r="M3021" s="112" t="s">
        <v>8</v>
      </c>
    </row>
    <row r="3022" spans="1:13" x14ac:dyDescent="0.3">
      <c r="A3022" s="112" t="s">
        <v>8</v>
      </c>
      <c r="B3022" s="112" t="s">
        <v>9</v>
      </c>
      <c r="C3022" s="112" t="s">
        <v>10</v>
      </c>
      <c r="D3022" s="112" t="s">
        <v>148</v>
      </c>
      <c r="E3022" s="112" t="s">
        <v>10</v>
      </c>
      <c r="F3022" s="112" t="s">
        <v>149</v>
      </c>
      <c r="G3022" s="112" t="s">
        <v>55</v>
      </c>
      <c r="H3022" s="112" t="s">
        <v>439</v>
      </c>
      <c r="I3022" s="112" t="s">
        <v>16</v>
      </c>
      <c r="J3022" s="112" t="s">
        <v>436</v>
      </c>
      <c r="K3022" s="113">
        <v>7560</v>
      </c>
      <c r="L3022" s="113">
        <v>2160</v>
      </c>
      <c r="M3022" s="112" t="s">
        <v>8</v>
      </c>
    </row>
    <row r="3023" spans="1:13" x14ac:dyDescent="0.3">
      <c r="A3023" s="112" t="s">
        <v>8</v>
      </c>
      <c r="B3023" s="112" t="s">
        <v>9</v>
      </c>
      <c r="C3023" s="112" t="s">
        <v>10</v>
      </c>
      <c r="D3023" s="112" t="s">
        <v>148</v>
      </c>
      <c r="E3023" s="112" t="s">
        <v>10</v>
      </c>
      <c r="F3023" s="112" t="s">
        <v>149</v>
      </c>
      <c r="G3023" s="112" t="s">
        <v>57</v>
      </c>
      <c r="H3023" s="112" t="s">
        <v>441</v>
      </c>
      <c r="I3023" s="112" t="s">
        <v>16</v>
      </c>
      <c r="J3023" s="112" t="s">
        <v>435</v>
      </c>
      <c r="K3023" s="113">
        <v>314.23</v>
      </c>
      <c r="L3023" s="113">
        <v>54</v>
      </c>
      <c r="M3023" s="112" t="s">
        <v>8</v>
      </c>
    </row>
    <row r="3024" spans="1:13" x14ac:dyDescent="0.3">
      <c r="A3024" s="112" t="s">
        <v>8</v>
      </c>
      <c r="B3024" s="112" t="s">
        <v>9</v>
      </c>
      <c r="C3024" s="112" t="s">
        <v>10</v>
      </c>
      <c r="D3024" s="112" t="s">
        <v>148</v>
      </c>
      <c r="E3024" s="112" t="s">
        <v>10</v>
      </c>
      <c r="F3024" s="112" t="s">
        <v>149</v>
      </c>
      <c r="G3024" s="112" t="s">
        <v>57</v>
      </c>
      <c r="H3024" s="112" t="s">
        <v>441</v>
      </c>
      <c r="I3024" s="112" t="s">
        <v>16</v>
      </c>
      <c r="J3024" s="112" t="s">
        <v>440</v>
      </c>
      <c r="K3024" s="113">
        <v>104.74</v>
      </c>
      <c r="L3024" s="113">
        <v>18</v>
      </c>
      <c r="M3024" s="112" t="s">
        <v>8</v>
      </c>
    </row>
    <row r="3025" spans="1:13" x14ac:dyDescent="0.3">
      <c r="A3025" s="112" t="s">
        <v>8</v>
      </c>
      <c r="B3025" s="112" t="s">
        <v>9</v>
      </c>
      <c r="C3025" s="112" t="s">
        <v>10</v>
      </c>
      <c r="D3025" s="112" t="s">
        <v>148</v>
      </c>
      <c r="E3025" s="112" t="s">
        <v>10</v>
      </c>
      <c r="F3025" s="112" t="s">
        <v>149</v>
      </c>
      <c r="G3025" s="112" t="s">
        <v>57</v>
      </c>
      <c r="H3025" s="112" t="s">
        <v>441</v>
      </c>
      <c r="I3025" s="112" t="s">
        <v>16</v>
      </c>
      <c r="J3025" s="112" t="s">
        <v>436</v>
      </c>
      <c r="K3025" s="113">
        <v>314.23</v>
      </c>
      <c r="L3025" s="113">
        <v>54</v>
      </c>
      <c r="M3025" s="112" t="s">
        <v>8</v>
      </c>
    </row>
    <row r="3026" spans="1:13" x14ac:dyDescent="0.3">
      <c r="A3026" s="112" t="s">
        <v>8</v>
      </c>
      <c r="B3026" s="112" t="s">
        <v>9</v>
      </c>
      <c r="C3026" s="112" t="s">
        <v>10</v>
      </c>
      <c r="D3026" s="112" t="s">
        <v>148</v>
      </c>
      <c r="E3026" s="112" t="s">
        <v>10</v>
      </c>
      <c r="F3026" s="112" t="s">
        <v>149</v>
      </c>
      <c r="G3026" s="112" t="s">
        <v>58</v>
      </c>
      <c r="H3026" s="112" t="s">
        <v>434</v>
      </c>
      <c r="I3026" s="112" t="s">
        <v>16</v>
      </c>
      <c r="J3026" s="112" t="s">
        <v>436</v>
      </c>
      <c r="K3026" s="113">
        <v>15780</v>
      </c>
      <c r="L3026" s="113">
        <v>1589</v>
      </c>
      <c r="M3026" s="112" t="s">
        <v>8</v>
      </c>
    </row>
    <row r="3027" spans="1:13" x14ac:dyDescent="0.3">
      <c r="A3027" s="112" t="s">
        <v>8</v>
      </c>
      <c r="B3027" s="112" t="s">
        <v>9</v>
      </c>
      <c r="C3027" s="112" t="s">
        <v>10</v>
      </c>
      <c r="D3027" s="112" t="s">
        <v>148</v>
      </c>
      <c r="E3027" s="112" t="s">
        <v>10</v>
      </c>
      <c r="F3027" s="112" t="s">
        <v>149</v>
      </c>
      <c r="G3027" s="112" t="s">
        <v>60</v>
      </c>
      <c r="H3027" s="112" t="s">
        <v>437</v>
      </c>
      <c r="I3027" s="112" t="s">
        <v>16</v>
      </c>
      <c r="J3027" s="112" t="s">
        <v>435</v>
      </c>
      <c r="K3027" s="113">
        <v>2159.04</v>
      </c>
      <c r="L3027" s="113">
        <v>692</v>
      </c>
      <c r="M3027" s="112" t="s">
        <v>8</v>
      </c>
    </row>
    <row r="3028" spans="1:13" x14ac:dyDescent="0.3">
      <c r="A3028" s="112" t="s">
        <v>8</v>
      </c>
      <c r="B3028" s="112" t="s">
        <v>9</v>
      </c>
      <c r="C3028" s="112" t="s">
        <v>10</v>
      </c>
      <c r="D3028" s="112" t="s">
        <v>148</v>
      </c>
      <c r="E3028" s="112" t="s">
        <v>10</v>
      </c>
      <c r="F3028" s="112" t="s">
        <v>149</v>
      </c>
      <c r="G3028" s="112" t="s">
        <v>60</v>
      </c>
      <c r="H3028" s="112" t="s">
        <v>437</v>
      </c>
      <c r="I3028" s="112" t="s">
        <v>16</v>
      </c>
      <c r="J3028" s="112" t="s">
        <v>440</v>
      </c>
      <c r="K3028" s="113">
        <v>436.8</v>
      </c>
      <c r="L3028" s="113">
        <v>140</v>
      </c>
      <c r="M3028" s="112" t="s">
        <v>8</v>
      </c>
    </row>
    <row r="3029" spans="1:13" x14ac:dyDescent="0.3">
      <c r="A3029" s="112" t="s">
        <v>8</v>
      </c>
      <c r="B3029" s="112" t="s">
        <v>9</v>
      </c>
      <c r="C3029" s="112" t="s">
        <v>10</v>
      </c>
      <c r="D3029" s="112" t="s">
        <v>148</v>
      </c>
      <c r="E3029" s="112" t="s">
        <v>10</v>
      </c>
      <c r="F3029" s="112" t="s">
        <v>149</v>
      </c>
      <c r="G3029" s="112" t="s">
        <v>60</v>
      </c>
      <c r="H3029" s="112" t="s">
        <v>437</v>
      </c>
      <c r="I3029" s="112" t="s">
        <v>16</v>
      </c>
      <c r="J3029" s="112" t="s">
        <v>436</v>
      </c>
      <c r="K3029" s="113">
        <v>2093.52</v>
      </c>
      <c r="L3029" s="113">
        <v>671</v>
      </c>
      <c r="M3029" s="112" t="s">
        <v>8</v>
      </c>
    </row>
    <row r="3030" spans="1:13" x14ac:dyDescent="0.3">
      <c r="A3030" s="112" t="s">
        <v>8</v>
      </c>
      <c r="B3030" s="112" t="s">
        <v>9</v>
      </c>
      <c r="C3030" s="112" t="s">
        <v>10</v>
      </c>
      <c r="D3030" s="112" t="s">
        <v>148</v>
      </c>
      <c r="E3030" s="112" t="s">
        <v>10</v>
      </c>
      <c r="F3030" s="112" t="s">
        <v>149</v>
      </c>
      <c r="G3030" s="112" t="s">
        <v>62</v>
      </c>
      <c r="H3030" s="112" t="s">
        <v>438</v>
      </c>
      <c r="I3030" s="112" t="s">
        <v>16</v>
      </c>
      <c r="J3030" s="112" t="s">
        <v>435</v>
      </c>
      <c r="K3030" s="113">
        <v>74397.240000000005</v>
      </c>
      <c r="L3030" s="113">
        <v>64125</v>
      </c>
      <c r="M3030" s="112" t="s">
        <v>8</v>
      </c>
    </row>
    <row r="3031" spans="1:13" x14ac:dyDescent="0.3">
      <c r="A3031" s="112" t="s">
        <v>8</v>
      </c>
      <c r="B3031" s="112" t="s">
        <v>9</v>
      </c>
      <c r="C3031" s="112" t="s">
        <v>10</v>
      </c>
      <c r="D3031" s="112" t="s">
        <v>148</v>
      </c>
      <c r="E3031" s="112" t="s">
        <v>10</v>
      </c>
      <c r="F3031" s="112" t="s">
        <v>149</v>
      </c>
      <c r="G3031" s="112" t="s">
        <v>62</v>
      </c>
      <c r="H3031" s="112" t="s">
        <v>438</v>
      </c>
      <c r="I3031" s="112" t="s">
        <v>16</v>
      </c>
      <c r="J3031" s="112" t="s">
        <v>440</v>
      </c>
      <c r="K3031" s="113">
        <v>25228.99</v>
      </c>
      <c r="L3031" s="113">
        <v>11241</v>
      </c>
      <c r="M3031" s="112" t="s">
        <v>8</v>
      </c>
    </row>
    <row r="3032" spans="1:13" x14ac:dyDescent="0.3">
      <c r="A3032" s="112" t="s">
        <v>8</v>
      </c>
      <c r="B3032" s="112" t="s">
        <v>9</v>
      </c>
      <c r="C3032" s="112" t="s">
        <v>10</v>
      </c>
      <c r="D3032" s="112" t="s">
        <v>148</v>
      </c>
      <c r="E3032" s="112" t="s">
        <v>10</v>
      </c>
      <c r="F3032" s="112" t="s">
        <v>149</v>
      </c>
      <c r="G3032" s="112" t="s">
        <v>62</v>
      </c>
      <c r="H3032" s="112" t="s">
        <v>438</v>
      </c>
      <c r="I3032" s="112" t="s">
        <v>16</v>
      </c>
      <c r="J3032" s="112" t="s">
        <v>436</v>
      </c>
      <c r="K3032" s="113">
        <v>121482.85</v>
      </c>
      <c r="L3032" s="113">
        <v>42188</v>
      </c>
      <c r="M3032" s="112" t="s">
        <v>8</v>
      </c>
    </row>
    <row r="3033" spans="1:13" x14ac:dyDescent="0.3">
      <c r="A3033" s="112" t="s">
        <v>8</v>
      </c>
      <c r="B3033" s="112" t="s">
        <v>9</v>
      </c>
      <c r="C3033" s="112" t="s">
        <v>10</v>
      </c>
      <c r="D3033" s="112" t="s">
        <v>148</v>
      </c>
      <c r="E3033" s="112" t="s">
        <v>10</v>
      </c>
      <c r="F3033" s="112" t="s">
        <v>149</v>
      </c>
      <c r="G3033" s="112" t="s">
        <v>66</v>
      </c>
      <c r="H3033" s="112" t="s">
        <v>450</v>
      </c>
      <c r="I3033" s="112" t="s">
        <v>16</v>
      </c>
      <c r="J3033" s="112" t="s">
        <v>435</v>
      </c>
      <c r="K3033" s="113">
        <v>2.9</v>
      </c>
      <c r="L3033" s="113">
        <v>1</v>
      </c>
      <c r="M3033" s="112" t="s">
        <v>8</v>
      </c>
    </row>
    <row r="3034" spans="1:13" x14ac:dyDescent="0.3">
      <c r="A3034" s="112" t="s">
        <v>8</v>
      </c>
      <c r="B3034" s="112" t="s">
        <v>9</v>
      </c>
      <c r="C3034" s="112" t="s">
        <v>10</v>
      </c>
      <c r="D3034" s="112" t="s">
        <v>148</v>
      </c>
      <c r="E3034" s="112" t="s">
        <v>10</v>
      </c>
      <c r="F3034" s="112" t="s">
        <v>149</v>
      </c>
      <c r="G3034" s="112" t="s">
        <v>66</v>
      </c>
      <c r="H3034" s="112" t="s">
        <v>450</v>
      </c>
      <c r="I3034" s="112" t="s">
        <v>16</v>
      </c>
      <c r="J3034" s="112" t="s">
        <v>436</v>
      </c>
      <c r="K3034" s="113">
        <v>8.6999999999999993</v>
      </c>
      <c r="L3034" s="113">
        <v>3</v>
      </c>
      <c r="M3034" s="112" t="s">
        <v>8</v>
      </c>
    </row>
    <row r="3035" spans="1:13" x14ac:dyDescent="0.3">
      <c r="A3035" s="112" t="s">
        <v>8</v>
      </c>
      <c r="B3035" s="112" t="s">
        <v>9</v>
      </c>
      <c r="C3035" s="112" t="s">
        <v>10</v>
      </c>
      <c r="D3035" s="112" t="s">
        <v>150</v>
      </c>
      <c r="E3035" s="112" t="s">
        <v>10</v>
      </c>
      <c r="F3035" s="112" t="s">
        <v>151</v>
      </c>
      <c r="G3035" s="112" t="s">
        <v>24</v>
      </c>
      <c r="H3035" s="112" t="s">
        <v>441</v>
      </c>
      <c r="I3035" s="112" t="s">
        <v>16</v>
      </c>
      <c r="J3035" s="112" t="s">
        <v>435</v>
      </c>
      <c r="K3035" s="113">
        <v>378</v>
      </c>
      <c r="L3035" s="113">
        <v>90</v>
      </c>
      <c r="M3035" s="112" t="s">
        <v>8</v>
      </c>
    </row>
    <row r="3036" spans="1:13" x14ac:dyDescent="0.3">
      <c r="A3036" s="112" t="s">
        <v>8</v>
      </c>
      <c r="B3036" s="112" t="s">
        <v>9</v>
      </c>
      <c r="C3036" s="112" t="s">
        <v>10</v>
      </c>
      <c r="D3036" s="112" t="s">
        <v>150</v>
      </c>
      <c r="E3036" s="112" t="s">
        <v>10</v>
      </c>
      <c r="F3036" s="112" t="s">
        <v>151</v>
      </c>
      <c r="G3036" s="112" t="s">
        <v>24</v>
      </c>
      <c r="H3036" s="112" t="s">
        <v>441</v>
      </c>
      <c r="I3036" s="112" t="s">
        <v>16</v>
      </c>
      <c r="J3036" s="112" t="s">
        <v>436</v>
      </c>
      <c r="K3036" s="113">
        <v>1874.25</v>
      </c>
      <c r="L3036" s="113">
        <v>315</v>
      </c>
      <c r="M3036" s="112" t="s">
        <v>8</v>
      </c>
    </row>
    <row r="3037" spans="1:13" x14ac:dyDescent="0.3">
      <c r="A3037" s="112" t="s">
        <v>8</v>
      </c>
      <c r="B3037" s="112" t="s">
        <v>9</v>
      </c>
      <c r="C3037" s="112" t="s">
        <v>10</v>
      </c>
      <c r="D3037" s="112" t="s">
        <v>150</v>
      </c>
      <c r="E3037" s="112" t="s">
        <v>10</v>
      </c>
      <c r="F3037" s="112" t="s">
        <v>151</v>
      </c>
      <c r="G3037" s="112" t="s">
        <v>25</v>
      </c>
      <c r="H3037" s="112" t="s">
        <v>442</v>
      </c>
      <c r="I3037" s="112" t="s">
        <v>16</v>
      </c>
      <c r="J3037" s="112" t="s">
        <v>443</v>
      </c>
      <c r="K3037" s="113">
        <v>103768.35</v>
      </c>
      <c r="L3037" s="113">
        <v>31000</v>
      </c>
      <c r="M3037" s="112" t="s">
        <v>8</v>
      </c>
    </row>
    <row r="3038" spans="1:13" x14ac:dyDescent="0.3">
      <c r="A3038" s="112" t="s">
        <v>8</v>
      </c>
      <c r="B3038" s="112" t="s">
        <v>9</v>
      </c>
      <c r="C3038" s="112" t="s">
        <v>10</v>
      </c>
      <c r="D3038" s="112" t="s">
        <v>150</v>
      </c>
      <c r="E3038" s="112" t="s">
        <v>10</v>
      </c>
      <c r="F3038" s="112" t="s">
        <v>151</v>
      </c>
      <c r="G3038" s="112" t="s">
        <v>33</v>
      </c>
      <c r="H3038" s="112" t="s">
        <v>445</v>
      </c>
      <c r="I3038" s="112" t="s">
        <v>16</v>
      </c>
      <c r="J3038" s="112" t="s">
        <v>446</v>
      </c>
      <c r="K3038" s="113">
        <v>3625</v>
      </c>
      <c r="L3038" s="113">
        <v>725</v>
      </c>
      <c r="M3038" s="112" t="s">
        <v>8</v>
      </c>
    </row>
    <row r="3039" spans="1:13" x14ac:dyDescent="0.3">
      <c r="A3039" s="112" t="s">
        <v>8</v>
      </c>
      <c r="B3039" s="112" t="s">
        <v>9</v>
      </c>
      <c r="C3039" s="112" t="s">
        <v>10</v>
      </c>
      <c r="D3039" s="112" t="s">
        <v>150</v>
      </c>
      <c r="E3039" s="112" t="s">
        <v>10</v>
      </c>
      <c r="F3039" s="112" t="s">
        <v>151</v>
      </c>
      <c r="G3039" s="112" t="s">
        <v>43</v>
      </c>
      <c r="H3039" s="112" t="s">
        <v>448</v>
      </c>
      <c r="I3039" s="112" t="s">
        <v>16</v>
      </c>
      <c r="J3039" s="112" t="s">
        <v>435</v>
      </c>
      <c r="K3039" s="113">
        <v>8</v>
      </c>
      <c r="L3039" s="113">
        <v>10</v>
      </c>
      <c r="M3039" s="112" t="s">
        <v>8</v>
      </c>
    </row>
    <row r="3040" spans="1:13" x14ac:dyDescent="0.3">
      <c r="A3040" s="112" t="s">
        <v>8</v>
      </c>
      <c r="B3040" s="112" t="s">
        <v>9</v>
      </c>
      <c r="C3040" s="112" t="s">
        <v>10</v>
      </c>
      <c r="D3040" s="112" t="s">
        <v>150</v>
      </c>
      <c r="E3040" s="112" t="s">
        <v>10</v>
      </c>
      <c r="F3040" s="112" t="s">
        <v>151</v>
      </c>
      <c r="G3040" s="112" t="s">
        <v>43</v>
      </c>
      <c r="H3040" s="112" t="s">
        <v>448</v>
      </c>
      <c r="I3040" s="112" t="s">
        <v>16</v>
      </c>
      <c r="J3040" s="112" t="s">
        <v>436</v>
      </c>
      <c r="K3040" s="113">
        <v>2790.72</v>
      </c>
      <c r="L3040" s="113">
        <v>5168</v>
      </c>
      <c r="M3040" s="112" t="s">
        <v>8</v>
      </c>
    </row>
    <row r="3041" spans="1:13" x14ac:dyDescent="0.3">
      <c r="A3041" s="112" t="s">
        <v>8</v>
      </c>
      <c r="B3041" s="112" t="s">
        <v>9</v>
      </c>
      <c r="C3041" s="112" t="s">
        <v>10</v>
      </c>
      <c r="D3041" s="112" t="s">
        <v>150</v>
      </c>
      <c r="E3041" s="112" t="s">
        <v>10</v>
      </c>
      <c r="F3041" s="112" t="s">
        <v>151</v>
      </c>
      <c r="G3041" s="112" t="s">
        <v>44</v>
      </c>
      <c r="H3041" s="112" t="s">
        <v>441</v>
      </c>
      <c r="I3041" s="112" t="s">
        <v>16</v>
      </c>
      <c r="J3041" s="112" t="s">
        <v>435</v>
      </c>
      <c r="K3041" s="113">
        <v>723.33</v>
      </c>
      <c r="L3041" s="113">
        <v>85.5</v>
      </c>
      <c r="M3041" s="112" t="s">
        <v>8</v>
      </c>
    </row>
    <row r="3042" spans="1:13" x14ac:dyDescent="0.3">
      <c r="A3042" s="112" t="s">
        <v>8</v>
      </c>
      <c r="B3042" s="112" t="s">
        <v>9</v>
      </c>
      <c r="C3042" s="112" t="s">
        <v>10</v>
      </c>
      <c r="D3042" s="112" t="s">
        <v>150</v>
      </c>
      <c r="E3042" s="112" t="s">
        <v>10</v>
      </c>
      <c r="F3042" s="112" t="s">
        <v>151</v>
      </c>
      <c r="G3042" s="112" t="s">
        <v>44</v>
      </c>
      <c r="H3042" s="112" t="s">
        <v>441</v>
      </c>
      <c r="I3042" s="112" t="s">
        <v>16</v>
      </c>
      <c r="J3042" s="112" t="s">
        <v>440</v>
      </c>
      <c r="K3042" s="113">
        <v>304.56</v>
      </c>
      <c r="L3042" s="113">
        <v>36</v>
      </c>
      <c r="M3042" s="112" t="s">
        <v>8</v>
      </c>
    </row>
    <row r="3043" spans="1:13" x14ac:dyDescent="0.3">
      <c r="A3043" s="112" t="s">
        <v>8</v>
      </c>
      <c r="B3043" s="112" t="s">
        <v>9</v>
      </c>
      <c r="C3043" s="112" t="s">
        <v>10</v>
      </c>
      <c r="D3043" s="112" t="s">
        <v>150</v>
      </c>
      <c r="E3043" s="112" t="s">
        <v>10</v>
      </c>
      <c r="F3043" s="112" t="s">
        <v>151</v>
      </c>
      <c r="G3043" s="112" t="s">
        <v>44</v>
      </c>
      <c r="H3043" s="112" t="s">
        <v>441</v>
      </c>
      <c r="I3043" s="112" t="s">
        <v>16</v>
      </c>
      <c r="J3043" s="112" t="s">
        <v>436</v>
      </c>
      <c r="K3043" s="113">
        <v>799.47</v>
      </c>
      <c r="L3043" s="113">
        <v>94.5</v>
      </c>
      <c r="M3043" s="112" t="s">
        <v>8</v>
      </c>
    </row>
    <row r="3044" spans="1:13" x14ac:dyDescent="0.3">
      <c r="A3044" s="112" t="s">
        <v>8</v>
      </c>
      <c r="B3044" s="112" t="s">
        <v>9</v>
      </c>
      <c r="C3044" s="112" t="s">
        <v>10</v>
      </c>
      <c r="D3044" s="112" t="s">
        <v>150</v>
      </c>
      <c r="E3044" s="112" t="s">
        <v>10</v>
      </c>
      <c r="F3044" s="112" t="s">
        <v>151</v>
      </c>
      <c r="G3044" s="112" t="s">
        <v>47</v>
      </c>
      <c r="H3044" s="112" t="s">
        <v>447</v>
      </c>
      <c r="I3044" s="112" t="s">
        <v>16</v>
      </c>
      <c r="J3044" s="112" t="s">
        <v>435</v>
      </c>
      <c r="K3044" s="113">
        <v>4400.6899999999996</v>
      </c>
      <c r="L3044" s="113">
        <v>270.75</v>
      </c>
      <c r="M3044" s="112" t="s">
        <v>8</v>
      </c>
    </row>
    <row r="3045" spans="1:13" x14ac:dyDescent="0.3">
      <c r="A3045" s="112" t="s">
        <v>8</v>
      </c>
      <c r="B3045" s="112" t="s">
        <v>9</v>
      </c>
      <c r="C3045" s="112" t="s">
        <v>10</v>
      </c>
      <c r="D3045" s="112" t="s">
        <v>150</v>
      </c>
      <c r="E3045" s="112" t="s">
        <v>10</v>
      </c>
      <c r="F3045" s="112" t="s">
        <v>151</v>
      </c>
      <c r="G3045" s="112" t="s">
        <v>50</v>
      </c>
      <c r="H3045" s="112" t="s">
        <v>434</v>
      </c>
      <c r="I3045" s="112" t="s">
        <v>16</v>
      </c>
      <c r="J3045" s="112" t="s">
        <v>436</v>
      </c>
      <c r="K3045" s="113">
        <v>54655.85</v>
      </c>
      <c r="L3045" s="113">
        <v>1446.75</v>
      </c>
      <c r="M3045" s="112" t="s">
        <v>8</v>
      </c>
    </row>
    <row r="3046" spans="1:13" x14ac:dyDescent="0.3">
      <c r="A3046" s="112" t="s">
        <v>8</v>
      </c>
      <c r="B3046" s="112" t="s">
        <v>9</v>
      </c>
      <c r="C3046" s="112" t="s">
        <v>10</v>
      </c>
      <c r="D3046" s="112" t="s">
        <v>150</v>
      </c>
      <c r="E3046" s="112" t="s">
        <v>10</v>
      </c>
      <c r="F3046" s="112" t="s">
        <v>151</v>
      </c>
      <c r="G3046" s="112" t="s">
        <v>52</v>
      </c>
      <c r="H3046" s="112" t="s">
        <v>442</v>
      </c>
      <c r="I3046" s="112" t="s">
        <v>46</v>
      </c>
      <c r="J3046" s="112" t="s">
        <v>435</v>
      </c>
      <c r="K3046" s="113">
        <v>2204.15</v>
      </c>
      <c r="L3046" s="113">
        <v>103</v>
      </c>
      <c r="M3046" s="112" t="s">
        <v>8</v>
      </c>
    </row>
    <row r="3047" spans="1:13" x14ac:dyDescent="0.3">
      <c r="A3047" s="112" t="s">
        <v>8</v>
      </c>
      <c r="B3047" s="112" t="s">
        <v>9</v>
      </c>
      <c r="C3047" s="112" t="s">
        <v>10</v>
      </c>
      <c r="D3047" s="112" t="s">
        <v>150</v>
      </c>
      <c r="E3047" s="112" t="s">
        <v>10</v>
      </c>
      <c r="F3047" s="112" t="s">
        <v>151</v>
      </c>
      <c r="G3047" s="112" t="s">
        <v>52</v>
      </c>
      <c r="H3047" s="112" t="s">
        <v>442</v>
      </c>
      <c r="I3047" s="112" t="s">
        <v>46</v>
      </c>
      <c r="J3047" s="112" t="s">
        <v>440</v>
      </c>
      <c r="K3047" s="113">
        <v>77.040000000000006</v>
      </c>
      <c r="L3047" s="113">
        <v>18</v>
      </c>
      <c r="M3047" s="112" t="s">
        <v>8</v>
      </c>
    </row>
    <row r="3048" spans="1:13" x14ac:dyDescent="0.3">
      <c r="A3048" s="112" t="s">
        <v>8</v>
      </c>
      <c r="B3048" s="112" t="s">
        <v>9</v>
      </c>
      <c r="C3048" s="112" t="s">
        <v>10</v>
      </c>
      <c r="D3048" s="112" t="s">
        <v>150</v>
      </c>
      <c r="E3048" s="112" t="s">
        <v>10</v>
      </c>
      <c r="F3048" s="112" t="s">
        <v>151</v>
      </c>
      <c r="G3048" s="112" t="s">
        <v>52</v>
      </c>
      <c r="H3048" s="112" t="s">
        <v>442</v>
      </c>
      <c r="I3048" s="112" t="s">
        <v>46</v>
      </c>
      <c r="J3048" s="112" t="s">
        <v>436</v>
      </c>
      <c r="K3048" s="113">
        <v>100668.57</v>
      </c>
      <c r="L3048" s="113">
        <v>21348</v>
      </c>
      <c r="M3048" s="112" t="s">
        <v>8</v>
      </c>
    </row>
    <row r="3049" spans="1:13" x14ac:dyDescent="0.3">
      <c r="A3049" s="112" t="s">
        <v>8</v>
      </c>
      <c r="B3049" s="112" t="s">
        <v>9</v>
      </c>
      <c r="C3049" s="112" t="s">
        <v>10</v>
      </c>
      <c r="D3049" s="112" t="s">
        <v>150</v>
      </c>
      <c r="E3049" s="112" t="s">
        <v>10</v>
      </c>
      <c r="F3049" s="112" t="s">
        <v>151</v>
      </c>
      <c r="G3049" s="112" t="s">
        <v>53</v>
      </c>
      <c r="H3049" s="112" t="s">
        <v>434</v>
      </c>
      <c r="I3049" s="112" t="s">
        <v>16</v>
      </c>
      <c r="J3049" s="112" t="s">
        <v>435</v>
      </c>
      <c r="K3049" s="113">
        <v>1477.9066666666599</v>
      </c>
      <c r="L3049" s="113">
        <v>556.5</v>
      </c>
      <c r="M3049" s="112" t="s">
        <v>8</v>
      </c>
    </row>
    <row r="3050" spans="1:13" x14ac:dyDescent="0.3">
      <c r="A3050" s="112" t="s">
        <v>8</v>
      </c>
      <c r="B3050" s="112" t="s">
        <v>9</v>
      </c>
      <c r="C3050" s="112" t="s">
        <v>10</v>
      </c>
      <c r="D3050" s="112" t="s">
        <v>150</v>
      </c>
      <c r="E3050" s="112" t="s">
        <v>10</v>
      </c>
      <c r="F3050" s="112" t="s">
        <v>151</v>
      </c>
      <c r="G3050" s="112" t="s">
        <v>55</v>
      </c>
      <c r="H3050" s="112" t="s">
        <v>439</v>
      </c>
      <c r="I3050" s="112" t="s">
        <v>16</v>
      </c>
      <c r="J3050" s="112" t="s">
        <v>436</v>
      </c>
      <c r="K3050" s="113">
        <v>395.5</v>
      </c>
      <c r="L3050" s="113">
        <v>112.99999999999999</v>
      </c>
      <c r="M3050" s="112" t="s">
        <v>8</v>
      </c>
    </row>
    <row r="3051" spans="1:13" x14ac:dyDescent="0.3">
      <c r="A3051" s="112" t="s">
        <v>8</v>
      </c>
      <c r="B3051" s="112" t="s">
        <v>9</v>
      </c>
      <c r="C3051" s="112" t="s">
        <v>10</v>
      </c>
      <c r="D3051" s="112" t="s">
        <v>150</v>
      </c>
      <c r="E3051" s="112" t="s">
        <v>10</v>
      </c>
      <c r="F3051" s="112" t="s">
        <v>151</v>
      </c>
      <c r="G3051" s="112" t="s">
        <v>58</v>
      </c>
      <c r="H3051" s="112" t="s">
        <v>434</v>
      </c>
      <c r="I3051" s="112" t="s">
        <v>16</v>
      </c>
      <c r="J3051" s="112" t="s">
        <v>436</v>
      </c>
      <c r="K3051" s="113">
        <v>350</v>
      </c>
      <c r="L3051" s="113">
        <v>69</v>
      </c>
      <c r="M3051" s="112" t="s">
        <v>8</v>
      </c>
    </row>
    <row r="3052" spans="1:13" x14ac:dyDescent="0.3">
      <c r="A3052" s="112" t="s">
        <v>8</v>
      </c>
      <c r="B3052" s="112" t="s">
        <v>9</v>
      </c>
      <c r="C3052" s="112" t="s">
        <v>10</v>
      </c>
      <c r="D3052" s="112" t="s">
        <v>150</v>
      </c>
      <c r="E3052" s="112" t="s">
        <v>10</v>
      </c>
      <c r="F3052" s="112" t="s">
        <v>151</v>
      </c>
      <c r="G3052" s="112" t="s">
        <v>60</v>
      </c>
      <c r="H3052" s="112" t="s">
        <v>437</v>
      </c>
      <c r="I3052" s="112" t="s">
        <v>16</v>
      </c>
      <c r="J3052" s="112" t="s">
        <v>435</v>
      </c>
      <c r="K3052" s="113">
        <v>6318</v>
      </c>
      <c r="L3052" s="113">
        <v>2025</v>
      </c>
      <c r="M3052" s="112" t="s">
        <v>8</v>
      </c>
    </row>
    <row r="3053" spans="1:13" x14ac:dyDescent="0.3">
      <c r="A3053" s="112" t="s">
        <v>8</v>
      </c>
      <c r="B3053" s="112" t="s">
        <v>9</v>
      </c>
      <c r="C3053" s="112" t="s">
        <v>10</v>
      </c>
      <c r="D3053" s="112" t="s">
        <v>150</v>
      </c>
      <c r="E3053" s="112" t="s">
        <v>10</v>
      </c>
      <c r="F3053" s="112" t="s">
        <v>151</v>
      </c>
      <c r="G3053" s="112" t="s">
        <v>60</v>
      </c>
      <c r="H3053" s="112" t="s">
        <v>437</v>
      </c>
      <c r="I3053" s="112" t="s">
        <v>16</v>
      </c>
      <c r="J3053" s="112" t="s">
        <v>436</v>
      </c>
      <c r="K3053" s="113">
        <v>14738.880000000001</v>
      </c>
      <c r="L3053" s="113">
        <v>4724</v>
      </c>
      <c r="M3053" s="112" t="s">
        <v>8</v>
      </c>
    </row>
    <row r="3054" spans="1:13" x14ac:dyDescent="0.3">
      <c r="A3054" s="112" t="s">
        <v>8</v>
      </c>
      <c r="B3054" s="112" t="s">
        <v>9</v>
      </c>
      <c r="C3054" s="112" t="s">
        <v>10</v>
      </c>
      <c r="D3054" s="112" t="s">
        <v>150</v>
      </c>
      <c r="E3054" s="112" t="s">
        <v>10</v>
      </c>
      <c r="F3054" s="112" t="s">
        <v>151</v>
      </c>
      <c r="G3054" s="112" t="s">
        <v>62</v>
      </c>
      <c r="H3054" s="112" t="s">
        <v>438</v>
      </c>
      <c r="I3054" s="112" t="s">
        <v>16</v>
      </c>
      <c r="J3054" s="112" t="s">
        <v>435</v>
      </c>
      <c r="K3054" s="113">
        <v>9578.25</v>
      </c>
      <c r="L3054" s="113">
        <v>8438</v>
      </c>
      <c r="M3054" s="112" t="s">
        <v>8</v>
      </c>
    </row>
    <row r="3055" spans="1:13" x14ac:dyDescent="0.3">
      <c r="A3055" s="112" t="s">
        <v>8</v>
      </c>
      <c r="B3055" s="112" t="s">
        <v>9</v>
      </c>
      <c r="C3055" s="112" t="s">
        <v>10</v>
      </c>
      <c r="D3055" s="112" t="s">
        <v>150</v>
      </c>
      <c r="E3055" s="112" t="s">
        <v>10</v>
      </c>
      <c r="F3055" s="112" t="s">
        <v>151</v>
      </c>
      <c r="G3055" s="112" t="s">
        <v>65</v>
      </c>
      <c r="H3055" s="112" t="s">
        <v>449</v>
      </c>
      <c r="I3055" s="112" t="s">
        <v>16</v>
      </c>
      <c r="J3055" s="112" t="s">
        <v>435</v>
      </c>
      <c r="K3055" s="113">
        <v>201</v>
      </c>
      <c r="L3055" s="113">
        <v>22.5</v>
      </c>
      <c r="M3055" s="112" t="s">
        <v>8</v>
      </c>
    </row>
    <row r="3056" spans="1:13" x14ac:dyDescent="0.3">
      <c r="A3056" s="112" t="s">
        <v>8</v>
      </c>
      <c r="B3056" s="112" t="s">
        <v>9</v>
      </c>
      <c r="C3056" s="112" t="s">
        <v>10</v>
      </c>
      <c r="D3056" s="112" t="s">
        <v>150</v>
      </c>
      <c r="E3056" s="112" t="s">
        <v>10</v>
      </c>
      <c r="F3056" s="112" t="s">
        <v>151</v>
      </c>
      <c r="G3056" s="112" t="s">
        <v>65</v>
      </c>
      <c r="H3056" s="112" t="s">
        <v>449</v>
      </c>
      <c r="I3056" s="112" t="s">
        <v>16</v>
      </c>
      <c r="J3056" s="112" t="s">
        <v>436</v>
      </c>
      <c r="K3056" s="113">
        <v>531</v>
      </c>
      <c r="L3056" s="113">
        <v>67.5</v>
      </c>
      <c r="M3056" s="112" t="s">
        <v>8</v>
      </c>
    </row>
    <row r="3057" spans="1:13" x14ac:dyDescent="0.3">
      <c r="A3057" s="112" t="s">
        <v>8</v>
      </c>
      <c r="B3057" s="112" t="s">
        <v>9</v>
      </c>
      <c r="C3057" s="112" t="s">
        <v>10</v>
      </c>
      <c r="D3057" s="112" t="s">
        <v>152</v>
      </c>
      <c r="E3057" s="112" t="s">
        <v>10</v>
      </c>
      <c r="F3057" s="112" t="s">
        <v>153</v>
      </c>
      <c r="G3057" s="112" t="s">
        <v>472</v>
      </c>
      <c r="H3057" s="112" t="s">
        <v>441</v>
      </c>
      <c r="I3057" s="112" t="s">
        <v>16</v>
      </c>
      <c r="J3057" s="112" t="s">
        <v>435</v>
      </c>
      <c r="K3057" s="113">
        <v>8400</v>
      </c>
      <c r="L3057" s="113">
        <v>630</v>
      </c>
      <c r="M3057" s="112" t="s">
        <v>8</v>
      </c>
    </row>
    <row r="3058" spans="1:13" x14ac:dyDescent="0.3">
      <c r="A3058" s="112" t="s">
        <v>8</v>
      </c>
      <c r="B3058" s="112" t="s">
        <v>9</v>
      </c>
      <c r="C3058" s="112" t="s">
        <v>10</v>
      </c>
      <c r="D3058" s="112" t="s">
        <v>152</v>
      </c>
      <c r="E3058" s="112" t="s">
        <v>10</v>
      </c>
      <c r="F3058" s="112" t="s">
        <v>153</v>
      </c>
      <c r="G3058" s="112" t="s">
        <v>472</v>
      </c>
      <c r="H3058" s="112" t="s">
        <v>441</v>
      </c>
      <c r="I3058" s="112" t="s">
        <v>16</v>
      </c>
      <c r="J3058" s="112" t="s">
        <v>436</v>
      </c>
      <c r="K3058" s="113">
        <v>9240</v>
      </c>
      <c r="L3058" s="113">
        <v>630</v>
      </c>
      <c r="M3058" s="112" t="s">
        <v>8</v>
      </c>
    </row>
    <row r="3059" spans="1:13" x14ac:dyDescent="0.3">
      <c r="A3059" s="112" t="s">
        <v>8</v>
      </c>
      <c r="B3059" s="112" t="s">
        <v>9</v>
      </c>
      <c r="C3059" s="112" t="s">
        <v>10</v>
      </c>
      <c r="D3059" s="112" t="s">
        <v>152</v>
      </c>
      <c r="E3059" s="112" t="s">
        <v>10</v>
      </c>
      <c r="F3059" s="112" t="s">
        <v>153</v>
      </c>
      <c r="G3059" s="112" t="s">
        <v>17</v>
      </c>
      <c r="H3059" s="112" t="s">
        <v>438</v>
      </c>
      <c r="I3059" s="112" t="s">
        <v>16</v>
      </c>
      <c r="J3059" s="112" t="s">
        <v>436</v>
      </c>
      <c r="K3059" s="113">
        <v>260600</v>
      </c>
      <c r="L3059" s="113">
        <v>131300</v>
      </c>
      <c r="M3059" s="112" t="s">
        <v>8</v>
      </c>
    </row>
    <row r="3060" spans="1:13" x14ac:dyDescent="0.3">
      <c r="A3060" s="112" t="s">
        <v>8</v>
      </c>
      <c r="B3060" s="112" t="s">
        <v>9</v>
      </c>
      <c r="C3060" s="112" t="s">
        <v>10</v>
      </c>
      <c r="D3060" s="112" t="s">
        <v>152</v>
      </c>
      <c r="E3060" s="112" t="s">
        <v>10</v>
      </c>
      <c r="F3060" s="112" t="s">
        <v>153</v>
      </c>
      <c r="G3060" s="112" t="s">
        <v>154</v>
      </c>
      <c r="H3060" s="112" t="s">
        <v>454</v>
      </c>
      <c r="I3060" s="112" t="s">
        <v>16</v>
      </c>
      <c r="J3060" s="112" t="s">
        <v>435</v>
      </c>
      <c r="K3060" s="113">
        <v>2400</v>
      </c>
      <c r="L3060" s="113">
        <v>600</v>
      </c>
      <c r="M3060" s="112" t="s">
        <v>8</v>
      </c>
    </row>
    <row r="3061" spans="1:13" x14ac:dyDescent="0.3">
      <c r="A3061" s="112" t="s">
        <v>8</v>
      </c>
      <c r="B3061" s="112" t="s">
        <v>9</v>
      </c>
      <c r="C3061" s="112" t="s">
        <v>10</v>
      </c>
      <c r="D3061" s="112" t="s">
        <v>152</v>
      </c>
      <c r="E3061" s="112" t="s">
        <v>10</v>
      </c>
      <c r="F3061" s="112" t="s">
        <v>153</v>
      </c>
      <c r="G3061" s="112" t="s">
        <v>19</v>
      </c>
      <c r="H3061" s="112" t="s">
        <v>434</v>
      </c>
      <c r="I3061" s="112" t="s">
        <v>16</v>
      </c>
      <c r="J3061" s="112" t="s">
        <v>435</v>
      </c>
      <c r="K3061" s="113">
        <v>45096</v>
      </c>
      <c r="L3061" s="113">
        <v>3758</v>
      </c>
      <c r="M3061" s="112" t="s">
        <v>8</v>
      </c>
    </row>
    <row r="3062" spans="1:13" x14ac:dyDescent="0.3">
      <c r="A3062" s="112" t="s">
        <v>8</v>
      </c>
      <c r="B3062" s="112" t="s">
        <v>9</v>
      </c>
      <c r="C3062" s="112" t="s">
        <v>10</v>
      </c>
      <c r="D3062" s="112" t="s">
        <v>152</v>
      </c>
      <c r="E3062" s="112" t="s">
        <v>10</v>
      </c>
      <c r="F3062" s="112" t="s">
        <v>153</v>
      </c>
      <c r="G3062" s="112" t="s">
        <v>19</v>
      </c>
      <c r="H3062" s="112" t="s">
        <v>434</v>
      </c>
      <c r="I3062" s="112" t="s">
        <v>16</v>
      </c>
      <c r="J3062" s="112" t="s">
        <v>436</v>
      </c>
      <c r="K3062" s="113">
        <v>116700</v>
      </c>
      <c r="L3062" s="113">
        <v>9725</v>
      </c>
      <c r="M3062" s="112" t="s">
        <v>8</v>
      </c>
    </row>
    <row r="3063" spans="1:13" x14ac:dyDescent="0.3">
      <c r="A3063" s="112" t="s">
        <v>8</v>
      </c>
      <c r="B3063" s="112" t="s">
        <v>9</v>
      </c>
      <c r="C3063" s="112" t="s">
        <v>10</v>
      </c>
      <c r="D3063" s="112" t="s">
        <v>152</v>
      </c>
      <c r="E3063" s="112" t="s">
        <v>10</v>
      </c>
      <c r="F3063" s="112" t="s">
        <v>153</v>
      </c>
      <c r="G3063" s="112" t="s">
        <v>71</v>
      </c>
      <c r="H3063" s="112" t="s">
        <v>453</v>
      </c>
      <c r="I3063" s="112" t="s">
        <v>16</v>
      </c>
      <c r="J3063" s="112" t="s">
        <v>435</v>
      </c>
      <c r="K3063" s="113">
        <v>912</v>
      </c>
      <c r="L3063" s="113">
        <v>90</v>
      </c>
      <c r="M3063" s="112" t="s">
        <v>8</v>
      </c>
    </row>
    <row r="3064" spans="1:13" x14ac:dyDescent="0.3">
      <c r="A3064" s="112" t="s">
        <v>8</v>
      </c>
      <c r="B3064" s="112" t="s">
        <v>9</v>
      </c>
      <c r="C3064" s="112" t="s">
        <v>10</v>
      </c>
      <c r="D3064" s="112" t="s">
        <v>152</v>
      </c>
      <c r="E3064" s="112" t="s">
        <v>10</v>
      </c>
      <c r="F3064" s="112" t="s">
        <v>153</v>
      </c>
      <c r="G3064" s="112" t="s">
        <v>71</v>
      </c>
      <c r="H3064" s="112" t="s">
        <v>453</v>
      </c>
      <c r="I3064" s="112" t="s">
        <v>16</v>
      </c>
      <c r="J3064" s="112" t="s">
        <v>436</v>
      </c>
      <c r="K3064" s="113">
        <v>66074.2</v>
      </c>
      <c r="L3064" s="113">
        <v>5508</v>
      </c>
      <c r="M3064" s="112" t="s">
        <v>8</v>
      </c>
    </row>
    <row r="3065" spans="1:13" x14ac:dyDescent="0.3">
      <c r="A3065" s="112" t="s">
        <v>8</v>
      </c>
      <c r="B3065" s="112" t="s">
        <v>9</v>
      </c>
      <c r="C3065" s="112" t="s">
        <v>10</v>
      </c>
      <c r="D3065" s="112" t="s">
        <v>152</v>
      </c>
      <c r="E3065" s="112" t="s">
        <v>10</v>
      </c>
      <c r="F3065" s="112" t="s">
        <v>153</v>
      </c>
      <c r="G3065" s="112" t="s">
        <v>72</v>
      </c>
      <c r="H3065" s="112" t="s">
        <v>454</v>
      </c>
      <c r="I3065" s="112" t="s">
        <v>16</v>
      </c>
      <c r="J3065" s="112" t="s">
        <v>435</v>
      </c>
      <c r="K3065" s="113">
        <v>16449.615000000002</v>
      </c>
      <c r="L3065" s="113">
        <v>1774.5</v>
      </c>
      <c r="M3065" s="112" t="s">
        <v>8</v>
      </c>
    </row>
    <row r="3066" spans="1:13" x14ac:dyDescent="0.3">
      <c r="A3066" s="112" t="s">
        <v>8</v>
      </c>
      <c r="B3066" s="112" t="s">
        <v>9</v>
      </c>
      <c r="C3066" s="112" t="s">
        <v>10</v>
      </c>
      <c r="D3066" s="112" t="s">
        <v>152</v>
      </c>
      <c r="E3066" s="112" t="s">
        <v>10</v>
      </c>
      <c r="F3066" s="112" t="s">
        <v>153</v>
      </c>
      <c r="G3066" s="112" t="s">
        <v>72</v>
      </c>
      <c r="H3066" s="112" t="s">
        <v>454</v>
      </c>
      <c r="I3066" s="112" t="s">
        <v>16</v>
      </c>
      <c r="J3066" s="112" t="s">
        <v>436</v>
      </c>
      <c r="K3066" s="113">
        <v>2369</v>
      </c>
      <c r="L3066" s="113">
        <v>229.99999999999997</v>
      </c>
      <c r="M3066" s="112" t="s">
        <v>8</v>
      </c>
    </row>
    <row r="3067" spans="1:13" x14ac:dyDescent="0.3">
      <c r="A3067" s="112" t="s">
        <v>8</v>
      </c>
      <c r="B3067" s="112" t="s">
        <v>9</v>
      </c>
      <c r="C3067" s="112" t="s">
        <v>10</v>
      </c>
      <c r="D3067" s="112" t="s">
        <v>152</v>
      </c>
      <c r="E3067" s="112" t="s">
        <v>10</v>
      </c>
      <c r="F3067" s="112" t="s">
        <v>153</v>
      </c>
      <c r="G3067" s="112" t="s">
        <v>20</v>
      </c>
      <c r="H3067" s="112" t="s">
        <v>439</v>
      </c>
      <c r="I3067" s="112" t="s">
        <v>16</v>
      </c>
      <c r="J3067" s="112" t="s">
        <v>435</v>
      </c>
      <c r="K3067" s="113">
        <v>200</v>
      </c>
      <c r="L3067" s="113">
        <v>100</v>
      </c>
      <c r="M3067" s="112" t="s">
        <v>8</v>
      </c>
    </row>
    <row r="3068" spans="1:13" x14ac:dyDescent="0.3">
      <c r="A3068" s="112" t="s">
        <v>8</v>
      </c>
      <c r="B3068" s="112" t="s">
        <v>9</v>
      </c>
      <c r="C3068" s="112" t="s">
        <v>10</v>
      </c>
      <c r="D3068" s="112" t="s">
        <v>152</v>
      </c>
      <c r="E3068" s="112" t="s">
        <v>10</v>
      </c>
      <c r="F3068" s="112" t="s">
        <v>153</v>
      </c>
      <c r="G3068" s="112" t="s">
        <v>20</v>
      </c>
      <c r="H3068" s="112" t="s">
        <v>439</v>
      </c>
      <c r="I3068" s="112" t="s">
        <v>16</v>
      </c>
      <c r="J3068" s="112" t="s">
        <v>443</v>
      </c>
      <c r="K3068" s="113">
        <v>46800</v>
      </c>
      <c r="L3068" s="113">
        <v>23400</v>
      </c>
      <c r="M3068" s="112" t="s">
        <v>8</v>
      </c>
    </row>
    <row r="3069" spans="1:13" x14ac:dyDescent="0.3">
      <c r="A3069" s="112" t="s">
        <v>8</v>
      </c>
      <c r="B3069" s="112" t="s">
        <v>9</v>
      </c>
      <c r="C3069" s="112" t="s">
        <v>10</v>
      </c>
      <c r="D3069" s="112" t="s">
        <v>152</v>
      </c>
      <c r="E3069" s="112" t="s">
        <v>10</v>
      </c>
      <c r="F3069" s="112" t="s">
        <v>153</v>
      </c>
      <c r="G3069" s="112" t="s">
        <v>20</v>
      </c>
      <c r="H3069" s="112" t="s">
        <v>439</v>
      </c>
      <c r="I3069" s="112" t="s">
        <v>16</v>
      </c>
      <c r="J3069" s="112" t="s">
        <v>436</v>
      </c>
      <c r="K3069" s="113">
        <v>15384</v>
      </c>
      <c r="L3069" s="113">
        <v>6209</v>
      </c>
      <c r="M3069" s="112" t="s">
        <v>8</v>
      </c>
    </row>
    <row r="3070" spans="1:13" x14ac:dyDescent="0.3">
      <c r="A3070" s="112" t="s">
        <v>8</v>
      </c>
      <c r="B3070" s="112" t="s">
        <v>9</v>
      </c>
      <c r="C3070" s="112" t="s">
        <v>10</v>
      </c>
      <c r="D3070" s="112" t="s">
        <v>152</v>
      </c>
      <c r="E3070" s="112" t="s">
        <v>10</v>
      </c>
      <c r="F3070" s="112" t="s">
        <v>153</v>
      </c>
      <c r="G3070" s="112" t="s">
        <v>463</v>
      </c>
      <c r="H3070" s="112" t="s">
        <v>439</v>
      </c>
      <c r="I3070" s="112" t="s">
        <v>16</v>
      </c>
      <c r="J3070" s="112" t="s">
        <v>436</v>
      </c>
      <c r="K3070" s="113">
        <v>15015.828291872911</v>
      </c>
      <c r="L3070" s="113">
        <v>6269</v>
      </c>
      <c r="M3070" s="112" t="s">
        <v>8</v>
      </c>
    </row>
    <row r="3071" spans="1:13" x14ac:dyDescent="0.3">
      <c r="A3071" s="112" t="s">
        <v>8</v>
      </c>
      <c r="B3071" s="112" t="s">
        <v>9</v>
      </c>
      <c r="C3071" s="112" t="s">
        <v>10</v>
      </c>
      <c r="D3071" s="112" t="s">
        <v>152</v>
      </c>
      <c r="E3071" s="112" t="s">
        <v>10</v>
      </c>
      <c r="F3071" s="112" t="s">
        <v>153</v>
      </c>
      <c r="G3071" s="112" t="s">
        <v>22</v>
      </c>
      <c r="H3071" s="112" t="s">
        <v>439</v>
      </c>
      <c r="I3071" s="112" t="s">
        <v>16</v>
      </c>
      <c r="J3071" s="112" t="s">
        <v>435</v>
      </c>
      <c r="K3071" s="113">
        <v>5954.25</v>
      </c>
      <c r="L3071" s="113">
        <v>2816</v>
      </c>
      <c r="M3071" s="112" t="s">
        <v>8</v>
      </c>
    </row>
    <row r="3072" spans="1:13" x14ac:dyDescent="0.3">
      <c r="A3072" s="112" t="s">
        <v>8</v>
      </c>
      <c r="B3072" s="112" t="s">
        <v>9</v>
      </c>
      <c r="C3072" s="112" t="s">
        <v>10</v>
      </c>
      <c r="D3072" s="112" t="s">
        <v>152</v>
      </c>
      <c r="E3072" s="112" t="s">
        <v>10</v>
      </c>
      <c r="F3072" s="112" t="s">
        <v>153</v>
      </c>
      <c r="G3072" s="112" t="s">
        <v>22</v>
      </c>
      <c r="H3072" s="112" t="s">
        <v>439</v>
      </c>
      <c r="I3072" s="112" t="s">
        <v>16</v>
      </c>
      <c r="J3072" s="112" t="s">
        <v>440</v>
      </c>
      <c r="K3072" s="113">
        <v>726.6</v>
      </c>
      <c r="L3072" s="113">
        <v>301</v>
      </c>
      <c r="M3072" s="112" t="s">
        <v>8</v>
      </c>
    </row>
    <row r="3073" spans="1:13" x14ac:dyDescent="0.3">
      <c r="A3073" s="112" t="s">
        <v>8</v>
      </c>
      <c r="B3073" s="112" t="s">
        <v>9</v>
      </c>
      <c r="C3073" s="112" t="s">
        <v>10</v>
      </c>
      <c r="D3073" s="112" t="s">
        <v>152</v>
      </c>
      <c r="E3073" s="112" t="s">
        <v>10</v>
      </c>
      <c r="F3073" s="112" t="s">
        <v>153</v>
      </c>
      <c r="G3073" s="112" t="s">
        <v>22</v>
      </c>
      <c r="H3073" s="112" t="s">
        <v>439</v>
      </c>
      <c r="I3073" s="112" t="s">
        <v>16</v>
      </c>
      <c r="J3073" s="112" t="s">
        <v>436</v>
      </c>
      <c r="K3073" s="113">
        <v>16585.5</v>
      </c>
      <c r="L3073" s="113">
        <v>6691</v>
      </c>
      <c r="M3073" s="112" t="s">
        <v>8</v>
      </c>
    </row>
    <row r="3074" spans="1:13" x14ac:dyDescent="0.3">
      <c r="A3074" s="112" t="s">
        <v>8</v>
      </c>
      <c r="B3074" s="112" t="s">
        <v>9</v>
      </c>
      <c r="C3074" s="112" t="s">
        <v>10</v>
      </c>
      <c r="D3074" s="112" t="s">
        <v>152</v>
      </c>
      <c r="E3074" s="112" t="s">
        <v>10</v>
      </c>
      <c r="F3074" s="112" t="s">
        <v>153</v>
      </c>
      <c r="G3074" s="112" t="s">
        <v>24</v>
      </c>
      <c r="H3074" s="112" t="s">
        <v>441</v>
      </c>
      <c r="I3074" s="112" t="s">
        <v>16</v>
      </c>
      <c r="J3074" s="112" t="s">
        <v>435</v>
      </c>
      <c r="K3074" s="113">
        <v>453487.67</v>
      </c>
      <c r="L3074" s="113">
        <v>162515.63</v>
      </c>
      <c r="M3074" s="112" t="s">
        <v>8</v>
      </c>
    </row>
    <row r="3075" spans="1:13" x14ac:dyDescent="0.3">
      <c r="A3075" s="112" t="s">
        <v>8</v>
      </c>
      <c r="B3075" s="112" t="s">
        <v>9</v>
      </c>
      <c r="C3075" s="112" t="s">
        <v>10</v>
      </c>
      <c r="D3075" s="112" t="s">
        <v>152</v>
      </c>
      <c r="E3075" s="112" t="s">
        <v>10</v>
      </c>
      <c r="F3075" s="112" t="s">
        <v>153</v>
      </c>
      <c r="G3075" s="112" t="s">
        <v>24</v>
      </c>
      <c r="H3075" s="112" t="s">
        <v>441</v>
      </c>
      <c r="I3075" s="112" t="s">
        <v>16</v>
      </c>
      <c r="J3075" s="112" t="s">
        <v>440</v>
      </c>
      <c r="K3075" s="113">
        <v>1062.6500000000001</v>
      </c>
      <c r="L3075" s="113">
        <v>234</v>
      </c>
      <c r="M3075" s="112" t="s">
        <v>8</v>
      </c>
    </row>
    <row r="3076" spans="1:13" x14ac:dyDescent="0.3">
      <c r="A3076" s="112" t="s">
        <v>8</v>
      </c>
      <c r="B3076" s="112" t="s">
        <v>9</v>
      </c>
      <c r="C3076" s="112" t="s">
        <v>10</v>
      </c>
      <c r="D3076" s="112" t="s">
        <v>152</v>
      </c>
      <c r="E3076" s="112" t="s">
        <v>10</v>
      </c>
      <c r="F3076" s="112" t="s">
        <v>153</v>
      </c>
      <c r="G3076" s="112" t="s">
        <v>24</v>
      </c>
      <c r="H3076" s="112" t="s">
        <v>441</v>
      </c>
      <c r="I3076" s="112" t="s">
        <v>16</v>
      </c>
      <c r="J3076" s="112" t="s">
        <v>436</v>
      </c>
      <c r="K3076" s="113">
        <v>1478191.3</v>
      </c>
      <c r="L3076" s="113">
        <v>530777.51</v>
      </c>
      <c r="M3076" s="112" t="s">
        <v>8</v>
      </c>
    </row>
    <row r="3077" spans="1:13" x14ac:dyDescent="0.3">
      <c r="A3077" s="112" t="s">
        <v>8</v>
      </c>
      <c r="B3077" s="112" t="s">
        <v>9</v>
      </c>
      <c r="C3077" s="112" t="s">
        <v>10</v>
      </c>
      <c r="D3077" s="112" t="s">
        <v>152</v>
      </c>
      <c r="E3077" s="112" t="s">
        <v>10</v>
      </c>
      <c r="F3077" s="112" t="s">
        <v>153</v>
      </c>
      <c r="G3077" s="112" t="s">
        <v>25</v>
      </c>
      <c r="H3077" s="112" t="s">
        <v>442</v>
      </c>
      <c r="I3077" s="112" t="s">
        <v>16</v>
      </c>
      <c r="J3077" s="112" t="s">
        <v>443</v>
      </c>
      <c r="K3077" s="113">
        <v>28755017.18</v>
      </c>
      <c r="L3077" s="113">
        <v>8059700</v>
      </c>
      <c r="M3077" s="112" t="s">
        <v>8</v>
      </c>
    </row>
    <row r="3078" spans="1:13" x14ac:dyDescent="0.3">
      <c r="A3078" s="112" t="s">
        <v>8</v>
      </c>
      <c r="B3078" s="112" t="s">
        <v>9</v>
      </c>
      <c r="C3078" s="112" t="s">
        <v>10</v>
      </c>
      <c r="D3078" s="112" t="s">
        <v>152</v>
      </c>
      <c r="E3078" s="112" t="s">
        <v>10</v>
      </c>
      <c r="F3078" s="112" t="s">
        <v>153</v>
      </c>
      <c r="G3078" s="112" t="s">
        <v>26</v>
      </c>
      <c r="H3078" s="112" t="s">
        <v>434</v>
      </c>
      <c r="I3078" s="112" t="s">
        <v>16</v>
      </c>
      <c r="J3078" s="112" t="s">
        <v>440</v>
      </c>
      <c r="K3078" s="113">
        <v>1260</v>
      </c>
      <c r="L3078" s="113">
        <v>360</v>
      </c>
      <c r="M3078" s="112" t="s">
        <v>8</v>
      </c>
    </row>
    <row r="3079" spans="1:13" x14ac:dyDescent="0.3">
      <c r="A3079" s="112" t="s">
        <v>8</v>
      </c>
      <c r="B3079" s="112" t="s">
        <v>9</v>
      </c>
      <c r="C3079" s="112" t="s">
        <v>10</v>
      </c>
      <c r="D3079" s="112" t="s">
        <v>152</v>
      </c>
      <c r="E3079" s="112" t="s">
        <v>10</v>
      </c>
      <c r="F3079" s="112" t="s">
        <v>153</v>
      </c>
      <c r="G3079" s="112" t="s">
        <v>26</v>
      </c>
      <c r="H3079" s="112" t="s">
        <v>434</v>
      </c>
      <c r="I3079" s="112" t="s">
        <v>16</v>
      </c>
      <c r="J3079" s="112" t="s">
        <v>436</v>
      </c>
      <c r="K3079" s="113">
        <v>33156</v>
      </c>
      <c r="L3079" s="113">
        <v>8289</v>
      </c>
      <c r="M3079" s="112" t="s">
        <v>8</v>
      </c>
    </row>
    <row r="3080" spans="1:13" x14ac:dyDescent="0.3">
      <c r="A3080" s="112" t="s">
        <v>8</v>
      </c>
      <c r="B3080" s="112" t="s">
        <v>9</v>
      </c>
      <c r="C3080" s="112" t="s">
        <v>10</v>
      </c>
      <c r="D3080" s="112" t="s">
        <v>152</v>
      </c>
      <c r="E3080" s="112" t="s">
        <v>10</v>
      </c>
      <c r="F3080" s="112" t="s">
        <v>153</v>
      </c>
      <c r="G3080" s="112" t="s">
        <v>27</v>
      </c>
      <c r="H3080" s="112" t="s">
        <v>441</v>
      </c>
      <c r="I3080" s="112" t="s">
        <v>16</v>
      </c>
      <c r="J3080" s="112" t="s">
        <v>435</v>
      </c>
      <c r="K3080" s="113">
        <v>3013</v>
      </c>
      <c r="L3080" s="113">
        <v>273</v>
      </c>
      <c r="M3080" s="112" t="s">
        <v>8</v>
      </c>
    </row>
    <row r="3081" spans="1:13" x14ac:dyDescent="0.3">
      <c r="A3081" s="112" t="s">
        <v>8</v>
      </c>
      <c r="B3081" s="112" t="s">
        <v>9</v>
      </c>
      <c r="C3081" s="112" t="s">
        <v>10</v>
      </c>
      <c r="D3081" s="112" t="s">
        <v>152</v>
      </c>
      <c r="E3081" s="112" t="s">
        <v>10</v>
      </c>
      <c r="F3081" s="112" t="s">
        <v>153</v>
      </c>
      <c r="G3081" s="112" t="s">
        <v>27</v>
      </c>
      <c r="H3081" s="112" t="s">
        <v>441</v>
      </c>
      <c r="I3081" s="112" t="s">
        <v>16</v>
      </c>
      <c r="J3081" s="112" t="s">
        <v>436</v>
      </c>
      <c r="K3081" s="113">
        <v>9575.56</v>
      </c>
      <c r="L3081" s="113">
        <v>1375.5</v>
      </c>
      <c r="M3081" s="112" t="s">
        <v>8</v>
      </c>
    </row>
    <row r="3082" spans="1:13" x14ac:dyDescent="0.3">
      <c r="A3082" s="112" t="s">
        <v>8</v>
      </c>
      <c r="B3082" s="112" t="s">
        <v>9</v>
      </c>
      <c r="C3082" s="112" t="s">
        <v>10</v>
      </c>
      <c r="D3082" s="112" t="s">
        <v>152</v>
      </c>
      <c r="E3082" s="112" t="s">
        <v>10</v>
      </c>
      <c r="F3082" s="112" t="s">
        <v>153</v>
      </c>
      <c r="G3082" s="112" t="s">
        <v>28</v>
      </c>
      <c r="H3082" s="112" t="s">
        <v>441</v>
      </c>
      <c r="I3082" s="112" t="s">
        <v>16</v>
      </c>
      <c r="J3082" s="112" t="s">
        <v>435</v>
      </c>
      <c r="K3082" s="113">
        <v>7408</v>
      </c>
      <c r="L3082" s="113">
        <v>1539</v>
      </c>
      <c r="M3082" s="112" t="s">
        <v>8</v>
      </c>
    </row>
    <row r="3083" spans="1:13" x14ac:dyDescent="0.3">
      <c r="A3083" s="112" t="s">
        <v>8</v>
      </c>
      <c r="B3083" s="112" t="s">
        <v>9</v>
      </c>
      <c r="C3083" s="112" t="s">
        <v>10</v>
      </c>
      <c r="D3083" s="112" t="s">
        <v>152</v>
      </c>
      <c r="E3083" s="112" t="s">
        <v>10</v>
      </c>
      <c r="F3083" s="112" t="s">
        <v>153</v>
      </c>
      <c r="G3083" s="112" t="s">
        <v>28</v>
      </c>
      <c r="H3083" s="112" t="s">
        <v>441</v>
      </c>
      <c r="I3083" s="112" t="s">
        <v>16</v>
      </c>
      <c r="J3083" s="112" t="s">
        <v>440</v>
      </c>
      <c r="K3083" s="113">
        <v>995</v>
      </c>
      <c r="L3083" s="113">
        <v>57.999999999999993</v>
      </c>
      <c r="M3083" s="112" t="s">
        <v>8</v>
      </c>
    </row>
    <row r="3084" spans="1:13" x14ac:dyDescent="0.3">
      <c r="A3084" s="112" t="s">
        <v>8</v>
      </c>
      <c r="B3084" s="112" t="s">
        <v>9</v>
      </c>
      <c r="C3084" s="112" t="s">
        <v>10</v>
      </c>
      <c r="D3084" s="112" t="s">
        <v>152</v>
      </c>
      <c r="E3084" s="112" t="s">
        <v>10</v>
      </c>
      <c r="F3084" s="112" t="s">
        <v>153</v>
      </c>
      <c r="G3084" s="112" t="s">
        <v>28</v>
      </c>
      <c r="H3084" s="112" t="s">
        <v>441</v>
      </c>
      <c r="I3084" s="112" t="s">
        <v>16</v>
      </c>
      <c r="J3084" s="112" t="s">
        <v>436</v>
      </c>
      <c r="K3084" s="113">
        <v>10357</v>
      </c>
      <c r="L3084" s="113">
        <v>1614</v>
      </c>
      <c r="M3084" s="112" t="s">
        <v>8</v>
      </c>
    </row>
    <row r="3085" spans="1:13" x14ac:dyDescent="0.3">
      <c r="A3085" s="112" t="s">
        <v>8</v>
      </c>
      <c r="B3085" s="112" t="s">
        <v>9</v>
      </c>
      <c r="C3085" s="112" t="s">
        <v>10</v>
      </c>
      <c r="D3085" s="112" t="s">
        <v>152</v>
      </c>
      <c r="E3085" s="112" t="s">
        <v>10</v>
      </c>
      <c r="F3085" s="112" t="s">
        <v>153</v>
      </c>
      <c r="G3085" s="112" t="s">
        <v>79</v>
      </c>
      <c r="H3085" s="112" t="s">
        <v>438</v>
      </c>
      <c r="I3085" s="112" t="s">
        <v>14</v>
      </c>
      <c r="J3085" s="112" t="s">
        <v>436</v>
      </c>
      <c r="K3085" s="113">
        <v>2568</v>
      </c>
      <c r="L3085" s="113">
        <v>360</v>
      </c>
      <c r="M3085" s="112" t="s">
        <v>8</v>
      </c>
    </row>
    <row r="3086" spans="1:13" x14ac:dyDescent="0.3">
      <c r="A3086" s="112" t="s">
        <v>8</v>
      </c>
      <c r="B3086" s="112" t="s">
        <v>9</v>
      </c>
      <c r="C3086" s="112" t="s">
        <v>10</v>
      </c>
      <c r="D3086" s="112" t="s">
        <v>152</v>
      </c>
      <c r="E3086" s="112" t="s">
        <v>10</v>
      </c>
      <c r="F3086" s="112" t="s">
        <v>153</v>
      </c>
      <c r="G3086" s="112" t="s">
        <v>30</v>
      </c>
      <c r="H3086" s="112" t="s">
        <v>441</v>
      </c>
      <c r="I3086" s="112" t="s">
        <v>16</v>
      </c>
      <c r="J3086" s="112" t="s">
        <v>436</v>
      </c>
      <c r="K3086" s="113">
        <v>196485.4</v>
      </c>
      <c r="L3086" s="113">
        <v>30635.000000000004</v>
      </c>
      <c r="M3086" s="112" t="s">
        <v>8</v>
      </c>
    </row>
    <row r="3087" spans="1:13" x14ac:dyDescent="0.3">
      <c r="A3087" s="112" t="s">
        <v>8</v>
      </c>
      <c r="B3087" s="112" t="s">
        <v>9</v>
      </c>
      <c r="C3087" s="112" t="s">
        <v>10</v>
      </c>
      <c r="D3087" s="112" t="s">
        <v>152</v>
      </c>
      <c r="E3087" s="112" t="s">
        <v>10</v>
      </c>
      <c r="F3087" s="112" t="s">
        <v>153</v>
      </c>
      <c r="G3087" s="112" t="s">
        <v>82</v>
      </c>
      <c r="H3087" s="112" t="s">
        <v>454</v>
      </c>
      <c r="I3087" s="112" t="s">
        <v>16</v>
      </c>
      <c r="J3087" s="112" t="s">
        <v>435</v>
      </c>
      <c r="K3087" s="113">
        <v>22719.56</v>
      </c>
      <c r="L3087" s="113">
        <v>2966</v>
      </c>
      <c r="M3087" s="112" t="s">
        <v>8</v>
      </c>
    </row>
    <row r="3088" spans="1:13" x14ac:dyDescent="0.3">
      <c r="A3088" s="112" t="s">
        <v>8</v>
      </c>
      <c r="B3088" s="112" t="s">
        <v>9</v>
      </c>
      <c r="C3088" s="112" t="s">
        <v>10</v>
      </c>
      <c r="D3088" s="112" t="s">
        <v>152</v>
      </c>
      <c r="E3088" s="112" t="s">
        <v>10</v>
      </c>
      <c r="F3088" s="112" t="s">
        <v>153</v>
      </c>
      <c r="G3088" s="112" t="s">
        <v>82</v>
      </c>
      <c r="H3088" s="112" t="s">
        <v>454</v>
      </c>
      <c r="I3088" s="112" t="s">
        <v>16</v>
      </c>
      <c r="J3088" s="112" t="s">
        <v>440</v>
      </c>
      <c r="K3088" s="113">
        <v>43432.2</v>
      </c>
      <c r="L3088" s="113">
        <v>5670</v>
      </c>
      <c r="M3088" s="112" t="s">
        <v>8</v>
      </c>
    </row>
    <row r="3089" spans="1:13" x14ac:dyDescent="0.3">
      <c r="A3089" s="112" t="s">
        <v>8</v>
      </c>
      <c r="B3089" s="112" t="s">
        <v>9</v>
      </c>
      <c r="C3089" s="112" t="s">
        <v>10</v>
      </c>
      <c r="D3089" s="112" t="s">
        <v>152</v>
      </c>
      <c r="E3089" s="112" t="s">
        <v>10</v>
      </c>
      <c r="F3089" s="112" t="s">
        <v>153</v>
      </c>
      <c r="G3089" s="112" t="s">
        <v>31</v>
      </c>
      <c r="H3089" s="112" t="s">
        <v>444</v>
      </c>
      <c r="I3089" s="112" t="s">
        <v>32</v>
      </c>
      <c r="J3089" s="112" t="s">
        <v>435</v>
      </c>
      <c r="K3089" s="113">
        <v>6158.25</v>
      </c>
      <c r="L3089" s="113">
        <v>536</v>
      </c>
      <c r="M3089" s="112" t="s">
        <v>8</v>
      </c>
    </row>
    <row r="3090" spans="1:13" x14ac:dyDescent="0.3">
      <c r="A3090" s="112" t="s">
        <v>8</v>
      </c>
      <c r="B3090" s="112" t="s">
        <v>9</v>
      </c>
      <c r="C3090" s="112" t="s">
        <v>10</v>
      </c>
      <c r="D3090" s="112" t="s">
        <v>152</v>
      </c>
      <c r="E3090" s="112" t="s">
        <v>10</v>
      </c>
      <c r="F3090" s="112" t="s">
        <v>153</v>
      </c>
      <c r="G3090" s="112" t="s">
        <v>31</v>
      </c>
      <c r="H3090" s="112" t="s">
        <v>444</v>
      </c>
      <c r="I3090" s="112" t="s">
        <v>32</v>
      </c>
      <c r="J3090" s="112" t="s">
        <v>436</v>
      </c>
      <c r="K3090" s="113">
        <v>2983.5</v>
      </c>
      <c r="L3090" s="113">
        <v>229.99999999999997</v>
      </c>
      <c r="M3090" s="112" t="s">
        <v>8</v>
      </c>
    </row>
    <row r="3091" spans="1:13" x14ac:dyDescent="0.3">
      <c r="A3091" s="112" t="s">
        <v>8</v>
      </c>
      <c r="B3091" s="112" t="s">
        <v>9</v>
      </c>
      <c r="C3091" s="112" t="s">
        <v>10</v>
      </c>
      <c r="D3091" s="112" t="s">
        <v>152</v>
      </c>
      <c r="E3091" s="112" t="s">
        <v>10</v>
      </c>
      <c r="F3091" s="112" t="s">
        <v>153</v>
      </c>
      <c r="G3091" s="112" t="s">
        <v>33</v>
      </c>
      <c r="H3091" s="112" t="s">
        <v>445</v>
      </c>
      <c r="I3091" s="112" t="s">
        <v>16</v>
      </c>
      <c r="J3091" s="112" t="s">
        <v>446</v>
      </c>
      <c r="K3091" s="113">
        <v>562180</v>
      </c>
      <c r="L3091" s="113">
        <v>112435.99999999999</v>
      </c>
      <c r="M3091" s="112" t="s">
        <v>8</v>
      </c>
    </row>
    <row r="3092" spans="1:13" x14ac:dyDescent="0.3">
      <c r="A3092" s="112" t="s">
        <v>8</v>
      </c>
      <c r="B3092" s="112" t="s">
        <v>9</v>
      </c>
      <c r="C3092" s="112" t="s">
        <v>10</v>
      </c>
      <c r="D3092" s="112" t="s">
        <v>152</v>
      </c>
      <c r="E3092" s="112" t="s">
        <v>10</v>
      </c>
      <c r="F3092" s="112" t="s">
        <v>153</v>
      </c>
      <c r="G3092" s="112" t="s">
        <v>34</v>
      </c>
      <c r="H3092" s="112" t="s">
        <v>442</v>
      </c>
      <c r="I3092" s="112" t="s">
        <v>16</v>
      </c>
      <c r="J3092" s="112" t="s">
        <v>435</v>
      </c>
      <c r="K3092" s="113">
        <v>17031.356250000001</v>
      </c>
      <c r="L3092" s="113">
        <v>6221.5</v>
      </c>
      <c r="M3092" s="112" t="s">
        <v>8</v>
      </c>
    </row>
    <row r="3093" spans="1:13" x14ac:dyDescent="0.3">
      <c r="A3093" s="112" t="s">
        <v>8</v>
      </c>
      <c r="B3093" s="112" t="s">
        <v>9</v>
      </c>
      <c r="C3093" s="112" t="s">
        <v>10</v>
      </c>
      <c r="D3093" s="112" t="s">
        <v>152</v>
      </c>
      <c r="E3093" s="112" t="s">
        <v>10</v>
      </c>
      <c r="F3093" s="112" t="s">
        <v>153</v>
      </c>
      <c r="G3093" s="112" t="s">
        <v>34</v>
      </c>
      <c r="H3093" s="112" t="s">
        <v>442</v>
      </c>
      <c r="I3093" s="112" t="s">
        <v>16</v>
      </c>
      <c r="J3093" s="112" t="s">
        <v>451</v>
      </c>
      <c r="K3093" s="113">
        <v>90.337500000000006</v>
      </c>
      <c r="L3093" s="113">
        <v>33</v>
      </c>
      <c r="M3093" s="112" t="s">
        <v>8</v>
      </c>
    </row>
    <row r="3094" spans="1:13" x14ac:dyDescent="0.3">
      <c r="A3094" s="112" t="s">
        <v>8</v>
      </c>
      <c r="B3094" s="112" t="s">
        <v>9</v>
      </c>
      <c r="C3094" s="112" t="s">
        <v>10</v>
      </c>
      <c r="D3094" s="112" t="s">
        <v>152</v>
      </c>
      <c r="E3094" s="112" t="s">
        <v>10</v>
      </c>
      <c r="F3094" s="112" t="s">
        <v>153</v>
      </c>
      <c r="G3094" s="112" t="s">
        <v>34</v>
      </c>
      <c r="H3094" s="112" t="s">
        <v>442</v>
      </c>
      <c r="I3094" s="112" t="s">
        <v>16</v>
      </c>
      <c r="J3094" s="112" t="s">
        <v>440</v>
      </c>
      <c r="K3094" s="113">
        <v>14811.24375</v>
      </c>
      <c r="L3094" s="113">
        <v>5410.5</v>
      </c>
      <c r="M3094" s="112" t="s">
        <v>8</v>
      </c>
    </row>
    <row r="3095" spans="1:13" x14ac:dyDescent="0.3">
      <c r="A3095" s="112" t="s">
        <v>8</v>
      </c>
      <c r="B3095" s="112" t="s">
        <v>9</v>
      </c>
      <c r="C3095" s="112" t="s">
        <v>10</v>
      </c>
      <c r="D3095" s="112" t="s">
        <v>152</v>
      </c>
      <c r="E3095" s="112" t="s">
        <v>10</v>
      </c>
      <c r="F3095" s="112" t="s">
        <v>153</v>
      </c>
      <c r="G3095" s="112" t="s">
        <v>34</v>
      </c>
      <c r="H3095" s="112" t="s">
        <v>442</v>
      </c>
      <c r="I3095" s="112" t="s">
        <v>16</v>
      </c>
      <c r="J3095" s="112" t="s">
        <v>436</v>
      </c>
      <c r="K3095" s="113">
        <v>674186.02500000002</v>
      </c>
      <c r="L3095" s="113">
        <v>246278.00000000003</v>
      </c>
      <c r="M3095" s="112" t="s">
        <v>8</v>
      </c>
    </row>
    <row r="3096" spans="1:13" x14ac:dyDescent="0.3">
      <c r="A3096" s="112" t="s">
        <v>8</v>
      </c>
      <c r="B3096" s="112" t="s">
        <v>9</v>
      </c>
      <c r="C3096" s="112" t="s">
        <v>10</v>
      </c>
      <c r="D3096" s="112" t="s">
        <v>152</v>
      </c>
      <c r="E3096" s="112" t="s">
        <v>10</v>
      </c>
      <c r="F3096" s="112" t="s">
        <v>153</v>
      </c>
      <c r="G3096" s="112" t="s">
        <v>35</v>
      </c>
      <c r="H3096" s="112" t="s">
        <v>438</v>
      </c>
      <c r="I3096" s="112" t="s">
        <v>16</v>
      </c>
      <c r="J3096" s="112" t="s">
        <v>435</v>
      </c>
      <c r="K3096" s="113">
        <v>152060</v>
      </c>
      <c r="L3096" s="113">
        <v>60824</v>
      </c>
      <c r="M3096" s="112" t="s">
        <v>8</v>
      </c>
    </row>
    <row r="3097" spans="1:13" x14ac:dyDescent="0.3">
      <c r="A3097" s="112" t="s">
        <v>8</v>
      </c>
      <c r="B3097" s="112" t="s">
        <v>9</v>
      </c>
      <c r="C3097" s="112" t="s">
        <v>10</v>
      </c>
      <c r="D3097" s="112" t="s">
        <v>152</v>
      </c>
      <c r="E3097" s="112" t="s">
        <v>10</v>
      </c>
      <c r="F3097" s="112" t="s">
        <v>153</v>
      </c>
      <c r="G3097" s="112" t="s">
        <v>35</v>
      </c>
      <c r="H3097" s="112" t="s">
        <v>438</v>
      </c>
      <c r="I3097" s="112" t="s">
        <v>16</v>
      </c>
      <c r="J3097" s="112" t="s">
        <v>440</v>
      </c>
      <c r="K3097" s="113">
        <v>10350</v>
      </c>
      <c r="L3097" s="113">
        <v>4140</v>
      </c>
      <c r="M3097" s="112" t="s">
        <v>8</v>
      </c>
    </row>
    <row r="3098" spans="1:13" x14ac:dyDescent="0.3">
      <c r="A3098" s="112" t="s">
        <v>8</v>
      </c>
      <c r="B3098" s="112" t="s">
        <v>9</v>
      </c>
      <c r="C3098" s="112" t="s">
        <v>10</v>
      </c>
      <c r="D3098" s="112" t="s">
        <v>152</v>
      </c>
      <c r="E3098" s="112" t="s">
        <v>10</v>
      </c>
      <c r="F3098" s="112" t="s">
        <v>153</v>
      </c>
      <c r="G3098" s="112" t="s">
        <v>35</v>
      </c>
      <c r="H3098" s="112" t="s">
        <v>438</v>
      </c>
      <c r="I3098" s="112" t="s">
        <v>16</v>
      </c>
      <c r="J3098" s="112" t="s">
        <v>436</v>
      </c>
      <c r="K3098" s="113">
        <v>110227.5</v>
      </c>
      <c r="L3098" s="113">
        <v>44091</v>
      </c>
      <c r="M3098" s="112" t="s">
        <v>8</v>
      </c>
    </row>
    <row r="3099" spans="1:13" x14ac:dyDescent="0.3">
      <c r="A3099" s="112" t="s">
        <v>8</v>
      </c>
      <c r="B3099" s="112" t="s">
        <v>9</v>
      </c>
      <c r="C3099" s="112" t="s">
        <v>10</v>
      </c>
      <c r="D3099" s="112" t="s">
        <v>152</v>
      </c>
      <c r="E3099" s="112" t="s">
        <v>10</v>
      </c>
      <c r="F3099" s="112" t="s">
        <v>153</v>
      </c>
      <c r="G3099" s="112" t="s">
        <v>87</v>
      </c>
      <c r="H3099" s="112" t="s">
        <v>438</v>
      </c>
      <c r="I3099" s="112" t="s">
        <v>14</v>
      </c>
      <c r="J3099" s="112" t="s">
        <v>436</v>
      </c>
      <c r="K3099" s="113">
        <v>479.86</v>
      </c>
      <c r="L3099" s="113">
        <v>59</v>
      </c>
      <c r="M3099" s="112" t="s">
        <v>8</v>
      </c>
    </row>
    <row r="3100" spans="1:13" x14ac:dyDescent="0.3">
      <c r="A3100" s="112" t="s">
        <v>8</v>
      </c>
      <c r="B3100" s="112" t="s">
        <v>9</v>
      </c>
      <c r="C3100" s="112" t="s">
        <v>10</v>
      </c>
      <c r="D3100" s="112" t="s">
        <v>152</v>
      </c>
      <c r="E3100" s="112" t="s">
        <v>10</v>
      </c>
      <c r="F3100" s="112" t="s">
        <v>153</v>
      </c>
      <c r="G3100" s="112" t="s">
        <v>36</v>
      </c>
      <c r="H3100" s="112" t="s">
        <v>445</v>
      </c>
      <c r="I3100" s="112" t="s">
        <v>16</v>
      </c>
      <c r="J3100" s="112" t="s">
        <v>435</v>
      </c>
      <c r="K3100" s="113">
        <v>1869.1399999999999</v>
      </c>
      <c r="L3100" s="113">
        <v>182</v>
      </c>
      <c r="M3100" s="112" t="s">
        <v>8</v>
      </c>
    </row>
    <row r="3101" spans="1:13" x14ac:dyDescent="0.3">
      <c r="A3101" s="112" t="s">
        <v>8</v>
      </c>
      <c r="B3101" s="112" t="s">
        <v>9</v>
      </c>
      <c r="C3101" s="112" t="s">
        <v>10</v>
      </c>
      <c r="D3101" s="112" t="s">
        <v>152</v>
      </c>
      <c r="E3101" s="112" t="s">
        <v>10</v>
      </c>
      <c r="F3101" s="112" t="s">
        <v>153</v>
      </c>
      <c r="G3101" s="112" t="s">
        <v>37</v>
      </c>
      <c r="H3101" s="112" t="s">
        <v>438</v>
      </c>
      <c r="I3101" s="112" t="s">
        <v>16</v>
      </c>
      <c r="J3101" s="112" t="s">
        <v>443</v>
      </c>
      <c r="K3101" s="113">
        <v>882</v>
      </c>
      <c r="L3101" s="113">
        <v>100</v>
      </c>
      <c r="M3101" s="112" t="s">
        <v>8</v>
      </c>
    </row>
    <row r="3102" spans="1:13" x14ac:dyDescent="0.3">
      <c r="A3102" s="112" t="s">
        <v>8</v>
      </c>
      <c r="B3102" s="112" t="s">
        <v>9</v>
      </c>
      <c r="C3102" s="112" t="s">
        <v>10</v>
      </c>
      <c r="D3102" s="112" t="s">
        <v>152</v>
      </c>
      <c r="E3102" s="112" t="s">
        <v>10</v>
      </c>
      <c r="F3102" s="112" t="s">
        <v>153</v>
      </c>
      <c r="G3102" s="112" t="s">
        <v>37</v>
      </c>
      <c r="H3102" s="112" t="s">
        <v>438</v>
      </c>
      <c r="I3102" s="112" t="s">
        <v>16</v>
      </c>
      <c r="J3102" s="112" t="s">
        <v>452</v>
      </c>
      <c r="K3102" s="113">
        <v>882</v>
      </c>
      <c r="L3102" s="113">
        <v>100</v>
      </c>
      <c r="M3102" s="112" t="s">
        <v>8</v>
      </c>
    </row>
    <row r="3103" spans="1:13" x14ac:dyDescent="0.3">
      <c r="A3103" s="112" t="s">
        <v>8</v>
      </c>
      <c r="B3103" s="112" t="s">
        <v>9</v>
      </c>
      <c r="C3103" s="112" t="s">
        <v>10</v>
      </c>
      <c r="D3103" s="112" t="s">
        <v>152</v>
      </c>
      <c r="E3103" s="112" t="s">
        <v>10</v>
      </c>
      <c r="F3103" s="112" t="s">
        <v>153</v>
      </c>
      <c r="G3103" s="112" t="s">
        <v>37</v>
      </c>
      <c r="H3103" s="112" t="s">
        <v>438</v>
      </c>
      <c r="I3103" s="112" t="s">
        <v>16</v>
      </c>
      <c r="J3103" s="112" t="s">
        <v>436</v>
      </c>
      <c r="K3103" s="113">
        <v>6100</v>
      </c>
      <c r="L3103" s="113">
        <v>10000</v>
      </c>
      <c r="M3103" s="112" t="s">
        <v>8</v>
      </c>
    </row>
    <row r="3104" spans="1:13" x14ac:dyDescent="0.3">
      <c r="A3104" s="112" t="s">
        <v>8</v>
      </c>
      <c r="B3104" s="112" t="s">
        <v>9</v>
      </c>
      <c r="C3104" s="112" t="s">
        <v>10</v>
      </c>
      <c r="D3104" s="112" t="s">
        <v>152</v>
      </c>
      <c r="E3104" s="112" t="s">
        <v>10</v>
      </c>
      <c r="F3104" s="112" t="s">
        <v>153</v>
      </c>
      <c r="G3104" s="112" t="s">
        <v>38</v>
      </c>
      <c r="H3104" s="112" t="s">
        <v>445</v>
      </c>
      <c r="I3104" s="112" t="s">
        <v>16</v>
      </c>
      <c r="J3104" s="112" t="s">
        <v>446</v>
      </c>
      <c r="K3104" s="113">
        <v>53820</v>
      </c>
      <c r="L3104" s="113">
        <v>10764</v>
      </c>
      <c r="M3104" s="112" t="s">
        <v>8</v>
      </c>
    </row>
    <row r="3105" spans="1:13" x14ac:dyDescent="0.3">
      <c r="A3105" s="112" t="s">
        <v>8</v>
      </c>
      <c r="B3105" s="112" t="s">
        <v>9</v>
      </c>
      <c r="C3105" s="112" t="s">
        <v>10</v>
      </c>
      <c r="D3105" s="112" t="s">
        <v>152</v>
      </c>
      <c r="E3105" s="112" t="s">
        <v>10</v>
      </c>
      <c r="F3105" s="112" t="s">
        <v>153</v>
      </c>
      <c r="G3105" s="112" t="s">
        <v>39</v>
      </c>
      <c r="H3105" s="112" t="s">
        <v>438</v>
      </c>
      <c r="I3105" s="112" t="s">
        <v>16</v>
      </c>
      <c r="J3105" s="112" t="s">
        <v>435</v>
      </c>
      <c r="K3105" s="113">
        <v>1800</v>
      </c>
      <c r="L3105" s="113">
        <v>400</v>
      </c>
      <c r="M3105" s="112" t="s">
        <v>8</v>
      </c>
    </row>
    <row r="3106" spans="1:13" x14ac:dyDescent="0.3">
      <c r="A3106" s="112" t="s">
        <v>8</v>
      </c>
      <c r="B3106" s="112" t="s">
        <v>9</v>
      </c>
      <c r="C3106" s="112" t="s">
        <v>10</v>
      </c>
      <c r="D3106" s="112" t="s">
        <v>152</v>
      </c>
      <c r="E3106" s="112" t="s">
        <v>10</v>
      </c>
      <c r="F3106" s="112" t="s">
        <v>153</v>
      </c>
      <c r="G3106" s="112" t="s">
        <v>39</v>
      </c>
      <c r="H3106" s="112" t="s">
        <v>438</v>
      </c>
      <c r="I3106" s="112" t="s">
        <v>16</v>
      </c>
      <c r="J3106" s="112" t="s">
        <v>436</v>
      </c>
      <c r="K3106" s="113">
        <v>6000</v>
      </c>
      <c r="L3106" s="113">
        <v>1900</v>
      </c>
      <c r="M3106" s="112" t="s">
        <v>8</v>
      </c>
    </row>
    <row r="3107" spans="1:13" x14ac:dyDescent="0.3">
      <c r="A3107" s="112" t="s">
        <v>8</v>
      </c>
      <c r="B3107" s="112" t="s">
        <v>9</v>
      </c>
      <c r="C3107" s="112" t="s">
        <v>10</v>
      </c>
      <c r="D3107" s="112" t="s">
        <v>152</v>
      </c>
      <c r="E3107" s="112" t="s">
        <v>10</v>
      </c>
      <c r="F3107" s="112" t="s">
        <v>153</v>
      </c>
      <c r="G3107" s="112" t="s">
        <v>40</v>
      </c>
      <c r="H3107" s="112" t="s">
        <v>447</v>
      </c>
      <c r="I3107" s="112" t="s">
        <v>16</v>
      </c>
      <c r="J3107" s="112" t="s">
        <v>435</v>
      </c>
      <c r="K3107" s="113">
        <v>10987.32</v>
      </c>
      <c r="L3107" s="113">
        <v>2318</v>
      </c>
      <c r="M3107" s="112" t="s">
        <v>8</v>
      </c>
    </row>
    <row r="3108" spans="1:13" x14ac:dyDescent="0.3">
      <c r="A3108" s="112" t="s">
        <v>8</v>
      </c>
      <c r="B3108" s="112" t="s">
        <v>9</v>
      </c>
      <c r="C3108" s="112" t="s">
        <v>10</v>
      </c>
      <c r="D3108" s="112" t="s">
        <v>152</v>
      </c>
      <c r="E3108" s="112" t="s">
        <v>10</v>
      </c>
      <c r="F3108" s="112" t="s">
        <v>153</v>
      </c>
      <c r="G3108" s="112" t="s">
        <v>40</v>
      </c>
      <c r="H3108" s="112" t="s">
        <v>447</v>
      </c>
      <c r="I3108" s="112" t="s">
        <v>16</v>
      </c>
      <c r="J3108" s="112" t="s">
        <v>436</v>
      </c>
      <c r="K3108" s="113">
        <v>3839.4</v>
      </c>
      <c r="L3108" s="113">
        <v>810</v>
      </c>
      <c r="M3108" s="112" t="s">
        <v>8</v>
      </c>
    </row>
    <row r="3109" spans="1:13" x14ac:dyDescent="0.3">
      <c r="A3109" s="112" t="s">
        <v>8</v>
      </c>
      <c r="B3109" s="112" t="s">
        <v>9</v>
      </c>
      <c r="C3109" s="112" t="s">
        <v>10</v>
      </c>
      <c r="D3109" s="112" t="s">
        <v>152</v>
      </c>
      <c r="E3109" s="112" t="s">
        <v>10</v>
      </c>
      <c r="F3109" s="112" t="s">
        <v>153</v>
      </c>
      <c r="G3109" s="112" t="s">
        <v>41</v>
      </c>
      <c r="H3109" s="112" t="s">
        <v>445</v>
      </c>
      <c r="I3109" s="112" t="s">
        <v>16</v>
      </c>
      <c r="J3109" s="112" t="s">
        <v>435</v>
      </c>
      <c r="K3109" s="113">
        <v>3461.94</v>
      </c>
      <c r="L3109" s="113">
        <v>418.49999999999994</v>
      </c>
      <c r="M3109" s="112" t="s">
        <v>8</v>
      </c>
    </row>
    <row r="3110" spans="1:13" x14ac:dyDescent="0.3">
      <c r="A3110" s="112" t="s">
        <v>8</v>
      </c>
      <c r="B3110" s="112" t="s">
        <v>9</v>
      </c>
      <c r="C3110" s="112" t="s">
        <v>10</v>
      </c>
      <c r="D3110" s="112" t="s">
        <v>152</v>
      </c>
      <c r="E3110" s="112" t="s">
        <v>10</v>
      </c>
      <c r="F3110" s="112" t="s">
        <v>153</v>
      </c>
      <c r="G3110" s="112" t="s">
        <v>41</v>
      </c>
      <c r="H3110" s="112" t="s">
        <v>445</v>
      </c>
      <c r="I3110" s="112" t="s">
        <v>16</v>
      </c>
      <c r="J3110" s="112" t="s">
        <v>446</v>
      </c>
      <c r="K3110" s="113">
        <v>26226.309999999998</v>
      </c>
      <c r="L3110" s="113">
        <v>1871</v>
      </c>
      <c r="M3110" s="112" t="s">
        <v>8</v>
      </c>
    </row>
    <row r="3111" spans="1:13" x14ac:dyDescent="0.3">
      <c r="A3111" s="112" t="s">
        <v>8</v>
      </c>
      <c r="B3111" s="112" t="s">
        <v>9</v>
      </c>
      <c r="C3111" s="112" t="s">
        <v>10</v>
      </c>
      <c r="D3111" s="112" t="s">
        <v>152</v>
      </c>
      <c r="E3111" s="112" t="s">
        <v>10</v>
      </c>
      <c r="F3111" s="112" t="s">
        <v>153</v>
      </c>
      <c r="G3111" s="112" t="s">
        <v>42</v>
      </c>
      <c r="H3111" s="112" t="s">
        <v>441</v>
      </c>
      <c r="I3111" s="112" t="s">
        <v>16</v>
      </c>
      <c r="J3111" s="112" t="s">
        <v>435</v>
      </c>
      <c r="K3111" s="113">
        <v>6018.24</v>
      </c>
      <c r="L3111" s="113">
        <v>797.25</v>
      </c>
      <c r="M3111" s="112" t="s">
        <v>8</v>
      </c>
    </row>
    <row r="3112" spans="1:13" x14ac:dyDescent="0.3">
      <c r="A3112" s="112" t="s">
        <v>8</v>
      </c>
      <c r="B3112" s="112" t="s">
        <v>9</v>
      </c>
      <c r="C3112" s="112" t="s">
        <v>10</v>
      </c>
      <c r="D3112" s="112" t="s">
        <v>152</v>
      </c>
      <c r="E3112" s="112" t="s">
        <v>10</v>
      </c>
      <c r="F3112" s="112" t="s">
        <v>153</v>
      </c>
      <c r="G3112" s="112" t="s">
        <v>42</v>
      </c>
      <c r="H3112" s="112" t="s">
        <v>441</v>
      </c>
      <c r="I3112" s="112" t="s">
        <v>16</v>
      </c>
      <c r="J3112" s="112" t="s">
        <v>440</v>
      </c>
      <c r="K3112" s="113">
        <v>188343.3</v>
      </c>
      <c r="L3112" s="113">
        <v>747.75</v>
      </c>
      <c r="M3112" s="112" t="s">
        <v>8</v>
      </c>
    </row>
    <row r="3113" spans="1:13" x14ac:dyDescent="0.3">
      <c r="A3113" s="112" t="s">
        <v>8</v>
      </c>
      <c r="B3113" s="112" t="s">
        <v>9</v>
      </c>
      <c r="C3113" s="112" t="s">
        <v>10</v>
      </c>
      <c r="D3113" s="112" t="s">
        <v>152</v>
      </c>
      <c r="E3113" s="112" t="s">
        <v>10</v>
      </c>
      <c r="F3113" s="112" t="s">
        <v>153</v>
      </c>
      <c r="G3113" s="112" t="s">
        <v>42</v>
      </c>
      <c r="H3113" s="112" t="s">
        <v>441</v>
      </c>
      <c r="I3113" s="112" t="s">
        <v>16</v>
      </c>
      <c r="J3113" s="112" t="s">
        <v>436</v>
      </c>
      <c r="K3113" s="113">
        <v>529145.98</v>
      </c>
      <c r="L3113" s="113">
        <v>141903.75</v>
      </c>
      <c r="M3113" s="112" t="s">
        <v>8</v>
      </c>
    </row>
    <row r="3114" spans="1:13" x14ac:dyDescent="0.3">
      <c r="A3114" s="112" t="s">
        <v>8</v>
      </c>
      <c r="B3114" s="112" t="s">
        <v>9</v>
      </c>
      <c r="C3114" s="112" t="s">
        <v>10</v>
      </c>
      <c r="D3114" s="112" t="s">
        <v>152</v>
      </c>
      <c r="E3114" s="112" t="s">
        <v>10</v>
      </c>
      <c r="F3114" s="112" t="s">
        <v>153</v>
      </c>
      <c r="G3114" s="112" t="s">
        <v>43</v>
      </c>
      <c r="H3114" s="112" t="s">
        <v>448</v>
      </c>
      <c r="I3114" s="112" t="s">
        <v>16</v>
      </c>
      <c r="J3114" s="112" t="s">
        <v>435</v>
      </c>
      <c r="K3114" s="113">
        <v>2416.8000000000002</v>
      </c>
      <c r="L3114" s="113">
        <v>3021</v>
      </c>
      <c r="M3114" s="112" t="s">
        <v>8</v>
      </c>
    </row>
    <row r="3115" spans="1:13" x14ac:dyDescent="0.3">
      <c r="A3115" s="112" t="s">
        <v>8</v>
      </c>
      <c r="B3115" s="112" t="s">
        <v>9</v>
      </c>
      <c r="C3115" s="112" t="s">
        <v>10</v>
      </c>
      <c r="D3115" s="112" t="s">
        <v>152</v>
      </c>
      <c r="E3115" s="112" t="s">
        <v>10</v>
      </c>
      <c r="F3115" s="112" t="s">
        <v>153</v>
      </c>
      <c r="G3115" s="112" t="s">
        <v>43</v>
      </c>
      <c r="H3115" s="112" t="s">
        <v>448</v>
      </c>
      <c r="I3115" s="112" t="s">
        <v>16</v>
      </c>
      <c r="J3115" s="112" t="s">
        <v>440</v>
      </c>
      <c r="K3115" s="113">
        <v>3620.88</v>
      </c>
      <c r="L3115" s="113">
        <v>3852.0000000000005</v>
      </c>
      <c r="M3115" s="112" t="s">
        <v>8</v>
      </c>
    </row>
    <row r="3116" spans="1:13" x14ac:dyDescent="0.3">
      <c r="A3116" s="112" t="s">
        <v>8</v>
      </c>
      <c r="B3116" s="112" t="s">
        <v>9</v>
      </c>
      <c r="C3116" s="112" t="s">
        <v>10</v>
      </c>
      <c r="D3116" s="112" t="s">
        <v>152</v>
      </c>
      <c r="E3116" s="112" t="s">
        <v>10</v>
      </c>
      <c r="F3116" s="112" t="s">
        <v>153</v>
      </c>
      <c r="G3116" s="112" t="s">
        <v>43</v>
      </c>
      <c r="H3116" s="112" t="s">
        <v>448</v>
      </c>
      <c r="I3116" s="112" t="s">
        <v>16</v>
      </c>
      <c r="J3116" s="112" t="s">
        <v>436</v>
      </c>
      <c r="K3116" s="113">
        <v>14091.3</v>
      </c>
      <c r="L3116" s="113">
        <v>26095</v>
      </c>
      <c r="M3116" s="112" t="s">
        <v>8</v>
      </c>
    </row>
    <row r="3117" spans="1:13" x14ac:dyDescent="0.3">
      <c r="A3117" s="112" t="s">
        <v>8</v>
      </c>
      <c r="B3117" s="112" t="s">
        <v>9</v>
      </c>
      <c r="C3117" s="112" t="s">
        <v>10</v>
      </c>
      <c r="D3117" s="112" t="s">
        <v>152</v>
      </c>
      <c r="E3117" s="112" t="s">
        <v>10</v>
      </c>
      <c r="F3117" s="112" t="s">
        <v>153</v>
      </c>
      <c r="G3117" s="112" t="s">
        <v>89</v>
      </c>
      <c r="H3117" s="112" t="s">
        <v>448</v>
      </c>
      <c r="I3117" s="112" t="s">
        <v>14</v>
      </c>
      <c r="J3117" s="112" t="s">
        <v>436</v>
      </c>
      <c r="K3117" s="113">
        <v>13720.32</v>
      </c>
      <c r="L3117" s="113">
        <v>794.25</v>
      </c>
      <c r="M3117" s="112" t="s">
        <v>8</v>
      </c>
    </row>
    <row r="3118" spans="1:13" x14ac:dyDescent="0.3">
      <c r="A3118" s="112" t="s">
        <v>8</v>
      </c>
      <c r="B3118" s="112" t="s">
        <v>9</v>
      </c>
      <c r="C3118" s="112" t="s">
        <v>10</v>
      </c>
      <c r="D3118" s="112" t="s">
        <v>152</v>
      </c>
      <c r="E3118" s="112" t="s">
        <v>10</v>
      </c>
      <c r="F3118" s="112" t="s">
        <v>153</v>
      </c>
      <c r="G3118" s="112" t="s">
        <v>90</v>
      </c>
      <c r="H3118" s="112" t="s">
        <v>438</v>
      </c>
      <c r="I3118" s="112" t="s">
        <v>14</v>
      </c>
      <c r="J3118" s="112" t="s">
        <v>436</v>
      </c>
      <c r="K3118" s="113">
        <v>6480</v>
      </c>
      <c r="L3118" s="113">
        <v>720</v>
      </c>
      <c r="M3118" s="112" t="s">
        <v>8</v>
      </c>
    </row>
    <row r="3119" spans="1:13" x14ac:dyDescent="0.3">
      <c r="A3119" s="112" t="s">
        <v>8</v>
      </c>
      <c r="B3119" s="112" t="s">
        <v>9</v>
      </c>
      <c r="C3119" s="112" t="s">
        <v>10</v>
      </c>
      <c r="D3119" s="112" t="s">
        <v>152</v>
      </c>
      <c r="E3119" s="112" t="s">
        <v>10</v>
      </c>
      <c r="F3119" s="112" t="s">
        <v>153</v>
      </c>
      <c r="G3119" s="112" t="s">
        <v>44</v>
      </c>
      <c r="H3119" s="112" t="s">
        <v>441</v>
      </c>
      <c r="I3119" s="112" t="s">
        <v>16</v>
      </c>
      <c r="J3119" s="112" t="s">
        <v>458</v>
      </c>
      <c r="K3119" s="113">
        <v>39</v>
      </c>
      <c r="L3119" s="113">
        <v>4.5</v>
      </c>
      <c r="M3119" s="112" t="s">
        <v>8</v>
      </c>
    </row>
    <row r="3120" spans="1:13" x14ac:dyDescent="0.3">
      <c r="A3120" s="112" t="s">
        <v>8</v>
      </c>
      <c r="B3120" s="112" t="s">
        <v>9</v>
      </c>
      <c r="C3120" s="112" t="s">
        <v>10</v>
      </c>
      <c r="D3120" s="112" t="s">
        <v>152</v>
      </c>
      <c r="E3120" s="112" t="s">
        <v>10</v>
      </c>
      <c r="F3120" s="112" t="s">
        <v>153</v>
      </c>
      <c r="G3120" s="112" t="s">
        <v>44</v>
      </c>
      <c r="H3120" s="112" t="s">
        <v>441</v>
      </c>
      <c r="I3120" s="112" t="s">
        <v>16</v>
      </c>
      <c r="J3120" s="112" t="s">
        <v>435</v>
      </c>
      <c r="K3120" s="113">
        <v>400358.64503004006</v>
      </c>
      <c r="L3120" s="113">
        <v>53867.499999999993</v>
      </c>
      <c r="M3120" s="112" t="s">
        <v>8</v>
      </c>
    </row>
    <row r="3121" spans="1:13" x14ac:dyDescent="0.3">
      <c r="A3121" s="112" t="s">
        <v>8</v>
      </c>
      <c r="B3121" s="112" t="s">
        <v>9</v>
      </c>
      <c r="C3121" s="112" t="s">
        <v>10</v>
      </c>
      <c r="D3121" s="112" t="s">
        <v>152</v>
      </c>
      <c r="E3121" s="112" t="s">
        <v>10</v>
      </c>
      <c r="F3121" s="112" t="s">
        <v>153</v>
      </c>
      <c r="G3121" s="112" t="s">
        <v>44</v>
      </c>
      <c r="H3121" s="112" t="s">
        <v>441</v>
      </c>
      <c r="I3121" s="112" t="s">
        <v>16</v>
      </c>
      <c r="J3121" s="112" t="s">
        <v>443</v>
      </c>
      <c r="K3121" s="113">
        <v>1755360.88</v>
      </c>
      <c r="L3121" s="113">
        <v>247002</v>
      </c>
      <c r="M3121" s="112" t="s">
        <v>8</v>
      </c>
    </row>
    <row r="3122" spans="1:13" x14ac:dyDescent="0.3">
      <c r="A3122" s="112" t="s">
        <v>8</v>
      </c>
      <c r="B3122" s="112" t="s">
        <v>9</v>
      </c>
      <c r="C3122" s="112" t="s">
        <v>10</v>
      </c>
      <c r="D3122" s="112" t="s">
        <v>152</v>
      </c>
      <c r="E3122" s="112" t="s">
        <v>10</v>
      </c>
      <c r="F3122" s="112" t="s">
        <v>153</v>
      </c>
      <c r="G3122" s="112" t="s">
        <v>44</v>
      </c>
      <c r="H3122" s="112" t="s">
        <v>441</v>
      </c>
      <c r="I3122" s="112" t="s">
        <v>16</v>
      </c>
      <c r="J3122" s="112" t="s">
        <v>452</v>
      </c>
      <c r="K3122" s="113">
        <v>556747.19999999995</v>
      </c>
      <c r="L3122" s="113">
        <v>31826.25</v>
      </c>
      <c r="M3122" s="112" t="s">
        <v>8</v>
      </c>
    </row>
    <row r="3123" spans="1:13" x14ac:dyDescent="0.3">
      <c r="A3123" s="112" t="s">
        <v>8</v>
      </c>
      <c r="B3123" s="112" t="s">
        <v>9</v>
      </c>
      <c r="C3123" s="112" t="s">
        <v>10</v>
      </c>
      <c r="D3123" s="112" t="s">
        <v>152</v>
      </c>
      <c r="E3123" s="112" t="s">
        <v>10</v>
      </c>
      <c r="F3123" s="112" t="s">
        <v>153</v>
      </c>
      <c r="G3123" s="112" t="s">
        <v>44</v>
      </c>
      <c r="H3123" s="112" t="s">
        <v>441</v>
      </c>
      <c r="I3123" s="112" t="s">
        <v>16</v>
      </c>
      <c r="J3123" s="112" t="s">
        <v>440</v>
      </c>
      <c r="K3123" s="113">
        <v>1712510.364525293</v>
      </c>
      <c r="L3123" s="113">
        <v>181829.25</v>
      </c>
      <c r="M3123" s="112" t="s">
        <v>8</v>
      </c>
    </row>
    <row r="3124" spans="1:13" x14ac:dyDescent="0.3">
      <c r="A3124" s="112" t="s">
        <v>8</v>
      </c>
      <c r="B3124" s="112" t="s">
        <v>9</v>
      </c>
      <c r="C3124" s="112" t="s">
        <v>10</v>
      </c>
      <c r="D3124" s="112" t="s">
        <v>152</v>
      </c>
      <c r="E3124" s="112" t="s">
        <v>10</v>
      </c>
      <c r="F3124" s="112" t="s">
        <v>153</v>
      </c>
      <c r="G3124" s="112" t="s">
        <v>44</v>
      </c>
      <c r="H3124" s="112" t="s">
        <v>441</v>
      </c>
      <c r="I3124" s="112" t="s">
        <v>16</v>
      </c>
      <c r="J3124" s="112" t="s">
        <v>436</v>
      </c>
      <c r="K3124" s="113">
        <v>289827.72623377299</v>
      </c>
      <c r="L3124" s="113">
        <v>27624.5</v>
      </c>
      <c r="M3124" s="112" t="s">
        <v>8</v>
      </c>
    </row>
    <row r="3125" spans="1:13" x14ac:dyDescent="0.3">
      <c r="A3125" s="112" t="s">
        <v>8</v>
      </c>
      <c r="B3125" s="112" t="s">
        <v>9</v>
      </c>
      <c r="C3125" s="112" t="s">
        <v>10</v>
      </c>
      <c r="D3125" s="112" t="s">
        <v>152</v>
      </c>
      <c r="E3125" s="112" t="s">
        <v>10</v>
      </c>
      <c r="F3125" s="112" t="s">
        <v>153</v>
      </c>
      <c r="G3125" s="112" t="s">
        <v>91</v>
      </c>
      <c r="H3125" s="112" t="s">
        <v>453</v>
      </c>
      <c r="I3125" s="112" t="s">
        <v>16</v>
      </c>
      <c r="J3125" s="112" t="s">
        <v>435</v>
      </c>
      <c r="K3125" s="113">
        <v>775.86</v>
      </c>
      <c r="L3125" s="113">
        <v>59</v>
      </c>
      <c r="M3125" s="112" t="s">
        <v>8</v>
      </c>
    </row>
    <row r="3126" spans="1:13" x14ac:dyDescent="0.3">
      <c r="A3126" s="112" t="s">
        <v>8</v>
      </c>
      <c r="B3126" s="112" t="s">
        <v>9</v>
      </c>
      <c r="C3126" s="112" t="s">
        <v>10</v>
      </c>
      <c r="D3126" s="112" t="s">
        <v>152</v>
      </c>
      <c r="E3126" s="112" t="s">
        <v>10</v>
      </c>
      <c r="F3126" s="112" t="s">
        <v>153</v>
      </c>
      <c r="G3126" s="112" t="s">
        <v>91</v>
      </c>
      <c r="H3126" s="112" t="s">
        <v>453</v>
      </c>
      <c r="I3126" s="112" t="s">
        <v>16</v>
      </c>
      <c r="J3126" s="112" t="s">
        <v>436</v>
      </c>
      <c r="K3126" s="113">
        <v>10000.36</v>
      </c>
      <c r="L3126" s="113">
        <v>1183</v>
      </c>
      <c r="M3126" s="112" t="s">
        <v>8</v>
      </c>
    </row>
    <row r="3127" spans="1:13" x14ac:dyDescent="0.3">
      <c r="A3127" s="112" t="s">
        <v>8</v>
      </c>
      <c r="B3127" s="112" t="s">
        <v>9</v>
      </c>
      <c r="C3127" s="112" t="s">
        <v>10</v>
      </c>
      <c r="D3127" s="112" t="s">
        <v>152</v>
      </c>
      <c r="E3127" s="112" t="s">
        <v>10</v>
      </c>
      <c r="F3127" s="112" t="s">
        <v>153</v>
      </c>
      <c r="G3127" s="112" t="s">
        <v>45</v>
      </c>
      <c r="H3127" s="112" t="s">
        <v>441</v>
      </c>
      <c r="I3127" s="112" t="s">
        <v>46</v>
      </c>
      <c r="J3127" s="112" t="s">
        <v>435</v>
      </c>
      <c r="K3127" s="113">
        <v>30082</v>
      </c>
      <c r="L3127" s="113">
        <v>2236</v>
      </c>
      <c r="M3127" s="112" t="s">
        <v>8</v>
      </c>
    </row>
    <row r="3128" spans="1:13" x14ac:dyDescent="0.3">
      <c r="A3128" s="112" t="s">
        <v>8</v>
      </c>
      <c r="B3128" s="112" t="s">
        <v>9</v>
      </c>
      <c r="C3128" s="112" t="s">
        <v>10</v>
      </c>
      <c r="D3128" s="112" t="s">
        <v>152</v>
      </c>
      <c r="E3128" s="112" t="s">
        <v>10</v>
      </c>
      <c r="F3128" s="112" t="s">
        <v>153</v>
      </c>
      <c r="G3128" s="112" t="s">
        <v>45</v>
      </c>
      <c r="H3128" s="112" t="s">
        <v>441</v>
      </c>
      <c r="I3128" s="112" t="s">
        <v>46</v>
      </c>
      <c r="J3128" s="112" t="s">
        <v>451</v>
      </c>
      <c r="K3128" s="113">
        <v>868</v>
      </c>
      <c r="L3128" s="113">
        <v>25</v>
      </c>
      <c r="M3128" s="112" t="s">
        <v>8</v>
      </c>
    </row>
    <row r="3129" spans="1:13" x14ac:dyDescent="0.3">
      <c r="A3129" s="112" t="s">
        <v>8</v>
      </c>
      <c r="B3129" s="112" t="s">
        <v>9</v>
      </c>
      <c r="C3129" s="112" t="s">
        <v>10</v>
      </c>
      <c r="D3129" s="112" t="s">
        <v>152</v>
      </c>
      <c r="E3129" s="112" t="s">
        <v>10</v>
      </c>
      <c r="F3129" s="112" t="s">
        <v>153</v>
      </c>
      <c r="G3129" s="112" t="s">
        <v>45</v>
      </c>
      <c r="H3129" s="112" t="s">
        <v>441</v>
      </c>
      <c r="I3129" s="112" t="s">
        <v>46</v>
      </c>
      <c r="J3129" s="112" t="s">
        <v>436</v>
      </c>
      <c r="K3129" s="113">
        <v>402449</v>
      </c>
      <c r="L3129" s="113">
        <v>31723</v>
      </c>
      <c r="M3129" s="112" t="s">
        <v>8</v>
      </c>
    </row>
    <row r="3130" spans="1:13" x14ac:dyDescent="0.3">
      <c r="A3130" s="112" t="s">
        <v>8</v>
      </c>
      <c r="B3130" s="112" t="s">
        <v>9</v>
      </c>
      <c r="C3130" s="112" t="s">
        <v>10</v>
      </c>
      <c r="D3130" s="112" t="s">
        <v>152</v>
      </c>
      <c r="E3130" s="112" t="s">
        <v>10</v>
      </c>
      <c r="F3130" s="112" t="s">
        <v>153</v>
      </c>
      <c r="G3130" s="112" t="s">
        <v>47</v>
      </c>
      <c r="H3130" s="112" t="s">
        <v>447</v>
      </c>
      <c r="I3130" s="112" t="s">
        <v>16</v>
      </c>
      <c r="J3130" s="112" t="s">
        <v>435</v>
      </c>
      <c r="K3130" s="113">
        <v>1889551.47</v>
      </c>
      <c r="L3130" s="113">
        <v>258589.23</v>
      </c>
      <c r="M3130" s="112" t="s">
        <v>8</v>
      </c>
    </row>
    <row r="3131" spans="1:13" x14ac:dyDescent="0.3">
      <c r="A3131" s="112" t="s">
        <v>8</v>
      </c>
      <c r="B3131" s="112" t="s">
        <v>9</v>
      </c>
      <c r="C3131" s="112" t="s">
        <v>10</v>
      </c>
      <c r="D3131" s="112" t="s">
        <v>152</v>
      </c>
      <c r="E3131" s="112" t="s">
        <v>10</v>
      </c>
      <c r="F3131" s="112" t="s">
        <v>153</v>
      </c>
      <c r="G3131" s="112" t="s">
        <v>48</v>
      </c>
      <c r="H3131" s="112" t="s">
        <v>447</v>
      </c>
      <c r="I3131" s="112" t="s">
        <v>16</v>
      </c>
      <c r="J3131" s="112" t="s">
        <v>435</v>
      </c>
      <c r="K3131" s="113">
        <v>6540</v>
      </c>
      <c r="L3131" s="113">
        <v>817.50000000000011</v>
      </c>
      <c r="M3131" s="112" t="s">
        <v>8</v>
      </c>
    </row>
    <row r="3132" spans="1:13" x14ac:dyDescent="0.3">
      <c r="A3132" s="112" t="s">
        <v>8</v>
      </c>
      <c r="B3132" s="112" t="s">
        <v>9</v>
      </c>
      <c r="C3132" s="112" t="s">
        <v>10</v>
      </c>
      <c r="D3132" s="112" t="s">
        <v>152</v>
      </c>
      <c r="E3132" s="112" t="s">
        <v>10</v>
      </c>
      <c r="F3132" s="112" t="s">
        <v>153</v>
      </c>
      <c r="G3132" s="112" t="s">
        <v>48</v>
      </c>
      <c r="H3132" s="112" t="s">
        <v>447</v>
      </c>
      <c r="I3132" s="112" t="s">
        <v>16</v>
      </c>
      <c r="J3132" s="112" t="s">
        <v>436</v>
      </c>
      <c r="K3132" s="113">
        <v>136750</v>
      </c>
      <c r="L3132" s="113">
        <v>17093.75</v>
      </c>
      <c r="M3132" s="112" t="s">
        <v>8</v>
      </c>
    </row>
    <row r="3133" spans="1:13" x14ac:dyDescent="0.3">
      <c r="A3133" s="112" t="s">
        <v>8</v>
      </c>
      <c r="B3133" s="112" t="s">
        <v>9</v>
      </c>
      <c r="C3133" s="112" t="s">
        <v>10</v>
      </c>
      <c r="D3133" s="112" t="s">
        <v>152</v>
      </c>
      <c r="E3133" s="112" t="s">
        <v>10</v>
      </c>
      <c r="F3133" s="112" t="s">
        <v>153</v>
      </c>
      <c r="G3133" s="112" t="s">
        <v>49</v>
      </c>
      <c r="H3133" s="112" t="s">
        <v>447</v>
      </c>
      <c r="I3133" s="112" t="s">
        <v>16</v>
      </c>
      <c r="J3133" s="112" t="s">
        <v>435</v>
      </c>
      <c r="K3133" s="113">
        <v>33860.400000000001</v>
      </c>
      <c r="L3133" s="113">
        <v>5486</v>
      </c>
      <c r="M3133" s="112" t="s">
        <v>8</v>
      </c>
    </row>
    <row r="3134" spans="1:13" x14ac:dyDescent="0.3">
      <c r="A3134" s="112" t="s">
        <v>8</v>
      </c>
      <c r="B3134" s="112" t="s">
        <v>9</v>
      </c>
      <c r="C3134" s="112" t="s">
        <v>10</v>
      </c>
      <c r="D3134" s="112" t="s">
        <v>152</v>
      </c>
      <c r="E3134" s="112" t="s">
        <v>10</v>
      </c>
      <c r="F3134" s="112" t="s">
        <v>153</v>
      </c>
      <c r="G3134" s="112" t="s">
        <v>49</v>
      </c>
      <c r="H3134" s="112" t="s">
        <v>447</v>
      </c>
      <c r="I3134" s="112" t="s">
        <v>16</v>
      </c>
      <c r="J3134" s="112" t="s">
        <v>436</v>
      </c>
      <c r="K3134" s="113">
        <v>12540</v>
      </c>
      <c r="L3134" s="113">
        <v>1530</v>
      </c>
      <c r="M3134" s="112" t="s">
        <v>8</v>
      </c>
    </row>
    <row r="3135" spans="1:13" x14ac:dyDescent="0.3">
      <c r="A3135" s="112" t="s">
        <v>8</v>
      </c>
      <c r="B3135" s="112" t="s">
        <v>9</v>
      </c>
      <c r="C3135" s="112" t="s">
        <v>10</v>
      </c>
      <c r="D3135" s="112" t="s">
        <v>152</v>
      </c>
      <c r="E3135" s="112" t="s">
        <v>10</v>
      </c>
      <c r="F3135" s="112" t="s">
        <v>153</v>
      </c>
      <c r="G3135" s="112" t="s">
        <v>50</v>
      </c>
      <c r="H3135" s="112" t="s">
        <v>434</v>
      </c>
      <c r="I3135" s="112" t="s">
        <v>16</v>
      </c>
      <c r="J3135" s="112" t="s">
        <v>436</v>
      </c>
      <c r="K3135" s="113">
        <v>4581420.16</v>
      </c>
      <c r="L3135" s="113">
        <v>487559.75</v>
      </c>
      <c r="M3135" s="112" t="s">
        <v>8</v>
      </c>
    </row>
    <row r="3136" spans="1:13" x14ac:dyDescent="0.3">
      <c r="A3136" s="112" t="s">
        <v>8</v>
      </c>
      <c r="B3136" s="112" t="s">
        <v>9</v>
      </c>
      <c r="C3136" s="112" t="s">
        <v>10</v>
      </c>
      <c r="D3136" s="112" t="s">
        <v>152</v>
      </c>
      <c r="E3136" s="112" t="s">
        <v>10</v>
      </c>
      <c r="F3136" s="112" t="s">
        <v>153</v>
      </c>
      <c r="G3136" s="112" t="s">
        <v>52</v>
      </c>
      <c r="H3136" s="112" t="s">
        <v>442</v>
      </c>
      <c r="I3136" s="112" t="s">
        <v>46</v>
      </c>
      <c r="J3136" s="112" t="s">
        <v>435</v>
      </c>
      <c r="K3136" s="113">
        <v>765392.45</v>
      </c>
      <c r="L3136" s="113">
        <v>181922</v>
      </c>
      <c r="M3136" s="112" t="s">
        <v>8</v>
      </c>
    </row>
    <row r="3137" spans="1:13" x14ac:dyDescent="0.3">
      <c r="A3137" s="112" t="s">
        <v>8</v>
      </c>
      <c r="B3137" s="112" t="s">
        <v>9</v>
      </c>
      <c r="C3137" s="112" t="s">
        <v>10</v>
      </c>
      <c r="D3137" s="112" t="s">
        <v>152</v>
      </c>
      <c r="E3137" s="112" t="s">
        <v>10</v>
      </c>
      <c r="F3137" s="112" t="s">
        <v>153</v>
      </c>
      <c r="G3137" s="112" t="s">
        <v>52</v>
      </c>
      <c r="H3137" s="112" t="s">
        <v>442</v>
      </c>
      <c r="I3137" s="112" t="s">
        <v>46</v>
      </c>
      <c r="J3137" s="112" t="s">
        <v>440</v>
      </c>
      <c r="K3137" s="113">
        <v>93455.189999999988</v>
      </c>
      <c r="L3137" s="113">
        <v>16346</v>
      </c>
      <c r="M3137" s="112" t="s">
        <v>8</v>
      </c>
    </row>
    <row r="3138" spans="1:13" x14ac:dyDescent="0.3">
      <c r="A3138" s="112" t="s">
        <v>8</v>
      </c>
      <c r="B3138" s="112" t="s">
        <v>9</v>
      </c>
      <c r="C3138" s="112" t="s">
        <v>10</v>
      </c>
      <c r="D3138" s="112" t="s">
        <v>152</v>
      </c>
      <c r="E3138" s="112" t="s">
        <v>10</v>
      </c>
      <c r="F3138" s="112" t="s">
        <v>153</v>
      </c>
      <c r="G3138" s="112" t="s">
        <v>52</v>
      </c>
      <c r="H3138" s="112" t="s">
        <v>442</v>
      </c>
      <c r="I3138" s="112" t="s">
        <v>46</v>
      </c>
      <c r="J3138" s="112" t="s">
        <v>436</v>
      </c>
      <c r="K3138" s="113">
        <v>16663060.59</v>
      </c>
      <c r="L3138" s="113">
        <v>2457799</v>
      </c>
      <c r="M3138" s="112" t="s">
        <v>8</v>
      </c>
    </row>
    <row r="3139" spans="1:13" x14ac:dyDescent="0.3">
      <c r="A3139" s="112" t="s">
        <v>8</v>
      </c>
      <c r="B3139" s="112" t="s">
        <v>9</v>
      </c>
      <c r="C3139" s="112" t="s">
        <v>10</v>
      </c>
      <c r="D3139" s="112" t="s">
        <v>152</v>
      </c>
      <c r="E3139" s="112" t="s">
        <v>10</v>
      </c>
      <c r="F3139" s="112" t="s">
        <v>153</v>
      </c>
      <c r="G3139" s="112" t="s">
        <v>53</v>
      </c>
      <c r="H3139" s="112" t="s">
        <v>434</v>
      </c>
      <c r="I3139" s="112" t="s">
        <v>16</v>
      </c>
      <c r="J3139" s="112" t="s">
        <v>435</v>
      </c>
      <c r="K3139" s="113">
        <v>155503.07999999999</v>
      </c>
      <c r="L3139" s="113">
        <v>50817.75</v>
      </c>
      <c r="M3139" s="112" t="s">
        <v>8</v>
      </c>
    </row>
    <row r="3140" spans="1:13" x14ac:dyDescent="0.3">
      <c r="A3140" s="112" t="s">
        <v>8</v>
      </c>
      <c r="B3140" s="112" t="s">
        <v>9</v>
      </c>
      <c r="C3140" s="112" t="s">
        <v>10</v>
      </c>
      <c r="D3140" s="112" t="s">
        <v>152</v>
      </c>
      <c r="E3140" s="112" t="s">
        <v>10</v>
      </c>
      <c r="F3140" s="112" t="s">
        <v>153</v>
      </c>
      <c r="G3140" s="112" t="s">
        <v>93</v>
      </c>
      <c r="H3140" s="112" t="s">
        <v>434</v>
      </c>
      <c r="I3140" s="112" t="s">
        <v>32</v>
      </c>
      <c r="J3140" s="112" t="s">
        <v>435</v>
      </c>
      <c r="K3140" s="113">
        <v>1537</v>
      </c>
      <c r="L3140" s="113">
        <v>179</v>
      </c>
      <c r="M3140" s="112" t="s">
        <v>8</v>
      </c>
    </row>
    <row r="3141" spans="1:13" x14ac:dyDescent="0.3">
      <c r="A3141" s="112" t="s">
        <v>8</v>
      </c>
      <c r="B3141" s="112" t="s">
        <v>9</v>
      </c>
      <c r="C3141" s="112" t="s">
        <v>10</v>
      </c>
      <c r="D3141" s="112" t="s">
        <v>152</v>
      </c>
      <c r="E3141" s="112" t="s">
        <v>10</v>
      </c>
      <c r="F3141" s="112" t="s">
        <v>153</v>
      </c>
      <c r="G3141" s="112" t="s">
        <v>93</v>
      </c>
      <c r="H3141" s="112" t="s">
        <v>434</v>
      </c>
      <c r="I3141" s="112" t="s">
        <v>32</v>
      </c>
      <c r="J3141" s="112" t="s">
        <v>436</v>
      </c>
      <c r="K3141" s="113">
        <v>643</v>
      </c>
      <c r="L3141" s="113">
        <v>92.25</v>
      </c>
      <c r="M3141" s="112" t="s">
        <v>8</v>
      </c>
    </row>
    <row r="3142" spans="1:13" x14ac:dyDescent="0.3">
      <c r="A3142" s="112" t="s">
        <v>8</v>
      </c>
      <c r="B3142" s="112" t="s">
        <v>9</v>
      </c>
      <c r="C3142" s="112" t="s">
        <v>10</v>
      </c>
      <c r="D3142" s="112" t="s">
        <v>152</v>
      </c>
      <c r="E3142" s="112" t="s">
        <v>10</v>
      </c>
      <c r="F3142" s="112" t="s">
        <v>153</v>
      </c>
      <c r="G3142" s="112" t="s">
        <v>54</v>
      </c>
      <c r="H3142" s="112" t="s">
        <v>445</v>
      </c>
      <c r="I3142" s="112" t="s">
        <v>16</v>
      </c>
      <c r="J3142" s="112" t="s">
        <v>436</v>
      </c>
      <c r="K3142" s="113">
        <v>4718.5600000000004</v>
      </c>
      <c r="L3142" s="113">
        <v>383</v>
      </c>
      <c r="M3142" s="112" t="s">
        <v>8</v>
      </c>
    </row>
    <row r="3143" spans="1:13" x14ac:dyDescent="0.3">
      <c r="A3143" s="112" t="s">
        <v>8</v>
      </c>
      <c r="B3143" s="112" t="s">
        <v>9</v>
      </c>
      <c r="C3143" s="112" t="s">
        <v>10</v>
      </c>
      <c r="D3143" s="112" t="s">
        <v>152</v>
      </c>
      <c r="E3143" s="112" t="s">
        <v>10</v>
      </c>
      <c r="F3143" s="112" t="s">
        <v>153</v>
      </c>
      <c r="G3143" s="112" t="s">
        <v>55</v>
      </c>
      <c r="H3143" s="112" t="s">
        <v>439</v>
      </c>
      <c r="I3143" s="112" t="s">
        <v>16</v>
      </c>
      <c r="J3143" s="112" t="s">
        <v>435</v>
      </c>
      <c r="K3143" s="113">
        <v>10227</v>
      </c>
      <c r="L3143" s="113">
        <v>2922</v>
      </c>
      <c r="M3143" s="112" t="s">
        <v>8</v>
      </c>
    </row>
    <row r="3144" spans="1:13" x14ac:dyDescent="0.3">
      <c r="A3144" s="112" t="s">
        <v>8</v>
      </c>
      <c r="B3144" s="112" t="s">
        <v>9</v>
      </c>
      <c r="C3144" s="112" t="s">
        <v>10</v>
      </c>
      <c r="D3144" s="112" t="s">
        <v>152</v>
      </c>
      <c r="E3144" s="112" t="s">
        <v>10</v>
      </c>
      <c r="F3144" s="112" t="s">
        <v>153</v>
      </c>
      <c r="G3144" s="112" t="s">
        <v>55</v>
      </c>
      <c r="H3144" s="112" t="s">
        <v>439</v>
      </c>
      <c r="I3144" s="112" t="s">
        <v>16</v>
      </c>
      <c r="J3144" s="112" t="s">
        <v>440</v>
      </c>
      <c r="K3144" s="113">
        <v>836.5</v>
      </c>
      <c r="L3144" s="113">
        <v>239</v>
      </c>
      <c r="M3144" s="112" t="s">
        <v>8</v>
      </c>
    </row>
    <row r="3145" spans="1:13" x14ac:dyDescent="0.3">
      <c r="A3145" s="112" t="s">
        <v>8</v>
      </c>
      <c r="B3145" s="112" t="s">
        <v>9</v>
      </c>
      <c r="C3145" s="112" t="s">
        <v>10</v>
      </c>
      <c r="D3145" s="112" t="s">
        <v>152</v>
      </c>
      <c r="E3145" s="112" t="s">
        <v>10</v>
      </c>
      <c r="F3145" s="112" t="s">
        <v>153</v>
      </c>
      <c r="G3145" s="112" t="s">
        <v>55</v>
      </c>
      <c r="H3145" s="112" t="s">
        <v>439</v>
      </c>
      <c r="I3145" s="112" t="s">
        <v>16</v>
      </c>
      <c r="J3145" s="112" t="s">
        <v>436</v>
      </c>
      <c r="K3145" s="113">
        <v>4963</v>
      </c>
      <c r="L3145" s="113">
        <v>1418</v>
      </c>
      <c r="M3145" s="112" t="s">
        <v>8</v>
      </c>
    </row>
    <row r="3146" spans="1:13" x14ac:dyDescent="0.3">
      <c r="A3146" s="112" t="s">
        <v>8</v>
      </c>
      <c r="B3146" s="112" t="s">
        <v>9</v>
      </c>
      <c r="C3146" s="112" t="s">
        <v>10</v>
      </c>
      <c r="D3146" s="112" t="s">
        <v>152</v>
      </c>
      <c r="E3146" s="112" t="s">
        <v>10</v>
      </c>
      <c r="F3146" s="112" t="s">
        <v>153</v>
      </c>
      <c r="G3146" s="112" t="s">
        <v>56</v>
      </c>
      <c r="H3146" s="112" t="s">
        <v>441</v>
      </c>
      <c r="I3146" s="112" t="s">
        <v>16</v>
      </c>
      <c r="J3146" s="112" t="s">
        <v>435</v>
      </c>
      <c r="K3146" s="113">
        <v>382</v>
      </c>
      <c r="L3146" s="113">
        <v>99</v>
      </c>
      <c r="M3146" s="112" t="s">
        <v>8</v>
      </c>
    </row>
    <row r="3147" spans="1:13" x14ac:dyDescent="0.3">
      <c r="A3147" s="112" t="s">
        <v>8</v>
      </c>
      <c r="B3147" s="112" t="s">
        <v>9</v>
      </c>
      <c r="C3147" s="112" t="s">
        <v>10</v>
      </c>
      <c r="D3147" s="112" t="s">
        <v>152</v>
      </c>
      <c r="E3147" s="112" t="s">
        <v>10</v>
      </c>
      <c r="F3147" s="112" t="s">
        <v>153</v>
      </c>
      <c r="G3147" s="112" t="s">
        <v>57</v>
      </c>
      <c r="H3147" s="112" t="s">
        <v>441</v>
      </c>
      <c r="I3147" s="112" t="s">
        <v>16</v>
      </c>
      <c r="J3147" s="112" t="s">
        <v>435</v>
      </c>
      <c r="K3147" s="113">
        <v>5212.54</v>
      </c>
      <c r="L3147" s="113">
        <v>986.99999999999989</v>
      </c>
      <c r="M3147" s="112" t="s">
        <v>8</v>
      </c>
    </row>
    <row r="3148" spans="1:13" x14ac:dyDescent="0.3">
      <c r="A3148" s="112" t="s">
        <v>8</v>
      </c>
      <c r="B3148" s="112" t="s">
        <v>9</v>
      </c>
      <c r="C3148" s="112" t="s">
        <v>10</v>
      </c>
      <c r="D3148" s="112" t="s">
        <v>152</v>
      </c>
      <c r="E3148" s="112" t="s">
        <v>10</v>
      </c>
      <c r="F3148" s="112" t="s">
        <v>153</v>
      </c>
      <c r="G3148" s="112" t="s">
        <v>57</v>
      </c>
      <c r="H3148" s="112" t="s">
        <v>441</v>
      </c>
      <c r="I3148" s="112" t="s">
        <v>16</v>
      </c>
      <c r="J3148" s="112" t="s">
        <v>436</v>
      </c>
      <c r="K3148" s="113">
        <v>170540.23</v>
      </c>
      <c r="L3148" s="113">
        <v>32292</v>
      </c>
      <c r="M3148" s="112" t="s">
        <v>8</v>
      </c>
    </row>
    <row r="3149" spans="1:13" x14ac:dyDescent="0.3">
      <c r="A3149" s="112" t="s">
        <v>8</v>
      </c>
      <c r="B3149" s="112" t="s">
        <v>9</v>
      </c>
      <c r="C3149" s="112" t="s">
        <v>10</v>
      </c>
      <c r="D3149" s="112" t="s">
        <v>152</v>
      </c>
      <c r="E3149" s="112" t="s">
        <v>10</v>
      </c>
      <c r="F3149" s="112" t="s">
        <v>153</v>
      </c>
      <c r="G3149" s="112" t="s">
        <v>94</v>
      </c>
      <c r="H3149" s="112" t="s">
        <v>434</v>
      </c>
      <c r="I3149" s="112" t="s">
        <v>16</v>
      </c>
      <c r="J3149" s="112" t="s">
        <v>436</v>
      </c>
      <c r="K3149" s="113">
        <v>3177.57</v>
      </c>
      <c r="L3149" s="113">
        <v>720</v>
      </c>
      <c r="M3149" s="112" t="s">
        <v>8</v>
      </c>
    </row>
    <row r="3150" spans="1:13" x14ac:dyDescent="0.3">
      <c r="A3150" s="112" t="s">
        <v>8</v>
      </c>
      <c r="B3150" s="112" t="s">
        <v>9</v>
      </c>
      <c r="C3150" s="112" t="s">
        <v>10</v>
      </c>
      <c r="D3150" s="112" t="s">
        <v>152</v>
      </c>
      <c r="E3150" s="112" t="s">
        <v>10</v>
      </c>
      <c r="F3150" s="112" t="s">
        <v>153</v>
      </c>
      <c r="G3150" s="112" t="s">
        <v>58</v>
      </c>
      <c r="H3150" s="112" t="s">
        <v>434</v>
      </c>
      <c r="I3150" s="112" t="s">
        <v>16</v>
      </c>
      <c r="J3150" s="112" t="s">
        <v>436</v>
      </c>
      <c r="K3150" s="113">
        <v>57000</v>
      </c>
      <c r="L3150" s="113">
        <v>13144</v>
      </c>
      <c r="M3150" s="112" t="s">
        <v>8</v>
      </c>
    </row>
    <row r="3151" spans="1:13" x14ac:dyDescent="0.3">
      <c r="A3151" s="112" t="s">
        <v>8</v>
      </c>
      <c r="B3151" s="112" t="s">
        <v>9</v>
      </c>
      <c r="C3151" s="112" t="s">
        <v>10</v>
      </c>
      <c r="D3151" s="112" t="s">
        <v>152</v>
      </c>
      <c r="E3151" s="112" t="s">
        <v>10</v>
      </c>
      <c r="F3151" s="112" t="s">
        <v>153</v>
      </c>
      <c r="G3151" s="112" t="s">
        <v>59</v>
      </c>
      <c r="H3151" s="112" t="s">
        <v>438</v>
      </c>
      <c r="I3151" s="112" t="s">
        <v>16</v>
      </c>
      <c r="J3151" s="112" t="s">
        <v>436</v>
      </c>
      <c r="K3151" s="113">
        <v>1514.7</v>
      </c>
      <c r="L3151" s="113">
        <v>446</v>
      </c>
      <c r="M3151" s="112" t="s">
        <v>8</v>
      </c>
    </row>
    <row r="3152" spans="1:13" x14ac:dyDescent="0.3">
      <c r="A3152" s="112" t="s">
        <v>8</v>
      </c>
      <c r="B3152" s="112" t="s">
        <v>9</v>
      </c>
      <c r="C3152" s="112" t="s">
        <v>10</v>
      </c>
      <c r="D3152" s="112" t="s">
        <v>152</v>
      </c>
      <c r="E3152" s="112" t="s">
        <v>10</v>
      </c>
      <c r="F3152" s="112" t="s">
        <v>153</v>
      </c>
      <c r="G3152" s="112" t="s">
        <v>60</v>
      </c>
      <c r="H3152" s="112" t="s">
        <v>437</v>
      </c>
      <c r="I3152" s="112" t="s">
        <v>16</v>
      </c>
      <c r="J3152" s="112" t="s">
        <v>435</v>
      </c>
      <c r="K3152" s="113">
        <v>177053.76</v>
      </c>
      <c r="L3152" s="113">
        <v>56748</v>
      </c>
      <c r="M3152" s="112" t="s">
        <v>8</v>
      </c>
    </row>
    <row r="3153" spans="1:13" x14ac:dyDescent="0.3">
      <c r="A3153" s="112" t="s">
        <v>8</v>
      </c>
      <c r="B3153" s="112" t="s">
        <v>9</v>
      </c>
      <c r="C3153" s="112" t="s">
        <v>10</v>
      </c>
      <c r="D3153" s="112" t="s">
        <v>152</v>
      </c>
      <c r="E3153" s="112" t="s">
        <v>10</v>
      </c>
      <c r="F3153" s="112" t="s">
        <v>153</v>
      </c>
      <c r="G3153" s="112" t="s">
        <v>60</v>
      </c>
      <c r="H3153" s="112" t="s">
        <v>437</v>
      </c>
      <c r="I3153" s="112" t="s">
        <v>16</v>
      </c>
      <c r="J3153" s="112" t="s">
        <v>440</v>
      </c>
      <c r="K3153" s="113">
        <v>27636.959999999999</v>
      </c>
      <c r="L3153" s="113">
        <v>8858</v>
      </c>
      <c r="M3153" s="112" t="s">
        <v>8</v>
      </c>
    </row>
    <row r="3154" spans="1:13" x14ac:dyDescent="0.3">
      <c r="A3154" s="112" t="s">
        <v>8</v>
      </c>
      <c r="B3154" s="112" t="s">
        <v>9</v>
      </c>
      <c r="C3154" s="112" t="s">
        <v>10</v>
      </c>
      <c r="D3154" s="112" t="s">
        <v>152</v>
      </c>
      <c r="E3154" s="112" t="s">
        <v>10</v>
      </c>
      <c r="F3154" s="112" t="s">
        <v>153</v>
      </c>
      <c r="G3154" s="112" t="s">
        <v>60</v>
      </c>
      <c r="H3154" s="112" t="s">
        <v>437</v>
      </c>
      <c r="I3154" s="112" t="s">
        <v>16</v>
      </c>
      <c r="J3154" s="112" t="s">
        <v>436</v>
      </c>
      <c r="K3154" s="113">
        <v>280771.92</v>
      </c>
      <c r="L3154" s="113">
        <v>89991</v>
      </c>
      <c r="M3154" s="112" t="s">
        <v>8</v>
      </c>
    </row>
    <row r="3155" spans="1:13" x14ac:dyDescent="0.3">
      <c r="A3155" s="112" t="s">
        <v>8</v>
      </c>
      <c r="B3155" s="112" t="s">
        <v>9</v>
      </c>
      <c r="C3155" s="112" t="s">
        <v>10</v>
      </c>
      <c r="D3155" s="112" t="s">
        <v>152</v>
      </c>
      <c r="E3155" s="112" t="s">
        <v>10</v>
      </c>
      <c r="F3155" s="112" t="s">
        <v>153</v>
      </c>
      <c r="G3155" s="112" t="s">
        <v>61</v>
      </c>
      <c r="H3155" s="112" t="s">
        <v>447</v>
      </c>
      <c r="I3155" s="112" t="s">
        <v>16</v>
      </c>
      <c r="J3155" s="112" t="s">
        <v>435</v>
      </c>
      <c r="K3155" s="113">
        <v>65484</v>
      </c>
      <c r="L3155" s="113">
        <v>8186</v>
      </c>
      <c r="M3155" s="112" t="s">
        <v>8</v>
      </c>
    </row>
    <row r="3156" spans="1:13" x14ac:dyDescent="0.3">
      <c r="A3156" s="112" t="s">
        <v>8</v>
      </c>
      <c r="B3156" s="112" t="s">
        <v>9</v>
      </c>
      <c r="C3156" s="112" t="s">
        <v>10</v>
      </c>
      <c r="D3156" s="112" t="s">
        <v>152</v>
      </c>
      <c r="E3156" s="112" t="s">
        <v>10</v>
      </c>
      <c r="F3156" s="112" t="s">
        <v>153</v>
      </c>
      <c r="G3156" s="112" t="s">
        <v>61</v>
      </c>
      <c r="H3156" s="112" t="s">
        <v>447</v>
      </c>
      <c r="I3156" s="112" t="s">
        <v>16</v>
      </c>
      <c r="J3156" s="112" t="s">
        <v>436</v>
      </c>
      <c r="K3156" s="113">
        <v>4.32</v>
      </c>
      <c r="L3156" s="113">
        <v>54</v>
      </c>
      <c r="M3156" s="112" t="s">
        <v>8</v>
      </c>
    </row>
    <row r="3157" spans="1:13" x14ac:dyDescent="0.3">
      <c r="A3157" s="112" t="s">
        <v>8</v>
      </c>
      <c r="B3157" s="112" t="s">
        <v>9</v>
      </c>
      <c r="C3157" s="112" t="s">
        <v>10</v>
      </c>
      <c r="D3157" s="112" t="s">
        <v>152</v>
      </c>
      <c r="E3157" s="112" t="s">
        <v>10</v>
      </c>
      <c r="F3157" s="112" t="s">
        <v>153</v>
      </c>
      <c r="G3157" s="112" t="s">
        <v>62</v>
      </c>
      <c r="H3157" s="112" t="s">
        <v>438</v>
      </c>
      <c r="I3157" s="112" t="s">
        <v>16</v>
      </c>
      <c r="J3157" s="112" t="s">
        <v>436</v>
      </c>
      <c r="K3157" s="113">
        <v>288145.59999999998</v>
      </c>
      <c r="L3157" s="113">
        <v>115174</v>
      </c>
      <c r="M3157" s="112" t="s">
        <v>8</v>
      </c>
    </row>
    <row r="3158" spans="1:13" x14ac:dyDescent="0.3">
      <c r="A3158" s="112" t="s">
        <v>8</v>
      </c>
      <c r="B3158" s="112" t="s">
        <v>9</v>
      </c>
      <c r="C3158" s="112" t="s">
        <v>10</v>
      </c>
      <c r="D3158" s="112" t="s">
        <v>152</v>
      </c>
      <c r="E3158" s="112" t="s">
        <v>10</v>
      </c>
      <c r="F3158" s="112" t="s">
        <v>153</v>
      </c>
      <c r="G3158" s="112" t="s">
        <v>64</v>
      </c>
      <c r="H3158" s="112" t="s">
        <v>444</v>
      </c>
      <c r="I3158" s="112" t="s">
        <v>16</v>
      </c>
      <c r="J3158" s="112" t="s">
        <v>435</v>
      </c>
      <c r="K3158" s="113">
        <v>11317.5</v>
      </c>
      <c r="L3158" s="113">
        <v>787</v>
      </c>
      <c r="M3158" s="112" t="s">
        <v>8</v>
      </c>
    </row>
    <row r="3159" spans="1:13" x14ac:dyDescent="0.3">
      <c r="A3159" s="112" t="s">
        <v>8</v>
      </c>
      <c r="B3159" s="112" t="s">
        <v>9</v>
      </c>
      <c r="C3159" s="112" t="s">
        <v>10</v>
      </c>
      <c r="D3159" s="112" t="s">
        <v>152</v>
      </c>
      <c r="E3159" s="112" t="s">
        <v>10</v>
      </c>
      <c r="F3159" s="112" t="s">
        <v>153</v>
      </c>
      <c r="G3159" s="112" t="s">
        <v>64</v>
      </c>
      <c r="H3159" s="112" t="s">
        <v>444</v>
      </c>
      <c r="I3159" s="112" t="s">
        <v>16</v>
      </c>
      <c r="J3159" s="112" t="s">
        <v>436</v>
      </c>
      <c r="K3159" s="113">
        <v>11317.5</v>
      </c>
      <c r="L3159" s="113">
        <v>788</v>
      </c>
      <c r="M3159" s="112" t="s">
        <v>8</v>
      </c>
    </row>
    <row r="3160" spans="1:13" x14ac:dyDescent="0.3">
      <c r="A3160" s="112" t="s">
        <v>8</v>
      </c>
      <c r="B3160" s="112" t="s">
        <v>9</v>
      </c>
      <c r="C3160" s="112" t="s">
        <v>10</v>
      </c>
      <c r="D3160" s="112" t="s">
        <v>152</v>
      </c>
      <c r="E3160" s="112" t="s">
        <v>10</v>
      </c>
      <c r="F3160" s="112" t="s">
        <v>153</v>
      </c>
      <c r="G3160" s="112" t="s">
        <v>96</v>
      </c>
      <c r="H3160" s="112" t="s">
        <v>438</v>
      </c>
      <c r="I3160" s="112" t="s">
        <v>14</v>
      </c>
      <c r="J3160" s="112" t="s">
        <v>435</v>
      </c>
      <c r="K3160" s="113">
        <v>924.80000000000007</v>
      </c>
      <c r="L3160" s="113">
        <v>68</v>
      </c>
      <c r="M3160" s="112" t="s">
        <v>8</v>
      </c>
    </row>
    <row r="3161" spans="1:13" x14ac:dyDescent="0.3">
      <c r="A3161" s="112" t="s">
        <v>8</v>
      </c>
      <c r="B3161" s="112" t="s">
        <v>9</v>
      </c>
      <c r="C3161" s="112" t="s">
        <v>10</v>
      </c>
      <c r="D3161" s="112" t="s">
        <v>152</v>
      </c>
      <c r="E3161" s="112" t="s">
        <v>10</v>
      </c>
      <c r="F3161" s="112" t="s">
        <v>153</v>
      </c>
      <c r="G3161" s="112" t="s">
        <v>96</v>
      </c>
      <c r="H3161" s="112" t="s">
        <v>438</v>
      </c>
      <c r="I3161" s="112" t="s">
        <v>14</v>
      </c>
      <c r="J3161" s="112" t="s">
        <v>436</v>
      </c>
      <c r="K3161" s="113">
        <v>3794.4</v>
      </c>
      <c r="L3161" s="113">
        <v>279</v>
      </c>
      <c r="M3161" s="112" t="s">
        <v>8</v>
      </c>
    </row>
    <row r="3162" spans="1:13" x14ac:dyDescent="0.3">
      <c r="A3162" s="112" t="s">
        <v>8</v>
      </c>
      <c r="B3162" s="112" t="s">
        <v>9</v>
      </c>
      <c r="C3162" s="112" t="s">
        <v>10</v>
      </c>
      <c r="D3162" s="112" t="s">
        <v>152</v>
      </c>
      <c r="E3162" s="112" t="s">
        <v>10</v>
      </c>
      <c r="F3162" s="112" t="s">
        <v>153</v>
      </c>
      <c r="G3162" s="112" t="s">
        <v>65</v>
      </c>
      <c r="H3162" s="112" t="s">
        <v>449</v>
      </c>
      <c r="I3162" s="112" t="s">
        <v>16</v>
      </c>
      <c r="J3162" s="112" t="s">
        <v>435</v>
      </c>
      <c r="K3162" s="113">
        <v>15632.7</v>
      </c>
      <c r="L3162" s="113">
        <v>5146</v>
      </c>
      <c r="M3162" s="112" t="s">
        <v>8</v>
      </c>
    </row>
    <row r="3163" spans="1:13" x14ac:dyDescent="0.3">
      <c r="A3163" s="112" t="s">
        <v>8</v>
      </c>
      <c r="B3163" s="112" t="s">
        <v>9</v>
      </c>
      <c r="C3163" s="112" t="s">
        <v>10</v>
      </c>
      <c r="D3163" s="112" t="s">
        <v>152</v>
      </c>
      <c r="E3163" s="112" t="s">
        <v>10</v>
      </c>
      <c r="F3163" s="112" t="s">
        <v>153</v>
      </c>
      <c r="G3163" s="112" t="s">
        <v>65</v>
      </c>
      <c r="H3163" s="112" t="s">
        <v>449</v>
      </c>
      <c r="I3163" s="112" t="s">
        <v>16</v>
      </c>
      <c r="J3163" s="112" t="s">
        <v>436</v>
      </c>
      <c r="K3163" s="113">
        <v>227337.04</v>
      </c>
      <c r="L3163" s="113">
        <v>38418</v>
      </c>
      <c r="M3163" s="112" t="s">
        <v>8</v>
      </c>
    </row>
    <row r="3164" spans="1:13" x14ac:dyDescent="0.3">
      <c r="A3164" s="112" t="s">
        <v>8</v>
      </c>
      <c r="B3164" s="112" t="s">
        <v>9</v>
      </c>
      <c r="C3164" s="112" t="s">
        <v>10</v>
      </c>
      <c r="D3164" s="112" t="s">
        <v>152</v>
      </c>
      <c r="E3164" s="112" t="s">
        <v>10</v>
      </c>
      <c r="F3164" s="112" t="s">
        <v>153</v>
      </c>
      <c r="G3164" s="112" t="s">
        <v>66</v>
      </c>
      <c r="H3164" s="112" t="s">
        <v>450</v>
      </c>
      <c r="I3164" s="112" t="s">
        <v>16</v>
      </c>
      <c r="J3164" s="112" t="s">
        <v>435</v>
      </c>
      <c r="K3164" s="113">
        <v>2479.5</v>
      </c>
      <c r="L3164" s="113">
        <v>855.00000000000011</v>
      </c>
      <c r="M3164" s="112" t="s">
        <v>8</v>
      </c>
    </row>
    <row r="3165" spans="1:13" x14ac:dyDescent="0.3">
      <c r="A3165" s="112" t="s">
        <v>8</v>
      </c>
      <c r="B3165" s="112" t="s">
        <v>9</v>
      </c>
      <c r="C3165" s="112" t="s">
        <v>10</v>
      </c>
      <c r="D3165" s="112" t="s">
        <v>152</v>
      </c>
      <c r="E3165" s="112" t="s">
        <v>10</v>
      </c>
      <c r="F3165" s="112" t="s">
        <v>153</v>
      </c>
      <c r="G3165" s="112" t="s">
        <v>66</v>
      </c>
      <c r="H3165" s="112" t="s">
        <v>450</v>
      </c>
      <c r="I3165" s="112" t="s">
        <v>16</v>
      </c>
      <c r="J3165" s="112" t="s">
        <v>440</v>
      </c>
      <c r="K3165" s="113">
        <v>9526.5</v>
      </c>
      <c r="L3165" s="113">
        <v>3285</v>
      </c>
      <c r="M3165" s="112" t="s">
        <v>8</v>
      </c>
    </row>
    <row r="3166" spans="1:13" x14ac:dyDescent="0.3">
      <c r="A3166" s="112" t="s">
        <v>8</v>
      </c>
      <c r="B3166" s="112" t="s">
        <v>9</v>
      </c>
      <c r="C3166" s="112" t="s">
        <v>10</v>
      </c>
      <c r="D3166" s="112" t="s">
        <v>152</v>
      </c>
      <c r="E3166" s="112" t="s">
        <v>10</v>
      </c>
      <c r="F3166" s="112" t="s">
        <v>153</v>
      </c>
      <c r="G3166" s="112" t="s">
        <v>66</v>
      </c>
      <c r="H3166" s="112" t="s">
        <v>450</v>
      </c>
      <c r="I3166" s="112" t="s">
        <v>16</v>
      </c>
      <c r="J3166" s="112" t="s">
        <v>436</v>
      </c>
      <c r="K3166" s="113">
        <v>15541.1</v>
      </c>
      <c r="L3166" s="113">
        <v>5359</v>
      </c>
      <c r="M3166" s="112" t="s">
        <v>8</v>
      </c>
    </row>
    <row r="3167" spans="1:13" x14ac:dyDescent="0.3">
      <c r="A3167" s="112" t="s">
        <v>8</v>
      </c>
      <c r="B3167" s="112" t="s">
        <v>9</v>
      </c>
      <c r="C3167" s="112" t="s">
        <v>10</v>
      </c>
      <c r="D3167" s="112" t="s">
        <v>482</v>
      </c>
      <c r="E3167" s="112" t="s">
        <v>10</v>
      </c>
      <c r="F3167" s="112" t="s">
        <v>483</v>
      </c>
      <c r="G3167" s="112" t="s">
        <v>154</v>
      </c>
      <c r="H3167" s="112" t="s">
        <v>454</v>
      </c>
      <c r="I3167" s="112" t="s">
        <v>16</v>
      </c>
      <c r="J3167" s="112" t="s">
        <v>435</v>
      </c>
      <c r="K3167" s="113">
        <v>6000</v>
      </c>
      <c r="L3167" s="113">
        <v>1500</v>
      </c>
      <c r="M3167" s="112" t="s">
        <v>8</v>
      </c>
    </row>
    <row r="3168" spans="1:13" x14ac:dyDescent="0.3">
      <c r="A3168" s="112" t="s">
        <v>8</v>
      </c>
      <c r="B3168" s="112" t="s">
        <v>9</v>
      </c>
      <c r="C3168" s="112" t="s">
        <v>10</v>
      </c>
      <c r="D3168" s="112" t="s">
        <v>482</v>
      </c>
      <c r="E3168" s="112" t="s">
        <v>10</v>
      </c>
      <c r="F3168" s="112" t="s">
        <v>483</v>
      </c>
      <c r="G3168" s="112" t="s">
        <v>73</v>
      </c>
      <c r="H3168" s="112" t="s">
        <v>448</v>
      </c>
      <c r="I3168" s="112" t="s">
        <v>14</v>
      </c>
      <c r="J3168" s="112" t="s">
        <v>435</v>
      </c>
      <c r="K3168" s="113">
        <v>73193</v>
      </c>
      <c r="L3168" s="113">
        <v>9518</v>
      </c>
      <c r="M3168" s="112" t="s">
        <v>8</v>
      </c>
    </row>
    <row r="3169" spans="1:13" x14ac:dyDescent="0.3">
      <c r="A3169" s="112" t="s">
        <v>8</v>
      </c>
      <c r="B3169" s="112" t="s">
        <v>9</v>
      </c>
      <c r="C3169" s="112" t="s">
        <v>10</v>
      </c>
      <c r="D3169" s="112" t="s">
        <v>482</v>
      </c>
      <c r="E3169" s="112" t="s">
        <v>10</v>
      </c>
      <c r="F3169" s="112" t="s">
        <v>483</v>
      </c>
      <c r="G3169" s="112" t="s">
        <v>73</v>
      </c>
      <c r="H3169" s="112" t="s">
        <v>448</v>
      </c>
      <c r="I3169" s="112" t="s">
        <v>14</v>
      </c>
      <c r="J3169" s="112" t="s">
        <v>436</v>
      </c>
      <c r="K3169" s="113">
        <v>17568</v>
      </c>
      <c r="L3169" s="113">
        <v>2768</v>
      </c>
      <c r="M3169" s="112" t="s">
        <v>8</v>
      </c>
    </row>
    <row r="3170" spans="1:13" x14ac:dyDescent="0.3">
      <c r="A3170" s="112" t="s">
        <v>8</v>
      </c>
      <c r="B3170" s="112" t="s">
        <v>9</v>
      </c>
      <c r="C3170" s="112" t="s">
        <v>10</v>
      </c>
      <c r="D3170" s="112" t="s">
        <v>482</v>
      </c>
      <c r="E3170" s="112" t="s">
        <v>10</v>
      </c>
      <c r="F3170" s="112" t="s">
        <v>483</v>
      </c>
      <c r="G3170" s="112" t="s">
        <v>20</v>
      </c>
      <c r="H3170" s="112" t="s">
        <v>439</v>
      </c>
      <c r="I3170" s="112" t="s">
        <v>16</v>
      </c>
      <c r="J3170" s="112" t="s">
        <v>457</v>
      </c>
      <c r="K3170" s="113">
        <v>3.8</v>
      </c>
      <c r="L3170" s="113">
        <v>0.75</v>
      </c>
      <c r="M3170" s="112" t="s">
        <v>8</v>
      </c>
    </row>
    <row r="3171" spans="1:13" x14ac:dyDescent="0.3">
      <c r="A3171" s="112" t="s">
        <v>8</v>
      </c>
      <c r="B3171" s="112" t="s">
        <v>9</v>
      </c>
      <c r="C3171" s="112" t="s">
        <v>10</v>
      </c>
      <c r="D3171" s="112" t="s">
        <v>482</v>
      </c>
      <c r="E3171" s="112" t="s">
        <v>10</v>
      </c>
      <c r="F3171" s="112" t="s">
        <v>483</v>
      </c>
      <c r="G3171" s="112" t="s">
        <v>20</v>
      </c>
      <c r="H3171" s="112" t="s">
        <v>439</v>
      </c>
      <c r="I3171" s="112" t="s">
        <v>16</v>
      </c>
      <c r="J3171" s="112" t="s">
        <v>458</v>
      </c>
      <c r="K3171" s="113">
        <v>7.5</v>
      </c>
      <c r="L3171" s="113">
        <v>1.5</v>
      </c>
      <c r="M3171" s="112" t="s">
        <v>8</v>
      </c>
    </row>
    <row r="3172" spans="1:13" x14ac:dyDescent="0.3">
      <c r="A3172" s="112" t="s">
        <v>8</v>
      </c>
      <c r="B3172" s="112" t="s">
        <v>9</v>
      </c>
      <c r="C3172" s="112" t="s">
        <v>10</v>
      </c>
      <c r="D3172" s="112" t="s">
        <v>482</v>
      </c>
      <c r="E3172" s="112" t="s">
        <v>10</v>
      </c>
      <c r="F3172" s="112" t="s">
        <v>483</v>
      </c>
      <c r="G3172" s="112" t="s">
        <v>20</v>
      </c>
      <c r="H3172" s="112" t="s">
        <v>439</v>
      </c>
      <c r="I3172" s="112" t="s">
        <v>16</v>
      </c>
      <c r="J3172" s="112" t="s">
        <v>435</v>
      </c>
      <c r="K3172" s="113">
        <v>47440</v>
      </c>
      <c r="L3172" s="113">
        <v>23700</v>
      </c>
      <c r="M3172" s="112" t="s">
        <v>8</v>
      </c>
    </row>
    <row r="3173" spans="1:13" x14ac:dyDescent="0.3">
      <c r="A3173" s="112" t="s">
        <v>8</v>
      </c>
      <c r="B3173" s="112" t="s">
        <v>9</v>
      </c>
      <c r="C3173" s="112" t="s">
        <v>10</v>
      </c>
      <c r="D3173" s="112" t="s">
        <v>482</v>
      </c>
      <c r="E3173" s="112" t="s">
        <v>10</v>
      </c>
      <c r="F3173" s="112" t="s">
        <v>483</v>
      </c>
      <c r="G3173" s="112" t="s">
        <v>20</v>
      </c>
      <c r="H3173" s="112" t="s">
        <v>439</v>
      </c>
      <c r="I3173" s="112" t="s">
        <v>16</v>
      </c>
      <c r="J3173" s="112" t="s">
        <v>443</v>
      </c>
      <c r="K3173" s="113">
        <v>1068400</v>
      </c>
      <c r="L3173" s="113">
        <v>534200</v>
      </c>
      <c r="M3173" s="112" t="s">
        <v>8</v>
      </c>
    </row>
    <row r="3174" spans="1:13" x14ac:dyDescent="0.3">
      <c r="A3174" s="112" t="s">
        <v>8</v>
      </c>
      <c r="B3174" s="112" t="s">
        <v>9</v>
      </c>
      <c r="C3174" s="112" t="s">
        <v>10</v>
      </c>
      <c r="D3174" s="112" t="s">
        <v>482</v>
      </c>
      <c r="E3174" s="112" t="s">
        <v>10</v>
      </c>
      <c r="F3174" s="112" t="s">
        <v>483</v>
      </c>
      <c r="G3174" s="112" t="s">
        <v>20</v>
      </c>
      <c r="H3174" s="112" t="s">
        <v>439</v>
      </c>
      <c r="I3174" s="112" t="s">
        <v>16</v>
      </c>
      <c r="J3174" s="112" t="s">
        <v>436</v>
      </c>
      <c r="K3174" s="113">
        <v>11466.5</v>
      </c>
      <c r="L3174" s="113">
        <v>5705.25</v>
      </c>
      <c r="M3174" s="112" t="s">
        <v>8</v>
      </c>
    </row>
    <row r="3175" spans="1:13" x14ac:dyDescent="0.3">
      <c r="A3175" s="112" t="s">
        <v>8</v>
      </c>
      <c r="B3175" s="112" t="s">
        <v>9</v>
      </c>
      <c r="C3175" s="112" t="s">
        <v>10</v>
      </c>
      <c r="D3175" s="112" t="s">
        <v>482</v>
      </c>
      <c r="E3175" s="112" t="s">
        <v>10</v>
      </c>
      <c r="F3175" s="112" t="s">
        <v>483</v>
      </c>
      <c r="G3175" s="112" t="s">
        <v>186</v>
      </c>
      <c r="H3175" s="112" t="s">
        <v>459</v>
      </c>
      <c r="I3175" s="112" t="s">
        <v>32</v>
      </c>
      <c r="J3175" s="112" t="s">
        <v>435</v>
      </c>
      <c r="K3175" s="113">
        <v>493930</v>
      </c>
      <c r="L3175" s="113">
        <v>49393</v>
      </c>
      <c r="M3175" s="112" t="s">
        <v>8</v>
      </c>
    </row>
    <row r="3176" spans="1:13" x14ac:dyDescent="0.3">
      <c r="A3176" s="112" t="s">
        <v>8</v>
      </c>
      <c r="B3176" s="112" t="s">
        <v>9</v>
      </c>
      <c r="C3176" s="112" t="s">
        <v>10</v>
      </c>
      <c r="D3176" s="112" t="s">
        <v>482</v>
      </c>
      <c r="E3176" s="112" t="s">
        <v>10</v>
      </c>
      <c r="F3176" s="112" t="s">
        <v>483</v>
      </c>
      <c r="G3176" s="112" t="s">
        <v>186</v>
      </c>
      <c r="H3176" s="112" t="s">
        <v>459</v>
      </c>
      <c r="I3176" s="112" t="s">
        <v>32</v>
      </c>
      <c r="J3176" s="112" t="s">
        <v>436</v>
      </c>
      <c r="K3176" s="113">
        <v>374700</v>
      </c>
      <c r="L3176" s="113">
        <v>37470</v>
      </c>
      <c r="M3176" s="112" t="s">
        <v>8</v>
      </c>
    </row>
    <row r="3177" spans="1:13" x14ac:dyDescent="0.3">
      <c r="A3177" s="112" t="s">
        <v>8</v>
      </c>
      <c r="B3177" s="112" t="s">
        <v>9</v>
      </c>
      <c r="C3177" s="112" t="s">
        <v>10</v>
      </c>
      <c r="D3177" s="112" t="s">
        <v>482</v>
      </c>
      <c r="E3177" s="112" t="s">
        <v>10</v>
      </c>
      <c r="F3177" s="112" t="s">
        <v>483</v>
      </c>
      <c r="G3177" s="112" t="s">
        <v>24</v>
      </c>
      <c r="H3177" s="112" t="s">
        <v>441</v>
      </c>
      <c r="I3177" s="112" t="s">
        <v>16</v>
      </c>
      <c r="J3177" s="112" t="s">
        <v>435</v>
      </c>
      <c r="K3177" s="113">
        <v>100756.51000000001</v>
      </c>
      <c r="L3177" s="113">
        <v>20857.5</v>
      </c>
      <c r="M3177" s="112" t="s">
        <v>8</v>
      </c>
    </row>
    <row r="3178" spans="1:13" x14ac:dyDescent="0.3">
      <c r="A3178" s="112" t="s">
        <v>8</v>
      </c>
      <c r="B3178" s="112" t="s">
        <v>9</v>
      </c>
      <c r="C3178" s="112" t="s">
        <v>10</v>
      </c>
      <c r="D3178" s="112" t="s">
        <v>482</v>
      </c>
      <c r="E3178" s="112" t="s">
        <v>10</v>
      </c>
      <c r="F3178" s="112" t="s">
        <v>483</v>
      </c>
      <c r="G3178" s="112" t="s">
        <v>24</v>
      </c>
      <c r="H3178" s="112" t="s">
        <v>441</v>
      </c>
      <c r="I3178" s="112" t="s">
        <v>16</v>
      </c>
      <c r="J3178" s="112" t="s">
        <v>440</v>
      </c>
      <c r="K3178" s="113">
        <v>34347.42</v>
      </c>
      <c r="L3178" s="113">
        <v>8509.5</v>
      </c>
      <c r="M3178" s="112" t="s">
        <v>8</v>
      </c>
    </row>
    <row r="3179" spans="1:13" x14ac:dyDescent="0.3">
      <c r="A3179" s="112" t="s">
        <v>8</v>
      </c>
      <c r="B3179" s="112" t="s">
        <v>9</v>
      </c>
      <c r="C3179" s="112" t="s">
        <v>10</v>
      </c>
      <c r="D3179" s="112" t="s">
        <v>482</v>
      </c>
      <c r="E3179" s="112" t="s">
        <v>10</v>
      </c>
      <c r="F3179" s="112" t="s">
        <v>483</v>
      </c>
      <c r="G3179" s="112" t="s">
        <v>24</v>
      </c>
      <c r="H3179" s="112" t="s">
        <v>441</v>
      </c>
      <c r="I3179" s="112" t="s">
        <v>16</v>
      </c>
      <c r="J3179" s="112" t="s">
        <v>436</v>
      </c>
      <c r="K3179" s="113">
        <v>372594.01999999996</v>
      </c>
      <c r="L3179" s="113">
        <v>95336.88</v>
      </c>
      <c r="M3179" s="112" t="s">
        <v>8</v>
      </c>
    </row>
    <row r="3180" spans="1:13" x14ac:dyDescent="0.3">
      <c r="A3180" s="112" t="s">
        <v>8</v>
      </c>
      <c r="B3180" s="112" t="s">
        <v>9</v>
      </c>
      <c r="C3180" s="112" t="s">
        <v>10</v>
      </c>
      <c r="D3180" s="112" t="s">
        <v>482</v>
      </c>
      <c r="E3180" s="112" t="s">
        <v>10</v>
      </c>
      <c r="F3180" s="112" t="s">
        <v>483</v>
      </c>
      <c r="G3180" s="112" t="s">
        <v>77</v>
      </c>
      <c r="H3180" s="112" t="s">
        <v>437</v>
      </c>
      <c r="I3180" s="112" t="s">
        <v>14</v>
      </c>
      <c r="J3180" s="112" t="s">
        <v>435</v>
      </c>
      <c r="K3180" s="113">
        <v>990</v>
      </c>
      <c r="L3180" s="113">
        <v>95</v>
      </c>
      <c r="M3180" s="112" t="s">
        <v>8</v>
      </c>
    </row>
    <row r="3181" spans="1:13" x14ac:dyDescent="0.3">
      <c r="A3181" s="112" t="s">
        <v>8</v>
      </c>
      <c r="B3181" s="112" t="s">
        <v>9</v>
      </c>
      <c r="C3181" s="112" t="s">
        <v>10</v>
      </c>
      <c r="D3181" s="112" t="s">
        <v>482</v>
      </c>
      <c r="E3181" s="112" t="s">
        <v>10</v>
      </c>
      <c r="F3181" s="112" t="s">
        <v>483</v>
      </c>
      <c r="G3181" s="112" t="s">
        <v>77</v>
      </c>
      <c r="H3181" s="112" t="s">
        <v>437</v>
      </c>
      <c r="I3181" s="112" t="s">
        <v>14</v>
      </c>
      <c r="J3181" s="112" t="s">
        <v>436</v>
      </c>
      <c r="K3181" s="113">
        <v>2758.2</v>
      </c>
      <c r="L3181" s="113">
        <v>216</v>
      </c>
      <c r="M3181" s="112" t="s">
        <v>8</v>
      </c>
    </row>
    <row r="3182" spans="1:13" x14ac:dyDescent="0.3">
      <c r="A3182" s="112" t="s">
        <v>8</v>
      </c>
      <c r="B3182" s="112" t="s">
        <v>9</v>
      </c>
      <c r="C3182" s="112" t="s">
        <v>10</v>
      </c>
      <c r="D3182" s="112" t="s">
        <v>482</v>
      </c>
      <c r="E3182" s="112" t="s">
        <v>10</v>
      </c>
      <c r="F3182" s="112" t="s">
        <v>483</v>
      </c>
      <c r="G3182" s="112" t="s">
        <v>83</v>
      </c>
      <c r="H3182" s="112" t="s">
        <v>445</v>
      </c>
      <c r="I3182" s="112" t="s">
        <v>16</v>
      </c>
      <c r="J3182" s="112" t="s">
        <v>435</v>
      </c>
      <c r="K3182" s="113">
        <v>1667</v>
      </c>
      <c r="L3182" s="113">
        <v>247.00000000000003</v>
      </c>
      <c r="M3182" s="112" t="s">
        <v>8</v>
      </c>
    </row>
    <row r="3183" spans="1:13" x14ac:dyDescent="0.3">
      <c r="A3183" s="112" t="s">
        <v>8</v>
      </c>
      <c r="B3183" s="112" t="s">
        <v>9</v>
      </c>
      <c r="C3183" s="112" t="s">
        <v>10</v>
      </c>
      <c r="D3183" s="112" t="s">
        <v>482</v>
      </c>
      <c r="E3183" s="112" t="s">
        <v>10</v>
      </c>
      <c r="F3183" s="112" t="s">
        <v>483</v>
      </c>
      <c r="G3183" s="112" t="s">
        <v>83</v>
      </c>
      <c r="H3183" s="112" t="s">
        <v>445</v>
      </c>
      <c r="I3183" s="112" t="s">
        <v>16</v>
      </c>
      <c r="J3183" s="112" t="s">
        <v>436</v>
      </c>
      <c r="K3183" s="113">
        <v>5435</v>
      </c>
      <c r="L3183" s="113">
        <v>832</v>
      </c>
      <c r="M3183" s="112" t="s">
        <v>8</v>
      </c>
    </row>
    <row r="3184" spans="1:13" x14ac:dyDescent="0.3">
      <c r="A3184" s="112" t="s">
        <v>8</v>
      </c>
      <c r="B3184" s="112" t="s">
        <v>9</v>
      </c>
      <c r="C3184" s="112" t="s">
        <v>10</v>
      </c>
      <c r="D3184" s="112" t="s">
        <v>482</v>
      </c>
      <c r="E3184" s="112" t="s">
        <v>10</v>
      </c>
      <c r="F3184" s="112" t="s">
        <v>483</v>
      </c>
      <c r="G3184" s="112" t="s">
        <v>156</v>
      </c>
      <c r="H3184" s="112" t="s">
        <v>434</v>
      </c>
      <c r="I3184" s="112" t="s">
        <v>16</v>
      </c>
      <c r="J3184" s="112" t="s">
        <v>435</v>
      </c>
      <c r="K3184" s="113">
        <v>62081.5</v>
      </c>
      <c r="L3184" s="113">
        <v>9551</v>
      </c>
      <c r="M3184" s="112" t="s">
        <v>8</v>
      </c>
    </row>
    <row r="3185" spans="1:13" x14ac:dyDescent="0.3">
      <c r="A3185" s="112" t="s">
        <v>8</v>
      </c>
      <c r="B3185" s="112" t="s">
        <v>9</v>
      </c>
      <c r="C3185" s="112" t="s">
        <v>10</v>
      </c>
      <c r="D3185" s="112" t="s">
        <v>482</v>
      </c>
      <c r="E3185" s="112" t="s">
        <v>10</v>
      </c>
      <c r="F3185" s="112" t="s">
        <v>483</v>
      </c>
      <c r="G3185" s="112" t="s">
        <v>156</v>
      </c>
      <c r="H3185" s="112" t="s">
        <v>434</v>
      </c>
      <c r="I3185" s="112" t="s">
        <v>16</v>
      </c>
      <c r="J3185" s="112" t="s">
        <v>440</v>
      </c>
      <c r="K3185" s="113">
        <v>18167.5</v>
      </c>
      <c r="L3185" s="113">
        <v>2795</v>
      </c>
      <c r="M3185" s="112" t="s">
        <v>8</v>
      </c>
    </row>
    <row r="3186" spans="1:13" x14ac:dyDescent="0.3">
      <c r="A3186" s="112" t="s">
        <v>8</v>
      </c>
      <c r="B3186" s="112" t="s">
        <v>9</v>
      </c>
      <c r="C3186" s="112" t="s">
        <v>10</v>
      </c>
      <c r="D3186" s="112" t="s">
        <v>482</v>
      </c>
      <c r="E3186" s="112" t="s">
        <v>10</v>
      </c>
      <c r="F3186" s="112" t="s">
        <v>483</v>
      </c>
      <c r="G3186" s="112" t="s">
        <v>156</v>
      </c>
      <c r="H3186" s="112" t="s">
        <v>434</v>
      </c>
      <c r="I3186" s="112" t="s">
        <v>16</v>
      </c>
      <c r="J3186" s="112" t="s">
        <v>436</v>
      </c>
      <c r="K3186" s="113">
        <v>29354</v>
      </c>
      <c r="L3186" s="113">
        <v>4516</v>
      </c>
      <c r="M3186" s="112" t="s">
        <v>8</v>
      </c>
    </row>
    <row r="3187" spans="1:13" x14ac:dyDescent="0.3">
      <c r="A3187" s="112" t="s">
        <v>8</v>
      </c>
      <c r="B3187" s="112" t="s">
        <v>9</v>
      </c>
      <c r="C3187" s="112" t="s">
        <v>10</v>
      </c>
      <c r="D3187" s="112" t="s">
        <v>482</v>
      </c>
      <c r="E3187" s="112" t="s">
        <v>10</v>
      </c>
      <c r="F3187" s="112" t="s">
        <v>483</v>
      </c>
      <c r="G3187" s="112" t="s">
        <v>37</v>
      </c>
      <c r="H3187" s="112" t="s">
        <v>438</v>
      </c>
      <c r="I3187" s="112" t="s">
        <v>16</v>
      </c>
      <c r="J3187" s="112" t="s">
        <v>435</v>
      </c>
      <c r="K3187" s="113">
        <v>10500</v>
      </c>
      <c r="L3187" s="113">
        <v>3000</v>
      </c>
      <c r="M3187" s="112" t="s">
        <v>8</v>
      </c>
    </row>
    <row r="3188" spans="1:13" x14ac:dyDescent="0.3">
      <c r="A3188" s="112" t="s">
        <v>8</v>
      </c>
      <c r="B3188" s="112" t="s">
        <v>9</v>
      </c>
      <c r="C3188" s="112" t="s">
        <v>10</v>
      </c>
      <c r="D3188" s="112" t="s">
        <v>482</v>
      </c>
      <c r="E3188" s="112" t="s">
        <v>10</v>
      </c>
      <c r="F3188" s="112" t="s">
        <v>483</v>
      </c>
      <c r="G3188" s="112" t="s">
        <v>37</v>
      </c>
      <c r="H3188" s="112" t="s">
        <v>438</v>
      </c>
      <c r="I3188" s="112" t="s">
        <v>16</v>
      </c>
      <c r="J3188" s="112" t="s">
        <v>436</v>
      </c>
      <c r="K3188" s="113">
        <v>10500</v>
      </c>
      <c r="L3188" s="113">
        <v>3000</v>
      </c>
      <c r="M3188" s="112" t="s">
        <v>8</v>
      </c>
    </row>
    <row r="3189" spans="1:13" x14ac:dyDescent="0.3">
      <c r="A3189" s="112" t="s">
        <v>8</v>
      </c>
      <c r="B3189" s="112" t="s">
        <v>9</v>
      </c>
      <c r="C3189" s="112" t="s">
        <v>10</v>
      </c>
      <c r="D3189" s="112" t="s">
        <v>482</v>
      </c>
      <c r="E3189" s="112" t="s">
        <v>10</v>
      </c>
      <c r="F3189" s="112" t="s">
        <v>483</v>
      </c>
      <c r="G3189" s="112" t="s">
        <v>55</v>
      </c>
      <c r="H3189" s="112" t="s">
        <v>439</v>
      </c>
      <c r="I3189" s="112" t="s">
        <v>16</v>
      </c>
      <c r="J3189" s="112" t="s">
        <v>435</v>
      </c>
      <c r="K3189" s="113">
        <v>198219</v>
      </c>
      <c r="L3189" s="113">
        <v>56634</v>
      </c>
      <c r="M3189" s="112" t="s">
        <v>8</v>
      </c>
    </row>
    <row r="3190" spans="1:13" x14ac:dyDescent="0.3">
      <c r="A3190" s="112" t="s">
        <v>8</v>
      </c>
      <c r="B3190" s="112" t="s">
        <v>9</v>
      </c>
      <c r="C3190" s="112" t="s">
        <v>10</v>
      </c>
      <c r="D3190" s="112" t="s">
        <v>482</v>
      </c>
      <c r="E3190" s="112" t="s">
        <v>10</v>
      </c>
      <c r="F3190" s="112" t="s">
        <v>483</v>
      </c>
      <c r="G3190" s="112" t="s">
        <v>55</v>
      </c>
      <c r="H3190" s="112" t="s">
        <v>439</v>
      </c>
      <c r="I3190" s="112" t="s">
        <v>16</v>
      </c>
      <c r="J3190" s="112" t="s">
        <v>440</v>
      </c>
      <c r="K3190" s="113">
        <v>18361</v>
      </c>
      <c r="L3190" s="113">
        <v>5246</v>
      </c>
      <c r="M3190" s="112" t="s">
        <v>8</v>
      </c>
    </row>
    <row r="3191" spans="1:13" x14ac:dyDescent="0.3">
      <c r="A3191" s="112" t="s">
        <v>8</v>
      </c>
      <c r="B3191" s="112" t="s">
        <v>9</v>
      </c>
      <c r="C3191" s="112" t="s">
        <v>10</v>
      </c>
      <c r="D3191" s="112" t="s">
        <v>482</v>
      </c>
      <c r="E3191" s="112" t="s">
        <v>10</v>
      </c>
      <c r="F3191" s="112" t="s">
        <v>483</v>
      </c>
      <c r="G3191" s="112" t="s">
        <v>55</v>
      </c>
      <c r="H3191" s="112" t="s">
        <v>439</v>
      </c>
      <c r="I3191" s="112" t="s">
        <v>16</v>
      </c>
      <c r="J3191" s="112" t="s">
        <v>436</v>
      </c>
      <c r="K3191" s="113">
        <v>38976</v>
      </c>
      <c r="L3191" s="113">
        <v>11136</v>
      </c>
      <c r="M3191" s="112" t="s">
        <v>8</v>
      </c>
    </row>
    <row r="3192" spans="1:13" x14ac:dyDescent="0.3">
      <c r="A3192" s="112" t="s">
        <v>8</v>
      </c>
      <c r="B3192" s="112" t="s">
        <v>9</v>
      </c>
      <c r="C3192" s="112" t="s">
        <v>10</v>
      </c>
      <c r="D3192" s="112" t="s">
        <v>482</v>
      </c>
      <c r="E3192" s="112" t="s">
        <v>10</v>
      </c>
      <c r="F3192" s="112" t="s">
        <v>483</v>
      </c>
      <c r="G3192" s="112" t="s">
        <v>61</v>
      </c>
      <c r="H3192" s="112" t="s">
        <v>447</v>
      </c>
      <c r="I3192" s="112" t="s">
        <v>16</v>
      </c>
      <c r="J3192" s="112" t="s">
        <v>435</v>
      </c>
      <c r="K3192" s="113">
        <v>184</v>
      </c>
      <c r="L3192" s="113">
        <v>23</v>
      </c>
      <c r="M3192" s="112" t="s">
        <v>8</v>
      </c>
    </row>
    <row r="3193" spans="1:13" x14ac:dyDescent="0.3">
      <c r="A3193" s="112" t="s">
        <v>8</v>
      </c>
      <c r="B3193" s="112" t="s">
        <v>9</v>
      </c>
      <c r="C3193" s="112" t="s">
        <v>10</v>
      </c>
      <c r="D3193" s="112" t="s">
        <v>482</v>
      </c>
      <c r="E3193" s="112" t="s">
        <v>10</v>
      </c>
      <c r="F3193" s="112" t="s">
        <v>483</v>
      </c>
      <c r="G3193" s="112" t="s">
        <v>62</v>
      </c>
      <c r="H3193" s="112" t="s">
        <v>438</v>
      </c>
      <c r="I3193" s="112" t="s">
        <v>16</v>
      </c>
      <c r="J3193" s="112" t="s">
        <v>436</v>
      </c>
      <c r="K3193" s="113">
        <v>1961.23</v>
      </c>
      <c r="L3193" s="113">
        <v>560</v>
      </c>
      <c r="M3193" s="112" t="s">
        <v>8</v>
      </c>
    </row>
    <row r="3194" spans="1:13" x14ac:dyDescent="0.3">
      <c r="A3194" s="112" t="s">
        <v>158</v>
      </c>
      <c r="B3194" s="112" t="s">
        <v>191</v>
      </c>
      <c r="C3194" s="112" t="s">
        <v>191</v>
      </c>
      <c r="D3194" s="112" t="s">
        <v>192</v>
      </c>
      <c r="E3194" s="112" t="s">
        <v>193</v>
      </c>
      <c r="F3194" s="112" t="s">
        <v>194</v>
      </c>
      <c r="G3194" s="112" t="s">
        <v>44</v>
      </c>
      <c r="H3194" s="112" t="s">
        <v>441</v>
      </c>
      <c r="I3194" s="112" t="s">
        <v>16</v>
      </c>
      <c r="J3194" s="112" t="s">
        <v>435</v>
      </c>
      <c r="K3194" s="113">
        <v>670.32</v>
      </c>
      <c r="L3194" s="113">
        <v>128.25</v>
      </c>
      <c r="M3194" s="112" t="s">
        <v>541</v>
      </c>
    </row>
    <row r="3195" spans="1:13" x14ac:dyDescent="0.3">
      <c r="A3195" s="112" t="s">
        <v>158</v>
      </c>
      <c r="B3195" s="112" t="s">
        <v>191</v>
      </c>
      <c r="C3195" s="112" t="s">
        <v>191</v>
      </c>
      <c r="D3195" s="112" t="s">
        <v>192</v>
      </c>
      <c r="E3195" s="112" t="s">
        <v>193</v>
      </c>
      <c r="F3195" s="112" t="s">
        <v>194</v>
      </c>
      <c r="G3195" s="112" t="s">
        <v>44</v>
      </c>
      <c r="H3195" s="112" t="s">
        <v>441</v>
      </c>
      <c r="I3195" s="112" t="s">
        <v>16</v>
      </c>
      <c r="J3195" s="112" t="s">
        <v>436</v>
      </c>
      <c r="K3195" s="113">
        <v>1577.08</v>
      </c>
      <c r="L3195" s="113">
        <v>267</v>
      </c>
      <c r="M3195" s="112" t="s">
        <v>541</v>
      </c>
    </row>
    <row r="3196" spans="1:13" x14ac:dyDescent="0.3">
      <c r="A3196" s="112" t="s">
        <v>158</v>
      </c>
      <c r="B3196" s="112" t="s">
        <v>191</v>
      </c>
      <c r="C3196" s="112" t="s">
        <v>191</v>
      </c>
      <c r="D3196" s="112" t="s">
        <v>192</v>
      </c>
      <c r="E3196" s="112" t="s">
        <v>193</v>
      </c>
      <c r="F3196" s="112" t="s">
        <v>194</v>
      </c>
      <c r="G3196" s="112" t="s">
        <v>52</v>
      </c>
      <c r="H3196" s="112" t="s">
        <v>442</v>
      </c>
      <c r="I3196" s="112" t="s">
        <v>46</v>
      </c>
      <c r="J3196" s="112" t="s">
        <v>436</v>
      </c>
      <c r="K3196" s="113">
        <v>214.92</v>
      </c>
      <c r="L3196" s="113">
        <v>27</v>
      </c>
      <c r="M3196" s="112" t="s">
        <v>541</v>
      </c>
    </row>
    <row r="3197" spans="1:13" x14ac:dyDescent="0.3">
      <c r="A3197" s="112" t="s">
        <v>158</v>
      </c>
      <c r="B3197" s="112" t="s">
        <v>191</v>
      </c>
      <c r="C3197" s="112" t="s">
        <v>191</v>
      </c>
      <c r="D3197" s="112" t="s">
        <v>195</v>
      </c>
      <c r="E3197" s="112" t="s">
        <v>193</v>
      </c>
      <c r="F3197" s="112" t="s">
        <v>196</v>
      </c>
      <c r="G3197" s="112" t="s">
        <v>24</v>
      </c>
      <c r="H3197" s="112" t="s">
        <v>441</v>
      </c>
      <c r="I3197" s="112" t="s">
        <v>16</v>
      </c>
      <c r="J3197" s="112" t="s">
        <v>435</v>
      </c>
      <c r="K3197" s="113">
        <v>767.34</v>
      </c>
      <c r="L3197" s="113">
        <v>229.5</v>
      </c>
      <c r="M3197" s="112" t="s">
        <v>541</v>
      </c>
    </row>
    <row r="3198" spans="1:13" x14ac:dyDescent="0.3">
      <c r="A3198" s="112" t="s">
        <v>158</v>
      </c>
      <c r="B3198" s="112" t="s">
        <v>191</v>
      </c>
      <c r="C3198" s="112" t="s">
        <v>191</v>
      </c>
      <c r="D3198" s="112" t="s">
        <v>195</v>
      </c>
      <c r="E3198" s="112" t="s">
        <v>193</v>
      </c>
      <c r="F3198" s="112" t="s">
        <v>196</v>
      </c>
      <c r="G3198" s="112" t="s">
        <v>24</v>
      </c>
      <c r="H3198" s="112" t="s">
        <v>441</v>
      </c>
      <c r="I3198" s="112" t="s">
        <v>16</v>
      </c>
      <c r="J3198" s="112" t="s">
        <v>436</v>
      </c>
      <c r="K3198" s="113">
        <v>9157.3799999999992</v>
      </c>
      <c r="L3198" s="113">
        <v>2398.5</v>
      </c>
      <c r="M3198" s="112" t="s">
        <v>541</v>
      </c>
    </row>
    <row r="3199" spans="1:13" x14ac:dyDescent="0.3">
      <c r="A3199" s="112" t="s">
        <v>158</v>
      </c>
      <c r="B3199" s="112" t="s">
        <v>191</v>
      </c>
      <c r="C3199" s="112" t="s">
        <v>191</v>
      </c>
      <c r="D3199" s="112" t="s">
        <v>195</v>
      </c>
      <c r="E3199" s="112" t="s">
        <v>193</v>
      </c>
      <c r="F3199" s="112" t="s">
        <v>196</v>
      </c>
      <c r="G3199" s="112" t="s">
        <v>34</v>
      </c>
      <c r="H3199" s="112" t="s">
        <v>442</v>
      </c>
      <c r="I3199" s="112" t="s">
        <v>16</v>
      </c>
      <c r="J3199" s="112" t="s">
        <v>440</v>
      </c>
      <c r="K3199" s="113">
        <v>30796.875</v>
      </c>
      <c r="L3199" s="113">
        <v>11250</v>
      </c>
      <c r="M3199" s="112" t="s">
        <v>541</v>
      </c>
    </row>
    <row r="3200" spans="1:13" x14ac:dyDescent="0.3">
      <c r="A3200" s="112" t="s">
        <v>158</v>
      </c>
      <c r="B3200" s="112" t="s">
        <v>191</v>
      </c>
      <c r="C3200" s="112" t="s">
        <v>191</v>
      </c>
      <c r="D3200" s="112" t="s">
        <v>195</v>
      </c>
      <c r="E3200" s="112" t="s">
        <v>193</v>
      </c>
      <c r="F3200" s="112" t="s">
        <v>196</v>
      </c>
      <c r="G3200" s="112" t="s">
        <v>34</v>
      </c>
      <c r="H3200" s="112" t="s">
        <v>442</v>
      </c>
      <c r="I3200" s="112" t="s">
        <v>16</v>
      </c>
      <c r="J3200" s="112" t="s">
        <v>436</v>
      </c>
      <c r="K3200" s="113">
        <v>35716.162499999999</v>
      </c>
      <c r="L3200" s="113">
        <v>13047</v>
      </c>
      <c r="M3200" s="112" t="s">
        <v>541</v>
      </c>
    </row>
    <row r="3201" spans="1:13" x14ac:dyDescent="0.3">
      <c r="A3201" s="112" t="s">
        <v>158</v>
      </c>
      <c r="B3201" s="112" t="s">
        <v>191</v>
      </c>
      <c r="C3201" s="112" t="s">
        <v>191</v>
      </c>
      <c r="D3201" s="112" t="s">
        <v>195</v>
      </c>
      <c r="E3201" s="112" t="s">
        <v>193</v>
      </c>
      <c r="F3201" s="112" t="s">
        <v>196</v>
      </c>
      <c r="G3201" s="112" t="s">
        <v>44</v>
      </c>
      <c r="H3201" s="112" t="s">
        <v>441</v>
      </c>
      <c r="I3201" s="112" t="s">
        <v>16</v>
      </c>
      <c r="J3201" s="112" t="s">
        <v>435</v>
      </c>
      <c r="K3201" s="113">
        <v>1620</v>
      </c>
      <c r="L3201" s="113">
        <v>135</v>
      </c>
      <c r="M3201" s="112" t="s">
        <v>541</v>
      </c>
    </row>
    <row r="3202" spans="1:13" x14ac:dyDescent="0.3">
      <c r="A3202" s="112" t="s">
        <v>158</v>
      </c>
      <c r="B3202" s="112" t="s">
        <v>191</v>
      </c>
      <c r="C3202" s="112" t="s">
        <v>191</v>
      </c>
      <c r="D3202" s="112" t="s">
        <v>195</v>
      </c>
      <c r="E3202" s="112" t="s">
        <v>193</v>
      </c>
      <c r="F3202" s="112" t="s">
        <v>196</v>
      </c>
      <c r="G3202" s="112" t="s">
        <v>44</v>
      </c>
      <c r="H3202" s="112" t="s">
        <v>441</v>
      </c>
      <c r="I3202" s="112" t="s">
        <v>16</v>
      </c>
      <c r="J3202" s="112" t="s">
        <v>436</v>
      </c>
      <c r="K3202" s="113">
        <v>6768</v>
      </c>
      <c r="L3202" s="113">
        <v>752</v>
      </c>
      <c r="M3202" s="112" t="s">
        <v>541</v>
      </c>
    </row>
    <row r="3203" spans="1:13" x14ac:dyDescent="0.3">
      <c r="A3203" s="112" t="s">
        <v>158</v>
      </c>
      <c r="B3203" s="112" t="s">
        <v>191</v>
      </c>
      <c r="C3203" s="112" t="s">
        <v>191</v>
      </c>
      <c r="D3203" s="112" t="s">
        <v>195</v>
      </c>
      <c r="E3203" s="112" t="s">
        <v>193</v>
      </c>
      <c r="F3203" s="112" t="s">
        <v>196</v>
      </c>
      <c r="G3203" s="112" t="s">
        <v>50</v>
      </c>
      <c r="H3203" s="112" t="s">
        <v>434</v>
      </c>
      <c r="I3203" s="112" t="s">
        <v>16</v>
      </c>
      <c r="J3203" s="112" t="s">
        <v>436</v>
      </c>
      <c r="K3203" s="113">
        <v>31305.599999999999</v>
      </c>
      <c r="L3203" s="113">
        <v>3258</v>
      </c>
      <c r="M3203" s="112" t="s">
        <v>541</v>
      </c>
    </row>
    <row r="3204" spans="1:13" x14ac:dyDescent="0.3">
      <c r="A3204" s="112" t="s">
        <v>158</v>
      </c>
      <c r="B3204" s="112" t="s">
        <v>191</v>
      </c>
      <c r="C3204" s="112" t="s">
        <v>191</v>
      </c>
      <c r="D3204" s="112" t="s">
        <v>195</v>
      </c>
      <c r="E3204" s="112" t="s">
        <v>193</v>
      </c>
      <c r="F3204" s="112" t="s">
        <v>196</v>
      </c>
      <c r="G3204" s="112" t="s">
        <v>52</v>
      </c>
      <c r="H3204" s="112" t="s">
        <v>442</v>
      </c>
      <c r="I3204" s="112" t="s">
        <v>46</v>
      </c>
      <c r="J3204" s="112" t="s">
        <v>436</v>
      </c>
      <c r="K3204" s="113">
        <v>25364.7</v>
      </c>
      <c r="L3204" s="113">
        <v>3906</v>
      </c>
      <c r="M3204" s="112" t="s">
        <v>541</v>
      </c>
    </row>
    <row r="3205" spans="1:13" x14ac:dyDescent="0.3">
      <c r="A3205" s="112" t="s">
        <v>158</v>
      </c>
      <c r="B3205" s="112" t="s">
        <v>191</v>
      </c>
      <c r="C3205" s="112" t="s">
        <v>191</v>
      </c>
      <c r="D3205" s="112" t="s">
        <v>195</v>
      </c>
      <c r="E3205" s="112" t="s">
        <v>193</v>
      </c>
      <c r="F3205" s="112" t="s">
        <v>196</v>
      </c>
      <c r="G3205" s="112" t="s">
        <v>57</v>
      </c>
      <c r="H3205" s="112" t="s">
        <v>441</v>
      </c>
      <c r="I3205" s="112" t="s">
        <v>16</v>
      </c>
      <c r="J3205" s="112" t="s">
        <v>435</v>
      </c>
      <c r="K3205" s="113">
        <v>1076.04</v>
      </c>
      <c r="L3205" s="113">
        <v>225</v>
      </c>
      <c r="M3205" s="112" t="s">
        <v>541</v>
      </c>
    </row>
    <row r="3206" spans="1:13" x14ac:dyDescent="0.3">
      <c r="A3206" s="112" t="s">
        <v>158</v>
      </c>
      <c r="B3206" s="112" t="s">
        <v>191</v>
      </c>
      <c r="C3206" s="112" t="s">
        <v>191</v>
      </c>
      <c r="D3206" s="112" t="s">
        <v>195</v>
      </c>
      <c r="E3206" s="112" t="s">
        <v>193</v>
      </c>
      <c r="F3206" s="112" t="s">
        <v>196</v>
      </c>
      <c r="G3206" s="112" t="s">
        <v>57</v>
      </c>
      <c r="H3206" s="112" t="s">
        <v>441</v>
      </c>
      <c r="I3206" s="112" t="s">
        <v>16</v>
      </c>
      <c r="J3206" s="112" t="s">
        <v>436</v>
      </c>
      <c r="K3206" s="113">
        <v>1076.04</v>
      </c>
      <c r="L3206" s="113">
        <v>225</v>
      </c>
      <c r="M3206" s="112" t="s">
        <v>541</v>
      </c>
    </row>
    <row r="3207" spans="1:13" x14ac:dyDescent="0.3">
      <c r="A3207" s="112" t="s">
        <v>158</v>
      </c>
      <c r="B3207" s="112" t="s">
        <v>191</v>
      </c>
      <c r="C3207" s="112" t="s">
        <v>191</v>
      </c>
      <c r="D3207" s="112" t="s">
        <v>197</v>
      </c>
      <c r="E3207" s="112" t="s">
        <v>193</v>
      </c>
      <c r="F3207" s="112" t="s">
        <v>198</v>
      </c>
      <c r="G3207" s="112" t="s">
        <v>25</v>
      </c>
      <c r="H3207" s="112" t="s">
        <v>442</v>
      </c>
      <c r="I3207" s="112" t="s">
        <v>16</v>
      </c>
      <c r="J3207" s="112" t="s">
        <v>443</v>
      </c>
      <c r="K3207" s="113">
        <v>705</v>
      </c>
      <c r="L3207" s="113">
        <v>200</v>
      </c>
      <c r="M3207" s="112" t="s">
        <v>541</v>
      </c>
    </row>
    <row r="3208" spans="1:13" x14ac:dyDescent="0.3">
      <c r="A3208" s="112" t="s">
        <v>158</v>
      </c>
      <c r="B3208" s="112" t="s">
        <v>191</v>
      </c>
      <c r="C3208" s="112" t="s">
        <v>191</v>
      </c>
      <c r="D3208" s="112" t="s">
        <v>197</v>
      </c>
      <c r="E3208" s="112" t="s">
        <v>193</v>
      </c>
      <c r="F3208" s="112" t="s">
        <v>198</v>
      </c>
      <c r="G3208" s="112" t="s">
        <v>34</v>
      </c>
      <c r="H3208" s="112" t="s">
        <v>442</v>
      </c>
      <c r="I3208" s="112" t="s">
        <v>16</v>
      </c>
      <c r="J3208" s="112" t="s">
        <v>436</v>
      </c>
      <c r="K3208" s="113">
        <v>2463.75</v>
      </c>
      <c r="L3208" s="113">
        <v>900</v>
      </c>
      <c r="M3208" s="112" t="s">
        <v>541</v>
      </c>
    </row>
    <row r="3209" spans="1:13" x14ac:dyDescent="0.3">
      <c r="A3209" s="112" t="s">
        <v>158</v>
      </c>
      <c r="B3209" s="112" t="s">
        <v>191</v>
      </c>
      <c r="C3209" s="112" t="s">
        <v>191</v>
      </c>
      <c r="D3209" s="112" t="s">
        <v>197</v>
      </c>
      <c r="E3209" s="112" t="s">
        <v>193</v>
      </c>
      <c r="F3209" s="112" t="s">
        <v>198</v>
      </c>
      <c r="G3209" s="112" t="s">
        <v>35</v>
      </c>
      <c r="H3209" s="112" t="s">
        <v>438</v>
      </c>
      <c r="I3209" s="112" t="s">
        <v>16</v>
      </c>
      <c r="J3209" s="112" t="s">
        <v>435</v>
      </c>
      <c r="K3209" s="113">
        <v>12937.5</v>
      </c>
      <c r="L3209" s="113">
        <v>5175</v>
      </c>
      <c r="M3209" s="112" t="s">
        <v>541</v>
      </c>
    </row>
    <row r="3210" spans="1:13" x14ac:dyDescent="0.3">
      <c r="A3210" s="112" t="s">
        <v>158</v>
      </c>
      <c r="B3210" s="112" t="s">
        <v>191</v>
      </c>
      <c r="C3210" s="112" t="s">
        <v>191</v>
      </c>
      <c r="D3210" s="112" t="s">
        <v>197</v>
      </c>
      <c r="E3210" s="112" t="s">
        <v>193</v>
      </c>
      <c r="F3210" s="112" t="s">
        <v>198</v>
      </c>
      <c r="G3210" s="112" t="s">
        <v>35</v>
      </c>
      <c r="H3210" s="112" t="s">
        <v>438</v>
      </c>
      <c r="I3210" s="112" t="s">
        <v>16</v>
      </c>
      <c r="J3210" s="112" t="s">
        <v>436</v>
      </c>
      <c r="K3210" s="113">
        <v>19125</v>
      </c>
      <c r="L3210" s="113">
        <v>7650</v>
      </c>
      <c r="M3210" s="112" t="s">
        <v>541</v>
      </c>
    </row>
    <row r="3211" spans="1:13" x14ac:dyDescent="0.3">
      <c r="A3211" s="112" t="s">
        <v>158</v>
      </c>
      <c r="B3211" s="112" t="s">
        <v>191</v>
      </c>
      <c r="C3211" s="112" t="s">
        <v>191</v>
      </c>
      <c r="D3211" s="112" t="s">
        <v>197</v>
      </c>
      <c r="E3211" s="112" t="s">
        <v>193</v>
      </c>
      <c r="F3211" s="112" t="s">
        <v>198</v>
      </c>
      <c r="G3211" s="112" t="s">
        <v>37</v>
      </c>
      <c r="H3211" s="112" t="s">
        <v>438</v>
      </c>
      <c r="I3211" s="112" t="s">
        <v>16</v>
      </c>
      <c r="J3211" s="112" t="s">
        <v>435</v>
      </c>
      <c r="K3211" s="113">
        <v>5292</v>
      </c>
      <c r="L3211" s="113">
        <v>800</v>
      </c>
      <c r="M3211" s="112" t="s">
        <v>541</v>
      </c>
    </row>
    <row r="3212" spans="1:13" x14ac:dyDescent="0.3">
      <c r="A3212" s="112" t="s">
        <v>158</v>
      </c>
      <c r="B3212" s="112" t="s">
        <v>191</v>
      </c>
      <c r="C3212" s="112" t="s">
        <v>191</v>
      </c>
      <c r="D3212" s="112" t="s">
        <v>197</v>
      </c>
      <c r="E3212" s="112" t="s">
        <v>193</v>
      </c>
      <c r="F3212" s="112" t="s">
        <v>198</v>
      </c>
      <c r="G3212" s="112" t="s">
        <v>37</v>
      </c>
      <c r="H3212" s="112" t="s">
        <v>438</v>
      </c>
      <c r="I3212" s="112" t="s">
        <v>16</v>
      </c>
      <c r="J3212" s="112" t="s">
        <v>440</v>
      </c>
      <c r="K3212" s="113">
        <v>1386</v>
      </c>
      <c r="L3212" s="113">
        <v>400</v>
      </c>
      <c r="M3212" s="112" t="s">
        <v>541</v>
      </c>
    </row>
    <row r="3213" spans="1:13" x14ac:dyDescent="0.3">
      <c r="A3213" s="112" t="s">
        <v>158</v>
      </c>
      <c r="B3213" s="112" t="s">
        <v>191</v>
      </c>
      <c r="C3213" s="112" t="s">
        <v>191</v>
      </c>
      <c r="D3213" s="112" t="s">
        <v>197</v>
      </c>
      <c r="E3213" s="112" t="s">
        <v>193</v>
      </c>
      <c r="F3213" s="112" t="s">
        <v>198</v>
      </c>
      <c r="G3213" s="112" t="s">
        <v>37</v>
      </c>
      <c r="H3213" s="112" t="s">
        <v>438</v>
      </c>
      <c r="I3213" s="112" t="s">
        <v>16</v>
      </c>
      <c r="J3213" s="112" t="s">
        <v>436</v>
      </c>
      <c r="K3213" s="113">
        <v>22392</v>
      </c>
      <c r="L3213" s="113">
        <v>4200</v>
      </c>
      <c r="M3213" s="112" t="s">
        <v>541</v>
      </c>
    </row>
    <row r="3214" spans="1:13" x14ac:dyDescent="0.3">
      <c r="A3214" s="112" t="s">
        <v>158</v>
      </c>
      <c r="B3214" s="112" t="s">
        <v>191</v>
      </c>
      <c r="C3214" s="112" t="s">
        <v>191</v>
      </c>
      <c r="D3214" s="112" t="s">
        <v>197</v>
      </c>
      <c r="E3214" s="112" t="s">
        <v>193</v>
      </c>
      <c r="F3214" s="112" t="s">
        <v>198</v>
      </c>
      <c r="G3214" s="112" t="s">
        <v>42</v>
      </c>
      <c r="H3214" s="112" t="s">
        <v>441</v>
      </c>
      <c r="I3214" s="112" t="s">
        <v>16</v>
      </c>
      <c r="J3214" s="112" t="s">
        <v>436</v>
      </c>
      <c r="K3214" s="113">
        <v>762</v>
      </c>
      <c r="L3214" s="113">
        <v>180</v>
      </c>
      <c r="M3214" s="112" t="s">
        <v>541</v>
      </c>
    </row>
    <row r="3215" spans="1:13" x14ac:dyDescent="0.3">
      <c r="A3215" s="112" t="s">
        <v>158</v>
      </c>
      <c r="B3215" s="112" t="s">
        <v>191</v>
      </c>
      <c r="C3215" s="112" t="s">
        <v>191</v>
      </c>
      <c r="D3215" s="112" t="s">
        <v>197</v>
      </c>
      <c r="E3215" s="112" t="s">
        <v>193</v>
      </c>
      <c r="F3215" s="112" t="s">
        <v>198</v>
      </c>
      <c r="G3215" s="112" t="s">
        <v>50</v>
      </c>
      <c r="H3215" s="112" t="s">
        <v>434</v>
      </c>
      <c r="I3215" s="112" t="s">
        <v>16</v>
      </c>
      <c r="J3215" s="112" t="s">
        <v>436</v>
      </c>
      <c r="K3215" s="113">
        <v>2442</v>
      </c>
      <c r="L3215" s="113">
        <v>360</v>
      </c>
      <c r="M3215" s="112" t="s">
        <v>541</v>
      </c>
    </row>
    <row r="3216" spans="1:13" x14ac:dyDescent="0.3">
      <c r="A3216" s="112" t="s">
        <v>158</v>
      </c>
      <c r="B3216" s="112" t="s">
        <v>191</v>
      </c>
      <c r="C3216" s="112" t="s">
        <v>191</v>
      </c>
      <c r="D3216" s="112" t="s">
        <v>197</v>
      </c>
      <c r="E3216" s="112" t="s">
        <v>193</v>
      </c>
      <c r="F3216" s="112" t="s">
        <v>198</v>
      </c>
      <c r="G3216" s="112" t="s">
        <v>52</v>
      </c>
      <c r="H3216" s="112" t="s">
        <v>442</v>
      </c>
      <c r="I3216" s="112" t="s">
        <v>46</v>
      </c>
      <c r="J3216" s="112" t="s">
        <v>436</v>
      </c>
      <c r="K3216" s="113">
        <v>13912.460000000001</v>
      </c>
      <c r="L3216" s="113">
        <v>3025</v>
      </c>
      <c r="M3216" s="112" t="s">
        <v>541</v>
      </c>
    </row>
    <row r="3217" spans="1:13" x14ac:dyDescent="0.3">
      <c r="A3217" s="112" t="s">
        <v>158</v>
      </c>
      <c r="B3217" s="112" t="s">
        <v>191</v>
      </c>
      <c r="C3217" s="112" t="s">
        <v>191</v>
      </c>
      <c r="D3217" s="112" t="s">
        <v>197</v>
      </c>
      <c r="E3217" s="112" t="s">
        <v>193</v>
      </c>
      <c r="F3217" s="112" t="s">
        <v>198</v>
      </c>
      <c r="G3217" s="112" t="s">
        <v>58</v>
      </c>
      <c r="H3217" s="112" t="s">
        <v>434</v>
      </c>
      <c r="I3217" s="112" t="s">
        <v>16</v>
      </c>
      <c r="J3217" s="112" t="s">
        <v>436</v>
      </c>
      <c r="K3217" s="113">
        <v>6500</v>
      </c>
      <c r="L3217" s="113">
        <v>1386</v>
      </c>
      <c r="M3217" s="112" t="s">
        <v>541</v>
      </c>
    </row>
    <row r="3218" spans="1:13" x14ac:dyDescent="0.3">
      <c r="A3218" s="112" t="s">
        <v>158</v>
      </c>
      <c r="B3218" s="112" t="s">
        <v>191</v>
      </c>
      <c r="C3218" s="112" t="s">
        <v>191</v>
      </c>
      <c r="D3218" s="112" t="s">
        <v>197</v>
      </c>
      <c r="E3218" s="112" t="s">
        <v>193</v>
      </c>
      <c r="F3218" s="112" t="s">
        <v>198</v>
      </c>
      <c r="G3218" s="112" t="s">
        <v>62</v>
      </c>
      <c r="H3218" s="112" t="s">
        <v>438</v>
      </c>
      <c r="I3218" s="112" t="s">
        <v>16</v>
      </c>
      <c r="J3218" s="112" t="s">
        <v>436</v>
      </c>
      <c r="K3218" s="113">
        <v>2559.4</v>
      </c>
      <c r="L3218" s="113">
        <v>900</v>
      </c>
      <c r="M3218" s="112" t="s">
        <v>541</v>
      </c>
    </row>
    <row r="3219" spans="1:13" x14ac:dyDescent="0.3">
      <c r="A3219" s="112" t="s">
        <v>158</v>
      </c>
      <c r="B3219" s="112" t="s">
        <v>191</v>
      </c>
      <c r="C3219" s="112" t="s">
        <v>191</v>
      </c>
      <c r="D3219" s="112" t="s">
        <v>197</v>
      </c>
      <c r="E3219" s="112" t="s">
        <v>193</v>
      </c>
      <c r="F3219" s="112" t="s">
        <v>198</v>
      </c>
      <c r="G3219" s="112" t="s">
        <v>66</v>
      </c>
      <c r="H3219" s="112" t="s">
        <v>450</v>
      </c>
      <c r="I3219" s="112" t="s">
        <v>16</v>
      </c>
      <c r="J3219" s="112" t="s">
        <v>435</v>
      </c>
      <c r="K3219" s="113">
        <v>652.5</v>
      </c>
      <c r="L3219" s="113">
        <v>225</v>
      </c>
      <c r="M3219" s="112" t="s">
        <v>541</v>
      </c>
    </row>
    <row r="3220" spans="1:13" x14ac:dyDescent="0.3">
      <c r="A3220" s="112" t="s">
        <v>158</v>
      </c>
      <c r="B3220" s="112" t="s">
        <v>191</v>
      </c>
      <c r="C3220" s="112" t="s">
        <v>191</v>
      </c>
      <c r="D3220" s="112" t="s">
        <v>197</v>
      </c>
      <c r="E3220" s="112" t="s">
        <v>193</v>
      </c>
      <c r="F3220" s="112" t="s">
        <v>198</v>
      </c>
      <c r="G3220" s="112" t="s">
        <v>66</v>
      </c>
      <c r="H3220" s="112" t="s">
        <v>450</v>
      </c>
      <c r="I3220" s="112" t="s">
        <v>16</v>
      </c>
      <c r="J3220" s="112" t="s">
        <v>436</v>
      </c>
      <c r="K3220" s="113">
        <v>16965</v>
      </c>
      <c r="L3220" s="113">
        <v>5850</v>
      </c>
      <c r="M3220" s="112" t="s">
        <v>541</v>
      </c>
    </row>
    <row r="3221" spans="1:13" x14ac:dyDescent="0.3">
      <c r="A3221" s="112" t="s">
        <v>158</v>
      </c>
      <c r="B3221" s="112" t="s">
        <v>191</v>
      </c>
      <c r="C3221" s="112" t="s">
        <v>191</v>
      </c>
      <c r="D3221" s="112" t="s">
        <v>199</v>
      </c>
      <c r="E3221" s="112" t="s">
        <v>193</v>
      </c>
      <c r="F3221" s="112" t="s">
        <v>200</v>
      </c>
      <c r="G3221" s="112" t="s">
        <v>53</v>
      </c>
      <c r="H3221" s="112" t="s">
        <v>434</v>
      </c>
      <c r="I3221" s="112" t="s">
        <v>16</v>
      </c>
      <c r="J3221" s="112" t="s">
        <v>435</v>
      </c>
      <c r="K3221" s="113">
        <v>448.41333333333336</v>
      </c>
      <c r="L3221" s="113">
        <v>169</v>
      </c>
      <c r="M3221" s="112" t="s">
        <v>541</v>
      </c>
    </row>
    <row r="3222" spans="1:13" x14ac:dyDescent="0.3">
      <c r="A3222" s="112" t="s">
        <v>158</v>
      </c>
      <c r="B3222" s="112" t="s">
        <v>191</v>
      </c>
      <c r="C3222" s="112" t="s">
        <v>191</v>
      </c>
      <c r="D3222" s="112" t="s">
        <v>484</v>
      </c>
      <c r="E3222" s="112" t="s">
        <v>193</v>
      </c>
      <c r="F3222" s="112" t="s">
        <v>485</v>
      </c>
      <c r="G3222" s="112" t="s">
        <v>25</v>
      </c>
      <c r="H3222" s="112" t="s">
        <v>442</v>
      </c>
      <c r="I3222" s="112" t="s">
        <v>16</v>
      </c>
      <c r="J3222" s="112" t="s">
        <v>443</v>
      </c>
      <c r="K3222" s="113">
        <v>6120</v>
      </c>
      <c r="L3222" s="113">
        <v>1500</v>
      </c>
      <c r="M3222" s="112" t="s">
        <v>541</v>
      </c>
    </row>
    <row r="3223" spans="1:13" x14ac:dyDescent="0.3">
      <c r="A3223" s="112" t="s">
        <v>158</v>
      </c>
      <c r="B3223" s="112" t="s">
        <v>191</v>
      </c>
      <c r="C3223" s="112" t="s">
        <v>191</v>
      </c>
      <c r="D3223" s="112" t="s">
        <v>201</v>
      </c>
      <c r="E3223" s="112" t="s">
        <v>193</v>
      </c>
      <c r="F3223" s="112" t="s">
        <v>202</v>
      </c>
      <c r="G3223" s="112" t="s">
        <v>62</v>
      </c>
      <c r="H3223" s="112" t="s">
        <v>438</v>
      </c>
      <c r="I3223" s="112" t="s">
        <v>16</v>
      </c>
      <c r="J3223" s="112" t="s">
        <v>436</v>
      </c>
      <c r="K3223" s="113">
        <v>2804.51</v>
      </c>
      <c r="L3223" s="113">
        <v>1463</v>
      </c>
      <c r="M3223" s="112" t="s">
        <v>541</v>
      </c>
    </row>
    <row r="3224" spans="1:13" x14ac:dyDescent="0.3">
      <c r="A3224" s="112" t="s">
        <v>158</v>
      </c>
      <c r="B3224" s="112" t="s">
        <v>191</v>
      </c>
      <c r="C3224" s="112" t="s">
        <v>191</v>
      </c>
      <c r="D3224" s="112" t="s">
        <v>203</v>
      </c>
      <c r="E3224" s="112" t="s">
        <v>193</v>
      </c>
      <c r="F3224" s="112" t="s">
        <v>204</v>
      </c>
      <c r="G3224" s="112" t="s">
        <v>25</v>
      </c>
      <c r="H3224" s="112" t="s">
        <v>442</v>
      </c>
      <c r="I3224" s="112" t="s">
        <v>16</v>
      </c>
      <c r="J3224" s="112" t="s">
        <v>443</v>
      </c>
      <c r="K3224" s="113">
        <v>5057</v>
      </c>
      <c r="L3224" s="113">
        <v>1300</v>
      </c>
      <c r="M3224" s="112" t="s">
        <v>541</v>
      </c>
    </row>
    <row r="3225" spans="1:13" x14ac:dyDescent="0.3">
      <c r="A3225" s="112" t="s">
        <v>158</v>
      </c>
      <c r="B3225" s="112" t="s">
        <v>191</v>
      </c>
      <c r="C3225" s="112" t="s">
        <v>191</v>
      </c>
      <c r="D3225" s="112" t="s">
        <v>203</v>
      </c>
      <c r="E3225" s="112" t="s">
        <v>193</v>
      </c>
      <c r="F3225" s="112" t="s">
        <v>204</v>
      </c>
      <c r="G3225" s="112" t="s">
        <v>34</v>
      </c>
      <c r="H3225" s="112" t="s">
        <v>442</v>
      </c>
      <c r="I3225" s="112" t="s">
        <v>16</v>
      </c>
      <c r="J3225" s="112" t="s">
        <v>440</v>
      </c>
      <c r="K3225" s="113">
        <v>309.33749999999998</v>
      </c>
      <c r="L3225" s="113">
        <v>112.99999999999999</v>
      </c>
      <c r="M3225" s="112" t="s">
        <v>541</v>
      </c>
    </row>
    <row r="3226" spans="1:13" x14ac:dyDescent="0.3">
      <c r="A3226" s="112" t="s">
        <v>158</v>
      </c>
      <c r="B3226" s="112" t="s">
        <v>191</v>
      </c>
      <c r="C3226" s="112" t="s">
        <v>191</v>
      </c>
      <c r="D3226" s="112" t="s">
        <v>203</v>
      </c>
      <c r="E3226" s="112" t="s">
        <v>193</v>
      </c>
      <c r="F3226" s="112" t="s">
        <v>204</v>
      </c>
      <c r="G3226" s="112" t="s">
        <v>34</v>
      </c>
      <c r="H3226" s="112" t="s">
        <v>442</v>
      </c>
      <c r="I3226" s="112" t="s">
        <v>16</v>
      </c>
      <c r="J3226" s="112" t="s">
        <v>436</v>
      </c>
      <c r="K3226" s="113">
        <v>20492.924999999999</v>
      </c>
      <c r="L3226" s="113">
        <v>7486</v>
      </c>
      <c r="M3226" s="112" t="s">
        <v>541</v>
      </c>
    </row>
    <row r="3227" spans="1:13" x14ac:dyDescent="0.3">
      <c r="A3227" s="112" t="s">
        <v>158</v>
      </c>
      <c r="B3227" s="112" t="s">
        <v>191</v>
      </c>
      <c r="C3227" s="112" t="s">
        <v>191</v>
      </c>
      <c r="D3227" s="112" t="s">
        <v>203</v>
      </c>
      <c r="E3227" s="112" t="s">
        <v>193</v>
      </c>
      <c r="F3227" s="112" t="s">
        <v>204</v>
      </c>
      <c r="G3227" s="112" t="s">
        <v>50</v>
      </c>
      <c r="H3227" s="112" t="s">
        <v>434</v>
      </c>
      <c r="I3227" s="112" t="s">
        <v>16</v>
      </c>
      <c r="J3227" s="112" t="s">
        <v>436</v>
      </c>
      <c r="K3227" s="113">
        <v>122</v>
      </c>
      <c r="L3227" s="113">
        <v>9</v>
      </c>
      <c r="M3227" s="112" t="s">
        <v>541</v>
      </c>
    </row>
    <row r="3228" spans="1:13" x14ac:dyDescent="0.3">
      <c r="A3228" s="112" t="s">
        <v>158</v>
      </c>
      <c r="B3228" s="112" t="s">
        <v>191</v>
      </c>
      <c r="C3228" s="112" t="s">
        <v>191</v>
      </c>
      <c r="D3228" s="112" t="s">
        <v>203</v>
      </c>
      <c r="E3228" s="112" t="s">
        <v>193</v>
      </c>
      <c r="F3228" s="112" t="s">
        <v>204</v>
      </c>
      <c r="G3228" s="112" t="s">
        <v>52</v>
      </c>
      <c r="H3228" s="112" t="s">
        <v>442</v>
      </c>
      <c r="I3228" s="112" t="s">
        <v>46</v>
      </c>
      <c r="J3228" s="112" t="s">
        <v>435</v>
      </c>
      <c r="K3228" s="113">
        <v>88.22</v>
      </c>
      <c r="L3228" s="113">
        <v>22</v>
      </c>
      <c r="M3228" s="112" t="s">
        <v>541</v>
      </c>
    </row>
    <row r="3229" spans="1:13" x14ac:dyDescent="0.3">
      <c r="A3229" s="112" t="s">
        <v>158</v>
      </c>
      <c r="B3229" s="112" t="s">
        <v>191</v>
      </c>
      <c r="C3229" s="112" t="s">
        <v>191</v>
      </c>
      <c r="D3229" s="112" t="s">
        <v>203</v>
      </c>
      <c r="E3229" s="112" t="s">
        <v>193</v>
      </c>
      <c r="F3229" s="112" t="s">
        <v>204</v>
      </c>
      <c r="G3229" s="112" t="s">
        <v>52</v>
      </c>
      <c r="H3229" s="112" t="s">
        <v>442</v>
      </c>
      <c r="I3229" s="112" t="s">
        <v>46</v>
      </c>
      <c r="J3229" s="112" t="s">
        <v>436</v>
      </c>
      <c r="K3229" s="113">
        <v>88.22</v>
      </c>
      <c r="L3229" s="113">
        <v>22</v>
      </c>
      <c r="M3229" s="112" t="s">
        <v>541</v>
      </c>
    </row>
    <row r="3230" spans="1:13" x14ac:dyDescent="0.3">
      <c r="A3230" s="112" t="s">
        <v>158</v>
      </c>
      <c r="B3230" s="112" t="s">
        <v>191</v>
      </c>
      <c r="C3230" s="112" t="s">
        <v>191</v>
      </c>
      <c r="D3230" s="112" t="s">
        <v>205</v>
      </c>
      <c r="E3230" s="112" t="s">
        <v>193</v>
      </c>
      <c r="F3230" s="112" t="s">
        <v>206</v>
      </c>
      <c r="G3230" s="112" t="s">
        <v>34</v>
      </c>
      <c r="H3230" s="112" t="s">
        <v>442</v>
      </c>
      <c r="I3230" s="112" t="s">
        <v>16</v>
      </c>
      <c r="J3230" s="112" t="s">
        <v>435</v>
      </c>
      <c r="K3230" s="113">
        <v>2981.1375000000003</v>
      </c>
      <c r="L3230" s="113">
        <v>1089</v>
      </c>
      <c r="M3230" s="112" t="s">
        <v>541</v>
      </c>
    </row>
    <row r="3231" spans="1:13" x14ac:dyDescent="0.3">
      <c r="A3231" s="112" t="s">
        <v>158</v>
      </c>
      <c r="B3231" s="112" t="s">
        <v>191</v>
      </c>
      <c r="C3231" s="112" t="s">
        <v>191</v>
      </c>
      <c r="D3231" s="112" t="s">
        <v>205</v>
      </c>
      <c r="E3231" s="112" t="s">
        <v>193</v>
      </c>
      <c r="F3231" s="112" t="s">
        <v>206</v>
      </c>
      <c r="G3231" s="112" t="s">
        <v>34</v>
      </c>
      <c r="H3231" s="112" t="s">
        <v>442</v>
      </c>
      <c r="I3231" s="112" t="s">
        <v>16</v>
      </c>
      <c r="J3231" s="112" t="s">
        <v>436</v>
      </c>
      <c r="K3231" s="113">
        <v>29244.712499999998</v>
      </c>
      <c r="L3231" s="113">
        <v>10683</v>
      </c>
      <c r="M3231" s="112" t="s">
        <v>541</v>
      </c>
    </row>
    <row r="3232" spans="1:13" x14ac:dyDescent="0.3">
      <c r="A3232" s="112" t="s">
        <v>158</v>
      </c>
      <c r="B3232" s="112" t="s">
        <v>191</v>
      </c>
      <c r="C3232" s="112" t="s">
        <v>191</v>
      </c>
      <c r="D3232" s="112" t="s">
        <v>205</v>
      </c>
      <c r="E3232" s="112" t="s">
        <v>193</v>
      </c>
      <c r="F3232" s="112" t="s">
        <v>206</v>
      </c>
      <c r="G3232" s="112" t="s">
        <v>60</v>
      </c>
      <c r="H3232" s="112" t="s">
        <v>437</v>
      </c>
      <c r="I3232" s="112" t="s">
        <v>16</v>
      </c>
      <c r="J3232" s="112" t="s">
        <v>435</v>
      </c>
      <c r="K3232" s="113">
        <v>5616</v>
      </c>
      <c r="L3232" s="113">
        <v>1800</v>
      </c>
      <c r="M3232" s="112" t="s">
        <v>541</v>
      </c>
    </row>
    <row r="3233" spans="1:13" x14ac:dyDescent="0.3">
      <c r="A3233" s="112" t="s">
        <v>158</v>
      </c>
      <c r="B3233" s="112" t="s">
        <v>191</v>
      </c>
      <c r="C3233" s="112" t="s">
        <v>191</v>
      </c>
      <c r="D3233" s="112" t="s">
        <v>205</v>
      </c>
      <c r="E3233" s="112" t="s">
        <v>193</v>
      </c>
      <c r="F3233" s="112" t="s">
        <v>206</v>
      </c>
      <c r="G3233" s="112" t="s">
        <v>60</v>
      </c>
      <c r="H3233" s="112" t="s">
        <v>437</v>
      </c>
      <c r="I3233" s="112" t="s">
        <v>16</v>
      </c>
      <c r="J3233" s="112" t="s">
        <v>436</v>
      </c>
      <c r="K3233" s="113">
        <v>14742</v>
      </c>
      <c r="L3233" s="113">
        <v>4725</v>
      </c>
      <c r="M3233" s="112" t="s">
        <v>541</v>
      </c>
    </row>
    <row r="3234" spans="1:13" x14ac:dyDescent="0.3">
      <c r="A3234" s="112" t="s">
        <v>158</v>
      </c>
      <c r="B3234" s="112" t="s">
        <v>191</v>
      </c>
      <c r="C3234" s="112" t="s">
        <v>191</v>
      </c>
      <c r="D3234" s="112" t="s">
        <v>207</v>
      </c>
      <c r="E3234" s="112" t="s">
        <v>193</v>
      </c>
      <c r="F3234" s="112" t="s">
        <v>208</v>
      </c>
      <c r="G3234" s="112" t="s">
        <v>17</v>
      </c>
      <c r="H3234" s="112" t="s">
        <v>438</v>
      </c>
      <c r="I3234" s="112" t="s">
        <v>16</v>
      </c>
      <c r="J3234" s="112" t="s">
        <v>436</v>
      </c>
      <c r="K3234" s="113">
        <v>549</v>
      </c>
      <c r="L3234" s="113">
        <v>135</v>
      </c>
      <c r="M3234" s="112" t="s">
        <v>541</v>
      </c>
    </row>
    <row r="3235" spans="1:13" x14ac:dyDescent="0.3">
      <c r="A3235" s="112" t="s">
        <v>158</v>
      </c>
      <c r="B3235" s="112" t="s">
        <v>191</v>
      </c>
      <c r="C3235" s="112" t="s">
        <v>191</v>
      </c>
      <c r="D3235" s="112" t="s">
        <v>207</v>
      </c>
      <c r="E3235" s="112" t="s">
        <v>193</v>
      </c>
      <c r="F3235" s="112" t="s">
        <v>208</v>
      </c>
      <c r="G3235" s="112" t="s">
        <v>20</v>
      </c>
      <c r="H3235" s="112" t="s">
        <v>439</v>
      </c>
      <c r="I3235" s="112" t="s">
        <v>16</v>
      </c>
      <c r="J3235" s="112" t="s">
        <v>436</v>
      </c>
      <c r="K3235" s="113">
        <v>292.8</v>
      </c>
      <c r="L3235" s="113">
        <v>72</v>
      </c>
      <c r="M3235" s="112" t="s">
        <v>541</v>
      </c>
    </row>
    <row r="3236" spans="1:13" x14ac:dyDescent="0.3">
      <c r="A3236" s="112" t="s">
        <v>158</v>
      </c>
      <c r="B3236" s="112" t="s">
        <v>191</v>
      </c>
      <c r="C3236" s="112" t="s">
        <v>191</v>
      </c>
      <c r="D3236" s="112" t="s">
        <v>207</v>
      </c>
      <c r="E3236" s="112" t="s">
        <v>193</v>
      </c>
      <c r="F3236" s="112" t="s">
        <v>208</v>
      </c>
      <c r="G3236" s="112" t="s">
        <v>25</v>
      </c>
      <c r="H3236" s="112" t="s">
        <v>442</v>
      </c>
      <c r="I3236" s="112" t="s">
        <v>16</v>
      </c>
      <c r="J3236" s="112" t="s">
        <v>443</v>
      </c>
      <c r="K3236" s="113">
        <v>23374</v>
      </c>
      <c r="L3236" s="113">
        <v>7500</v>
      </c>
      <c r="M3236" s="112" t="s">
        <v>541</v>
      </c>
    </row>
    <row r="3237" spans="1:13" x14ac:dyDescent="0.3">
      <c r="A3237" s="112" t="s">
        <v>158</v>
      </c>
      <c r="B3237" s="112" t="s">
        <v>191</v>
      </c>
      <c r="C3237" s="112" t="s">
        <v>191</v>
      </c>
      <c r="D3237" s="112" t="s">
        <v>207</v>
      </c>
      <c r="E3237" s="112" t="s">
        <v>193</v>
      </c>
      <c r="F3237" s="112" t="s">
        <v>208</v>
      </c>
      <c r="G3237" s="112" t="s">
        <v>79</v>
      </c>
      <c r="H3237" s="112" t="s">
        <v>438</v>
      </c>
      <c r="I3237" s="112" t="s">
        <v>14</v>
      </c>
      <c r="J3237" s="112" t="s">
        <v>436</v>
      </c>
      <c r="K3237" s="113">
        <v>696</v>
      </c>
      <c r="L3237" s="113">
        <v>63</v>
      </c>
      <c r="M3237" s="112" t="s">
        <v>541</v>
      </c>
    </row>
    <row r="3238" spans="1:13" x14ac:dyDescent="0.3">
      <c r="A3238" s="112" t="s">
        <v>158</v>
      </c>
      <c r="B3238" s="112" t="s">
        <v>191</v>
      </c>
      <c r="C3238" s="112" t="s">
        <v>191</v>
      </c>
      <c r="D3238" s="112" t="s">
        <v>207</v>
      </c>
      <c r="E3238" s="112" t="s">
        <v>193</v>
      </c>
      <c r="F3238" s="112" t="s">
        <v>208</v>
      </c>
      <c r="G3238" s="112" t="s">
        <v>34</v>
      </c>
      <c r="H3238" s="112" t="s">
        <v>442</v>
      </c>
      <c r="I3238" s="112" t="s">
        <v>16</v>
      </c>
      <c r="J3238" s="112" t="s">
        <v>435</v>
      </c>
      <c r="K3238" s="113">
        <v>49.274999999999999</v>
      </c>
      <c r="L3238" s="113">
        <v>18</v>
      </c>
      <c r="M3238" s="112" t="s">
        <v>541</v>
      </c>
    </row>
    <row r="3239" spans="1:13" x14ac:dyDescent="0.3">
      <c r="A3239" s="112" t="s">
        <v>158</v>
      </c>
      <c r="B3239" s="112" t="s">
        <v>191</v>
      </c>
      <c r="C3239" s="112" t="s">
        <v>191</v>
      </c>
      <c r="D3239" s="112" t="s">
        <v>207</v>
      </c>
      <c r="E3239" s="112" t="s">
        <v>193</v>
      </c>
      <c r="F3239" s="112" t="s">
        <v>208</v>
      </c>
      <c r="G3239" s="112" t="s">
        <v>34</v>
      </c>
      <c r="H3239" s="112" t="s">
        <v>442</v>
      </c>
      <c r="I3239" s="112" t="s">
        <v>16</v>
      </c>
      <c r="J3239" s="112" t="s">
        <v>436</v>
      </c>
      <c r="K3239" s="113">
        <v>2217.375</v>
      </c>
      <c r="L3239" s="113">
        <v>810</v>
      </c>
      <c r="M3239" s="112" t="s">
        <v>541</v>
      </c>
    </row>
    <row r="3240" spans="1:13" x14ac:dyDescent="0.3">
      <c r="A3240" s="112" t="s">
        <v>158</v>
      </c>
      <c r="B3240" s="112" t="s">
        <v>191</v>
      </c>
      <c r="C3240" s="112" t="s">
        <v>191</v>
      </c>
      <c r="D3240" s="112" t="s">
        <v>207</v>
      </c>
      <c r="E3240" s="112" t="s">
        <v>193</v>
      </c>
      <c r="F3240" s="112" t="s">
        <v>208</v>
      </c>
      <c r="G3240" s="112" t="s">
        <v>35</v>
      </c>
      <c r="H3240" s="112" t="s">
        <v>438</v>
      </c>
      <c r="I3240" s="112" t="s">
        <v>16</v>
      </c>
      <c r="J3240" s="112" t="s">
        <v>435</v>
      </c>
      <c r="K3240" s="113">
        <v>1947.5</v>
      </c>
      <c r="L3240" s="113">
        <v>779</v>
      </c>
      <c r="M3240" s="112" t="s">
        <v>541</v>
      </c>
    </row>
    <row r="3241" spans="1:13" x14ac:dyDescent="0.3">
      <c r="A3241" s="112" t="s">
        <v>158</v>
      </c>
      <c r="B3241" s="112" t="s">
        <v>191</v>
      </c>
      <c r="C3241" s="112" t="s">
        <v>191</v>
      </c>
      <c r="D3241" s="112" t="s">
        <v>207</v>
      </c>
      <c r="E3241" s="112" t="s">
        <v>193</v>
      </c>
      <c r="F3241" s="112" t="s">
        <v>208</v>
      </c>
      <c r="G3241" s="112" t="s">
        <v>35</v>
      </c>
      <c r="H3241" s="112" t="s">
        <v>438</v>
      </c>
      <c r="I3241" s="112" t="s">
        <v>16</v>
      </c>
      <c r="J3241" s="112" t="s">
        <v>440</v>
      </c>
      <c r="K3241" s="113">
        <v>1285</v>
      </c>
      <c r="L3241" s="113">
        <v>514</v>
      </c>
      <c r="M3241" s="112" t="s">
        <v>541</v>
      </c>
    </row>
    <row r="3242" spans="1:13" x14ac:dyDescent="0.3">
      <c r="A3242" s="112" t="s">
        <v>158</v>
      </c>
      <c r="B3242" s="112" t="s">
        <v>191</v>
      </c>
      <c r="C3242" s="112" t="s">
        <v>191</v>
      </c>
      <c r="D3242" s="112" t="s">
        <v>207</v>
      </c>
      <c r="E3242" s="112" t="s">
        <v>193</v>
      </c>
      <c r="F3242" s="112" t="s">
        <v>208</v>
      </c>
      <c r="G3242" s="112" t="s">
        <v>35</v>
      </c>
      <c r="H3242" s="112" t="s">
        <v>438</v>
      </c>
      <c r="I3242" s="112" t="s">
        <v>16</v>
      </c>
      <c r="J3242" s="112" t="s">
        <v>436</v>
      </c>
      <c r="K3242" s="113">
        <v>5175</v>
      </c>
      <c r="L3242" s="113">
        <v>2070</v>
      </c>
      <c r="M3242" s="112" t="s">
        <v>541</v>
      </c>
    </row>
    <row r="3243" spans="1:13" x14ac:dyDescent="0.3">
      <c r="A3243" s="112" t="s">
        <v>158</v>
      </c>
      <c r="B3243" s="112" t="s">
        <v>191</v>
      </c>
      <c r="C3243" s="112" t="s">
        <v>191</v>
      </c>
      <c r="D3243" s="112" t="s">
        <v>207</v>
      </c>
      <c r="E3243" s="112" t="s">
        <v>193</v>
      </c>
      <c r="F3243" s="112" t="s">
        <v>208</v>
      </c>
      <c r="G3243" s="112" t="s">
        <v>37</v>
      </c>
      <c r="H3243" s="112" t="s">
        <v>438</v>
      </c>
      <c r="I3243" s="112" t="s">
        <v>16</v>
      </c>
      <c r="J3243" s="112" t="s">
        <v>436</v>
      </c>
      <c r="K3243" s="113">
        <v>7532.01</v>
      </c>
      <c r="L3243" s="113">
        <v>7820</v>
      </c>
      <c r="M3243" s="112" t="s">
        <v>541</v>
      </c>
    </row>
    <row r="3244" spans="1:13" x14ac:dyDescent="0.3">
      <c r="A3244" s="112" t="s">
        <v>158</v>
      </c>
      <c r="B3244" s="112" t="s">
        <v>191</v>
      </c>
      <c r="C3244" s="112" t="s">
        <v>191</v>
      </c>
      <c r="D3244" s="112" t="s">
        <v>207</v>
      </c>
      <c r="E3244" s="112" t="s">
        <v>193</v>
      </c>
      <c r="F3244" s="112" t="s">
        <v>208</v>
      </c>
      <c r="G3244" s="112" t="s">
        <v>50</v>
      </c>
      <c r="H3244" s="112" t="s">
        <v>434</v>
      </c>
      <c r="I3244" s="112" t="s">
        <v>16</v>
      </c>
      <c r="J3244" s="112" t="s">
        <v>436</v>
      </c>
      <c r="K3244" s="113">
        <v>102174.63</v>
      </c>
      <c r="L3244" s="113">
        <v>13826.249999999998</v>
      </c>
      <c r="M3244" s="112" t="s">
        <v>541</v>
      </c>
    </row>
    <row r="3245" spans="1:13" x14ac:dyDescent="0.3">
      <c r="A3245" s="112" t="s">
        <v>158</v>
      </c>
      <c r="B3245" s="112" t="s">
        <v>191</v>
      </c>
      <c r="C3245" s="112" t="s">
        <v>191</v>
      </c>
      <c r="D3245" s="112" t="s">
        <v>207</v>
      </c>
      <c r="E3245" s="112" t="s">
        <v>193</v>
      </c>
      <c r="F3245" s="112" t="s">
        <v>208</v>
      </c>
      <c r="G3245" s="112" t="s">
        <v>53</v>
      </c>
      <c r="H3245" s="112" t="s">
        <v>434</v>
      </c>
      <c r="I3245" s="112" t="s">
        <v>16</v>
      </c>
      <c r="J3245" s="112" t="s">
        <v>435</v>
      </c>
      <c r="K3245" s="113">
        <v>2041.74</v>
      </c>
      <c r="L3245" s="113">
        <v>769.5</v>
      </c>
      <c r="M3245" s="112" t="s">
        <v>541</v>
      </c>
    </row>
    <row r="3246" spans="1:13" x14ac:dyDescent="0.3">
      <c r="A3246" s="112" t="s">
        <v>158</v>
      </c>
      <c r="B3246" s="112" t="s">
        <v>191</v>
      </c>
      <c r="C3246" s="112" t="s">
        <v>191</v>
      </c>
      <c r="D3246" s="112" t="s">
        <v>207</v>
      </c>
      <c r="E3246" s="112" t="s">
        <v>193</v>
      </c>
      <c r="F3246" s="112" t="s">
        <v>208</v>
      </c>
      <c r="G3246" s="112" t="s">
        <v>59</v>
      </c>
      <c r="H3246" s="112" t="s">
        <v>438</v>
      </c>
      <c r="I3246" s="112" t="s">
        <v>16</v>
      </c>
      <c r="J3246" s="112" t="s">
        <v>435</v>
      </c>
      <c r="K3246" s="113">
        <v>1719</v>
      </c>
      <c r="L3246" s="113">
        <v>675</v>
      </c>
      <c r="M3246" s="112" t="s">
        <v>541</v>
      </c>
    </row>
    <row r="3247" spans="1:13" x14ac:dyDescent="0.3">
      <c r="A3247" s="112" t="s">
        <v>158</v>
      </c>
      <c r="B3247" s="112" t="s">
        <v>191</v>
      </c>
      <c r="C3247" s="112" t="s">
        <v>191</v>
      </c>
      <c r="D3247" s="112" t="s">
        <v>207</v>
      </c>
      <c r="E3247" s="112" t="s">
        <v>193</v>
      </c>
      <c r="F3247" s="112" t="s">
        <v>208</v>
      </c>
      <c r="G3247" s="112" t="s">
        <v>59</v>
      </c>
      <c r="H3247" s="112" t="s">
        <v>438</v>
      </c>
      <c r="I3247" s="112" t="s">
        <v>16</v>
      </c>
      <c r="J3247" s="112" t="s">
        <v>436</v>
      </c>
      <c r="K3247" s="113">
        <v>55008</v>
      </c>
      <c r="L3247" s="113">
        <v>20960</v>
      </c>
      <c r="M3247" s="112" t="s">
        <v>541</v>
      </c>
    </row>
    <row r="3248" spans="1:13" x14ac:dyDescent="0.3">
      <c r="A3248" s="112" t="s">
        <v>158</v>
      </c>
      <c r="B3248" s="112" t="s">
        <v>191</v>
      </c>
      <c r="C3248" s="112" t="s">
        <v>191</v>
      </c>
      <c r="D3248" s="112" t="s">
        <v>209</v>
      </c>
      <c r="E3248" s="112" t="s">
        <v>193</v>
      </c>
      <c r="F3248" s="112" t="s">
        <v>210</v>
      </c>
      <c r="G3248" s="112" t="s">
        <v>34</v>
      </c>
      <c r="H3248" s="112" t="s">
        <v>442</v>
      </c>
      <c r="I3248" s="112" t="s">
        <v>16</v>
      </c>
      <c r="J3248" s="112" t="s">
        <v>435</v>
      </c>
      <c r="K3248" s="113">
        <v>73.912500000000009</v>
      </c>
      <c r="L3248" s="113">
        <v>27</v>
      </c>
      <c r="M3248" s="112" t="s">
        <v>541</v>
      </c>
    </row>
    <row r="3249" spans="1:13" x14ac:dyDescent="0.3">
      <c r="A3249" s="112" t="s">
        <v>158</v>
      </c>
      <c r="B3249" s="112" t="s">
        <v>191</v>
      </c>
      <c r="C3249" s="112" t="s">
        <v>191</v>
      </c>
      <c r="D3249" s="112" t="s">
        <v>209</v>
      </c>
      <c r="E3249" s="112" t="s">
        <v>193</v>
      </c>
      <c r="F3249" s="112" t="s">
        <v>210</v>
      </c>
      <c r="G3249" s="112" t="s">
        <v>34</v>
      </c>
      <c r="H3249" s="112" t="s">
        <v>442</v>
      </c>
      <c r="I3249" s="112" t="s">
        <v>16</v>
      </c>
      <c r="J3249" s="112" t="s">
        <v>440</v>
      </c>
      <c r="K3249" s="113">
        <v>123.1875</v>
      </c>
      <c r="L3249" s="113">
        <v>45</v>
      </c>
      <c r="M3249" s="112" t="s">
        <v>541</v>
      </c>
    </row>
    <row r="3250" spans="1:13" x14ac:dyDescent="0.3">
      <c r="A3250" s="112" t="s">
        <v>158</v>
      </c>
      <c r="B3250" s="112" t="s">
        <v>191</v>
      </c>
      <c r="C3250" s="112" t="s">
        <v>191</v>
      </c>
      <c r="D3250" s="112" t="s">
        <v>209</v>
      </c>
      <c r="E3250" s="112" t="s">
        <v>193</v>
      </c>
      <c r="F3250" s="112" t="s">
        <v>210</v>
      </c>
      <c r="G3250" s="112" t="s">
        <v>34</v>
      </c>
      <c r="H3250" s="112" t="s">
        <v>442</v>
      </c>
      <c r="I3250" s="112" t="s">
        <v>16</v>
      </c>
      <c r="J3250" s="112" t="s">
        <v>436</v>
      </c>
      <c r="K3250" s="113">
        <v>147.82500000000002</v>
      </c>
      <c r="L3250" s="113">
        <v>54</v>
      </c>
      <c r="M3250" s="112" t="s">
        <v>541</v>
      </c>
    </row>
    <row r="3251" spans="1:13" x14ac:dyDescent="0.3">
      <c r="A3251" s="112" t="s">
        <v>158</v>
      </c>
      <c r="B3251" s="112" t="s">
        <v>191</v>
      </c>
      <c r="C3251" s="112" t="s">
        <v>191</v>
      </c>
      <c r="D3251" s="112" t="s">
        <v>209</v>
      </c>
      <c r="E3251" s="112" t="s">
        <v>193</v>
      </c>
      <c r="F3251" s="112" t="s">
        <v>210</v>
      </c>
      <c r="G3251" s="112" t="s">
        <v>52</v>
      </c>
      <c r="H3251" s="112" t="s">
        <v>442</v>
      </c>
      <c r="I3251" s="112" t="s">
        <v>46</v>
      </c>
      <c r="J3251" s="112" t="s">
        <v>440</v>
      </c>
      <c r="K3251" s="113">
        <v>939.96</v>
      </c>
      <c r="L3251" s="113">
        <v>252</v>
      </c>
      <c r="M3251" s="112" t="s">
        <v>541</v>
      </c>
    </row>
    <row r="3252" spans="1:13" x14ac:dyDescent="0.3">
      <c r="A3252" s="112" t="s">
        <v>158</v>
      </c>
      <c r="B3252" s="112" t="s">
        <v>191</v>
      </c>
      <c r="C3252" s="112" t="s">
        <v>191</v>
      </c>
      <c r="D3252" s="112" t="s">
        <v>209</v>
      </c>
      <c r="E3252" s="112" t="s">
        <v>193</v>
      </c>
      <c r="F3252" s="112" t="s">
        <v>210</v>
      </c>
      <c r="G3252" s="112" t="s">
        <v>52</v>
      </c>
      <c r="H3252" s="112" t="s">
        <v>442</v>
      </c>
      <c r="I3252" s="112" t="s">
        <v>46</v>
      </c>
      <c r="J3252" s="112" t="s">
        <v>436</v>
      </c>
      <c r="K3252" s="113">
        <v>26468.03</v>
      </c>
      <c r="L3252" s="113">
        <v>3872</v>
      </c>
      <c r="M3252" s="112" t="s">
        <v>541</v>
      </c>
    </row>
    <row r="3253" spans="1:13" x14ac:dyDescent="0.3">
      <c r="A3253" s="112" t="s">
        <v>158</v>
      </c>
      <c r="B3253" s="112" t="s">
        <v>191</v>
      </c>
      <c r="C3253" s="112" t="s">
        <v>191</v>
      </c>
      <c r="D3253" s="112" t="s">
        <v>211</v>
      </c>
      <c r="E3253" s="112" t="s">
        <v>193</v>
      </c>
      <c r="F3253" s="112" t="s">
        <v>212</v>
      </c>
      <c r="G3253" s="112" t="s">
        <v>50</v>
      </c>
      <c r="H3253" s="112" t="s">
        <v>434</v>
      </c>
      <c r="I3253" s="112" t="s">
        <v>16</v>
      </c>
      <c r="J3253" s="112" t="s">
        <v>436</v>
      </c>
      <c r="K3253" s="113">
        <v>1070</v>
      </c>
      <c r="L3253" s="113">
        <v>90</v>
      </c>
      <c r="M3253" s="112" t="s">
        <v>541</v>
      </c>
    </row>
    <row r="3254" spans="1:13" x14ac:dyDescent="0.3">
      <c r="A3254" s="112" t="s">
        <v>158</v>
      </c>
      <c r="B3254" s="112" t="s">
        <v>191</v>
      </c>
      <c r="C3254" s="112" t="s">
        <v>191</v>
      </c>
      <c r="D3254" s="112" t="s">
        <v>211</v>
      </c>
      <c r="E3254" s="112" t="s">
        <v>193</v>
      </c>
      <c r="F3254" s="112" t="s">
        <v>212</v>
      </c>
      <c r="G3254" s="112" t="s">
        <v>60</v>
      </c>
      <c r="H3254" s="112" t="s">
        <v>437</v>
      </c>
      <c r="I3254" s="112" t="s">
        <v>16</v>
      </c>
      <c r="J3254" s="112" t="s">
        <v>436</v>
      </c>
      <c r="K3254" s="113">
        <v>16988.400000000001</v>
      </c>
      <c r="L3254" s="113">
        <v>5445</v>
      </c>
      <c r="M3254" s="112" t="s">
        <v>541</v>
      </c>
    </row>
    <row r="3255" spans="1:13" x14ac:dyDescent="0.3">
      <c r="A3255" s="112" t="s">
        <v>158</v>
      </c>
      <c r="B3255" s="112" t="s">
        <v>191</v>
      </c>
      <c r="C3255" s="112" t="s">
        <v>191</v>
      </c>
      <c r="D3255" s="112" t="s">
        <v>211</v>
      </c>
      <c r="E3255" s="112" t="s">
        <v>193</v>
      </c>
      <c r="F3255" s="112" t="s">
        <v>212</v>
      </c>
      <c r="G3255" s="112" t="s">
        <v>62</v>
      </c>
      <c r="H3255" s="112" t="s">
        <v>438</v>
      </c>
      <c r="I3255" s="112" t="s">
        <v>16</v>
      </c>
      <c r="J3255" s="112" t="s">
        <v>436</v>
      </c>
      <c r="K3255" s="113">
        <v>2160</v>
      </c>
      <c r="L3255" s="113">
        <v>900</v>
      </c>
      <c r="M3255" s="112" t="s">
        <v>541</v>
      </c>
    </row>
    <row r="3256" spans="1:13" x14ac:dyDescent="0.3">
      <c r="A3256" s="112" t="s">
        <v>158</v>
      </c>
      <c r="B3256" s="112" t="s">
        <v>191</v>
      </c>
      <c r="C3256" s="112" t="s">
        <v>191</v>
      </c>
      <c r="D3256" s="112" t="s">
        <v>213</v>
      </c>
      <c r="E3256" s="112" t="s">
        <v>193</v>
      </c>
      <c r="F3256" s="112" t="s">
        <v>214</v>
      </c>
      <c r="G3256" s="112" t="s">
        <v>25</v>
      </c>
      <c r="H3256" s="112" t="s">
        <v>442</v>
      </c>
      <c r="I3256" s="112" t="s">
        <v>16</v>
      </c>
      <c r="J3256" s="112" t="s">
        <v>443</v>
      </c>
      <c r="K3256" s="113">
        <v>1318</v>
      </c>
      <c r="L3256" s="113">
        <v>500</v>
      </c>
      <c r="M3256" s="112" t="s">
        <v>541</v>
      </c>
    </row>
    <row r="3257" spans="1:13" x14ac:dyDescent="0.3">
      <c r="A3257" s="112" t="s">
        <v>158</v>
      </c>
      <c r="B3257" s="112" t="s">
        <v>191</v>
      </c>
      <c r="C3257" s="112" t="s">
        <v>191</v>
      </c>
      <c r="D3257" s="112" t="s">
        <v>213</v>
      </c>
      <c r="E3257" s="112" t="s">
        <v>193</v>
      </c>
      <c r="F3257" s="112" t="s">
        <v>214</v>
      </c>
      <c r="G3257" s="112" t="s">
        <v>50</v>
      </c>
      <c r="H3257" s="112" t="s">
        <v>434</v>
      </c>
      <c r="I3257" s="112" t="s">
        <v>16</v>
      </c>
      <c r="J3257" s="112" t="s">
        <v>436</v>
      </c>
      <c r="K3257" s="113">
        <v>54240.959999999999</v>
      </c>
      <c r="L3257" s="113">
        <v>553.5</v>
      </c>
      <c r="M3257" s="112" t="s">
        <v>541</v>
      </c>
    </row>
    <row r="3258" spans="1:13" x14ac:dyDescent="0.3">
      <c r="A3258" s="112" t="s">
        <v>158</v>
      </c>
      <c r="B3258" s="112" t="s">
        <v>191</v>
      </c>
      <c r="C3258" s="112" t="s">
        <v>191</v>
      </c>
      <c r="D3258" s="112" t="s">
        <v>213</v>
      </c>
      <c r="E3258" s="112" t="s">
        <v>193</v>
      </c>
      <c r="F3258" s="112" t="s">
        <v>214</v>
      </c>
      <c r="G3258" s="112" t="s">
        <v>52</v>
      </c>
      <c r="H3258" s="112" t="s">
        <v>442</v>
      </c>
      <c r="I3258" s="112" t="s">
        <v>46</v>
      </c>
      <c r="J3258" s="112" t="s">
        <v>436</v>
      </c>
      <c r="K3258" s="113">
        <v>14452.740000000002</v>
      </c>
      <c r="L3258" s="113">
        <v>378</v>
      </c>
      <c r="M3258" s="112" t="s">
        <v>541</v>
      </c>
    </row>
    <row r="3259" spans="1:13" x14ac:dyDescent="0.3">
      <c r="A3259" s="112" t="s">
        <v>158</v>
      </c>
      <c r="B3259" s="112" t="s">
        <v>191</v>
      </c>
      <c r="C3259" s="112" t="s">
        <v>191</v>
      </c>
      <c r="D3259" s="112" t="s">
        <v>213</v>
      </c>
      <c r="E3259" s="112" t="s">
        <v>193</v>
      </c>
      <c r="F3259" s="112" t="s">
        <v>214</v>
      </c>
      <c r="G3259" s="112" t="s">
        <v>58</v>
      </c>
      <c r="H3259" s="112" t="s">
        <v>434</v>
      </c>
      <c r="I3259" s="112" t="s">
        <v>16</v>
      </c>
      <c r="J3259" s="112" t="s">
        <v>436</v>
      </c>
      <c r="K3259" s="113">
        <v>96</v>
      </c>
      <c r="L3259" s="113">
        <v>18</v>
      </c>
      <c r="M3259" s="112" t="s">
        <v>541</v>
      </c>
    </row>
    <row r="3260" spans="1:13" x14ac:dyDescent="0.3">
      <c r="A3260" s="112" t="s">
        <v>158</v>
      </c>
      <c r="B3260" s="112" t="s">
        <v>191</v>
      </c>
      <c r="C3260" s="112" t="s">
        <v>191</v>
      </c>
      <c r="D3260" s="112" t="s">
        <v>215</v>
      </c>
      <c r="E3260" s="112" t="s">
        <v>193</v>
      </c>
      <c r="F3260" s="112" t="s">
        <v>216</v>
      </c>
      <c r="G3260" s="112" t="s">
        <v>17</v>
      </c>
      <c r="H3260" s="112" t="s">
        <v>438</v>
      </c>
      <c r="I3260" s="112" t="s">
        <v>16</v>
      </c>
      <c r="J3260" s="112" t="s">
        <v>436</v>
      </c>
      <c r="K3260" s="113">
        <v>2311.5</v>
      </c>
      <c r="L3260" s="113">
        <v>360</v>
      </c>
      <c r="M3260" s="112" t="s">
        <v>541</v>
      </c>
    </row>
    <row r="3261" spans="1:13" x14ac:dyDescent="0.3">
      <c r="A3261" s="112" t="s">
        <v>158</v>
      </c>
      <c r="B3261" s="112" t="s">
        <v>191</v>
      </c>
      <c r="C3261" s="112" t="s">
        <v>191</v>
      </c>
      <c r="D3261" s="112" t="s">
        <v>215</v>
      </c>
      <c r="E3261" s="112" t="s">
        <v>193</v>
      </c>
      <c r="F3261" s="112" t="s">
        <v>216</v>
      </c>
      <c r="G3261" s="112" t="s">
        <v>20</v>
      </c>
      <c r="H3261" s="112" t="s">
        <v>439</v>
      </c>
      <c r="I3261" s="112" t="s">
        <v>16</v>
      </c>
      <c r="J3261" s="112" t="s">
        <v>436</v>
      </c>
      <c r="K3261" s="113">
        <v>2639.3</v>
      </c>
      <c r="L3261" s="113">
        <v>360</v>
      </c>
      <c r="M3261" s="112" t="s">
        <v>541</v>
      </c>
    </row>
    <row r="3262" spans="1:13" x14ac:dyDescent="0.3">
      <c r="A3262" s="112" t="s">
        <v>158</v>
      </c>
      <c r="B3262" s="112" t="s">
        <v>191</v>
      </c>
      <c r="C3262" s="112" t="s">
        <v>191</v>
      </c>
      <c r="D3262" s="112" t="s">
        <v>215</v>
      </c>
      <c r="E3262" s="112" t="s">
        <v>193</v>
      </c>
      <c r="F3262" s="112" t="s">
        <v>216</v>
      </c>
      <c r="G3262" s="112" t="s">
        <v>463</v>
      </c>
      <c r="H3262" s="112" t="s">
        <v>439</v>
      </c>
      <c r="I3262" s="112" t="s">
        <v>16</v>
      </c>
      <c r="J3262" s="112" t="s">
        <v>436</v>
      </c>
      <c r="K3262" s="113">
        <v>340.43112522073375</v>
      </c>
      <c r="L3262" s="113">
        <v>90</v>
      </c>
      <c r="M3262" s="112" t="s">
        <v>541</v>
      </c>
    </row>
    <row r="3263" spans="1:13" x14ac:dyDescent="0.3">
      <c r="A3263" s="112" t="s">
        <v>158</v>
      </c>
      <c r="B3263" s="112" t="s">
        <v>191</v>
      </c>
      <c r="C3263" s="112" t="s">
        <v>191</v>
      </c>
      <c r="D3263" s="112" t="s">
        <v>215</v>
      </c>
      <c r="E3263" s="112" t="s">
        <v>193</v>
      </c>
      <c r="F3263" s="112" t="s">
        <v>216</v>
      </c>
      <c r="G3263" s="112" t="s">
        <v>24</v>
      </c>
      <c r="H3263" s="112" t="s">
        <v>441</v>
      </c>
      <c r="I3263" s="112" t="s">
        <v>16</v>
      </c>
      <c r="J3263" s="112" t="s">
        <v>435</v>
      </c>
      <c r="K3263" s="113">
        <v>1069.2</v>
      </c>
      <c r="L3263" s="113">
        <v>270</v>
      </c>
      <c r="M3263" s="112" t="s">
        <v>541</v>
      </c>
    </row>
    <row r="3264" spans="1:13" x14ac:dyDescent="0.3">
      <c r="A3264" s="112" t="s">
        <v>158</v>
      </c>
      <c r="B3264" s="112" t="s">
        <v>191</v>
      </c>
      <c r="C3264" s="112" t="s">
        <v>191</v>
      </c>
      <c r="D3264" s="112" t="s">
        <v>215</v>
      </c>
      <c r="E3264" s="112" t="s">
        <v>193</v>
      </c>
      <c r="F3264" s="112" t="s">
        <v>216</v>
      </c>
      <c r="G3264" s="112" t="s">
        <v>25</v>
      </c>
      <c r="H3264" s="112" t="s">
        <v>442</v>
      </c>
      <c r="I3264" s="112" t="s">
        <v>16</v>
      </c>
      <c r="J3264" s="112" t="s">
        <v>443</v>
      </c>
      <c r="K3264" s="113">
        <v>20406.240000000002</v>
      </c>
      <c r="L3264" s="113">
        <v>4800</v>
      </c>
      <c r="M3264" s="112" t="s">
        <v>541</v>
      </c>
    </row>
    <row r="3265" spans="1:13" x14ac:dyDescent="0.3">
      <c r="A3265" s="112" t="s">
        <v>158</v>
      </c>
      <c r="B3265" s="112" t="s">
        <v>191</v>
      </c>
      <c r="C3265" s="112" t="s">
        <v>191</v>
      </c>
      <c r="D3265" s="112" t="s">
        <v>215</v>
      </c>
      <c r="E3265" s="112" t="s">
        <v>193</v>
      </c>
      <c r="F3265" s="112" t="s">
        <v>216</v>
      </c>
      <c r="G3265" s="112" t="s">
        <v>27</v>
      </c>
      <c r="H3265" s="112" t="s">
        <v>441</v>
      </c>
      <c r="I3265" s="112" t="s">
        <v>16</v>
      </c>
      <c r="J3265" s="112" t="s">
        <v>440</v>
      </c>
      <c r="K3265" s="113">
        <v>5.9</v>
      </c>
      <c r="L3265" s="113">
        <v>2.25</v>
      </c>
      <c r="M3265" s="112" t="s">
        <v>541</v>
      </c>
    </row>
    <row r="3266" spans="1:13" x14ac:dyDescent="0.3">
      <c r="A3266" s="112" t="s">
        <v>158</v>
      </c>
      <c r="B3266" s="112" t="s">
        <v>191</v>
      </c>
      <c r="C3266" s="112" t="s">
        <v>191</v>
      </c>
      <c r="D3266" s="112" t="s">
        <v>215</v>
      </c>
      <c r="E3266" s="112" t="s">
        <v>193</v>
      </c>
      <c r="F3266" s="112" t="s">
        <v>216</v>
      </c>
      <c r="G3266" s="112" t="s">
        <v>34</v>
      </c>
      <c r="H3266" s="112" t="s">
        <v>442</v>
      </c>
      <c r="I3266" s="112" t="s">
        <v>16</v>
      </c>
      <c r="J3266" s="112" t="s">
        <v>435</v>
      </c>
      <c r="K3266" s="113">
        <v>1971</v>
      </c>
      <c r="L3266" s="113">
        <v>720</v>
      </c>
      <c r="M3266" s="112" t="s">
        <v>541</v>
      </c>
    </row>
    <row r="3267" spans="1:13" x14ac:dyDescent="0.3">
      <c r="A3267" s="112" t="s">
        <v>158</v>
      </c>
      <c r="B3267" s="112" t="s">
        <v>191</v>
      </c>
      <c r="C3267" s="112" t="s">
        <v>191</v>
      </c>
      <c r="D3267" s="112" t="s">
        <v>215</v>
      </c>
      <c r="E3267" s="112" t="s">
        <v>193</v>
      </c>
      <c r="F3267" s="112" t="s">
        <v>216</v>
      </c>
      <c r="G3267" s="112" t="s">
        <v>34</v>
      </c>
      <c r="H3267" s="112" t="s">
        <v>442</v>
      </c>
      <c r="I3267" s="112" t="s">
        <v>16</v>
      </c>
      <c r="J3267" s="112" t="s">
        <v>440</v>
      </c>
      <c r="K3267" s="113">
        <v>1182.6000000000001</v>
      </c>
      <c r="L3267" s="113">
        <v>432</v>
      </c>
      <c r="M3267" s="112" t="s">
        <v>541</v>
      </c>
    </row>
    <row r="3268" spans="1:13" x14ac:dyDescent="0.3">
      <c r="A3268" s="112" t="s">
        <v>158</v>
      </c>
      <c r="B3268" s="112" t="s">
        <v>191</v>
      </c>
      <c r="C3268" s="112" t="s">
        <v>191</v>
      </c>
      <c r="D3268" s="112" t="s">
        <v>215</v>
      </c>
      <c r="E3268" s="112" t="s">
        <v>193</v>
      </c>
      <c r="F3268" s="112" t="s">
        <v>216</v>
      </c>
      <c r="G3268" s="112" t="s">
        <v>34</v>
      </c>
      <c r="H3268" s="112" t="s">
        <v>442</v>
      </c>
      <c r="I3268" s="112" t="s">
        <v>16</v>
      </c>
      <c r="J3268" s="112" t="s">
        <v>436</v>
      </c>
      <c r="K3268" s="113">
        <v>149345.68124999999</v>
      </c>
      <c r="L3268" s="113">
        <v>54555.499999999993</v>
      </c>
      <c r="M3268" s="112" t="s">
        <v>541</v>
      </c>
    </row>
    <row r="3269" spans="1:13" x14ac:dyDescent="0.3">
      <c r="A3269" s="112" t="s">
        <v>158</v>
      </c>
      <c r="B3269" s="112" t="s">
        <v>191</v>
      </c>
      <c r="C3269" s="112" t="s">
        <v>191</v>
      </c>
      <c r="D3269" s="112" t="s">
        <v>215</v>
      </c>
      <c r="E3269" s="112" t="s">
        <v>193</v>
      </c>
      <c r="F3269" s="112" t="s">
        <v>216</v>
      </c>
      <c r="G3269" s="112" t="s">
        <v>35</v>
      </c>
      <c r="H3269" s="112" t="s">
        <v>438</v>
      </c>
      <c r="I3269" s="112" t="s">
        <v>16</v>
      </c>
      <c r="J3269" s="112" t="s">
        <v>435</v>
      </c>
      <c r="K3269" s="113">
        <v>417.5</v>
      </c>
      <c r="L3269" s="113">
        <v>167</v>
      </c>
      <c r="M3269" s="112" t="s">
        <v>541</v>
      </c>
    </row>
    <row r="3270" spans="1:13" x14ac:dyDescent="0.3">
      <c r="A3270" s="112" t="s">
        <v>158</v>
      </c>
      <c r="B3270" s="112" t="s">
        <v>191</v>
      </c>
      <c r="C3270" s="112" t="s">
        <v>191</v>
      </c>
      <c r="D3270" s="112" t="s">
        <v>215</v>
      </c>
      <c r="E3270" s="112" t="s">
        <v>193</v>
      </c>
      <c r="F3270" s="112" t="s">
        <v>216</v>
      </c>
      <c r="G3270" s="112" t="s">
        <v>35</v>
      </c>
      <c r="H3270" s="112" t="s">
        <v>438</v>
      </c>
      <c r="I3270" s="112" t="s">
        <v>16</v>
      </c>
      <c r="J3270" s="112" t="s">
        <v>436</v>
      </c>
      <c r="K3270" s="113">
        <v>990</v>
      </c>
      <c r="L3270" s="113">
        <v>396</v>
      </c>
      <c r="M3270" s="112" t="s">
        <v>541</v>
      </c>
    </row>
    <row r="3271" spans="1:13" x14ac:dyDescent="0.3">
      <c r="A3271" s="112" t="s">
        <v>158</v>
      </c>
      <c r="B3271" s="112" t="s">
        <v>191</v>
      </c>
      <c r="C3271" s="112" t="s">
        <v>191</v>
      </c>
      <c r="D3271" s="112" t="s">
        <v>215</v>
      </c>
      <c r="E3271" s="112" t="s">
        <v>193</v>
      </c>
      <c r="F3271" s="112" t="s">
        <v>216</v>
      </c>
      <c r="G3271" s="112" t="s">
        <v>42</v>
      </c>
      <c r="H3271" s="112" t="s">
        <v>441</v>
      </c>
      <c r="I3271" s="112" t="s">
        <v>16</v>
      </c>
      <c r="J3271" s="112" t="s">
        <v>436</v>
      </c>
      <c r="K3271" s="113">
        <v>876</v>
      </c>
      <c r="L3271" s="113">
        <v>90</v>
      </c>
      <c r="M3271" s="112" t="s">
        <v>541</v>
      </c>
    </row>
    <row r="3272" spans="1:13" x14ac:dyDescent="0.3">
      <c r="A3272" s="112" t="s">
        <v>158</v>
      </c>
      <c r="B3272" s="112" t="s">
        <v>191</v>
      </c>
      <c r="C3272" s="112" t="s">
        <v>191</v>
      </c>
      <c r="D3272" s="112" t="s">
        <v>215</v>
      </c>
      <c r="E3272" s="112" t="s">
        <v>193</v>
      </c>
      <c r="F3272" s="112" t="s">
        <v>216</v>
      </c>
      <c r="G3272" s="112" t="s">
        <v>44</v>
      </c>
      <c r="H3272" s="112" t="s">
        <v>441</v>
      </c>
      <c r="I3272" s="112" t="s">
        <v>16</v>
      </c>
      <c r="J3272" s="112" t="s">
        <v>435</v>
      </c>
      <c r="K3272" s="113">
        <v>4089.6</v>
      </c>
      <c r="L3272" s="113">
        <v>270</v>
      </c>
      <c r="M3272" s="112" t="s">
        <v>541</v>
      </c>
    </row>
    <row r="3273" spans="1:13" x14ac:dyDescent="0.3">
      <c r="A3273" s="112" t="s">
        <v>158</v>
      </c>
      <c r="B3273" s="112" t="s">
        <v>191</v>
      </c>
      <c r="C3273" s="112" t="s">
        <v>191</v>
      </c>
      <c r="D3273" s="112" t="s">
        <v>215</v>
      </c>
      <c r="E3273" s="112" t="s">
        <v>193</v>
      </c>
      <c r="F3273" s="112" t="s">
        <v>216</v>
      </c>
      <c r="G3273" s="112" t="s">
        <v>44</v>
      </c>
      <c r="H3273" s="112" t="s">
        <v>441</v>
      </c>
      <c r="I3273" s="112" t="s">
        <v>16</v>
      </c>
      <c r="J3273" s="112" t="s">
        <v>436</v>
      </c>
      <c r="K3273" s="113">
        <v>1647.9</v>
      </c>
      <c r="L3273" s="113">
        <v>22.5</v>
      </c>
      <c r="M3273" s="112" t="s">
        <v>541</v>
      </c>
    </row>
    <row r="3274" spans="1:13" x14ac:dyDescent="0.3">
      <c r="A3274" s="112" t="s">
        <v>158</v>
      </c>
      <c r="B3274" s="112" t="s">
        <v>191</v>
      </c>
      <c r="C3274" s="112" t="s">
        <v>191</v>
      </c>
      <c r="D3274" s="112" t="s">
        <v>215</v>
      </c>
      <c r="E3274" s="112" t="s">
        <v>193</v>
      </c>
      <c r="F3274" s="112" t="s">
        <v>216</v>
      </c>
      <c r="G3274" s="112" t="s">
        <v>45</v>
      </c>
      <c r="H3274" s="112" t="s">
        <v>441</v>
      </c>
      <c r="I3274" s="112" t="s">
        <v>46</v>
      </c>
      <c r="J3274" s="112" t="s">
        <v>436</v>
      </c>
      <c r="K3274" s="113">
        <v>1816</v>
      </c>
      <c r="L3274" s="113">
        <v>68</v>
      </c>
      <c r="M3274" s="112" t="s">
        <v>541</v>
      </c>
    </row>
    <row r="3275" spans="1:13" x14ac:dyDescent="0.3">
      <c r="A3275" s="112" t="s">
        <v>158</v>
      </c>
      <c r="B3275" s="112" t="s">
        <v>191</v>
      </c>
      <c r="C3275" s="112" t="s">
        <v>191</v>
      </c>
      <c r="D3275" s="112" t="s">
        <v>215</v>
      </c>
      <c r="E3275" s="112" t="s">
        <v>193</v>
      </c>
      <c r="F3275" s="112" t="s">
        <v>216</v>
      </c>
      <c r="G3275" s="112" t="s">
        <v>48</v>
      </c>
      <c r="H3275" s="112" t="s">
        <v>447</v>
      </c>
      <c r="I3275" s="112" t="s">
        <v>16</v>
      </c>
      <c r="J3275" s="112" t="s">
        <v>436</v>
      </c>
      <c r="K3275" s="113">
        <v>1480</v>
      </c>
      <c r="L3275" s="113">
        <v>185</v>
      </c>
      <c r="M3275" s="112" t="s">
        <v>541</v>
      </c>
    </row>
    <row r="3276" spans="1:13" x14ac:dyDescent="0.3">
      <c r="A3276" s="112" t="s">
        <v>158</v>
      </c>
      <c r="B3276" s="112" t="s">
        <v>191</v>
      </c>
      <c r="C3276" s="112" t="s">
        <v>191</v>
      </c>
      <c r="D3276" s="112" t="s">
        <v>215</v>
      </c>
      <c r="E3276" s="112" t="s">
        <v>193</v>
      </c>
      <c r="F3276" s="112" t="s">
        <v>216</v>
      </c>
      <c r="G3276" s="112" t="s">
        <v>50</v>
      </c>
      <c r="H3276" s="112" t="s">
        <v>434</v>
      </c>
      <c r="I3276" s="112" t="s">
        <v>16</v>
      </c>
      <c r="J3276" s="112" t="s">
        <v>436</v>
      </c>
      <c r="K3276" s="113">
        <v>758</v>
      </c>
      <c r="L3276" s="113">
        <v>67.5</v>
      </c>
      <c r="M3276" s="112" t="s">
        <v>541</v>
      </c>
    </row>
    <row r="3277" spans="1:13" x14ac:dyDescent="0.3">
      <c r="A3277" s="112" t="s">
        <v>158</v>
      </c>
      <c r="B3277" s="112" t="s">
        <v>191</v>
      </c>
      <c r="C3277" s="112" t="s">
        <v>191</v>
      </c>
      <c r="D3277" s="112" t="s">
        <v>215</v>
      </c>
      <c r="E3277" s="112" t="s">
        <v>193</v>
      </c>
      <c r="F3277" s="112" t="s">
        <v>216</v>
      </c>
      <c r="G3277" s="112" t="s">
        <v>52</v>
      </c>
      <c r="H3277" s="112" t="s">
        <v>442</v>
      </c>
      <c r="I3277" s="112" t="s">
        <v>46</v>
      </c>
      <c r="J3277" s="112" t="s">
        <v>435</v>
      </c>
      <c r="K3277" s="113">
        <v>785.2</v>
      </c>
      <c r="L3277" s="113">
        <v>302</v>
      </c>
      <c r="M3277" s="112" t="s">
        <v>541</v>
      </c>
    </row>
    <row r="3278" spans="1:13" x14ac:dyDescent="0.3">
      <c r="A3278" s="112" t="s">
        <v>158</v>
      </c>
      <c r="B3278" s="112" t="s">
        <v>191</v>
      </c>
      <c r="C3278" s="112" t="s">
        <v>191</v>
      </c>
      <c r="D3278" s="112" t="s">
        <v>215</v>
      </c>
      <c r="E3278" s="112" t="s">
        <v>193</v>
      </c>
      <c r="F3278" s="112" t="s">
        <v>216</v>
      </c>
      <c r="G3278" s="112" t="s">
        <v>52</v>
      </c>
      <c r="H3278" s="112" t="s">
        <v>442</v>
      </c>
      <c r="I3278" s="112" t="s">
        <v>46</v>
      </c>
      <c r="J3278" s="112" t="s">
        <v>436</v>
      </c>
      <c r="K3278" s="113">
        <v>4122.1400000000003</v>
      </c>
      <c r="L3278" s="113">
        <v>1485</v>
      </c>
      <c r="M3278" s="112" t="s">
        <v>541</v>
      </c>
    </row>
    <row r="3279" spans="1:13" x14ac:dyDescent="0.3">
      <c r="A3279" s="112" t="s">
        <v>158</v>
      </c>
      <c r="B3279" s="112" t="s">
        <v>191</v>
      </c>
      <c r="C3279" s="112" t="s">
        <v>191</v>
      </c>
      <c r="D3279" s="112" t="s">
        <v>215</v>
      </c>
      <c r="E3279" s="112" t="s">
        <v>193</v>
      </c>
      <c r="F3279" s="112" t="s">
        <v>216</v>
      </c>
      <c r="G3279" s="112" t="s">
        <v>53</v>
      </c>
      <c r="H3279" s="112" t="s">
        <v>434</v>
      </c>
      <c r="I3279" s="112" t="s">
        <v>16</v>
      </c>
      <c r="J3279" s="112" t="s">
        <v>435</v>
      </c>
      <c r="K3279" s="113">
        <v>1611.9</v>
      </c>
      <c r="L3279" s="113">
        <v>607.5</v>
      </c>
      <c r="M3279" s="112" t="s">
        <v>541</v>
      </c>
    </row>
    <row r="3280" spans="1:13" x14ac:dyDescent="0.3">
      <c r="A3280" s="112" t="s">
        <v>158</v>
      </c>
      <c r="B3280" s="112" t="s">
        <v>191</v>
      </c>
      <c r="C3280" s="112" t="s">
        <v>191</v>
      </c>
      <c r="D3280" s="112" t="s">
        <v>215</v>
      </c>
      <c r="E3280" s="112" t="s">
        <v>193</v>
      </c>
      <c r="F3280" s="112" t="s">
        <v>216</v>
      </c>
      <c r="G3280" s="112" t="s">
        <v>60</v>
      </c>
      <c r="H3280" s="112" t="s">
        <v>437</v>
      </c>
      <c r="I3280" s="112" t="s">
        <v>16</v>
      </c>
      <c r="J3280" s="112" t="s">
        <v>435</v>
      </c>
      <c r="K3280" s="113">
        <v>8480.16</v>
      </c>
      <c r="L3280" s="113">
        <v>2718</v>
      </c>
      <c r="M3280" s="112" t="s">
        <v>541</v>
      </c>
    </row>
    <row r="3281" spans="1:13" x14ac:dyDescent="0.3">
      <c r="A3281" s="112" t="s">
        <v>158</v>
      </c>
      <c r="B3281" s="112" t="s">
        <v>191</v>
      </c>
      <c r="C3281" s="112" t="s">
        <v>191</v>
      </c>
      <c r="D3281" s="112" t="s">
        <v>215</v>
      </c>
      <c r="E3281" s="112" t="s">
        <v>193</v>
      </c>
      <c r="F3281" s="112" t="s">
        <v>216</v>
      </c>
      <c r="G3281" s="112" t="s">
        <v>60</v>
      </c>
      <c r="H3281" s="112" t="s">
        <v>437</v>
      </c>
      <c r="I3281" s="112" t="s">
        <v>16</v>
      </c>
      <c r="J3281" s="112" t="s">
        <v>440</v>
      </c>
      <c r="K3281" s="113">
        <v>2808</v>
      </c>
      <c r="L3281" s="113">
        <v>900</v>
      </c>
      <c r="M3281" s="112" t="s">
        <v>541</v>
      </c>
    </row>
    <row r="3282" spans="1:13" x14ac:dyDescent="0.3">
      <c r="A3282" s="112" t="s">
        <v>158</v>
      </c>
      <c r="B3282" s="112" t="s">
        <v>191</v>
      </c>
      <c r="C3282" s="112" t="s">
        <v>191</v>
      </c>
      <c r="D3282" s="112" t="s">
        <v>215</v>
      </c>
      <c r="E3282" s="112" t="s">
        <v>193</v>
      </c>
      <c r="F3282" s="112" t="s">
        <v>216</v>
      </c>
      <c r="G3282" s="112" t="s">
        <v>60</v>
      </c>
      <c r="H3282" s="112" t="s">
        <v>437</v>
      </c>
      <c r="I3282" s="112" t="s">
        <v>16</v>
      </c>
      <c r="J3282" s="112" t="s">
        <v>436</v>
      </c>
      <c r="K3282" s="113">
        <v>85784.400000000009</v>
      </c>
      <c r="L3282" s="113">
        <v>27495</v>
      </c>
      <c r="M3282" s="112" t="s">
        <v>541</v>
      </c>
    </row>
    <row r="3283" spans="1:13" x14ac:dyDescent="0.3">
      <c r="A3283" s="112" t="s">
        <v>158</v>
      </c>
      <c r="B3283" s="112" t="s">
        <v>191</v>
      </c>
      <c r="C3283" s="112" t="s">
        <v>191</v>
      </c>
      <c r="D3283" s="112" t="s">
        <v>217</v>
      </c>
      <c r="E3283" s="112" t="s">
        <v>193</v>
      </c>
      <c r="F3283" s="112" t="s">
        <v>218</v>
      </c>
      <c r="G3283" s="112" t="s">
        <v>463</v>
      </c>
      <c r="H3283" s="112" t="s">
        <v>439</v>
      </c>
      <c r="I3283" s="112" t="s">
        <v>16</v>
      </c>
      <c r="J3283" s="112" t="s">
        <v>436</v>
      </c>
      <c r="K3283" s="113">
        <v>102.12933756622012</v>
      </c>
      <c r="L3283" s="113">
        <v>27</v>
      </c>
      <c r="M3283" s="112" t="s">
        <v>541</v>
      </c>
    </row>
    <row r="3284" spans="1:13" x14ac:dyDescent="0.3">
      <c r="A3284" s="112" t="s">
        <v>158</v>
      </c>
      <c r="B3284" s="112" t="s">
        <v>191</v>
      </c>
      <c r="C3284" s="112" t="s">
        <v>191</v>
      </c>
      <c r="D3284" s="112" t="s">
        <v>217</v>
      </c>
      <c r="E3284" s="112" t="s">
        <v>193</v>
      </c>
      <c r="F3284" s="112" t="s">
        <v>218</v>
      </c>
      <c r="G3284" s="112" t="s">
        <v>87</v>
      </c>
      <c r="H3284" s="112" t="s">
        <v>438</v>
      </c>
      <c r="I3284" s="112" t="s">
        <v>14</v>
      </c>
      <c r="J3284" s="112" t="s">
        <v>436</v>
      </c>
      <c r="K3284" s="113">
        <v>993.6</v>
      </c>
      <c r="L3284" s="113">
        <v>108</v>
      </c>
      <c r="M3284" s="112" t="s">
        <v>541</v>
      </c>
    </row>
    <row r="3285" spans="1:13" x14ac:dyDescent="0.3">
      <c r="A3285" s="112" t="s">
        <v>158</v>
      </c>
      <c r="B3285" s="112" t="s">
        <v>191</v>
      </c>
      <c r="C3285" s="112" t="s">
        <v>191</v>
      </c>
      <c r="D3285" s="112" t="s">
        <v>217</v>
      </c>
      <c r="E3285" s="112" t="s">
        <v>193</v>
      </c>
      <c r="F3285" s="112" t="s">
        <v>218</v>
      </c>
      <c r="G3285" s="112" t="s">
        <v>50</v>
      </c>
      <c r="H3285" s="112" t="s">
        <v>434</v>
      </c>
      <c r="I3285" s="112" t="s">
        <v>16</v>
      </c>
      <c r="J3285" s="112" t="s">
        <v>436</v>
      </c>
      <c r="K3285" s="113">
        <v>3981.28</v>
      </c>
      <c r="L3285" s="113">
        <v>540</v>
      </c>
      <c r="M3285" s="112" t="s">
        <v>541</v>
      </c>
    </row>
    <row r="3286" spans="1:13" x14ac:dyDescent="0.3">
      <c r="A3286" s="112" t="s">
        <v>158</v>
      </c>
      <c r="B3286" s="112" t="s">
        <v>191</v>
      </c>
      <c r="C3286" s="112" t="s">
        <v>191</v>
      </c>
      <c r="D3286" s="112" t="s">
        <v>217</v>
      </c>
      <c r="E3286" s="112" t="s">
        <v>193</v>
      </c>
      <c r="F3286" s="112" t="s">
        <v>218</v>
      </c>
      <c r="G3286" s="112" t="s">
        <v>52</v>
      </c>
      <c r="H3286" s="112" t="s">
        <v>442</v>
      </c>
      <c r="I3286" s="112" t="s">
        <v>46</v>
      </c>
      <c r="J3286" s="112" t="s">
        <v>435</v>
      </c>
      <c r="K3286" s="113">
        <v>427.04999999999995</v>
      </c>
      <c r="L3286" s="113">
        <v>180</v>
      </c>
      <c r="M3286" s="112" t="s">
        <v>541</v>
      </c>
    </row>
    <row r="3287" spans="1:13" x14ac:dyDescent="0.3">
      <c r="A3287" s="112" t="s">
        <v>158</v>
      </c>
      <c r="B3287" s="112" t="s">
        <v>191</v>
      </c>
      <c r="C3287" s="112" t="s">
        <v>191</v>
      </c>
      <c r="D3287" s="112" t="s">
        <v>217</v>
      </c>
      <c r="E3287" s="112" t="s">
        <v>193</v>
      </c>
      <c r="F3287" s="112" t="s">
        <v>218</v>
      </c>
      <c r="G3287" s="112" t="s">
        <v>52</v>
      </c>
      <c r="H3287" s="112" t="s">
        <v>442</v>
      </c>
      <c r="I3287" s="112" t="s">
        <v>46</v>
      </c>
      <c r="J3287" s="112" t="s">
        <v>440</v>
      </c>
      <c r="K3287" s="113">
        <v>611.58999999999992</v>
      </c>
      <c r="L3287" s="113">
        <v>181</v>
      </c>
      <c r="M3287" s="112" t="s">
        <v>541</v>
      </c>
    </row>
    <row r="3288" spans="1:13" x14ac:dyDescent="0.3">
      <c r="A3288" s="112" t="s">
        <v>158</v>
      </c>
      <c r="B3288" s="112" t="s">
        <v>191</v>
      </c>
      <c r="C3288" s="112" t="s">
        <v>191</v>
      </c>
      <c r="D3288" s="112" t="s">
        <v>217</v>
      </c>
      <c r="E3288" s="112" t="s">
        <v>193</v>
      </c>
      <c r="F3288" s="112" t="s">
        <v>218</v>
      </c>
      <c r="G3288" s="112" t="s">
        <v>52</v>
      </c>
      <c r="H3288" s="112" t="s">
        <v>442</v>
      </c>
      <c r="I3288" s="112" t="s">
        <v>46</v>
      </c>
      <c r="J3288" s="112" t="s">
        <v>436</v>
      </c>
      <c r="K3288" s="113">
        <v>93968.73</v>
      </c>
      <c r="L3288" s="113">
        <v>42359</v>
      </c>
      <c r="M3288" s="112" t="s">
        <v>541</v>
      </c>
    </row>
    <row r="3289" spans="1:13" x14ac:dyDescent="0.3">
      <c r="A3289" s="112" t="s">
        <v>158</v>
      </c>
      <c r="B3289" s="112" t="s">
        <v>191</v>
      </c>
      <c r="C3289" s="112" t="s">
        <v>191</v>
      </c>
      <c r="D3289" s="112" t="s">
        <v>217</v>
      </c>
      <c r="E3289" s="112" t="s">
        <v>193</v>
      </c>
      <c r="F3289" s="112" t="s">
        <v>218</v>
      </c>
      <c r="G3289" s="112" t="s">
        <v>58</v>
      </c>
      <c r="H3289" s="112" t="s">
        <v>434</v>
      </c>
      <c r="I3289" s="112" t="s">
        <v>16</v>
      </c>
      <c r="J3289" s="112" t="s">
        <v>436</v>
      </c>
      <c r="K3289" s="113">
        <v>1240</v>
      </c>
      <c r="L3289" s="113">
        <v>338</v>
      </c>
      <c r="M3289" s="112" t="s">
        <v>541</v>
      </c>
    </row>
    <row r="3290" spans="1:13" x14ac:dyDescent="0.3">
      <c r="A3290" s="112" t="s">
        <v>158</v>
      </c>
      <c r="B3290" s="112" t="s">
        <v>191</v>
      </c>
      <c r="C3290" s="112" t="s">
        <v>191</v>
      </c>
      <c r="D3290" s="112" t="s">
        <v>217</v>
      </c>
      <c r="E3290" s="112" t="s">
        <v>193</v>
      </c>
      <c r="F3290" s="112" t="s">
        <v>218</v>
      </c>
      <c r="G3290" s="112" t="s">
        <v>62</v>
      </c>
      <c r="H3290" s="112" t="s">
        <v>438</v>
      </c>
      <c r="I3290" s="112" t="s">
        <v>16</v>
      </c>
      <c r="J3290" s="112" t="s">
        <v>435</v>
      </c>
      <c r="K3290" s="113">
        <v>142.5</v>
      </c>
      <c r="L3290" s="113">
        <v>90</v>
      </c>
      <c r="M3290" s="112" t="s">
        <v>541</v>
      </c>
    </row>
    <row r="3291" spans="1:13" x14ac:dyDescent="0.3">
      <c r="A3291" s="112" t="s">
        <v>158</v>
      </c>
      <c r="B3291" s="112" t="s">
        <v>191</v>
      </c>
      <c r="C3291" s="112" t="s">
        <v>191</v>
      </c>
      <c r="D3291" s="112" t="s">
        <v>217</v>
      </c>
      <c r="E3291" s="112" t="s">
        <v>193</v>
      </c>
      <c r="F3291" s="112" t="s">
        <v>218</v>
      </c>
      <c r="G3291" s="112" t="s">
        <v>62</v>
      </c>
      <c r="H3291" s="112" t="s">
        <v>438</v>
      </c>
      <c r="I3291" s="112" t="s">
        <v>16</v>
      </c>
      <c r="J3291" s="112" t="s">
        <v>440</v>
      </c>
      <c r="K3291" s="113">
        <v>71.25</v>
      </c>
      <c r="L3291" s="113">
        <v>45</v>
      </c>
      <c r="M3291" s="112" t="s">
        <v>541</v>
      </c>
    </row>
    <row r="3292" spans="1:13" x14ac:dyDescent="0.3">
      <c r="A3292" s="112" t="s">
        <v>158</v>
      </c>
      <c r="B3292" s="112" t="s">
        <v>191</v>
      </c>
      <c r="C3292" s="112" t="s">
        <v>191</v>
      </c>
      <c r="D3292" s="112" t="s">
        <v>217</v>
      </c>
      <c r="E3292" s="112" t="s">
        <v>193</v>
      </c>
      <c r="F3292" s="112" t="s">
        <v>218</v>
      </c>
      <c r="G3292" s="112" t="s">
        <v>62</v>
      </c>
      <c r="H3292" s="112" t="s">
        <v>438</v>
      </c>
      <c r="I3292" s="112" t="s">
        <v>16</v>
      </c>
      <c r="J3292" s="112" t="s">
        <v>436</v>
      </c>
      <c r="K3292" s="113">
        <v>2004.96</v>
      </c>
      <c r="L3292" s="113">
        <v>743</v>
      </c>
      <c r="M3292" s="112" t="s">
        <v>541</v>
      </c>
    </row>
    <row r="3293" spans="1:13" x14ac:dyDescent="0.3">
      <c r="A3293" s="112" t="s">
        <v>158</v>
      </c>
      <c r="B3293" s="112" t="s">
        <v>191</v>
      </c>
      <c r="C3293" s="112" t="s">
        <v>191</v>
      </c>
      <c r="D3293" s="112" t="s">
        <v>219</v>
      </c>
      <c r="E3293" s="112" t="s">
        <v>193</v>
      </c>
      <c r="F3293" s="112" t="s">
        <v>220</v>
      </c>
      <c r="G3293" s="112" t="s">
        <v>463</v>
      </c>
      <c r="H3293" s="112" t="s">
        <v>439</v>
      </c>
      <c r="I3293" s="112" t="s">
        <v>16</v>
      </c>
      <c r="J3293" s="112" t="s">
        <v>436</v>
      </c>
      <c r="K3293" s="113">
        <v>197450.05262802556</v>
      </c>
      <c r="L3293" s="113">
        <v>52200</v>
      </c>
      <c r="M3293" s="112" t="s">
        <v>541</v>
      </c>
    </row>
    <row r="3294" spans="1:13" x14ac:dyDescent="0.3">
      <c r="A3294" s="112" t="s">
        <v>158</v>
      </c>
      <c r="B3294" s="112" t="s">
        <v>191</v>
      </c>
      <c r="C3294" s="112" t="s">
        <v>191</v>
      </c>
      <c r="D3294" s="112" t="s">
        <v>219</v>
      </c>
      <c r="E3294" s="112" t="s">
        <v>193</v>
      </c>
      <c r="F3294" s="112" t="s">
        <v>220</v>
      </c>
      <c r="G3294" s="112" t="s">
        <v>22</v>
      </c>
      <c r="H3294" s="112" t="s">
        <v>439</v>
      </c>
      <c r="I3294" s="112" t="s">
        <v>16</v>
      </c>
      <c r="J3294" s="112" t="s">
        <v>435</v>
      </c>
      <c r="K3294" s="113">
        <v>162</v>
      </c>
      <c r="L3294" s="113">
        <v>90</v>
      </c>
      <c r="M3294" s="112" t="s">
        <v>541</v>
      </c>
    </row>
    <row r="3295" spans="1:13" x14ac:dyDescent="0.3">
      <c r="A3295" s="112" t="s">
        <v>158</v>
      </c>
      <c r="B3295" s="112" t="s">
        <v>191</v>
      </c>
      <c r="C3295" s="112" t="s">
        <v>191</v>
      </c>
      <c r="D3295" s="112" t="s">
        <v>219</v>
      </c>
      <c r="E3295" s="112" t="s">
        <v>193</v>
      </c>
      <c r="F3295" s="112" t="s">
        <v>220</v>
      </c>
      <c r="G3295" s="112" t="s">
        <v>22</v>
      </c>
      <c r="H3295" s="112" t="s">
        <v>439</v>
      </c>
      <c r="I3295" s="112" t="s">
        <v>16</v>
      </c>
      <c r="J3295" s="112" t="s">
        <v>440</v>
      </c>
      <c r="K3295" s="113">
        <v>162</v>
      </c>
      <c r="L3295" s="113">
        <v>90</v>
      </c>
      <c r="M3295" s="112" t="s">
        <v>541</v>
      </c>
    </row>
    <row r="3296" spans="1:13" x14ac:dyDescent="0.3">
      <c r="A3296" s="112" t="s">
        <v>158</v>
      </c>
      <c r="B3296" s="112" t="s">
        <v>191</v>
      </c>
      <c r="C3296" s="112" t="s">
        <v>191</v>
      </c>
      <c r="D3296" s="112" t="s">
        <v>219</v>
      </c>
      <c r="E3296" s="112" t="s">
        <v>193</v>
      </c>
      <c r="F3296" s="112" t="s">
        <v>220</v>
      </c>
      <c r="G3296" s="112" t="s">
        <v>22</v>
      </c>
      <c r="H3296" s="112" t="s">
        <v>439</v>
      </c>
      <c r="I3296" s="112" t="s">
        <v>16</v>
      </c>
      <c r="J3296" s="112" t="s">
        <v>436</v>
      </c>
      <c r="K3296" s="113">
        <v>1595.7</v>
      </c>
      <c r="L3296" s="113">
        <v>888.00000000000011</v>
      </c>
      <c r="M3296" s="112" t="s">
        <v>541</v>
      </c>
    </row>
    <row r="3297" spans="1:13" x14ac:dyDescent="0.3">
      <c r="A3297" s="112" t="s">
        <v>158</v>
      </c>
      <c r="B3297" s="112" t="s">
        <v>191</v>
      </c>
      <c r="C3297" s="112" t="s">
        <v>191</v>
      </c>
      <c r="D3297" s="112" t="s">
        <v>219</v>
      </c>
      <c r="E3297" s="112" t="s">
        <v>193</v>
      </c>
      <c r="F3297" s="112" t="s">
        <v>220</v>
      </c>
      <c r="G3297" s="112" t="s">
        <v>25</v>
      </c>
      <c r="H3297" s="112" t="s">
        <v>442</v>
      </c>
      <c r="I3297" s="112" t="s">
        <v>16</v>
      </c>
      <c r="J3297" s="112" t="s">
        <v>443</v>
      </c>
      <c r="K3297" s="113">
        <v>37188</v>
      </c>
      <c r="L3297" s="113">
        <v>7600</v>
      </c>
      <c r="M3297" s="112" t="s">
        <v>541</v>
      </c>
    </row>
    <row r="3298" spans="1:13" x14ac:dyDescent="0.3">
      <c r="A3298" s="112" t="s">
        <v>158</v>
      </c>
      <c r="B3298" s="112" t="s">
        <v>191</v>
      </c>
      <c r="C3298" s="112" t="s">
        <v>191</v>
      </c>
      <c r="D3298" s="112" t="s">
        <v>219</v>
      </c>
      <c r="E3298" s="112" t="s">
        <v>193</v>
      </c>
      <c r="F3298" s="112" t="s">
        <v>220</v>
      </c>
      <c r="G3298" s="112" t="s">
        <v>28</v>
      </c>
      <c r="H3298" s="112" t="s">
        <v>441</v>
      </c>
      <c r="I3298" s="112" t="s">
        <v>16</v>
      </c>
      <c r="J3298" s="112" t="s">
        <v>436</v>
      </c>
      <c r="K3298" s="113">
        <v>515</v>
      </c>
      <c r="L3298" s="113">
        <v>117</v>
      </c>
      <c r="M3298" s="112" t="s">
        <v>541</v>
      </c>
    </row>
    <row r="3299" spans="1:13" x14ac:dyDescent="0.3">
      <c r="A3299" s="112" t="s">
        <v>158</v>
      </c>
      <c r="B3299" s="112" t="s">
        <v>191</v>
      </c>
      <c r="C3299" s="112" t="s">
        <v>191</v>
      </c>
      <c r="D3299" s="112" t="s">
        <v>219</v>
      </c>
      <c r="E3299" s="112" t="s">
        <v>193</v>
      </c>
      <c r="F3299" s="112" t="s">
        <v>220</v>
      </c>
      <c r="G3299" s="112" t="s">
        <v>34</v>
      </c>
      <c r="H3299" s="112" t="s">
        <v>442</v>
      </c>
      <c r="I3299" s="112" t="s">
        <v>16</v>
      </c>
      <c r="J3299" s="112" t="s">
        <v>436</v>
      </c>
      <c r="K3299" s="113">
        <v>132388.23750000002</v>
      </c>
      <c r="L3299" s="113">
        <v>48361</v>
      </c>
      <c r="M3299" s="112" t="s">
        <v>541</v>
      </c>
    </row>
    <row r="3300" spans="1:13" x14ac:dyDescent="0.3">
      <c r="A3300" s="112" t="s">
        <v>158</v>
      </c>
      <c r="B3300" s="112" t="s">
        <v>191</v>
      </c>
      <c r="C3300" s="112" t="s">
        <v>191</v>
      </c>
      <c r="D3300" s="112" t="s">
        <v>219</v>
      </c>
      <c r="E3300" s="112" t="s">
        <v>193</v>
      </c>
      <c r="F3300" s="112" t="s">
        <v>220</v>
      </c>
      <c r="G3300" s="112" t="s">
        <v>50</v>
      </c>
      <c r="H3300" s="112" t="s">
        <v>434</v>
      </c>
      <c r="I3300" s="112" t="s">
        <v>16</v>
      </c>
      <c r="J3300" s="112" t="s">
        <v>436</v>
      </c>
      <c r="K3300" s="113">
        <v>2011.34</v>
      </c>
      <c r="L3300" s="113">
        <v>225</v>
      </c>
      <c r="M3300" s="112" t="s">
        <v>541</v>
      </c>
    </row>
    <row r="3301" spans="1:13" x14ac:dyDescent="0.3">
      <c r="A3301" s="112" t="s">
        <v>158</v>
      </c>
      <c r="B3301" s="112" t="s">
        <v>191</v>
      </c>
      <c r="C3301" s="112" t="s">
        <v>191</v>
      </c>
      <c r="D3301" s="112" t="s">
        <v>219</v>
      </c>
      <c r="E3301" s="112" t="s">
        <v>193</v>
      </c>
      <c r="F3301" s="112" t="s">
        <v>220</v>
      </c>
      <c r="G3301" s="112" t="s">
        <v>52</v>
      </c>
      <c r="H3301" s="112" t="s">
        <v>442</v>
      </c>
      <c r="I3301" s="112" t="s">
        <v>46</v>
      </c>
      <c r="J3301" s="112" t="s">
        <v>435</v>
      </c>
      <c r="K3301" s="113">
        <v>1459.08</v>
      </c>
      <c r="L3301" s="113">
        <v>171.00000000000003</v>
      </c>
      <c r="M3301" s="112" t="s">
        <v>541</v>
      </c>
    </row>
    <row r="3302" spans="1:13" x14ac:dyDescent="0.3">
      <c r="A3302" s="112" t="s">
        <v>158</v>
      </c>
      <c r="B3302" s="112" t="s">
        <v>191</v>
      </c>
      <c r="C3302" s="112" t="s">
        <v>191</v>
      </c>
      <c r="D3302" s="112" t="s">
        <v>219</v>
      </c>
      <c r="E3302" s="112" t="s">
        <v>193</v>
      </c>
      <c r="F3302" s="112" t="s">
        <v>220</v>
      </c>
      <c r="G3302" s="112" t="s">
        <v>52</v>
      </c>
      <c r="H3302" s="112" t="s">
        <v>442</v>
      </c>
      <c r="I3302" s="112" t="s">
        <v>46</v>
      </c>
      <c r="J3302" s="112" t="s">
        <v>440</v>
      </c>
      <c r="K3302" s="113">
        <v>435.68</v>
      </c>
      <c r="L3302" s="113">
        <v>112.00000000000001</v>
      </c>
      <c r="M3302" s="112" t="s">
        <v>541</v>
      </c>
    </row>
    <row r="3303" spans="1:13" x14ac:dyDescent="0.3">
      <c r="A3303" s="112" t="s">
        <v>158</v>
      </c>
      <c r="B3303" s="112" t="s">
        <v>191</v>
      </c>
      <c r="C3303" s="112" t="s">
        <v>191</v>
      </c>
      <c r="D3303" s="112" t="s">
        <v>219</v>
      </c>
      <c r="E3303" s="112" t="s">
        <v>193</v>
      </c>
      <c r="F3303" s="112" t="s">
        <v>220</v>
      </c>
      <c r="G3303" s="112" t="s">
        <v>52</v>
      </c>
      <c r="H3303" s="112" t="s">
        <v>442</v>
      </c>
      <c r="I3303" s="112" t="s">
        <v>46</v>
      </c>
      <c r="J3303" s="112" t="s">
        <v>436</v>
      </c>
      <c r="K3303" s="113">
        <v>19245.510000000002</v>
      </c>
      <c r="L3303" s="113">
        <v>2114</v>
      </c>
      <c r="M3303" s="112" t="s">
        <v>541</v>
      </c>
    </row>
    <row r="3304" spans="1:13" x14ac:dyDescent="0.3">
      <c r="A3304" s="112" t="s">
        <v>158</v>
      </c>
      <c r="B3304" s="112" t="s">
        <v>191</v>
      </c>
      <c r="C3304" s="112" t="s">
        <v>191</v>
      </c>
      <c r="D3304" s="112" t="s">
        <v>219</v>
      </c>
      <c r="E3304" s="112" t="s">
        <v>193</v>
      </c>
      <c r="F3304" s="112" t="s">
        <v>220</v>
      </c>
      <c r="G3304" s="112" t="s">
        <v>62</v>
      </c>
      <c r="H3304" s="112" t="s">
        <v>438</v>
      </c>
      <c r="I3304" s="112" t="s">
        <v>16</v>
      </c>
      <c r="J3304" s="112" t="s">
        <v>435</v>
      </c>
      <c r="K3304" s="113">
        <v>3142.04</v>
      </c>
      <c r="L3304" s="113">
        <v>1350</v>
      </c>
      <c r="M3304" s="112" t="s">
        <v>541</v>
      </c>
    </row>
    <row r="3305" spans="1:13" x14ac:dyDescent="0.3">
      <c r="A3305" s="112" t="s">
        <v>158</v>
      </c>
      <c r="B3305" s="112" t="s">
        <v>191</v>
      </c>
      <c r="C3305" s="112" t="s">
        <v>191</v>
      </c>
      <c r="D3305" s="112" t="s">
        <v>219</v>
      </c>
      <c r="E3305" s="112" t="s">
        <v>193</v>
      </c>
      <c r="F3305" s="112" t="s">
        <v>220</v>
      </c>
      <c r="G3305" s="112" t="s">
        <v>62</v>
      </c>
      <c r="H3305" s="112" t="s">
        <v>438</v>
      </c>
      <c r="I3305" s="112" t="s">
        <v>16</v>
      </c>
      <c r="J3305" s="112" t="s">
        <v>440</v>
      </c>
      <c r="K3305" s="113">
        <v>1047.6300000000001</v>
      </c>
      <c r="L3305" s="113">
        <v>450</v>
      </c>
      <c r="M3305" s="112" t="s">
        <v>541</v>
      </c>
    </row>
    <row r="3306" spans="1:13" x14ac:dyDescent="0.3">
      <c r="A3306" s="112" t="s">
        <v>158</v>
      </c>
      <c r="B3306" s="112" t="s">
        <v>191</v>
      </c>
      <c r="C3306" s="112" t="s">
        <v>191</v>
      </c>
      <c r="D3306" s="112" t="s">
        <v>219</v>
      </c>
      <c r="E3306" s="112" t="s">
        <v>193</v>
      </c>
      <c r="F3306" s="112" t="s">
        <v>220</v>
      </c>
      <c r="G3306" s="112" t="s">
        <v>62</v>
      </c>
      <c r="H3306" s="112" t="s">
        <v>438</v>
      </c>
      <c r="I3306" s="112" t="s">
        <v>16</v>
      </c>
      <c r="J3306" s="112" t="s">
        <v>436</v>
      </c>
      <c r="K3306" s="113">
        <v>4987.93</v>
      </c>
      <c r="L3306" s="113">
        <v>1800</v>
      </c>
      <c r="M3306" s="112" t="s">
        <v>541</v>
      </c>
    </row>
    <row r="3307" spans="1:13" x14ac:dyDescent="0.3">
      <c r="A3307" s="112" t="s">
        <v>158</v>
      </c>
      <c r="B3307" s="112" t="s">
        <v>191</v>
      </c>
      <c r="C3307" s="112" t="s">
        <v>191</v>
      </c>
      <c r="D3307" s="112" t="s">
        <v>221</v>
      </c>
      <c r="E3307" s="112" t="s">
        <v>193</v>
      </c>
      <c r="F3307" s="112" t="s">
        <v>222</v>
      </c>
      <c r="G3307" s="112" t="s">
        <v>24</v>
      </c>
      <c r="H3307" s="112" t="s">
        <v>441</v>
      </c>
      <c r="I3307" s="112" t="s">
        <v>16</v>
      </c>
      <c r="J3307" s="112" t="s">
        <v>435</v>
      </c>
      <c r="K3307" s="113">
        <v>1.4</v>
      </c>
      <c r="L3307" s="113">
        <v>135</v>
      </c>
      <c r="M3307" s="112" t="s">
        <v>541</v>
      </c>
    </row>
    <row r="3308" spans="1:13" x14ac:dyDescent="0.3">
      <c r="A3308" s="112" t="s">
        <v>158</v>
      </c>
      <c r="B3308" s="112" t="s">
        <v>191</v>
      </c>
      <c r="C3308" s="112" t="s">
        <v>191</v>
      </c>
      <c r="D3308" s="112" t="s">
        <v>221</v>
      </c>
      <c r="E3308" s="112" t="s">
        <v>193</v>
      </c>
      <c r="F3308" s="112" t="s">
        <v>222</v>
      </c>
      <c r="G3308" s="112" t="s">
        <v>24</v>
      </c>
      <c r="H3308" s="112" t="s">
        <v>441</v>
      </c>
      <c r="I3308" s="112" t="s">
        <v>16</v>
      </c>
      <c r="J3308" s="112" t="s">
        <v>436</v>
      </c>
      <c r="K3308" s="113">
        <v>1.4</v>
      </c>
      <c r="L3308" s="113">
        <v>135</v>
      </c>
      <c r="M3308" s="112" t="s">
        <v>541</v>
      </c>
    </row>
    <row r="3309" spans="1:13" x14ac:dyDescent="0.3">
      <c r="A3309" s="112" t="s">
        <v>158</v>
      </c>
      <c r="B3309" s="112" t="s">
        <v>191</v>
      </c>
      <c r="C3309" s="112" t="s">
        <v>191</v>
      </c>
      <c r="D3309" s="112" t="s">
        <v>221</v>
      </c>
      <c r="E3309" s="112" t="s">
        <v>193</v>
      </c>
      <c r="F3309" s="112" t="s">
        <v>222</v>
      </c>
      <c r="G3309" s="112" t="s">
        <v>25</v>
      </c>
      <c r="H3309" s="112" t="s">
        <v>442</v>
      </c>
      <c r="I3309" s="112" t="s">
        <v>16</v>
      </c>
      <c r="J3309" s="112" t="s">
        <v>443</v>
      </c>
      <c r="K3309" s="113">
        <v>21062.21</v>
      </c>
      <c r="L3309" s="113">
        <v>2900</v>
      </c>
      <c r="M3309" s="112" t="s">
        <v>541</v>
      </c>
    </row>
    <row r="3310" spans="1:13" x14ac:dyDescent="0.3">
      <c r="A3310" s="112" t="s">
        <v>158</v>
      </c>
      <c r="B3310" s="112" t="s">
        <v>191</v>
      </c>
      <c r="C3310" s="112" t="s">
        <v>191</v>
      </c>
      <c r="D3310" s="112" t="s">
        <v>221</v>
      </c>
      <c r="E3310" s="112" t="s">
        <v>193</v>
      </c>
      <c r="F3310" s="112" t="s">
        <v>222</v>
      </c>
      <c r="G3310" s="112" t="s">
        <v>44</v>
      </c>
      <c r="H3310" s="112" t="s">
        <v>441</v>
      </c>
      <c r="I3310" s="112" t="s">
        <v>16</v>
      </c>
      <c r="J3310" s="112" t="s">
        <v>440</v>
      </c>
      <c r="K3310" s="113">
        <v>609.12</v>
      </c>
      <c r="L3310" s="113">
        <v>72</v>
      </c>
      <c r="M3310" s="112" t="s">
        <v>541</v>
      </c>
    </row>
    <row r="3311" spans="1:13" x14ac:dyDescent="0.3">
      <c r="A3311" s="112" t="s">
        <v>158</v>
      </c>
      <c r="B3311" s="112" t="s">
        <v>191</v>
      </c>
      <c r="C3311" s="112" t="s">
        <v>191</v>
      </c>
      <c r="D3311" s="112" t="s">
        <v>221</v>
      </c>
      <c r="E3311" s="112" t="s">
        <v>193</v>
      </c>
      <c r="F3311" s="112" t="s">
        <v>222</v>
      </c>
      <c r="G3311" s="112" t="s">
        <v>50</v>
      </c>
      <c r="H3311" s="112" t="s">
        <v>434</v>
      </c>
      <c r="I3311" s="112" t="s">
        <v>16</v>
      </c>
      <c r="J3311" s="112" t="s">
        <v>436</v>
      </c>
      <c r="K3311" s="113">
        <v>10009.799999999999</v>
      </c>
      <c r="L3311" s="113">
        <v>1557</v>
      </c>
      <c r="M3311" s="112" t="s">
        <v>541</v>
      </c>
    </row>
    <row r="3312" spans="1:13" x14ac:dyDescent="0.3">
      <c r="A3312" s="112" t="s">
        <v>158</v>
      </c>
      <c r="B3312" s="112" t="s">
        <v>191</v>
      </c>
      <c r="C3312" s="112" t="s">
        <v>191</v>
      </c>
      <c r="D3312" s="112" t="s">
        <v>221</v>
      </c>
      <c r="E3312" s="112" t="s">
        <v>193</v>
      </c>
      <c r="F3312" s="112" t="s">
        <v>222</v>
      </c>
      <c r="G3312" s="112" t="s">
        <v>52</v>
      </c>
      <c r="H3312" s="112" t="s">
        <v>442</v>
      </c>
      <c r="I3312" s="112" t="s">
        <v>46</v>
      </c>
      <c r="J3312" s="112" t="s">
        <v>435</v>
      </c>
      <c r="K3312" s="113">
        <v>3091.0099999999998</v>
      </c>
      <c r="L3312" s="113">
        <v>528.99999999999989</v>
      </c>
      <c r="M3312" s="112" t="s">
        <v>541</v>
      </c>
    </row>
    <row r="3313" spans="1:13" x14ac:dyDescent="0.3">
      <c r="A3313" s="112" t="s">
        <v>158</v>
      </c>
      <c r="B3313" s="112" t="s">
        <v>191</v>
      </c>
      <c r="C3313" s="112" t="s">
        <v>191</v>
      </c>
      <c r="D3313" s="112" t="s">
        <v>221</v>
      </c>
      <c r="E3313" s="112" t="s">
        <v>193</v>
      </c>
      <c r="F3313" s="112" t="s">
        <v>222</v>
      </c>
      <c r="G3313" s="112" t="s">
        <v>52</v>
      </c>
      <c r="H3313" s="112" t="s">
        <v>442</v>
      </c>
      <c r="I3313" s="112" t="s">
        <v>46</v>
      </c>
      <c r="J3313" s="112" t="s">
        <v>440</v>
      </c>
      <c r="K3313" s="113">
        <v>1040.92</v>
      </c>
      <c r="L3313" s="113">
        <v>176</v>
      </c>
      <c r="M3313" s="112" t="s">
        <v>541</v>
      </c>
    </row>
    <row r="3314" spans="1:13" x14ac:dyDescent="0.3">
      <c r="A3314" s="112" t="s">
        <v>158</v>
      </c>
      <c r="B3314" s="112" t="s">
        <v>191</v>
      </c>
      <c r="C3314" s="112" t="s">
        <v>191</v>
      </c>
      <c r="D3314" s="112" t="s">
        <v>221</v>
      </c>
      <c r="E3314" s="112" t="s">
        <v>193</v>
      </c>
      <c r="F3314" s="112" t="s">
        <v>222</v>
      </c>
      <c r="G3314" s="112" t="s">
        <v>52</v>
      </c>
      <c r="H3314" s="112" t="s">
        <v>442</v>
      </c>
      <c r="I3314" s="112" t="s">
        <v>46</v>
      </c>
      <c r="J3314" s="112" t="s">
        <v>436</v>
      </c>
      <c r="K3314" s="113">
        <v>50852.35</v>
      </c>
      <c r="L3314" s="113">
        <v>6772.0000000000009</v>
      </c>
      <c r="M3314" s="112" t="s">
        <v>541</v>
      </c>
    </row>
    <row r="3315" spans="1:13" x14ac:dyDescent="0.3">
      <c r="A3315" s="112" t="s">
        <v>158</v>
      </c>
      <c r="B3315" s="112" t="s">
        <v>191</v>
      </c>
      <c r="C3315" s="112" t="s">
        <v>191</v>
      </c>
      <c r="D3315" s="112" t="s">
        <v>221</v>
      </c>
      <c r="E3315" s="112" t="s">
        <v>193</v>
      </c>
      <c r="F3315" s="112" t="s">
        <v>222</v>
      </c>
      <c r="G3315" s="112" t="s">
        <v>58</v>
      </c>
      <c r="H3315" s="112" t="s">
        <v>434</v>
      </c>
      <c r="I3315" s="112" t="s">
        <v>16</v>
      </c>
      <c r="J3315" s="112" t="s">
        <v>436</v>
      </c>
      <c r="K3315" s="113">
        <v>650</v>
      </c>
      <c r="L3315" s="113">
        <v>158</v>
      </c>
      <c r="M3315" s="112" t="s">
        <v>541</v>
      </c>
    </row>
    <row r="3316" spans="1:13" x14ac:dyDescent="0.3">
      <c r="A3316" s="112" t="s">
        <v>158</v>
      </c>
      <c r="B3316" s="112" t="s">
        <v>191</v>
      </c>
      <c r="C3316" s="112" t="s">
        <v>191</v>
      </c>
      <c r="D3316" s="112" t="s">
        <v>221</v>
      </c>
      <c r="E3316" s="112" t="s">
        <v>193</v>
      </c>
      <c r="F3316" s="112" t="s">
        <v>222</v>
      </c>
      <c r="G3316" s="112" t="s">
        <v>59</v>
      </c>
      <c r="H3316" s="112" t="s">
        <v>438</v>
      </c>
      <c r="I3316" s="112" t="s">
        <v>16</v>
      </c>
      <c r="J3316" s="112" t="s">
        <v>436</v>
      </c>
      <c r="K3316" s="113">
        <v>1152.9000000000001</v>
      </c>
      <c r="L3316" s="113">
        <v>283</v>
      </c>
      <c r="M3316" s="112" t="s">
        <v>541</v>
      </c>
    </row>
    <row r="3317" spans="1:13" x14ac:dyDescent="0.3">
      <c r="A3317" s="112" t="s">
        <v>158</v>
      </c>
      <c r="B3317" s="112" t="s">
        <v>191</v>
      </c>
      <c r="C3317" s="112" t="s">
        <v>191</v>
      </c>
      <c r="D3317" s="112" t="s">
        <v>221</v>
      </c>
      <c r="E3317" s="112" t="s">
        <v>193</v>
      </c>
      <c r="F3317" s="112" t="s">
        <v>222</v>
      </c>
      <c r="G3317" s="112" t="s">
        <v>60</v>
      </c>
      <c r="H3317" s="112" t="s">
        <v>437</v>
      </c>
      <c r="I3317" s="112" t="s">
        <v>16</v>
      </c>
      <c r="J3317" s="112" t="s">
        <v>435</v>
      </c>
      <c r="K3317" s="113">
        <v>1404</v>
      </c>
      <c r="L3317" s="113">
        <v>450</v>
      </c>
      <c r="M3317" s="112" t="s">
        <v>541</v>
      </c>
    </row>
    <row r="3318" spans="1:13" x14ac:dyDescent="0.3">
      <c r="A3318" s="112" t="s">
        <v>158</v>
      </c>
      <c r="B3318" s="112" t="s">
        <v>191</v>
      </c>
      <c r="C3318" s="112" t="s">
        <v>191</v>
      </c>
      <c r="D3318" s="112" t="s">
        <v>221</v>
      </c>
      <c r="E3318" s="112" t="s">
        <v>193</v>
      </c>
      <c r="F3318" s="112" t="s">
        <v>222</v>
      </c>
      <c r="G3318" s="112" t="s">
        <v>60</v>
      </c>
      <c r="H3318" s="112" t="s">
        <v>437</v>
      </c>
      <c r="I3318" s="112" t="s">
        <v>16</v>
      </c>
      <c r="J3318" s="112" t="s">
        <v>440</v>
      </c>
      <c r="K3318" s="113">
        <v>1404</v>
      </c>
      <c r="L3318" s="113">
        <v>450</v>
      </c>
      <c r="M3318" s="112" t="s">
        <v>541</v>
      </c>
    </row>
    <row r="3319" spans="1:13" x14ac:dyDescent="0.3">
      <c r="A3319" s="112" t="s">
        <v>158</v>
      </c>
      <c r="B3319" s="112" t="s">
        <v>191</v>
      </c>
      <c r="C3319" s="112" t="s">
        <v>191</v>
      </c>
      <c r="D3319" s="112" t="s">
        <v>221</v>
      </c>
      <c r="E3319" s="112" t="s">
        <v>193</v>
      </c>
      <c r="F3319" s="112" t="s">
        <v>222</v>
      </c>
      <c r="G3319" s="112" t="s">
        <v>62</v>
      </c>
      <c r="H3319" s="112" t="s">
        <v>438</v>
      </c>
      <c r="I3319" s="112" t="s">
        <v>16</v>
      </c>
      <c r="J3319" s="112" t="s">
        <v>435</v>
      </c>
      <c r="K3319" s="113">
        <v>3220</v>
      </c>
      <c r="L3319" s="113">
        <v>2300</v>
      </c>
      <c r="M3319" s="112" t="s">
        <v>541</v>
      </c>
    </row>
    <row r="3320" spans="1:13" x14ac:dyDescent="0.3">
      <c r="A3320" s="112" t="s">
        <v>158</v>
      </c>
      <c r="B3320" s="112" t="s">
        <v>191</v>
      </c>
      <c r="C3320" s="112" t="s">
        <v>191</v>
      </c>
      <c r="D3320" s="112" t="s">
        <v>221</v>
      </c>
      <c r="E3320" s="112" t="s">
        <v>193</v>
      </c>
      <c r="F3320" s="112" t="s">
        <v>222</v>
      </c>
      <c r="G3320" s="112" t="s">
        <v>62</v>
      </c>
      <c r="H3320" s="112" t="s">
        <v>438</v>
      </c>
      <c r="I3320" s="112" t="s">
        <v>16</v>
      </c>
      <c r="J3320" s="112" t="s">
        <v>436</v>
      </c>
      <c r="K3320" s="113">
        <v>3620</v>
      </c>
      <c r="L3320" s="113">
        <v>2290</v>
      </c>
      <c r="M3320" s="112" t="s">
        <v>541</v>
      </c>
    </row>
    <row r="3321" spans="1:13" x14ac:dyDescent="0.3">
      <c r="A3321" s="112" t="s">
        <v>158</v>
      </c>
      <c r="B3321" s="112" t="s">
        <v>191</v>
      </c>
      <c r="C3321" s="112" t="s">
        <v>191</v>
      </c>
      <c r="D3321" s="112" t="s">
        <v>223</v>
      </c>
      <c r="E3321" s="112" t="s">
        <v>193</v>
      </c>
      <c r="F3321" s="112" t="s">
        <v>224</v>
      </c>
      <c r="G3321" s="112" t="s">
        <v>25</v>
      </c>
      <c r="H3321" s="112" t="s">
        <v>442</v>
      </c>
      <c r="I3321" s="112" t="s">
        <v>16</v>
      </c>
      <c r="J3321" s="112" t="s">
        <v>443</v>
      </c>
      <c r="K3321" s="113">
        <v>3488.4</v>
      </c>
      <c r="L3321" s="113">
        <v>600</v>
      </c>
      <c r="M3321" s="112" t="s">
        <v>541</v>
      </c>
    </row>
    <row r="3322" spans="1:13" x14ac:dyDescent="0.3">
      <c r="A3322" s="112" t="s">
        <v>158</v>
      </c>
      <c r="B3322" s="112" t="s">
        <v>191</v>
      </c>
      <c r="C3322" s="112" t="s">
        <v>191</v>
      </c>
      <c r="D3322" s="112" t="s">
        <v>223</v>
      </c>
      <c r="E3322" s="112" t="s">
        <v>193</v>
      </c>
      <c r="F3322" s="112" t="s">
        <v>224</v>
      </c>
      <c r="G3322" s="112" t="s">
        <v>52</v>
      </c>
      <c r="H3322" s="112" t="s">
        <v>442</v>
      </c>
      <c r="I3322" s="112" t="s">
        <v>46</v>
      </c>
      <c r="J3322" s="112" t="s">
        <v>436</v>
      </c>
      <c r="K3322" s="113">
        <v>2705.4</v>
      </c>
      <c r="L3322" s="113">
        <v>360</v>
      </c>
      <c r="M3322" s="112" t="s">
        <v>541</v>
      </c>
    </row>
    <row r="3323" spans="1:13" x14ac:dyDescent="0.3">
      <c r="A3323" s="112" t="s">
        <v>158</v>
      </c>
      <c r="B3323" s="112" t="s">
        <v>191</v>
      </c>
      <c r="C3323" s="112" t="s">
        <v>191</v>
      </c>
      <c r="D3323" s="112" t="s">
        <v>223</v>
      </c>
      <c r="E3323" s="112" t="s">
        <v>193</v>
      </c>
      <c r="F3323" s="112" t="s">
        <v>224</v>
      </c>
      <c r="G3323" s="112" t="s">
        <v>60</v>
      </c>
      <c r="H3323" s="112" t="s">
        <v>437</v>
      </c>
      <c r="I3323" s="112" t="s">
        <v>16</v>
      </c>
      <c r="J3323" s="112" t="s">
        <v>435</v>
      </c>
      <c r="K3323" s="113">
        <v>2146.56</v>
      </c>
      <c r="L3323" s="113">
        <v>688</v>
      </c>
      <c r="M3323" s="112" t="s">
        <v>541</v>
      </c>
    </row>
    <row r="3324" spans="1:13" x14ac:dyDescent="0.3">
      <c r="A3324" s="112" t="s">
        <v>158</v>
      </c>
      <c r="B3324" s="112" t="s">
        <v>191</v>
      </c>
      <c r="C3324" s="112" t="s">
        <v>191</v>
      </c>
      <c r="D3324" s="112" t="s">
        <v>223</v>
      </c>
      <c r="E3324" s="112" t="s">
        <v>193</v>
      </c>
      <c r="F3324" s="112" t="s">
        <v>224</v>
      </c>
      <c r="G3324" s="112" t="s">
        <v>60</v>
      </c>
      <c r="H3324" s="112" t="s">
        <v>437</v>
      </c>
      <c r="I3324" s="112" t="s">
        <v>16</v>
      </c>
      <c r="J3324" s="112" t="s">
        <v>440</v>
      </c>
      <c r="K3324" s="113">
        <v>1335.3600000000001</v>
      </c>
      <c r="L3324" s="113">
        <v>428</v>
      </c>
      <c r="M3324" s="112" t="s">
        <v>541</v>
      </c>
    </row>
    <row r="3325" spans="1:13" x14ac:dyDescent="0.3">
      <c r="A3325" s="112" t="s">
        <v>158</v>
      </c>
      <c r="B3325" s="112" t="s">
        <v>191</v>
      </c>
      <c r="C3325" s="112" t="s">
        <v>191</v>
      </c>
      <c r="D3325" s="112" t="s">
        <v>223</v>
      </c>
      <c r="E3325" s="112" t="s">
        <v>193</v>
      </c>
      <c r="F3325" s="112" t="s">
        <v>224</v>
      </c>
      <c r="G3325" s="112" t="s">
        <v>60</v>
      </c>
      <c r="H3325" s="112" t="s">
        <v>437</v>
      </c>
      <c r="I3325" s="112" t="s">
        <v>16</v>
      </c>
      <c r="J3325" s="112" t="s">
        <v>436</v>
      </c>
      <c r="K3325" s="113">
        <v>1909.44</v>
      </c>
      <c r="L3325" s="113">
        <v>612</v>
      </c>
      <c r="M3325" s="112" t="s">
        <v>541</v>
      </c>
    </row>
    <row r="3326" spans="1:13" x14ac:dyDescent="0.3">
      <c r="A3326" s="112" t="s">
        <v>158</v>
      </c>
      <c r="B3326" s="112" t="s">
        <v>191</v>
      </c>
      <c r="C3326" s="112" t="s">
        <v>191</v>
      </c>
      <c r="D3326" s="112" t="s">
        <v>223</v>
      </c>
      <c r="E3326" s="112" t="s">
        <v>193</v>
      </c>
      <c r="F3326" s="112" t="s">
        <v>224</v>
      </c>
      <c r="G3326" s="112" t="s">
        <v>62</v>
      </c>
      <c r="H3326" s="112" t="s">
        <v>438</v>
      </c>
      <c r="I3326" s="112" t="s">
        <v>16</v>
      </c>
      <c r="J3326" s="112" t="s">
        <v>435</v>
      </c>
      <c r="K3326" s="113">
        <v>4562.32</v>
      </c>
      <c r="L3326" s="113">
        <v>1350</v>
      </c>
      <c r="M3326" s="112" t="s">
        <v>541</v>
      </c>
    </row>
    <row r="3327" spans="1:13" x14ac:dyDescent="0.3">
      <c r="A3327" s="112" t="s">
        <v>158</v>
      </c>
      <c r="B3327" s="112" t="s">
        <v>191</v>
      </c>
      <c r="C3327" s="112" t="s">
        <v>191</v>
      </c>
      <c r="D3327" s="112" t="s">
        <v>486</v>
      </c>
      <c r="E3327" s="112" t="s">
        <v>193</v>
      </c>
      <c r="F3327" s="112" t="s">
        <v>487</v>
      </c>
      <c r="G3327" s="112" t="s">
        <v>44</v>
      </c>
      <c r="H3327" s="112" t="s">
        <v>441</v>
      </c>
      <c r="I3327" s="112" t="s">
        <v>16</v>
      </c>
      <c r="J3327" s="112" t="s">
        <v>435</v>
      </c>
      <c r="K3327" s="113">
        <v>685.26</v>
      </c>
      <c r="L3327" s="113">
        <v>81</v>
      </c>
      <c r="M3327" s="112" t="s">
        <v>541</v>
      </c>
    </row>
    <row r="3328" spans="1:13" x14ac:dyDescent="0.3">
      <c r="A3328" s="112" t="s">
        <v>158</v>
      </c>
      <c r="B3328" s="112" t="s">
        <v>191</v>
      </c>
      <c r="C3328" s="112" t="s">
        <v>191</v>
      </c>
      <c r="D3328" s="112" t="s">
        <v>486</v>
      </c>
      <c r="E3328" s="112" t="s">
        <v>193</v>
      </c>
      <c r="F3328" s="112" t="s">
        <v>487</v>
      </c>
      <c r="G3328" s="112" t="s">
        <v>44</v>
      </c>
      <c r="H3328" s="112" t="s">
        <v>441</v>
      </c>
      <c r="I3328" s="112" t="s">
        <v>16</v>
      </c>
      <c r="J3328" s="112" t="s">
        <v>440</v>
      </c>
      <c r="K3328" s="113">
        <v>685.26</v>
      </c>
      <c r="L3328" s="113">
        <v>81</v>
      </c>
      <c r="M3328" s="112" t="s">
        <v>541</v>
      </c>
    </row>
    <row r="3329" spans="1:13" x14ac:dyDescent="0.3">
      <c r="A3329" s="112" t="s">
        <v>158</v>
      </c>
      <c r="B3329" s="112" t="s">
        <v>191</v>
      </c>
      <c r="C3329" s="112" t="s">
        <v>191</v>
      </c>
      <c r="D3329" s="112" t="s">
        <v>225</v>
      </c>
      <c r="E3329" s="112" t="s">
        <v>193</v>
      </c>
      <c r="F3329" s="112" t="s">
        <v>226</v>
      </c>
      <c r="G3329" s="112" t="s">
        <v>25</v>
      </c>
      <c r="H3329" s="112" t="s">
        <v>442</v>
      </c>
      <c r="I3329" s="112" t="s">
        <v>16</v>
      </c>
      <c r="J3329" s="112" t="s">
        <v>443</v>
      </c>
      <c r="K3329" s="113">
        <v>1062</v>
      </c>
      <c r="L3329" s="113">
        <v>100</v>
      </c>
      <c r="M3329" s="112" t="s">
        <v>541</v>
      </c>
    </row>
    <row r="3330" spans="1:13" x14ac:dyDescent="0.3">
      <c r="A3330" s="112" t="s">
        <v>158</v>
      </c>
      <c r="B3330" s="112" t="s">
        <v>191</v>
      </c>
      <c r="C3330" s="112" t="s">
        <v>191</v>
      </c>
      <c r="D3330" s="112" t="s">
        <v>227</v>
      </c>
      <c r="E3330" s="112" t="s">
        <v>193</v>
      </c>
      <c r="F3330" s="112" t="s">
        <v>228</v>
      </c>
      <c r="G3330" s="112" t="s">
        <v>24</v>
      </c>
      <c r="H3330" s="112" t="s">
        <v>441</v>
      </c>
      <c r="I3330" s="112" t="s">
        <v>16</v>
      </c>
      <c r="J3330" s="112" t="s">
        <v>435</v>
      </c>
      <c r="K3330" s="113">
        <v>2039.67</v>
      </c>
      <c r="L3330" s="113">
        <v>535.5</v>
      </c>
      <c r="M3330" s="112" t="s">
        <v>541</v>
      </c>
    </row>
    <row r="3331" spans="1:13" x14ac:dyDescent="0.3">
      <c r="A3331" s="112" t="s">
        <v>158</v>
      </c>
      <c r="B3331" s="112" t="s">
        <v>191</v>
      </c>
      <c r="C3331" s="112" t="s">
        <v>191</v>
      </c>
      <c r="D3331" s="112" t="s">
        <v>227</v>
      </c>
      <c r="E3331" s="112" t="s">
        <v>193</v>
      </c>
      <c r="F3331" s="112" t="s">
        <v>228</v>
      </c>
      <c r="G3331" s="112" t="s">
        <v>24</v>
      </c>
      <c r="H3331" s="112" t="s">
        <v>441</v>
      </c>
      <c r="I3331" s="112" t="s">
        <v>16</v>
      </c>
      <c r="J3331" s="112" t="s">
        <v>436</v>
      </c>
      <c r="K3331" s="113">
        <v>3893.1800000000003</v>
      </c>
      <c r="L3331" s="113">
        <v>742.5</v>
      </c>
      <c r="M3331" s="112" t="s">
        <v>541</v>
      </c>
    </row>
    <row r="3332" spans="1:13" x14ac:dyDescent="0.3">
      <c r="A3332" s="112" t="s">
        <v>158</v>
      </c>
      <c r="B3332" s="112" t="s">
        <v>191</v>
      </c>
      <c r="C3332" s="112" t="s">
        <v>191</v>
      </c>
      <c r="D3332" s="112" t="s">
        <v>227</v>
      </c>
      <c r="E3332" s="112" t="s">
        <v>193</v>
      </c>
      <c r="F3332" s="112" t="s">
        <v>228</v>
      </c>
      <c r="G3332" s="112" t="s">
        <v>33</v>
      </c>
      <c r="H3332" s="112" t="s">
        <v>445</v>
      </c>
      <c r="I3332" s="112" t="s">
        <v>16</v>
      </c>
      <c r="J3332" s="112" t="s">
        <v>446</v>
      </c>
      <c r="K3332" s="113">
        <v>495</v>
      </c>
      <c r="L3332" s="113">
        <v>99</v>
      </c>
      <c r="M3332" s="112" t="s">
        <v>541</v>
      </c>
    </row>
    <row r="3333" spans="1:13" x14ac:dyDescent="0.3">
      <c r="A3333" s="112" t="s">
        <v>158</v>
      </c>
      <c r="B3333" s="112" t="s">
        <v>191</v>
      </c>
      <c r="C3333" s="112" t="s">
        <v>191</v>
      </c>
      <c r="D3333" s="112" t="s">
        <v>227</v>
      </c>
      <c r="E3333" s="112" t="s">
        <v>193</v>
      </c>
      <c r="F3333" s="112" t="s">
        <v>228</v>
      </c>
      <c r="G3333" s="112" t="s">
        <v>45</v>
      </c>
      <c r="H3333" s="112" t="s">
        <v>441</v>
      </c>
      <c r="I3333" s="112" t="s">
        <v>46</v>
      </c>
      <c r="J3333" s="112" t="s">
        <v>436</v>
      </c>
      <c r="K3333" s="113">
        <v>6440</v>
      </c>
      <c r="L3333" s="113">
        <v>603</v>
      </c>
      <c r="M3333" s="112" t="s">
        <v>541</v>
      </c>
    </row>
    <row r="3334" spans="1:13" x14ac:dyDescent="0.3">
      <c r="A3334" s="112" t="s">
        <v>158</v>
      </c>
      <c r="B3334" s="112" t="s">
        <v>191</v>
      </c>
      <c r="C3334" s="112" t="s">
        <v>191</v>
      </c>
      <c r="D3334" s="112" t="s">
        <v>227</v>
      </c>
      <c r="E3334" s="112" t="s">
        <v>193</v>
      </c>
      <c r="F3334" s="112" t="s">
        <v>228</v>
      </c>
      <c r="G3334" s="112" t="s">
        <v>50</v>
      </c>
      <c r="H3334" s="112" t="s">
        <v>434</v>
      </c>
      <c r="I3334" s="112" t="s">
        <v>16</v>
      </c>
      <c r="J3334" s="112" t="s">
        <v>436</v>
      </c>
      <c r="K3334" s="113">
        <v>177496</v>
      </c>
      <c r="L3334" s="113">
        <v>3900</v>
      </c>
      <c r="M3334" s="112" t="s">
        <v>541</v>
      </c>
    </row>
    <row r="3335" spans="1:13" x14ac:dyDescent="0.3">
      <c r="A3335" s="112" t="s">
        <v>158</v>
      </c>
      <c r="B3335" s="112" t="s">
        <v>191</v>
      </c>
      <c r="C3335" s="112" t="s">
        <v>191</v>
      </c>
      <c r="D3335" s="112" t="s">
        <v>227</v>
      </c>
      <c r="E3335" s="112" t="s">
        <v>193</v>
      </c>
      <c r="F3335" s="112" t="s">
        <v>228</v>
      </c>
      <c r="G3335" s="112" t="s">
        <v>52</v>
      </c>
      <c r="H3335" s="112" t="s">
        <v>442</v>
      </c>
      <c r="I3335" s="112" t="s">
        <v>46</v>
      </c>
      <c r="J3335" s="112" t="s">
        <v>436</v>
      </c>
      <c r="K3335" s="113">
        <v>21300.79</v>
      </c>
      <c r="L3335" s="113">
        <v>2206</v>
      </c>
      <c r="M3335" s="112" t="s">
        <v>541</v>
      </c>
    </row>
    <row r="3336" spans="1:13" x14ac:dyDescent="0.3">
      <c r="A3336" s="112" t="s">
        <v>158</v>
      </c>
      <c r="B3336" s="112" t="s">
        <v>191</v>
      </c>
      <c r="C3336" s="112" t="s">
        <v>191</v>
      </c>
      <c r="D3336" s="112" t="s">
        <v>227</v>
      </c>
      <c r="E3336" s="112" t="s">
        <v>193</v>
      </c>
      <c r="F3336" s="112" t="s">
        <v>228</v>
      </c>
      <c r="G3336" s="112" t="s">
        <v>58</v>
      </c>
      <c r="H3336" s="112" t="s">
        <v>434</v>
      </c>
      <c r="I3336" s="112" t="s">
        <v>16</v>
      </c>
      <c r="J3336" s="112" t="s">
        <v>436</v>
      </c>
      <c r="K3336" s="113">
        <v>420</v>
      </c>
      <c r="L3336" s="113">
        <v>80</v>
      </c>
      <c r="M3336" s="112" t="s">
        <v>541</v>
      </c>
    </row>
    <row r="3337" spans="1:13" x14ac:dyDescent="0.3">
      <c r="A3337" s="112" t="s">
        <v>158</v>
      </c>
      <c r="B3337" s="112" t="s">
        <v>191</v>
      </c>
      <c r="C3337" s="112" t="s">
        <v>191</v>
      </c>
      <c r="D3337" s="112" t="s">
        <v>227</v>
      </c>
      <c r="E3337" s="112" t="s">
        <v>193</v>
      </c>
      <c r="F3337" s="112" t="s">
        <v>228</v>
      </c>
      <c r="G3337" s="112" t="s">
        <v>62</v>
      </c>
      <c r="H3337" s="112" t="s">
        <v>438</v>
      </c>
      <c r="I3337" s="112" t="s">
        <v>16</v>
      </c>
      <c r="J3337" s="112" t="s">
        <v>435</v>
      </c>
      <c r="K3337" s="113">
        <v>3830.4</v>
      </c>
      <c r="L3337" s="113">
        <v>1796</v>
      </c>
      <c r="M3337" s="112" t="s">
        <v>541</v>
      </c>
    </row>
    <row r="3338" spans="1:13" x14ac:dyDescent="0.3">
      <c r="A3338" s="112" t="s">
        <v>158</v>
      </c>
      <c r="B3338" s="112" t="s">
        <v>191</v>
      </c>
      <c r="C3338" s="112" t="s">
        <v>191</v>
      </c>
      <c r="D3338" s="112" t="s">
        <v>227</v>
      </c>
      <c r="E3338" s="112" t="s">
        <v>193</v>
      </c>
      <c r="F3338" s="112" t="s">
        <v>228</v>
      </c>
      <c r="G3338" s="112" t="s">
        <v>62</v>
      </c>
      <c r="H3338" s="112" t="s">
        <v>438</v>
      </c>
      <c r="I3338" s="112" t="s">
        <v>16</v>
      </c>
      <c r="J3338" s="112" t="s">
        <v>440</v>
      </c>
      <c r="K3338" s="113">
        <v>1248</v>
      </c>
      <c r="L3338" s="113">
        <v>585</v>
      </c>
      <c r="M3338" s="112" t="s">
        <v>541</v>
      </c>
    </row>
    <row r="3339" spans="1:13" x14ac:dyDescent="0.3">
      <c r="A3339" s="112" t="s">
        <v>158</v>
      </c>
      <c r="B3339" s="112" t="s">
        <v>191</v>
      </c>
      <c r="C3339" s="112" t="s">
        <v>191</v>
      </c>
      <c r="D3339" s="112" t="s">
        <v>227</v>
      </c>
      <c r="E3339" s="112" t="s">
        <v>193</v>
      </c>
      <c r="F3339" s="112" t="s">
        <v>228</v>
      </c>
      <c r="G3339" s="112" t="s">
        <v>62</v>
      </c>
      <c r="H3339" s="112" t="s">
        <v>438</v>
      </c>
      <c r="I3339" s="112" t="s">
        <v>16</v>
      </c>
      <c r="J3339" s="112" t="s">
        <v>436</v>
      </c>
      <c r="K3339" s="113">
        <v>4320</v>
      </c>
      <c r="L3339" s="113">
        <v>2025</v>
      </c>
      <c r="M3339" s="112" t="s">
        <v>541</v>
      </c>
    </row>
    <row r="3340" spans="1:13" x14ac:dyDescent="0.3">
      <c r="A3340" s="112" t="s">
        <v>158</v>
      </c>
      <c r="B3340" s="112" t="s">
        <v>191</v>
      </c>
      <c r="C3340" s="112" t="s">
        <v>191</v>
      </c>
      <c r="D3340" s="112" t="s">
        <v>229</v>
      </c>
      <c r="E3340" s="112" t="s">
        <v>193</v>
      </c>
      <c r="F3340" s="112" t="s">
        <v>230</v>
      </c>
      <c r="G3340" s="112" t="s">
        <v>24</v>
      </c>
      <c r="H3340" s="112" t="s">
        <v>441</v>
      </c>
      <c r="I3340" s="112" t="s">
        <v>16</v>
      </c>
      <c r="J3340" s="112" t="s">
        <v>435</v>
      </c>
      <c r="K3340" s="113">
        <v>133119</v>
      </c>
      <c r="L3340" s="113">
        <v>27900</v>
      </c>
      <c r="M3340" s="112" t="s">
        <v>541</v>
      </c>
    </row>
    <row r="3341" spans="1:13" x14ac:dyDescent="0.3">
      <c r="A3341" s="112" t="s">
        <v>158</v>
      </c>
      <c r="B3341" s="112" t="s">
        <v>191</v>
      </c>
      <c r="C3341" s="112" t="s">
        <v>191</v>
      </c>
      <c r="D3341" s="112" t="s">
        <v>229</v>
      </c>
      <c r="E3341" s="112" t="s">
        <v>193</v>
      </c>
      <c r="F3341" s="112" t="s">
        <v>230</v>
      </c>
      <c r="G3341" s="112" t="s">
        <v>25</v>
      </c>
      <c r="H3341" s="112" t="s">
        <v>442</v>
      </c>
      <c r="I3341" s="112" t="s">
        <v>16</v>
      </c>
      <c r="J3341" s="112" t="s">
        <v>443</v>
      </c>
      <c r="K3341" s="113">
        <v>99940</v>
      </c>
      <c r="L3341" s="113">
        <v>24600</v>
      </c>
      <c r="M3341" s="112" t="s">
        <v>541</v>
      </c>
    </row>
    <row r="3342" spans="1:13" x14ac:dyDescent="0.3">
      <c r="A3342" s="112" t="s">
        <v>158</v>
      </c>
      <c r="B3342" s="112" t="s">
        <v>191</v>
      </c>
      <c r="C3342" s="112" t="s">
        <v>191</v>
      </c>
      <c r="D3342" s="112" t="s">
        <v>229</v>
      </c>
      <c r="E3342" s="112" t="s">
        <v>193</v>
      </c>
      <c r="F3342" s="112" t="s">
        <v>230</v>
      </c>
      <c r="G3342" s="112" t="s">
        <v>28</v>
      </c>
      <c r="H3342" s="112" t="s">
        <v>441</v>
      </c>
      <c r="I3342" s="112" t="s">
        <v>16</v>
      </c>
      <c r="J3342" s="112" t="s">
        <v>435</v>
      </c>
      <c r="K3342" s="113">
        <v>1848</v>
      </c>
      <c r="L3342" s="113">
        <v>360</v>
      </c>
      <c r="M3342" s="112" t="s">
        <v>541</v>
      </c>
    </row>
    <row r="3343" spans="1:13" x14ac:dyDescent="0.3">
      <c r="A3343" s="112" t="s">
        <v>158</v>
      </c>
      <c r="B3343" s="112" t="s">
        <v>191</v>
      </c>
      <c r="C3343" s="112" t="s">
        <v>191</v>
      </c>
      <c r="D3343" s="112" t="s">
        <v>229</v>
      </c>
      <c r="E3343" s="112" t="s">
        <v>193</v>
      </c>
      <c r="F3343" s="112" t="s">
        <v>230</v>
      </c>
      <c r="G3343" s="112" t="s">
        <v>33</v>
      </c>
      <c r="H3343" s="112" t="s">
        <v>445</v>
      </c>
      <c r="I3343" s="112" t="s">
        <v>16</v>
      </c>
      <c r="J3343" s="112" t="s">
        <v>446</v>
      </c>
      <c r="K3343" s="113">
        <v>675</v>
      </c>
      <c r="L3343" s="113">
        <v>135</v>
      </c>
      <c r="M3343" s="112" t="s">
        <v>541</v>
      </c>
    </row>
    <row r="3344" spans="1:13" x14ac:dyDescent="0.3">
      <c r="A3344" s="112" t="s">
        <v>158</v>
      </c>
      <c r="B3344" s="112" t="s">
        <v>191</v>
      </c>
      <c r="C3344" s="112" t="s">
        <v>191</v>
      </c>
      <c r="D3344" s="112" t="s">
        <v>229</v>
      </c>
      <c r="E3344" s="112" t="s">
        <v>193</v>
      </c>
      <c r="F3344" s="112" t="s">
        <v>230</v>
      </c>
      <c r="G3344" s="112" t="s">
        <v>34</v>
      </c>
      <c r="H3344" s="112" t="s">
        <v>442</v>
      </c>
      <c r="I3344" s="112" t="s">
        <v>16</v>
      </c>
      <c r="J3344" s="112" t="s">
        <v>440</v>
      </c>
      <c r="K3344" s="113">
        <v>5173.875</v>
      </c>
      <c r="L3344" s="113">
        <v>1889.9999999999998</v>
      </c>
      <c r="M3344" s="112" t="s">
        <v>541</v>
      </c>
    </row>
    <row r="3345" spans="1:13" x14ac:dyDescent="0.3">
      <c r="A3345" s="112" t="s">
        <v>158</v>
      </c>
      <c r="B3345" s="112" t="s">
        <v>191</v>
      </c>
      <c r="C3345" s="112" t="s">
        <v>191</v>
      </c>
      <c r="D3345" s="112" t="s">
        <v>229</v>
      </c>
      <c r="E3345" s="112" t="s">
        <v>193</v>
      </c>
      <c r="F3345" s="112" t="s">
        <v>230</v>
      </c>
      <c r="G3345" s="112" t="s">
        <v>34</v>
      </c>
      <c r="H3345" s="112" t="s">
        <v>442</v>
      </c>
      <c r="I3345" s="112" t="s">
        <v>16</v>
      </c>
      <c r="J3345" s="112" t="s">
        <v>436</v>
      </c>
      <c r="K3345" s="113">
        <v>32827.415625000001</v>
      </c>
      <c r="L3345" s="113">
        <v>11991.75</v>
      </c>
      <c r="M3345" s="112" t="s">
        <v>541</v>
      </c>
    </row>
    <row r="3346" spans="1:13" x14ac:dyDescent="0.3">
      <c r="A3346" s="112" t="s">
        <v>158</v>
      </c>
      <c r="B3346" s="112" t="s">
        <v>191</v>
      </c>
      <c r="C3346" s="112" t="s">
        <v>191</v>
      </c>
      <c r="D3346" s="112" t="s">
        <v>229</v>
      </c>
      <c r="E3346" s="112" t="s">
        <v>193</v>
      </c>
      <c r="F3346" s="112" t="s">
        <v>230</v>
      </c>
      <c r="G3346" s="112" t="s">
        <v>45</v>
      </c>
      <c r="H3346" s="112" t="s">
        <v>441</v>
      </c>
      <c r="I3346" s="112" t="s">
        <v>46</v>
      </c>
      <c r="J3346" s="112" t="s">
        <v>436</v>
      </c>
      <c r="K3346" s="113">
        <v>2160</v>
      </c>
      <c r="L3346" s="113">
        <v>270</v>
      </c>
      <c r="M3346" s="112" t="s">
        <v>541</v>
      </c>
    </row>
    <row r="3347" spans="1:13" x14ac:dyDescent="0.3">
      <c r="A3347" s="112" t="s">
        <v>158</v>
      </c>
      <c r="B3347" s="112" t="s">
        <v>191</v>
      </c>
      <c r="C3347" s="112" t="s">
        <v>191</v>
      </c>
      <c r="D3347" s="112" t="s">
        <v>229</v>
      </c>
      <c r="E3347" s="112" t="s">
        <v>193</v>
      </c>
      <c r="F3347" s="112" t="s">
        <v>230</v>
      </c>
      <c r="G3347" s="112" t="s">
        <v>50</v>
      </c>
      <c r="H3347" s="112" t="s">
        <v>434</v>
      </c>
      <c r="I3347" s="112" t="s">
        <v>16</v>
      </c>
      <c r="J3347" s="112" t="s">
        <v>436</v>
      </c>
      <c r="K3347" s="113">
        <v>148197.70000000001</v>
      </c>
      <c r="L3347" s="113">
        <v>7845</v>
      </c>
      <c r="M3347" s="112" t="s">
        <v>541</v>
      </c>
    </row>
    <row r="3348" spans="1:13" x14ac:dyDescent="0.3">
      <c r="A3348" s="112" t="s">
        <v>158</v>
      </c>
      <c r="B3348" s="112" t="s">
        <v>191</v>
      </c>
      <c r="C3348" s="112" t="s">
        <v>191</v>
      </c>
      <c r="D3348" s="112" t="s">
        <v>229</v>
      </c>
      <c r="E3348" s="112" t="s">
        <v>193</v>
      </c>
      <c r="F3348" s="112" t="s">
        <v>230</v>
      </c>
      <c r="G3348" s="112" t="s">
        <v>52</v>
      </c>
      <c r="H3348" s="112" t="s">
        <v>442</v>
      </c>
      <c r="I3348" s="112" t="s">
        <v>46</v>
      </c>
      <c r="J3348" s="112" t="s">
        <v>435</v>
      </c>
      <c r="K3348" s="113">
        <v>199995.61</v>
      </c>
      <c r="L3348" s="113">
        <v>46783</v>
      </c>
      <c r="M3348" s="112" t="s">
        <v>541</v>
      </c>
    </row>
    <row r="3349" spans="1:13" x14ac:dyDescent="0.3">
      <c r="A3349" s="112" t="s">
        <v>158</v>
      </c>
      <c r="B3349" s="112" t="s">
        <v>191</v>
      </c>
      <c r="C3349" s="112" t="s">
        <v>191</v>
      </c>
      <c r="D3349" s="112" t="s">
        <v>229</v>
      </c>
      <c r="E3349" s="112" t="s">
        <v>193</v>
      </c>
      <c r="F3349" s="112" t="s">
        <v>230</v>
      </c>
      <c r="G3349" s="112" t="s">
        <v>52</v>
      </c>
      <c r="H3349" s="112" t="s">
        <v>442</v>
      </c>
      <c r="I3349" s="112" t="s">
        <v>46</v>
      </c>
      <c r="J3349" s="112" t="s">
        <v>440</v>
      </c>
      <c r="K3349" s="113">
        <v>36679.949999999997</v>
      </c>
      <c r="L3349" s="113">
        <v>8055</v>
      </c>
      <c r="M3349" s="112" t="s">
        <v>541</v>
      </c>
    </row>
    <row r="3350" spans="1:13" x14ac:dyDescent="0.3">
      <c r="A3350" s="112" t="s">
        <v>158</v>
      </c>
      <c r="B3350" s="112" t="s">
        <v>191</v>
      </c>
      <c r="C3350" s="112" t="s">
        <v>191</v>
      </c>
      <c r="D3350" s="112" t="s">
        <v>229</v>
      </c>
      <c r="E3350" s="112" t="s">
        <v>193</v>
      </c>
      <c r="F3350" s="112" t="s">
        <v>230</v>
      </c>
      <c r="G3350" s="112" t="s">
        <v>52</v>
      </c>
      <c r="H3350" s="112" t="s">
        <v>442</v>
      </c>
      <c r="I3350" s="112" t="s">
        <v>46</v>
      </c>
      <c r="J3350" s="112" t="s">
        <v>436</v>
      </c>
      <c r="K3350" s="113">
        <v>1097601.1499999999</v>
      </c>
      <c r="L3350" s="113">
        <v>138785</v>
      </c>
      <c r="M3350" s="112" t="s">
        <v>541</v>
      </c>
    </row>
    <row r="3351" spans="1:13" x14ac:dyDescent="0.3">
      <c r="A3351" s="112" t="s">
        <v>158</v>
      </c>
      <c r="B3351" s="112" t="s">
        <v>191</v>
      </c>
      <c r="C3351" s="112" t="s">
        <v>191</v>
      </c>
      <c r="D3351" s="112" t="s">
        <v>229</v>
      </c>
      <c r="E3351" s="112" t="s">
        <v>193</v>
      </c>
      <c r="F3351" s="112" t="s">
        <v>230</v>
      </c>
      <c r="G3351" s="112" t="s">
        <v>53</v>
      </c>
      <c r="H3351" s="112" t="s">
        <v>434</v>
      </c>
      <c r="I3351" s="112" t="s">
        <v>16</v>
      </c>
      <c r="J3351" s="112" t="s">
        <v>435</v>
      </c>
      <c r="K3351" s="113">
        <v>51688.26</v>
      </c>
      <c r="L3351" s="113">
        <v>19480.5</v>
      </c>
      <c r="M3351" s="112" t="s">
        <v>541</v>
      </c>
    </row>
    <row r="3352" spans="1:13" x14ac:dyDescent="0.3">
      <c r="A3352" s="112" t="s">
        <v>158</v>
      </c>
      <c r="B3352" s="112" t="s">
        <v>191</v>
      </c>
      <c r="C3352" s="112" t="s">
        <v>191</v>
      </c>
      <c r="D3352" s="112" t="s">
        <v>229</v>
      </c>
      <c r="E3352" s="112" t="s">
        <v>193</v>
      </c>
      <c r="F3352" s="112" t="s">
        <v>230</v>
      </c>
      <c r="G3352" s="112" t="s">
        <v>58</v>
      </c>
      <c r="H3352" s="112" t="s">
        <v>434</v>
      </c>
      <c r="I3352" s="112" t="s">
        <v>16</v>
      </c>
      <c r="J3352" s="112" t="s">
        <v>436</v>
      </c>
      <c r="K3352" s="113">
        <v>890</v>
      </c>
      <c r="L3352" s="113">
        <v>183</v>
      </c>
      <c r="M3352" s="112" t="s">
        <v>541</v>
      </c>
    </row>
    <row r="3353" spans="1:13" x14ac:dyDescent="0.3">
      <c r="A3353" s="112" t="s">
        <v>158</v>
      </c>
      <c r="B3353" s="112" t="s">
        <v>191</v>
      </c>
      <c r="C3353" s="112" t="s">
        <v>191</v>
      </c>
      <c r="D3353" s="112" t="s">
        <v>229</v>
      </c>
      <c r="E3353" s="112" t="s">
        <v>193</v>
      </c>
      <c r="F3353" s="112" t="s">
        <v>230</v>
      </c>
      <c r="G3353" s="112" t="s">
        <v>62</v>
      </c>
      <c r="H3353" s="112" t="s">
        <v>438</v>
      </c>
      <c r="I3353" s="112" t="s">
        <v>16</v>
      </c>
      <c r="J3353" s="112" t="s">
        <v>436</v>
      </c>
      <c r="K3353" s="113">
        <v>7817.99</v>
      </c>
      <c r="L3353" s="113">
        <v>1800</v>
      </c>
      <c r="M3353" s="112" t="s">
        <v>541</v>
      </c>
    </row>
    <row r="3354" spans="1:13" x14ac:dyDescent="0.3">
      <c r="A3354" s="112" t="s">
        <v>158</v>
      </c>
      <c r="B3354" s="112" t="s">
        <v>191</v>
      </c>
      <c r="C3354" s="112" t="s">
        <v>191</v>
      </c>
      <c r="D3354" s="112" t="s">
        <v>231</v>
      </c>
      <c r="E3354" s="112" t="s">
        <v>193</v>
      </c>
      <c r="F3354" s="112" t="s">
        <v>232</v>
      </c>
      <c r="G3354" s="112" t="s">
        <v>62</v>
      </c>
      <c r="H3354" s="112" t="s">
        <v>438</v>
      </c>
      <c r="I3354" s="112" t="s">
        <v>16</v>
      </c>
      <c r="J3354" s="112" t="s">
        <v>436</v>
      </c>
      <c r="K3354" s="113">
        <v>5034.9799999999996</v>
      </c>
      <c r="L3354" s="113">
        <v>2160</v>
      </c>
      <c r="M3354" s="112" t="s">
        <v>541</v>
      </c>
    </row>
    <row r="3355" spans="1:13" x14ac:dyDescent="0.3">
      <c r="A3355" s="112" t="s">
        <v>158</v>
      </c>
      <c r="B3355" s="112" t="s">
        <v>191</v>
      </c>
      <c r="C3355" s="112" t="s">
        <v>191</v>
      </c>
      <c r="D3355" s="112" t="s">
        <v>488</v>
      </c>
      <c r="E3355" s="112" t="s">
        <v>193</v>
      </c>
      <c r="F3355" s="112" t="s">
        <v>489</v>
      </c>
      <c r="G3355" s="112" t="s">
        <v>52</v>
      </c>
      <c r="H3355" s="112" t="s">
        <v>442</v>
      </c>
      <c r="I3355" s="112" t="s">
        <v>46</v>
      </c>
      <c r="J3355" s="112" t="s">
        <v>436</v>
      </c>
      <c r="K3355" s="113">
        <v>140157</v>
      </c>
      <c r="L3355" s="113">
        <v>1800</v>
      </c>
      <c r="M3355" s="112" t="s">
        <v>541</v>
      </c>
    </row>
    <row r="3356" spans="1:13" x14ac:dyDescent="0.3">
      <c r="A3356" s="112" t="s">
        <v>158</v>
      </c>
      <c r="B3356" s="112" t="s">
        <v>191</v>
      </c>
      <c r="C3356" s="112" t="s">
        <v>191</v>
      </c>
      <c r="D3356" s="112" t="s">
        <v>233</v>
      </c>
      <c r="E3356" s="112" t="s">
        <v>193</v>
      </c>
      <c r="F3356" s="112" t="s">
        <v>234</v>
      </c>
      <c r="G3356" s="112" t="s">
        <v>20</v>
      </c>
      <c r="H3356" s="112" t="s">
        <v>439</v>
      </c>
      <c r="I3356" s="112" t="s">
        <v>16</v>
      </c>
      <c r="J3356" s="112" t="s">
        <v>436</v>
      </c>
      <c r="K3356" s="113">
        <v>6458.4</v>
      </c>
      <c r="L3356" s="113">
        <v>2691</v>
      </c>
      <c r="M3356" s="112" t="s">
        <v>541</v>
      </c>
    </row>
    <row r="3357" spans="1:13" x14ac:dyDescent="0.3">
      <c r="A3357" s="112" t="s">
        <v>158</v>
      </c>
      <c r="B3357" s="112" t="s">
        <v>191</v>
      </c>
      <c r="C3357" s="112" t="s">
        <v>191</v>
      </c>
      <c r="D3357" s="112" t="s">
        <v>233</v>
      </c>
      <c r="E3357" s="112" t="s">
        <v>193</v>
      </c>
      <c r="F3357" s="112" t="s">
        <v>234</v>
      </c>
      <c r="G3357" s="112" t="s">
        <v>24</v>
      </c>
      <c r="H3357" s="112" t="s">
        <v>441</v>
      </c>
      <c r="I3357" s="112" t="s">
        <v>16</v>
      </c>
      <c r="J3357" s="112" t="s">
        <v>435</v>
      </c>
      <c r="K3357" s="113">
        <v>340.42</v>
      </c>
      <c r="L3357" s="113">
        <v>450</v>
      </c>
      <c r="M3357" s="112" t="s">
        <v>541</v>
      </c>
    </row>
    <row r="3358" spans="1:13" x14ac:dyDescent="0.3">
      <c r="A3358" s="112" t="s">
        <v>158</v>
      </c>
      <c r="B3358" s="112" t="s">
        <v>191</v>
      </c>
      <c r="C3358" s="112" t="s">
        <v>191</v>
      </c>
      <c r="D3358" s="112" t="s">
        <v>233</v>
      </c>
      <c r="E3358" s="112" t="s">
        <v>193</v>
      </c>
      <c r="F3358" s="112" t="s">
        <v>234</v>
      </c>
      <c r="G3358" s="112" t="s">
        <v>25</v>
      </c>
      <c r="H3358" s="112" t="s">
        <v>442</v>
      </c>
      <c r="I3358" s="112" t="s">
        <v>16</v>
      </c>
      <c r="J3358" s="112" t="s">
        <v>443</v>
      </c>
      <c r="K3358" s="113">
        <v>168333.7</v>
      </c>
      <c r="L3358" s="113">
        <v>35600</v>
      </c>
      <c r="M3358" s="112" t="s">
        <v>541</v>
      </c>
    </row>
    <row r="3359" spans="1:13" x14ac:dyDescent="0.3">
      <c r="A3359" s="112" t="s">
        <v>158</v>
      </c>
      <c r="B3359" s="112" t="s">
        <v>191</v>
      </c>
      <c r="C3359" s="112" t="s">
        <v>191</v>
      </c>
      <c r="D3359" s="112" t="s">
        <v>233</v>
      </c>
      <c r="E3359" s="112" t="s">
        <v>193</v>
      </c>
      <c r="F3359" s="112" t="s">
        <v>234</v>
      </c>
      <c r="G3359" s="112" t="s">
        <v>27</v>
      </c>
      <c r="H3359" s="112" t="s">
        <v>441</v>
      </c>
      <c r="I3359" s="112" t="s">
        <v>16</v>
      </c>
      <c r="J3359" s="112" t="s">
        <v>435</v>
      </c>
      <c r="K3359" s="113">
        <v>4095</v>
      </c>
      <c r="L3359" s="113">
        <v>1575</v>
      </c>
      <c r="M3359" s="112" t="s">
        <v>541</v>
      </c>
    </row>
    <row r="3360" spans="1:13" x14ac:dyDescent="0.3">
      <c r="A3360" s="112" t="s">
        <v>158</v>
      </c>
      <c r="B3360" s="112" t="s">
        <v>191</v>
      </c>
      <c r="C3360" s="112" t="s">
        <v>191</v>
      </c>
      <c r="D3360" s="112" t="s">
        <v>233</v>
      </c>
      <c r="E3360" s="112" t="s">
        <v>193</v>
      </c>
      <c r="F3360" s="112" t="s">
        <v>234</v>
      </c>
      <c r="G3360" s="112" t="s">
        <v>27</v>
      </c>
      <c r="H3360" s="112" t="s">
        <v>441</v>
      </c>
      <c r="I3360" s="112" t="s">
        <v>16</v>
      </c>
      <c r="J3360" s="112" t="s">
        <v>436</v>
      </c>
      <c r="K3360" s="113">
        <v>17996</v>
      </c>
      <c r="L3360" s="113">
        <v>5855.25</v>
      </c>
      <c r="M3360" s="112" t="s">
        <v>541</v>
      </c>
    </row>
    <row r="3361" spans="1:13" x14ac:dyDescent="0.3">
      <c r="A3361" s="112" t="s">
        <v>158</v>
      </c>
      <c r="B3361" s="112" t="s">
        <v>191</v>
      </c>
      <c r="C3361" s="112" t="s">
        <v>191</v>
      </c>
      <c r="D3361" s="112" t="s">
        <v>233</v>
      </c>
      <c r="E3361" s="112" t="s">
        <v>193</v>
      </c>
      <c r="F3361" s="112" t="s">
        <v>234</v>
      </c>
      <c r="G3361" s="112" t="s">
        <v>33</v>
      </c>
      <c r="H3361" s="112" t="s">
        <v>445</v>
      </c>
      <c r="I3361" s="112" t="s">
        <v>16</v>
      </c>
      <c r="J3361" s="112" t="s">
        <v>446</v>
      </c>
      <c r="K3361" s="113">
        <v>10</v>
      </c>
      <c r="L3361" s="113">
        <v>2</v>
      </c>
      <c r="M3361" s="112" t="s">
        <v>541</v>
      </c>
    </row>
    <row r="3362" spans="1:13" x14ac:dyDescent="0.3">
      <c r="A3362" s="112" t="s">
        <v>158</v>
      </c>
      <c r="B3362" s="112" t="s">
        <v>191</v>
      </c>
      <c r="C3362" s="112" t="s">
        <v>191</v>
      </c>
      <c r="D3362" s="112" t="s">
        <v>233</v>
      </c>
      <c r="E3362" s="112" t="s">
        <v>193</v>
      </c>
      <c r="F3362" s="112" t="s">
        <v>234</v>
      </c>
      <c r="G3362" s="112" t="s">
        <v>34</v>
      </c>
      <c r="H3362" s="112" t="s">
        <v>442</v>
      </c>
      <c r="I3362" s="112" t="s">
        <v>16</v>
      </c>
      <c r="J3362" s="112" t="s">
        <v>436</v>
      </c>
      <c r="K3362" s="113">
        <v>12478.893750000001</v>
      </c>
      <c r="L3362" s="113">
        <v>4558.5</v>
      </c>
      <c r="M3362" s="112" t="s">
        <v>541</v>
      </c>
    </row>
    <row r="3363" spans="1:13" x14ac:dyDescent="0.3">
      <c r="A3363" s="112" t="s">
        <v>158</v>
      </c>
      <c r="B3363" s="112" t="s">
        <v>191</v>
      </c>
      <c r="C3363" s="112" t="s">
        <v>191</v>
      </c>
      <c r="D3363" s="112" t="s">
        <v>233</v>
      </c>
      <c r="E3363" s="112" t="s">
        <v>193</v>
      </c>
      <c r="F3363" s="112" t="s">
        <v>234</v>
      </c>
      <c r="G3363" s="112" t="s">
        <v>41</v>
      </c>
      <c r="H3363" s="112" t="s">
        <v>445</v>
      </c>
      <c r="I3363" s="112" t="s">
        <v>16</v>
      </c>
      <c r="J3363" s="112" t="s">
        <v>446</v>
      </c>
      <c r="K3363" s="113">
        <v>20544.66</v>
      </c>
      <c r="L3363" s="113">
        <v>5598</v>
      </c>
      <c r="M3363" s="112" t="s">
        <v>541</v>
      </c>
    </row>
    <row r="3364" spans="1:13" x14ac:dyDescent="0.3">
      <c r="A3364" s="112" t="s">
        <v>158</v>
      </c>
      <c r="B3364" s="112" t="s">
        <v>191</v>
      </c>
      <c r="C3364" s="112" t="s">
        <v>191</v>
      </c>
      <c r="D3364" s="112" t="s">
        <v>233</v>
      </c>
      <c r="E3364" s="112" t="s">
        <v>193</v>
      </c>
      <c r="F3364" s="112" t="s">
        <v>234</v>
      </c>
      <c r="G3364" s="112" t="s">
        <v>50</v>
      </c>
      <c r="H3364" s="112" t="s">
        <v>434</v>
      </c>
      <c r="I3364" s="112" t="s">
        <v>16</v>
      </c>
      <c r="J3364" s="112" t="s">
        <v>436</v>
      </c>
      <c r="K3364" s="113">
        <v>21457.82</v>
      </c>
      <c r="L3364" s="113">
        <v>2117</v>
      </c>
      <c r="M3364" s="112" t="s">
        <v>541</v>
      </c>
    </row>
    <row r="3365" spans="1:13" x14ac:dyDescent="0.3">
      <c r="A3365" s="112" t="s">
        <v>158</v>
      </c>
      <c r="B3365" s="112" t="s">
        <v>191</v>
      </c>
      <c r="C3365" s="112" t="s">
        <v>191</v>
      </c>
      <c r="D3365" s="112" t="s">
        <v>233</v>
      </c>
      <c r="E3365" s="112" t="s">
        <v>193</v>
      </c>
      <c r="F3365" s="112" t="s">
        <v>234</v>
      </c>
      <c r="G3365" s="112" t="s">
        <v>52</v>
      </c>
      <c r="H3365" s="112" t="s">
        <v>442</v>
      </c>
      <c r="I3365" s="112" t="s">
        <v>46</v>
      </c>
      <c r="J3365" s="112" t="s">
        <v>435</v>
      </c>
      <c r="K3365" s="113">
        <v>10417.68</v>
      </c>
      <c r="L3365" s="113">
        <v>3833.9999999999995</v>
      </c>
      <c r="M3365" s="112" t="s">
        <v>541</v>
      </c>
    </row>
    <row r="3366" spans="1:13" x14ac:dyDescent="0.3">
      <c r="A3366" s="112" t="s">
        <v>158</v>
      </c>
      <c r="B3366" s="112" t="s">
        <v>191</v>
      </c>
      <c r="C3366" s="112" t="s">
        <v>191</v>
      </c>
      <c r="D3366" s="112" t="s">
        <v>233</v>
      </c>
      <c r="E3366" s="112" t="s">
        <v>193</v>
      </c>
      <c r="F3366" s="112" t="s">
        <v>234</v>
      </c>
      <c r="G3366" s="112" t="s">
        <v>52</v>
      </c>
      <c r="H3366" s="112" t="s">
        <v>442</v>
      </c>
      <c r="I3366" s="112" t="s">
        <v>46</v>
      </c>
      <c r="J3366" s="112" t="s">
        <v>440</v>
      </c>
      <c r="K3366" s="113">
        <v>7993.26</v>
      </c>
      <c r="L3366" s="113">
        <v>3303</v>
      </c>
      <c r="M3366" s="112" t="s">
        <v>541</v>
      </c>
    </row>
    <row r="3367" spans="1:13" x14ac:dyDescent="0.3">
      <c r="A3367" s="112" t="s">
        <v>158</v>
      </c>
      <c r="B3367" s="112" t="s">
        <v>191</v>
      </c>
      <c r="C3367" s="112" t="s">
        <v>191</v>
      </c>
      <c r="D3367" s="112" t="s">
        <v>233</v>
      </c>
      <c r="E3367" s="112" t="s">
        <v>193</v>
      </c>
      <c r="F3367" s="112" t="s">
        <v>234</v>
      </c>
      <c r="G3367" s="112" t="s">
        <v>52</v>
      </c>
      <c r="H3367" s="112" t="s">
        <v>442</v>
      </c>
      <c r="I3367" s="112" t="s">
        <v>46</v>
      </c>
      <c r="J3367" s="112" t="s">
        <v>436</v>
      </c>
      <c r="K3367" s="113">
        <v>89906.58</v>
      </c>
      <c r="L3367" s="113">
        <v>34614</v>
      </c>
      <c r="M3367" s="112" t="s">
        <v>541</v>
      </c>
    </row>
    <row r="3368" spans="1:13" x14ac:dyDescent="0.3">
      <c r="A3368" s="112" t="s">
        <v>158</v>
      </c>
      <c r="B3368" s="112" t="s">
        <v>191</v>
      </c>
      <c r="C3368" s="112" t="s">
        <v>191</v>
      </c>
      <c r="D3368" s="112" t="s">
        <v>233</v>
      </c>
      <c r="E3368" s="112" t="s">
        <v>193</v>
      </c>
      <c r="F3368" s="112" t="s">
        <v>234</v>
      </c>
      <c r="G3368" s="112" t="s">
        <v>53</v>
      </c>
      <c r="H3368" s="112" t="s">
        <v>434</v>
      </c>
      <c r="I3368" s="112" t="s">
        <v>16</v>
      </c>
      <c r="J3368" s="112" t="s">
        <v>435</v>
      </c>
      <c r="K3368" s="113">
        <v>859.68</v>
      </c>
      <c r="L3368" s="113">
        <v>324</v>
      </c>
      <c r="M3368" s="112" t="s">
        <v>541</v>
      </c>
    </row>
    <row r="3369" spans="1:13" x14ac:dyDescent="0.3">
      <c r="A3369" s="112" t="s">
        <v>158</v>
      </c>
      <c r="B3369" s="112" t="s">
        <v>191</v>
      </c>
      <c r="C3369" s="112" t="s">
        <v>191</v>
      </c>
      <c r="D3369" s="112" t="s">
        <v>233</v>
      </c>
      <c r="E3369" s="112" t="s">
        <v>193</v>
      </c>
      <c r="F3369" s="112" t="s">
        <v>234</v>
      </c>
      <c r="G3369" s="112" t="s">
        <v>60</v>
      </c>
      <c r="H3369" s="112" t="s">
        <v>437</v>
      </c>
      <c r="I3369" s="112" t="s">
        <v>16</v>
      </c>
      <c r="J3369" s="112" t="s">
        <v>435</v>
      </c>
      <c r="K3369" s="113">
        <v>16848</v>
      </c>
      <c r="L3369" s="113">
        <v>5400</v>
      </c>
      <c r="M3369" s="112" t="s">
        <v>541</v>
      </c>
    </row>
    <row r="3370" spans="1:13" x14ac:dyDescent="0.3">
      <c r="A3370" s="112" t="s">
        <v>158</v>
      </c>
      <c r="B3370" s="112" t="s">
        <v>191</v>
      </c>
      <c r="C3370" s="112" t="s">
        <v>191</v>
      </c>
      <c r="D3370" s="112" t="s">
        <v>233</v>
      </c>
      <c r="E3370" s="112" t="s">
        <v>193</v>
      </c>
      <c r="F3370" s="112" t="s">
        <v>234</v>
      </c>
      <c r="G3370" s="112" t="s">
        <v>60</v>
      </c>
      <c r="H3370" s="112" t="s">
        <v>437</v>
      </c>
      <c r="I3370" s="112" t="s">
        <v>16</v>
      </c>
      <c r="J3370" s="112" t="s">
        <v>440</v>
      </c>
      <c r="K3370" s="113">
        <v>7020</v>
      </c>
      <c r="L3370" s="113">
        <v>2250</v>
      </c>
      <c r="M3370" s="112" t="s">
        <v>541</v>
      </c>
    </row>
    <row r="3371" spans="1:13" x14ac:dyDescent="0.3">
      <c r="A3371" s="112" t="s">
        <v>158</v>
      </c>
      <c r="B3371" s="112" t="s">
        <v>191</v>
      </c>
      <c r="C3371" s="112" t="s">
        <v>191</v>
      </c>
      <c r="D3371" s="112" t="s">
        <v>235</v>
      </c>
      <c r="E3371" s="112" t="s">
        <v>193</v>
      </c>
      <c r="F3371" s="112" t="s">
        <v>236</v>
      </c>
      <c r="G3371" s="112" t="s">
        <v>25</v>
      </c>
      <c r="H3371" s="112" t="s">
        <v>442</v>
      </c>
      <c r="I3371" s="112" t="s">
        <v>16</v>
      </c>
      <c r="J3371" s="112" t="s">
        <v>443</v>
      </c>
      <c r="K3371" s="113">
        <v>1233</v>
      </c>
      <c r="L3371" s="113">
        <v>400</v>
      </c>
      <c r="M3371" s="112" t="s">
        <v>541</v>
      </c>
    </row>
    <row r="3372" spans="1:13" x14ac:dyDescent="0.3">
      <c r="A3372" s="112" t="s">
        <v>158</v>
      </c>
      <c r="B3372" s="112" t="s">
        <v>191</v>
      </c>
      <c r="C3372" s="112" t="s">
        <v>191</v>
      </c>
      <c r="D3372" s="112" t="s">
        <v>235</v>
      </c>
      <c r="E3372" s="112" t="s">
        <v>193</v>
      </c>
      <c r="F3372" s="112" t="s">
        <v>236</v>
      </c>
      <c r="G3372" s="112" t="s">
        <v>34</v>
      </c>
      <c r="H3372" s="112" t="s">
        <v>442</v>
      </c>
      <c r="I3372" s="112" t="s">
        <v>16</v>
      </c>
      <c r="J3372" s="112" t="s">
        <v>435</v>
      </c>
      <c r="K3372" s="113">
        <v>800.71875</v>
      </c>
      <c r="L3372" s="113">
        <v>292.5</v>
      </c>
      <c r="M3372" s="112" t="s">
        <v>541</v>
      </c>
    </row>
    <row r="3373" spans="1:13" x14ac:dyDescent="0.3">
      <c r="A3373" s="112" t="s">
        <v>158</v>
      </c>
      <c r="B3373" s="112" t="s">
        <v>191</v>
      </c>
      <c r="C3373" s="112" t="s">
        <v>191</v>
      </c>
      <c r="D3373" s="112" t="s">
        <v>235</v>
      </c>
      <c r="E3373" s="112" t="s">
        <v>193</v>
      </c>
      <c r="F3373" s="112" t="s">
        <v>236</v>
      </c>
      <c r="G3373" s="112" t="s">
        <v>34</v>
      </c>
      <c r="H3373" s="112" t="s">
        <v>442</v>
      </c>
      <c r="I3373" s="112" t="s">
        <v>16</v>
      </c>
      <c r="J3373" s="112" t="s">
        <v>440</v>
      </c>
      <c r="K3373" s="113">
        <v>246.375</v>
      </c>
      <c r="L3373" s="113">
        <v>90</v>
      </c>
      <c r="M3373" s="112" t="s">
        <v>541</v>
      </c>
    </row>
    <row r="3374" spans="1:13" x14ac:dyDescent="0.3">
      <c r="A3374" s="112" t="s">
        <v>158</v>
      </c>
      <c r="B3374" s="112" t="s">
        <v>191</v>
      </c>
      <c r="C3374" s="112" t="s">
        <v>191</v>
      </c>
      <c r="D3374" s="112" t="s">
        <v>235</v>
      </c>
      <c r="E3374" s="112" t="s">
        <v>193</v>
      </c>
      <c r="F3374" s="112" t="s">
        <v>236</v>
      </c>
      <c r="G3374" s="112" t="s">
        <v>34</v>
      </c>
      <c r="H3374" s="112" t="s">
        <v>442</v>
      </c>
      <c r="I3374" s="112" t="s">
        <v>16</v>
      </c>
      <c r="J3374" s="112" t="s">
        <v>436</v>
      </c>
      <c r="K3374" s="113">
        <v>4755.0375000000004</v>
      </c>
      <c r="L3374" s="113">
        <v>1737</v>
      </c>
      <c r="M3374" s="112" t="s">
        <v>541</v>
      </c>
    </row>
    <row r="3375" spans="1:13" x14ac:dyDescent="0.3">
      <c r="A3375" s="112" t="s">
        <v>158</v>
      </c>
      <c r="B3375" s="112" t="s">
        <v>191</v>
      </c>
      <c r="C3375" s="112" t="s">
        <v>191</v>
      </c>
      <c r="D3375" s="112" t="s">
        <v>235</v>
      </c>
      <c r="E3375" s="112" t="s">
        <v>193</v>
      </c>
      <c r="F3375" s="112" t="s">
        <v>236</v>
      </c>
      <c r="G3375" s="112" t="s">
        <v>50</v>
      </c>
      <c r="H3375" s="112" t="s">
        <v>434</v>
      </c>
      <c r="I3375" s="112" t="s">
        <v>16</v>
      </c>
      <c r="J3375" s="112" t="s">
        <v>436</v>
      </c>
      <c r="K3375" s="113">
        <v>305</v>
      </c>
      <c r="L3375" s="113">
        <v>18</v>
      </c>
      <c r="M3375" s="112" t="s">
        <v>541</v>
      </c>
    </row>
    <row r="3376" spans="1:13" x14ac:dyDescent="0.3">
      <c r="A3376" s="112" t="s">
        <v>158</v>
      </c>
      <c r="B3376" s="112" t="s">
        <v>191</v>
      </c>
      <c r="C3376" s="112" t="s">
        <v>191</v>
      </c>
      <c r="D3376" s="112" t="s">
        <v>237</v>
      </c>
      <c r="E3376" s="112" t="s">
        <v>193</v>
      </c>
      <c r="F3376" s="112" t="s">
        <v>238</v>
      </c>
      <c r="G3376" s="112" t="s">
        <v>25</v>
      </c>
      <c r="H3376" s="112" t="s">
        <v>442</v>
      </c>
      <c r="I3376" s="112" t="s">
        <v>16</v>
      </c>
      <c r="J3376" s="112" t="s">
        <v>443</v>
      </c>
      <c r="K3376" s="113">
        <v>22492.46</v>
      </c>
      <c r="L3376" s="113">
        <v>7700</v>
      </c>
      <c r="M3376" s="112" t="s">
        <v>541</v>
      </c>
    </row>
    <row r="3377" spans="1:13" x14ac:dyDescent="0.3">
      <c r="A3377" s="112" t="s">
        <v>158</v>
      </c>
      <c r="B3377" s="112" t="s">
        <v>191</v>
      </c>
      <c r="C3377" s="112" t="s">
        <v>191</v>
      </c>
      <c r="D3377" s="112" t="s">
        <v>237</v>
      </c>
      <c r="E3377" s="112" t="s">
        <v>193</v>
      </c>
      <c r="F3377" s="112" t="s">
        <v>238</v>
      </c>
      <c r="G3377" s="112" t="s">
        <v>42</v>
      </c>
      <c r="H3377" s="112" t="s">
        <v>441</v>
      </c>
      <c r="I3377" s="112" t="s">
        <v>16</v>
      </c>
      <c r="J3377" s="112" t="s">
        <v>435</v>
      </c>
      <c r="K3377" s="113">
        <v>631</v>
      </c>
      <c r="L3377" s="113">
        <v>117</v>
      </c>
      <c r="M3377" s="112" t="s">
        <v>541</v>
      </c>
    </row>
    <row r="3378" spans="1:13" x14ac:dyDescent="0.3">
      <c r="A3378" s="112" t="s">
        <v>158</v>
      </c>
      <c r="B3378" s="112" t="s">
        <v>191</v>
      </c>
      <c r="C3378" s="112" t="s">
        <v>191</v>
      </c>
      <c r="D3378" s="112" t="s">
        <v>237</v>
      </c>
      <c r="E3378" s="112" t="s">
        <v>193</v>
      </c>
      <c r="F3378" s="112" t="s">
        <v>238</v>
      </c>
      <c r="G3378" s="112" t="s">
        <v>42</v>
      </c>
      <c r="H3378" s="112" t="s">
        <v>441</v>
      </c>
      <c r="I3378" s="112" t="s">
        <v>16</v>
      </c>
      <c r="J3378" s="112" t="s">
        <v>440</v>
      </c>
      <c r="K3378" s="113">
        <v>1550</v>
      </c>
      <c r="L3378" s="113">
        <v>327.75</v>
      </c>
      <c r="M3378" s="112" t="s">
        <v>541</v>
      </c>
    </row>
    <row r="3379" spans="1:13" x14ac:dyDescent="0.3">
      <c r="A3379" s="112" t="s">
        <v>158</v>
      </c>
      <c r="B3379" s="112" t="s">
        <v>191</v>
      </c>
      <c r="C3379" s="112" t="s">
        <v>191</v>
      </c>
      <c r="D3379" s="112" t="s">
        <v>237</v>
      </c>
      <c r="E3379" s="112" t="s">
        <v>193</v>
      </c>
      <c r="F3379" s="112" t="s">
        <v>238</v>
      </c>
      <c r="G3379" s="112" t="s">
        <v>42</v>
      </c>
      <c r="H3379" s="112" t="s">
        <v>441</v>
      </c>
      <c r="I3379" s="112" t="s">
        <v>16</v>
      </c>
      <c r="J3379" s="112" t="s">
        <v>436</v>
      </c>
      <c r="K3379" s="113">
        <v>4384</v>
      </c>
      <c r="L3379" s="113">
        <v>1080</v>
      </c>
      <c r="M3379" s="112" t="s">
        <v>541</v>
      </c>
    </row>
    <row r="3380" spans="1:13" x14ac:dyDescent="0.3">
      <c r="A3380" s="112" t="s">
        <v>158</v>
      </c>
      <c r="B3380" s="112" t="s">
        <v>191</v>
      </c>
      <c r="C3380" s="112" t="s">
        <v>191</v>
      </c>
      <c r="D3380" s="112" t="s">
        <v>239</v>
      </c>
      <c r="E3380" s="112" t="s">
        <v>193</v>
      </c>
      <c r="F3380" s="112" t="s">
        <v>240</v>
      </c>
      <c r="G3380" s="112" t="s">
        <v>22</v>
      </c>
      <c r="H3380" s="112" t="s">
        <v>439</v>
      </c>
      <c r="I3380" s="112" t="s">
        <v>16</v>
      </c>
      <c r="J3380" s="112" t="s">
        <v>436</v>
      </c>
      <c r="K3380" s="113">
        <v>20109</v>
      </c>
      <c r="L3380" s="113">
        <v>8100</v>
      </c>
      <c r="M3380" s="112" t="s">
        <v>541</v>
      </c>
    </row>
    <row r="3381" spans="1:13" x14ac:dyDescent="0.3">
      <c r="A3381" s="112" t="s">
        <v>158</v>
      </c>
      <c r="B3381" s="112" t="s">
        <v>191</v>
      </c>
      <c r="C3381" s="112" t="s">
        <v>191</v>
      </c>
      <c r="D3381" s="112" t="s">
        <v>239</v>
      </c>
      <c r="E3381" s="112" t="s">
        <v>193</v>
      </c>
      <c r="F3381" s="112" t="s">
        <v>240</v>
      </c>
      <c r="G3381" s="112" t="s">
        <v>25</v>
      </c>
      <c r="H3381" s="112" t="s">
        <v>442</v>
      </c>
      <c r="I3381" s="112" t="s">
        <v>16</v>
      </c>
      <c r="J3381" s="112" t="s">
        <v>443</v>
      </c>
      <c r="K3381" s="113">
        <v>34237.589999999997</v>
      </c>
      <c r="L3381" s="113">
        <v>6700</v>
      </c>
      <c r="M3381" s="112" t="s">
        <v>541</v>
      </c>
    </row>
    <row r="3382" spans="1:13" x14ac:dyDescent="0.3">
      <c r="A3382" s="112" t="s">
        <v>158</v>
      </c>
      <c r="B3382" s="112" t="s">
        <v>191</v>
      </c>
      <c r="C3382" s="112" t="s">
        <v>191</v>
      </c>
      <c r="D3382" s="112" t="s">
        <v>239</v>
      </c>
      <c r="E3382" s="112" t="s">
        <v>193</v>
      </c>
      <c r="F3382" s="112" t="s">
        <v>240</v>
      </c>
      <c r="G3382" s="112" t="s">
        <v>52</v>
      </c>
      <c r="H3382" s="112" t="s">
        <v>442</v>
      </c>
      <c r="I3382" s="112" t="s">
        <v>46</v>
      </c>
      <c r="J3382" s="112" t="s">
        <v>435</v>
      </c>
      <c r="K3382" s="113">
        <v>133.11000000000001</v>
      </c>
      <c r="L3382" s="113">
        <v>27</v>
      </c>
      <c r="M3382" s="112" t="s">
        <v>541</v>
      </c>
    </row>
    <row r="3383" spans="1:13" x14ac:dyDescent="0.3">
      <c r="A3383" s="112" t="s">
        <v>158</v>
      </c>
      <c r="B3383" s="112" t="s">
        <v>191</v>
      </c>
      <c r="C3383" s="112" t="s">
        <v>191</v>
      </c>
      <c r="D3383" s="112" t="s">
        <v>239</v>
      </c>
      <c r="E3383" s="112" t="s">
        <v>193</v>
      </c>
      <c r="F3383" s="112" t="s">
        <v>240</v>
      </c>
      <c r="G3383" s="112" t="s">
        <v>52</v>
      </c>
      <c r="H3383" s="112" t="s">
        <v>442</v>
      </c>
      <c r="I3383" s="112" t="s">
        <v>46</v>
      </c>
      <c r="J3383" s="112" t="s">
        <v>440</v>
      </c>
      <c r="K3383" s="113">
        <v>177.48</v>
      </c>
      <c r="L3383" s="113">
        <v>36</v>
      </c>
      <c r="M3383" s="112" t="s">
        <v>541</v>
      </c>
    </row>
    <row r="3384" spans="1:13" x14ac:dyDescent="0.3">
      <c r="A3384" s="112" t="s">
        <v>158</v>
      </c>
      <c r="B3384" s="112" t="s">
        <v>191</v>
      </c>
      <c r="C3384" s="112" t="s">
        <v>191</v>
      </c>
      <c r="D3384" s="112" t="s">
        <v>239</v>
      </c>
      <c r="E3384" s="112" t="s">
        <v>193</v>
      </c>
      <c r="F3384" s="112" t="s">
        <v>240</v>
      </c>
      <c r="G3384" s="112" t="s">
        <v>52</v>
      </c>
      <c r="H3384" s="112" t="s">
        <v>442</v>
      </c>
      <c r="I3384" s="112" t="s">
        <v>46</v>
      </c>
      <c r="J3384" s="112" t="s">
        <v>436</v>
      </c>
      <c r="K3384" s="113">
        <v>3541.32</v>
      </c>
      <c r="L3384" s="113">
        <v>432</v>
      </c>
      <c r="M3384" s="112" t="s">
        <v>541</v>
      </c>
    </row>
    <row r="3385" spans="1:13" x14ac:dyDescent="0.3">
      <c r="A3385" s="112" t="s">
        <v>158</v>
      </c>
      <c r="B3385" s="112" t="s">
        <v>191</v>
      </c>
      <c r="C3385" s="112" t="s">
        <v>191</v>
      </c>
      <c r="D3385" s="112" t="s">
        <v>239</v>
      </c>
      <c r="E3385" s="112" t="s">
        <v>193</v>
      </c>
      <c r="F3385" s="112" t="s">
        <v>240</v>
      </c>
      <c r="G3385" s="112" t="s">
        <v>61</v>
      </c>
      <c r="H3385" s="112" t="s">
        <v>447</v>
      </c>
      <c r="I3385" s="112" t="s">
        <v>16</v>
      </c>
      <c r="J3385" s="112" t="s">
        <v>435</v>
      </c>
      <c r="K3385" s="113">
        <v>288</v>
      </c>
      <c r="L3385" s="113">
        <v>36</v>
      </c>
      <c r="M3385" s="112" t="s">
        <v>541</v>
      </c>
    </row>
    <row r="3386" spans="1:13" x14ac:dyDescent="0.3">
      <c r="A3386" s="112" t="s">
        <v>158</v>
      </c>
      <c r="B3386" s="112" t="s">
        <v>191</v>
      </c>
      <c r="C3386" s="112" t="s">
        <v>191</v>
      </c>
      <c r="D3386" s="112" t="s">
        <v>239</v>
      </c>
      <c r="E3386" s="112" t="s">
        <v>193</v>
      </c>
      <c r="F3386" s="112" t="s">
        <v>240</v>
      </c>
      <c r="G3386" s="112" t="s">
        <v>61</v>
      </c>
      <c r="H3386" s="112" t="s">
        <v>447</v>
      </c>
      <c r="I3386" s="112" t="s">
        <v>16</v>
      </c>
      <c r="J3386" s="112" t="s">
        <v>436</v>
      </c>
      <c r="K3386" s="113">
        <v>360</v>
      </c>
      <c r="L3386" s="113">
        <v>45</v>
      </c>
      <c r="M3386" s="112" t="s">
        <v>541</v>
      </c>
    </row>
    <row r="3387" spans="1:13" x14ac:dyDescent="0.3">
      <c r="A3387" s="112" t="s">
        <v>158</v>
      </c>
      <c r="B3387" s="112" t="s">
        <v>191</v>
      </c>
      <c r="C3387" s="112" t="s">
        <v>191</v>
      </c>
      <c r="D3387" s="112" t="s">
        <v>490</v>
      </c>
      <c r="E3387" s="112" t="s">
        <v>193</v>
      </c>
      <c r="F3387" s="112" t="s">
        <v>491</v>
      </c>
      <c r="G3387" s="112" t="s">
        <v>25</v>
      </c>
      <c r="H3387" s="112" t="s">
        <v>442</v>
      </c>
      <c r="I3387" s="112" t="s">
        <v>16</v>
      </c>
      <c r="J3387" s="112" t="s">
        <v>443</v>
      </c>
      <c r="K3387" s="113">
        <v>22590</v>
      </c>
      <c r="L3387" s="113">
        <v>6100</v>
      </c>
      <c r="M3387" s="112" t="s">
        <v>541</v>
      </c>
    </row>
    <row r="3388" spans="1:13" x14ac:dyDescent="0.3">
      <c r="A3388" s="112" t="s">
        <v>158</v>
      </c>
      <c r="B3388" s="112" t="s">
        <v>191</v>
      </c>
      <c r="C3388" s="112" t="s">
        <v>191</v>
      </c>
      <c r="D3388" s="112" t="s">
        <v>490</v>
      </c>
      <c r="E3388" s="112" t="s">
        <v>193</v>
      </c>
      <c r="F3388" s="112" t="s">
        <v>491</v>
      </c>
      <c r="G3388" s="112" t="s">
        <v>34</v>
      </c>
      <c r="H3388" s="112" t="s">
        <v>442</v>
      </c>
      <c r="I3388" s="112" t="s">
        <v>16</v>
      </c>
      <c r="J3388" s="112" t="s">
        <v>436</v>
      </c>
      <c r="K3388" s="113">
        <v>13.6875</v>
      </c>
      <c r="L3388" s="113">
        <v>5</v>
      </c>
      <c r="M3388" s="112" t="s">
        <v>541</v>
      </c>
    </row>
    <row r="3389" spans="1:13" x14ac:dyDescent="0.3">
      <c r="A3389" s="112" t="s">
        <v>158</v>
      </c>
      <c r="B3389" s="112" t="s">
        <v>191</v>
      </c>
      <c r="C3389" s="112" t="s">
        <v>191</v>
      </c>
      <c r="D3389" s="112" t="s">
        <v>241</v>
      </c>
      <c r="E3389" s="112" t="s">
        <v>193</v>
      </c>
      <c r="F3389" s="112" t="s">
        <v>242</v>
      </c>
      <c r="G3389" s="112" t="s">
        <v>33</v>
      </c>
      <c r="H3389" s="112" t="s">
        <v>445</v>
      </c>
      <c r="I3389" s="112" t="s">
        <v>16</v>
      </c>
      <c r="J3389" s="112" t="s">
        <v>446</v>
      </c>
      <c r="K3389" s="113">
        <v>610</v>
      </c>
      <c r="L3389" s="113">
        <v>122</v>
      </c>
      <c r="M3389" s="112" t="s">
        <v>541</v>
      </c>
    </row>
    <row r="3390" spans="1:13" x14ac:dyDescent="0.3">
      <c r="A3390" s="112" t="s">
        <v>158</v>
      </c>
      <c r="B3390" s="112" t="s">
        <v>191</v>
      </c>
      <c r="C3390" s="112" t="s">
        <v>191</v>
      </c>
      <c r="D3390" s="112" t="s">
        <v>241</v>
      </c>
      <c r="E3390" s="112" t="s">
        <v>193</v>
      </c>
      <c r="F3390" s="112" t="s">
        <v>242</v>
      </c>
      <c r="G3390" s="112" t="s">
        <v>50</v>
      </c>
      <c r="H3390" s="112" t="s">
        <v>434</v>
      </c>
      <c r="I3390" s="112" t="s">
        <v>16</v>
      </c>
      <c r="J3390" s="112" t="s">
        <v>436</v>
      </c>
      <c r="K3390" s="113">
        <v>28814</v>
      </c>
      <c r="L3390" s="113">
        <v>181.5</v>
      </c>
      <c r="M3390" s="112" t="s">
        <v>541</v>
      </c>
    </row>
    <row r="3391" spans="1:13" x14ac:dyDescent="0.3">
      <c r="A3391" s="112" t="s">
        <v>158</v>
      </c>
      <c r="B3391" s="112" t="s">
        <v>191</v>
      </c>
      <c r="C3391" s="112" t="s">
        <v>191</v>
      </c>
      <c r="D3391" s="112" t="s">
        <v>241</v>
      </c>
      <c r="E3391" s="112" t="s">
        <v>193</v>
      </c>
      <c r="F3391" s="112" t="s">
        <v>242</v>
      </c>
      <c r="G3391" s="112" t="s">
        <v>52</v>
      </c>
      <c r="H3391" s="112" t="s">
        <v>442</v>
      </c>
      <c r="I3391" s="112" t="s">
        <v>46</v>
      </c>
      <c r="J3391" s="112" t="s">
        <v>435</v>
      </c>
      <c r="K3391" s="113">
        <v>502.44</v>
      </c>
      <c r="L3391" s="113">
        <v>158</v>
      </c>
      <c r="M3391" s="112" t="s">
        <v>541</v>
      </c>
    </row>
    <row r="3392" spans="1:13" x14ac:dyDescent="0.3">
      <c r="A3392" s="112" t="s">
        <v>158</v>
      </c>
      <c r="B3392" s="112" t="s">
        <v>191</v>
      </c>
      <c r="C3392" s="112" t="s">
        <v>191</v>
      </c>
      <c r="D3392" s="112" t="s">
        <v>241</v>
      </c>
      <c r="E3392" s="112" t="s">
        <v>193</v>
      </c>
      <c r="F3392" s="112" t="s">
        <v>242</v>
      </c>
      <c r="G3392" s="112" t="s">
        <v>52</v>
      </c>
      <c r="H3392" s="112" t="s">
        <v>442</v>
      </c>
      <c r="I3392" s="112" t="s">
        <v>46</v>
      </c>
      <c r="J3392" s="112" t="s">
        <v>436</v>
      </c>
      <c r="K3392" s="113">
        <v>5465.02</v>
      </c>
      <c r="L3392" s="113">
        <v>626.00000000000011</v>
      </c>
      <c r="M3392" s="112" t="s">
        <v>541</v>
      </c>
    </row>
    <row r="3393" spans="1:13" x14ac:dyDescent="0.3">
      <c r="A3393" s="112" t="s">
        <v>158</v>
      </c>
      <c r="B3393" s="112" t="s">
        <v>191</v>
      </c>
      <c r="C3393" s="112" t="s">
        <v>191</v>
      </c>
      <c r="D3393" s="112" t="s">
        <v>241</v>
      </c>
      <c r="E3393" s="112" t="s">
        <v>193</v>
      </c>
      <c r="F3393" s="112" t="s">
        <v>242</v>
      </c>
      <c r="G3393" s="112" t="s">
        <v>58</v>
      </c>
      <c r="H3393" s="112" t="s">
        <v>434</v>
      </c>
      <c r="I3393" s="112" t="s">
        <v>16</v>
      </c>
      <c r="J3393" s="112" t="s">
        <v>436</v>
      </c>
      <c r="K3393" s="113">
        <v>150</v>
      </c>
      <c r="L3393" s="113">
        <v>56.000000000000007</v>
      </c>
      <c r="M3393" s="112" t="s">
        <v>541</v>
      </c>
    </row>
    <row r="3394" spans="1:13" x14ac:dyDescent="0.3">
      <c r="A3394" s="112" t="s">
        <v>158</v>
      </c>
      <c r="B3394" s="112" t="s">
        <v>191</v>
      </c>
      <c r="C3394" s="112" t="s">
        <v>191</v>
      </c>
      <c r="D3394" s="112" t="s">
        <v>241</v>
      </c>
      <c r="E3394" s="112" t="s">
        <v>193</v>
      </c>
      <c r="F3394" s="112" t="s">
        <v>242</v>
      </c>
      <c r="G3394" s="112" t="s">
        <v>60</v>
      </c>
      <c r="H3394" s="112" t="s">
        <v>437</v>
      </c>
      <c r="I3394" s="112" t="s">
        <v>16</v>
      </c>
      <c r="J3394" s="112" t="s">
        <v>435</v>
      </c>
      <c r="K3394" s="113">
        <v>14040</v>
      </c>
      <c r="L3394" s="113">
        <v>4500</v>
      </c>
      <c r="M3394" s="112" t="s">
        <v>541</v>
      </c>
    </row>
    <row r="3395" spans="1:13" x14ac:dyDescent="0.3">
      <c r="A3395" s="112" t="s">
        <v>158</v>
      </c>
      <c r="B3395" s="112" t="s">
        <v>191</v>
      </c>
      <c r="C3395" s="112" t="s">
        <v>191</v>
      </c>
      <c r="D3395" s="112" t="s">
        <v>241</v>
      </c>
      <c r="E3395" s="112" t="s">
        <v>193</v>
      </c>
      <c r="F3395" s="112" t="s">
        <v>242</v>
      </c>
      <c r="G3395" s="112" t="s">
        <v>60</v>
      </c>
      <c r="H3395" s="112" t="s">
        <v>437</v>
      </c>
      <c r="I3395" s="112" t="s">
        <v>16</v>
      </c>
      <c r="J3395" s="112" t="s">
        <v>440</v>
      </c>
      <c r="K3395" s="113">
        <v>14040</v>
      </c>
      <c r="L3395" s="113">
        <v>4500</v>
      </c>
      <c r="M3395" s="112" t="s">
        <v>541</v>
      </c>
    </row>
    <row r="3396" spans="1:13" x14ac:dyDescent="0.3">
      <c r="A3396" s="112" t="s">
        <v>158</v>
      </c>
      <c r="B3396" s="112" t="s">
        <v>191</v>
      </c>
      <c r="C3396" s="112" t="s">
        <v>191</v>
      </c>
      <c r="D3396" s="112" t="s">
        <v>492</v>
      </c>
      <c r="E3396" s="112" t="s">
        <v>193</v>
      </c>
      <c r="F3396" s="112" t="s">
        <v>493</v>
      </c>
      <c r="G3396" s="112" t="s">
        <v>27</v>
      </c>
      <c r="H3396" s="112" t="s">
        <v>441</v>
      </c>
      <c r="I3396" s="112" t="s">
        <v>16</v>
      </c>
      <c r="J3396" s="112" t="s">
        <v>435</v>
      </c>
      <c r="K3396" s="113">
        <v>396</v>
      </c>
      <c r="L3396" s="113">
        <v>27</v>
      </c>
      <c r="M3396" s="112" t="s">
        <v>541</v>
      </c>
    </row>
    <row r="3397" spans="1:13" x14ac:dyDescent="0.3">
      <c r="A3397" s="112" t="s">
        <v>158</v>
      </c>
      <c r="B3397" s="112" t="s">
        <v>191</v>
      </c>
      <c r="C3397" s="112" t="s">
        <v>191</v>
      </c>
      <c r="D3397" s="112" t="s">
        <v>492</v>
      </c>
      <c r="E3397" s="112" t="s">
        <v>193</v>
      </c>
      <c r="F3397" s="112" t="s">
        <v>493</v>
      </c>
      <c r="G3397" s="112" t="s">
        <v>27</v>
      </c>
      <c r="H3397" s="112" t="s">
        <v>441</v>
      </c>
      <c r="I3397" s="112" t="s">
        <v>16</v>
      </c>
      <c r="J3397" s="112" t="s">
        <v>436</v>
      </c>
      <c r="K3397" s="113">
        <v>1500</v>
      </c>
      <c r="L3397" s="113">
        <v>63</v>
      </c>
      <c r="M3397" s="112" t="s">
        <v>541</v>
      </c>
    </row>
    <row r="3398" spans="1:13" x14ac:dyDescent="0.3">
      <c r="A3398" s="112" t="s">
        <v>158</v>
      </c>
      <c r="B3398" s="112" t="s">
        <v>191</v>
      </c>
      <c r="C3398" s="112" t="s">
        <v>191</v>
      </c>
      <c r="D3398" s="112" t="s">
        <v>243</v>
      </c>
      <c r="E3398" s="112" t="s">
        <v>193</v>
      </c>
      <c r="F3398" s="112" t="s">
        <v>244</v>
      </c>
      <c r="G3398" s="112" t="s">
        <v>20</v>
      </c>
      <c r="H3398" s="112" t="s">
        <v>439</v>
      </c>
      <c r="I3398" s="112" t="s">
        <v>16</v>
      </c>
      <c r="J3398" s="112" t="s">
        <v>436</v>
      </c>
      <c r="K3398" s="113">
        <v>2925</v>
      </c>
      <c r="L3398" s="113">
        <v>1500</v>
      </c>
      <c r="M3398" s="112" t="s">
        <v>541</v>
      </c>
    </row>
    <row r="3399" spans="1:13" x14ac:dyDescent="0.3">
      <c r="A3399" s="112" t="s">
        <v>158</v>
      </c>
      <c r="B3399" s="112" t="s">
        <v>191</v>
      </c>
      <c r="C3399" s="112" t="s">
        <v>191</v>
      </c>
      <c r="D3399" s="112" t="s">
        <v>243</v>
      </c>
      <c r="E3399" s="112" t="s">
        <v>193</v>
      </c>
      <c r="F3399" s="112" t="s">
        <v>244</v>
      </c>
      <c r="G3399" s="112" t="s">
        <v>24</v>
      </c>
      <c r="H3399" s="112" t="s">
        <v>441</v>
      </c>
      <c r="I3399" s="112" t="s">
        <v>16</v>
      </c>
      <c r="J3399" s="112" t="s">
        <v>435</v>
      </c>
      <c r="K3399" s="113">
        <v>67378</v>
      </c>
      <c r="L3399" s="113">
        <v>19629</v>
      </c>
      <c r="M3399" s="112" t="s">
        <v>541</v>
      </c>
    </row>
    <row r="3400" spans="1:13" x14ac:dyDescent="0.3">
      <c r="A3400" s="112" t="s">
        <v>158</v>
      </c>
      <c r="B3400" s="112" t="s">
        <v>191</v>
      </c>
      <c r="C3400" s="112" t="s">
        <v>191</v>
      </c>
      <c r="D3400" s="112" t="s">
        <v>243</v>
      </c>
      <c r="E3400" s="112" t="s">
        <v>193</v>
      </c>
      <c r="F3400" s="112" t="s">
        <v>244</v>
      </c>
      <c r="G3400" s="112" t="s">
        <v>24</v>
      </c>
      <c r="H3400" s="112" t="s">
        <v>441</v>
      </c>
      <c r="I3400" s="112" t="s">
        <v>16</v>
      </c>
      <c r="J3400" s="112" t="s">
        <v>440</v>
      </c>
      <c r="K3400" s="113">
        <v>22192</v>
      </c>
      <c r="L3400" s="113">
        <v>5976</v>
      </c>
      <c r="M3400" s="112" t="s">
        <v>541</v>
      </c>
    </row>
    <row r="3401" spans="1:13" x14ac:dyDescent="0.3">
      <c r="A3401" s="112" t="s">
        <v>158</v>
      </c>
      <c r="B3401" s="112" t="s">
        <v>191</v>
      </c>
      <c r="C3401" s="112" t="s">
        <v>191</v>
      </c>
      <c r="D3401" s="112" t="s">
        <v>243</v>
      </c>
      <c r="E3401" s="112" t="s">
        <v>193</v>
      </c>
      <c r="F3401" s="112" t="s">
        <v>244</v>
      </c>
      <c r="G3401" s="112" t="s">
        <v>24</v>
      </c>
      <c r="H3401" s="112" t="s">
        <v>441</v>
      </c>
      <c r="I3401" s="112" t="s">
        <v>16</v>
      </c>
      <c r="J3401" s="112" t="s">
        <v>436</v>
      </c>
      <c r="K3401" s="113">
        <v>243449</v>
      </c>
      <c r="L3401" s="113">
        <v>65304</v>
      </c>
      <c r="M3401" s="112" t="s">
        <v>541</v>
      </c>
    </row>
    <row r="3402" spans="1:13" x14ac:dyDescent="0.3">
      <c r="A3402" s="112" t="s">
        <v>158</v>
      </c>
      <c r="B3402" s="112" t="s">
        <v>191</v>
      </c>
      <c r="C3402" s="112" t="s">
        <v>191</v>
      </c>
      <c r="D3402" s="112" t="s">
        <v>243</v>
      </c>
      <c r="E3402" s="112" t="s">
        <v>193</v>
      </c>
      <c r="F3402" s="112" t="s">
        <v>244</v>
      </c>
      <c r="G3402" s="112" t="s">
        <v>25</v>
      </c>
      <c r="H3402" s="112" t="s">
        <v>442</v>
      </c>
      <c r="I3402" s="112" t="s">
        <v>16</v>
      </c>
      <c r="J3402" s="112" t="s">
        <v>443</v>
      </c>
      <c r="K3402" s="113">
        <v>13474</v>
      </c>
      <c r="L3402" s="113">
        <v>1800</v>
      </c>
      <c r="M3402" s="112" t="s">
        <v>541</v>
      </c>
    </row>
    <row r="3403" spans="1:13" x14ac:dyDescent="0.3">
      <c r="A3403" s="112" t="s">
        <v>158</v>
      </c>
      <c r="B3403" s="112" t="s">
        <v>191</v>
      </c>
      <c r="C3403" s="112" t="s">
        <v>191</v>
      </c>
      <c r="D3403" s="112" t="s">
        <v>243</v>
      </c>
      <c r="E3403" s="112" t="s">
        <v>193</v>
      </c>
      <c r="F3403" s="112" t="s">
        <v>244</v>
      </c>
      <c r="G3403" s="112" t="s">
        <v>28</v>
      </c>
      <c r="H3403" s="112" t="s">
        <v>441</v>
      </c>
      <c r="I3403" s="112" t="s">
        <v>16</v>
      </c>
      <c r="J3403" s="112" t="s">
        <v>435</v>
      </c>
      <c r="K3403" s="113">
        <v>3427</v>
      </c>
      <c r="L3403" s="113">
        <v>827.99999999999989</v>
      </c>
      <c r="M3403" s="112" t="s">
        <v>541</v>
      </c>
    </row>
    <row r="3404" spans="1:13" x14ac:dyDescent="0.3">
      <c r="A3404" s="112" t="s">
        <v>158</v>
      </c>
      <c r="B3404" s="112" t="s">
        <v>191</v>
      </c>
      <c r="C3404" s="112" t="s">
        <v>191</v>
      </c>
      <c r="D3404" s="112" t="s">
        <v>243</v>
      </c>
      <c r="E3404" s="112" t="s">
        <v>193</v>
      </c>
      <c r="F3404" s="112" t="s">
        <v>244</v>
      </c>
      <c r="G3404" s="112" t="s">
        <v>28</v>
      </c>
      <c r="H3404" s="112" t="s">
        <v>441</v>
      </c>
      <c r="I3404" s="112" t="s">
        <v>16</v>
      </c>
      <c r="J3404" s="112" t="s">
        <v>436</v>
      </c>
      <c r="K3404" s="113">
        <v>2400</v>
      </c>
      <c r="L3404" s="113">
        <v>720</v>
      </c>
      <c r="M3404" s="112" t="s">
        <v>541</v>
      </c>
    </row>
    <row r="3405" spans="1:13" x14ac:dyDescent="0.3">
      <c r="A3405" s="112" t="s">
        <v>158</v>
      </c>
      <c r="B3405" s="112" t="s">
        <v>191</v>
      </c>
      <c r="C3405" s="112" t="s">
        <v>191</v>
      </c>
      <c r="D3405" s="112" t="s">
        <v>243</v>
      </c>
      <c r="E3405" s="112" t="s">
        <v>193</v>
      </c>
      <c r="F3405" s="112" t="s">
        <v>244</v>
      </c>
      <c r="G3405" s="112" t="s">
        <v>33</v>
      </c>
      <c r="H3405" s="112" t="s">
        <v>445</v>
      </c>
      <c r="I3405" s="112" t="s">
        <v>16</v>
      </c>
      <c r="J3405" s="112" t="s">
        <v>446</v>
      </c>
      <c r="K3405" s="113">
        <v>3805</v>
      </c>
      <c r="L3405" s="113">
        <v>761</v>
      </c>
      <c r="M3405" s="112" t="s">
        <v>541</v>
      </c>
    </row>
    <row r="3406" spans="1:13" x14ac:dyDescent="0.3">
      <c r="A3406" s="112" t="s">
        <v>158</v>
      </c>
      <c r="B3406" s="112" t="s">
        <v>191</v>
      </c>
      <c r="C3406" s="112" t="s">
        <v>191</v>
      </c>
      <c r="D3406" s="112" t="s">
        <v>243</v>
      </c>
      <c r="E3406" s="112" t="s">
        <v>193</v>
      </c>
      <c r="F3406" s="112" t="s">
        <v>244</v>
      </c>
      <c r="G3406" s="112" t="s">
        <v>47</v>
      </c>
      <c r="H3406" s="112" t="s">
        <v>447</v>
      </c>
      <c r="I3406" s="112" t="s">
        <v>16</v>
      </c>
      <c r="J3406" s="112" t="s">
        <v>435</v>
      </c>
      <c r="K3406" s="113">
        <v>6454.94</v>
      </c>
      <c r="L3406" s="113">
        <v>252</v>
      </c>
      <c r="M3406" s="112" t="s">
        <v>541</v>
      </c>
    </row>
    <row r="3407" spans="1:13" x14ac:dyDescent="0.3">
      <c r="A3407" s="112" t="s">
        <v>158</v>
      </c>
      <c r="B3407" s="112" t="s">
        <v>191</v>
      </c>
      <c r="C3407" s="112" t="s">
        <v>191</v>
      </c>
      <c r="D3407" s="112" t="s">
        <v>243</v>
      </c>
      <c r="E3407" s="112" t="s">
        <v>193</v>
      </c>
      <c r="F3407" s="112" t="s">
        <v>244</v>
      </c>
      <c r="G3407" s="112" t="s">
        <v>50</v>
      </c>
      <c r="H3407" s="112" t="s">
        <v>434</v>
      </c>
      <c r="I3407" s="112" t="s">
        <v>16</v>
      </c>
      <c r="J3407" s="112" t="s">
        <v>436</v>
      </c>
      <c r="K3407" s="113">
        <v>96474</v>
      </c>
      <c r="L3407" s="113">
        <v>666</v>
      </c>
      <c r="M3407" s="112" t="s">
        <v>541</v>
      </c>
    </row>
    <row r="3408" spans="1:13" x14ac:dyDescent="0.3">
      <c r="A3408" s="112" t="s">
        <v>158</v>
      </c>
      <c r="B3408" s="112" t="s">
        <v>191</v>
      </c>
      <c r="C3408" s="112" t="s">
        <v>191</v>
      </c>
      <c r="D3408" s="112" t="s">
        <v>243</v>
      </c>
      <c r="E3408" s="112" t="s">
        <v>193</v>
      </c>
      <c r="F3408" s="112" t="s">
        <v>244</v>
      </c>
      <c r="G3408" s="112" t="s">
        <v>52</v>
      </c>
      <c r="H3408" s="112" t="s">
        <v>442</v>
      </c>
      <c r="I3408" s="112" t="s">
        <v>46</v>
      </c>
      <c r="J3408" s="112" t="s">
        <v>435</v>
      </c>
      <c r="K3408" s="113">
        <v>3049.42</v>
      </c>
      <c r="L3408" s="113">
        <v>290.99999999999994</v>
      </c>
      <c r="M3408" s="112" t="s">
        <v>541</v>
      </c>
    </row>
    <row r="3409" spans="1:13" x14ac:dyDescent="0.3">
      <c r="A3409" s="112" t="s">
        <v>158</v>
      </c>
      <c r="B3409" s="112" t="s">
        <v>191</v>
      </c>
      <c r="C3409" s="112" t="s">
        <v>191</v>
      </c>
      <c r="D3409" s="112" t="s">
        <v>243</v>
      </c>
      <c r="E3409" s="112" t="s">
        <v>193</v>
      </c>
      <c r="F3409" s="112" t="s">
        <v>244</v>
      </c>
      <c r="G3409" s="112" t="s">
        <v>52</v>
      </c>
      <c r="H3409" s="112" t="s">
        <v>442</v>
      </c>
      <c r="I3409" s="112" t="s">
        <v>46</v>
      </c>
      <c r="J3409" s="112" t="s">
        <v>440</v>
      </c>
      <c r="K3409" s="113">
        <v>400</v>
      </c>
      <c r="L3409" s="113">
        <v>50</v>
      </c>
      <c r="M3409" s="112" t="s">
        <v>541</v>
      </c>
    </row>
    <row r="3410" spans="1:13" x14ac:dyDescent="0.3">
      <c r="A3410" s="112" t="s">
        <v>158</v>
      </c>
      <c r="B3410" s="112" t="s">
        <v>191</v>
      </c>
      <c r="C3410" s="112" t="s">
        <v>191</v>
      </c>
      <c r="D3410" s="112" t="s">
        <v>243</v>
      </c>
      <c r="E3410" s="112" t="s">
        <v>193</v>
      </c>
      <c r="F3410" s="112" t="s">
        <v>244</v>
      </c>
      <c r="G3410" s="112" t="s">
        <v>52</v>
      </c>
      <c r="H3410" s="112" t="s">
        <v>442</v>
      </c>
      <c r="I3410" s="112" t="s">
        <v>46</v>
      </c>
      <c r="J3410" s="112" t="s">
        <v>436</v>
      </c>
      <c r="K3410" s="113">
        <v>79065.95</v>
      </c>
      <c r="L3410" s="113">
        <v>3726.9999999999995</v>
      </c>
      <c r="M3410" s="112" t="s">
        <v>541</v>
      </c>
    </row>
    <row r="3411" spans="1:13" x14ac:dyDescent="0.3">
      <c r="A3411" s="112" t="s">
        <v>158</v>
      </c>
      <c r="B3411" s="112" t="s">
        <v>191</v>
      </c>
      <c r="C3411" s="112" t="s">
        <v>191</v>
      </c>
      <c r="D3411" s="112" t="s">
        <v>243</v>
      </c>
      <c r="E3411" s="112" t="s">
        <v>193</v>
      </c>
      <c r="F3411" s="112" t="s">
        <v>244</v>
      </c>
      <c r="G3411" s="112" t="s">
        <v>58</v>
      </c>
      <c r="H3411" s="112" t="s">
        <v>434</v>
      </c>
      <c r="I3411" s="112" t="s">
        <v>16</v>
      </c>
      <c r="J3411" s="112" t="s">
        <v>436</v>
      </c>
      <c r="K3411" s="113">
        <v>800</v>
      </c>
      <c r="L3411" s="113">
        <v>161</v>
      </c>
      <c r="M3411" s="112" t="s">
        <v>541</v>
      </c>
    </row>
    <row r="3412" spans="1:13" x14ac:dyDescent="0.3">
      <c r="A3412" s="112" t="s">
        <v>158</v>
      </c>
      <c r="B3412" s="112" t="s">
        <v>191</v>
      </c>
      <c r="C3412" s="112" t="s">
        <v>191</v>
      </c>
      <c r="D3412" s="112" t="s">
        <v>245</v>
      </c>
      <c r="E3412" s="112" t="s">
        <v>193</v>
      </c>
      <c r="F3412" s="112" t="s">
        <v>246</v>
      </c>
      <c r="G3412" s="112" t="s">
        <v>24</v>
      </c>
      <c r="H3412" s="112" t="s">
        <v>441</v>
      </c>
      <c r="I3412" s="112" t="s">
        <v>16</v>
      </c>
      <c r="J3412" s="112" t="s">
        <v>435</v>
      </c>
      <c r="K3412" s="113">
        <v>710</v>
      </c>
      <c r="L3412" s="113">
        <v>450</v>
      </c>
      <c r="M3412" s="112" t="s">
        <v>541</v>
      </c>
    </row>
    <row r="3413" spans="1:13" x14ac:dyDescent="0.3">
      <c r="A3413" s="112" t="s">
        <v>158</v>
      </c>
      <c r="B3413" s="112" t="s">
        <v>191</v>
      </c>
      <c r="C3413" s="112" t="s">
        <v>191</v>
      </c>
      <c r="D3413" s="112" t="s">
        <v>245</v>
      </c>
      <c r="E3413" s="112" t="s">
        <v>193</v>
      </c>
      <c r="F3413" s="112" t="s">
        <v>246</v>
      </c>
      <c r="G3413" s="112" t="s">
        <v>24</v>
      </c>
      <c r="H3413" s="112" t="s">
        <v>441</v>
      </c>
      <c r="I3413" s="112" t="s">
        <v>16</v>
      </c>
      <c r="J3413" s="112" t="s">
        <v>436</v>
      </c>
      <c r="K3413" s="113">
        <v>3607</v>
      </c>
      <c r="L3413" s="113">
        <v>2286</v>
      </c>
      <c r="M3413" s="112" t="s">
        <v>541</v>
      </c>
    </row>
    <row r="3414" spans="1:13" x14ac:dyDescent="0.3">
      <c r="A3414" s="112" t="s">
        <v>158</v>
      </c>
      <c r="B3414" s="112" t="s">
        <v>191</v>
      </c>
      <c r="C3414" s="112" t="s">
        <v>191</v>
      </c>
      <c r="D3414" s="112" t="s">
        <v>245</v>
      </c>
      <c r="E3414" s="112" t="s">
        <v>193</v>
      </c>
      <c r="F3414" s="112" t="s">
        <v>246</v>
      </c>
      <c r="G3414" s="112" t="s">
        <v>25</v>
      </c>
      <c r="H3414" s="112" t="s">
        <v>442</v>
      </c>
      <c r="I3414" s="112" t="s">
        <v>16</v>
      </c>
      <c r="J3414" s="112" t="s">
        <v>443</v>
      </c>
      <c r="K3414" s="113">
        <v>41481</v>
      </c>
      <c r="L3414" s="113">
        <v>12800</v>
      </c>
      <c r="M3414" s="112" t="s">
        <v>541</v>
      </c>
    </row>
    <row r="3415" spans="1:13" x14ac:dyDescent="0.3">
      <c r="A3415" s="112" t="s">
        <v>158</v>
      </c>
      <c r="B3415" s="112" t="s">
        <v>191</v>
      </c>
      <c r="C3415" s="112" t="s">
        <v>191</v>
      </c>
      <c r="D3415" s="112" t="s">
        <v>245</v>
      </c>
      <c r="E3415" s="112" t="s">
        <v>193</v>
      </c>
      <c r="F3415" s="112" t="s">
        <v>246</v>
      </c>
      <c r="G3415" s="112" t="s">
        <v>34</v>
      </c>
      <c r="H3415" s="112" t="s">
        <v>442</v>
      </c>
      <c r="I3415" s="112" t="s">
        <v>16</v>
      </c>
      <c r="J3415" s="112" t="s">
        <v>436</v>
      </c>
      <c r="K3415" s="113">
        <v>18171.524999999998</v>
      </c>
      <c r="L3415" s="113">
        <v>6638</v>
      </c>
      <c r="M3415" s="112" t="s">
        <v>541</v>
      </c>
    </row>
    <row r="3416" spans="1:13" x14ac:dyDescent="0.3">
      <c r="A3416" s="112" t="s">
        <v>158</v>
      </c>
      <c r="B3416" s="112" t="s">
        <v>191</v>
      </c>
      <c r="C3416" s="112" t="s">
        <v>191</v>
      </c>
      <c r="D3416" s="112" t="s">
        <v>245</v>
      </c>
      <c r="E3416" s="112" t="s">
        <v>193</v>
      </c>
      <c r="F3416" s="112" t="s">
        <v>246</v>
      </c>
      <c r="G3416" s="112" t="s">
        <v>50</v>
      </c>
      <c r="H3416" s="112" t="s">
        <v>434</v>
      </c>
      <c r="I3416" s="112" t="s">
        <v>16</v>
      </c>
      <c r="J3416" s="112" t="s">
        <v>436</v>
      </c>
      <c r="K3416" s="113">
        <v>3254.56</v>
      </c>
      <c r="L3416" s="113">
        <v>80.25</v>
      </c>
      <c r="M3416" s="112" t="s">
        <v>541</v>
      </c>
    </row>
    <row r="3417" spans="1:13" x14ac:dyDescent="0.3">
      <c r="A3417" s="112" t="s">
        <v>158</v>
      </c>
      <c r="B3417" s="112" t="s">
        <v>191</v>
      </c>
      <c r="C3417" s="112" t="s">
        <v>191</v>
      </c>
      <c r="D3417" s="112" t="s">
        <v>245</v>
      </c>
      <c r="E3417" s="112" t="s">
        <v>193</v>
      </c>
      <c r="F3417" s="112" t="s">
        <v>246</v>
      </c>
      <c r="G3417" s="112" t="s">
        <v>60</v>
      </c>
      <c r="H3417" s="112" t="s">
        <v>437</v>
      </c>
      <c r="I3417" s="112" t="s">
        <v>16</v>
      </c>
      <c r="J3417" s="112" t="s">
        <v>436</v>
      </c>
      <c r="K3417" s="113">
        <v>11934</v>
      </c>
      <c r="L3417" s="113">
        <v>3825</v>
      </c>
      <c r="M3417" s="112" t="s">
        <v>541</v>
      </c>
    </row>
    <row r="3418" spans="1:13" x14ac:dyDescent="0.3">
      <c r="A3418" s="112" t="s">
        <v>158</v>
      </c>
      <c r="B3418" s="112" t="s">
        <v>191</v>
      </c>
      <c r="C3418" s="112" t="s">
        <v>191</v>
      </c>
      <c r="D3418" s="112" t="s">
        <v>245</v>
      </c>
      <c r="E3418" s="112" t="s">
        <v>193</v>
      </c>
      <c r="F3418" s="112" t="s">
        <v>246</v>
      </c>
      <c r="G3418" s="112" t="s">
        <v>62</v>
      </c>
      <c r="H3418" s="112" t="s">
        <v>438</v>
      </c>
      <c r="I3418" s="112" t="s">
        <v>16</v>
      </c>
      <c r="J3418" s="112" t="s">
        <v>435</v>
      </c>
      <c r="K3418" s="113">
        <v>247.35</v>
      </c>
      <c r="L3418" s="113">
        <v>112.99999999999999</v>
      </c>
      <c r="M3418" s="112" t="s">
        <v>541</v>
      </c>
    </row>
    <row r="3419" spans="1:13" x14ac:dyDescent="0.3">
      <c r="A3419" s="112" t="s">
        <v>158</v>
      </c>
      <c r="B3419" s="112" t="s">
        <v>191</v>
      </c>
      <c r="C3419" s="112" t="s">
        <v>191</v>
      </c>
      <c r="D3419" s="112" t="s">
        <v>245</v>
      </c>
      <c r="E3419" s="112" t="s">
        <v>193</v>
      </c>
      <c r="F3419" s="112" t="s">
        <v>246</v>
      </c>
      <c r="G3419" s="112" t="s">
        <v>62</v>
      </c>
      <c r="H3419" s="112" t="s">
        <v>438</v>
      </c>
      <c r="I3419" s="112" t="s">
        <v>16</v>
      </c>
      <c r="J3419" s="112" t="s">
        <v>440</v>
      </c>
      <c r="K3419" s="113">
        <v>679.09</v>
      </c>
      <c r="L3419" s="113">
        <v>338</v>
      </c>
      <c r="M3419" s="112" t="s">
        <v>541</v>
      </c>
    </row>
    <row r="3420" spans="1:13" x14ac:dyDescent="0.3">
      <c r="A3420" s="112" t="s">
        <v>158</v>
      </c>
      <c r="B3420" s="112" t="s">
        <v>191</v>
      </c>
      <c r="C3420" s="112" t="s">
        <v>191</v>
      </c>
      <c r="D3420" s="112" t="s">
        <v>245</v>
      </c>
      <c r="E3420" s="112" t="s">
        <v>193</v>
      </c>
      <c r="F3420" s="112" t="s">
        <v>246</v>
      </c>
      <c r="G3420" s="112" t="s">
        <v>62</v>
      </c>
      <c r="H3420" s="112" t="s">
        <v>438</v>
      </c>
      <c r="I3420" s="112" t="s">
        <v>16</v>
      </c>
      <c r="J3420" s="112" t="s">
        <v>436</v>
      </c>
      <c r="K3420" s="113">
        <v>6779.23</v>
      </c>
      <c r="L3420" s="113">
        <v>2970</v>
      </c>
      <c r="M3420" s="112" t="s">
        <v>541</v>
      </c>
    </row>
    <row r="3421" spans="1:13" x14ac:dyDescent="0.3">
      <c r="A3421" s="112" t="s">
        <v>158</v>
      </c>
      <c r="B3421" s="112" t="s">
        <v>191</v>
      </c>
      <c r="C3421" s="112" t="s">
        <v>191</v>
      </c>
      <c r="D3421" s="112" t="s">
        <v>247</v>
      </c>
      <c r="E3421" s="112" t="s">
        <v>193</v>
      </c>
      <c r="F3421" s="112" t="s">
        <v>248</v>
      </c>
      <c r="G3421" s="112" t="s">
        <v>50</v>
      </c>
      <c r="H3421" s="112" t="s">
        <v>434</v>
      </c>
      <c r="I3421" s="112" t="s">
        <v>16</v>
      </c>
      <c r="J3421" s="112" t="s">
        <v>436</v>
      </c>
      <c r="K3421" s="113">
        <v>28.26</v>
      </c>
      <c r="L3421" s="113">
        <v>3.01</v>
      </c>
      <c r="M3421" s="112" t="s">
        <v>541</v>
      </c>
    </row>
    <row r="3422" spans="1:13" x14ac:dyDescent="0.3">
      <c r="A3422" s="112" t="s">
        <v>158</v>
      </c>
      <c r="B3422" s="112" t="s">
        <v>191</v>
      </c>
      <c r="C3422" s="112" t="s">
        <v>191</v>
      </c>
      <c r="D3422" s="112" t="s">
        <v>249</v>
      </c>
      <c r="E3422" s="112" t="s">
        <v>193</v>
      </c>
      <c r="F3422" s="112" t="s">
        <v>250</v>
      </c>
      <c r="G3422" s="112" t="s">
        <v>25</v>
      </c>
      <c r="H3422" s="112" t="s">
        <v>442</v>
      </c>
      <c r="I3422" s="112" t="s">
        <v>16</v>
      </c>
      <c r="J3422" s="112" t="s">
        <v>443</v>
      </c>
      <c r="K3422" s="113">
        <v>17865</v>
      </c>
      <c r="L3422" s="113">
        <v>5500</v>
      </c>
      <c r="M3422" s="112" t="s">
        <v>541</v>
      </c>
    </row>
    <row r="3423" spans="1:13" x14ac:dyDescent="0.3">
      <c r="A3423" s="112" t="s">
        <v>158</v>
      </c>
      <c r="B3423" s="112" t="s">
        <v>191</v>
      </c>
      <c r="C3423" s="112" t="s">
        <v>191</v>
      </c>
      <c r="D3423" s="112" t="s">
        <v>249</v>
      </c>
      <c r="E3423" s="112" t="s">
        <v>193</v>
      </c>
      <c r="F3423" s="112" t="s">
        <v>250</v>
      </c>
      <c r="G3423" s="112" t="s">
        <v>44</v>
      </c>
      <c r="H3423" s="112" t="s">
        <v>441</v>
      </c>
      <c r="I3423" s="112" t="s">
        <v>16</v>
      </c>
      <c r="J3423" s="112" t="s">
        <v>435</v>
      </c>
      <c r="K3423" s="113">
        <v>6.3449999999999998</v>
      </c>
      <c r="L3423" s="113">
        <v>0.75</v>
      </c>
      <c r="M3423" s="112" t="s">
        <v>541</v>
      </c>
    </row>
    <row r="3424" spans="1:13" x14ac:dyDescent="0.3">
      <c r="A3424" s="112" t="s">
        <v>158</v>
      </c>
      <c r="B3424" s="112" t="s">
        <v>191</v>
      </c>
      <c r="C3424" s="112" t="s">
        <v>191</v>
      </c>
      <c r="D3424" s="112" t="s">
        <v>249</v>
      </c>
      <c r="E3424" s="112" t="s">
        <v>193</v>
      </c>
      <c r="F3424" s="112" t="s">
        <v>250</v>
      </c>
      <c r="G3424" s="112" t="s">
        <v>44</v>
      </c>
      <c r="H3424" s="112" t="s">
        <v>441</v>
      </c>
      <c r="I3424" s="112" t="s">
        <v>16</v>
      </c>
      <c r="J3424" s="112" t="s">
        <v>436</v>
      </c>
      <c r="K3424" s="113">
        <v>6.3449999999999998</v>
      </c>
      <c r="L3424" s="113">
        <v>0.75</v>
      </c>
      <c r="M3424" s="112" t="s">
        <v>541</v>
      </c>
    </row>
    <row r="3425" spans="1:13" x14ac:dyDescent="0.3">
      <c r="A3425" s="112" t="s">
        <v>158</v>
      </c>
      <c r="B3425" s="112" t="s">
        <v>191</v>
      </c>
      <c r="C3425" s="112" t="s">
        <v>191</v>
      </c>
      <c r="D3425" s="112" t="s">
        <v>249</v>
      </c>
      <c r="E3425" s="112" t="s">
        <v>193</v>
      </c>
      <c r="F3425" s="112" t="s">
        <v>250</v>
      </c>
      <c r="G3425" s="112" t="s">
        <v>52</v>
      </c>
      <c r="H3425" s="112" t="s">
        <v>442</v>
      </c>
      <c r="I3425" s="112" t="s">
        <v>46</v>
      </c>
      <c r="J3425" s="112" t="s">
        <v>436</v>
      </c>
      <c r="K3425" s="113">
        <v>357.75</v>
      </c>
      <c r="L3425" s="113">
        <v>135</v>
      </c>
      <c r="M3425" s="112" t="s">
        <v>541</v>
      </c>
    </row>
    <row r="3426" spans="1:13" x14ac:dyDescent="0.3">
      <c r="A3426" s="112" t="s">
        <v>158</v>
      </c>
      <c r="B3426" s="112" t="s">
        <v>191</v>
      </c>
      <c r="C3426" s="112" t="s">
        <v>191</v>
      </c>
      <c r="D3426" s="112" t="s">
        <v>249</v>
      </c>
      <c r="E3426" s="112" t="s">
        <v>193</v>
      </c>
      <c r="F3426" s="112" t="s">
        <v>250</v>
      </c>
      <c r="G3426" s="112" t="s">
        <v>53</v>
      </c>
      <c r="H3426" s="112" t="s">
        <v>434</v>
      </c>
      <c r="I3426" s="112" t="s">
        <v>16</v>
      </c>
      <c r="J3426" s="112" t="s">
        <v>435</v>
      </c>
      <c r="K3426" s="113">
        <v>119.4</v>
      </c>
      <c r="L3426" s="113">
        <v>45</v>
      </c>
      <c r="M3426" s="112" t="s">
        <v>541</v>
      </c>
    </row>
    <row r="3427" spans="1:13" x14ac:dyDescent="0.3">
      <c r="A3427" s="112" t="s">
        <v>158</v>
      </c>
      <c r="B3427" s="112" t="s">
        <v>191</v>
      </c>
      <c r="C3427" s="112" t="s">
        <v>191</v>
      </c>
      <c r="D3427" s="112" t="s">
        <v>249</v>
      </c>
      <c r="E3427" s="112" t="s">
        <v>193</v>
      </c>
      <c r="F3427" s="112" t="s">
        <v>250</v>
      </c>
      <c r="G3427" s="112" t="s">
        <v>62</v>
      </c>
      <c r="H3427" s="112" t="s">
        <v>438</v>
      </c>
      <c r="I3427" s="112" t="s">
        <v>16</v>
      </c>
      <c r="J3427" s="112" t="s">
        <v>436</v>
      </c>
      <c r="K3427" s="113">
        <v>536.79</v>
      </c>
      <c r="L3427" s="113">
        <v>225</v>
      </c>
      <c r="M3427" s="112" t="s">
        <v>541</v>
      </c>
    </row>
    <row r="3428" spans="1:13" x14ac:dyDescent="0.3">
      <c r="A3428" s="112" t="s">
        <v>158</v>
      </c>
      <c r="B3428" s="112" t="s">
        <v>191</v>
      </c>
      <c r="C3428" s="112" t="s">
        <v>191</v>
      </c>
      <c r="D3428" s="112" t="s">
        <v>251</v>
      </c>
      <c r="E3428" s="112" t="s">
        <v>193</v>
      </c>
      <c r="F3428" s="112" t="s">
        <v>252</v>
      </c>
      <c r="G3428" s="112" t="s">
        <v>24</v>
      </c>
      <c r="H3428" s="112" t="s">
        <v>441</v>
      </c>
      <c r="I3428" s="112" t="s">
        <v>16</v>
      </c>
      <c r="J3428" s="112" t="s">
        <v>436</v>
      </c>
      <c r="K3428" s="113">
        <v>2196</v>
      </c>
      <c r="L3428" s="113">
        <v>450</v>
      </c>
      <c r="M3428" s="112" t="s">
        <v>541</v>
      </c>
    </row>
    <row r="3429" spans="1:13" x14ac:dyDescent="0.3">
      <c r="A3429" s="112" t="s">
        <v>158</v>
      </c>
      <c r="B3429" s="112" t="s">
        <v>191</v>
      </c>
      <c r="C3429" s="112" t="s">
        <v>191</v>
      </c>
      <c r="D3429" s="112" t="s">
        <v>251</v>
      </c>
      <c r="E3429" s="112" t="s">
        <v>193</v>
      </c>
      <c r="F3429" s="112" t="s">
        <v>252</v>
      </c>
      <c r="G3429" s="112" t="s">
        <v>45</v>
      </c>
      <c r="H3429" s="112" t="s">
        <v>441</v>
      </c>
      <c r="I3429" s="112" t="s">
        <v>46</v>
      </c>
      <c r="J3429" s="112" t="s">
        <v>436</v>
      </c>
      <c r="K3429" s="113">
        <v>2742</v>
      </c>
      <c r="L3429" s="113">
        <v>112.99999999999999</v>
      </c>
      <c r="M3429" s="112" t="s">
        <v>541</v>
      </c>
    </row>
    <row r="3430" spans="1:13" x14ac:dyDescent="0.3">
      <c r="A3430" s="112" t="s">
        <v>158</v>
      </c>
      <c r="B3430" s="112" t="s">
        <v>191</v>
      </c>
      <c r="C3430" s="112" t="s">
        <v>191</v>
      </c>
      <c r="D3430" s="112" t="s">
        <v>251</v>
      </c>
      <c r="E3430" s="112" t="s">
        <v>193</v>
      </c>
      <c r="F3430" s="112" t="s">
        <v>252</v>
      </c>
      <c r="G3430" s="112" t="s">
        <v>50</v>
      </c>
      <c r="H3430" s="112" t="s">
        <v>434</v>
      </c>
      <c r="I3430" s="112" t="s">
        <v>16</v>
      </c>
      <c r="J3430" s="112" t="s">
        <v>436</v>
      </c>
      <c r="K3430" s="113">
        <v>3667.5</v>
      </c>
      <c r="L3430" s="113">
        <v>337.5</v>
      </c>
      <c r="M3430" s="112" t="s">
        <v>541</v>
      </c>
    </row>
    <row r="3431" spans="1:13" x14ac:dyDescent="0.3">
      <c r="A3431" s="112" t="s">
        <v>158</v>
      </c>
      <c r="B3431" s="112" t="s">
        <v>191</v>
      </c>
      <c r="C3431" s="112" t="s">
        <v>191</v>
      </c>
      <c r="D3431" s="112" t="s">
        <v>251</v>
      </c>
      <c r="E3431" s="112" t="s">
        <v>193</v>
      </c>
      <c r="F3431" s="112" t="s">
        <v>252</v>
      </c>
      <c r="G3431" s="112" t="s">
        <v>52</v>
      </c>
      <c r="H3431" s="112" t="s">
        <v>442</v>
      </c>
      <c r="I3431" s="112" t="s">
        <v>46</v>
      </c>
      <c r="J3431" s="112" t="s">
        <v>436</v>
      </c>
      <c r="K3431" s="113">
        <v>3370.5</v>
      </c>
      <c r="L3431" s="113">
        <v>450</v>
      </c>
      <c r="M3431" s="112" t="s">
        <v>541</v>
      </c>
    </row>
    <row r="3432" spans="1:13" x14ac:dyDescent="0.3">
      <c r="A3432" s="112" t="s">
        <v>158</v>
      </c>
      <c r="B3432" s="112" t="s">
        <v>191</v>
      </c>
      <c r="C3432" s="112" t="s">
        <v>191</v>
      </c>
      <c r="D3432" s="112" t="s">
        <v>253</v>
      </c>
      <c r="E3432" s="112" t="s">
        <v>193</v>
      </c>
      <c r="F3432" s="112" t="s">
        <v>254</v>
      </c>
      <c r="G3432" s="112" t="s">
        <v>25</v>
      </c>
      <c r="H3432" s="112" t="s">
        <v>442</v>
      </c>
      <c r="I3432" s="112" t="s">
        <v>16</v>
      </c>
      <c r="J3432" s="112" t="s">
        <v>443</v>
      </c>
      <c r="K3432" s="113">
        <v>162751</v>
      </c>
      <c r="L3432" s="113">
        <v>33100</v>
      </c>
      <c r="M3432" s="112" t="s">
        <v>541</v>
      </c>
    </row>
    <row r="3433" spans="1:13" x14ac:dyDescent="0.3">
      <c r="A3433" s="112" t="s">
        <v>158</v>
      </c>
      <c r="B3433" s="112" t="s">
        <v>191</v>
      </c>
      <c r="C3433" s="112" t="s">
        <v>191</v>
      </c>
      <c r="D3433" s="112" t="s">
        <v>253</v>
      </c>
      <c r="E3433" s="112" t="s">
        <v>193</v>
      </c>
      <c r="F3433" s="112" t="s">
        <v>254</v>
      </c>
      <c r="G3433" s="112" t="s">
        <v>27</v>
      </c>
      <c r="H3433" s="112" t="s">
        <v>441</v>
      </c>
      <c r="I3433" s="112" t="s">
        <v>16</v>
      </c>
      <c r="J3433" s="112" t="s">
        <v>435</v>
      </c>
      <c r="K3433" s="113">
        <v>1634</v>
      </c>
      <c r="L3433" s="113">
        <v>171</v>
      </c>
      <c r="M3433" s="112" t="s">
        <v>541</v>
      </c>
    </row>
    <row r="3434" spans="1:13" x14ac:dyDescent="0.3">
      <c r="A3434" s="112" t="s">
        <v>158</v>
      </c>
      <c r="B3434" s="112" t="s">
        <v>191</v>
      </c>
      <c r="C3434" s="112" t="s">
        <v>191</v>
      </c>
      <c r="D3434" s="112" t="s">
        <v>253</v>
      </c>
      <c r="E3434" s="112" t="s">
        <v>193</v>
      </c>
      <c r="F3434" s="112" t="s">
        <v>254</v>
      </c>
      <c r="G3434" s="112" t="s">
        <v>27</v>
      </c>
      <c r="H3434" s="112" t="s">
        <v>441</v>
      </c>
      <c r="I3434" s="112" t="s">
        <v>16</v>
      </c>
      <c r="J3434" s="112" t="s">
        <v>440</v>
      </c>
      <c r="K3434" s="113">
        <v>122</v>
      </c>
      <c r="L3434" s="113">
        <v>9</v>
      </c>
      <c r="M3434" s="112" t="s">
        <v>541</v>
      </c>
    </row>
    <row r="3435" spans="1:13" x14ac:dyDescent="0.3">
      <c r="A3435" s="112" t="s">
        <v>158</v>
      </c>
      <c r="B3435" s="112" t="s">
        <v>191</v>
      </c>
      <c r="C3435" s="112" t="s">
        <v>191</v>
      </c>
      <c r="D3435" s="112" t="s">
        <v>253</v>
      </c>
      <c r="E3435" s="112" t="s">
        <v>193</v>
      </c>
      <c r="F3435" s="112" t="s">
        <v>254</v>
      </c>
      <c r="G3435" s="112" t="s">
        <v>27</v>
      </c>
      <c r="H3435" s="112" t="s">
        <v>441</v>
      </c>
      <c r="I3435" s="112" t="s">
        <v>16</v>
      </c>
      <c r="J3435" s="112" t="s">
        <v>436</v>
      </c>
      <c r="K3435" s="113">
        <v>713</v>
      </c>
      <c r="L3435" s="113">
        <v>63</v>
      </c>
      <c r="M3435" s="112" t="s">
        <v>541</v>
      </c>
    </row>
    <row r="3436" spans="1:13" x14ac:dyDescent="0.3">
      <c r="A3436" s="112" t="s">
        <v>158</v>
      </c>
      <c r="B3436" s="112" t="s">
        <v>191</v>
      </c>
      <c r="C3436" s="112" t="s">
        <v>191</v>
      </c>
      <c r="D3436" s="112" t="s">
        <v>253</v>
      </c>
      <c r="E3436" s="112" t="s">
        <v>193</v>
      </c>
      <c r="F3436" s="112" t="s">
        <v>254</v>
      </c>
      <c r="G3436" s="112" t="s">
        <v>33</v>
      </c>
      <c r="H3436" s="112" t="s">
        <v>445</v>
      </c>
      <c r="I3436" s="112" t="s">
        <v>16</v>
      </c>
      <c r="J3436" s="112" t="s">
        <v>446</v>
      </c>
      <c r="K3436" s="113">
        <v>2700</v>
      </c>
      <c r="L3436" s="113">
        <v>540</v>
      </c>
      <c r="M3436" s="112" t="s">
        <v>541</v>
      </c>
    </row>
    <row r="3437" spans="1:13" x14ac:dyDescent="0.3">
      <c r="A3437" s="112" t="s">
        <v>158</v>
      </c>
      <c r="B3437" s="112" t="s">
        <v>191</v>
      </c>
      <c r="C3437" s="112" t="s">
        <v>191</v>
      </c>
      <c r="D3437" s="112" t="s">
        <v>253</v>
      </c>
      <c r="E3437" s="112" t="s">
        <v>193</v>
      </c>
      <c r="F3437" s="112" t="s">
        <v>254</v>
      </c>
      <c r="G3437" s="112" t="s">
        <v>50</v>
      </c>
      <c r="H3437" s="112" t="s">
        <v>434</v>
      </c>
      <c r="I3437" s="112" t="s">
        <v>16</v>
      </c>
      <c r="J3437" s="112" t="s">
        <v>436</v>
      </c>
      <c r="K3437" s="113">
        <v>1059</v>
      </c>
      <c r="L3437" s="113">
        <v>225</v>
      </c>
      <c r="M3437" s="112" t="s">
        <v>541</v>
      </c>
    </row>
    <row r="3438" spans="1:13" x14ac:dyDescent="0.3">
      <c r="A3438" s="112" t="s">
        <v>158</v>
      </c>
      <c r="B3438" s="112" t="s">
        <v>191</v>
      </c>
      <c r="C3438" s="112" t="s">
        <v>191</v>
      </c>
      <c r="D3438" s="112" t="s">
        <v>253</v>
      </c>
      <c r="E3438" s="112" t="s">
        <v>193</v>
      </c>
      <c r="F3438" s="112" t="s">
        <v>254</v>
      </c>
      <c r="G3438" s="112" t="s">
        <v>52</v>
      </c>
      <c r="H3438" s="112" t="s">
        <v>442</v>
      </c>
      <c r="I3438" s="112" t="s">
        <v>46</v>
      </c>
      <c r="J3438" s="112" t="s">
        <v>435</v>
      </c>
      <c r="K3438" s="113">
        <v>2563.65</v>
      </c>
      <c r="L3438" s="113">
        <v>495</v>
      </c>
      <c r="M3438" s="112" t="s">
        <v>541</v>
      </c>
    </row>
    <row r="3439" spans="1:13" x14ac:dyDescent="0.3">
      <c r="A3439" s="112" t="s">
        <v>158</v>
      </c>
      <c r="B3439" s="112" t="s">
        <v>191</v>
      </c>
      <c r="C3439" s="112" t="s">
        <v>191</v>
      </c>
      <c r="D3439" s="112" t="s">
        <v>253</v>
      </c>
      <c r="E3439" s="112" t="s">
        <v>193</v>
      </c>
      <c r="F3439" s="112" t="s">
        <v>254</v>
      </c>
      <c r="G3439" s="112" t="s">
        <v>52</v>
      </c>
      <c r="H3439" s="112" t="s">
        <v>442</v>
      </c>
      <c r="I3439" s="112" t="s">
        <v>46</v>
      </c>
      <c r="J3439" s="112" t="s">
        <v>440</v>
      </c>
      <c r="K3439" s="113">
        <v>692.55</v>
      </c>
      <c r="L3439" s="113">
        <v>135</v>
      </c>
      <c r="M3439" s="112" t="s">
        <v>541</v>
      </c>
    </row>
    <row r="3440" spans="1:13" x14ac:dyDescent="0.3">
      <c r="A3440" s="112" t="s">
        <v>158</v>
      </c>
      <c r="B3440" s="112" t="s">
        <v>191</v>
      </c>
      <c r="C3440" s="112" t="s">
        <v>191</v>
      </c>
      <c r="D3440" s="112" t="s">
        <v>253</v>
      </c>
      <c r="E3440" s="112" t="s">
        <v>193</v>
      </c>
      <c r="F3440" s="112" t="s">
        <v>254</v>
      </c>
      <c r="G3440" s="112" t="s">
        <v>52</v>
      </c>
      <c r="H3440" s="112" t="s">
        <v>442</v>
      </c>
      <c r="I3440" s="112" t="s">
        <v>46</v>
      </c>
      <c r="J3440" s="112" t="s">
        <v>436</v>
      </c>
      <c r="K3440" s="113">
        <v>10346.959999999999</v>
      </c>
      <c r="L3440" s="113">
        <v>1957.9999999999998</v>
      </c>
      <c r="M3440" s="112" t="s">
        <v>541</v>
      </c>
    </row>
    <row r="3441" spans="1:13" x14ac:dyDescent="0.3">
      <c r="A3441" s="112" t="s">
        <v>158</v>
      </c>
      <c r="B3441" s="112" t="s">
        <v>191</v>
      </c>
      <c r="C3441" s="112" t="s">
        <v>191</v>
      </c>
      <c r="D3441" s="112" t="s">
        <v>253</v>
      </c>
      <c r="E3441" s="112" t="s">
        <v>193</v>
      </c>
      <c r="F3441" s="112" t="s">
        <v>254</v>
      </c>
      <c r="G3441" s="112" t="s">
        <v>62</v>
      </c>
      <c r="H3441" s="112" t="s">
        <v>438</v>
      </c>
      <c r="I3441" s="112" t="s">
        <v>16</v>
      </c>
      <c r="J3441" s="112" t="s">
        <v>436</v>
      </c>
      <c r="K3441" s="113">
        <v>1349.7</v>
      </c>
      <c r="L3441" s="113">
        <v>401</v>
      </c>
      <c r="M3441" s="112" t="s">
        <v>541</v>
      </c>
    </row>
    <row r="3442" spans="1:13" x14ac:dyDescent="0.3">
      <c r="A3442" s="112" t="s">
        <v>158</v>
      </c>
      <c r="B3442" s="112" t="s">
        <v>191</v>
      </c>
      <c r="C3442" s="112" t="s">
        <v>191</v>
      </c>
      <c r="D3442" s="112" t="s">
        <v>255</v>
      </c>
      <c r="E3442" s="112" t="s">
        <v>193</v>
      </c>
      <c r="F3442" s="112" t="s">
        <v>256</v>
      </c>
      <c r="G3442" s="112" t="s">
        <v>25</v>
      </c>
      <c r="H3442" s="112" t="s">
        <v>442</v>
      </c>
      <c r="I3442" s="112" t="s">
        <v>16</v>
      </c>
      <c r="J3442" s="112" t="s">
        <v>443</v>
      </c>
      <c r="K3442" s="113">
        <v>292</v>
      </c>
      <c r="L3442" s="113">
        <v>100</v>
      </c>
      <c r="M3442" s="112" t="s">
        <v>541</v>
      </c>
    </row>
    <row r="3443" spans="1:13" x14ac:dyDescent="0.3">
      <c r="A3443" s="112" t="s">
        <v>158</v>
      </c>
      <c r="B3443" s="112" t="s">
        <v>191</v>
      </c>
      <c r="C3443" s="112" t="s">
        <v>191</v>
      </c>
      <c r="D3443" s="112" t="s">
        <v>255</v>
      </c>
      <c r="E3443" s="112" t="s">
        <v>193</v>
      </c>
      <c r="F3443" s="112" t="s">
        <v>256</v>
      </c>
      <c r="G3443" s="112" t="s">
        <v>60</v>
      </c>
      <c r="H3443" s="112" t="s">
        <v>437</v>
      </c>
      <c r="I3443" s="112" t="s">
        <v>16</v>
      </c>
      <c r="J3443" s="112" t="s">
        <v>436</v>
      </c>
      <c r="K3443" s="113">
        <v>24919.440000000002</v>
      </c>
      <c r="L3443" s="113">
        <v>7987</v>
      </c>
      <c r="M3443" s="112" t="s">
        <v>541</v>
      </c>
    </row>
    <row r="3444" spans="1:13" x14ac:dyDescent="0.3">
      <c r="A3444" s="112" t="s">
        <v>158</v>
      </c>
      <c r="B3444" s="112" t="s">
        <v>191</v>
      </c>
      <c r="C3444" s="112" t="s">
        <v>191</v>
      </c>
      <c r="D3444" s="112" t="s">
        <v>255</v>
      </c>
      <c r="E3444" s="112" t="s">
        <v>193</v>
      </c>
      <c r="F3444" s="112" t="s">
        <v>256</v>
      </c>
      <c r="G3444" s="112" t="s">
        <v>62</v>
      </c>
      <c r="H3444" s="112" t="s">
        <v>438</v>
      </c>
      <c r="I3444" s="112" t="s">
        <v>16</v>
      </c>
      <c r="J3444" s="112" t="s">
        <v>436</v>
      </c>
      <c r="K3444" s="113">
        <v>3078.31</v>
      </c>
      <c r="L3444" s="113">
        <v>1350</v>
      </c>
      <c r="M3444" s="112" t="s">
        <v>541</v>
      </c>
    </row>
    <row r="3445" spans="1:13" x14ac:dyDescent="0.3">
      <c r="A3445" s="112" t="s">
        <v>158</v>
      </c>
      <c r="B3445" s="112" t="s">
        <v>191</v>
      </c>
      <c r="C3445" s="112" t="s">
        <v>191</v>
      </c>
      <c r="D3445" s="112" t="s">
        <v>257</v>
      </c>
      <c r="E3445" s="112" t="s">
        <v>193</v>
      </c>
      <c r="F3445" s="112" t="s">
        <v>258</v>
      </c>
      <c r="G3445" s="112" t="s">
        <v>28</v>
      </c>
      <c r="H3445" s="112" t="s">
        <v>441</v>
      </c>
      <c r="I3445" s="112" t="s">
        <v>16</v>
      </c>
      <c r="J3445" s="112" t="s">
        <v>436</v>
      </c>
      <c r="K3445" s="113">
        <v>1188</v>
      </c>
      <c r="L3445" s="113">
        <v>135</v>
      </c>
      <c r="M3445" s="112" t="s">
        <v>541</v>
      </c>
    </row>
    <row r="3446" spans="1:13" x14ac:dyDescent="0.3">
      <c r="A3446" s="112" t="s">
        <v>158</v>
      </c>
      <c r="B3446" s="112" t="s">
        <v>191</v>
      </c>
      <c r="C3446" s="112" t="s">
        <v>191</v>
      </c>
      <c r="D3446" s="112" t="s">
        <v>257</v>
      </c>
      <c r="E3446" s="112" t="s">
        <v>193</v>
      </c>
      <c r="F3446" s="112" t="s">
        <v>258</v>
      </c>
      <c r="G3446" s="112" t="s">
        <v>44</v>
      </c>
      <c r="H3446" s="112" t="s">
        <v>441</v>
      </c>
      <c r="I3446" s="112" t="s">
        <v>16</v>
      </c>
      <c r="J3446" s="112" t="s">
        <v>435</v>
      </c>
      <c r="K3446" s="113">
        <v>647.19000000000005</v>
      </c>
      <c r="L3446" s="113">
        <v>76.5</v>
      </c>
      <c r="M3446" s="112" t="s">
        <v>541</v>
      </c>
    </row>
    <row r="3447" spans="1:13" x14ac:dyDescent="0.3">
      <c r="A3447" s="112" t="s">
        <v>158</v>
      </c>
      <c r="B3447" s="112" t="s">
        <v>191</v>
      </c>
      <c r="C3447" s="112" t="s">
        <v>191</v>
      </c>
      <c r="D3447" s="112" t="s">
        <v>257</v>
      </c>
      <c r="E3447" s="112" t="s">
        <v>193</v>
      </c>
      <c r="F3447" s="112" t="s">
        <v>258</v>
      </c>
      <c r="G3447" s="112" t="s">
        <v>44</v>
      </c>
      <c r="H3447" s="112" t="s">
        <v>441</v>
      </c>
      <c r="I3447" s="112" t="s">
        <v>16</v>
      </c>
      <c r="J3447" s="112" t="s">
        <v>440</v>
      </c>
      <c r="K3447" s="113">
        <v>647.19000000000005</v>
      </c>
      <c r="L3447" s="113">
        <v>76.5</v>
      </c>
      <c r="M3447" s="112" t="s">
        <v>541</v>
      </c>
    </row>
    <row r="3448" spans="1:13" x14ac:dyDescent="0.3">
      <c r="A3448" s="112" t="s">
        <v>158</v>
      </c>
      <c r="B3448" s="112" t="s">
        <v>191</v>
      </c>
      <c r="C3448" s="112" t="s">
        <v>191</v>
      </c>
      <c r="D3448" s="112" t="s">
        <v>494</v>
      </c>
      <c r="E3448" s="112" t="s">
        <v>193</v>
      </c>
      <c r="F3448" s="112" t="s">
        <v>495</v>
      </c>
      <c r="G3448" s="112" t="s">
        <v>47</v>
      </c>
      <c r="H3448" s="112" t="s">
        <v>447</v>
      </c>
      <c r="I3448" s="112" t="s">
        <v>16</v>
      </c>
      <c r="J3448" s="112" t="s">
        <v>435</v>
      </c>
      <c r="K3448" s="113">
        <v>67174.070000000007</v>
      </c>
      <c r="L3448" s="113">
        <v>6592.5</v>
      </c>
      <c r="M3448" s="112" t="s">
        <v>541</v>
      </c>
    </row>
    <row r="3449" spans="1:13" x14ac:dyDescent="0.3">
      <c r="A3449" s="112" t="s">
        <v>158</v>
      </c>
      <c r="B3449" s="112" t="s">
        <v>191</v>
      </c>
      <c r="C3449" s="112" t="s">
        <v>191</v>
      </c>
      <c r="D3449" s="112" t="s">
        <v>494</v>
      </c>
      <c r="E3449" s="112" t="s">
        <v>193</v>
      </c>
      <c r="F3449" s="112" t="s">
        <v>495</v>
      </c>
      <c r="G3449" s="112" t="s">
        <v>55</v>
      </c>
      <c r="H3449" s="112" t="s">
        <v>439</v>
      </c>
      <c r="I3449" s="112" t="s">
        <v>16</v>
      </c>
      <c r="J3449" s="112" t="s">
        <v>435</v>
      </c>
      <c r="K3449" s="113">
        <v>157.5</v>
      </c>
      <c r="L3449" s="113">
        <v>45</v>
      </c>
      <c r="M3449" s="112" t="s">
        <v>541</v>
      </c>
    </row>
    <row r="3450" spans="1:13" x14ac:dyDescent="0.3">
      <c r="A3450" s="112" t="s">
        <v>158</v>
      </c>
      <c r="B3450" s="112" t="s">
        <v>259</v>
      </c>
      <c r="C3450" s="112" t="s">
        <v>259</v>
      </c>
      <c r="D3450" s="112" t="s">
        <v>260</v>
      </c>
      <c r="E3450" s="112" t="s">
        <v>259</v>
      </c>
      <c r="F3450" s="112" t="s">
        <v>261</v>
      </c>
      <c r="G3450" s="112" t="s">
        <v>25</v>
      </c>
      <c r="H3450" s="112" t="s">
        <v>442</v>
      </c>
      <c r="I3450" s="112" t="s">
        <v>16</v>
      </c>
      <c r="J3450" s="112" t="s">
        <v>443</v>
      </c>
      <c r="K3450" s="113">
        <v>413</v>
      </c>
      <c r="L3450" s="113">
        <v>200</v>
      </c>
      <c r="M3450" s="112" t="s">
        <v>544</v>
      </c>
    </row>
    <row r="3451" spans="1:13" x14ac:dyDescent="0.3">
      <c r="A3451" s="112" t="s">
        <v>158</v>
      </c>
      <c r="B3451" s="112" t="s">
        <v>259</v>
      </c>
      <c r="C3451" s="112" t="s">
        <v>259</v>
      </c>
      <c r="D3451" s="112" t="s">
        <v>260</v>
      </c>
      <c r="E3451" s="112" t="s">
        <v>259</v>
      </c>
      <c r="F3451" s="112" t="s">
        <v>261</v>
      </c>
      <c r="G3451" s="112" t="s">
        <v>33</v>
      </c>
      <c r="H3451" s="112" t="s">
        <v>445</v>
      </c>
      <c r="I3451" s="112" t="s">
        <v>16</v>
      </c>
      <c r="J3451" s="112" t="s">
        <v>446</v>
      </c>
      <c r="K3451" s="113">
        <v>7315</v>
      </c>
      <c r="L3451" s="113">
        <v>1463</v>
      </c>
      <c r="M3451" s="112" t="s">
        <v>544</v>
      </c>
    </row>
    <row r="3452" spans="1:13" x14ac:dyDescent="0.3">
      <c r="A3452" s="112" t="s">
        <v>158</v>
      </c>
      <c r="B3452" s="112" t="s">
        <v>259</v>
      </c>
      <c r="C3452" s="112" t="s">
        <v>259</v>
      </c>
      <c r="D3452" s="112" t="s">
        <v>260</v>
      </c>
      <c r="E3452" s="112" t="s">
        <v>259</v>
      </c>
      <c r="F3452" s="112" t="s">
        <v>261</v>
      </c>
      <c r="G3452" s="112" t="s">
        <v>35</v>
      </c>
      <c r="H3452" s="112" t="s">
        <v>438</v>
      </c>
      <c r="I3452" s="112" t="s">
        <v>16</v>
      </c>
      <c r="J3452" s="112" t="s">
        <v>435</v>
      </c>
      <c r="K3452" s="113">
        <v>31500</v>
      </c>
      <c r="L3452" s="113">
        <v>12600</v>
      </c>
      <c r="M3452" s="112" t="s">
        <v>544</v>
      </c>
    </row>
    <row r="3453" spans="1:13" x14ac:dyDescent="0.3">
      <c r="A3453" s="112" t="s">
        <v>158</v>
      </c>
      <c r="B3453" s="112" t="s">
        <v>259</v>
      </c>
      <c r="C3453" s="112" t="s">
        <v>259</v>
      </c>
      <c r="D3453" s="112" t="s">
        <v>260</v>
      </c>
      <c r="E3453" s="112" t="s">
        <v>259</v>
      </c>
      <c r="F3453" s="112" t="s">
        <v>261</v>
      </c>
      <c r="G3453" s="112" t="s">
        <v>50</v>
      </c>
      <c r="H3453" s="112" t="s">
        <v>434</v>
      </c>
      <c r="I3453" s="112" t="s">
        <v>16</v>
      </c>
      <c r="J3453" s="112" t="s">
        <v>436</v>
      </c>
      <c r="K3453" s="113">
        <v>35630</v>
      </c>
      <c r="L3453" s="113">
        <v>351</v>
      </c>
      <c r="M3453" s="112" t="s">
        <v>544</v>
      </c>
    </row>
    <row r="3454" spans="1:13" x14ac:dyDescent="0.3">
      <c r="A3454" s="112" t="s">
        <v>158</v>
      </c>
      <c r="B3454" s="112" t="s">
        <v>259</v>
      </c>
      <c r="C3454" s="112" t="s">
        <v>259</v>
      </c>
      <c r="D3454" s="112" t="s">
        <v>260</v>
      </c>
      <c r="E3454" s="112" t="s">
        <v>259</v>
      </c>
      <c r="F3454" s="112" t="s">
        <v>261</v>
      </c>
      <c r="G3454" s="112" t="s">
        <v>52</v>
      </c>
      <c r="H3454" s="112" t="s">
        <v>442</v>
      </c>
      <c r="I3454" s="112" t="s">
        <v>46</v>
      </c>
      <c r="J3454" s="112" t="s">
        <v>435</v>
      </c>
      <c r="K3454" s="113">
        <v>1066.5</v>
      </c>
      <c r="L3454" s="113">
        <v>225</v>
      </c>
      <c r="M3454" s="112" t="s">
        <v>544</v>
      </c>
    </row>
    <row r="3455" spans="1:13" x14ac:dyDescent="0.3">
      <c r="A3455" s="112" t="s">
        <v>158</v>
      </c>
      <c r="B3455" s="112" t="s">
        <v>259</v>
      </c>
      <c r="C3455" s="112" t="s">
        <v>259</v>
      </c>
      <c r="D3455" s="112" t="s">
        <v>260</v>
      </c>
      <c r="E3455" s="112" t="s">
        <v>259</v>
      </c>
      <c r="F3455" s="112" t="s">
        <v>261</v>
      </c>
      <c r="G3455" s="112" t="s">
        <v>52</v>
      </c>
      <c r="H3455" s="112" t="s">
        <v>442</v>
      </c>
      <c r="I3455" s="112" t="s">
        <v>46</v>
      </c>
      <c r="J3455" s="112" t="s">
        <v>440</v>
      </c>
      <c r="K3455" s="113">
        <v>577.79999999999995</v>
      </c>
      <c r="L3455" s="113">
        <v>180</v>
      </c>
      <c r="M3455" s="112" t="s">
        <v>544</v>
      </c>
    </row>
    <row r="3456" spans="1:13" x14ac:dyDescent="0.3">
      <c r="A3456" s="112" t="s">
        <v>158</v>
      </c>
      <c r="B3456" s="112" t="s">
        <v>259</v>
      </c>
      <c r="C3456" s="112" t="s">
        <v>259</v>
      </c>
      <c r="D3456" s="112" t="s">
        <v>260</v>
      </c>
      <c r="E3456" s="112" t="s">
        <v>259</v>
      </c>
      <c r="F3456" s="112" t="s">
        <v>261</v>
      </c>
      <c r="G3456" s="112" t="s">
        <v>52</v>
      </c>
      <c r="H3456" s="112" t="s">
        <v>442</v>
      </c>
      <c r="I3456" s="112" t="s">
        <v>46</v>
      </c>
      <c r="J3456" s="112" t="s">
        <v>436</v>
      </c>
      <c r="K3456" s="113">
        <v>12122.28</v>
      </c>
      <c r="L3456" s="113">
        <v>2038.0000000000002</v>
      </c>
      <c r="M3456" s="112" t="s">
        <v>544</v>
      </c>
    </row>
    <row r="3457" spans="1:13" x14ac:dyDescent="0.3">
      <c r="A3457" s="112" t="s">
        <v>158</v>
      </c>
      <c r="B3457" s="112" t="s">
        <v>259</v>
      </c>
      <c r="C3457" s="112" t="s">
        <v>259</v>
      </c>
      <c r="D3457" s="112" t="s">
        <v>260</v>
      </c>
      <c r="E3457" s="112" t="s">
        <v>259</v>
      </c>
      <c r="F3457" s="112" t="s">
        <v>261</v>
      </c>
      <c r="G3457" s="112" t="s">
        <v>58</v>
      </c>
      <c r="H3457" s="112" t="s">
        <v>434</v>
      </c>
      <c r="I3457" s="112" t="s">
        <v>16</v>
      </c>
      <c r="J3457" s="112" t="s">
        <v>436</v>
      </c>
      <c r="K3457" s="113">
        <v>1100</v>
      </c>
      <c r="L3457" s="113">
        <v>225</v>
      </c>
      <c r="M3457" s="112" t="s">
        <v>544</v>
      </c>
    </row>
    <row r="3458" spans="1:13" x14ac:dyDescent="0.3">
      <c r="A3458" s="112" t="s">
        <v>158</v>
      </c>
      <c r="B3458" s="112" t="s">
        <v>259</v>
      </c>
      <c r="C3458" s="112" t="s">
        <v>259</v>
      </c>
      <c r="D3458" s="112" t="s">
        <v>262</v>
      </c>
      <c r="E3458" s="112" t="s">
        <v>259</v>
      </c>
      <c r="F3458" s="112" t="s">
        <v>263</v>
      </c>
      <c r="G3458" s="112" t="s">
        <v>24</v>
      </c>
      <c r="H3458" s="112" t="s">
        <v>441</v>
      </c>
      <c r="I3458" s="112" t="s">
        <v>16</v>
      </c>
      <c r="J3458" s="112" t="s">
        <v>435</v>
      </c>
      <c r="K3458" s="113">
        <v>4726.93</v>
      </c>
      <c r="L3458" s="113">
        <v>1237.5</v>
      </c>
      <c r="M3458" s="112" t="s">
        <v>544</v>
      </c>
    </row>
    <row r="3459" spans="1:13" x14ac:dyDescent="0.3">
      <c r="A3459" s="112" t="s">
        <v>158</v>
      </c>
      <c r="B3459" s="112" t="s">
        <v>259</v>
      </c>
      <c r="C3459" s="112" t="s">
        <v>259</v>
      </c>
      <c r="D3459" s="112" t="s">
        <v>262</v>
      </c>
      <c r="E3459" s="112" t="s">
        <v>259</v>
      </c>
      <c r="F3459" s="112" t="s">
        <v>263</v>
      </c>
      <c r="G3459" s="112" t="s">
        <v>24</v>
      </c>
      <c r="H3459" s="112" t="s">
        <v>441</v>
      </c>
      <c r="I3459" s="112" t="s">
        <v>16</v>
      </c>
      <c r="J3459" s="112" t="s">
        <v>440</v>
      </c>
      <c r="K3459" s="113">
        <v>5761.5499999999993</v>
      </c>
      <c r="L3459" s="113">
        <v>1035</v>
      </c>
      <c r="M3459" s="112" t="s">
        <v>544</v>
      </c>
    </row>
    <row r="3460" spans="1:13" x14ac:dyDescent="0.3">
      <c r="A3460" s="112" t="s">
        <v>158</v>
      </c>
      <c r="B3460" s="112" t="s">
        <v>259</v>
      </c>
      <c r="C3460" s="112" t="s">
        <v>259</v>
      </c>
      <c r="D3460" s="112" t="s">
        <v>262</v>
      </c>
      <c r="E3460" s="112" t="s">
        <v>259</v>
      </c>
      <c r="F3460" s="112" t="s">
        <v>263</v>
      </c>
      <c r="G3460" s="112" t="s">
        <v>24</v>
      </c>
      <c r="H3460" s="112" t="s">
        <v>441</v>
      </c>
      <c r="I3460" s="112" t="s">
        <v>16</v>
      </c>
      <c r="J3460" s="112" t="s">
        <v>436</v>
      </c>
      <c r="K3460" s="113">
        <v>12367.779999999999</v>
      </c>
      <c r="L3460" s="113">
        <v>3082.5</v>
      </c>
      <c r="M3460" s="112" t="s">
        <v>544</v>
      </c>
    </row>
    <row r="3461" spans="1:13" x14ac:dyDescent="0.3">
      <c r="A3461" s="112" t="s">
        <v>158</v>
      </c>
      <c r="B3461" s="112" t="s">
        <v>259</v>
      </c>
      <c r="C3461" s="112" t="s">
        <v>259</v>
      </c>
      <c r="D3461" s="112" t="s">
        <v>262</v>
      </c>
      <c r="E3461" s="112" t="s">
        <v>259</v>
      </c>
      <c r="F3461" s="112" t="s">
        <v>263</v>
      </c>
      <c r="G3461" s="112" t="s">
        <v>25</v>
      </c>
      <c r="H3461" s="112" t="s">
        <v>442</v>
      </c>
      <c r="I3461" s="112" t="s">
        <v>16</v>
      </c>
      <c r="J3461" s="112" t="s">
        <v>443</v>
      </c>
      <c r="K3461" s="113">
        <v>9789</v>
      </c>
      <c r="L3461" s="113">
        <v>2100</v>
      </c>
      <c r="M3461" s="112" t="s">
        <v>544</v>
      </c>
    </row>
    <row r="3462" spans="1:13" x14ac:dyDescent="0.3">
      <c r="A3462" s="112" t="s">
        <v>158</v>
      </c>
      <c r="B3462" s="112" t="s">
        <v>259</v>
      </c>
      <c r="C3462" s="112" t="s">
        <v>259</v>
      </c>
      <c r="D3462" s="112" t="s">
        <v>262</v>
      </c>
      <c r="E3462" s="112" t="s">
        <v>259</v>
      </c>
      <c r="F3462" s="112" t="s">
        <v>263</v>
      </c>
      <c r="G3462" s="112" t="s">
        <v>33</v>
      </c>
      <c r="H3462" s="112" t="s">
        <v>445</v>
      </c>
      <c r="I3462" s="112" t="s">
        <v>16</v>
      </c>
      <c r="J3462" s="112" t="s">
        <v>446</v>
      </c>
      <c r="K3462" s="113">
        <v>1305</v>
      </c>
      <c r="L3462" s="113">
        <v>261</v>
      </c>
      <c r="M3462" s="112" t="s">
        <v>544</v>
      </c>
    </row>
    <row r="3463" spans="1:13" x14ac:dyDescent="0.3">
      <c r="A3463" s="112" t="s">
        <v>158</v>
      </c>
      <c r="B3463" s="112" t="s">
        <v>259</v>
      </c>
      <c r="C3463" s="112" t="s">
        <v>259</v>
      </c>
      <c r="D3463" s="112" t="s">
        <v>262</v>
      </c>
      <c r="E3463" s="112" t="s">
        <v>259</v>
      </c>
      <c r="F3463" s="112" t="s">
        <v>263</v>
      </c>
      <c r="G3463" s="112" t="s">
        <v>44</v>
      </c>
      <c r="H3463" s="112" t="s">
        <v>441</v>
      </c>
      <c r="I3463" s="112" t="s">
        <v>16</v>
      </c>
      <c r="J3463" s="112" t="s">
        <v>436</v>
      </c>
      <c r="K3463" s="113">
        <v>3119.4</v>
      </c>
      <c r="L3463" s="113">
        <v>45</v>
      </c>
      <c r="M3463" s="112" t="s">
        <v>544</v>
      </c>
    </row>
    <row r="3464" spans="1:13" x14ac:dyDescent="0.3">
      <c r="A3464" s="112" t="s">
        <v>158</v>
      </c>
      <c r="B3464" s="112" t="s">
        <v>259</v>
      </c>
      <c r="C3464" s="112" t="s">
        <v>259</v>
      </c>
      <c r="D3464" s="112" t="s">
        <v>262</v>
      </c>
      <c r="E3464" s="112" t="s">
        <v>259</v>
      </c>
      <c r="F3464" s="112" t="s">
        <v>263</v>
      </c>
      <c r="G3464" s="112" t="s">
        <v>45</v>
      </c>
      <c r="H3464" s="112" t="s">
        <v>441</v>
      </c>
      <c r="I3464" s="112" t="s">
        <v>46</v>
      </c>
      <c r="J3464" s="112" t="s">
        <v>436</v>
      </c>
      <c r="K3464" s="113">
        <v>2899</v>
      </c>
      <c r="L3464" s="113">
        <v>135</v>
      </c>
      <c r="M3464" s="112" t="s">
        <v>544</v>
      </c>
    </row>
    <row r="3465" spans="1:13" x14ac:dyDescent="0.3">
      <c r="A3465" s="112" t="s">
        <v>158</v>
      </c>
      <c r="B3465" s="112" t="s">
        <v>259</v>
      </c>
      <c r="C3465" s="112" t="s">
        <v>259</v>
      </c>
      <c r="D3465" s="112" t="s">
        <v>262</v>
      </c>
      <c r="E3465" s="112" t="s">
        <v>259</v>
      </c>
      <c r="F3465" s="112" t="s">
        <v>263</v>
      </c>
      <c r="G3465" s="112" t="s">
        <v>50</v>
      </c>
      <c r="H3465" s="112" t="s">
        <v>434</v>
      </c>
      <c r="I3465" s="112" t="s">
        <v>16</v>
      </c>
      <c r="J3465" s="112" t="s">
        <v>436</v>
      </c>
      <c r="K3465" s="113">
        <v>4056.69</v>
      </c>
      <c r="L3465" s="113">
        <v>337.5</v>
      </c>
      <c r="M3465" s="112" t="s">
        <v>544</v>
      </c>
    </row>
    <row r="3466" spans="1:13" x14ac:dyDescent="0.3">
      <c r="A3466" s="112" t="s">
        <v>158</v>
      </c>
      <c r="B3466" s="112" t="s">
        <v>259</v>
      </c>
      <c r="C3466" s="112" t="s">
        <v>259</v>
      </c>
      <c r="D3466" s="112" t="s">
        <v>262</v>
      </c>
      <c r="E3466" s="112" t="s">
        <v>259</v>
      </c>
      <c r="F3466" s="112" t="s">
        <v>263</v>
      </c>
      <c r="G3466" s="112" t="s">
        <v>52</v>
      </c>
      <c r="H3466" s="112" t="s">
        <v>442</v>
      </c>
      <c r="I3466" s="112" t="s">
        <v>46</v>
      </c>
      <c r="J3466" s="112" t="s">
        <v>435</v>
      </c>
      <c r="K3466" s="113">
        <v>962.31000000000006</v>
      </c>
      <c r="L3466" s="113">
        <v>292.00000000000006</v>
      </c>
      <c r="M3466" s="112" t="s">
        <v>544</v>
      </c>
    </row>
    <row r="3467" spans="1:13" x14ac:dyDescent="0.3">
      <c r="A3467" s="112" t="s">
        <v>158</v>
      </c>
      <c r="B3467" s="112" t="s">
        <v>259</v>
      </c>
      <c r="C3467" s="112" t="s">
        <v>259</v>
      </c>
      <c r="D3467" s="112" t="s">
        <v>262</v>
      </c>
      <c r="E3467" s="112" t="s">
        <v>259</v>
      </c>
      <c r="F3467" s="112" t="s">
        <v>263</v>
      </c>
      <c r="G3467" s="112" t="s">
        <v>52</v>
      </c>
      <c r="H3467" s="112" t="s">
        <v>442</v>
      </c>
      <c r="I3467" s="112" t="s">
        <v>46</v>
      </c>
      <c r="J3467" s="112" t="s">
        <v>440</v>
      </c>
      <c r="K3467" s="113">
        <v>73.83</v>
      </c>
      <c r="L3467" s="113">
        <v>23</v>
      </c>
      <c r="M3467" s="112" t="s">
        <v>544</v>
      </c>
    </row>
    <row r="3468" spans="1:13" x14ac:dyDescent="0.3">
      <c r="A3468" s="112" t="s">
        <v>158</v>
      </c>
      <c r="B3468" s="112" t="s">
        <v>259</v>
      </c>
      <c r="C3468" s="112" t="s">
        <v>259</v>
      </c>
      <c r="D3468" s="112" t="s">
        <v>262</v>
      </c>
      <c r="E3468" s="112" t="s">
        <v>259</v>
      </c>
      <c r="F3468" s="112" t="s">
        <v>263</v>
      </c>
      <c r="G3468" s="112" t="s">
        <v>52</v>
      </c>
      <c r="H3468" s="112" t="s">
        <v>442</v>
      </c>
      <c r="I3468" s="112" t="s">
        <v>46</v>
      </c>
      <c r="J3468" s="112" t="s">
        <v>436</v>
      </c>
      <c r="K3468" s="113">
        <v>22646.959999999999</v>
      </c>
      <c r="L3468" s="113">
        <v>4321</v>
      </c>
      <c r="M3468" s="112" t="s">
        <v>544</v>
      </c>
    </row>
    <row r="3469" spans="1:13" x14ac:dyDescent="0.3">
      <c r="A3469" s="112" t="s">
        <v>158</v>
      </c>
      <c r="B3469" s="112" t="s">
        <v>259</v>
      </c>
      <c r="C3469" s="112" t="s">
        <v>259</v>
      </c>
      <c r="D3469" s="112" t="s">
        <v>262</v>
      </c>
      <c r="E3469" s="112" t="s">
        <v>259</v>
      </c>
      <c r="F3469" s="112" t="s">
        <v>263</v>
      </c>
      <c r="G3469" s="112" t="s">
        <v>53</v>
      </c>
      <c r="H3469" s="112" t="s">
        <v>434</v>
      </c>
      <c r="I3469" s="112" t="s">
        <v>16</v>
      </c>
      <c r="J3469" s="112" t="s">
        <v>435</v>
      </c>
      <c r="K3469" s="113">
        <v>835.8</v>
      </c>
      <c r="L3469" s="113">
        <v>315</v>
      </c>
      <c r="M3469" s="112" t="s">
        <v>544</v>
      </c>
    </row>
    <row r="3470" spans="1:13" x14ac:dyDescent="0.3">
      <c r="A3470" s="112" t="s">
        <v>158</v>
      </c>
      <c r="B3470" s="112" t="s">
        <v>259</v>
      </c>
      <c r="C3470" s="112" t="s">
        <v>259</v>
      </c>
      <c r="D3470" s="112" t="s">
        <v>264</v>
      </c>
      <c r="E3470" s="112" t="s">
        <v>259</v>
      </c>
      <c r="F3470" s="112" t="s">
        <v>265</v>
      </c>
      <c r="G3470" s="112" t="s">
        <v>25</v>
      </c>
      <c r="H3470" s="112" t="s">
        <v>442</v>
      </c>
      <c r="I3470" s="112" t="s">
        <v>16</v>
      </c>
      <c r="J3470" s="112" t="s">
        <v>443</v>
      </c>
      <c r="K3470" s="113">
        <v>69871.5</v>
      </c>
      <c r="L3470" s="113">
        <v>20400</v>
      </c>
      <c r="M3470" s="112" t="s">
        <v>544</v>
      </c>
    </row>
    <row r="3471" spans="1:13" x14ac:dyDescent="0.3">
      <c r="A3471" s="112" t="s">
        <v>158</v>
      </c>
      <c r="B3471" s="112" t="s">
        <v>259</v>
      </c>
      <c r="C3471" s="112" t="s">
        <v>259</v>
      </c>
      <c r="D3471" s="112" t="s">
        <v>264</v>
      </c>
      <c r="E3471" s="112" t="s">
        <v>259</v>
      </c>
      <c r="F3471" s="112" t="s">
        <v>265</v>
      </c>
      <c r="G3471" s="112" t="s">
        <v>33</v>
      </c>
      <c r="H3471" s="112" t="s">
        <v>445</v>
      </c>
      <c r="I3471" s="112" t="s">
        <v>16</v>
      </c>
      <c r="J3471" s="112" t="s">
        <v>446</v>
      </c>
      <c r="K3471" s="113">
        <v>1260</v>
      </c>
      <c r="L3471" s="113">
        <v>252</v>
      </c>
      <c r="M3471" s="112" t="s">
        <v>544</v>
      </c>
    </row>
    <row r="3472" spans="1:13" x14ac:dyDescent="0.3">
      <c r="A3472" s="112" t="s">
        <v>158</v>
      </c>
      <c r="B3472" s="112" t="s">
        <v>259</v>
      </c>
      <c r="C3472" s="112" t="s">
        <v>259</v>
      </c>
      <c r="D3472" s="112" t="s">
        <v>264</v>
      </c>
      <c r="E3472" s="112" t="s">
        <v>259</v>
      </c>
      <c r="F3472" s="112" t="s">
        <v>265</v>
      </c>
      <c r="G3472" s="112" t="s">
        <v>34</v>
      </c>
      <c r="H3472" s="112" t="s">
        <v>442</v>
      </c>
      <c r="I3472" s="112" t="s">
        <v>16</v>
      </c>
      <c r="J3472" s="112" t="s">
        <v>436</v>
      </c>
      <c r="K3472" s="113">
        <v>59471.503125000003</v>
      </c>
      <c r="L3472" s="113">
        <v>21724.75</v>
      </c>
      <c r="M3472" s="112" t="s">
        <v>544</v>
      </c>
    </row>
    <row r="3473" spans="1:13" x14ac:dyDescent="0.3">
      <c r="A3473" s="112" t="s">
        <v>158</v>
      </c>
      <c r="B3473" s="112" t="s">
        <v>259</v>
      </c>
      <c r="C3473" s="112" t="s">
        <v>259</v>
      </c>
      <c r="D3473" s="112" t="s">
        <v>264</v>
      </c>
      <c r="E3473" s="112" t="s">
        <v>259</v>
      </c>
      <c r="F3473" s="112" t="s">
        <v>265</v>
      </c>
      <c r="G3473" s="112" t="s">
        <v>35</v>
      </c>
      <c r="H3473" s="112" t="s">
        <v>438</v>
      </c>
      <c r="I3473" s="112" t="s">
        <v>16</v>
      </c>
      <c r="J3473" s="112" t="s">
        <v>436</v>
      </c>
      <c r="K3473" s="113">
        <v>4595</v>
      </c>
      <c r="L3473" s="113">
        <v>1838</v>
      </c>
      <c r="M3473" s="112" t="s">
        <v>544</v>
      </c>
    </row>
    <row r="3474" spans="1:13" x14ac:dyDescent="0.3">
      <c r="A3474" s="112" t="s">
        <v>158</v>
      </c>
      <c r="B3474" s="112" t="s">
        <v>259</v>
      </c>
      <c r="C3474" s="112" t="s">
        <v>259</v>
      </c>
      <c r="D3474" s="112" t="s">
        <v>264</v>
      </c>
      <c r="E3474" s="112" t="s">
        <v>259</v>
      </c>
      <c r="F3474" s="112" t="s">
        <v>265</v>
      </c>
      <c r="G3474" s="112" t="s">
        <v>50</v>
      </c>
      <c r="H3474" s="112" t="s">
        <v>434</v>
      </c>
      <c r="I3474" s="112" t="s">
        <v>16</v>
      </c>
      <c r="J3474" s="112" t="s">
        <v>436</v>
      </c>
      <c r="K3474" s="113">
        <v>3476.6</v>
      </c>
      <c r="L3474" s="113">
        <v>275.25</v>
      </c>
      <c r="M3474" s="112" t="s">
        <v>544</v>
      </c>
    </row>
    <row r="3475" spans="1:13" x14ac:dyDescent="0.3">
      <c r="A3475" s="112" t="s">
        <v>158</v>
      </c>
      <c r="B3475" s="112" t="s">
        <v>259</v>
      </c>
      <c r="C3475" s="112" t="s">
        <v>259</v>
      </c>
      <c r="D3475" s="112" t="s">
        <v>264</v>
      </c>
      <c r="E3475" s="112" t="s">
        <v>259</v>
      </c>
      <c r="F3475" s="112" t="s">
        <v>265</v>
      </c>
      <c r="G3475" s="112" t="s">
        <v>58</v>
      </c>
      <c r="H3475" s="112" t="s">
        <v>434</v>
      </c>
      <c r="I3475" s="112" t="s">
        <v>16</v>
      </c>
      <c r="J3475" s="112" t="s">
        <v>436</v>
      </c>
      <c r="K3475" s="113">
        <v>2745</v>
      </c>
      <c r="L3475" s="113">
        <v>563</v>
      </c>
      <c r="M3475" s="112" t="s">
        <v>544</v>
      </c>
    </row>
    <row r="3476" spans="1:13" x14ac:dyDescent="0.3">
      <c r="A3476" s="112" t="s">
        <v>158</v>
      </c>
      <c r="B3476" s="112" t="s">
        <v>259</v>
      </c>
      <c r="C3476" s="112" t="s">
        <v>259</v>
      </c>
      <c r="D3476" s="112" t="s">
        <v>264</v>
      </c>
      <c r="E3476" s="112" t="s">
        <v>259</v>
      </c>
      <c r="F3476" s="112" t="s">
        <v>265</v>
      </c>
      <c r="G3476" s="112" t="s">
        <v>62</v>
      </c>
      <c r="H3476" s="112" t="s">
        <v>438</v>
      </c>
      <c r="I3476" s="112" t="s">
        <v>16</v>
      </c>
      <c r="J3476" s="112" t="s">
        <v>435</v>
      </c>
      <c r="K3476" s="113">
        <v>790.5</v>
      </c>
      <c r="L3476" s="113">
        <v>383</v>
      </c>
      <c r="M3476" s="112" t="s">
        <v>544</v>
      </c>
    </row>
    <row r="3477" spans="1:13" x14ac:dyDescent="0.3">
      <c r="A3477" s="112" t="s">
        <v>158</v>
      </c>
      <c r="B3477" s="112" t="s">
        <v>259</v>
      </c>
      <c r="C3477" s="112" t="s">
        <v>259</v>
      </c>
      <c r="D3477" s="112" t="s">
        <v>264</v>
      </c>
      <c r="E3477" s="112" t="s">
        <v>259</v>
      </c>
      <c r="F3477" s="112" t="s">
        <v>265</v>
      </c>
      <c r="G3477" s="112" t="s">
        <v>62</v>
      </c>
      <c r="H3477" s="112" t="s">
        <v>438</v>
      </c>
      <c r="I3477" s="112" t="s">
        <v>16</v>
      </c>
      <c r="J3477" s="112" t="s">
        <v>440</v>
      </c>
      <c r="K3477" s="113">
        <v>697.5</v>
      </c>
      <c r="L3477" s="113">
        <v>338</v>
      </c>
      <c r="M3477" s="112" t="s">
        <v>544</v>
      </c>
    </row>
    <row r="3478" spans="1:13" x14ac:dyDescent="0.3">
      <c r="A3478" s="112" t="s">
        <v>158</v>
      </c>
      <c r="B3478" s="112" t="s">
        <v>259</v>
      </c>
      <c r="C3478" s="112" t="s">
        <v>259</v>
      </c>
      <c r="D3478" s="112" t="s">
        <v>264</v>
      </c>
      <c r="E3478" s="112" t="s">
        <v>259</v>
      </c>
      <c r="F3478" s="112" t="s">
        <v>265</v>
      </c>
      <c r="G3478" s="112" t="s">
        <v>62</v>
      </c>
      <c r="H3478" s="112" t="s">
        <v>438</v>
      </c>
      <c r="I3478" s="112" t="s">
        <v>16</v>
      </c>
      <c r="J3478" s="112" t="s">
        <v>436</v>
      </c>
      <c r="K3478" s="113">
        <v>3742.5</v>
      </c>
      <c r="L3478" s="113">
        <v>1485</v>
      </c>
      <c r="M3478" s="112" t="s">
        <v>544</v>
      </c>
    </row>
    <row r="3479" spans="1:13" x14ac:dyDescent="0.3">
      <c r="A3479" s="112" t="s">
        <v>158</v>
      </c>
      <c r="B3479" s="112" t="s">
        <v>259</v>
      </c>
      <c r="C3479" s="112" t="s">
        <v>259</v>
      </c>
      <c r="D3479" s="112" t="s">
        <v>496</v>
      </c>
      <c r="E3479" s="112" t="s">
        <v>259</v>
      </c>
      <c r="F3479" s="112" t="s">
        <v>497</v>
      </c>
      <c r="G3479" s="112" t="s">
        <v>52</v>
      </c>
      <c r="H3479" s="112" t="s">
        <v>442</v>
      </c>
      <c r="I3479" s="112" t="s">
        <v>46</v>
      </c>
      <c r="J3479" s="112" t="s">
        <v>435</v>
      </c>
      <c r="K3479" s="113">
        <v>2635.2</v>
      </c>
      <c r="L3479" s="113">
        <v>360</v>
      </c>
      <c r="M3479" s="112" t="s">
        <v>544</v>
      </c>
    </row>
    <row r="3480" spans="1:13" x14ac:dyDescent="0.3">
      <c r="A3480" s="112" t="s">
        <v>158</v>
      </c>
      <c r="B3480" s="112" t="s">
        <v>259</v>
      </c>
      <c r="C3480" s="112" t="s">
        <v>259</v>
      </c>
      <c r="D3480" s="112" t="s">
        <v>496</v>
      </c>
      <c r="E3480" s="112" t="s">
        <v>259</v>
      </c>
      <c r="F3480" s="112" t="s">
        <v>497</v>
      </c>
      <c r="G3480" s="112" t="s">
        <v>52</v>
      </c>
      <c r="H3480" s="112" t="s">
        <v>442</v>
      </c>
      <c r="I3480" s="112" t="s">
        <v>46</v>
      </c>
      <c r="J3480" s="112" t="s">
        <v>436</v>
      </c>
      <c r="K3480" s="113">
        <v>20537.75</v>
      </c>
      <c r="L3480" s="113">
        <v>947.00000000000011</v>
      </c>
      <c r="M3480" s="112" t="s">
        <v>544</v>
      </c>
    </row>
    <row r="3481" spans="1:13" x14ac:dyDescent="0.3">
      <c r="A3481" s="112" t="s">
        <v>158</v>
      </c>
      <c r="B3481" s="112" t="s">
        <v>259</v>
      </c>
      <c r="C3481" s="112" t="s">
        <v>259</v>
      </c>
      <c r="D3481" s="112" t="s">
        <v>266</v>
      </c>
      <c r="E3481" s="112" t="s">
        <v>259</v>
      </c>
      <c r="F3481" s="112" t="s">
        <v>267</v>
      </c>
      <c r="G3481" s="112" t="s">
        <v>24</v>
      </c>
      <c r="H3481" s="112" t="s">
        <v>441</v>
      </c>
      <c r="I3481" s="112" t="s">
        <v>16</v>
      </c>
      <c r="J3481" s="112" t="s">
        <v>440</v>
      </c>
      <c r="K3481" s="113">
        <v>1208.25</v>
      </c>
      <c r="L3481" s="113">
        <v>225</v>
      </c>
      <c r="M3481" s="112" t="s">
        <v>544</v>
      </c>
    </row>
    <row r="3482" spans="1:13" x14ac:dyDescent="0.3">
      <c r="A3482" s="112" t="s">
        <v>158</v>
      </c>
      <c r="B3482" s="112" t="s">
        <v>259</v>
      </c>
      <c r="C3482" s="112" t="s">
        <v>259</v>
      </c>
      <c r="D3482" s="112" t="s">
        <v>266</v>
      </c>
      <c r="E3482" s="112" t="s">
        <v>259</v>
      </c>
      <c r="F3482" s="112" t="s">
        <v>267</v>
      </c>
      <c r="G3482" s="112" t="s">
        <v>24</v>
      </c>
      <c r="H3482" s="112" t="s">
        <v>441</v>
      </c>
      <c r="I3482" s="112" t="s">
        <v>16</v>
      </c>
      <c r="J3482" s="112" t="s">
        <v>436</v>
      </c>
      <c r="K3482" s="113">
        <v>965.25</v>
      </c>
      <c r="L3482" s="113">
        <v>225</v>
      </c>
      <c r="M3482" s="112" t="s">
        <v>544</v>
      </c>
    </row>
    <row r="3483" spans="1:13" x14ac:dyDescent="0.3">
      <c r="A3483" s="112" t="s">
        <v>158</v>
      </c>
      <c r="B3483" s="112" t="s">
        <v>259</v>
      </c>
      <c r="C3483" s="112" t="s">
        <v>259</v>
      </c>
      <c r="D3483" s="112" t="s">
        <v>266</v>
      </c>
      <c r="E3483" s="112" t="s">
        <v>259</v>
      </c>
      <c r="F3483" s="112" t="s">
        <v>267</v>
      </c>
      <c r="G3483" s="112" t="s">
        <v>25</v>
      </c>
      <c r="H3483" s="112" t="s">
        <v>442</v>
      </c>
      <c r="I3483" s="112" t="s">
        <v>16</v>
      </c>
      <c r="J3483" s="112" t="s">
        <v>443</v>
      </c>
      <c r="K3483" s="113">
        <v>5288</v>
      </c>
      <c r="L3483" s="113">
        <v>2000</v>
      </c>
      <c r="M3483" s="112" t="s">
        <v>544</v>
      </c>
    </row>
    <row r="3484" spans="1:13" x14ac:dyDescent="0.3">
      <c r="A3484" s="112" t="s">
        <v>158</v>
      </c>
      <c r="B3484" s="112" t="s">
        <v>259</v>
      </c>
      <c r="C3484" s="112" t="s">
        <v>259</v>
      </c>
      <c r="D3484" s="112" t="s">
        <v>266</v>
      </c>
      <c r="E3484" s="112" t="s">
        <v>259</v>
      </c>
      <c r="F3484" s="112" t="s">
        <v>267</v>
      </c>
      <c r="G3484" s="112" t="s">
        <v>33</v>
      </c>
      <c r="H3484" s="112" t="s">
        <v>445</v>
      </c>
      <c r="I3484" s="112" t="s">
        <v>16</v>
      </c>
      <c r="J3484" s="112" t="s">
        <v>446</v>
      </c>
      <c r="K3484" s="113">
        <v>655</v>
      </c>
      <c r="L3484" s="113">
        <v>131</v>
      </c>
      <c r="M3484" s="112" t="s">
        <v>544</v>
      </c>
    </row>
    <row r="3485" spans="1:13" x14ac:dyDescent="0.3">
      <c r="A3485" s="112" t="s">
        <v>158</v>
      </c>
      <c r="B3485" s="112" t="s">
        <v>259</v>
      </c>
      <c r="C3485" s="112" t="s">
        <v>259</v>
      </c>
      <c r="D3485" s="112" t="s">
        <v>266</v>
      </c>
      <c r="E3485" s="112" t="s">
        <v>259</v>
      </c>
      <c r="F3485" s="112" t="s">
        <v>267</v>
      </c>
      <c r="G3485" s="112" t="s">
        <v>35</v>
      </c>
      <c r="H3485" s="112" t="s">
        <v>438</v>
      </c>
      <c r="I3485" s="112" t="s">
        <v>16</v>
      </c>
      <c r="J3485" s="112" t="s">
        <v>435</v>
      </c>
      <c r="K3485" s="113">
        <v>4252.5</v>
      </c>
      <c r="L3485" s="113">
        <v>1701.0000000000002</v>
      </c>
      <c r="M3485" s="112" t="s">
        <v>544</v>
      </c>
    </row>
    <row r="3486" spans="1:13" x14ac:dyDescent="0.3">
      <c r="A3486" s="112" t="s">
        <v>158</v>
      </c>
      <c r="B3486" s="112" t="s">
        <v>259</v>
      </c>
      <c r="C3486" s="112" t="s">
        <v>259</v>
      </c>
      <c r="D3486" s="112" t="s">
        <v>266</v>
      </c>
      <c r="E3486" s="112" t="s">
        <v>259</v>
      </c>
      <c r="F3486" s="112" t="s">
        <v>267</v>
      </c>
      <c r="G3486" s="112" t="s">
        <v>35</v>
      </c>
      <c r="H3486" s="112" t="s">
        <v>438</v>
      </c>
      <c r="I3486" s="112" t="s">
        <v>16</v>
      </c>
      <c r="J3486" s="112" t="s">
        <v>436</v>
      </c>
      <c r="K3486" s="113">
        <v>105480</v>
      </c>
      <c r="L3486" s="113">
        <v>42192</v>
      </c>
      <c r="M3486" s="112" t="s">
        <v>544</v>
      </c>
    </row>
    <row r="3487" spans="1:13" x14ac:dyDescent="0.3">
      <c r="A3487" s="112" t="s">
        <v>158</v>
      </c>
      <c r="B3487" s="112" t="s">
        <v>259</v>
      </c>
      <c r="C3487" s="112" t="s">
        <v>259</v>
      </c>
      <c r="D3487" s="112" t="s">
        <v>266</v>
      </c>
      <c r="E3487" s="112" t="s">
        <v>259</v>
      </c>
      <c r="F3487" s="112" t="s">
        <v>267</v>
      </c>
      <c r="G3487" s="112" t="s">
        <v>37</v>
      </c>
      <c r="H3487" s="112" t="s">
        <v>438</v>
      </c>
      <c r="I3487" s="112" t="s">
        <v>16</v>
      </c>
      <c r="J3487" s="112" t="s">
        <v>436</v>
      </c>
      <c r="K3487" s="113">
        <v>415.2</v>
      </c>
      <c r="L3487" s="113">
        <v>225</v>
      </c>
      <c r="M3487" s="112" t="s">
        <v>544</v>
      </c>
    </row>
    <row r="3488" spans="1:13" x14ac:dyDescent="0.3">
      <c r="A3488" s="112" t="s">
        <v>158</v>
      </c>
      <c r="B3488" s="112" t="s">
        <v>259</v>
      </c>
      <c r="C3488" s="112" t="s">
        <v>259</v>
      </c>
      <c r="D3488" s="112" t="s">
        <v>266</v>
      </c>
      <c r="E3488" s="112" t="s">
        <v>259</v>
      </c>
      <c r="F3488" s="112" t="s">
        <v>267</v>
      </c>
      <c r="G3488" s="112" t="s">
        <v>90</v>
      </c>
      <c r="H3488" s="112" t="s">
        <v>438</v>
      </c>
      <c r="I3488" s="112" t="s">
        <v>14</v>
      </c>
      <c r="J3488" s="112" t="s">
        <v>436</v>
      </c>
      <c r="K3488" s="113">
        <v>810</v>
      </c>
      <c r="L3488" s="113">
        <v>90</v>
      </c>
      <c r="M3488" s="112" t="s">
        <v>544</v>
      </c>
    </row>
    <row r="3489" spans="1:13" x14ac:dyDescent="0.3">
      <c r="A3489" s="112" t="s">
        <v>158</v>
      </c>
      <c r="B3489" s="112" t="s">
        <v>259</v>
      </c>
      <c r="C3489" s="112" t="s">
        <v>259</v>
      </c>
      <c r="D3489" s="112" t="s">
        <v>266</v>
      </c>
      <c r="E3489" s="112" t="s">
        <v>259</v>
      </c>
      <c r="F3489" s="112" t="s">
        <v>267</v>
      </c>
      <c r="G3489" s="112" t="s">
        <v>50</v>
      </c>
      <c r="H3489" s="112" t="s">
        <v>434</v>
      </c>
      <c r="I3489" s="112" t="s">
        <v>16</v>
      </c>
      <c r="J3489" s="112" t="s">
        <v>436</v>
      </c>
      <c r="K3489" s="113">
        <v>24084.6</v>
      </c>
      <c r="L3489" s="113">
        <v>1190.25</v>
      </c>
      <c r="M3489" s="112" t="s">
        <v>544</v>
      </c>
    </row>
    <row r="3490" spans="1:13" x14ac:dyDescent="0.3">
      <c r="A3490" s="112" t="s">
        <v>158</v>
      </c>
      <c r="B3490" s="112" t="s">
        <v>259</v>
      </c>
      <c r="C3490" s="112" t="s">
        <v>259</v>
      </c>
      <c r="D3490" s="112" t="s">
        <v>266</v>
      </c>
      <c r="E3490" s="112" t="s">
        <v>259</v>
      </c>
      <c r="F3490" s="112" t="s">
        <v>267</v>
      </c>
      <c r="G3490" s="112" t="s">
        <v>52</v>
      </c>
      <c r="H3490" s="112" t="s">
        <v>442</v>
      </c>
      <c r="I3490" s="112" t="s">
        <v>46</v>
      </c>
      <c r="J3490" s="112" t="s">
        <v>435</v>
      </c>
      <c r="K3490" s="113">
        <v>85.68</v>
      </c>
      <c r="L3490" s="113">
        <v>18</v>
      </c>
      <c r="M3490" s="112" t="s">
        <v>544</v>
      </c>
    </row>
    <row r="3491" spans="1:13" x14ac:dyDescent="0.3">
      <c r="A3491" s="112" t="s">
        <v>158</v>
      </c>
      <c r="B3491" s="112" t="s">
        <v>259</v>
      </c>
      <c r="C3491" s="112" t="s">
        <v>259</v>
      </c>
      <c r="D3491" s="112" t="s">
        <v>266</v>
      </c>
      <c r="E3491" s="112" t="s">
        <v>259</v>
      </c>
      <c r="F3491" s="112" t="s">
        <v>267</v>
      </c>
      <c r="G3491" s="112" t="s">
        <v>52</v>
      </c>
      <c r="H3491" s="112" t="s">
        <v>442</v>
      </c>
      <c r="I3491" s="112" t="s">
        <v>46</v>
      </c>
      <c r="J3491" s="112" t="s">
        <v>440</v>
      </c>
      <c r="K3491" s="113">
        <v>722.25</v>
      </c>
      <c r="L3491" s="113">
        <v>162</v>
      </c>
      <c r="M3491" s="112" t="s">
        <v>544</v>
      </c>
    </row>
    <row r="3492" spans="1:13" x14ac:dyDescent="0.3">
      <c r="A3492" s="112" t="s">
        <v>158</v>
      </c>
      <c r="B3492" s="112" t="s">
        <v>259</v>
      </c>
      <c r="C3492" s="112" t="s">
        <v>259</v>
      </c>
      <c r="D3492" s="112" t="s">
        <v>266</v>
      </c>
      <c r="E3492" s="112" t="s">
        <v>259</v>
      </c>
      <c r="F3492" s="112" t="s">
        <v>267</v>
      </c>
      <c r="G3492" s="112" t="s">
        <v>52</v>
      </c>
      <c r="H3492" s="112" t="s">
        <v>442</v>
      </c>
      <c r="I3492" s="112" t="s">
        <v>46</v>
      </c>
      <c r="J3492" s="112" t="s">
        <v>436</v>
      </c>
      <c r="K3492" s="113">
        <v>25407.15</v>
      </c>
      <c r="L3492" s="113">
        <v>3604.9999999999995</v>
      </c>
      <c r="M3492" s="112" t="s">
        <v>544</v>
      </c>
    </row>
    <row r="3493" spans="1:13" x14ac:dyDescent="0.3">
      <c r="A3493" s="112" t="s">
        <v>158</v>
      </c>
      <c r="B3493" s="112" t="s">
        <v>259</v>
      </c>
      <c r="C3493" s="112" t="s">
        <v>259</v>
      </c>
      <c r="D3493" s="112" t="s">
        <v>266</v>
      </c>
      <c r="E3493" s="112" t="s">
        <v>259</v>
      </c>
      <c r="F3493" s="112" t="s">
        <v>267</v>
      </c>
      <c r="G3493" s="112" t="s">
        <v>53</v>
      </c>
      <c r="H3493" s="112" t="s">
        <v>434</v>
      </c>
      <c r="I3493" s="112" t="s">
        <v>16</v>
      </c>
      <c r="J3493" s="112" t="s">
        <v>435</v>
      </c>
      <c r="K3493" s="113">
        <v>2423.8200000000002</v>
      </c>
      <c r="L3493" s="113">
        <v>913.5</v>
      </c>
      <c r="M3493" s="112" t="s">
        <v>544</v>
      </c>
    </row>
    <row r="3494" spans="1:13" x14ac:dyDescent="0.3">
      <c r="A3494" s="112" t="s">
        <v>158</v>
      </c>
      <c r="B3494" s="112" t="s">
        <v>259</v>
      </c>
      <c r="C3494" s="112" t="s">
        <v>259</v>
      </c>
      <c r="D3494" s="112" t="s">
        <v>268</v>
      </c>
      <c r="E3494" s="112" t="s">
        <v>259</v>
      </c>
      <c r="F3494" s="112" t="s">
        <v>269</v>
      </c>
      <c r="G3494" s="112" t="s">
        <v>22</v>
      </c>
      <c r="H3494" s="112" t="s">
        <v>439</v>
      </c>
      <c r="I3494" s="112" t="s">
        <v>16</v>
      </c>
      <c r="J3494" s="112" t="s">
        <v>435</v>
      </c>
      <c r="K3494" s="113">
        <v>34176.379999999997</v>
      </c>
      <c r="L3494" s="113">
        <v>12276</v>
      </c>
      <c r="M3494" s="112" t="s">
        <v>544</v>
      </c>
    </row>
    <row r="3495" spans="1:13" x14ac:dyDescent="0.3">
      <c r="A3495" s="112" t="s">
        <v>158</v>
      </c>
      <c r="B3495" s="112" t="s">
        <v>259</v>
      </c>
      <c r="C3495" s="112" t="s">
        <v>259</v>
      </c>
      <c r="D3495" s="112" t="s">
        <v>268</v>
      </c>
      <c r="E3495" s="112" t="s">
        <v>259</v>
      </c>
      <c r="F3495" s="112" t="s">
        <v>269</v>
      </c>
      <c r="G3495" s="112" t="s">
        <v>24</v>
      </c>
      <c r="H3495" s="112" t="s">
        <v>441</v>
      </c>
      <c r="I3495" s="112" t="s">
        <v>16</v>
      </c>
      <c r="J3495" s="112" t="s">
        <v>435</v>
      </c>
      <c r="K3495" s="113">
        <v>17563.46</v>
      </c>
      <c r="L3495" s="113">
        <v>5471.6399999999994</v>
      </c>
      <c r="M3495" s="112" t="s">
        <v>544</v>
      </c>
    </row>
    <row r="3496" spans="1:13" x14ac:dyDescent="0.3">
      <c r="A3496" s="112" t="s">
        <v>158</v>
      </c>
      <c r="B3496" s="112" t="s">
        <v>259</v>
      </c>
      <c r="C3496" s="112" t="s">
        <v>259</v>
      </c>
      <c r="D3496" s="112" t="s">
        <v>268</v>
      </c>
      <c r="E3496" s="112" t="s">
        <v>259</v>
      </c>
      <c r="F3496" s="112" t="s">
        <v>269</v>
      </c>
      <c r="G3496" s="112" t="s">
        <v>24</v>
      </c>
      <c r="H3496" s="112" t="s">
        <v>441</v>
      </c>
      <c r="I3496" s="112" t="s">
        <v>16</v>
      </c>
      <c r="J3496" s="112" t="s">
        <v>436</v>
      </c>
      <c r="K3496" s="113">
        <v>13503.09</v>
      </c>
      <c r="L3496" s="113">
        <v>3985.8</v>
      </c>
      <c r="M3496" s="112" t="s">
        <v>544</v>
      </c>
    </row>
    <row r="3497" spans="1:13" x14ac:dyDescent="0.3">
      <c r="A3497" s="112" t="s">
        <v>158</v>
      </c>
      <c r="B3497" s="112" t="s">
        <v>259</v>
      </c>
      <c r="C3497" s="112" t="s">
        <v>259</v>
      </c>
      <c r="D3497" s="112" t="s">
        <v>268</v>
      </c>
      <c r="E3497" s="112" t="s">
        <v>259</v>
      </c>
      <c r="F3497" s="112" t="s">
        <v>269</v>
      </c>
      <c r="G3497" s="112" t="s">
        <v>25</v>
      </c>
      <c r="H3497" s="112" t="s">
        <v>442</v>
      </c>
      <c r="I3497" s="112" t="s">
        <v>16</v>
      </c>
      <c r="J3497" s="112" t="s">
        <v>443</v>
      </c>
      <c r="K3497" s="113">
        <v>33147.4</v>
      </c>
      <c r="L3497" s="113">
        <v>7800</v>
      </c>
      <c r="M3497" s="112" t="s">
        <v>544</v>
      </c>
    </row>
    <row r="3498" spans="1:13" x14ac:dyDescent="0.3">
      <c r="A3498" s="112" t="s">
        <v>158</v>
      </c>
      <c r="B3498" s="112" t="s">
        <v>259</v>
      </c>
      <c r="C3498" s="112" t="s">
        <v>259</v>
      </c>
      <c r="D3498" s="112" t="s">
        <v>268</v>
      </c>
      <c r="E3498" s="112" t="s">
        <v>259</v>
      </c>
      <c r="F3498" s="112" t="s">
        <v>269</v>
      </c>
      <c r="G3498" s="112" t="s">
        <v>27</v>
      </c>
      <c r="H3498" s="112" t="s">
        <v>441</v>
      </c>
      <c r="I3498" s="112" t="s">
        <v>16</v>
      </c>
      <c r="J3498" s="112" t="s">
        <v>435</v>
      </c>
      <c r="K3498" s="113">
        <v>810</v>
      </c>
      <c r="L3498" s="113">
        <v>135</v>
      </c>
      <c r="M3498" s="112" t="s">
        <v>544</v>
      </c>
    </row>
    <row r="3499" spans="1:13" x14ac:dyDescent="0.3">
      <c r="A3499" s="112" t="s">
        <v>158</v>
      </c>
      <c r="B3499" s="112" t="s">
        <v>259</v>
      </c>
      <c r="C3499" s="112" t="s">
        <v>259</v>
      </c>
      <c r="D3499" s="112" t="s">
        <v>268</v>
      </c>
      <c r="E3499" s="112" t="s">
        <v>259</v>
      </c>
      <c r="F3499" s="112" t="s">
        <v>269</v>
      </c>
      <c r="G3499" s="112" t="s">
        <v>44</v>
      </c>
      <c r="H3499" s="112" t="s">
        <v>441</v>
      </c>
      <c r="I3499" s="112" t="s">
        <v>16</v>
      </c>
      <c r="J3499" s="112" t="s">
        <v>435</v>
      </c>
      <c r="K3499" s="113">
        <v>4378.05</v>
      </c>
      <c r="L3499" s="113">
        <v>517.5</v>
      </c>
      <c r="M3499" s="112" t="s">
        <v>544</v>
      </c>
    </row>
    <row r="3500" spans="1:13" x14ac:dyDescent="0.3">
      <c r="A3500" s="112" t="s">
        <v>158</v>
      </c>
      <c r="B3500" s="112" t="s">
        <v>259</v>
      </c>
      <c r="C3500" s="112" t="s">
        <v>259</v>
      </c>
      <c r="D3500" s="112" t="s">
        <v>268</v>
      </c>
      <c r="E3500" s="112" t="s">
        <v>259</v>
      </c>
      <c r="F3500" s="112" t="s">
        <v>269</v>
      </c>
      <c r="G3500" s="112" t="s">
        <v>44</v>
      </c>
      <c r="H3500" s="112" t="s">
        <v>441</v>
      </c>
      <c r="I3500" s="112" t="s">
        <v>16</v>
      </c>
      <c r="J3500" s="112" t="s">
        <v>440</v>
      </c>
      <c r="K3500" s="113">
        <v>1142.0999999999999</v>
      </c>
      <c r="L3500" s="113">
        <v>135</v>
      </c>
      <c r="M3500" s="112" t="s">
        <v>544</v>
      </c>
    </row>
    <row r="3501" spans="1:13" x14ac:dyDescent="0.3">
      <c r="A3501" s="112" t="s">
        <v>158</v>
      </c>
      <c r="B3501" s="112" t="s">
        <v>259</v>
      </c>
      <c r="C3501" s="112" t="s">
        <v>259</v>
      </c>
      <c r="D3501" s="112" t="s">
        <v>268</v>
      </c>
      <c r="E3501" s="112" t="s">
        <v>259</v>
      </c>
      <c r="F3501" s="112" t="s">
        <v>269</v>
      </c>
      <c r="G3501" s="112" t="s">
        <v>44</v>
      </c>
      <c r="H3501" s="112" t="s">
        <v>441</v>
      </c>
      <c r="I3501" s="112" t="s">
        <v>16</v>
      </c>
      <c r="J3501" s="112" t="s">
        <v>436</v>
      </c>
      <c r="K3501" s="113">
        <v>37027.199999999997</v>
      </c>
      <c r="L3501" s="113">
        <v>630</v>
      </c>
      <c r="M3501" s="112" t="s">
        <v>544</v>
      </c>
    </row>
    <row r="3502" spans="1:13" x14ac:dyDescent="0.3">
      <c r="A3502" s="112" t="s">
        <v>158</v>
      </c>
      <c r="B3502" s="112" t="s">
        <v>259</v>
      </c>
      <c r="C3502" s="112" t="s">
        <v>259</v>
      </c>
      <c r="D3502" s="112" t="s">
        <v>268</v>
      </c>
      <c r="E3502" s="112" t="s">
        <v>259</v>
      </c>
      <c r="F3502" s="112" t="s">
        <v>269</v>
      </c>
      <c r="G3502" s="112" t="s">
        <v>50</v>
      </c>
      <c r="H3502" s="112" t="s">
        <v>434</v>
      </c>
      <c r="I3502" s="112" t="s">
        <v>16</v>
      </c>
      <c r="J3502" s="112" t="s">
        <v>436</v>
      </c>
      <c r="K3502" s="113">
        <v>3078</v>
      </c>
      <c r="L3502" s="113">
        <v>297</v>
      </c>
      <c r="M3502" s="112" t="s">
        <v>544</v>
      </c>
    </row>
    <row r="3503" spans="1:13" x14ac:dyDescent="0.3">
      <c r="A3503" s="112" t="s">
        <v>158</v>
      </c>
      <c r="B3503" s="112" t="s">
        <v>259</v>
      </c>
      <c r="C3503" s="112" t="s">
        <v>259</v>
      </c>
      <c r="D3503" s="112" t="s">
        <v>268</v>
      </c>
      <c r="E3503" s="112" t="s">
        <v>259</v>
      </c>
      <c r="F3503" s="112" t="s">
        <v>269</v>
      </c>
      <c r="G3503" s="112" t="s">
        <v>52</v>
      </c>
      <c r="H3503" s="112" t="s">
        <v>442</v>
      </c>
      <c r="I3503" s="112" t="s">
        <v>46</v>
      </c>
      <c r="J3503" s="112" t="s">
        <v>436</v>
      </c>
      <c r="K3503" s="113">
        <v>8200.07</v>
      </c>
      <c r="L3503" s="113">
        <v>711.99999999999989</v>
      </c>
      <c r="M3503" s="112" t="s">
        <v>544</v>
      </c>
    </row>
    <row r="3504" spans="1:13" x14ac:dyDescent="0.3">
      <c r="A3504" s="112" t="s">
        <v>158</v>
      </c>
      <c r="B3504" s="112" t="s">
        <v>259</v>
      </c>
      <c r="C3504" s="112" t="s">
        <v>259</v>
      </c>
      <c r="D3504" s="112" t="s">
        <v>270</v>
      </c>
      <c r="E3504" s="112" t="s">
        <v>259</v>
      </c>
      <c r="F3504" s="112" t="s">
        <v>271</v>
      </c>
      <c r="G3504" s="112" t="s">
        <v>13</v>
      </c>
      <c r="H3504" s="112" t="s">
        <v>434</v>
      </c>
      <c r="I3504" s="112" t="s">
        <v>14</v>
      </c>
      <c r="J3504" s="112" t="s">
        <v>435</v>
      </c>
      <c r="K3504" s="113">
        <v>1350</v>
      </c>
      <c r="L3504" s="113">
        <v>45</v>
      </c>
      <c r="M3504" s="112" t="s">
        <v>544</v>
      </c>
    </row>
    <row r="3505" spans="1:13" x14ac:dyDescent="0.3">
      <c r="A3505" s="112" t="s">
        <v>158</v>
      </c>
      <c r="B3505" s="112" t="s">
        <v>259</v>
      </c>
      <c r="C3505" s="112" t="s">
        <v>259</v>
      </c>
      <c r="D3505" s="112" t="s">
        <v>270</v>
      </c>
      <c r="E3505" s="112" t="s">
        <v>259</v>
      </c>
      <c r="F3505" s="112" t="s">
        <v>271</v>
      </c>
      <c r="G3505" s="112" t="s">
        <v>13</v>
      </c>
      <c r="H3505" s="112" t="s">
        <v>434</v>
      </c>
      <c r="I3505" s="112" t="s">
        <v>14</v>
      </c>
      <c r="J3505" s="112" t="s">
        <v>436</v>
      </c>
      <c r="K3505" s="113">
        <v>24616.799999999999</v>
      </c>
      <c r="L3505" s="113">
        <v>1017</v>
      </c>
      <c r="M3505" s="112" t="s">
        <v>544</v>
      </c>
    </row>
    <row r="3506" spans="1:13" x14ac:dyDescent="0.3">
      <c r="A3506" s="112" t="s">
        <v>158</v>
      </c>
      <c r="B3506" s="112" t="s">
        <v>259</v>
      </c>
      <c r="C3506" s="112" t="s">
        <v>259</v>
      </c>
      <c r="D3506" s="112" t="s">
        <v>270</v>
      </c>
      <c r="E3506" s="112" t="s">
        <v>259</v>
      </c>
      <c r="F3506" s="112" t="s">
        <v>271</v>
      </c>
      <c r="G3506" s="112" t="s">
        <v>17</v>
      </c>
      <c r="H3506" s="112" t="s">
        <v>438</v>
      </c>
      <c r="I3506" s="112" t="s">
        <v>16</v>
      </c>
      <c r="J3506" s="112" t="s">
        <v>435</v>
      </c>
      <c r="K3506" s="113">
        <v>1680</v>
      </c>
      <c r="L3506" s="113">
        <v>450</v>
      </c>
      <c r="M3506" s="112" t="s">
        <v>544</v>
      </c>
    </row>
    <row r="3507" spans="1:13" x14ac:dyDescent="0.3">
      <c r="A3507" s="112" t="s">
        <v>158</v>
      </c>
      <c r="B3507" s="112" t="s">
        <v>259</v>
      </c>
      <c r="C3507" s="112" t="s">
        <v>259</v>
      </c>
      <c r="D3507" s="112" t="s">
        <v>270</v>
      </c>
      <c r="E3507" s="112" t="s">
        <v>259</v>
      </c>
      <c r="F3507" s="112" t="s">
        <v>271</v>
      </c>
      <c r="G3507" s="112" t="s">
        <v>17</v>
      </c>
      <c r="H3507" s="112" t="s">
        <v>438</v>
      </c>
      <c r="I3507" s="112" t="s">
        <v>16</v>
      </c>
      <c r="J3507" s="112" t="s">
        <v>436</v>
      </c>
      <c r="K3507" s="113">
        <v>182575.86</v>
      </c>
      <c r="L3507" s="113">
        <v>41543</v>
      </c>
      <c r="M3507" s="112" t="s">
        <v>544</v>
      </c>
    </row>
    <row r="3508" spans="1:13" x14ac:dyDescent="0.3">
      <c r="A3508" s="112" t="s">
        <v>158</v>
      </c>
      <c r="B3508" s="112" t="s">
        <v>259</v>
      </c>
      <c r="C3508" s="112" t="s">
        <v>259</v>
      </c>
      <c r="D3508" s="112" t="s">
        <v>270</v>
      </c>
      <c r="E3508" s="112" t="s">
        <v>259</v>
      </c>
      <c r="F3508" s="112" t="s">
        <v>271</v>
      </c>
      <c r="G3508" s="112" t="s">
        <v>18</v>
      </c>
      <c r="H3508" s="112" t="s">
        <v>439</v>
      </c>
      <c r="I3508" s="112" t="s">
        <v>14</v>
      </c>
      <c r="J3508" s="112" t="s">
        <v>436</v>
      </c>
      <c r="K3508" s="113">
        <v>5280</v>
      </c>
      <c r="L3508" s="113">
        <v>990</v>
      </c>
      <c r="M3508" s="112" t="s">
        <v>544</v>
      </c>
    </row>
    <row r="3509" spans="1:13" x14ac:dyDescent="0.3">
      <c r="A3509" s="112" t="s">
        <v>158</v>
      </c>
      <c r="B3509" s="112" t="s">
        <v>259</v>
      </c>
      <c r="C3509" s="112" t="s">
        <v>259</v>
      </c>
      <c r="D3509" s="112" t="s">
        <v>270</v>
      </c>
      <c r="E3509" s="112" t="s">
        <v>259</v>
      </c>
      <c r="F3509" s="112" t="s">
        <v>271</v>
      </c>
      <c r="G3509" s="112" t="s">
        <v>19</v>
      </c>
      <c r="H3509" s="112" t="s">
        <v>434</v>
      </c>
      <c r="I3509" s="112" t="s">
        <v>16</v>
      </c>
      <c r="J3509" s="112" t="s">
        <v>435</v>
      </c>
      <c r="K3509" s="113">
        <v>10643.999999999998</v>
      </c>
      <c r="L3509" s="113">
        <v>886.99999999999989</v>
      </c>
      <c r="M3509" s="112" t="s">
        <v>544</v>
      </c>
    </row>
    <row r="3510" spans="1:13" x14ac:dyDescent="0.3">
      <c r="A3510" s="112" t="s">
        <v>158</v>
      </c>
      <c r="B3510" s="112" t="s">
        <v>259</v>
      </c>
      <c r="C3510" s="112" t="s">
        <v>259</v>
      </c>
      <c r="D3510" s="112" t="s">
        <v>270</v>
      </c>
      <c r="E3510" s="112" t="s">
        <v>259</v>
      </c>
      <c r="F3510" s="112" t="s">
        <v>271</v>
      </c>
      <c r="G3510" s="112" t="s">
        <v>19</v>
      </c>
      <c r="H3510" s="112" t="s">
        <v>434</v>
      </c>
      <c r="I3510" s="112" t="s">
        <v>16</v>
      </c>
      <c r="J3510" s="112" t="s">
        <v>436</v>
      </c>
      <c r="K3510" s="113">
        <v>206916</v>
      </c>
      <c r="L3510" s="113">
        <v>17243</v>
      </c>
      <c r="M3510" s="112" t="s">
        <v>544</v>
      </c>
    </row>
    <row r="3511" spans="1:13" x14ac:dyDescent="0.3">
      <c r="A3511" s="112" t="s">
        <v>158</v>
      </c>
      <c r="B3511" s="112" t="s">
        <v>259</v>
      </c>
      <c r="C3511" s="112" t="s">
        <v>259</v>
      </c>
      <c r="D3511" s="112" t="s">
        <v>270</v>
      </c>
      <c r="E3511" s="112" t="s">
        <v>259</v>
      </c>
      <c r="F3511" s="112" t="s">
        <v>271</v>
      </c>
      <c r="G3511" s="112" t="s">
        <v>73</v>
      </c>
      <c r="H3511" s="112" t="s">
        <v>448</v>
      </c>
      <c r="I3511" s="112" t="s">
        <v>14</v>
      </c>
      <c r="J3511" s="112" t="s">
        <v>436</v>
      </c>
      <c r="K3511" s="113">
        <v>29431</v>
      </c>
      <c r="L3511" s="113">
        <v>2520</v>
      </c>
      <c r="M3511" s="112" t="s">
        <v>544</v>
      </c>
    </row>
    <row r="3512" spans="1:13" x14ac:dyDescent="0.3">
      <c r="A3512" s="112" t="s">
        <v>158</v>
      </c>
      <c r="B3512" s="112" t="s">
        <v>259</v>
      </c>
      <c r="C3512" s="112" t="s">
        <v>259</v>
      </c>
      <c r="D3512" s="112" t="s">
        <v>270</v>
      </c>
      <c r="E3512" s="112" t="s">
        <v>259</v>
      </c>
      <c r="F3512" s="112" t="s">
        <v>271</v>
      </c>
      <c r="G3512" s="112" t="s">
        <v>20</v>
      </c>
      <c r="H3512" s="112" t="s">
        <v>439</v>
      </c>
      <c r="I3512" s="112" t="s">
        <v>16</v>
      </c>
      <c r="J3512" s="112" t="s">
        <v>435</v>
      </c>
      <c r="K3512" s="113">
        <v>9105</v>
      </c>
      <c r="L3512" s="113">
        <v>4425</v>
      </c>
      <c r="M3512" s="112" t="s">
        <v>544</v>
      </c>
    </row>
    <row r="3513" spans="1:13" x14ac:dyDescent="0.3">
      <c r="A3513" s="112" t="s">
        <v>158</v>
      </c>
      <c r="B3513" s="112" t="s">
        <v>259</v>
      </c>
      <c r="C3513" s="112" t="s">
        <v>259</v>
      </c>
      <c r="D3513" s="112" t="s">
        <v>270</v>
      </c>
      <c r="E3513" s="112" t="s">
        <v>259</v>
      </c>
      <c r="F3513" s="112" t="s">
        <v>271</v>
      </c>
      <c r="G3513" s="112" t="s">
        <v>20</v>
      </c>
      <c r="H3513" s="112" t="s">
        <v>439</v>
      </c>
      <c r="I3513" s="112" t="s">
        <v>16</v>
      </c>
      <c r="J3513" s="112" t="s">
        <v>443</v>
      </c>
      <c r="K3513" s="113">
        <v>108600</v>
      </c>
      <c r="L3513" s="113">
        <v>54300</v>
      </c>
      <c r="M3513" s="112" t="s">
        <v>544</v>
      </c>
    </row>
    <row r="3514" spans="1:13" x14ac:dyDescent="0.3">
      <c r="A3514" s="112" t="s">
        <v>158</v>
      </c>
      <c r="B3514" s="112" t="s">
        <v>259</v>
      </c>
      <c r="C3514" s="112" t="s">
        <v>259</v>
      </c>
      <c r="D3514" s="112" t="s">
        <v>270</v>
      </c>
      <c r="E3514" s="112" t="s">
        <v>259</v>
      </c>
      <c r="F3514" s="112" t="s">
        <v>271</v>
      </c>
      <c r="G3514" s="112" t="s">
        <v>20</v>
      </c>
      <c r="H3514" s="112" t="s">
        <v>439</v>
      </c>
      <c r="I3514" s="112" t="s">
        <v>16</v>
      </c>
      <c r="J3514" s="112" t="s">
        <v>436</v>
      </c>
      <c r="K3514" s="113">
        <v>92790</v>
      </c>
      <c r="L3514" s="113">
        <v>42891</v>
      </c>
      <c r="M3514" s="112" t="s">
        <v>544</v>
      </c>
    </row>
    <row r="3515" spans="1:13" x14ac:dyDescent="0.3">
      <c r="A3515" s="112" t="s">
        <v>158</v>
      </c>
      <c r="B3515" s="112" t="s">
        <v>259</v>
      </c>
      <c r="C3515" s="112" t="s">
        <v>259</v>
      </c>
      <c r="D3515" s="112" t="s">
        <v>270</v>
      </c>
      <c r="E3515" s="112" t="s">
        <v>259</v>
      </c>
      <c r="F3515" s="112" t="s">
        <v>271</v>
      </c>
      <c r="G3515" s="112" t="s">
        <v>463</v>
      </c>
      <c r="H3515" s="112" t="s">
        <v>439</v>
      </c>
      <c r="I3515" s="112" t="s">
        <v>16</v>
      </c>
      <c r="J3515" s="112" t="s">
        <v>435</v>
      </c>
      <c r="K3515" s="113">
        <v>31418.010289815713</v>
      </c>
      <c r="L3515" s="113">
        <v>8306</v>
      </c>
      <c r="M3515" s="112" t="s">
        <v>544</v>
      </c>
    </row>
    <row r="3516" spans="1:13" x14ac:dyDescent="0.3">
      <c r="A3516" s="112" t="s">
        <v>158</v>
      </c>
      <c r="B3516" s="112" t="s">
        <v>259</v>
      </c>
      <c r="C3516" s="112" t="s">
        <v>259</v>
      </c>
      <c r="D3516" s="112" t="s">
        <v>270</v>
      </c>
      <c r="E3516" s="112" t="s">
        <v>259</v>
      </c>
      <c r="F3516" s="112" t="s">
        <v>271</v>
      </c>
      <c r="G3516" s="112" t="s">
        <v>463</v>
      </c>
      <c r="H3516" s="112" t="s">
        <v>439</v>
      </c>
      <c r="I3516" s="112" t="s">
        <v>16</v>
      </c>
      <c r="J3516" s="112" t="s">
        <v>436</v>
      </c>
      <c r="K3516" s="113">
        <v>890662.38777888962</v>
      </c>
      <c r="L3516" s="113">
        <v>235465</v>
      </c>
      <c r="M3516" s="112" t="s">
        <v>544</v>
      </c>
    </row>
    <row r="3517" spans="1:13" x14ac:dyDescent="0.3">
      <c r="A3517" s="112" t="s">
        <v>158</v>
      </c>
      <c r="B3517" s="112" t="s">
        <v>259</v>
      </c>
      <c r="C3517" s="112" t="s">
        <v>259</v>
      </c>
      <c r="D3517" s="112" t="s">
        <v>270</v>
      </c>
      <c r="E3517" s="112" t="s">
        <v>259</v>
      </c>
      <c r="F3517" s="112" t="s">
        <v>271</v>
      </c>
      <c r="G3517" s="112" t="s">
        <v>122</v>
      </c>
      <c r="H3517" s="112" t="s">
        <v>438</v>
      </c>
      <c r="I3517" s="112" t="s">
        <v>16</v>
      </c>
      <c r="J3517" s="112" t="s">
        <v>435</v>
      </c>
      <c r="K3517" s="113">
        <v>6300</v>
      </c>
      <c r="L3517" s="113">
        <v>2250</v>
      </c>
      <c r="M3517" s="112" t="s">
        <v>544</v>
      </c>
    </row>
    <row r="3518" spans="1:13" x14ac:dyDescent="0.3">
      <c r="A3518" s="112" t="s">
        <v>158</v>
      </c>
      <c r="B3518" s="112" t="s">
        <v>259</v>
      </c>
      <c r="C3518" s="112" t="s">
        <v>259</v>
      </c>
      <c r="D3518" s="112" t="s">
        <v>270</v>
      </c>
      <c r="E3518" s="112" t="s">
        <v>259</v>
      </c>
      <c r="F3518" s="112" t="s">
        <v>271</v>
      </c>
      <c r="G3518" s="112" t="s">
        <v>22</v>
      </c>
      <c r="H3518" s="112" t="s">
        <v>439</v>
      </c>
      <c r="I3518" s="112" t="s">
        <v>16</v>
      </c>
      <c r="J3518" s="112" t="s">
        <v>435</v>
      </c>
      <c r="K3518" s="113">
        <v>74077.150000000009</v>
      </c>
      <c r="L3518" s="113">
        <v>31568</v>
      </c>
      <c r="M3518" s="112" t="s">
        <v>544</v>
      </c>
    </row>
    <row r="3519" spans="1:13" x14ac:dyDescent="0.3">
      <c r="A3519" s="112" t="s">
        <v>158</v>
      </c>
      <c r="B3519" s="112" t="s">
        <v>259</v>
      </c>
      <c r="C3519" s="112" t="s">
        <v>259</v>
      </c>
      <c r="D3519" s="112" t="s">
        <v>270</v>
      </c>
      <c r="E3519" s="112" t="s">
        <v>259</v>
      </c>
      <c r="F3519" s="112" t="s">
        <v>271</v>
      </c>
      <c r="G3519" s="112" t="s">
        <v>22</v>
      </c>
      <c r="H3519" s="112" t="s">
        <v>439</v>
      </c>
      <c r="I3519" s="112" t="s">
        <v>16</v>
      </c>
      <c r="J3519" s="112" t="s">
        <v>446</v>
      </c>
      <c r="K3519" s="113">
        <v>2853.6</v>
      </c>
      <c r="L3519" s="113">
        <v>696</v>
      </c>
      <c r="M3519" s="112" t="s">
        <v>544</v>
      </c>
    </row>
    <row r="3520" spans="1:13" x14ac:dyDescent="0.3">
      <c r="A3520" s="112" t="s">
        <v>158</v>
      </c>
      <c r="B3520" s="112" t="s">
        <v>259</v>
      </c>
      <c r="C3520" s="112" t="s">
        <v>259</v>
      </c>
      <c r="D3520" s="112" t="s">
        <v>270</v>
      </c>
      <c r="E3520" s="112" t="s">
        <v>259</v>
      </c>
      <c r="F3520" s="112" t="s">
        <v>271</v>
      </c>
      <c r="G3520" s="112" t="s">
        <v>22</v>
      </c>
      <c r="H3520" s="112" t="s">
        <v>439</v>
      </c>
      <c r="I3520" s="112" t="s">
        <v>16</v>
      </c>
      <c r="J3520" s="112" t="s">
        <v>440</v>
      </c>
      <c r="K3520" s="113">
        <v>2245</v>
      </c>
      <c r="L3520" s="113">
        <v>898</v>
      </c>
      <c r="M3520" s="112" t="s">
        <v>544</v>
      </c>
    </row>
    <row r="3521" spans="1:13" x14ac:dyDescent="0.3">
      <c r="A3521" s="112" t="s">
        <v>158</v>
      </c>
      <c r="B3521" s="112" t="s">
        <v>259</v>
      </c>
      <c r="C3521" s="112" t="s">
        <v>259</v>
      </c>
      <c r="D3521" s="112" t="s">
        <v>270</v>
      </c>
      <c r="E3521" s="112" t="s">
        <v>259</v>
      </c>
      <c r="F3521" s="112" t="s">
        <v>271</v>
      </c>
      <c r="G3521" s="112" t="s">
        <v>22</v>
      </c>
      <c r="H3521" s="112" t="s">
        <v>439</v>
      </c>
      <c r="I3521" s="112" t="s">
        <v>16</v>
      </c>
      <c r="J3521" s="112" t="s">
        <v>436</v>
      </c>
      <c r="K3521" s="113">
        <v>451598.51</v>
      </c>
      <c r="L3521" s="113">
        <v>183939</v>
      </c>
      <c r="M3521" s="112" t="s">
        <v>544</v>
      </c>
    </row>
    <row r="3522" spans="1:13" x14ac:dyDescent="0.3">
      <c r="A3522" s="112" t="s">
        <v>158</v>
      </c>
      <c r="B3522" s="112" t="s">
        <v>259</v>
      </c>
      <c r="C3522" s="112" t="s">
        <v>259</v>
      </c>
      <c r="D3522" s="112" t="s">
        <v>270</v>
      </c>
      <c r="E3522" s="112" t="s">
        <v>259</v>
      </c>
      <c r="F3522" s="112" t="s">
        <v>271</v>
      </c>
      <c r="G3522" s="112" t="s">
        <v>24</v>
      </c>
      <c r="H3522" s="112" t="s">
        <v>441</v>
      </c>
      <c r="I3522" s="112" t="s">
        <v>16</v>
      </c>
      <c r="J3522" s="112" t="s">
        <v>435</v>
      </c>
      <c r="K3522" s="113">
        <v>8144.76</v>
      </c>
      <c r="L3522" s="113">
        <v>3023</v>
      </c>
      <c r="M3522" s="112" t="s">
        <v>544</v>
      </c>
    </row>
    <row r="3523" spans="1:13" x14ac:dyDescent="0.3">
      <c r="A3523" s="112" t="s">
        <v>158</v>
      </c>
      <c r="B3523" s="112" t="s">
        <v>259</v>
      </c>
      <c r="C3523" s="112" t="s">
        <v>259</v>
      </c>
      <c r="D3523" s="112" t="s">
        <v>270</v>
      </c>
      <c r="E3523" s="112" t="s">
        <v>259</v>
      </c>
      <c r="F3523" s="112" t="s">
        <v>271</v>
      </c>
      <c r="G3523" s="112" t="s">
        <v>24</v>
      </c>
      <c r="H3523" s="112" t="s">
        <v>441</v>
      </c>
      <c r="I3523" s="112" t="s">
        <v>16</v>
      </c>
      <c r="J3523" s="112" t="s">
        <v>440</v>
      </c>
      <c r="K3523" s="113">
        <v>421.56</v>
      </c>
      <c r="L3523" s="113">
        <v>112.5</v>
      </c>
      <c r="M3523" s="112" t="s">
        <v>544</v>
      </c>
    </row>
    <row r="3524" spans="1:13" x14ac:dyDescent="0.3">
      <c r="A3524" s="112" t="s">
        <v>158</v>
      </c>
      <c r="B3524" s="112" t="s">
        <v>259</v>
      </c>
      <c r="C3524" s="112" t="s">
        <v>259</v>
      </c>
      <c r="D3524" s="112" t="s">
        <v>270</v>
      </c>
      <c r="E3524" s="112" t="s">
        <v>259</v>
      </c>
      <c r="F3524" s="112" t="s">
        <v>271</v>
      </c>
      <c r="G3524" s="112" t="s">
        <v>24</v>
      </c>
      <c r="H3524" s="112" t="s">
        <v>441</v>
      </c>
      <c r="I3524" s="112" t="s">
        <v>16</v>
      </c>
      <c r="J3524" s="112" t="s">
        <v>436</v>
      </c>
      <c r="K3524" s="113">
        <v>385180.58</v>
      </c>
      <c r="L3524" s="113">
        <v>79347</v>
      </c>
      <c r="M3524" s="112" t="s">
        <v>544</v>
      </c>
    </row>
    <row r="3525" spans="1:13" x14ac:dyDescent="0.3">
      <c r="A3525" s="112" t="s">
        <v>158</v>
      </c>
      <c r="B3525" s="112" t="s">
        <v>259</v>
      </c>
      <c r="C3525" s="112" t="s">
        <v>259</v>
      </c>
      <c r="D3525" s="112" t="s">
        <v>270</v>
      </c>
      <c r="E3525" s="112" t="s">
        <v>259</v>
      </c>
      <c r="F3525" s="112" t="s">
        <v>271</v>
      </c>
      <c r="G3525" s="112" t="s">
        <v>25</v>
      </c>
      <c r="H3525" s="112" t="s">
        <v>442</v>
      </c>
      <c r="I3525" s="112" t="s">
        <v>16</v>
      </c>
      <c r="J3525" s="112" t="s">
        <v>443</v>
      </c>
      <c r="K3525" s="113">
        <v>1132896.3999999999</v>
      </c>
      <c r="L3525" s="113">
        <v>281000</v>
      </c>
      <c r="M3525" s="112" t="s">
        <v>544</v>
      </c>
    </row>
    <row r="3526" spans="1:13" x14ac:dyDescent="0.3">
      <c r="A3526" s="112" t="s">
        <v>158</v>
      </c>
      <c r="B3526" s="112" t="s">
        <v>259</v>
      </c>
      <c r="C3526" s="112" t="s">
        <v>259</v>
      </c>
      <c r="D3526" s="112" t="s">
        <v>270</v>
      </c>
      <c r="E3526" s="112" t="s">
        <v>259</v>
      </c>
      <c r="F3526" s="112" t="s">
        <v>271</v>
      </c>
      <c r="G3526" s="112" t="s">
        <v>27</v>
      </c>
      <c r="H3526" s="112" t="s">
        <v>441</v>
      </c>
      <c r="I3526" s="112" t="s">
        <v>16</v>
      </c>
      <c r="J3526" s="112" t="s">
        <v>435</v>
      </c>
      <c r="K3526" s="113">
        <v>3394.8</v>
      </c>
      <c r="L3526" s="113">
        <v>234</v>
      </c>
      <c r="M3526" s="112" t="s">
        <v>544</v>
      </c>
    </row>
    <row r="3527" spans="1:13" x14ac:dyDescent="0.3">
      <c r="A3527" s="112" t="s">
        <v>158</v>
      </c>
      <c r="B3527" s="112" t="s">
        <v>259</v>
      </c>
      <c r="C3527" s="112" t="s">
        <v>259</v>
      </c>
      <c r="D3527" s="112" t="s">
        <v>270</v>
      </c>
      <c r="E3527" s="112" t="s">
        <v>259</v>
      </c>
      <c r="F3527" s="112" t="s">
        <v>271</v>
      </c>
      <c r="G3527" s="112" t="s">
        <v>27</v>
      </c>
      <c r="H3527" s="112" t="s">
        <v>441</v>
      </c>
      <c r="I3527" s="112" t="s">
        <v>16</v>
      </c>
      <c r="J3527" s="112" t="s">
        <v>436</v>
      </c>
      <c r="K3527" s="113">
        <v>17727.599999999999</v>
      </c>
      <c r="L3527" s="113">
        <v>806.25</v>
      </c>
      <c r="M3527" s="112" t="s">
        <v>544</v>
      </c>
    </row>
    <row r="3528" spans="1:13" x14ac:dyDescent="0.3">
      <c r="A3528" s="112" t="s">
        <v>158</v>
      </c>
      <c r="B3528" s="112" t="s">
        <v>259</v>
      </c>
      <c r="C3528" s="112" t="s">
        <v>259</v>
      </c>
      <c r="D3528" s="112" t="s">
        <v>270</v>
      </c>
      <c r="E3528" s="112" t="s">
        <v>259</v>
      </c>
      <c r="F3528" s="112" t="s">
        <v>271</v>
      </c>
      <c r="G3528" s="112" t="s">
        <v>81</v>
      </c>
      <c r="H3528" s="112" t="s">
        <v>438</v>
      </c>
      <c r="I3528" s="112" t="s">
        <v>14</v>
      </c>
      <c r="J3528" s="112" t="s">
        <v>435</v>
      </c>
      <c r="K3528" s="113">
        <v>9418.5</v>
      </c>
      <c r="L3528" s="113">
        <v>2362.5</v>
      </c>
      <c r="M3528" s="112" t="s">
        <v>544</v>
      </c>
    </row>
    <row r="3529" spans="1:13" x14ac:dyDescent="0.3">
      <c r="A3529" s="112" t="s">
        <v>158</v>
      </c>
      <c r="B3529" s="112" t="s">
        <v>259</v>
      </c>
      <c r="C3529" s="112" t="s">
        <v>259</v>
      </c>
      <c r="D3529" s="112" t="s">
        <v>270</v>
      </c>
      <c r="E3529" s="112" t="s">
        <v>259</v>
      </c>
      <c r="F3529" s="112" t="s">
        <v>271</v>
      </c>
      <c r="G3529" s="112" t="s">
        <v>81</v>
      </c>
      <c r="H3529" s="112" t="s">
        <v>438</v>
      </c>
      <c r="I3529" s="112" t="s">
        <v>14</v>
      </c>
      <c r="J3529" s="112" t="s">
        <v>440</v>
      </c>
      <c r="K3529" s="113">
        <v>4485</v>
      </c>
      <c r="L3529" s="113">
        <v>1125</v>
      </c>
      <c r="M3529" s="112" t="s">
        <v>544</v>
      </c>
    </row>
    <row r="3530" spans="1:13" x14ac:dyDescent="0.3">
      <c r="A3530" s="112" t="s">
        <v>158</v>
      </c>
      <c r="B3530" s="112" t="s">
        <v>259</v>
      </c>
      <c r="C3530" s="112" t="s">
        <v>259</v>
      </c>
      <c r="D3530" s="112" t="s">
        <v>270</v>
      </c>
      <c r="E3530" s="112" t="s">
        <v>259</v>
      </c>
      <c r="F3530" s="112" t="s">
        <v>271</v>
      </c>
      <c r="G3530" s="112" t="s">
        <v>81</v>
      </c>
      <c r="H3530" s="112" t="s">
        <v>438</v>
      </c>
      <c r="I3530" s="112" t="s">
        <v>14</v>
      </c>
      <c r="J3530" s="112" t="s">
        <v>436</v>
      </c>
      <c r="K3530" s="113">
        <v>16779.599999999999</v>
      </c>
      <c r="L3530" s="113">
        <v>2970</v>
      </c>
      <c r="M3530" s="112" t="s">
        <v>544</v>
      </c>
    </row>
    <row r="3531" spans="1:13" x14ac:dyDescent="0.3">
      <c r="A3531" s="112" t="s">
        <v>158</v>
      </c>
      <c r="B3531" s="112" t="s">
        <v>259</v>
      </c>
      <c r="C3531" s="112" t="s">
        <v>259</v>
      </c>
      <c r="D3531" s="112" t="s">
        <v>270</v>
      </c>
      <c r="E3531" s="112" t="s">
        <v>259</v>
      </c>
      <c r="F3531" s="112" t="s">
        <v>271</v>
      </c>
      <c r="G3531" s="112" t="s">
        <v>30</v>
      </c>
      <c r="H3531" s="112" t="s">
        <v>441</v>
      </c>
      <c r="I3531" s="112" t="s">
        <v>16</v>
      </c>
      <c r="J3531" s="112" t="s">
        <v>436</v>
      </c>
      <c r="K3531" s="113">
        <v>21862.14</v>
      </c>
      <c r="L3531" s="113">
        <v>5444</v>
      </c>
      <c r="M3531" s="112" t="s">
        <v>544</v>
      </c>
    </row>
    <row r="3532" spans="1:13" x14ac:dyDescent="0.3">
      <c r="A3532" s="112" t="s">
        <v>158</v>
      </c>
      <c r="B3532" s="112" t="s">
        <v>259</v>
      </c>
      <c r="C3532" s="112" t="s">
        <v>259</v>
      </c>
      <c r="D3532" s="112" t="s">
        <v>270</v>
      </c>
      <c r="E3532" s="112" t="s">
        <v>259</v>
      </c>
      <c r="F3532" s="112" t="s">
        <v>271</v>
      </c>
      <c r="G3532" s="112" t="s">
        <v>31</v>
      </c>
      <c r="H3532" s="112" t="s">
        <v>444</v>
      </c>
      <c r="I3532" s="112" t="s">
        <v>32</v>
      </c>
      <c r="J3532" s="112" t="s">
        <v>435</v>
      </c>
      <c r="K3532" s="113">
        <v>24964.2</v>
      </c>
      <c r="L3532" s="113">
        <v>2171</v>
      </c>
      <c r="M3532" s="112" t="s">
        <v>544</v>
      </c>
    </row>
    <row r="3533" spans="1:13" x14ac:dyDescent="0.3">
      <c r="A3533" s="112" t="s">
        <v>158</v>
      </c>
      <c r="B3533" s="112" t="s">
        <v>259</v>
      </c>
      <c r="C3533" s="112" t="s">
        <v>259</v>
      </c>
      <c r="D3533" s="112" t="s">
        <v>270</v>
      </c>
      <c r="E3533" s="112" t="s">
        <v>259</v>
      </c>
      <c r="F3533" s="112" t="s">
        <v>271</v>
      </c>
      <c r="G3533" s="112" t="s">
        <v>31</v>
      </c>
      <c r="H3533" s="112" t="s">
        <v>444</v>
      </c>
      <c r="I3533" s="112" t="s">
        <v>32</v>
      </c>
      <c r="J3533" s="112" t="s">
        <v>436</v>
      </c>
      <c r="K3533" s="113">
        <v>18813.599999999999</v>
      </c>
      <c r="L3533" s="113">
        <v>1447</v>
      </c>
      <c r="M3533" s="112" t="s">
        <v>544</v>
      </c>
    </row>
    <row r="3534" spans="1:13" x14ac:dyDescent="0.3">
      <c r="A3534" s="112" t="s">
        <v>158</v>
      </c>
      <c r="B3534" s="112" t="s">
        <v>259</v>
      </c>
      <c r="C3534" s="112" t="s">
        <v>259</v>
      </c>
      <c r="D3534" s="112" t="s">
        <v>270</v>
      </c>
      <c r="E3534" s="112" t="s">
        <v>259</v>
      </c>
      <c r="F3534" s="112" t="s">
        <v>271</v>
      </c>
      <c r="G3534" s="112" t="s">
        <v>33</v>
      </c>
      <c r="H3534" s="112" t="s">
        <v>445</v>
      </c>
      <c r="I3534" s="112" t="s">
        <v>16</v>
      </c>
      <c r="J3534" s="112" t="s">
        <v>446</v>
      </c>
      <c r="K3534" s="113">
        <v>152380</v>
      </c>
      <c r="L3534" s="113">
        <v>30476</v>
      </c>
      <c r="M3534" s="112" t="s">
        <v>544</v>
      </c>
    </row>
    <row r="3535" spans="1:13" x14ac:dyDescent="0.3">
      <c r="A3535" s="112" t="s">
        <v>158</v>
      </c>
      <c r="B3535" s="112" t="s">
        <v>259</v>
      </c>
      <c r="C3535" s="112" t="s">
        <v>259</v>
      </c>
      <c r="D3535" s="112" t="s">
        <v>270</v>
      </c>
      <c r="E3535" s="112" t="s">
        <v>259</v>
      </c>
      <c r="F3535" s="112" t="s">
        <v>271</v>
      </c>
      <c r="G3535" s="112" t="s">
        <v>34</v>
      </c>
      <c r="H3535" s="112" t="s">
        <v>442</v>
      </c>
      <c r="I3535" s="112" t="s">
        <v>16</v>
      </c>
      <c r="J3535" s="112" t="s">
        <v>435</v>
      </c>
      <c r="K3535" s="113">
        <v>15959.625</v>
      </c>
      <c r="L3535" s="113">
        <v>5830</v>
      </c>
      <c r="M3535" s="112" t="s">
        <v>544</v>
      </c>
    </row>
    <row r="3536" spans="1:13" x14ac:dyDescent="0.3">
      <c r="A3536" s="112" t="s">
        <v>158</v>
      </c>
      <c r="B3536" s="112" t="s">
        <v>259</v>
      </c>
      <c r="C3536" s="112" t="s">
        <v>259</v>
      </c>
      <c r="D3536" s="112" t="s">
        <v>270</v>
      </c>
      <c r="E3536" s="112" t="s">
        <v>259</v>
      </c>
      <c r="F3536" s="112" t="s">
        <v>271</v>
      </c>
      <c r="G3536" s="112" t="s">
        <v>34</v>
      </c>
      <c r="H3536" s="112" t="s">
        <v>442</v>
      </c>
      <c r="I3536" s="112" t="s">
        <v>16</v>
      </c>
      <c r="J3536" s="112" t="s">
        <v>440</v>
      </c>
      <c r="K3536" s="113">
        <v>2586.9375</v>
      </c>
      <c r="L3536" s="113">
        <v>944.99999999999989</v>
      </c>
      <c r="M3536" s="112" t="s">
        <v>544</v>
      </c>
    </row>
    <row r="3537" spans="1:13" x14ac:dyDescent="0.3">
      <c r="A3537" s="112" t="s">
        <v>158</v>
      </c>
      <c r="B3537" s="112" t="s">
        <v>259</v>
      </c>
      <c r="C3537" s="112" t="s">
        <v>259</v>
      </c>
      <c r="D3537" s="112" t="s">
        <v>270</v>
      </c>
      <c r="E3537" s="112" t="s">
        <v>259</v>
      </c>
      <c r="F3537" s="112" t="s">
        <v>271</v>
      </c>
      <c r="G3537" s="112" t="s">
        <v>34</v>
      </c>
      <c r="H3537" s="112" t="s">
        <v>442</v>
      </c>
      <c r="I3537" s="112" t="s">
        <v>16</v>
      </c>
      <c r="J3537" s="112" t="s">
        <v>436</v>
      </c>
      <c r="K3537" s="113">
        <v>736352.59687499993</v>
      </c>
      <c r="L3537" s="113">
        <v>268987.25</v>
      </c>
      <c r="M3537" s="112" t="s">
        <v>544</v>
      </c>
    </row>
    <row r="3538" spans="1:13" x14ac:dyDescent="0.3">
      <c r="A3538" s="112" t="s">
        <v>158</v>
      </c>
      <c r="B3538" s="112" t="s">
        <v>259</v>
      </c>
      <c r="C3538" s="112" t="s">
        <v>259</v>
      </c>
      <c r="D3538" s="112" t="s">
        <v>270</v>
      </c>
      <c r="E3538" s="112" t="s">
        <v>259</v>
      </c>
      <c r="F3538" s="112" t="s">
        <v>271</v>
      </c>
      <c r="G3538" s="112" t="s">
        <v>35</v>
      </c>
      <c r="H3538" s="112" t="s">
        <v>438</v>
      </c>
      <c r="I3538" s="112" t="s">
        <v>16</v>
      </c>
      <c r="J3538" s="112" t="s">
        <v>435</v>
      </c>
      <c r="K3538" s="113">
        <v>78472.5</v>
      </c>
      <c r="L3538" s="113">
        <v>31389</v>
      </c>
      <c r="M3538" s="112" t="s">
        <v>544</v>
      </c>
    </row>
    <row r="3539" spans="1:13" x14ac:dyDescent="0.3">
      <c r="A3539" s="112" t="s">
        <v>158</v>
      </c>
      <c r="B3539" s="112" t="s">
        <v>259</v>
      </c>
      <c r="C3539" s="112" t="s">
        <v>259</v>
      </c>
      <c r="D3539" s="112" t="s">
        <v>270</v>
      </c>
      <c r="E3539" s="112" t="s">
        <v>259</v>
      </c>
      <c r="F3539" s="112" t="s">
        <v>271</v>
      </c>
      <c r="G3539" s="112" t="s">
        <v>35</v>
      </c>
      <c r="H3539" s="112" t="s">
        <v>438</v>
      </c>
      <c r="I3539" s="112" t="s">
        <v>16</v>
      </c>
      <c r="J3539" s="112" t="s">
        <v>440</v>
      </c>
      <c r="K3539" s="113">
        <v>1857.5</v>
      </c>
      <c r="L3539" s="113">
        <v>743</v>
      </c>
      <c r="M3539" s="112" t="s">
        <v>544</v>
      </c>
    </row>
    <row r="3540" spans="1:13" x14ac:dyDescent="0.3">
      <c r="A3540" s="112" t="s">
        <v>158</v>
      </c>
      <c r="B3540" s="112" t="s">
        <v>259</v>
      </c>
      <c r="C3540" s="112" t="s">
        <v>259</v>
      </c>
      <c r="D3540" s="112" t="s">
        <v>270</v>
      </c>
      <c r="E3540" s="112" t="s">
        <v>259</v>
      </c>
      <c r="F3540" s="112" t="s">
        <v>271</v>
      </c>
      <c r="G3540" s="112" t="s">
        <v>35</v>
      </c>
      <c r="H3540" s="112" t="s">
        <v>438</v>
      </c>
      <c r="I3540" s="112" t="s">
        <v>16</v>
      </c>
      <c r="J3540" s="112" t="s">
        <v>436</v>
      </c>
      <c r="K3540" s="113">
        <v>787485</v>
      </c>
      <c r="L3540" s="113">
        <v>314994</v>
      </c>
      <c r="M3540" s="112" t="s">
        <v>544</v>
      </c>
    </row>
    <row r="3541" spans="1:13" x14ac:dyDescent="0.3">
      <c r="A3541" s="112" t="s">
        <v>158</v>
      </c>
      <c r="B3541" s="112" t="s">
        <v>259</v>
      </c>
      <c r="C3541" s="112" t="s">
        <v>259</v>
      </c>
      <c r="D3541" s="112" t="s">
        <v>270</v>
      </c>
      <c r="E3541" s="112" t="s">
        <v>259</v>
      </c>
      <c r="F3541" s="112" t="s">
        <v>271</v>
      </c>
      <c r="G3541" s="112" t="s">
        <v>87</v>
      </c>
      <c r="H3541" s="112" t="s">
        <v>438</v>
      </c>
      <c r="I3541" s="112" t="s">
        <v>14</v>
      </c>
      <c r="J3541" s="112" t="s">
        <v>436</v>
      </c>
      <c r="K3541" s="113">
        <v>5506.2</v>
      </c>
      <c r="L3541" s="113">
        <v>598</v>
      </c>
      <c r="M3541" s="112" t="s">
        <v>544</v>
      </c>
    </row>
    <row r="3542" spans="1:13" x14ac:dyDescent="0.3">
      <c r="A3542" s="112" t="s">
        <v>158</v>
      </c>
      <c r="B3542" s="112" t="s">
        <v>259</v>
      </c>
      <c r="C3542" s="112" t="s">
        <v>259</v>
      </c>
      <c r="D3542" s="112" t="s">
        <v>270</v>
      </c>
      <c r="E3542" s="112" t="s">
        <v>259</v>
      </c>
      <c r="F3542" s="112" t="s">
        <v>271</v>
      </c>
      <c r="G3542" s="112" t="s">
        <v>37</v>
      </c>
      <c r="H3542" s="112" t="s">
        <v>438</v>
      </c>
      <c r="I3542" s="112" t="s">
        <v>16</v>
      </c>
      <c r="J3542" s="112" t="s">
        <v>435</v>
      </c>
      <c r="K3542" s="113">
        <v>11241</v>
      </c>
      <c r="L3542" s="113">
        <v>1857</v>
      </c>
      <c r="M3542" s="112" t="s">
        <v>544</v>
      </c>
    </row>
    <row r="3543" spans="1:13" x14ac:dyDescent="0.3">
      <c r="A3543" s="112" t="s">
        <v>158</v>
      </c>
      <c r="B3543" s="112" t="s">
        <v>259</v>
      </c>
      <c r="C3543" s="112" t="s">
        <v>259</v>
      </c>
      <c r="D3543" s="112" t="s">
        <v>270</v>
      </c>
      <c r="E3543" s="112" t="s">
        <v>259</v>
      </c>
      <c r="F3543" s="112" t="s">
        <v>271</v>
      </c>
      <c r="G3543" s="112" t="s">
        <v>37</v>
      </c>
      <c r="H3543" s="112" t="s">
        <v>438</v>
      </c>
      <c r="I3543" s="112" t="s">
        <v>16</v>
      </c>
      <c r="J3543" s="112" t="s">
        <v>440</v>
      </c>
      <c r="K3543" s="113">
        <v>11038</v>
      </c>
      <c r="L3543" s="113">
        <v>2520</v>
      </c>
      <c r="M3543" s="112" t="s">
        <v>544</v>
      </c>
    </row>
    <row r="3544" spans="1:13" x14ac:dyDescent="0.3">
      <c r="A3544" s="112" t="s">
        <v>158</v>
      </c>
      <c r="B3544" s="112" t="s">
        <v>259</v>
      </c>
      <c r="C3544" s="112" t="s">
        <v>259</v>
      </c>
      <c r="D3544" s="112" t="s">
        <v>270</v>
      </c>
      <c r="E3544" s="112" t="s">
        <v>259</v>
      </c>
      <c r="F3544" s="112" t="s">
        <v>271</v>
      </c>
      <c r="G3544" s="112" t="s">
        <v>37</v>
      </c>
      <c r="H3544" s="112" t="s">
        <v>438</v>
      </c>
      <c r="I3544" s="112" t="s">
        <v>16</v>
      </c>
      <c r="J3544" s="112" t="s">
        <v>436</v>
      </c>
      <c r="K3544" s="113">
        <v>90417.2</v>
      </c>
      <c r="L3544" s="113">
        <v>36010</v>
      </c>
      <c r="M3544" s="112" t="s">
        <v>544</v>
      </c>
    </row>
    <row r="3545" spans="1:13" x14ac:dyDescent="0.3">
      <c r="A3545" s="112" t="s">
        <v>158</v>
      </c>
      <c r="B3545" s="112" t="s">
        <v>259</v>
      </c>
      <c r="C3545" s="112" t="s">
        <v>259</v>
      </c>
      <c r="D3545" s="112" t="s">
        <v>270</v>
      </c>
      <c r="E3545" s="112" t="s">
        <v>259</v>
      </c>
      <c r="F3545" s="112" t="s">
        <v>271</v>
      </c>
      <c r="G3545" s="112" t="s">
        <v>38</v>
      </c>
      <c r="H3545" s="112" t="s">
        <v>445</v>
      </c>
      <c r="I3545" s="112" t="s">
        <v>16</v>
      </c>
      <c r="J3545" s="112" t="s">
        <v>446</v>
      </c>
      <c r="K3545" s="113">
        <v>6300</v>
      </c>
      <c r="L3545" s="113">
        <v>1260</v>
      </c>
      <c r="M3545" s="112" t="s">
        <v>544</v>
      </c>
    </row>
    <row r="3546" spans="1:13" x14ac:dyDescent="0.3">
      <c r="A3546" s="112" t="s">
        <v>158</v>
      </c>
      <c r="B3546" s="112" t="s">
        <v>259</v>
      </c>
      <c r="C3546" s="112" t="s">
        <v>259</v>
      </c>
      <c r="D3546" s="112" t="s">
        <v>270</v>
      </c>
      <c r="E3546" s="112" t="s">
        <v>259</v>
      </c>
      <c r="F3546" s="112" t="s">
        <v>271</v>
      </c>
      <c r="G3546" s="112" t="s">
        <v>41</v>
      </c>
      <c r="H3546" s="112" t="s">
        <v>445</v>
      </c>
      <c r="I3546" s="112" t="s">
        <v>16</v>
      </c>
      <c r="J3546" s="112" t="s">
        <v>435</v>
      </c>
      <c r="K3546" s="113">
        <v>1984.5</v>
      </c>
      <c r="L3546" s="113">
        <v>225</v>
      </c>
      <c r="M3546" s="112" t="s">
        <v>544</v>
      </c>
    </row>
    <row r="3547" spans="1:13" x14ac:dyDescent="0.3">
      <c r="A3547" s="112" t="s">
        <v>158</v>
      </c>
      <c r="B3547" s="112" t="s">
        <v>259</v>
      </c>
      <c r="C3547" s="112" t="s">
        <v>259</v>
      </c>
      <c r="D3547" s="112" t="s">
        <v>270</v>
      </c>
      <c r="E3547" s="112" t="s">
        <v>259</v>
      </c>
      <c r="F3547" s="112" t="s">
        <v>271</v>
      </c>
      <c r="G3547" s="112" t="s">
        <v>41</v>
      </c>
      <c r="H3547" s="112" t="s">
        <v>445</v>
      </c>
      <c r="I3547" s="112" t="s">
        <v>16</v>
      </c>
      <c r="J3547" s="112" t="s">
        <v>446</v>
      </c>
      <c r="K3547" s="113">
        <v>47622.96</v>
      </c>
      <c r="L3547" s="113">
        <v>11906</v>
      </c>
      <c r="M3547" s="112" t="s">
        <v>544</v>
      </c>
    </row>
    <row r="3548" spans="1:13" x14ac:dyDescent="0.3">
      <c r="A3548" s="112" t="s">
        <v>158</v>
      </c>
      <c r="B3548" s="112" t="s">
        <v>259</v>
      </c>
      <c r="C3548" s="112" t="s">
        <v>259</v>
      </c>
      <c r="D3548" s="112" t="s">
        <v>270</v>
      </c>
      <c r="E3548" s="112" t="s">
        <v>259</v>
      </c>
      <c r="F3548" s="112" t="s">
        <v>271</v>
      </c>
      <c r="G3548" s="112" t="s">
        <v>42</v>
      </c>
      <c r="H3548" s="112" t="s">
        <v>441</v>
      </c>
      <c r="I3548" s="112" t="s">
        <v>16</v>
      </c>
      <c r="J3548" s="112" t="s">
        <v>435</v>
      </c>
      <c r="K3548" s="113">
        <v>5644</v>
      </c>
      <c r="L3548" s="113">
        <v>585.75</v>
      </c>
      <c r="M3548" s="112" t="s">
        <v>544</v>
      </c>
    </row>
    <row r="3549" spans="1:13" x14ac:dyDescent="0.3">
      <c r="A3549" s="112" t="s">
        <v>158</v>
      </c>
      <c r="B3549" s="112" t="s">
        <v>259</v>
      </c>
      <c r="C3549" s="112" t="s">
        <v>259</v>
      </c>
      <c r="D3549" s="112" t="s">
        <v>270</v>
      </c>
      <c r="E3549" s="112" t="s">
        <v>259</v>
      </c>
      <c r="F3549" s="112" t="s">
        <v>271</v>
      </c>
      <c r="G3549" s="112" t="s">
        <v>42</v>
      </c>
      <c r="H3549" s="112" t="s">
        <v>441</v>
      </c>
      <c r="I3549" s="112" t="s">
        <v>16</v>
      </c>
      <c r="J3549" s="112" t="s">
        <v>446</v>
      </c>
      <c r="K3549" s="113">
        <v>2836.51</v>
      </c>
      <c r="L3549" s="113">
        <v>379.5</v>
      </c>
      <c r="M3549" s="112" t="s">
        <v>544</v>
      </c>
    </row>
    <row r="3550" spans="1:13" x14ac:dyDescent="0.3">
      <c r="A3550" s="112" t="s">
        <v>158</v>
      </c>
      <c r="B3550" s="112" t="s">
        <v>259</v>
      </c>
      <c r="C3550" s="112" t="s">
        <v>259</v>
      </c>
      <c r="D3550" s="112" t="s">
        <v>270</v>
      </c>
      <c r="E3550" s="112" t="s">
        <v>259</v>
      </c>
      <c r="F3550" s="112" t="s">
        <v>271</v>
      </c>
      <c r="G3550" s="112" t="s">
        <v>42</v>
      </c>
      <c r="H3550" s="112" t="s">
        <v>441</v>
      </c>
      <c r="I3550" s="112" t="s">
        <v>16</v>
      </c>
      <c r="J3550" s="112" t="s">
        <v>440</v>
      </c>
      <c r="K3550" s="113">
        <v>2745</v>
      </c>
      <c r="L3550" s="113">
        <v>225</v>
      </c>
      <c r="M3550" s="112" t="s">
        <v>544</v>
      </c>
    </row>
    <row r="3551" spans="1:13" x14ac:dyDescent="0.3">
      <c r="A3551" s="112" t="s">
        <v>158</v>
      </c>
      <c r="B3551" s="112" t="s">
        <v>259</v>
      </c>
      <c r="C3551" s="112" t="s">
        <v>259</v>
      </c>
      <c r="D3551" s="112" t="s">
        <v>270</v>
      </c>
      <c r="E3551" s="112" t="s">
        <v>259</v>
      </c>
      <c r="F3551" s="112" t="s">
        <v>271</v>
      </c>
      <c r="G3551" s="112" t="s">
        <v>42</v>
      </c>
      <c r="H3551" s="112" t="s">
        <v>441</v>
      </c>
      <c r="I3551" s="112" t="s">
        <v>16</v>
      </c>
      <c r="J3551" s="112" t="s">
        <v>436</v>
      </c>
      <c r="K3551" s="113">
        <v>24571.7</v>
      </c>
      <c r="L3551" s="113">
        <v>1673.9999999999998</v>
      </c>
      <c r="M3551" s="112" t="s">
        <v>544</v>
      </c>
    </row>
    <row r="3552" spans="1:13" x14ac:dyDescent="0.3">
      <c r="A3552" s="112" t="s">
        <v>158</v>
      </c>
      <c r="B3552" s="112" t="s">
        <v>259</v>
      </c>
      <c r="C3552" s="112" t="s">
        <v>259</v>
      </c>
      <c r="D3552" s="112" t="s">
        <v>270</v>
      </c>
      <c r="E3552" s="112" t="s">
        <v>259</v>
      </c>
      <c r="F3552" s="112" t="s">
        <v>271</v>
      </c>
      <c r="G3552" s="112" t="s">
        <v>43</v>
      </c>
      <c r="H3552" s="112" t="s">
        <v>448</v>
      </c>
      <c r="I3552" s="112" t="s">
        <v>16</v>
      </c>
      <c r="J3552" s="112" t="s">
        <v>435</v>
      </c>
      <c r="K3552" s="113">
        <v>19795.2</v>
      </c>
      <c r="L3552" s="113">
        <v>24744</v>
      </c>
      <c r="M3552" s="112" t="s">
        <v>544</v>
      </c>
    </row>
    <row r="3553" spans="1:13" x14ac:dyDescent="0.3">
      <c r="A3553" s="112" t="s">
        <v>158</v>
      </c>
      <c r="B3553" s="112" t="s">
        <v>259</v>
      </c>
      <c r="C3553" s="112" t="s">
        <v>259</v>
      </c>
      <c r="D3553" s="112" t="s">
        <v>270</v>
      </c>
      <c r="E3553" s="112" t="s">
        <v>259</v>
      </c>
      <c r="F3553" s="112" t="s">
        <v>271</v>
      </c>
      <c r="G3553" s="112" t="s">
        <v>43</v>
      </c>
      <c r="H3553" s="112" t="s">
        <v>448</v>
      </c>
      <c r="I3553" s="112" t="s">
        <v>16</v>
      </c>
      <c r="J3553" s="112" t="s">
        <v>440</v>
      </c>
      <c r="K3553" s="113">
        <v>1286.8599999999999</v>
      </c>
      <c r="L3553" s="113">
        <v>1369</v>
      </c>
      <c r="M3553" s="112" t="s">
        <v>544</v>
      </c>
    </row>
    <row r="3554" spans="1:13" x14ac:dyDescent="0.3">
      <c r="A3554" s="112" t="s">
        <v>158</v>
      </c>
      <c r="B3554" s="112" t="s">
        <v>259</v>
      </c>
      <c r="C3554" s="112" t="s">
        <v>259</v>
      </c>
      <c r="D3554" s="112" t="s">
        <v>270</v>
      </c>
      <c r="E3554" s="112" t="s">
        <v>259</v>
      </c>
      <c r="F3554" s="112" t="s">
        <v>271</v>
      </c>
      <c r="G3554" s="112" t="s">
        <v>43</v>
      </c>
      <c r="H3554" s="112" t="s">
        <v>448</v>
      </c>
      <c r="I3554" s="112" t="s">
        <v>16</v>
      </c>
      <c r="J3554" s="112" t="s">
        <v>436</v>
      </c>
      <c r="K3554" s="113">
        <v>192572.64</v>
      </c>
      <c r="L3554" s="113">
        <v>356616</v>
      </c>
      <c r="M3554" s="112" t="s">
        <v>544</v>
      </c>
    </row>
    <row r="3555" spans="1:13" x14ac:dyDescent="0.3">
      <c r="A3555" s="112" t="s">
        <v>158</v>
      </c>
      <c r="B3555" s="112" t="s">
        <v>259</v>
      </c>
      <c r="C3555" s="112" t="s">
        <v>259</v>
      </c>
      <c r="D3555" s="112" t="s">
        <v>270</v>
      </c>
      <c r="E3555" s="112" t="s">
        <v>259</v>
      </c>
      <c r="F3555" s="112" t="s">
        <v>271</v>
      </c>
      <c r="G3555" s="112" t="s">
        <v>89</v>
      </c>
      <c r="H3555" s="112" t="s">
        <v>448</v>
      </c>
      <c r="I3555" s="112" t="s">
        <v>14</v>
      </c>
      <c r="J3555" s="112" t="s">
        <v>435</v>
      </c>
      <c r="K3555" s="113">
        <v>4034.4</v>
      </c>
      <c r="L3555" s="113">
        <v>891</v>
      </c>
      <c r="M3555" s="112" t="s">
        <v>544</v>
      </c>
    </row>
    <row r="3556" spans="1:13" x14ac:dyDescent="0.3">
      <c r="A3556" s="112" t="s">
        <v>158</v>
      </c>
      <c r="B3556" s="112" t="s">
        <v>259</v>
      </c>
      <c r="C3556" s="112" t="s">
        <v>259</v>
      </c>
      <c r="D3556" s="112" t="s">
        <v>270</v>
      </c>
      <c r="E3556" s="112" t="s">
        <v>259</v>
      </c>
      <c r="F3556" s="112" t="s">
        <v>271</v>
      </c>
      <c r="G3556" s="112" t="s">
        <v>89</v>
      </c>
      <c r="H3556" s="112" t="s">
        <v>448</v>
      </c>
      <c r="I3556" s="112" t="s">
        <v>14</v>
      </c>
      <c r="J3556" s="112" t="s">
        <v>436</v>
      </c>
      <c r="K3556" s="113">
        <v>13886.38</v>
      </c>
      <c r="L3556" s="113">
        <v>2938.5</v>
      </c>
      <c r="M3556" s="112" t="s">
        <v>544</v>
      </c>
    </row>
    <row r="3557" spans="1:13" x14ac:dyDescent="0.3">
      <c r="A3557" s="112" t="s">
        <v>158</v>
      </c>
      <c r="B3557" s="112" t="s">
        <v>259</v>
      </c>
      <c r="C3557" s="112" t="s">
        <v>259</v>
      </c>
      <c r="D3557" s="112" t="s">
        <v>270</v>
      </c>
      <c r="E3557" s="112" t="s">
        <v>259</v>
      </c>
      <c r="F3557" s="112" t="s">
        <v>271</v>
      </c>
      <c r="G3557" s="112" t="s">
        <v>44</v>
      </c>
      <c r="H3557" s="112" t="s">
        <v>441</v>
      </c>
      <c r="I3557" s="112" t="s">
        <v>16</v>
      </c>
      <c r="J3557" s="112" t="s">
        <v>435</v>
      </c>
      <c r="K3557" s="113">
        <v>27660.328503409997</v>
      </c>
      <c r="L3557" s="113">
        <v>3301.2500000000005</v>
      </c>
      <c r="M3557" s="112" t="s">
        <v>544</v>
      </c>
    </row>
    <row r="3558" spans="1:13" x14ac:dyDescent="0.3">
      <c r="A3558" s="112" t="s">
        <v>158</v>
      </c>
      <c r="B3558" s="112" t="s">
        <v>259</v>
      </c>
      <c r="C3558" s="112" t="s">
        <v>259</v>
      </c>
      <c r="D3558" s="112" t="s">
        <v>270</v>
      </c>
      <c r="E3558" s="112" t="s">
        <v>259</v>
      </c>
      <c r="F3558" s="112" t="s">
        <v>271</v>
      </c>
      <c r="G3558" s="112" t="s">
        <v>44</v>
      </c>
      <c r="H3558" s="112" t="s">
        <v>441</v>
      </c>
      <c r="I3558" s="112" t="s">
        <v>16</v>
      </c>
      <c r="J3558" s="112" t="s">
        <v>440</v>
      </c>
      <c r="K3558" s="113">
        <v>3164.04</v>
      </c>
      <c r="L3558" s="113">
        <v>374</v>
      </c>
      <c r="M3558" s="112" t="s">
        <v>544</v>
      </c>
    </row>
    <row r="3559" spans="1:13" x14ac:dyDescent="0.3">
      <c r="A3559" s="112" t="s">
        <v>158</v>
      </c>
      <c r="B3559" s="112" t="s">
        <v>259</v>
      </c>
      <c r="C3559" s="112" t="s">
        <v>259</v>
      </c>
      <c r="D3559" s="112" t="s">
        <v>270</v>
      </c>
      <c r="E3559" s="112" t="s">
        <v>259</v>
      </c>
      <c r="F3559" s="112" t="s">
        <v>271</v>
      </c>
      <c r="G3559" s="112" t="s">
        <v>44</v>
      </c>
      <c r="H3559" s="112" t="s">
        <v>441</v>
      </c>
      <c r="I3559" s="112" t="s">
        <v>16</v>
      </c>
      <c r="J3559" s="112" t="s">
        <v>436</v>
      </c>
      <c r="K3559" s="113">
        <v>174522.63577570004</v>
      </c>
      <c r="L3559" s="113">
        <v>22905.25</v>
      </c>
      <c r="M3559" s="112" t="s">
        <v>544</v>
      </c>
    </row>
    <row r="3560" spans="1:13" x14ac:dyDescent="0.3">
      <c r="A3560" s="112" t="s">
        <v>158</v>
      </c>
      <c r="B3560" s="112" t="s">
        <v>259</v>
      </c>
      <c r="C3560" s="112" t="s">
        <v>259</v>
      </c>
      <c r="D3560" s="112" t="s">
        <v>270</v>
      </c>
      <c r="E3560" s="112" t="s">
        <v>259</v>
      </c>
      <c r="F3560" s="112" t="s">
        <v>271</v>
      </c>
      <c r="G3560" s="112" t="s">
        <v>45</v>
      </c>
      <c r="H3560" s="112" t="s">
        <v>441</v>
      </c>
      <c r="I3560" s="112" t="s">
        <v>46</v>
      </c>
      <c r="J3560" s="112" t="s">
        <v>435</v>
      </c>
      <c r="K3560" s="113">
        <v>14675</v>
      </c>
      <c r="L3560" s="113">
        <v>721.3</v>
      </c>
      <c r="M3560" s="112" t="s">
        <v>544</v>
      </c>
    </row>
    <row r="3561" spans="1:13" x14ac:dyDescent="0.3">
      <c r="A3561" s="112" t="s">
        <v>158</v>
      </c>
      <c r="B3561" s="112" t="s">
        <v>259</v>
      </c>
      <c r="C3561" s="112" t="s">
        <v>259</v>
      </c>
      <c r="D3561" s="112" t="s">
        <v>270</v>
      </c>
      <c r="E3561" s="112" t="s">
        <v>259</v>
      </c>
      <c r="F3561" s="112" t="s">
        <v>271</v>
      </c>
      <c r="G3561" s="112" t="s">
        <v>45</v>
      </c>
      <c r="H3561" s="112" t="s">
        <v>441</v>
      </c>
      <c r="I3561" s="112" t="s">
        <v>46</v>
      </c>
      <c r="J3561" s="112" t="s">
        <v>440</v>
      </c>
      <c r="K3561" s="113">
        <v>960</v>
      </c>
      <c r="L3561" s="113">
        <v>45</v>
      </c>
      <c r="M3561" s="112" t="s">
        <v>544</v>
      </c>
    </row>
    <row r="3562" spans="1:13" x14ac:dyDescent="0.3">
      <c r="A3562" s="112" t="s">
        <v>158</v>
      </c>
      <c r="B3562" s="112" t="s">
        <v>259</v>
      </c>
      <c r="C3562" s="112" t="s">
        <v>259</v>
      </c>
      <c r="D3562" s="112" t="s">
        <v>270</v>
      </c>
      <c r="E3562" s="112" t="s">
        <v>259</v>
      </c>
      <c r="F3562" s="112" t="s">
        <v>271</v>
      </c>
      <c r="G3562" s="112" t="s">
        <v>45</v>
      </c>
      <c r="H3562" s="112" t="s">
        <v>441</v>
      </c>
      <c r="I3562" s="112" t="s">
        <v>46</v>
      </c>
      <c r="J3562" s="112" t="s">
        <v>436</v>
      </c>
      <c r="K3562" s="113">
        <v>514132</v>
      </c>
      <c r="L3562" s="113">
        <v>38841</v>
      </c>
      <c r="M3562" s="112" t="s">
        <v>544</v>
      </c>
    </row>
    <row r="3563" spans="1:13" x14ac:dyDescent="0.3">
      <c r="A3563" s="112" t="s">
        <v>158</v>
      </c>
      <c r="B3563" s="112" t="s">
        <v>259</v>
      </c>
      <c r="C3563" s="112" t="s">
        <v>259</v>
      </c>
      <c r="D3563" s="112" t="s">
        <v>270</v>
      </c>
      <c r="E3563" s="112" t="s">
        <v>259</v>
      </c>
      <c r="F3563" s="112" t="s">
        <v>271</v>
      </c>
      <c r="G3563" s="112" t="s">
        <v>47</v>
      </c>
      <c r="H3563" s="112" t="s">
        <v>447</v>
      </c>
      <c r="I3563" s="112" t="s">
        <v>16</v>
      </c>
      <c r="J3563" s="112" t="s">
        <v>435</v>
      </c>
      <c r="K3563" s="113">
        <v>119020.54</v>
      </c>
      <c r="L3563" s="113">
        <v>12925.75</v>
      </c>
      <c r="M3563" s="112" t="s">
        <v>544</v>
      </c>
    </row>
    <row r="3564" spans="1:13" x14ac:dyDescent="0.3">
      <c r="A3564" s="112" t="s">
        <v>158</v>
      </c>
      <c r="B3564" s="112" t="s">
        <v>259</v>
      </c>
      <c r="C3564" s="112" t="s">
        <v>259</v>
      </c>
      <c r="D3564" s="112" t="s">
        <v>270</v>
      </c>
      <c r="E3564" s="112" t="s">
        <v>259</v>
      </c>
      <c r="F3564" s="112" t="s">
        <v>271</v>
      </c>
      <c r="G3564" s="112" t="s">
        <v>48</v>
      </c>
      <c r="H3564" s="112" t="s">
        <v>447</v>
      </c>
      <c r="I3564" s="112" t="s">
        <v>16</v>
      </c>
      <c r="J3564" s="112" t="s">
        <v>435</v>
      </c>
      <c r="K3564" s="113">
        <v>1008</v>
      </c>
      <c r="L3564" s="113">
        <v>126</v>
      </c>
      <c r="M3564" s="112" t="s">
        <v>544</v>
      </c>
    </row>
    <row r="3565" spans="1:13" x14ac:dyDescent="0.3">
      <c r="A3565" s="112" t="s">
        <v>158</v>
      </c>
      <c r="B3565" s="112" t="s">
        <v>259</v>
      </c>
      <c r="C3565" s="112" t="s">
        <v>259</v>
      </c>
      <c r="D3565" s="112" t="s">
        <v>270</v>
      </c>
      <c r="E3565" s="112" t="s">
        <v>259</v>
      </c>
      <c r="F3565" s="112" t="s">
        <v>271</v>
      </c>
      <c r="G3565" s="112" t="s">
        <v>48</v>
      </c>
      <c r="H3565" s="112" t="s">
        <v>447</v>
      </c>
      <c r="I3565" s="112" t="s">
        <v>16</v>
      </c>
      <c r="J3565" s="112" t="s">
        <v>436</v>
      </c>
      <c r="K3565" s="113">
        <v>1008</v>
      </c>
      <c r="L3565" s="113">
        <v>126</v>
      </c>
      <c r="M3565" s="112" t="s">
        <v>544</v>
      </c>
    </row>
    <row r="3566" spans="1:13" x14ac:dyDescent="0.3">
      <c r="A3566" s="112" t="s">
        <v>158</v>
      </c>
      <c r="B3566" s="112" t="s">
        <v>259</v>
      </c>
      <c r="C3566" s="112" t="s">
        <v>259</v>
      </c>
      <c r="D3566" s="112" t="s">
        <v>270</v>
      </c>
      <c r="E3566" s="112" t="s">
        <v>259</v>
      </c>
      <c r="F3566" s="112" t="s">
        <v>271</v>
      </c>
      <c r="G3566" s="112" t="s">
        <v>49</v>
      </c>
      <c r="H3566" s="112" t="s">
        <v>447</v>
      </c>
      <c r="I3566" s="112" t="s">
        <v>16</v>
      </c>
      <c r="J3566" s="112" t="s">
        <v>435</v>
      </c>
      <c r="K3566" s="113">
        <v>19314</v>
      </c>
      <c r="L3566" s="113">
        <v>2119</v>
      </c>
      <c r="M3566" s="112" t="s">
        <v>544</v>
      </c>
    </row>
    <row r="3567" spans="1:13" x14ac:dyDescent="0.3">
      <c r="A3567" s="112" t="s">
        <v>158</v>
      </c>
      <c r="B3567" s="112" t="s">
        <v>259</v>
      </c>
      <c r="C3567" s="112" t="s">
        <v>259</v>
      </c>
      <c r="D3567" s="112" t="s">
        <v>270</v>
      </c>
      <c r="E3567" s="112" t="s">
        <v>259</v>
      </c>
      <c r="F3567" s="112" t="s">
        <v>271</v>
      </c>
      <c r="G3567" s="112" t="s">
        <v>49</v>
      </c>
      <c r="H3567" s="112" t="s">
        <v>447</v>
      </c>
      <c r="I3567" s="112" t="s">
        <v>16</v>
      </c>
      <c r="J3567" s="112" t="s">
        <v>436</v>
      </c>
      <c r="K3567" s="113">
        <v>120</v>
      </c>
      <c r="L3567" s="113">
        <v>23</v>
      </c>
      <c r="M3567" s="112" t="s">
        <v>544</v>
      </c>
    </row>
    <row r="3568" spans="1:13" x14ac:dyDescent="0.3">
      <c r="A3568" s="112" t="s">
        <v>158</v>
      </c>
      <c r="B3568" s="112" t="s">
        <v>259</v>
      </c>
      <c r="C3568" s="112" t="s">
        <v>259</v>
      </c>
      <c r="D3568" s="112" t="s">
        <v>270</v>
      </c>
      <c r="E3568" s="112" t="s">
        <v>259</v>
      </c>
      <c r="F3568" s="112" t="s">
        <v>271</v>
      </c>
      <c r="G3568" s="112" t="s">
        <v>50</v>
      </c>
      <c r="H3568" s="112" t="s">
        <v>434</v>
      </c>
      <c r="I3568" s="112" t="s">
        <v>16</v>
      </c>
      <c r="J3568" s="112" t="s">
        <v>436</v>
      </c>
      <c r="K3568" s="113">
        <v>3444192.4</v>
      </c>
      <c r="L3568" s="113">
        <v>251635.74</v>
      </c>
      <c r="M3568" s="112" t="s">
        <v>544</v>
      </c>
    </row>
    <row r="3569" spans="1:13" x14ac:dyDescent="0.3">
      <c r="A3569" s="112" t="s">
        <v>158</v>
      </c>
      <c r="B3569" s="112" t="s">
        <v>259</v>
      </c>
      <c r="C3569" s="112" t="s">
        <v>259</v>
      </c>
      <c r="D3569" s="112" t="s">
        <v>270</v>
      </c>
      <c r="E3569" s="112" t="s">
        <v>259</v>
      </c>
      <c r="F3569" s="112" t="s">
        <v>271</v>
      </c>
      <c r="G3569" s="112" t="s">
        <v>92</v>
      </c>
      <c r="H3569" s="112" t="s">
        <v>456</v>
      </c>
      <c r="I3569" s="112" t="s">
        <v>16</v>
      </c>
      <c r="J3569" s="112" t="s">
        <v>436</v>
      </c>
      <c r="K3569" s="113">
        <v>24480</v>
      </c>
      <c r="L3569" s="113">
        <v>13600</v>
      </c>
      <c r="M3569" s="112" t="s">
        <v>544</v>
      </c>
    </row>
    <row r="3570" spans="1:13" x14ac:dyDescent="0.3">
      <c r="A3570" s="112" t="s">
        <v>158</v>
      </c>
      <c r="B3570" s="112" t="s">
        <v>259</v>
      </c>
      <c r="C3570" s="112" t="s">
        <v>259</v>
      </c>
      <c r="D3570" s="112" t="s">
        <v>270</v>
      </c>
      <c r="E3570" s="112" t="s">
        <v>259</v>
      </c>
      <c r="F3570" s="112" t="s">
        <v>271</v>
      </c>
      <c r="G3570" s="112" t="s">
        <v>51</v>
      </c>
      <c r="H3570" s="112" t="s">
        <v>438</v>
      </c>
      <c r="I3570" s="112" t="s">
        <v>16</v>
      </c>
      <c r="J3570" s="112" t="s">
        <v>436</v>
      </c>
      <c r="K3570" s="113">
        <v>5340</v>
      </c>
      <c r="L3570" s="113">
        <v>1863</v>
      </c>
      <c r="M3570" s="112" t="s">
        <v>544</v>
      </c>
    </row>
    <row r="3571" spans="1:13" x14ac:dyDescent="0.3">
      <c r="A3571" s="112" t="s">
        <v>158</v>
      </c>
      <c r="B3571" s="112" t="s">
        <v>259</v>
      </c>
      <c r="C3571" s="112" t="s">
        <v>259</v>
      </c>
      <c r="D3571" s="112" t="s">
        <v>270</v>
      </c>
      <c r="E3571" s="112" t="s">
        <v>259</v>
      </c>
      <c r="F3571" s="112" t="s">
        <v>271</v>
      </c>
      <c r="G3571" s="112" t="s">
        <v>52</v>
      </c>
      <c r="H3571" s="112" t="s">
        <v>442</v>
      </c>
      <c r="I3571" s="112" t="s">
        <v>46</v>
      </c>
      <c r="J3571" s="112" t="s">
        <v>435</v>
      </c>
      <c r="K3571" s="113">
        <v>659499.77</v>
      </c>
      <c r="L3571" s="113">
        <v>126421</v>
      </c>
      <c r="M3571" s="112" t="s">
        <v>544</v>
      </c>
    </row>
    <row r="3572" spans="1:13" x14ac:dyDescent="0.3">
      <c r="A3572" s="112" t="s">
        <v>158</v>
      </c>
      <c r="B3572" s="112" t="s">
        <v>259</v>
      </c>
      <c r="C3572" s="112" t="s">
        <v>259</v>
      </c>
      <c r="D3572" s="112" t="s">
        <v>270</v>
      </c>
      <c r="E3572" s="112" t="s">
        <v>259</v>
      </c>
      <c r="F3572" s="112" t="s">
        <v>271</v>
      </c>
      <c r="G3572" s="112" t="s">
        <v>52</v>
      </c>
      <c r="H3572" s="112" t="s">
        <v>442</v>
      </c>
      <c r="I3572" s="112" t="s">
        <v>46</v>
      </c>
      <c r="J3572" s="112" t="s">
        <v>440</v>
      </c>
      <c r="K3572" s="113">
        <v>26059.94</v>
      </c>
      <c r="L3572" s="113">
        <v>5646</v>
      </c>
      <c r="M3572" s="112" t="s">
        <v>544</v>
      </c>
    </row>
    <row r="3573" spans="1:13" x14ac:dyDescent="0.3">
      <c r="A3573" s="112" t="s">
        <v>158</v>
      </c>
      <c r="B3573" s="112" t="s">
        <v>259</v>
      </c>
      <c r="C3573" s="112" t="s">
        <v>259</v>
      </c>
      <c r="D3573" s="112" t="s">
        <v>270</v>
      </c>
      <c r="E3573" s="112" t="s">
        <v>259</v>
      </c>
      <c r="F3573" s="112" t="s">
        <v>271</v>
      </c>
      <c r="G3573" s="112" t="s">
        <v>52</v>
      </c>
      <c r="H3573" s="112" t="s">
        <v>442</v>
      </c>
      <c r="I3573" s="112" t="s">
        <v>46</v>
      </c>
      <c r="J3573" s="112" t="s">
        <v>436</v>
      </c>
      <c r="K3573" s="113">
        <v>7214593.5099999979</v>
      </c>
      <c r="L3573" s="113">
        <v>811203.99999999988</v>
      </c>
      <c r="M3573" s="112" t="s">
        <v>544</v>
      </c>
    </row>
    <row r="3574" spans="1:13" x14ac:dyDescent="0.3">
      <c r="A3574" s="112" t="s">
        <v>158</v>
      </c>
      <c r="B3574" s="112" t="s">
        <v>259</v>
      </c>
      <c r="C3574" s="112" t="s">
        <v>259</v>
      </c>
      <c r="D3574" s="112" t="s">
        <v>270</v>
      </c>
      <c r="E3574" s="112" t="s">
        <v>259</v>
      </c>
      <c r="F3574" s="112" t="s">
        <v>271</v>
      </c>
      <c r="G3574" s="112" t="s">
        <v>53</v>
      </c>
      <c r="H3574" s="112" t="s">
        <v>434</v>
      </c>
      <c r="I3574" s="112" t="s">
        <v>16</v>
      </c>
      <c r="J3574" s="112" t="s">
        <v>435</v>
      </c>
      <c r="K3574" s="113">
        <v>264625.76</v>
      </c>
      <c r="L3574" s="113">
        <v>75824.25</v>
      </c>
      <c r="M3574" s="112" t="s">
        <v>544</v>
      </c>
    </row>
    <row r="3575" spans="1:13" x14ac:dyDescent="0.3">
      <c r="A3575" s="112" t="s">
        <v>158</v>
      </c>
      <c r="B3575" s="112" t="s">
        <v>259</v>
      </c>
      <c r="C3575" s="112" t="s">
        <v>259</v>
      </c>
      <c r="D3575" s="112" t="s">
        <v>270</v>
      </c>
      <c r="E3575" s="112" t="s">
        <v>259</v>
      </c>
      <c r="F3575" s="112" t="s">
        <v>271</v>
      </c>
      <c r="G3575" s="112" t="s">
        <v>55</v>
      </c>
      <c r="H3575" s="112" t="s">
        <v>439</v>
      </c>
      <c r="I3575" s="112" t="s">
        <v>16</v>
      </c>
      <c r="J3575" s="112" t="s">
        <v>440</v>
      </c>
      <c r="K3575" s="113">
        <v>26222</v>
      </c>
      <c r="L3575" s="113">
        <v>7492</v>
      </c>
      <c r="M3575" s="112" t="s">
        <v>544</v>
      </c>
    </row>
    <row r="3576" spans="1:13" x14ac:dyDescent="0.3">
      <c r="A3576" s="112" t="s">
        <v>158</v>
      </c>
      <c r="B3576" s="112" t="s">
        <v>259</v>
      </c>
      <c r="C3576" s="112" t="s">
        <v>259</v>
      </c>
      <c r="D3576" s="112" t="s">
        <v>270</v>
      </c>
      <c r="E3576" s="112" t="s">
        <v>259</v>
      </c>
      <c r="F3576" s="112" t="s">
        <v>271</v>
      </c>
      <c r="G3576" s="112" t="s">
        <v>55</v>
      </c>
      <c r="H3576" s="112" t="s">
        <v>439</v>
      </c>
      <c r="I3576" s="112" t="s">
        <v>16</v>
      </c>
      <c r="J3576" s="112" t="s">
        <v>436</v>
      </c>
      <c r="K3576" s="113">
        <v>161098</v>
      </c>
      <c r="L3576" s="113">
        <v>46028</v>
      </c>
      <c r="M3576" s="112" t="s">
        <v>544</v>
      </c>
    </row>
    <row r="3577" spans="1:13" x14ac:dyDescent="0.3">
      <c r="A3577" s="112" t="s">
        <v>158</v>
      </c>
      <c r="B3577" s="112" t="s">
        <v>259</v>
      </c>
      <c r="C3577" s="112" t="s">
        <v>259</v>
      </c>
      <c r="D3577" s="112" t="s">
        <v>270</v>
      </c>
      <c r="E3577" s="112" t="s">
        <v>259</v>
      </c>
      <c r="F3577" s="112" t="s">
        <v>271</v>
      </c>
      <c r="G3577" s="112" t="s">
        <v>56</v>
      </c>
      <c r="H3577" s="112" t="s">
        <v>441</v>
      </c>
      <c r="I3577" s="112" t="s">
        <v>16</v>
      </c>
      <c r="J3577" s="112" t="s">
        <v>435</v>
      </c>
      <c r="K3577" s="113">
        <v>1021</v>
      </c>
      <c r="L3577" s="113">
        <v>349.5</v>
      </c>
      <c r="M3577" s="112" t="s">
        <v>544</v>
      </c>
    </row>
    <row r="3578" spans="1:13" x14ac:dyDescent="0.3">
      <c r="A3578" s="112" t="s">
        <v>158</v>
      </c>
      <c r="B3578" s="112" t="s">
        <v>259</v>
      </c>
      <c r="C3578" s="112" t="s">
        <v>259</v>
      </c>
      <c r="D3578" s="112" t="s">
        <v>270</v>
      </c>
      <c r="E3578" s="112" t="s">
        <v>259</v>
      </c>
      <c r="F3578" s="112" t="s">
        <v>271</v>
      </c>
      <c r="G3578" s="112" t="s">
        <v>56</v>
      </c>
      <c r="H3578" s="112" t="s">
        <v>441</v>
      </c>
      <c r="I3578" s="112" t="s">
        <v>16</v>
      </c>
      <c r="J3578" s="112" t="s">
        <v>436</v>
      </c>
      <c r="K3578" s="113">
        <v>14801</v>
      </c>
      <c r="L3578" s="113">
        <v>2749.5</v>
      </c>
      <c r="M3578" s="112" t="s">
        <v>544</v>
      </c>
    </row>
    <row r="3579" spans="1:13" x14ac:dyDescent="0.3">
      <c r="A3579" s="112" t="s">
        <v>158</v>
      </c>
      <c r="B3579" s="112" t="s">
        <v>259</v>
      </c>
      <c r="C3579" s="112" t="s">
        <v>259</v>
      </c>
      <c r="D3579" s="112" t="s">
        <v>270</v>
      </c>
      <c r="E3579" s="112" t="s">
        <v>259</v>
      </c>
      <c r="F3579" s="112" t="s">
        <v>271</v>
      </c>
      <c r="G3579" s="112" t="s">
        <v>57</v>
      </c>
      <c r="H3579" s="112" t="s">
        <v>441</v>
      </c>
      <c r="I3579" s="112" t="s">
        <v>16</v>
      </c>
      <c r="J3579" s="112" t="s">
        <v>435</v>
      </c>
      <c r="K3579" s="113">
        <v>5237.4399999999996</v>
      </c>
      <c r="L3579" s="113">
        <v>1301</v>
      </c>
      <c r="M3579" s="112" t="s">
        <v>544</v>
      </c>
    </row>
    <row r="3580" spans="1:13" x14ac:dyDescent="0.3">
      <c r="A3580" s="112" t="s">
        <v>158</v>
      </c>
      <c r="B3580" s="112" t="s">
        <v>259</v>
      </c>
      <c r="C3580" s="112" t="s">
        <v>259</v>
      </c>
      <c r="D3580" s="112" t="s">
        <v>270</v>
      </c>
      <c r="E3580" s="112" t="s">
        <v>259</v>
      </c>
      <c r="F3580" s="112" t="s">
        <v>271</v>
      </c>
      <c r="G3580" s="112" t="s">
        <v>57</v>
      </c>
      <c r="H3580" s="112" t="s">
        <v>441</v>
      </c>
      <c r="I3580" s="112" t="s">
        <v>16</v>
      </c>
      <c r="J3580" s="112" t="s">
        <v>436</v>
      </c>
      <c r="K3580" s="113">
        <v>19210.64</v>
      </c>
      <c r="L3580" s="113">
        <v>4772</v>
      </c>
      <c r="M3580" s="112" t="s">
        <v>544</v>
      </c>
    </row>
    <row r="3581" spans="1:13" x14ac:dyDescent="0.3">
      <c r="A3581" s="112" t="s">
        <v>158</v>
      </c>
      <c r="B3581" s="112" t="s">
        <v>259</v>
      </c>
      <c r="C3581" s="112" t="s">
        <v>259</v>
      </c>
      <c r="D3581" s="112" t="s">
        <v>270</v>
      </c>
      <c r="E3581" s="112" t="s">
        <v>259</v>
      </c>
      <c r="F3581" s="112" t="s">
        <v>271</v>
      </c>
      <c r="G3581" s="112" t="s">
        <v>94</v>
      </c>
      <c r="H3581" s="112" t="s">
        <v>434</v>
      </c>
      <c r="I3581" s="112" t="s">
        <v>16</v>
      </c>
      <c r="J3581" s="112" t="s">
        <v>436</v>
      </c>
      <c r="K3581" s="113">
        <v>4540.83</v>
      </c>
      <c r="L3581" s="113">
        <v>720</v>
      </c>
      <c r="M3581" s="112" t="s">
        <v>544</v>
      </c>
    </row>
    <row r="3582" spans="1:13" x14ac:dyDescent="0.3">
      <c r="A3582" s="112" t="s">
        <v>158</v>
      </c>
      <c r="B3582" s="112" t="s">
        <v>259</v>
      </c>
      <c r="C3582" s="112" t="s">
        <v>259</v>
      </c>
      <c r="D3582" s="112" t="s">
        <v>270</v>
      </c>
      <c r="E3582" s="112" t="s">
        <v>259</v>
      </c>
      <c r="F3582" s="112" t="s">
        <v>271</v>
      </c>
      <c r="G3582" s="112" t="s">
        <v>58</v>
      </c>
      <c r="H3582" s="112" t="s">
        <v>434</v>
      </c>
      <c r="I3582" s="112" t="s">
        <v>16</v>
      </c>
      <c r="J3582" s="112" t="s">
        <v>436</v>
      </c>
      <c r="K3582" s="113">
        <v>222120</v>
      </c>
      <c r="L3582" s="113">
        <v>45641</v>
      </c>
      <c r="M3582" s="112" t="s">
        <v>544</v>
      </c>
    </row>
    <row r="3583" spans="1:13" x14ac:dyDescent="0.3">
      <c r="A3583" s="112" t="s">
        <v>158</v>
      </c>
      <c r="B3583" s="112" t="s">
        <v>259</v>
      </c>
      <c r="C3583" s="112" t="s">
        <v>259</v>
      </c>
      <c r="D3583" s="112" t="s">
        <v>270</v>
      </c>
      <c r="E3583" s="112" t="s">
        <v>259</v>
      </c>
      <c r="F3583" s="112" t="s">
        <v>271</v>
      </c>
      <c r="G3583" s="112" t="s">
        <v>59</v>
      </c>
      <c r="H3583" s="112" t="s">
        <v>438</v>
      </c>
      <c r="I3583" s="112" t="s">
        <v>16</v>
      </c>
      <c r="J3583" s="112" t="s">
        <v>435</v>
      </c>
      <c r="K3583" s="113">
        <v>23688</v>
      </c>
      <c r="L3583" s="113">
        <v>11034</v>
      </c>
      <c r="M3583" s="112" t="s">
        <v>544</v>
      </c>
    </row>
    <row r="3584" spans="1:13" x14ac:dyDescent="0.3">
      <c r="A3584" s="112" t="s">
        <v>158</v>
      </c>
      <c r="B3584" s="112" t="s">
        <v>259</v>
      </c>
      <c r="C3584" s="112" t="s">
        <v>259</v>
      </c>
      <c r="D3584" s="112" t="s">
        <v>270</v>
      </c>
      <c r="E3584" s="112" t="s">
        <v>259</v>
      </c>
      <c r="F3584" s="112" t="s">
        <v>271</v>
      </c>
      <c r="G3584" s="112" t="s">
        <v>59</v>
      </c>
      <c r="H3584" s="112" t="s">
        <v>438</v>
      </c>
      <c r="I3584" s="112" t="s">
        <v>16</v>
      </c>
      <c r="J3584" s="112" t="s">
        <v>436</v>
      </c>
      <c r="K3584" s="113">
        <v>75488.149999999994</v>
      </c>
      <c r="L3584" s="113">
        <v>30578</v>
      </c>
      <c r="M3584" s="112" t="s">
        <v>544</v>
      </c>
    </row>
    <row r="3585" spans="1:13" x14ac:dyDescent="0.3">
      <c r="A3585" s="112" t="s">
        <v>158</v>
      </c>
      <c r="B3585" s="112" t="s">
        <v>259</v>
      </c>
      <c r="C3585" s="112" t="s">
        <v>259</v>
      </c>
      <c r="D3585" s="112" t="s">
        <v>270</v>
      </c>
      <c r="E3585" s="112" t="s">
        <v>259</v>
      </c>
      <c r="F3585" s="112" t="s">
        <v>271</v>
      </c>
      <c r="G3585" s="112" t="s">
        <v>60</v>
      </c>
      <c r="H3585" s="112" t="s">
        <v>437</v>
      </c>
      <c r="I3585" s="112" t="s">
        <v>16</v>
      </c>
      <c r="J3585" s="112" t="s">
        <v>435</v>
      </c>
      <c r="K3585" s="113">
        <v>29836.560000000001</v>
      </c>
      <c r="L3585" s="113">
        <v>9563</v>
      </c>
      <c r="M3585" s="112" t="s">
        <v>544</v>
      </c>
    </row>
    <row r="3586" spans="1:13" x14ac:dyDescent="0.3">
      <c r="A3586" s="112" t="s">
        <v>158</v>
      </c>
      <c r="B3586" s="112" t="s">
        <v>259</v>
      </c>
      <c r="C3586" s="112" t="s">
        <v>259</v>
      </c>
      <c r="D3586" s="112" t="s">
        <v>270</v>
      </c>
      <c r="E3586" s="112" t="s">
        <v>259</v>
      </c>
      <c r="F3586" s="112" t="s">
        <v>271</v>
      </c>
      <c r="G3586" s="112" t="s">
        <v>60</v>
      </c>
      <c r="H3586" s="112" t="s">
        <v>437</v>
      </c>
      <c r="I3586" s="112" t="s">
        <v>16</v>
      </c>
      <c r="J3586" s="112" t="s">
        <v>436</v>
      </c>
      <c r="K3586" s="113">
        <v>577783.44000000006</v>
      </c>
      <c r="L3586" s="113">
        <v>185187</v>
      </c>
      <c r="M3586" s="112" t="s">
        <v>544</v>
      </c>
    </row>
    <row r="3587" spans="1:13" x14ac:dyDescent="0.3">
      <c r="A3587" s="112" t="s">
        <v>158</v>
      </c>
      <c r="B3587" s="112" t="s">
        <v>259</v>
      </c>
      <c r="C3587" s="112" t="s">
        <v>259</v>
      </c>
      <c r="D3587" s="112" t="s">
        <v>270</v>
      </c>
      <c r="E3587" s="112" t="s">
        <v>259</v>
      </c>
      <c r="F3587" s="112" t="s">
        <v>271</v>
      </c>
      <c r="G3587" s="112" t="s">
        <v>62</v>
      </c>
      <c r="H3587" s="112" t="s">
        <v>438</v>
      </c>
      <c r="I3587" s="112" t="s">
        <v>16</v>
      </c>
      <c r="J3587" s="112" t="s">
        <v>435</v>
      </c>
      <c r="K3587" s="113">
        <v>31670</v>
      </c>
      <c r="L3587" s="113">
        <v>19225</v>
      </c>
      <c r="M3587" s="112" t="s">
        <v>544</v>
      </c>
    </row>
    <row r="3588" spans="1:13" x14ac:dyDescent="0.3">
      <c r="A3588" s="112" t="s">
        <v>158</v>
      </c>
      <c r="B3588" s="112" t="s">
        <v>259</v>
      </c>
      <c r="C3588" s="112" t="s">
        <v>259</v>
      </c>
      <c r="D3588" s="112" t="s">
        <v>270</v>
      </c>
      <c r="E3588" s="112" t="s">
        <v>259</v>
      </c>
      <c r="F3588" s="112" t="s">
        <v>271</v>
      </c>
      <c r="G3588" s="112" t="s">
        <v>62</v>
      </c>
      <c r="H3588" s="112" t="s">
        <v>438</v>
      </c>
      <c r="I3588" s="112" t="s">
        <v>16</v>
      </c>
      <c r="J3588" s="112" t="s">
        <v>440</v>
      </c>
      <c r="K3588" s="113">
        <v>862.5</v>
      </c>
      <c r="L3588" s="113">
        <v>563</v>
      </c>
      <c r="M3588" s="112" t="s">
        <v>544</v>
      </c>
    </row>
    <row r="3589" spans="1:13" x14ac:dyDescent="0.3">
      <c r="A3589" s="112" t="s">
        <v>158</v>
      </c>
      <c r="B3589" s="112" t="s">
        <v>259</v>
      </c>
      <c r="C3589" s="112" t="s">
        <v>259</v>
      </c>
      <c r="D3589" s="112" t="s">
        <v>270</v>
      </c>
      <c r="E3589" s="112" t="s">
        <v>259</v>
      </c>
      <c r="F3589" s="112" t="s">
        <v>271</v>
      </c>
      <c r="G3589" s="112" t="s">
        <v>62</v>
      </c>
      <c r="H3589" s="112" t="s">
        <v>438</v>
      </c>
      <c r="I3589" s="112" t="s">
        <v>16</v>
      </c>
      <c r="J3589" s="112" t="s">
        <v>436</v>
      </c>
      <c r="K3589" s="113">
        <v>244736.24</v>
      </c>
      <c r="L3589" s="113">
        <v>152712</v>
      </c>
      <c r="M3589" s="112" t="s">
        <v>544</v>
      </c>
    </row>
    <row r="3590" spans="1:13" x14ac:dyDescent="0.3">
      <c r="A3590" s="112" t="s">
        <v>158</v>
      </c>
      <c r="B3590" s="112" t="s">
        <v>259</v>
      </c>
      <c r="C3590" s="112" t="s">
        <v>259</v>
      </c>
      <c r="D3590" s="112" t="s">
        <v>270</v>
      </c>
      <c r="E3590" s="112" t="s">
        <v>259</v>
      </c>
      <c r="F3590" s="112" t="s">
        <v>271</v>
      </c>
      <c r="G3590" s="112" t="s">
        <v>64</v>
      </c>
      <c r="H3590" s="112" t="s">
        <v>444</v>
      </c>
      <c r="I3590" s="112" t="s">
        <v>16</v>
      </c>
      <c r="J3590" s="112" t="s">
        <v>435</v>
      </c>
      <c r="K3590" s="113">
        <v>8129.48</v>
      </c>
      <c r="L3590" s="113">
        <v>468</v>
      </c>
      <c r="M3590" s="112" t="s">
        <v>544</v>
      </c>
    </row>
    <row r="3591" spans="1:13" x14ac:dyDescent="0.3">
      <c r="A3591" s="112" t="s">
        <v>158</v>
      </c>
      <c r="B3591" s="112" t="s">
        <v>259</v>
      </c>
      <c r="C3591" s="112" t="s">
        <v>259</v>
      </c>
      <c r="D3591" s="112" t="s">
        <v>270</v>
      </c>
      <c r="E3591" s="112" t="s">
        <v>259</v>
      </c>
      <c r="F3591" s="112" t="s">
        <v>271</v>
      </c>
      <c r="G3591" s="112" t="s">
        <v>64</v>
      </c>
      <c r="H3591" s="112" t="s">
        <v>444</v>
      </c>
      <c r="I3591" s="112" t="s">
        <v>16</v>
      </c>
      <c r="J3591" s="112" t="s">
        <v>436</v>
      </c>
      <c r="K3591" s="113">
        <v>1172.52</v>
      </c>
      <c r="L3591" s="113">
        <v>68</v>
      </c>
      <c r="M3591" s="112" t="s">
        <v>544</v>
      </c>
    </row>
    <row r="3592" spans="1:13" x14ac:dyDescent="0.3">
      <c r="A3592" s="112" t="s">
        <v>158</v>
      </c>
      <c r="B3592" s="112" t="s">
        <v>259</v>
      </c>
      <c r="C3592" s="112" t="s">
        <v>259</v>
      </c>
      <c r="D3592" s="112" t="s">
        <v>270</v>
      </c>
      <c r="E3592" s="112" t="s">
        <v>259</v>
      </c>
      <c r="F3592" s="112" t="s">
        <v>271</v>
      </c>
      <c r="G3592" s="112" t="s">
        <v>96</v>
      </c>
      <c r="H3592" s="112" t="s">
        <v>438</v>
      </c>
      <c r="I3592" s="112" t="s">
        <v>14</v>
      </c>
      <c r="J3592" s="112" t="s">
        <v>435</v>
      </c>
      <c r="K3592" s="113">
        <v>6609.6</v>
      </c>
      <c r="L3592" s="113">
        <v>486.00000000000006</v>
      </c>
      <c r="M3592" s="112" t="s">
        <v>544</v>
      </c>
    </row>
    <row r="3593" spans="1:13" x14ac:dyDescent="0.3">
      <c r="A3593" s="112" t="s">
        <v>158</v>
      </c>
      <c r="B3593" s="112" t="s">
        <v>259</v>
      </c>
      <c r="C3593" s="112" t="s">
        <v>259</v>
      </c>
      <c r="D3593" s="112" t="s">
        <v>270</v>
      </c>
      <c r="E3593" s="112" t="s">
        <v>259</v>
      </c>
      <c r="F3593" s="112" t="s">
        <v>271</v>
      </c>
      <c r="G3593" s="112" t="s">
        <v>96</v>
      </c>
      <c r="H3593" s="112" t="s">
        <v>438</v>
      </c>
      <c r="I3593" s="112" t="s">
        <v>14</v>
      </c>
      <c r="J3593" s="112" t="s">
        <v>436</v>
      </c>
      <c r="K3593" s="113">
        <v>200600</v>
      </c>
      <c r="L3593" s="113">
        <v>14750</v>
      </c>
      <c r="M3593" s="112" t="s">
        <v>544</v>
      </c>
    </row>
    <row r="3594" spans="1:13" x14ac:dyDescent="0.3">
      <c r="A3594" s="112" t="s">
        <v>158</v>
      </c>
      <c r="B3594" s="112" t="s">
        <v>259</v>
      </c>
      <c r="C3594" s="112" t="s">
        <v>259</v>
      </c>
      <c r="D3594" s="112" t="s">
        <v>270</v>
      </c>
      <c r="E3594" s="112" t="s">
        <v>259</v>
      </c>
      <c r="F3594" s="112" t="s">
        <v>271</v>
      </c>
      <c r="G3594" s="112" t="s">
        <v>65</v>
      </c>
      <c r="H3594" s="112" t="s">
        <v>449</v>
      </c>
      <c r="I3594" s="112" t="s">
        <v>16</v>
      </c>
      <c r="J3594" s="112" t="s">
        <v>435</v>
      </c>
      <c r="K3594" s="113">
        <v>1275</v>
      </c>
      <c r="L3594" s="113">
        <v>45</v>
      </c>
      <c r="M3594" s="112" t="s">
        <v>544</v>
      </c>
    </row>
    <row r="3595" spans="1:13" x14ac:dyDescent="0.3">
      <c r="A3595" s="112" t="s">
        <v>158</v>
      </c>
      <c r="B3595" s="112" t="s">
        <v>259</v>
      </c>
      <c r="C3595" s="112" t="s">
        <v>259</v>
      </c>
      <c r="D3595" s="112" t="s">
        <v>270</v>
      </c>
      <c r="E3595" s="112" t="s">
        <v>259</v>
      </c>
      <c r="F3595" s="112" t="s">
        <v>271</v>
      </c>
      <c r="G3595" s="112" t="s">
        <v>65</v>
      </c>
      <c r="H3595" s="112" t="s">
        <v>449</v>
      </c>
      <c r="I3595" s="112" t="s">
        <v>16</v>
      </c>
      <c r="J3595" s="112" t="s">
        <v>436</v>
      </c>
      <c r="K3595" s="113">
        <v>38352</v>
      </c>
      <c r="L3595" s="113">
        <v>1606.5</v>
      </c>
      <c r="M3595" s="112" t="s">
        <v>544</v>
      </c>
    </row>
    <row r="3596" spans="1:13" x14ac:dyDescent="0.3">
      <c r="A3596" s="112" t="s">
        <v>158</v>
      </c>
      <c r="B3596" s="112" t="s">
        <v>259</v>
      </c>
      <c r="C3596" s="112" t="s">
        <v>259</v>
      </c>
      <c r="D3596" s="112" t="s">
        <v>270</v>
      </c>
      <c r="E3596" s="112" t="s">
        <v>259</v>
      </c>
      <c r="F3596" s="112" t="s">
        <v>271</v>
      </c>
      <c r="G3596" s="112" t="s">
        <v>66</v>
      </c>
      <c r="H3596" s="112" t="s">
        <v>450</v>
      </c>
      <c r="I3596" s="112" t="s">
        <v>16</v>
      </c>
      <c r="J3596" s="112" t="s">
        <v>435</v>
      </c>
      <c r="K3596" s="113">
        <v>34802.9</v>
      </c>
      <c r="L3596" s="113">
        <v>12001</v>
      </c>
      <c r="M3596" s="112" t="s">
        <v>544</v>
      </c>
    </row>
    <row r="3597" spans="1:13" x14ac:dyDescent="0.3">
      <c r="A3597" s="112" t="s">
        <v>158</v>
      </c>
      <c r="B3597" s="112" t="s">
        <v>259</v>
      </c>
      <c r="C3597" s="112" t="s">
        <v>259</v>
      </c>
      <c r="D3597" s="112" t="s">
        <v>270</v>
      </c>
      <c r="E3597" s="112" t="s">
        <v>259</v>
      </c>
      <c r="F3597" s="112" t="s">
        <v>271</v>
      </c>
      <c r="G3597" s="112" t="s">
        <v>66</v>
      </c>
      <c r="H3597" s="112" t="s">
        <v>450</v>
      </c>
      <c r="I3597" s="112" t="s">
        <v>16</v>
      </c>
      <c r="J3597" s="112" t="s">
        <v>451</v>
      </c>
      <c r="K3597" s="113">
        <v>8.6999999999999993</v>
      </c>
      <c r="L3597" s="113">
        <v>3</v>
      </c>
      <c r="M3597" s="112" t="s">
        <v>544</v>
      </c>
    </row>
    <row r="3598" spans="1:13" x14ac:dyDescent="0.3">
      <c r="A3598" s="112" t="s">
        <v>158</v>
      </c>
      <c r="B3598" s="112" t="s">
        <v>259</v>
      </c>
      <c r="C3598" s="112" t="s">
        <v>259</v>
      </c>
      <c r="D3598" s="112" t="s">
        <v>270</v>
      </c>
      <c r="E3598" s="112" t="s">
        <v>259</v>
      </c>
      <c r="F3598" s="112" t="s">
        <v>271</v>
      </c>
      <c r="G3598" s="112" t="s">
        <v>66</v>
      </c>
      <c r="H3598" s="112" t="s">
        <v>450</v>
      </c>
      <c r="I3598" s="112" t="s">
        <v>16</v>
      </c>
      <c r="J3598" s="112" t="s">
        <v>440</v>
      </c>
      <c r="K3598" s="113">
        <v>664.1</v>
      </c>
      <c r="L3598" s="113">
        <v>229</v>
      </c>
      <c r="M3598" s="112" t="s">
        <v>544</v>
      </c>
    </row>
    <row r="3599" spans="1:13" x14ac:dyDescent="0.3">
      <c r="A3599" s="112" t="s">
        <v>158</v>
      </c>
      <c r="B3599" s="112" t="s">
        <v>259</v>
      </c>
      <c r="C3599" s="112" t="s">
        <v>259</v>
      </c>
      <c r="D3599" s="112" t="s">
        <v>270</v>
      </c>
      <c r="E3599" s="112" t="s">
        <v>259</v>
      </c>
      <c r="F3599" s="112" t="s">
        <v>271</v>
      </c>
      <c r="G3599" s="112" t="s">
        <v>66</v>
      </c>
      <c r="H3599" s="112" t="s">
        <v>450</v>
      </c>
      <c r="I3599" s="112" t="s">
        <v>16</v>
      </c>
      <c r="J3599" s="112" t="s">
        <v>436</v>
      </c>
      <c r="K3599" s="113">
        <v>139829.29999999999</v>
      </c>
      <c r="L3599" s="113">
        <v>48217</v>
      </c>
      <c r="M3599" s="112" t="s">
        <v>544</v>
      </c>
    </row>
    <row r="3600" spans="1:13" x14ac:dyDescent="0.3">
      <c r="A3600" s="112" t="s">
        <v>158</v>
      </c>
      <c r="B3600" s="112" t="s">
        <v>259</v>
      </c>
      <c r="C3600" s="112" t="s">
        <v>259</v>
      </c>
      <c r="D3600" s="112" t="s">
        <v>272</v>
      </c>
      <c r="E3600" s="112" t="s">
        <v>259</v>
      </c>
      <c r="F3600" s="112" t="s">
        <v>273</v>
      </c>
      <c r="G3600" s="112" t="s">
        <v>13</v>
      </c>
      <c r="H3600" s="112" t="s">
        <v>434</v>
      </c>
      <c r="I3600" s="112" t="s">
        <v>14</v>
      </c>
      <c r="J3600" s="112" t="s">
        <v>436</v>
      </c>
      <c r="K3600" s="113">
        <v>12960</v>
      </c>
      <c r="L3600" s="113">
        <v>180</v>
      </c>
      <c r="M3600" s="112" t="s">
        <v>544</v>
      </c>
    </row>
    <row r="3601" spans="1:13" x14ac:dyDescent="0.3">
      <c r="A3601" s="112" t="s">
        <v>158</v>
      </c>
      <c r="B3601" s="112" t="s">
        <v>259</v>
      </c>
      <c r="C3601" s="112" t="s">
        <v>259</v>
      </c>
      <c r="D3601" s="112" t="s">
        <v>272</v>
      </c>
      <c r="E3601" s="112" t="s">
        <v>259</v>
      </c>
      <c r="F3601" s="112" t="s">
        <v>273</v>
      </c>
      <c r="G3601" s="112" t="s">
        <v>17</v>
      </c>
      <c r="H3601" s="112" t="s">
        <v>438</v>
      </c>
      <c r="I3601" s="112" t="s">
        <v>16</v>
      </c>
      <c r="J3601" s="112" t="s">
        <v>435</v>
      </c>
      <c r="K3601" s="113">
        <v>648.85</v>
      </c>
      <c r="L3601" s="113">
        <v>190</v>
      </c>
      <c r="M3601" s="112" t="s">
        <v>544</v>
      </c>
    </row>
    <row r="3602" spans="1:13" x14ac:dyDescent="0.3">
      <c r="A3602" s="112" t="s">
        <v>158</v>
      </c>
      <c r="B3602" s="112" t="s">
        <v>259</v>
      </c>
      <c r="C3602" s="112" t="s">
        <v>259</v>
      </c>
      <c r="D3602" s="112" t="s">
        <v>272</v>
      </c>
      <c r="E3602" s="112" t="s">
        <v>259</v>
      </c>
      <c r="F3602" s="112" t="s">
        <v>273</v>
      </c>
      <c r="G3602" s="112" t="s">
        <v>17</v>
      </c>
      <c r="H3602" s="112" t="s">
        <v>438</v>
      </c>
      <c r="I3602" s="112" t="s">
        <v>16</v>
      </c>
      <c r="J3602" s="112" t="s">
        <v>440</v>
      </c>
      <c r="K3602" s="113">
        <v>7</v>
      </c>
      <c r="L3602" s="113">
        <v>5</v>
      </c>
      <c r="M3602" s="112" t="s">
        <v>544</v>
      </c>
    </row>
    <row r="3603" spans="1:13" x14ac:dyDescent="0.3">
      <c r="A3603" s="112" t="s">
        <v>158</v>
      </c>
      <c r="B3603" s="112" t="s">
        <v>259</v>
      </c>
      <c r="C3603" s="112" t="s">
        <v>259</v>
      </c>
      <c r="D3603" s="112" t="s">
        <v>272</v>
      </c>
      <c r="E3603" s="112" t="s">
        <v>259</v>
      </c>
      <c r="F3603" s="112" t="s">
        <v>273</v>
      </c>
      <c r="G3603" s="112" t="s">
        <v>17</v>
      </c>
      <c r="H3603" s="112" t="s">
        <v>438</v>
      </c>
      <c r="I3603" s="112" t="s">
        <v>16</v>
      </c>
      <c r="J3603" s="112" t="s">
        <v>436</v>
      </c>
      <c r="K3603" s="113">
        <v>83580.5</v>
      </c>
      <c r="L3603" s="113">
        <v>30426</v>
      </c>
      <c r="M3603" s="112" t="s">
        <v>544</v>
      </c>
    </row>
    <row r="3604" spans="1:13" x14ac:dyDescent="0.3">
      <c r="A3604" s="112" t="s">
        <v>158</v>
      </c>
      <c r="B3604" s="112" t="s">
        <v>259</v>
      </c>
      <c r="C3604" s="112" t="s">
        <v>259</v>
      </c>
      <c r="D3604" s="112" t="s">
        <v>272</v>
      </c>
      <c r="E3604" s="112" t="s">
        <v>259</v>
      </c>
      <c r="F3604" s="112" t="s">
        <v>273</v>
      </c>
      <c r="G3604" s="112" t="s">
        <v>20</v>
      </c>
      <c r="H3604" s="112" t="s">
        <v>439</v>
      </c>
      <c r="I3604" s="112" t="s">
        <v>16</v>
      </c>
      <c r="J3604" s="112" t="s">
        <v>435</v>
      </c>
      <c r="K3604" s="113">
        <v>10600</v>
      </c>
      <c r="L3604" s="113">
        <v>5300</v>
      </c>
      <c r="M3604" s="112" t="s">
        <v>544</v>
      </c>
    </row>
    <row r="3605" spans="1:13" x14ac:dyDescent="0.3">
      <c r="A3605" s="112" t="s">
        <v>158</v>
      </c>
      <c r="B3605" s="112" t="s">
        <v>259</v>
      </c>
      <c r="C3605" s="112" t="s">
        <v>259</v>
      </c>
      <c r="D3605" s="112" t="s">
        <v>272</v>
      </c>
      <c r="E3605" s="112" t="s">
        <v>259</v>
      </c>
      <c r="F3605" s="112" t="s">
        <v>273</v>
      </c>
      <c r="G3605" s="112" t="s">
        <v>20</v>
      </c>
      <c r="H3605" s="112" t="s">
        <v>439</v>
      </c>
      <c r="I3605" s="112" t="s">
        <v>16</v>
      </c>
      <c r="J3605" s="112" t="s">
        <v>443</v>
      </c>
      <c r="K3605" s="113">
        <v>106800</v>
      </c>
      <c r="L3605" s="113">
        <v>53400</v>
      </c>
      <c r="M3605" s="112" t="s">
        <v>544</v>
      </c>
    </row>
    <row r="3606" spans="1:13" x14ac:dyDescent="0.3">
      <c r="A3606" s="112" t="s">
        <v>158</v>
      </c>
      <c r="B3606" s="112" t="s">
        <v>259</v>
      </c>
      <c r="C3606" s="112" t="s">
        <v>259</v>
      </c>
      <c r="D3606" s="112" t="s">
        <v>272</v>
      </c>
      <c r="E3606" s="112" t="s">
        <v>259</v>
      </c>
      <c r="F3606" s="112" t="s">
        <v>273</v>
      </c>
      <c r="G3606" s="112" t="s">
        <v>20</v>
      </c>
      <c r="H3606" s="112" t="s">
        <v>439</v>
      </c>
      <c r="I3606" s="112" t="s">
        <v>16</v>
      </c>
      <c r="J3606" s="112" t="s">
        <v>436</v>
      </c>
      <c r="K3606" s="113">
        <v>110108.25</v>
      </c>
      <c r="L3606" s="113">
        <v>49053</v>
      </c>
      <c r="M3606" s="112" t="s">
        <v>544</v>
      </c>
    </row>
    <row r="3607" spans="1:13" x14ac:dyDescent="0.3">
      <c r="A3607" s="112" t="s">
        <v>158</v>
      </c>
      <c r="B3607" s="112" t="s">
        <v>259</v>
      </c>
      <c r="C3607" s="112" t="s">
        <v>259</v>
      </c>
      <c r="D3607" s="112" t="s">
        <v>272</v>
      </c>
      <c r="E3607" s="112" t="s">
        <v>259</v>
      </c>
      <c r="F3607" s="112" t="s">
        <v>273</v>
      </c>
      <c r="G3607" s="112" t="s">
        <v>122</v>
      </c>
      <c r="H3607" s="112" t="s">
        <v>438</v>
      </c>
      <c r="I3607" s="112" t="s">
        <v>16</v>
      </c>
      <c r="J3607" s="112" t="s">
        <v>435</v>
      </c>
      <c r="K3607" s="113">
        <v>315</v>
      </c>
      <c r="L3607" s="113">
        <v>112.5</v>
      </c>
      <c r="M3607" s="112" t="s">
        <v>544</v>
      </c>
    </row>
    <row r="3608" spans="1:13" x14ac:dyDescent="0.3">
      <c r="A3608" s="112" t="s">
        <v>158</v>
      </c>
      <c r="B3608" s="112" t="s">
        <v>259</v>
      </c>
      <c r="C3608" s="112" t="s">
        <v>259</v>
      </c>
      <c r="D3608" s="112" t="s">
        <v>272</v>
      </c>
      <c r="E3608" s="112" t="s">
        <v>259</v>
      </c>
      <c r="F3608" s="112" t="s">
        <v>273</v>
      </c>
      <c r="G3608" s="112" t="s">
        <v>122</v>
      </c>
      <c r="H3608" s="112" t="s">
        <v>438</v>
      </c>
      <c r="I3608" s="112" t="s">
        <v>16</v>
      </c>
      <c r="J3608" s="112" t="s">
        <v>436</v>
      </c>
      <c r="K3608" s="113">
        <v>870</v>
      </c>
      <c r="L3608" s="113">
        <v>337.5</v>
      </c>
      <c r="M3608" s="112" t="s">
        <v>544</v>
      </c>
    </row>
    <row r="3609" spans="1:13" x14ac:dyDescent="0.3">
      <c r="A3609" s="112" t="s">
        <v>158</v>
      </c>
      <c r="B3609" s="112" t="s">
        <v>259</v>
      </c>
      <c r="C3609" s="112" t="s">
        <v>259</v>
      </c>
      <c r="D3609" s="112" t="s">
        <v>272</v>
      </c>
      <c r="E3609" s="112" t="s">
        <v>259</v>
      </c>
      <c r="F3609" s="112" t="s">
        <v>273</v>
      </c>
      <c r="G3609" s="112" t="s">
        <v>22</v>
      </c>
      <c r="H3609" s="112" t="s">
        <v>439</v>
      </c>
      <c r="I3609" s="112" t="s">
        <v>16</v>
      </c>
      <c r="J3609" s="112" t="s">
        <v>435</v>
      </c>
      <c r="K3609" s="113">
        <v>3162.5699999999997</v>
      </c>
      <c r="L3609" s="113">
        <v>960</v>
      </c>
      <c r="M3609" s="112" t="s">
        <v>544</v>
      </c>
    </row>
    <row r="3610" spans="1:13" x14ac:dyDescent="0.3">
      <c r="A3610" s="112" t="s">
        <v>158</v>
      </c>
      <c r="B3610" s="112" t="s">
        <v>259</v>
      </c>
      <c r="C3610" s="112" t="s">
        <v>259</v>
      </c>
      <c r="D3610" s="112" t="s">
        <v>272</v>
      </c>
      <c r="E3610" s="112" t="s">
        <v>259</v>
      </c>
      <c r="F3610" s="112" t="s">
        <v>273</v>
      </c>
      <c r="G3610" s="112" t="s">
        <v>22</v>
      </c>
      <c r="H3610" s="112" t="s">
        <v>439</v>
      </c>
      <c r="I3610" s="112" t="s">
        <v>16</v>
      </c>
      <c r="J3610" s="112" t="s">
        <v>436</v>
      </c>
      <c r="K3610" s="113">
        <v>38952.030000000006</v>
      </c>
      <c r="L3610" s="113">
        <v>16311.000000000002</v>
      </c>
      <c r="M3610" s="112" t="s">
        <v>544</v>
      </c>
    </row>
    <row r="3611" spans="1:13" x14ac:dyDescent="0.3">
      <c r="A3611" s="112" t="s">
        <v>158</v>
      </c>
      <c r="B3611" s="112" t="s">
        <v>259</v>
      </c>
      <c r="C3611" s="112" t="s">
        <v>259</v>
      </c>
      <c r="D3611" s="112" t="s">
        <v>272</v>
      </c>
      <c r="E3611" s="112" t="s">
        <v>259</v>
      </c>
      <c r="F3611" s="112" t="s">
        <v>273</v>
      </c>
      <c r="G3611" s="112" t="s">
        <v>24</v>
      </c>
      <c r="H3611" s="112" t="s">
        <v>441</v>
      </c>
      <c r="I3611" s="112" t="s">
        <v>16</v>
      </c>
      <c r="J3611" s="112" t="s">
        <v>435</v>
      </c>
      <c r="K3611" s="113">
        <v>47518.29</v>
      </c>
      <c r="L3611" s="113">
        <v>10161</v>
      </c>
      <c r="M3611" s="112" t="s">
        <v>544</v>
      </c>
    </row>
    <row r="3612" spans="1:13" x14ac:dyDescent="0.3">
      <c r="A3612" s="112" t="s">
        <v>158</v>
      </c>
      <c r="B3612" s="112" t="s">
        <v>259</v>
      </c>
      <c r="C3612" s="112" t="s">
        <v>259</v>
      </c>
      <c r="D3612" s="112" t="s">
        <v>272</v>
      </c>
      <c r="E3612" s="112" t="s">
        <v>259</v>
      </c>
      <c r="F3612" s="112" t="s">
        <v>273</v>
      </c>
      <c r="G3612" s="112" t="s">
        <v>24</v>
      </c>
      <c r="H3612" s="112" t="s">
        <v>441</v>
      </c>
      <c r="I3612" s="112" t="s">
        <v>16</v>
      </c>
      <c r="J3612" s="112" t="s">
        <v>440</v>
      </c>
      <c r="K3612" s="113">
        <v>556.91999999999996</v>
      </c>
      <c r="L3612" s="113">
        <v>117.75</v>
      </c>
      <c r="M3612" s="112" t="s">
        <v>544</v>
      </c>
    </row>
    <row r="3613" spans="1:13" x14ac:dyDescent="0.3">
      <c r="A3613" s="112" t="s">
        <v>158</v>
      </c>
      <c r="B3613" s="112" t="s">
        <v>259</v>
      </c>
      <c r="C3613" s="112" t="s">
        <v>259</v>
      </c>
      <c r="D3613" s="112" t="s">
        <v>272</v>
      </c>
      <c r="E3613" s="112" t="s">
        <v>259</v>
      </c>
      <c r="F3613" s="112" t="s">
        <v>273</v>
      </c>
      <c r="G3613" s="112" t="s">
        <v>24</v>
      </c>
      <c r="H3613" s="112" t="s">
        <v>441</v>
      </c>
      <c r="I3613" s="112" t="s">
        <v>16</v>
      </c>
      <c r="J3613" s="112" t="s">
        <v>436</v>
      </c>
      <c r="K3613" s="113">
        <v>102975.25</v>
      </c>
      <c r="L3613" s="113">
        <v>17213.75</v>
      </c>
      <c r="M3613" s="112" t="s">
        <v>544</v>
      </c>
    </row>
    <row r="3614" spans="1:13" x14ac:dyDescent="0.3">
      <c r="A3614" s="112" t="s">
        <v>158</v>
      </c>
      <c r="B3614" s="112" t="s">
        <v>259</v>
      </c>
      <c r="C3614" s="112" t="s">
        <v>259</v>
      </c>
      <c r="D3614" s="112" t="s">
        <v>272</v>
      </c>
      <c r="E3614" s="112" t="s">
        <v>259</v>
      </c>
      <c r="F3614" s="112" t="s">
        <v>273</v>
      </c>
      <c r="G3614" s="112" t="s">
        <v>25</v>
      </c>
      <c r="H3614" s="112" t="s">
        <v>442</v>
      </c>
      <c r="I3614" s="112" t="s">
        <v>16</v>
      </c>
      <c r="J3614" s="112" t="s">
        <v>443</v>
      </c>
      <c r="K3614" s="113">
        <v>463171.53</v>
      </c>
      <c r="L3614" s="113">
        <v>94200</v>
      </c>
      <c r="M3614" s="112" t="s">
        <v>544</v>
      </c>
    </row>
    <row r="3615" spans="1:13" x14ac:dyDescent="0.3">
      <c r="A3615" s="112" t="s">
        <v>158</v>
      </c>
      <c r="B3615" s="112" t="s">
        <v>259</v>
      </c>
      <c r="C3615" s="112" t="s">
        <v>259</v>
      </c>
      <c r="D3615" s="112" t="s">
        <v>272</v>
      </c>
      <c r="E3615" s="112" t="s">
        <v>259</v>
      </c>
      <c r="F3615" s="112" t="s">
        <v>273</v>
      </c>
      <c r="G3615" s="112" t="s">
        <v>79</v>
      </c>
      <c r="H3615" s="112" t="s">
        <v>438</v>
      </c>
      <c r="I3615" s="112" t="s">
        <v>14</v>
      </c>
      <c r="J3615" s="112" t="s">
        <v>436</v>
      </c>
      <c r="K3615" s="113">
        <v>15359</v>
      </c>
      <c r="L3615" s="113">
        <v>1444</v>
      </c>
      <c r="M3615" s="112" t="s">
        <v>544</v>
      </c>
    </row>
    <row r="3616" spans="1:13" x14ac:dyDescent="0.3">
      <c r="A3616" s="112" t="s">
        <v>158</v>
      </c>
      <c r="B3616" s="112" t="s">
        <v>259</v>
      </c>
      <c r="C3616" s="112" t="s">
        <v>259</v>
      </c>
      <c r="D3616" s="112" t="s">
        <v>272</v>
      </c>
      <c r="E3616" s="112" t="s">
        <v>259</v>
      </c>
      <c r="F3616" s="112" t="s">
        <v>273</v>
      </c>
      <c r="G3616" s="112" t="s">
        <v>30</v>
      </c>
      <c r="H3616" s="112" t="s">
        <v>441</v>
      </c>
      <c r="I3616" s="112" t="s">
        <v>16</v>
      </c>
      <c r="J3616" s="112" t="s">
        <v>436</v>
      </c>
      <c r="K3616" s="113">
        <v>3131.1</v>
      </c>
      <c r="L3616" s="113">
        <v>473.00000000000006</v>
      </c>
      <c r="M3616" s="112" t="s">
        <v>544</v>
      </c>
    </row>
    <row r="3617" spans="1:13" x14ac:dyDescent="0.3">
      <c r="A3617" s="112" t="s">
        <v>158</v>
      </c>
      <c r="B3617" s="112" t="s">
        <v>259</v>
      </c>
      <c r="C3617" s="112" t="s">
        <v>259</v>
      </c>
      <c r="D3617" s="112" t="s">
        <v>272</v>
      </c>
      <c r="E3617" s="112" t="s">
        <v>259</v>
      </c>
      <c r="F3617" s="112" t="s">
        <v>273</v>
      </c>
      <c r="G3617" s="112" t="s">
        <v>82</v>
      </c>
      <c r="H3617" s="112" t="s">
        <v>454</v>
      </c>
      <c r="I3617" s="112" t="s">
        <v>16</v>
      </c>
      <c r="J3617" s="112" t="s">
        <v>435</v>
      </c>
      <c r="K3617" s="113">
        <v>2412.9</v>
      </c>
      <c r="L3617" s="113">
        <v>315</v>
      </c>
      <c r="M3617" s="112" t="s">
        <v>544</v>
      </c>
    </row>
    <row r="3618" spans="1:13" x14ac:dyDescent="0.3">
      <c r="A3618" s="112" t="s">
        <v>158</v>
      </c>
      <c r="B3618" s="112" t="s">
        <v>259</v>
      </c>
      <c r="C3618" s="112" t="s">
        <v>259</v>
      </c>
      <c r="D3618" s="112" t="s">
        <v>272</v>
      </c>
      <c r="E3618" s="112" t="s">
        <v>259</v>
      </c>
      <c r="F3618" s="112" t="s">
        <v>273</v>
      </c>
      <c r="G3618" s="112" t="s">
        <v>82</v>
      </c>
      <c r="H3618" s="112" t="s">
        <v>454</v>
      </c>
      <c r="I3618" s="112" t="s">
        <v>16</v>
      </c>
      <c r="J3618" s="112" t="s">
        <v>443</v>
      </c>
      <c r="K3618" s="113">
        <v>360</v>
      </c>
      <c r="L3618" s="113">
        <v>45</v>
      </c>
      <c r="M3618" s="112" t="s">
        <v>544</v>
      </c>
    </row>
    <row r="3619" spans="1:13" x14ac:dyDescent="0.3">
      <c r="A3619" s="112" t="s">
        <v>158</v>
      </c>
      <c r="B3619" s="112" t="s">
        <v>259</v>
      </c>
      <c r="C3619" s="112" t="s">
        <v>259</v>
      </c>
      <c r="D3619" s="112" t="s">
        <v>272</v>
      </c>
      <c r="E3619" s="112" t="s">
        <v>259</v>
      </c>
      <c r="F3619" s="112" t="s">
        <v>273</v>
      </c>
      <c r="G3619" s="112" t="s">
        <v>33</v>
      </c>
      <c r="H3619" s="112" t="s">
        <v>445</v>
      </c>
      <c r="I3619" s="112" t="s">
        <v>16</v>
      </c>
      <c r="J3619" s="112" t="s">
        <v>446</v>
      </c>
      <c r="K3619" s="113">
        <v>32860</v>
      </c>
      <c r="L3619" s="113">
        <v>6572</v>
      </c>
      <c r="M3619" s="112" t="s">
        <v>544</v>
      </c>
    </row>
    <row r="3620" spans="1:13" x14ac:dyDescent="0.3">
      <c r="A3620" s="112" t="s">
        <v>158</v>
      </c>
      <c r="B3620" s="112" t="s">
        <v>259</v>
      </c>
      <c r="C3620" s="112" t="s">
        <v>259</v>
      </c>
      <c r="D3620" s="112" t="s">
        <v>272</v>
      </c>
      <c r="E3620" s="112" t="s">
        <v>259</v>
      </c>
      <c r="F3620" s="112" t="s">
        <v>273</v>
      </c>
      <c r="G3620" s="112" t="s">
        <v>34</v>
      </c>
      <c r="H3620" s="112" t="s">
        <v>442</v>
      </c>
      <c r="I3620" s="112" t="s">
        <v>16</v>
      </c>
      <c r="J3620" s="112" t="s">
        <v>436</v>
      </c>
      <c r="K3620" s="113">
        <v>113447.47500000001</v>
      </c>
      <c r="L3620" s="113">
        <v>41442</v>
      </c>
      <c r="M3620" s="112" t="s">
        <v>544</v>
      </c>
    </row>
    <row r="3621" spans="1:13" x14ac:dyDescent="0.3">
      <c r="A3621" s="112" t="s">
        <v>158</v>
      </c>
      <c r="B3621" s="112" t="s">
        <v>259</v>
      </c>
      <c r="C3621" s="112" t="s">
        <v>259</v>
      </c>
      <c r="D3621" s="112" t="s">
        <v>272</v>
      </c>
      <c r="E3621" s="112" t="s">
        <v>259</v>
      </c>
      <c r="F3621" s="112" t="s">
        <v>273</v>
      </c>
      <c r="G3621" s="112" t="s">
        <v>155</v>
      </c>
      <c r="H3621" s="112" t="s">
        <v>438</v>
      </c>
      <c r="I3621" s="112" t="s">
        <v>14</v>
      </c>
      <c r="J3621" s="112" t="s">
        <v>436</v>
      </c>
      <c r="K3621" s="113">
        <v>6960</v>
      </c>
      <c r="L3621" s="113">
        <v>580</v>
      </c>
      <c r="M3621" s="112" t="s">
        <v>544</v>
      </c>
    </row>
    <row r="3622" spans="1:13" x14ac:dyDescent="0.3">
      <c r="A3622" s="112" t="s">
        <v>158</v>
      </c>
      <c r="B3622" s="112" t="s">
        <v>259</v>
      </c>
      <c r="C3622" s="112" t="s">
        <v>259</v>
      </c>
      <c r="D3622" s="112" t="s">
        <v>272</v>
      </c>
      <c r="E3622" s="112" t="s">
        <v>259</v>
      </c>
      <c r="F3622" s="112" t="s">
        <v>273</v>
      </c>
      <c r="G3622" s="112" t="s">
        <v>35</v>
      </c>
      <c r="H3622" s="112" t="s">
        <v>438</v>
      </c>
      <c r="I3622" s="112" t="s">
        <v>16</v>
      </c>
      <c r="J3622" s="112" t="s">
        <v>435</v>
      </c>
      <c r="K3622" s="113">
        <v>700</v>
      </c>
      <c r="L3622" s="113">
        <v>280</v>
      </c>
      <c r="M3622" s="112" t="s">
        <v>544</v>
      </c>
    </row>
    <row r="3623" spans="1:13" x14ac:dyDescent="0.3">
      <c r="A3623" s="112" t="s">
        <v>158</v>
      </c>
      <c r="B3623" s="112" t="s">
        <v>259</v>
      </c>
      <c r="C3623" s="112" t="s">
        <v>259</v>
      </c>
      <c r="D3623" s="112" t="s">
        <v>272</v>
      </c>
      <c r="E3623" s="112" t="s">
        <v>259</v>
      </c>
      <c r="F3623" s="112" t="s">
        <v>273</v>
      </c>
      <c r="G3623" s="112" t="s">
        <v>35</v>
      </c>
      <c r="H3623" s="112" t="s">
        <v>438</v>
      </c>
      <c r="I3623" s="112" t="s">
        <v>16</v>
      </c>
      <c r="J3623" s="112" t="s">
        <v>436</v>
      </c>
      <c r="K3623" s="113">
        <v>21477.5</v>
      </c>
      <c r="L3623" s="113">
        <v>8591</v>
      </c>
      <c r="M3623" s="112" t="s">
        <v>544</v>
      </c>
    </row>
    <row r="3624" spans="1:13" x14ac:dyDescent="0.3">
      <c r="A3624" s="112" t="s">
        <v>158</v>
      </c>
      <c r="B3624" s="112" t="s">
        <v>259</v>
      </c>
      <c r="C3624" s="112" t="s">
        <v>259</v>
      </c>
      <c r="D3624" s="112" t="s">
        <v>272</v>
      </c>
      <c r="E3624" s="112" t="s">
        <v>259</v>
      </c>
      <c r="F3624" s="112" t="s">
        <v>273</v>
      </c>
      <c r="G3624" s="112" t="s">
        <v>36</v>
      </c>
      <c r="H3624" s="112" t="s">
        <v>445</v>
      </c>
      <c r="I3624" s="112" t="s">
        <v>16</v>
      </c>
      <c r="J3624" s="112" t="s">
        <v>435</v>
      </c>
      <c r="K3624" s="113">
        <v>1109.1599999999999</v>
      </c>
      <c r="L3624" s="113">
        <v>108</v>
      </c>
      <c r="M3624" s="112" t="s">
        <v>544</v>
      </c>
    </row>
    <row r="3625" spans="1:13" x14ac:dyDescent="0.3">
      <c r="A3625" s="112" t="s">
        <v>158</v>
      </c>
      <c r="B3625" s="112" t="s">
        <v>259</v>
      </c>
      <c r="C3625" s="112" t="s">
        <v>259</v>
      </c>
      <c r="D3625" s="112" t="s">
        <v>272</v>
      </c>
      <c r="E3625" s="112" t="s">
        <v>259</v>
      </c>
      <c r="F3625" s="112" t="s">
        <v>273</v>
      </c>
      <c r="G3625" s="112" t="s">
        <v>37</v>
      </c>
      <c r="H3625" s="112" t="s">
        <v>438</v>
      </c>
      <c r="I3625" s="112" t="s">
        <v>16</v>
      </c>
      <c r="J3625" s="112" t="s">
        <v>435</v>
      </c>
      <c r="K3625" s="113">
        <v>1260</v>
      </c>
      <c r="L3625" s="113">
        <v>562</v>
      </c>
      <c r="M3625" s="112" t="s">
        <v>544</v>
      </c>
    </row>
    <row r="3626" spans="1:13" x14ac:dyDescent="0.3">
      <c r="A3626" s="112" t="s">
        <v>158</v>
      </c>
      <c r="B3626" s="112" t="s">
        <v>259</v>
      </c>
      <c r="C3626" s="112" t="s">
        <v>259</v>
      </c>
      <c r="D3626" s="112" t="s">
        <v>272</v>
      </c>
      <c r="E3626" s="112" t="s">
        <v>259</v>
      </c>
      <c r="F3626" s="112" t="s">
        <v>273</v>
      </c>
      <c r="G3626" s="112" t="s">
        <v>37</v>
      </c>
      <c r="H3626" s="112" t="s">
        <v>438</v>
      </c>
      <c r="I3626" s="112" t="s">
        <v>16</v>
      </c>
      <c r="J3626" s="112" t="s">
        <v>436</v>
      </c>
      <c r="K3626" s="113">
        <v>1348</v>
      </c>
      <c r="L3626" s="113">
        <v>562</v>
      </c>
      <c r="M3626" s="112" t="s">
        <v>544</v>
      </c>
    </row>
    <row r="3627" spans="1:13" x14ac:dyDescent="0.3">
      <c r="A3627" s="112" t="s">
        <v>158</v>
      </c>
      <c r="B3627" s="112" t="s">
        <v>259</v>
      </c>
      <c r="C3627" s="112" t="s">
        <v>259</v>
      </c>
      <c r="D3627" s="112" t="s">
        <v>272</v>
      </c>
      <c r="E3627" s="112" t="s">
        <v>259</v>
      </c>
      <c r="F3627" s="112" t="s">
        <v>273</v>
      </c>
      <c r="G3627" s="112" t="s">
        <v>38</v>
      </c>
      <c r="H3627" s="112" t="s">
        <v>445</v>
      </c>
      <c r="I3627" s="112" t="s">
        <v>16</v>
      </c>
      <c r="J3627" s="112" t="s">
        <v>446</v>
      </c>
      <c r="K3627" s="113">
        <v>2310</v>
      </c>
      <c r="L3627" s="113">
        <v>462</v>
      </c>
      <c r="M3627" s="112" t="s">
        <v>544</v>
      </c>
    </row>
    <row r="3628" spans="1:13" x14ac:dyDescent="0.3">
      <c r="A3628" s="112" t="s">
        <v>158</v>
      </c>
      <c r="B3628" s="112" t="s">
        <v>259</v>
      </c>
      <c r="C3628" s="112" t="s">
        <v>259</v>
      </c>
      <c r="D3628" s="112" t="s">
        <v>272</v>
      </c>
      <c r="E3628" s="112" t="s">
        <v>259</v>
      </c>
      <c r="F3628" s="112" t="s">
        <v>273</v>
      </c>
      <c r="G3628" s="112" t="s">
        <v>41</v>
      </c>
      <c r="H3628" s="112" t="s">
        <v>445</v>
      </c>
      <c r="I3628" s="112" t="s">
        <v>16</v>
      </c>
      <c r="J3628" s="112" t="s">
        <v>446</v>
      </c>
      <c r="K3628" s="113">
        <v>694.98</v>
      </c>
      <c r="L3628" s="113">
        <v>360</v>
      </c>
      <c r="M3628" s="112" t="s">
        <v>544</v>
      </c>
    </row>
    <row r="3629" spans="1:13" x14ac:dyDescent="0.3">
      <c r="A3629" s="112" t="s">
        <v>158</v>
      </c>
      <c r="B3629" s="112" t="s">
        <v>259</v>
      </c>
      <c r="C3629" s="112" t="s">
        <v>259</v>
      </c>
      <c r="D3629" s="112" t="s">
        <v>272</v>
      </c>
      <c r="E3629" s="112" t="s">
        <v>259</v>
      </c>
      <c r="F3629" s="112" t="s">
        <v>273</v>
      </c>
      <c r="G3629" s="112" t="s">
        <v>42</v>
      </c>
      <c r="H3629" s="112" t="s">
        <v>441</v>
      </c>
      <c r="I3629" s="112" t="s">
        <v>16</v>
      </c>
      <c r="J3629" s="112" t="s">
        <v>435</v>
      </c>
      <c r="K3629" s="113">
        <v>720</v>
      </c>
      <c r="L3629" s="113">
        <v>135</v>
      </c>
      <c r="M3629" s="112" t="s">
        <v>544</v>
      </c>
    </row>
    <row r="3630" spans="1:13" x14ac:dyDescent="0.3">
      <c r="A3630" s="112" t="s">
        <v>158</v>
      </c>
      <c r="B3630" s="112" t="s">
        <v>259</v>
      </c>
      <c r="C3630" s="112" t="s">
        <v>259</v>
      </c>
      <c r="D3630" s="112" t="s">
        <v>272</v>
      </c>
      <c r="E3630" s="112" t="s">
        <v>259</v>
      </c>
      <c r="F3630" s="112" t="s">
        <v>273</v>
      </c>
      <c r="G3630" s="112" t="s">
        <v>42</v>
      </c>
      <c r="H3630" s="112" t="s">
        <v>441</v>
      </c>
      <c r="I3630" s="112" t="s">
        <v>16</v>
      </c>
      <c r="J3630" s="112" t="s">
        <v>436</v>
      </c>
      <c r="K3630" s="113">
        <v>4759</v>
      </c>
      <c r="L3630" s="113">
        <v>742.5</v>
      </c>
      <c r="M3630" s="112" t="s">
        <v>544</v>
      </c>
    </row>
    <row r="3631" spans="1:13" x14ac:dyDescent="0.3">
      <c r="A3631" s="112" t="s">
        <v>158</v>
      </c>
      <c r="B3631" s="112" t="s">
        <v>259</v>
      </c>
      <c r="C3631" s="112" t="s">
        <v>259</v>
      </c>
      <c r="D3631" s="112" t="s">
        <v>272</v>
      </c>
      <c r="E3631" s="112" t="s">
        <v>259</v>
      </c>
      <c r="F3631" s="112" t="s">
        <v>273</v>
      </c>
      <c r="G3631" s="112" t="s">
        <v>43</v>
      </c>
      <c r="H3631" s="112" t="s">
        <v>448</v>
      </c>
      <c r="I3631" s="112" t="s">
        <v>16</v>
      </c>
      <c r="J3631" s="112" t="s">
        <v>435</v>
      </c>
      <c r="K3631" s="113">
        <v>4196.8</v>
      </c>
      <c r="L3631" s="113">
        <v>5246</v>
      </c>
      <c r="M3631" s="112" t="s">
        <v>544</v>
      </c>
    </row>
    <row r="3632" spans="1:13" x14ac:dyDescent="0.3">
      <c r="A3632" s="112" t="s">
        <v>158</v>
      </c>
      <c r="B3632" s="112" t="s">
        <v>259</v>
      </c>
      <c r="C3632" s="112" t="s">
        <v>259</v>
      </c>
      <c r="D3632" s="112" t="s">
        <v>272</v>
      </c>
      <c r="E3632" s="112" t="s">
        <v>259</v>
      </c>
      <c r="F3632" s="112" t="s">
        <v>273</v>
      </c>
      <c r="G3632" s="112" t="s">
        <v>43</v>
      </c>
      <c r="H3632" s="112" t="s">
        <v>448</v>
      </c>
      <c r="I3632" s="112" t="s">
        <v>16</v>
      </c>
      <c r="J3632" s="112" t="s">
        <v>440</v>
      </c>
      <c r="K3632" s="113">
        <v>1034</v>
      </c>
      <c r="L3632" s="113">
        <v>1100</v>
      </c>
      <c r="M3632" s="112" t="s">
        <v>544</v>
      </c>
    </row>
    <row r="3633" spans="1:13" x14ac:dyDescent="0.3">
      <c r="A3633" s="112" t="s">
        <v>158</v>
      </c>
      <c r="B3633" s="112" t="s">
        <v>259</v>
      </c>
      <c r="C3633" s="112" t="s">
        <v>259</v>
      </c>
      <c r="D3633" s="112" t="s">
        <v>272</v>
      </c>
      <c r="E3633" s="112" t="s">
        <v>259</v>
      </c>
      <c r="F3633" s="112" t="s">
        <v>273</v>
      </c>
      <c r="G3633" s="112" t="s">
        <v>43</v>
      </c>
      <c r="H3633" s="112" t="s">
        <v>448</v>
      </c>
      <c r="I3633" s="112" t="s">
        <v>16</v>
      </c>
      <c r="J3633" s="112" t="s">
        <v>436</v>
      </c>
      <c r="K3633" s="113">
        <v>9553.68</v>
      </c>
      <c r="L3633" s="113">
        <v>17692</v>
      </c>
      <c r="M3633" s="112" t="s">
        <v>544</v>
      </c>
    </row>
    <row r="3634" spans="1:13" x14ac:dyDescent="0.3">
      <c r="A3634" s="112" t="s">
        <v>158</v>
      </c>
      <c r="B3634" s="112" t="s">
        <v>259</v>
      </c>
      <c r="C3634" s="112" t="s">
        <v>259</v>
      </c>
      <c r="D3634" s="112" t="s">
        <v>272</v>
      </c>
      <c r="E3634" s="112" t="s">
        <v>259</v>
      </c>
      <c r="F3634" s="112" t="s">
        <v>273</v>
      </c>
      <c r="G3634" s="112" t="s">
        <v>89</v>
      </c>
      <c r="H3634" s="112" t="s">
        <v>448</v>
      </c>
      <c r="I3634" s="112" t="s">
        <v>14</v>
      </c>
      <c r="J3634" s="112" t="s">
        <v>435</v>
      </c>
      <c r="K3634" s="113">
        <v>1571.4</v>
      </c>
      <c r="L3634" s="113">
        <v>67.5</v>
      </c>
      <c r="M3634" s="112" t="s">
        <v>544</v>
      </c>
    </row>
    <row r="3635" spans="1:13" x14ac:dyDescent="0.3">
      <c r="A3635" s="112" t="s">
        <v>158</v>
      </c>
      <c r="B3635" s="112" t="s">
        <v>259</v>
      </c>
      <c r="C3635" s="112" t="s">
        <v>259</v>
      </c>
      <c r="D3635" s="112" t="s">
        <v>272</v>
      </c>
      <c r="E3635" s="112" t="s">
        <v>259</v>
      </c>
      <c r="F3635" s="112" t="s">
        <v>273</v>
      </c>
      <c r="G3635" s="112" t="s">
        <v>89</v>
      </c>
      <c r="H3635" s="112" t="s">
        <v>448</v>
      </c>
      <c r="I3635" s="112" t="s">
        <v>14</v>
      </c>
      <c r="J3635" s="112" t="s">
        <v>436</v>
      </c>
      <c r="K3635" s="113">
        <v>2880.9</v>
      </c>
      <c r="L3635" s="113">
        <v>247.5</v>
      </c>
      <c r="M3635" s="112" t="s">
        <v>544</v>
      </c>
    </row>
    <row r="3636" spans="1:13" x14ac:dyDescent="0.3">
      <c r="A3636" s="112" t="s">
        <v>158</v>
      </c>
      <c r="B3636" s="112" t="s">
        <v>259</v>
      </c>
      <c r="C3636" s="112" t="s">
        <v>259</v>
      </c>
      <c r="D3636" s="112" t="s">
        <v>272</v>
      </c>
      <c r="E3636" s="112" t="s">
        <v>259</v>
      </c>
      <c r="F3636" s="112" t="s">
        <v>273</v>
      </c>
      <c r="G3636" s="112" t="s">
        <v>90</v>
      </c>
      <c r="H3636" s="112" t="s">
        <v>438</v>
      </c>
      <c r="I3636" s="112" t="s">
        <v>14</v>
      </c>
      <c r="J3636" s="112" t="s">
        <v>436</v>
      </c>
      <c r="K3636" s="113">
        <v>648</v>
      </c>
      <c r="L3636" s="113">
        <v>90</v>
      </c>
      <c r="M3636" s="112" t="s">
        <v>544</v>
      </c>
    </row>
    <row r="3637" spans="1:13" x14ac:dyDescent="0.3">
      <c r="A3637" s="112" t="s">
        <v>158</v>
      </c>
      <c r="B3637" s="112" t="s">
        <v>259</v>
      </c>
      <c r="C3637" s="112" t="s">
        <v>259</v>
      </c>
      <c r="D3637" s="112" t="s">
        <v>272</v>
      </c>
      <c r="E3637" s="112" t="s">
        <v>259</v>
      </c>
      <c r="F3637" s="112" t="s">
        <v>273</v>
      </c>
      <c r="G3637" s="112" t="s">
        <v>44</v>
      </c>
      <c r="H3637" s="112" t="s">
        <v>441</v>
      </c>
      <c r="I3637" s="112" t="s">
        <v>16</v>
      </c>
      <c r="J3637" s="112" t="s">
        <v>435</v>
      </c>
      <c r="K3637" s="113">
        <v>49122.98351151</v>
      </c>
      <c r="L3637" s="113">
        <v>2954.75</v>
      </c>
      <c r="M3637" s="112" t="s">
        <v>544</v>
      </c>
    </row>
    <row r="3638" spans="1:13" x14ac:dyDescent="0.3">
      <c r="A3638" s="112" t="s">
        <v>158</v>
      </c>
      <c r="B3638" s="112" t="s">
        <v>259</v>
      </c>
      <c r="C3638" s="112" t="s">
        <v>259</v>
      </c>
      <c r="D3638" s="112" t="s">
        <v>272</v>
      </c>
      <c r="E3638" s="112" t="s">
        <v>259</v>
      </c>
      <c r="F3638" s="112" t="s">
        <v>273</v>
      </c>
      <c r="G3638" s="112" t="s">
        <v>44</v>
      </c>
      <c r="H3638" s="112" t="s">
        <v>441</v>
      </c>
      <c r="I3638" s="112" t="s">
        <v>16</v>
      </c>
      <c r="J3638" s="112" t="s">
        <v>440</v>
      </c>
      <c r="K3638" s="113">
        <v>575.28</v>
      </c>
      <c r="L3638" s="113">
        <v>68</v>
      </c>
      <c r="M3638" s="112" t="s">
        <v>544</v>
      </c>
    </row>
    <row r="3639" spans="1:13" x14ac:dyDescent="0.3">
      <c r="A3639" s="112" t="s">
        <v>158</v>
      </c>
      <c r="B3639" s="112" t="s">
        <v>259</v>
      </c>
      <c r="C3639" s="112" t="s">
        <v>259</v>
      </c>
      <c r="D3639" s="112" t="s">
        <v>272</v>
      </c>
      <c r="E3639" s="112" t="s">
        <v>259</v>
      </c>
      <c r="F3639" s="112" t="s">
        <v>273</v>
      </c>
      <c r="G3639" s="112" t="s">
        <v>44</v>
      </c>
      <c r="H3639" s="112" t="s">
        <v>441</v>
      </c>
      <c r="I3639" s="112" t="s">
        <v>16</v>
      </c>
      <c r="J3639" s="112" t="s">
        <v>436</v>
      </c>
      <c r="K3639" s="113">
        <v>86185.436297399996</v>
      </c>
      <c r="L3639" s="113">
        <v>2283</v>
      </c>
      <c r="M3639" s="112" t="s">
        <v>544</v>
      </c>
    </row>
    <row r="3640" spans="1:13" x14ac:dyDescent="0.3">
      <c r="A3640" s="112" t="s">
        <v>158</v>
      </c>
      <c r="B3640" s="112" t="s">
        <v>259</v>
      </c>
      <c r="C3640" s="112" t="s">
        <v>259</v>
      </c>
      <c r="D3640" s="112" t="s">
        <v>272</v>
      </c>
      <c r="E3640" s="112" t="s">
        <v>259</v>
      </c>
      <c r="F3640" s="112" t="s">
        <v>273</v>
      </c>
      <c r="G3640" s="112" t="s">
        <v>45</v>
      </c>
      <c r="H3640" s="112" t="s">
        <v>441</v>
      </c>
      <c r="I3640" s="112" t="s">
        <v>46</v>
      </c>
      <c r="J3640" s="112" t="s">
        <v>435</v>
      </c>
      <c r="K3640" s="113">
        <v>1717</v>
      </c>
      <c r="L3640" s="113">
        <v>45</v>
      </c>
      <c r="M3640" s="112" t="s">
        <v>544</v>
      </c>
    </row>
    <row r="3641" spans="1:13" x14ac:dyDescent="0.3">
      <c r="A3641" s="112" t="s">
        <v>158</v>
      </c>
      <c r="B3641" s="112" t="s">
        <v>259</v>
      </c>
      <c r="C3641" s="112" t="s">
        <v>259</v>
      </c>
      <c r="D3641" s="112" t="s">
        <v>272</v>
      </c>
      <c r="E3641" s="112" t="s">
        <v>259</v>
      </c>
      <c r="F3641" s="112" t="s">
        <v>273</v>
      </c>
      <c r="G3641" s="112" t="s">
        <v>45</v>
      </c>
      <c r="H3641" s="112" t="s">
        <v>441</v>
      </c>
      <c r="I3641" s="112" t="s">
        <v>46</v>
      </c>
      <c r="J3641" s="112" t="s">
        <v>436</v>
      </c>
      <c r="K3641" s="113">
        <v>21762</v>
      </c>
      <c r="L3641" s="113">
        <v>969.99999999999989</v>
      </c>
      <c r="M3641" s="112" t="s">
        <v>544</v>
      </c>
    </row>
    <row r="3642" spans="1:13" x14ac:dyDescent="0.3">
      <c r="A3642" s="112" t="s">
        <v>158</v>
      </c>
      <c r="B3642" s="112" t="s">
        <v>259</v>
      </c>
      <c r="C3642" s="112" t="s">
        <v>259</v>
      </c>
      <c r="D3642" s="112" t="s">
        <v>272</v>
      </c>
      <c r="E3642" s="112" t="s">
        <v>259</v>
      </c>
      <c r="F3642" s="112" t="s">
        <v>273</v>
      </c>
      <c r="G3642" s="112" t="s">
        <v>47</v>
      </c>
      <c r="H3642" s="112" t="s">
        <v>447</v>
      </c>
      <c r="I3642" s="112" t="s">
        <v>16</v>
      </c>
      <c r="J3642" s="112" t="s">
        <v>435</v>
      </c>
      <c r="K3642" s="113">
        <v>21306</v>
      </c>
      <c r="L3642" s="113">
        <v>2376</v>
      </c>
      <c r="M3642" s="112" t="s">
        <v>544</v>
      </c>
    </row>
    <row r="3643" spans="1:13" x14ac:dyDescent="0.3">
      <c r="A3643" s="112" t="s">
        <v>158</v>
      </c>
      <c r="B3643" s="112" t="s">
        <v>259</v>
      </c>
      <c r="C3643" s="112" t="s">
        <v>259</v>
      </c>
      <c r="D3643" s="112" t="s">
        <v>272</v>
      </c>
      <c r="E3643" s="112" t="s">
        <v>259</v>
      </c>
      <c r="F3643" s="112" t="s">
        <v>273</v>
      </c>
      <c r="G3643" s="112" t="s">
        <v>48</v>
      </c>
      <c r="H3643" s="112" t="s">
        <v>447</v>
      </c>
      <c r="I3643" s="112" t="s">
        <v>16</v>
      </c>
      <c r="J3643" s="112" t="s">
        <v>435</v>
      </c>
      <c r="K3643" s="113">
        <v>2160</v>
      </c>
      <c r="L3643" s="113">
        <v>270</v>
      </c>
      <c r="M3643" s="112" t="s">
        <v>544</v>
      </c>
    </row>
    <row r="3644" spans="1:13" x14ac:dyDescent="0.3">
      <c r="A3644" s="112" t="s">
        <v>158</v>
      </c>
      <c r="B3644" s="112" t="s">
        <v>259</v>
      </c>
      <c r="C3644" s="112" t="s">
        <v>259</v>
      </c>
      <c r="D3644" s="112" t="s">
        <v>272</v>
      </c>
      <c r="E3644" s="112" t="s">
        <v>259</v>
      </c>
      <c r="F3644" s="112" t="s">
        <v>273</v>
      </c>
      <c r="G3644" s="112" t="s">
        <v>48</v>
      </c>
      <c r="H3644" s="112" t="s">
        <v>447</v>
      </c>
      <c r="I3644" s="112" t="s">
        <v>16</v>
      </c>
      <c r="J3644" s="112" t="s">
        <v>436</v>
      </c>
      <c r="K3644" s="113">
        <v>7992</v>
      </c>
      <c r="L3644" s="113">
        <v>999</v>
      </c>
      <c r="M3644" s="112" t="s">
        <v>544</v>
      </c>
    </row>
    <row r="3645" spans="1:13" x14ac:dyDescent="0.3">
      <c r="A3645" s="112" t="s">
        <v>158</v>
      </c>
      <c r="B3645" s="112" t="s">
        <v>259</v>
      </c>
      <c r="C3645" s="112" t="s">
        <v>259</v>
      </c>
      <c r="D3645" s="112" t="s">
        <v>272</v>
      </c>
      <c r="E3645" s="112" t="s">
        <v>259</v>
      </c>
      <c r="F3645" s="112" t="s">
        <v>273</v>
      </c>
      <c r="G3645" s="112" t="s">
        <v>50</v>
      </c>
      <c r="H3645" s="112" t="s">
        <v>434</v>
      </c>
      <c r="I3645" s="112" t="s">
        <v>16</v>
      </c>
      <c r="J3645" s="112" t="s">
        <v>436</v>
      </c>
      <c r="K3645" s="113">
        <v>264569.48</v>
      </c>
      <c r="L3645" s="113">
        <v>10735.35</v>
      </c>
      <c r="M3645" s="112" t="s">
        <v>544</v>
      </c>
    </row>
    <row r="3646" spans="1:13" x14ac:dyDescent="0.3">
      <c r="A3646" s="112" t="s">
        <v>158</v>
      </c>
      <c r="B3646" s="112" t="s">
        <v>259</v>
      </c>
      <c r="C3646" s="112" t="s">
        <v>259</v>
      </c>
      <c r="D3646" s="112" t="s">
        <v>272</v>
      </c>
      <c r="E3646" s="112" t="s">
        <v>259</v>
      </c>
      <c r="F3646" s="112" t="s">
        <v>273</v>
      </c>
      <c r="G3646" s="112" t="s">
        <v>52</v>
      </c>
      <c r="H3646" s="112" t="s">
        <v>442</v>
      </c>
      <c r="I3646" s="112" t="s">
        <v>46</v>
      </c>
      <c r="J3646" s="112" t="s">
        <v>435</v>
      </c>
      <c r="K3646" s="113">
        <v>71597.739999999991</v>
      </c>
      <c r="L3646" s="113">
        <v>11027.999999999998</v>
      </c>
      <c r="M3646" s="112" t="s">
        <v>544</v>
      </c>
    </row>
    <row r="3647" spans="1:13" x14ac:dyDescent="0.3">
      <c r="A3647" s="112" t="s">
        <v>158</v>
      </c>
      <c r="B3647" s="112" t="s">
        <v>259</v>
      </c>
      <c r="C3647" s="112" t="s">
        <v>259</v>
      </c>
      <c r="D3647" s="112" t="s">
        <v>272</v>
      </c>
      <c r="E3647" s="112" t="s">
        <v>259</v>
      </c>
      <c r="F3647" s="112" t="s">
        <v>273</v>
      </c>
      <c r="G3647" s="112" t="s">
        <v>52</v>
      </c>
      <c r="H3647" s="112" t="s">
        <v>442</v>
      </c>
      <c r="I3647" s="112" t="s">
        <v>46</v>
      </c>
      <c r="J3647" s="112" t="s">
        <v>440</v>
      </c>
      <c r="K3647" s="113">
        <v>2993.85</v>
      </c>
      <c r="L3647" s="113">
        <v>765</v>
      </c>
      <c r="M3647" s="112" t="s">
        <v>544</v>
      </c>
    </row>
    <row r="3648" spans="1:13" x14ac:dyDescent="0.3">
      <c r="A3648" s="112" t="s">
        <v>158</v>
      </c>
      <c r="B3648" s="112" t="s">
        <v>259</v>
      </c>
      <c r="C3648" s="112" t="s">
        <v>259</v>
      </c>
      <c r="D3648" s="112" t="s">
        <v>272</v>
      </c>
      <c r="E3648" s="112" t="s">
        <v>259</v>
      </c>
      <c r="F3648" s="112" t="s">
        <v>273</v>
      </c>
      <c r="G3648" s="112" t="s">
        <v>52</v>
      </c>
      <c r="H3648" s="112" t="s">
        <v>442</v>
      </c>
      <c r="I3648" s="112" t="s">
        <v>46</v>
      </c>
      <c r="J3648" s="112" t="s">
        <v>436</v>
      </c>
      <c r="K3648" s="113">
        <v>1249554.56</v>
      </c>
      <c r="L3648" s="113">
        <v>197075.99999999997</v>
      </c>
      <c r="M3648" s="112" t="s">
        <v>544</v>
      </c>
    </row>
    <row r="3649" spans="1:13" x14ac:dyDescent="0.3">
      <c r="A3649" s="112" t="s">
        <v>158</v>
      </c>
      <c r="B3649" s="112" t="s">
        <v>259</v>
      </c>
      <c r="C3649" s="112" t="s">
        <v>259</v>
      </c>
      <c r="D3649" s="112" t="s">
        <v>272</v>
      </c>
      <c r="E3649" s="112" t="s">
        <v>259</v>
      </c>
      <c r="F3649" s="112" t="s">
        <v>273</v>
      </c>
      <c r="G3649" s="112" t="s">
        <v>53</v>
      </c>
      <c r="H3649" s="112" t="s">
        <v>434</v>
      </c>
      <c r="I3649" s="112" t="s">
        <v>16</v>
      </c>
      <c r="J3649" s="112" t="s">
        <v>435</v>
      </c>
      <c r="K3649" s="113">
        <v>19348.77</v>
      </c>
      <c r="L3649" s="113">
        <v>7292.25</v>
      </c>
      <c r="M3649" s="112" t="s">
        <v>544</v>
      </c>
    </row>
    <row r="3650" spans="1:13" x14ac:dyDescent="0.3">
      <c r="A3650" s="112" t="s">
        <v>158</v>
      </c>
      <c r="B3650" s="112" t="s">
        <v>259</v>
      </c>
      <c r="C3650" s="112" t="s">
        <v>259</v>
      </c>
      <c r="D3650" s="112" t="s">
        <v>272</v>
      </c>
      <c r="E3650" s="112" t="s">
        <v>259</v>
      </c>
      <c r="F3650" s="112" t="s">
        <v>273</v>
      </c>
      <c r="G3650" s="112" t="s">
        <v>56</v>
      </c>
      <c r="H3650" s="112" t="s">
        <v>441</v>
      </c>
      <c r="I3650" s="112" t="s">
        <v>16</v>
      </c>
      <c r="J3650" s="112" t="s">
        <v>435</v>
      </c>
      <c r="K3650" s="113">
        <v>54</v>
      </c>
      <c r="L3650" s="113">
        <v>4.5</v>
      </c>
      <c r="M3650" s="112" t="s">
        <v>544</v>
      </c>
    </row>
    <row r="3651" spans="1:13" x14ac:dyDescent="0.3">
      <c r="A3651" s="112" t="s">
        <v>158</v>
      </c>
      <c r="B3651" s="112" t="s">
        <v>259</v>
      </c>
      <c r="C3651" s="112" t="s">
        <v>259</v>
      </c>
      <c r="D3651" s="112" t="s">
        <v>272</v>
      </c>
      <c r="E3651" s="112" t="s">
        <v>259</v>
      </c>
      <c r="F3651" s="112" t="s">
        <v>273</v>
      </c>
      <c r="G3651" s="112" t="s">
        <v>56</v>
      </c>
      <c r="H3651" s="112" t="s">
        <v>441</v>
      </c>
      <c r="I3651" s="112" t="s">
        <v>16</v>
      </c>
      <c r="J3651" s="112" t="s">
        <v>436</v>
      </c>
      <c r="K3651" s="113">
        <v>25</v>
      </c>
      <c r="L3651" s="113">
        <v>2.25</v>
      </c>
      <c r="M3651" s="112" t="s">
        <v>544</v>
      </c>
    </row>
    <row r="3652" spans="1:13" x14ac:dyDescent="0.3">
      <c r="A3652" s="112" t="s">
        <v>158</v>
      </c>
      <c r="B3652" s="112" t="s">
        <v>259</v>
      </c>
      <c r="C3652" s="112" t="s">
        <v>259</v>
      </c>
      <c r="D3652" s="112" t="s">
        <v>272</v>
      </c>
      <c r="E3652" s="112" t="s">
        <v>259</v>
      </c>
      <c r="F3652" s="112" t="s">
        <v>273</v>
      </c>
      <c r="G3652" s="112" t="s">
        <v>57</v>
      </c>
      <c r="H3652" s="112" t="s">
        <v>441</v>
      </c>
      <c r="I3652" s="112" t="s">
        <v>16</v>
      </c>
      <c r="J3652" s="112" t="s">
        <v>435</v>
      </c>
      <c r="K3652" s="113">
        <v>3275.24</v>
      </c>
      <c r="L3652" s="113">
        <v>491</v>
      </c>
      <c r="M3652" s="112" t="s">
        <v>544</v>
      </c>
    </row>
    <row r="3653" spans="1:13" x14ac:dyDescent="0.3">
      <c r="A3653" s="112" t="s">
        <v>158</v>
      </c>
      <c r="B3653" s="112" t="s">
        <v>259</v>
      </c>
      <c r="C3653" s="112" t="s">
        <v>259</v>
      </c>
      <c r="D3653" s="112" t="s">
        <v>272</v>
      </c>
      <c r="E3653" s="112" t="s">
        <v>259</v>
      </c>
      <c r="F3653" s="112" t="s">
        <v>273</v>
      </c>
      <c r="G3653" s="112" t="s">
        <v>57</v>
      </c>
      <c r="H3653" s="112" t="s">
        <v>441</v>
      </c>
      <c r="I3653" s="112" t="s">
        <v>16</v>
      </c>
      <c r="J3653" s="112" t="s">
        <v>436</v>
      </c>
      <c r="K3653" s="113">
        <v>6036.84</v>
      </c>
      <c r="L3653" s="113">
        <v>905.00000000000011</v>
      </c>
      <c r="M3653" s="112" t="s">
        <v>544</v>
      </c>
    </row>
    <row r="3654" spans="1:13" x14ac:dyDescent="0.3">
      <c r="A3654" s="112" t="s">
        <v>158</v>
      </c>
      <c r="B3654" s="112" t="s">
        <v>259</v>
      </c>
      <c r="C3654" s="112" t="s">
        <v>259</v>
      </c>
      <c r="D3654" s="112" t="s">
        <v>272</v>
      </c>
      <c r="E3654" s="112" t="s">
        <v>259</v>
      </c>
      <c r="F3654" s="112" t="s">
        <v>273</v>
      </c>
      <c r="G3654" s="112" t="s">
        <v>58</v>
      </c>
      <c r="H3654" s="112" t="s">
        <v>434</v>
      </c>
      <c r="I3654" s="112" t="s">
        <v>16</v>
      </c>
      <c r="J3654" s="112" t="s">
        <v>436</v>
      </c>
      <c r="K3654" s="113">
        <v>10500</v>
      </c>
      <c r="L3654" s="113">
        <v>392</v>
      </c>
      <c r="M3654" s="112" t="s">
        <v>544</v>
      </c>
    </row>
    <row r="3655" spans="1:13" x14ac:dyDescent="0.3">
      <c r="A3655" s="112" t="s">
        <v>158</v>
      </c>
      <c r="B3655" s="112" t="s">
        <v>259</v>
      </c>
      <c r="C3655" s="112" t="s">
        <v>259</v>
      </c>
      <c r="D3655" s="112" t="s">
        <v>272</v>
      </c>
      <c r="E3655" s="112" t="s">
        <v>259</v>
      </c>
      <c r="F3655" s="112" t="s">
        <v>273</v>
      </c>
      <c r="G3655" s="112" t="s">
        <v>60</v>
      </c>
      <c r="H3655" s="112" t="s">
        <v>437</v>
      </c>
      <c r="I3655" s="112" t="s">
        <v>16</v>
      </c>
      <c r="J3655" s="112" t="s">
        <v>435</v>
      </c>
      <c r="K3655" s="113">
        <v>3606.7200000000003</v>
      </c>
      <c r="L3655" s="113">
        <v>1156</v>
      </c>
      <c r="M3655" s="112" t="s">
        <v>544</v>
      </c>
    </row>
    <row r="3656" spans="1:13" x14ac:dyDescent="0.3">
      <c r="A3656" s="112" t="s">
        <v>158</v>
      </c>
      <c r="B3656" s="112" t="s">
        <v>259</v>
      </c>
      <c r="C3656" s="112" t="s">
        <v>259</v>
      </c>
      <c r="D3656" s="112" t="s">
        <v>272</v>
      </c>
      <c r="E3656" s="112" t="s">
        <v>259</v>
      </c>
      <c r="F3656" s="112" t="s">
        <v>273</v>
      </c>
      <c r="G3656" s="112" t="s">
        <v>60</v>
      </c>
      <c r="H3656" s="112" t="s">
        <v>437</v>
      </c>
      <c r="I3656" s="112" t="s">
        <v>16</v>
      </c>
      <c r="J3656" s="112" t="s">
        <v>440</v>
      </c>
      <c r="K3656" s="113">
        <v>6.24</v>
      </c>
      <c r="L3656" s="113">
        <v>2</v>
      </c>
      <c r="M3656" s="112" t="s">
        <v>544</v>
      </c>
    </row>
    <row r="3657" spans="1:13" x14ac:dyDescent="0.3">
      <c r="A3657" s="112" t="s">
        <v>158</v>
      </c>
      <c r="B3657" s="112" t="s">
        <v>259</v>
      </c>
      <c r="C3657" s="112" t="s">
        <v>259</v>
      </c>
      <c r="D3657" s="112" t="s">
        <v>272</v>
      </c>
      <c r="E3657" s="112" t="s">
        <v>259</v>
      </c>
      <c r="F3657" s="112" t="s">
        <v>273</v>
      </c>
      <c r="G3657" s="112" t="s">
        <v>60</v>
      </c>
      <c r="H3657" s="112" t="s">
        <v>437</v>
      </c>
      <c r="I3657" s="112" t="s">
        <v>16</v>
      </c>
      <c r="J3657" s="112" t="s">
        <v>436</v>
      </c>
      <c r="K3657" s="113">
        <v>16969.68</v>
      </c>
      <c r="L3657" s="113">
        <v>5439</v>
      </c>
      <c r="M3657" s="112" t="s">
        <v>544</v>
      </c>
    </row>
    <row r="3658" spans="1:13" x14ac:dyDescent="0.3">
      <c r="A3658" s="112" t="s">
        <v>158</v>
      </c>
      <c r="B3658" s="112" t="s">
        <v>259</v>
      </c>
      <c r="C3658" s="112" t="s">
        <v>259</v>
      </c>
      <c r="D3658" s="112" t="s">
        <v>272</v>
      </c>
      <c r="E3658" s="112" t="s">
        <v>259</v>
      </c>
      <c r="F3658" s="112" t="s">
        <v>273</v>
      </c>
      <c r="G3658" s="112" t="s">
        <v>66</v>
      </c>
      <c r="H3658" s="112" t="s">
        <v>450</v>
      </c>
      <c r="I3658" s="112" t="s">
        <v>16</v>
      </c>
      <c r="J3658" s="112" t="s">
        <v>435</v>
      </c>
      <c r="K3658" s="113">
        <v>3132</v>
      </c>
      <c r="L3658" s="113">
        <v>1080</v>
      </c>
      <c r="M3658" s="112" t="s">
        <v>544</v>
      </c>
    </row>
    <row r="3659" spans="1:13" x14ac:dyDescent="0.3">
      <c r="A3659" s="112" t="s">
        <v>158</v>
      </c>
      <c r="B3659" s="112" t="s">
        <v>259</v>
      </c>
      <c r="C3659" s="112" t="s">
        <v>259</v>
      </c>
      <c r="D3659" s="112" t="s">
        <v>272</v>
      </c>
      <c r="E3659" s="112" t="s">
        <v>259</v>
      </c>
      <c r="F3659" s="112" t="s">
        <v>273</v>
      </c>
      <c r="G3659" s="112" t="s">
        <v>66</v>
      </c>
      <c r="H3659" s="112" t="s">
        <v>450</v>
      </c>
      <c r="I3659" s="112" t="s">
        <v>16</v>
      </c>
      <c r="J3659" s="112" t="s">
        <v>436</v>
      </c>
      <c r="K3659" s="113">
        <v>15529.5</v>
      </c>
      <c r="L3659" s="113">
        <v>5355</v>
      </c>
      <c r="M3659" s="112" t="s">
        <v>544</v>
      </c>
    </row>
    <row r="3660" spans="1:13" x14ac:dyDescent="0.3">
      <c r="A3660" s="112" t="s">
        <v>158</v>
      </c>
      <c r="B3660" s="112" t="s">
        <v>259</v>
      </c>
      <c r="C3660" s="112" t="s">
        <v>259</v>
      </c>
      <c r="D3660" s="112" t="s">
        <v>274</v>
      </c>
      <c r="E3660" s="112" t="s">
        <v>259</v>
      </c>
      <c r="F3660" s="112" t="s">
        <v>275</v>
      </c>
      <c r="G3660" s="112" t="s">
        <v>13</v>
      </c>
      <c r="H3660" s="112" t="s">
        <v>434</v>
      </c>
      <c r="I3660" s="112" t="s">
        <v>14</v>
      </c>
      <c r="J3660" s="112" t="s">
        <v>436</v>
      </c>
      <c r="K3660" s="113">
        <v>50913.9</v>
      </c>
      <c r="L3660" s="113">
        <v>2520</v>
      </c>
      <c r="M3660" s="112" t="s">
        <v>544</v>
      </c>
    </row>
    <row r="3661" spans="1:13" x14ac:dyDescent="0.3">
      <c r="A3661" s="112" t="s">
        <v>158</v>
      </c>
      <c r="B3661" s="112" t="s">
        <v>259</v>
      </c>
      <c r="C3661" s="112" t="s">
        <v>259</v>
      </c>
      <c r="D3661" s="112" t="s">
        <v>274</v>
      </c>
      <c r="E3661" s="112" t="s">
        <v>259</v>
      </c>
      <c r="F3661" s="112" t="s">
        <v>275</v>
      </c>
      <c r="G3661" s="112" t="s">
        <v>472</v>
      </c>
      <c r="H3661" s="112" t="s">
        <v>441</v>
      </c>
      <c r="I3661" s="112" t="s">
        <v>16</v>
      </c>
      <c r="J3661" s="112" t="s">
        <v>435</v>
      </c>
      <c r="K3661" s="113">
        <v>1985</v>
      </c>
      <c r="L3661" s="113">
        <v>202.5</v>
      </c>
      <c r="M3661" s="112" t="s">
        <v>544</v>
      </c>
    </row>
    <row r="3662" spans="1:13" x14ac:dyDescent="0.3">
      <c r="A3662" s="112" t="s">
        <v>158</v>
      </c>
      <c r="B3662" s="112" t="s">
        <v>259</v>
      </c>
      <c r="C3662" s="112" t="s">
        <v>259</v>
      </c>
      <c r="D3662" s="112" t="s">
        <v>274</v>
      </c>
      <c r="E3662" s="112" t="s">
        <v>259</v>
      </c>
      <c r="F3662" s="112" t="s">
        <v>275</v>
      </c>
      <c r="G3662" s="112" t="s">
        <v>472</v>
      </c>
      <c r="H3662" s="112" t="s">
        <v>441</v>
      </c>
      <c r="I3662" s="112" t="s">
        <v>16</v>
      </c>
      <c r="J3662" s="112" t="s">
        <v>436</v>
      </c>
      <c r="K3662" s="113">
        <v>1367</v>
      </c>
      <c r="L3662" s="113">
        <v>135</v>
      </c>
      <c r="M3662" s="112" t="s">
        <v>544</v>
      </c>
    </row>
    <row r="3663" spans="1:13" x14ac:dyDescent="0.3">
      <c r="A3663" s="112" t="s">
        <v>158</v>
      </c>
      <c r="B3663" s="112" t="s">
        <v>259</v>
      </c>
      <c r="C3663" s="112" t="s">
        <v>259</v>
      </c>
      <c r="D3663" s="112" t="s">
        <v>274</v>
      </c>
      <c r="E3663" s="112" t="s">
        <v>259</v>
      </c>
      <c r="F3663" s="112" t="s">
        <v>275</v>
      </c>
      <c r="G3663" s="112" t="s">
        <v>71</v>
      </c>
      <c r="H3663" s="112" t="s">
        <v>453</v>
      </c>
      <c r="I3663" s="112" t="s">
        <v>16</v>
      </c>
      <c r="J3663" s="112" t="s">
        <v>436</v>
      </c>
      <c r="K3663" s="113">
        <v>65971.38</v>
      </c>
      <c r="L3663" s="113">
        <v>5413</v>
      </c>
      <c r="M3663" s="112" t="s">
        <v>544</v>
      </c>
    </row>
    <row r="3664" spans="1:13" x14ac:dyDescent="0.3">
      <c r="A3664" s="112" t="s">
        <v>158</v>
      </c>
      <c r="B3664" s="112" t="s">
        <v>259</v>
      </c>
      <c r="C3664" s="112" t="s">
        <v>259</v>
      </c>
      <c r="D3664" s="112" t="s">
        <v>274</v>
      </c>
      <c r="E3664" s="112" t="s">
        <v>259</v>
      </c>
      <c r="F3664" s="112" t="s">
        <v>275</v>
      </c>
      <c r="G3664" s="112" t="s">
        <v>463</v>
      </c>
      <c r="H3664" s="112" t="s">
        <v>439</v>
      </c>
      <c r="I3664" s="112" t="s">
        <v>16</v>
      </c>
      <c r="J3664" s="112" t="s">
        <v>436</v>
      </c>
      <c r="K3664" s="113">
        <v>14752.015426231794</v>
      </c>
      <c r="L3664" s="113">
        <v>3900</v>
      </c>
      <c r="M3664" s="112" t="s">
        <v>544</v>
      </c>
    </row>
    <row r="3665" spans="1:13" x14ac:dyDescent="0.3">
      <c r="A3665" s="112" t="s">
        <v>158</v>
      </c>
      <c r="B3665" s="112" t="s">
        <v>259</v>
      </c>
      <c r="C3665" s="112" t="s">
        <v>259</v>
      </c>
      <c r="D3665" s="112" t="s">
        <v>274</v>
      </c>
      <c r="E3665" s="112" t="s">
        <v>259</v>
      </c>
      <c r="F3665" s="112" t="s">
        <v>275</v>
      </c>
      <c r="G3665" s="112" t="s">
        <v>24</v>
      </c>
      <c r="H3665" s="112" t="s">
        <v>441</v>
      </c>
      <c r="I3665" s="112" t="s">
        <v>16</v>
      </c>
      <c r="J3665" s="112" t="s">
        <v>440</v>
      </c>
      <c r="K3665" s="113">
        <v>535.5</v>
      </c>
      <c r="L3665" s="113">
        <v>112.5</v>
      </c>
      <c r="M3665" s="112" t="s">
        <v>544</v>
      </c>
    </row>
    <row r="3666" spans="1:13" x14ac:dyDescent="0.3">
      <c r="A3666" s="112" t="s">
        <v>158</v>
      </c>
      <c r="B3666" s="112" t="s">
        <v>259</v>
      </c>
      <c r="C3666" s="112" t="s">
        <v>259</v>
      </c>
      <c r="D3666" s="112" t="s">
        <v>274</v>
      </c>
      <c r="E3666" s="112" t="s">
        <v>259</v>
      </c>
      <c r="F3666" s="112" t="s">
        <v>275</v>
      </c>
      <c r="G3666" s="112" t="s">
        <v>24</v>
      </c>
      <c r="H3666" s="112" t="s">
        <v>441</v>
      </c>
      <c r="I3666" s="112" t="s">
        <v>16</v>
      </c>
      <c r="J3666" s="112" t="s">
        <v>436</v>
      </c>
      <c r="K3666" s="113">
        <v>1239.75</v>
      </c>
      <c r="L3666" s="113">
        <v>225</v>
      </c>
      <c r="M3666" s="112" t="s">
        <v>544</v>
      </c>
    </row>
    <row r="3667" spans="1:13" x14ac:dyDescent="0.3">
      <c r="A3667" s="112" t="s">
        <v>158</v>
      </c>
      <c r="B3667" s="112" t="s">
        <v>259</v>
      </c>
      <c r="C3667" s="112" t="s">
        <v>259</v>
      </c>
      <c r="D3667" s="112" t="s">
        <v>274</v>
      </c>
      <c r="E3667" s="112" t="s">
        <v>259</v>
      </c>
      <c r="F3667" s="112" t="s">
        <v>275</v>
      </c>
      <c r="G3667" s="112" t="s">
        <v>25</v>
      </c>
      <c r="H3667" s="112" t="s">
        <v>442</v>
      </c>
      <c r="I3667" s="112" t="s">
        <v>16</v>
      </c>
      <c r="J3667" s="112" t="s">
        <v>443</v>
      </c>
      <c r="K3667" s="113">
        <v>8741.83</v>
      </c>
      <c r="L3667" s="113">
        <v>1700</v>
      </c>
      <c r="M3667" s="112" t="s">
        <v>544</v>
      </c>
    </row>
    <row r="3668" spans="1:13" x14ac:dyDescent="0.3">
      <c r="A3668" s="112" t="s">
        <v>158</v>
      </c>
      <c r="B3668" s="112" t="s">
        <v>259</v>
      </c>
      <c r="C3668" s="112" t="s">
        <v>259</v>
      </c>
      <c r="D3668" s="112" t="s">
        <v>274</v>
      </c>
      <c r="E3668" s="112" t="s">
        <v>259</v>
      </c>
      <c r="F3668" s="112" t="s">
        <v>275</v>
      </c>
      <c r="G3668" s="112" t="s">
        <v>33</v>
      </c>
      <c r="H3668" s="112" t="s">
        <v>445</v>
      </c>
      <c r="I3668" s="112" t="s">
        <v>16</v>
      </c>
      <c r="J3668" s="112" t="s">
        <v>446</v>
      </c>
      <c r="K3668" s="113">
        <v>1330</v>
      </c>
      <c r="L3668" s="113">
        <v>266</v>
      </c>
      <c r="M3668" s="112" t="s">
        <v>544</v>
      </c>
    </row>
    <row r="3669" spans="1:13" x14ac:dyDescent="0.3">
      <c r="A3669" s="112" t="s">
        <v>158</v>
      </c>
      <c r="B3669" s="112" t="s">
        <v>259</v>
      </c>
      <c r="C3669" s="112" t="s">
        <v>259</v>
      </c>
      <c r="D3669" s="112" t="s">
        <v>274</v>
      </c>
      <c r="E3669" s="112" t="s">
        <v>259</v>
      </c>
      <c r="F3669" s="112" t="s">
        <v>275</v>
      </c>
      <c r="G3669" s="112" t="s">
        <v>34</v>
      </c>
      <c r="H3669" s="112" t="s">
        <v>442</v>
      </c>
      <c r="I3669" s="112" t="s">
        <v>16</v>
      </c>
      <c r="J3669" s="112" t="s">
        <v>435</v>
      </c>
      <c r="K3669" s="113">
        <v>1404.3374999999999</v>
      </c>
      <c r="L3669" s="113">
        <v>513</v>
      </c>
      <c r="M3669" s="112" t="s">
        <v>544</v>
      </c>
    </row>
    <row r="3670" spans="1:13" x14ac:dyDescent="0.3">
      <c r="A3670" s="112" t="s">
        <v>158</v>
      </c>
      <c r="B3670" s="112" t="s">
        <v>259</v>
      </c>
      <c r="C3670" s="112" t="s">
        <v>259</v>
      </c>
      <c r="D3670" s="112" t="s">
        <v>274</v>
      </c>
      <c r="E3670" s="112" t="s">
        <v>259</v>
      </c>
      <c r="F3670" s="112" t="s">
        <v>275</v>
      </c>
      <c r="G3670" s="112" t="s">
        <v>34</v>
      </c>
      <c r="H3670" s="112" t="s">
        <v>442</v>
      </c>
      <c r="I3670" s="112" t="s">
        <v>16</v>
      </c>
      <c r="J3670" s="112" t="s">
        <v>440</v>
      </c>
      <c r="K3670" s="113">
        <v>6.1593749999999998</v>
      </c>
      <c r="L3670" s="113">
        <v>2.25</v>
      </c>
      <c r="M3670" s="112" t="s">
        <v>544</v>
      </c>
    </row>
    <row r="3671" spans="1:13" x14ac:dyDescent="0.3">
      <c r="A3671" s="112" t="s">
        <v>158</v>
      </c>
      <c r="B3671" s="112" t="s">
        <v>259</v>
      </c>
      <c r="C3671" s="112" t="s">
        <v>259</v>
      </c>
      <c r="D3671" s="112" t="s">
        <v>274</v>
      </c>
      <c r="E3671" s="112" t="s">
        <v>259</v>
      </c>
      <c r="F3671" s="112" t="s">
        <v>275</v>
      </c>
      <c r="G3671" s="112" t="s">
        <v>34</v>
      </c>
      <c r="H3671" s="112" t="s">
        <v>442</v>
      </c>
      <c r="I3671" s="112" t="s">
        <v>16</v>
      </c>
      <c r="J3671" s="112" t="s">
        <v>436</v>
      </c>
      <c r="K3671" s="113">
        <v>394.2</v>
      </c>
      <c r="L3671" s="113">
        <v>144</v>
      </c>
      <c r="M3671" s="112" t="s">
        <v>544</v>
      </c>
    </row>
    <row r="3672" spans="1:13" x14ac:dyDescent="0.3">
      <c r="A3672" s="112" t="s">
        <v>158</v>
      </c>
      <c r="B3672" s="112" t="s">
        <v>259</v>
      </c>
      <c r="C3672" s="112" t="s">
        <v>259</v>
      </c>
      <c r="D3672" s="112" t="s">
        <v>274</v>
      </c>
      <c r="E3672" s="112" t="s">
        <v>259</v>
      </c>
      <c r="F3672" s="112" t="s">
        <v>275</v>
      </c>
      <c r="G3672" s="112" t="s">
        <v>44</v>
      </c>
      <c r="H3672" s="112" t="s">
        <v>441</v>
      </c>
      <c r="I3672" s="112" t="s">
        <v>16</v>
      </c>
      <c r="J3672" s="112" t="s">
        <v>435</v>
      </c>
      <c r="K3672" s="113">
        <v>2088.3243243000002</v>
      </c>
      <c r="L3672" s="113">
        <v>211.50000000000003</v>
      </c>
      <c r="M3672" s="112" t="s">
        <v>544</v>
      </c>
    </row>
    <row r="3673" spans="1:13" x14ac:dyDescent="0.3">
      <c r="A3673" s="112" t="s">
        <v>158</v>
      </c>
      <c r="B3673" s="112" t="s">
        <v>259</v>
      </c>
      <c r="C3673" s="112" t="s">
        <v>259</v>
      </c>
      <c r="D3673" s="112" t="s">
        <v>274</v>
      </c>
      <c r="E3673" s="112" t="s">
        <v>259</v>
      </c>
      <c r="F3673" s="112" t="s">
        <v>275</v>
      </c>
      <c r="G3673" s="112" t="s">
        <v>44</v>
      </c>
      <c r="H3673" s="112" t="s">
        <v>441</v>
      </c>
      <c r="I3673" s="112" t="s">
        <v>16</v>
      </c>
      <c r="J3673" s="112" t="s">
        <v>443</v>
      </c>
      <c r="K3673" s="113">
        <v>1218.24</v>
      </c>
      <c r="L3673" s="113">
        <v>144</v>
      </c>
      <c r="M3673" s="112" t="s">
        <v>544</v>
      </c>
    </row>
    <row r="3674" spans="1:13" x14ac:dyDescent="0.3">
      <c r="A3674" s="112" t="s">
        <v>158</v>
      </c>
      <c r="B3674" s="112" t="s">
        <v>259</v>
      </c>
      <c r="C3674" s="112" t="s">
        <v>259</v>
      </c>
      <c r="D3674" s="112" t="s">
        <v>274</v>
      </c>
      <c r="E3674" s="112" t="s">
        <v>259</v>
      </c>
      <c r="F3674" s="112" t="s">
        <v>275</v>
      </c>
      <c r="G3674" s="112" t="s">
        <v>44</v>
      </c>
      <c r="H3674" s="112" t="s">
        <v>441</v>
      </c>
      <c r="I3674" s="112" t="s">
        <v>16</v>
      </c>
      <c r="J3674" s="112" t="s">
        <v>436</v>
      </c>
      <c r="K3674" s="113">
        <v>434.7</v>
      </c>
      <c r="L3674" s="113">
        <v>22.5</v>
      </c>
      <c r="M3674" s="112" t="s">
        <v>544</v>
      </c>
    </row>
    <row r="3675" spans="1:13" x14ac:dyDescent="0.3">
      <c r="A3675" s="112" t="s">
        <v>158</v>
      </c>
      <c r="B3675" s="112" t="s">
        <v>259</v>
      </c>
      <c r="C3675" s="112" t="s">
        <v>259</v>
      </c>
      <c r="D3675" s="112" t="s">
        <v>274</v>
      </c>
      <c r="E3675" s="112" t="s">
        <v>259</v>
      </c>
      <c r="F3675" s="112" t="s">
        <v>275</v>
      </c>
      <c r="G3675" s="112" t="s">
        <v>45</v>
      </c>
      <c r="H3675" s="112" t="s">
        <v>441</v>
      </c>
      <c r="I3675" s="112" t="s">
        <v>46</v>
      </c>
      <c r="J3675" s="112" t="s">
        <v>435</v>
      </c>
      <c r="K3675" s="113">
        <v>116</v>
      </c>
      <c r="L3675" s="113">
        <v>5</v>
      </c>
      <c r="M3675" s="112" t="s">
        <v>544</v>
      </c>
    </row>
    <row r="3676" spans="1:13" x14ac:dyDescent="0.3">
      <c r="A3676" s="112" t="s">
        <v>158</v>
      </c>
      <c r="B3676" s="112" t="s">
        <v>259</v>
      </c>
      <c r="C3676" s="112" t="s">
        <v>259</v>
      </c>
      <c r="D3676" s="112" t="s">
        <v>274</v>
      </c>
      <c r="E3676" s="112" t="s">
        <v>259</v>
      </c>
      <c r="F3676" s="112" t="s">
        <v>275</v>
      </c>
      <c r="G3676" s="112" t="s">
        <v>45</v>
      </c>
      <c r="H3676" s="112" t="s">
        <v>441</v>
      </c>
      <c r="I3676" s="112" t="s">
        <v>46</v>
      </c>
      <c r="J3676" s="112" t="s">
        <v>436</v>
      </c>
      <c r="K3676" s="113">
        <v>1543</v>
      </c>
      <c r="L3676" s="113">
        <v>54</v>
      </c>
      <c r="M3676" s="112" t="s">
        <v>544</v>
      </c>
    </row>
    <row r="3677" spans="1:13" x14ac:dyDescent="0.3">
      <c r="A3677" s="112" t="s">
        <v>158</v>
      </c>
      <c r="B3677" s="112" t="s">
        <v>259</v>
      </c>
      <c r="C3677" s="112" t="s">
        <v>259</v>
      </c>
      <c r="D3677" s="112" t="s">
        <v>274</v>
      </c>
      <c r="E3677" s="112" t="s">
        <v>259</v>
      </c>
      <c r="F3677" s="112" t="s">
        <v>275</v>
      </c>
      <c r="G3677" s="112" t="s">
        <v>50</v>
      </c>
      <c r="H3677" s="112" t="s">
        <v>434</v>
      </c>
      <c r="I3677" s="112" t="s">
        <v>16</v>
      </c>
      <c r="J3677" s="112" t="s">
        <v>436</v>
      </c>
      <c r="K3677" s="113">
        <v>71135</v>
      </c>
      <c r="L3677" s="113">
        <v>781.5</v>
      </c>
      <c r="M3677" s="112" t="s">
        <v>544</v>
      </c>
    </row>
    <row r="3678" spans="1:13" x14ac:dyDescent="0.3">
      <c r="A3678" s="112" t="s">
        <v>158</v>
      </c>
      <c r="B3678" s="112" t="s">
        <v>259</v>
      </c>
      <c r="C3678" s="112" t="s">
        <v>259</v>
      </c>
      <c r="D3678" s="112" t="s">
        <v>274</v>
      </c>
      <c r="E3678" s="112" t="s">
        <v>259</v>
      </c>
      <c r="F3678" s="112" t="s">
        <v>275</v>
      </c>
      <c r="G3678" s="112" t="s">
        <v>52</v>
      </c>
      <c r="H3678" s="112" t="s">
        <v>442</v>
      </c>
      <c r="I3678" s="112" t="s">
        <v>46</v>
      </c>
      <c r="J3678" s="112" t="s">
        <v>435</v>
      </c>
      <c r="K3678" s="113">
        <v>4356.16</v>
      </c>
      <c r="L3678" s="113">
        <v>813.00000000000011</v>
      </c>
      <c r="M3678" s="112" t="s">
        <v>544</v>
      </c>
    </row>
    <row r="3679" spans="1:13" x14ac:dyDescent="0.3">
      <c r="A3679" s="112" t="s">
        <v>158</v>
      </c>
      <c r="B3679" s="112" t="s">
        <v>259</v>
      </c>
      <c r="C3679" s="112" t="s">
        <v>259</v>
      </c>
      <c r="D3679" s="112" t="s">
        <v>274</v>
      </c>
      <c r="E3679" s="112" t="s">
        <v>259</v>
      </c>
      <c r="F3679" s="112" t="s">
        <v>275</v>
      </c>
      <c r="G3679" s="112" t="s">
        <v>52</v>
      </c>
      <c r="H3679" s="112" t="s">
        <v>442</v>
      </c>
      <c r="I3679" s="112" t="s">
        <v>46</v>
      </c>
      <c r="J3679" s="112" t="s">
        <v>440</v>
      </c>
      <c r="K3679" s="113">
        <v>1183.21</v>
      </c>
      <c r="L3679" s="113">
        <v>271</v>
      </c>
      <c r="M3679" s="112" t="s">
        <v>544</v>
      </c>
    </row>
    <row r="3680" spans="1:13" x14ac:dyDescent="0.3">
      <c r="A3680" s="112" t="s">
        <v>158</v>
      </c>
      <c r="B3680" s="112" t="s">
        <v>259</v>
      </c>
      <c r="C3680" s="112" t="s">
        <v>259</v>
      </c>
      <c r="D3680" s="112" t="s">
        <v>274</v>
      </c>
      <c r="E3680" s="112" t="s">
        <v>259</v>
      </c>
      <c r="F3680" s="112" t="s">
        <v>275</v>
      </c>
      <c r="G3680" s="112" t="s">
        <v>52</v>
      </c>
      <c r="H3680" s="112" t="s">
        <v>442</v>
      </c>
      <c r="I3680" s="112" t="s">
        <v>46</v>
      </c>
      <c r="J3680" s="112" t="s">
        <v>436</v>
      </c>
      <c r="K3680" s="113">
        <v>145337.70000000001</v>
      </c>
      <c r="L3680" s="113">
        <v>15536.000000000002</v>
      </c>
      <c r="M3680" s="112" t="s">
        <v>544</v>
      </c>
    </row>
    <row r="3681" spans="1:13" x14ac:dyDescent="0.3">
      <c r="A3681" s="112" t="s">
        <v>158</v>
      </c>
      <c r="B3681" s="112" t="s">
        <v>259</v>
      </c>
      <c r="C3681" s="112" t="s">
        <v>259</v>
      </c>
      <c r="D3681" s="112" t="s">
        <v>274</v>
      </c>
      <c r="E3681" s="112" t="s">
        <v>259</v>
      </c>
      <c r="F3681" s="112" t="s">
        <v>275</v>
      </c>
      <c r="G3681" s="112" t="s">
        <v>53</v>
      </c>
      <c r="H3681" s="112" t="s">
        <v>434</v>
      </c>
      <c r="I3681" s="112" t="s">
        <v>16</v>
      </c>
      <c r="J3681" s="112" t="s">
        <v>435</v>
      </c>
      <c r="K3681" s="113">
        <v>1767.12</v>
      </c>
      <c r="L3681" s="113">
        <v>666</v>
      </c>
      <c r="M3681" s="112" t="s">
        <v>544</v>
      </c>
    </row>
    <row r="3682" spans="1:13" x14ac:dyDescent="0.3">
      <c r="A3682" s="112" t="s">
        <v>158</v>
      </c>
      <c r="B3682" s="112" t="s">
        <v>259</v>
      </c>
      <c r="C3682" s="112" t="s">
        <v>259</v>
      </c>
      <c r="D3682" s="112" t="s">
        <v>274</v>
      </c>
      <c r="E3682" s="112" t="s">
        <v>259</v>
      </c>
      <c r="F3682" s="112" t="s">
        <v>275</v>
      </c>
      <c r="G3682" s="112" t="s">
        <v>66</v>
      </c>
      <c r="H3682" s="112" t="s">
        <v>450</v>
      </c>
      <c r="I3682" s="112" t="s">
        <v>16</v>
      </c>
      <c r="J3682" s="112" t="s">
        <v>435</v>
      </c>
      <c r="K3682" s="113">
        <v>89.9</v>
      </c>
      <c r="L3682" s="113">
        <v>31</v>
      </c>
      <c r="M3682" s="112" t="s">
        <v>544</v>
      </c>
    </row>
    <row r="3683" spans="1:13" x14ac:dyDescent="0.3">
      <c r="A3683" s="112" t="s">
        <v>158</v>
      </c>
      <c r="B3683" s="112" t="s">
        <v>259</v>
      </c>
      <c r="C3683" s="112" t="s">
        <v>259</v>
      </c>
      <c r="D3683" s="112" t="s">
        <v>274</v>
      </c>
      <c r="E3683" s="112" t="s">
        <v>259</v>
      </c>
      <c r="F3683" s="112" t="s">
        <v>275</v>
      </c>
      <c r="G3683" s="112" t="s">
        <v>66</v>
      </c>
      <c r="H3683" s="112" t="s">
        <v>450</v>
      </c>
      <c r="I3683" s="112" t="s">
        <v>16</v>
      </c>
      <c r="J3683" s="112" t="s">
        <v>436</v>
      </c>
      <c r="K3683" s="113">
        <v>417.6</v>
      </c>
      <c r="L3683" s="113">
        <v>144</v>
      </c>
      <c r="M3683" s="112" t="s">
        <v>544</v>
      </c>
    </row>
    <row r="3684" spans="1:13" x14ac:dyDescent="0.3">
      <c r="A3684" s="112" t="s">
        <v>158</v>
      </c>
      <c r="B3684" s="112" t="s">
        <v>259</v>
      </c>
      <c r="C3684" s="112" t="s">
        <v>259</v>
      </c>
      <c r="D3684" s="112" t="s">
        <v>276</v>
      </c>
      <c r="E3684" s="112" t="s">
        <v>259</v>
      </c>
      <c r="F3684" s="112" t="s">
        <v>277</v>
      </c>
      <c r="G3684" s="112" t="s">
        <v>13</v>
      </c>
      <c r="H3684" s="112" t="s">
        <v>434</v>
      </c>
      <c r="I3684" s="112" t="s">
        <v>14</v>
      </c>
      <c r="J3684" s="112" t="s">
        <v>435</v>
      </c>
      <c r="K3684" s="113">
        <v>218.18</v>
      </c>
      <c r="L3684" s="113">
        <v>4.5</v>
      </c>
      <c r="M3684" s="112" t="s">
        <v>544</v>
      </c>
    </row>
    <row r="3685" spans="1:13" x14ac:dyDescent="0.3">
      <c r="A3685" s="112" t="s">
        <v>158</v>
      </c>
      <c r="B3685" s="112" t="s">
        <v>259</v>
      </c>
      <c r="C3685" s="112" t="s">
        <v>259</v>
      </c>
      <c r="D3685" s="112" t="s">
        <v>276</v>
      </c>
      <c r="E3685" s="112" t="s">
        <v>259</v>
      </c>
      <c r="F3685" s="112" t="s">
        <v>277</v>
      </c>
      <c r="G3685" s="112" t="s">
        <v>13</v>
      </c>
      <c r="H3685" s="112" t="s">
        <v>434</v>
      </c>
      <c r="I3685" s="112" t="s">
        <v>14</v>
      </c>
      <c r="J3685" s="112" t="s">
        <v>436</v>
      </c>
      <c r="K3685" s="113">
        <v>1524.79</v>
      </c>
      <c r="L3685" s="113">
        <v>12</v>
      </c>
      <c r="M3685" s="112" t="s">
        <v>544</v>
      </c>
    </row>
    <row r="3686" spans="1:13" x14ac:dyDescent="0.3">
      <c r="A3686" s="112" t="s">
        <v>158</v>
      </c>
      <c r="B3686" s="112" t="s">
        <v>259</v>
      </c>
      <c r="C3686" s="112" t="s">
        <v>259</v>
      </c>
      <c r="D3686" s="112" t="s">
        <v>276</v>
      </c>
      <c r="E3686" s="112" t="s">
        <v>259</v>
      </c>
      <c r="F3686" s="112" t="s">
        <v>277</v>
      </c>
      <c r="G3686" s="112" t="s">
        <v>472</v>
      </c>
      <c r="H3686" s="112" t="s">
        <v>441</v>
      </c>
      <c r="I3686" s="112" t="s">
        <v>16</v>
      </c>
      <c r="J3686" s="112" t="s">
        <v>435</v>
      </c>
      <c r="K3686" s="113">
        <v>4236</v>
      </c>
      <c r="L3686" s="113">
        <v>378</v>
      </c>
      <c r="M3686" s="112" t="s">
        <v>544</v>
      </c>
    </row>
    <row r="3687" spans="1:13" x14ac:dyDescent="0.3">
      <c r="A3687" s="112" t="s">
        <v>158</v>
      </c>
      <c r="B3687" s="112" t="s">
        <v>259</v>
      </c>
      <c r="C3687" s="112" t="s">
        <v>259</v>
      </c>
      <c r="D3687" s="112" t="s">
        <v>276</v>
      </c>
      <c r="E3687" s="112" t="s">
        <v>259</v>
      </c>
      <c r="F3687" s="112" t="s">
        <v>277</v>
      </c>
      <c r="G3687" s="112" t="s">
        <v>472</v>
      </c>
      <c r="H3687" s="112" t="s">
        <v>441</v>
      </c>
      <c r="I3687" s="112" t="s">
        <v>16</v>
      </c>
      <c r="J3687" s="112" t="s">
        <v>443</v>
      </c>
      <c r="K3687" s="113">
        <v>168</v>
      </c>
      <c r="L3687" s="113">
        <v>18</v>
      </c>
      <c r="M3687" s="112" t="s">
        <v>544</v>
      </c>
    </row>
    <row r="3688" spans="1:13" x14ac:dyDescent="0.3">
      <c r="A3688" s="112" t="s">
        <v>158</v>
      </c>
      <c r="B3688" s="112" t="s">
        <v>259</v>
      </c>
      <c r="C3688" s="112" t="s">
        <v>259</v>
      </c>
      <c r="D3688" s="112" t="s">
        <v>276</v>
      </c>
      <c r="E3688" s="112" t="s">
        <v>259</v>
      </c>
      <c r="F3688" s="112" t="s">
        <v>277</v>
      </c>
      <c r="G3688" s="112" t="s">
        <v>472</v>
      </c>
      <c r="H3688" s="112" t="s">
        <v>441</v>
      </c>
      <c r="I3688" s="112" t="s">
        <v>16</v>
      </c>
      <c r="J3688" s="112" t="s">
        <v>436</v>
      </c>
      <c r="K3688" s="113">
        <v>2640</v>
      </c>
      <c r="L3688" s="113">
        <v>225</v>
      </c>
      <c r="M3688" s="112" t="s">
        <v>544</v>
      </c>
    </row>
    <row r="3689" spans="1:13" x14ac:dyDescent="0.3">
      <c r="A3689" s="112" t="s">
        <v>158</v>
      </c>
      <c r="B3689" s="112" t="s">
        <v>259</v>
      </c>
      <c r="C3689" s="112" t="s">
        <v>259</v>
      </c>
      <c r="D3689" s="112" t="s">
        <v>276</v>
      </c>
      <c r="E3689" s="112" t="s">
        <v>259</v>
      </c>
      <c r="F3689" s="112" t="s">
        <v>277</v>
      </c>
      <c r="G3689" s="112" t="s">
        <v>17</v>
      </c>
      <c r="H3689" s="112" t="s">
        <v>438</v>
      </c>
      <c r="I3689" s="112" t="s">
        <v>16</v>
      </c>
      <c r="J3689" s="112" t="s">
        <v>436</v>
      </c>
      <c r="K3689" s="113">
        <v>262862.82</v>
      </c>
      <c r="L3689" s="113">
        <v>74764</v>
      </c>
      <c r="M3689" s="112" t="s">
        <v>544</v>
      </c>
    </row>
    <row r="3690" spans="1:13" x14ac:dyDescent="0.3">
      <c r="A3690" s="112" t="s">
        <v>158</v>
      </c>
      <c r="B3690" s="112" t="s">
        <v>259</v>
      </c>
      <c r="C3690" s="112" t="s">
        <v>259</v>
      </c>
      <c r="D3690" s="112" t="s">
        <v>276</v>
      </c>
      <c r="E3690" s="112" t="s">
        <v>259</v>
      </c>
      <c r="F3690" s="112" t="s">
        <v>277</v>
      </c>
      <c r="G3690" s="112" t="s">
        <v>69</v>
      </c>
      <c r="H3690" s="112" t="s">
        <v>434</v>
      </c>
      <c r="I3690" s="112" t="s">
        <v>16</v>
      </c>
      <c r="J3690" s="112" t="s">
        <v>436</v>
      </c>
      <c r="K3690" s="113">
        <v>5</v>
      </c>
      <c r="L3690" s="113">
        <v>0.75</v>
      </c>
      <c r="M3690" s="112" t="s">
        <v>544</v>
      </c>
    </row>
    <row r="3691" spans="1:13" x14ac:dyDescent="0.3">
      <c r="A3691" s="112" t="s">
        <v>158</v>
      </c>
      <c r="B3691" s="112" t="s">
        <v>259</v>
      </c>
      <c r="C3691" s="112" t="s">
        <v>259</v>
      </c>
      <c r="D3691" s="112" t="s">
        <v>276</v>
      </c>
      <c r="E3691" s="112" t="s">
        <v>259</v>
      </c>
      <c r="F3691" s="112" t="s">
        <v>277</v>
      </c>
      <c r="G3691" s="112" t="s">
        <v>20</v>
      </c>
      <c r="H3691" s="112" t="s">
        <v>439</v>
      </c>
      <c r="I3691" s="112" t="s">
        <v>16</v>
      </c>
      <c r="J3691" s="112" t="s">
        <v>436</v>
      </c>
      <c r="K3691" s="113">
        <v>6077.32</v>
      </c>
      <c r="L3691" s="113">
        <v>1260</v>
      </c>
      <c r="M3691" s="112" t="s">
        <v>544</v>
      </c>
    </row>
    <row r="3692" spans="1:13" x14ac:dyDescent="0.3">
      <c r="A3692" s="112" t="s">
        <v>158</v>
      </c>
      <c r="B3692" s="112" t="s">
        <v>259</v>
      </c>
      <c r="C3692" s="112" t="s">
        <v>259</v>
      </c>
      <c r="D3692" s="112" t="s">
        <v>276</v>
      </c>
      <c r="E3692" s="112" t="s">
        <v>259</v>
      </c>
      <c r="F3692" s="112" t="s">
        <v>277</v>
      </c>
      <c r="G3692" s="112" t="s">
        <v>463</v>
      </c>
      <c r="H3692" s="112" t="s">
        <v>439</v>
      </c>
      <c r="I3692" s="112" t="s">
        <v>16</v>
      </c>
      <c r="J3692" s="112" t="s">
        <v>435</v>
      </c>
      <c r="K3692" s="113">
        <v>1675.6776496976115</v>
      </c>
      <c r="L3692" s="113">
        <v>443</v>
      </c>
      <c r="M3692" s="112" t="s">
        <v>544</v>
      </c>
    </row>
    <row r="3693" spans="1:13" x14ac:dyDescent="0.3">
      <c r="A3693" s="112" t="s">
        <v>158</v>
      </c>
      <c r="B3693" s="112" t="s">
        <v>259</v>
      </c>
      <c r="C3693" s="112" t="s">
        <v>259</v>
      </c>
      <c r="D3693" s="112" t="s">
        <v>276</v>
      </c>
      <c r="E3693" s="112" t="s">
        <v>259</v>
      </c>
      <c r="F3693" s="112" t="s">
        <v>277</v>
      </c>
      <c r="G3693" s="112" t="s">
        <v>463</v>
      </c>
      <c r="H3693" s="112" t="s">
        <v>439</v>
      </c>
      <c r="I3693" s="112" t="s">
        <v>16</v>
      </c>
      <c r="J3693" s="112" t="s">
        <v>440</v>
      </c>
      <c r="K3693" s="113">
        <v>782.99158800768748</v>
      </c>
      <c r="L3693" s="113">
        <v>206.99999999999997</v>
      </c>
      <c r="M3693" s="112" t="s">
        <v>544</v>
      </c>
    </row>
    <row r="3694" spans="1:13" x14ac:dyDescent="0.3">
      <c r="A3694" s="112" t="s">
        <v>158</v>
      </c>
      <c r="B3694" s="112" t="s">
        <v>259</v>
      </c>
      <c r="C3694" s="112" t="s">
        <v>259</v>
      </c>
      <c r="D3694" s="112" t="s">
        <v>276</v>
      </c>
      <c r="E3694" s="112" t="s">
        <v>259</v>
      </c>
      <c r="F3694" s="112" t="s">
        <v>277</v>
      </c>
      <c r="G3694" s="112" t="s">
        <v>463</v>
      </c>
      <c r="H3694" s="112" t="s">
        <v>439</v>
      </c>
      <c r="I3694" s="112" t="s">
        <v>16</v>
      </c>
      <c r="J3694" s="112" t="s">
        <v>436</v>
      </c>
      <c r="K3694" s="113">
        <v>48133.178538153741</v>
      </c>
      <c r="L3694" s="113">
        <v>12725</v>
      </c>
      <c r="M3694" s="112" t="s">
        <v>544</v>
      </c>
    </row>
    <row r="3695" spans="1:13" x14ac:dyDescent="0.3">
      <c r="A3695" s="112" t="s">
        <v>158</v>
      </c>
      <c r="B3695" s="112" t="s">
        <v>259</v>
      </c>
      <c r="C3695" s="112" t="s">
        <v>259</v>
      </c>
      <c r="D3695" s="112" t="s">
        <v>276</v>
      </c>
      <c r="E3695" s="112" t="s">
        <v>259</v>
      </c>
      <c r="F3695" s="112" t="s">
        <v>277</v>
      </c>
      <c r="G3695" s="112" t="s">
        <v>122</v>
      </c>
      <c r="H3695" s="112" t="s">
        <v>438</v>
      </c>
      <c r="I3695" s="112" t="s">
        <v>16</v>
      </c>
      <c r="J3695" s="112" t="s">
        <v>435</v>
      </c>
      <c r="K3695" s="113">
        <v>3717</v>
      </c>
      <c r="L3695" s="113">
        <v>1327.5</v>
      </c>
      <c r="M3695" s="112" t="s">
        <v>544</v>
      </c>
    </row>
    <row r="3696" spans="1:13" x14ac:dyDescent="0.3">
      <c r="A3696" s="112" t="s">
        <v>158</v>
      </c>
      <c r="B3696" s="112" t="s">
        <v>259</v>
      </c>
      <c r="C3696" s="112" t="s">
        <v>259</v>
      </c>
      <c r="D3696" s="112" t="s">
        <v>276</v>
      </c>
      <c r="E3696" s="112" t="s">
        <v>259</v>
      </c>
      <c r="F3696" s="112" t="s">
        <v>277</v>
      </c>
      <c r="G3696" s="112" t="s">
        <v>122</v>
      </c>
      <c r="H3696" s="112" t="s">
        <v>438</v>
      </c>
      <c r="I3696" s="112" t="s">
        <v>16</v>
      </c>
      <c r="J3696" s="112" t="s">
        <v>436</v>
      </c>
      <c r="K3696" s="113">
        <v>4158</v>
      </c>
      <c r="L3696" s="113">
        <v>1485</v>
      </c>
      <c r="M3696" s="112" t="s">
        <v>544</v>
      </c>
    </row>
    <row r="3697" spans="1:13" x14ac:dyDescent="0.3">
      <c r="A3697" s="112" t="s">
        <v>158</v>
      </c>
      <c r="B3697" s="112" t="s">
        <v>259</v>
      </c>
      <c r="C3697" s="112" t="s">
        <v>259</v>
      </c>
      <c r="D3697" s="112" t="s">
        <v>276</v>
      </c>
      <c r="E3697" s="112" t="s">
        <v>259</v>
      </c>
      <c r="F3697" s="112" t="s">
        <v>277</v>
      </c>
      <c r="G3697" s="112" t="s">
        <v>22</v>
      </c>
      <c r="H3697" s="112" t="s">
        <v>439</v>
      </c>
      <c r="I3697" s="112" t="s">
        <v>16</v>
      </c>
      <c r="J3697" s="112" t="s">
        <v>435</v>
      </c>
      <c r="K3697" s="113">
        <v>25734</v>
      </c>
      <c r="L3697" s="113">
        <v>6241</v>
      </c>
      <c r="M3697" s="112" t="s">
        <v>544</v>
      </c>
    </row>
    <row r="3698" spans="1:13" x14ac:dyDescent="0.3">
      <c r="A3698" s="112" t="s">
        <v>158</v>
      </c>
      <c r="B3698" s="112" t="s">
        <v>259</v>
      </c>
      <c r="C3698" s="112" t="s">
        <v>259</v>
      </c>
      <c r="D3698" s="112" t="s">
        <v>276</v>
      </c>
      <c r="E3698" s="112" t="s">
        <v>259</v>
      </c>
      <c r="F3698" s="112" t="s">
        <v>277</v>
      </c>
      <c r="G3698" s="112" t="s">
        <v>22</v>
      </c>
      <c r="H3698" s="112" t="s">
        <v>439</v>
      </c>
      <c r="I3698" s="112" t="s">
        <v>16</v>
      </c>
      <c r="J3698" s="112" t="s">
        <v>440</v>
      </c>
      <c r="K3698" s="113">
        <v>544.32000000000005</v>
      </c>
      <c r="L3698" s="113">
        <v>67</v>
      </c>
      <c r="M3698" s="112" t="s">
        <v>544</v>
      </c>
    </row>
    <row r="3699" spans="1:13" x14ac:dyDescent="0.3">
      <c r="A3699" s="112" t="s">
        <v>158</v>
      </c>
      <c r="B3699" s="112" t="s">
        <v>259</v>
      </c>
      <c r="C3699" s="112" t="s">
        <v>259</v>
      </c>
      <c r="D3699" s="112" t="s">
        <v>276</v>
      </c>
      <c r="E3699" s="112" t="s">
        <v>259</v>
      </c>
      <c r="F3699" s="112" t="s">
        <v>277</v>
      </c>
      <c r="G3699" s="112" t="s">
        <v>22</v>
      </c>
      <c r="H3699" s="112" t="s">
        <v>439</v>
      </c>
      <c r="I3699" s="112" t="s">
        <v>16</v>
      </c>
      <c r="J3699" s="112" t="s">
        <v>436</v>
      </c>
      <c r="K3699" s="113">
        <v>96299.49</v>
      </c>
      <c r="L3699" s="113">
        <v>36133</v>
      </c>
      <c r="M3699" s="112" t="s">
        <v>544</v>
      </c>
    </row>
    <row r="3700" spans="1:13" x14ac:dyDescent="0.3">
      <c r="A3700" s="112" t="s">
        <v>158</v>
      </c>
      <c r="B3700" s="112" t="s">
        <v>259</v>
      </c>
      <c r="C3700" s="112" t="s">
        <v>259</v>
      </c>
      <c r="D3700" s="112" t="s">
        <v>276</v>
      </c>
      <c r="E3700" s="112" t="s">
        <v>259</v>
      </c>
      <c r="F3700" s="112" t="s">
        <v>277</v>
      </c>
      <c r="G3700" s="112" t="s">
        <v>24</v>
      </c>
      <c r="H3700" s="112" t="s">
        <v>441</v>
      </c>
      <c r="I3700" s="112" t="s">
        <v>16</v>
      </c>
      <c r="J3700" s="112" t="s">
        <v>435</v>
      </c>
      <c r="K3700" s="113">
        <v>22650.239999999998</v>
      </c>
      <c r="L3700" s="113">
        <v>4638.75</v>
      </c>
      <c r="M3700" s="112" t="s">
        <v>544</v>
      </c>
    </row>
    <row r="3701" spans="1:13" x14ac:dyDescent="0.3">
      <c r="A3701" s="112" t="s">
        <v>158</v>
      </c>
      <c r="B3701" s="112" t="s">
        <v>259</v>
      </c>
      <c r="C3701" s="112" t="s">
        <v>259</v>
      </c>
      <c r="D3701" s="112" t="s">
        <v>276</v>
      </c>
      <c r="E3701" s="112" t="s">
        <v>259</v>
      </c>
      <c r="F3701" s="112" t="s">
        <v>277</v>
      </c>
      <c r="G3701" s="112" t="s">
        <v>24</v>
      </c>
      <c r="H3701" s="112" t="s">
        <v>441</v>
      </c>
      <c r="I3701" s="112" t="s">
        <v>16</v>
      </c>
      <c r="J3701" s="112" t="s">
        <v>440</v>
      </c>
      <c r="K3701" s="113">
        <v>3936.05</v>
      </c>
      <c r="L3701" s="113">
        <v>779.25</v>
      </c>
      <c r="M3701" s="112" t="s">
        <v>544</v>
      </c>
    </row>
    <row r="3702" spans="1:13" x14ac:dyDescent="0.3">
      <c r="A3702" s="112" t="s">
        <v>158</v>
      </c>
      <c r="B3702" s="112" t="s">
        <v>259</v>
      </c>
      <c r="C3702" s="112" t="s">
        <v>259</v>
      </c>
      <c r="D3702" s="112" t="s">
        <v>276</v>
      </c>
      <c r="E3702" s="112" t="s">
        <v>259</v>
      </c>
      <c r="F3702" s="112" t="s">
        <v>277</v>
      </c>
      <c r="G3702" s="112" t="s">
        <v>24</v>
      </c>
      <c r="H3702" s="112" t="s">
        <v>441</v>
      </c>
      <c r="I3702" s="112" t="s">
        <v>16</v>
      </c>
      <c r="J3702" s="112" t="s">
        <v>436</v>
      </c>
      <c r="K3702" s="113">
        <v>79234.97</v>
      </c>
      <c r="L3702" s="113">
        <v>17594.25</v>
      </c>
      <c r="M3702" s="112" t="s">
        <v>544</v>
      </c>
    </row>
    <row r="3703" spans="1:13" x14ac:dyDescent="0.3">
      <c r="A3703" s="112" t="s">
        <v>158</v>
      </c>
      <c r="B3703" s="112" t="s">
        <v>259</v>
      </c>
      <c r="C3703" s="112" t="s">
        <v>259</v>
      </c>
      <c r="D3703" s="112" t="s">
        <v>276</v>
      </c>
      <c r="E3703" s="112" t="s">
        <v>259</v>
      </c>
      <c r="F3703" s="112" t="s">
        <v>277</v>
      </c>
      <c r="G3703" s="112" t="s">
        <v>25</v>
      </c>
      <c r="H3703" s="112" t="s">
        <v>442</v>
      </c>
      <c r="I3703" s="112" t="s">
        <v>16</v>
      </c>
      <c r="J3703" s="112" t="s">
        <v>443</v>
      </c>
      <c r="K3703" s="113">
        <v>343318.89</v>
      </c>
      <c r="L3703" s="113">
        <v>74900</v>
      </c>
      <c r="M3703" s="112" t="s">
        <v>544</v>
      </c>
    </row>
    <row r="3704" spans="1:13" x14ac:dyDescent="0.3">
      <c r="A3704" s="112" t="s">
        <v>158</v>
      </c>
      <c r="B3704" s="112" t="s">
        <v>259</v>
      </c>
      <c r="C3704" s="112" t="s">
        <v>259</v>
      </c>
      <c r="D3704" s="112" t="s">
        <v>276</v>
      </c>
      <c r="E3704" s="112" t="s">
        <v>259</v>
      </c>
      <c r="F3704" s="112" t="s">
        <v>277</v>
      </c>
      <c r="G3704" s="112" t="s">
        <v>27</v>
      </c>
      <c r="H3704" s="112" t="s">
        <v>441</v>
      </c>
      <c r="I3704" s="112" t="s">
        <v>16</v>
      </c>
      <c r="J3704" s="112" t="s">
        <v>435</v>
      </c>
      <c r="K3704" s="113">
        <v>968.69</v>
      </c>
      <c r="L3704" s="113">
        <v>45.75</v>
      </c>
      <c r="M3704" s="112" t="s">
        <v>544</v>
      </c>
    </row>
    <row r="3705" spans="1:13" x14ac:dyDescent="0.3">
      <c r="A3705" s="112" t="s">
        <v>158</v>
      </c>
      <c r="B3705" s="112" t="s">
        <v>259</v>
      </c>
      <c r="C3705" s="112" t="s">
        <v>259</v>
      </c>
      <c r="D3705" s="112" t="s">
        <v>276</v>
      </c>
      <c r="E3705" s="112" t="s">
        <v>259</v>
      </c>
      <c r="F3705" s="112" t="s">
        <v>277</v>
      </c>
      <c r="G3705" s="112" t="s">
        <v>27</v>
      </c>
      <c r="H3705" s="112" t="s">
        <v>441</v>
      </c>
      <c r="I3705" s="112" t="s">
        <v>16</v>
      </c>
      <c r="J3705" s="112" t="s">
        <v>436</v>
      </c>
      <c r="K3705" s="113">
        <v>10552.31</v>
      </c>
      <c r="L3705" s="113">
        <v>207.75</v>
      </c>
      <c r="M3705" s="112" t="s">
        <v>544</v>
      </c>
    </row>
    <row r="3706" spans="1:13" x14ac:dyDescent="0.3">
      <c r="A3706" s="112" t="s">
        <v>158</v>
      </c>
      <c r="B3706" s="112" t="s">
        <v>259</v>
      </c>
      <c r="C3706" s="112" t="s">
        <v>259</v>
      </c>
      <c r="D3706" s="112" t="s">
        <v>276</v>
      </c>
      <c r="E3706" s="112" t="s">
        <v>259</v>
      </c>
      <c r="F3706" s="112" t="s">
        <v>277</v>
      </c>
      <c r="G3706" s="112" t="s">
        <v>28</v>
      </c>
      <c r="H3706" s="112" t="s">
        <v>441</v>
      </c>
      <c r="I3706" s="112" t="s">
        <v>16</v>
      </c>
      <c r="J3706" s="112" t="s">
        <v>435</v>
      </c>
      <c r="K3706" s="113">
        <v>2664</v>
      </c>
      <c r="L3706" s="113">
        <v>270</v>
      </c>
      <c r="M3706" s="112" t="s">
        <v>544</v>
      </c>
    </row>
    <row r="3707" spans="1:13" x14ac:dyDescent="0.3">
      <c r="A3707" s="112" t="s">
        <v>158</v>
      </c>
      <c r="B3707" s="112" t="s">
        <v>259</v>
      </c>
      <c r="C3707" s="112" t="s">
        <v>259</v>
      </c>
      <c r="D3707" s="112" t="s">
        <v>276</v>
      </c>
      <c r="E3707" s="112" t="s">
        <v>259</v>
      </c>
      <c r="F3707" s="112" t="s">
        <v>277</v>
      </c>
      <c r="G3707" s="112" t="s">
        <v>30</v>
      </c>
      <c r="H3707" s="112" t="s">
        <v>441</v>
      </c>
      <c r="I3707" s="112" t="s">
        <v>16</v>
      </c>
      <c r="J3707" s="112" t="s">
        <v>436</v>
      </c>
      <c r="K3707" s="113">
        <v>6892.8</v>
      </c>
      <c r="L3707" s="113">
        <v>630</v>
      </c>
      <c r="M3707" s="112" t="s">
        <v>544</v>
      </c>
    </row>
    <row r="3708" spans="1:13" x14ac:dyDescent="0.3">
      <c r="A3708" s="112" t="s">
        <v>158</v>
      </c>
      <c r="B3708" s="112" t="s">
        <v>259</v>
      </c>
      <c r="C3708" s="112" t="s">
        <v>259</v>
      </c>
      <c r="D3708" s="112" t="s">
        <v>276</v>
      </c>
      <c r="E3708" s="112" t="s">
        <v>259</v>
      </c>
      <c r="F3708" s="112" t="s">
        <v>277</v>
      </c>
      <c r="G3708" s="112" t="s">
        <v>33</v>
      </c>
      <c r="H3708" s="112" t="s">
        <v>445</v>
      </c>
      <c r="I3708" s="112" t="s">
        <v>16</v>
      </c>
      <c r="J3708" s="112" t="s">
        <v>446</v>
      </c>
      <c r="K3708" s="113">
        <v>36105</v>
      </c>
      <c r="L3708" s="113">
        <v>7220.9999999999991</v>
      </c>
      <c r="M3708" s="112" t="s">
        <v>544</v>
      </c>
    </row>
    <row r="3709" spans="1:13" x14ac:dyDescent="0.3">
      <c r="A3709" s="112" t="s">
        <v>158</v>
      </c>
      <c r="B3709" s="112" t="s">
        <v>259</v>
      </c>
      <c r="C3709" s="112" t="s">
        <v>259</v>
      </c>
      <c r="D3709" s="112" t="s">
        <v>276</v>
      </c>
      <c r="E3709" s="112" t="s">
        <v>259</v>
      </c>
      <c r="F3709" s="112" t="s">
        <v>277</v>
      </c>
      <c r="G3709" s="112" t="s">
        <v>34</v>
      </c>
      <c r="H3709" s="112" t="s">
        <v>442</v>
      </c>
      <c r="I3709" s="112" t="s">
        <v>16</v>
      </c>
      <c r="J3709" s="112" t="s">
        <v>435</v>
      </c>
      <c r="K3709" s="113">
        <v>1355.0625</v>
      </c>
      <c r="L3709" s="113">
        <v>495</v>
      </c>
      <c r="M3709" s="112" t="s">
        <v>544</v>
      </c>
    </row>
    <row r="3710" spans="1:13" x14ac:dyDescent="0.3">
      <c r="A3710" s="112" t="s">
        <v>158</v>
      </c>
      <c r="B3710" s="112" t="s">
        <v>259</v>
      </c>
      <c r="C3710" s="112" t="s">
        <v>259</v>
      </c>
      <c r="D3710" s="112" t="s">
        <v>276</v>
      </c>
      <c r="E3710" s="112" t="s">
        <v>259</v>
      </c>
      <c r="F3710" s="112" t="s">
        <v>277</v>
      </c>
      <c r="G3710" s="112" t="s">
        <v>34</v>
      </c>
      <c r="H3710" s="112" t="s">
        <v>442</v>
      </c>
      <c r="I3710" s="112" t="s">
        <v>16</v>
      </c>
      <c r="J3710" s="112" t="s">
        <v>440</v>
      </c>
      <c r="K3710" s="113">
        <v>123.1875</v>
      </c>
      <c r="L3710" s="113">
        <v>45</v>
      </c>
      <c r="M3710" s="112" t="s">
        <v>544</v>
      </c>
    </row>
    <row r="3711" spans="1:13" x14ac:dyDescent="0.3">
      <c r="A3711" s="112" t="s">
        <v>158</v>
      </c>
      <c r="B3711" s="112" t="s">
        <v>259</v>
      </c>
      <c r="C3711" s="112" t="s">
        <v>259</v>
      </c>
      <c r="D3711" s="112" t="s">
        <v>276</v>
      </c>
      <c r="E3711" s="112" t="s">
        <v>259</v>
      </c>
      <c r="F3711" s="112" t="s">
        <v>277</v>
      </c>
      <c r="G3711" s="112" t="s">
        <v>34</v>
      </c>
      <c r="H3711" s="112" t="s">
        <v>442</v>
      </c>
      <c r="I3711" s="112" t="s">
        <v>16</v>
      </c>
      <c r="J3711" s="112" t="s">
        <v>436</v>
      </c>
      <c r="K3711" s="113">
        <v>13831.21875</v>
      </c>
      <c r="L3711" s="113">
        <v>5052.5</v>
      </c>
      <c r="M3711" s="112" t="s">
        <v>544</v>
      </c>
    </row>
    <row r="3712" spans="1:13" x14ac:dyDescent="0.3">
      <c r="A3712" s="112" t="s">
        <v>158</v>
      </c>
      <c r="B3712" s="112" t="s">
        <v>259</v>
      </c>
      <c r="C3712" s="112" t="s">
        <v>259</v>
      </c>
      <c r="D3712" s="112" t="s">
        <v>276</v>
      </c>
      <c r="E3712" s="112" t="s">
        <v>259</v>
      </c>
      <c r="F3712" s="112" t="s">
        <v>277</v>
      </c>
      <c r="G3712" s="112" t="s">
        <v>155</v>
      </c>
      <c r="H3712" s="112" t="s">
        <v>438</v>
      </c>
      <c r="I3712" s="112" t="s">
        <v>14</v>
      </c>
      <c r="J3712" s="112" t="s">
        <v>436</v>
      </c>
      <c r="K3712" s="113">
        <v>6720</v>
      </c>
      <c r="L3712" s="113">
        <v>560</v>
      </c>
      <c r="M3712" s="112" t="s">
        <v>544</v>
      </c>
    </row>
    <row r="3713" spans="1:13" x14ac:dyDescent="0.3">
      <c r="A3713" s="112" t="s">
        <v>158</v>
      </c>
      <c r="B3713" s="112" t="s">
        <v>259</v>
      </c>
      <c r="C3713" s="112" t="s">
        <v>259</v>
      </c>
      <c r="D3713" s="112" t="s">
        <v>276</v>
      </c>
      <c r="E3713" s="112" t="s">
        <v>259</v>
      </c>
      <c r="F3713" s="112" t="s">
        <v>277</v>
      </c>
      <c r="G3713" s="112" t="s">
        <v>35</v>
      </c>
      <c r="H3713" s="112" t="s">
        <v>438</v>
      </c>
      <c r="I3713" s="112" t="s">
        <v>16</v>
      </c>
      <c r="J3713" s="112" t="s">
        <v>435</v>
      </c>
      <c r="K3713" s="113">
        <v>13500</v>
      </c>
      <c r="L3713" s="113">
        <v>5400</v>
      </c>
      <c r="M3713" s="112" t="s">
        <v>544</v>
      </c>
    </row>
    <row r="3714" spans="1:13" x14ac:dyDescent="0.3">
      <c r="A3714" s="112" t="s">
        <v>158</v>
      </c>
      <c r="B3714" s="112" t="s">
        <v>259</v>
      </c>
      <c r="C3714" s="112" t="s">
        <v>259</v>
      </c>
      <c r="D3714" s="112" t="s">
        <v>276</v>
      </c>
      <c r="E3714" s="112" t="s">
        <v>259</v>
      </c>
      <c r="F3714" s="112" t="s">
        <v>277</v>
      </c>
      <c r="G3714" s="112" t="s">
        <v>35</v>
      </c>
      <c r="H3714" s="112" t="s">
        <v>438</v>
      </c>
      <c r="I3714" s="112" t="s">
        <v>16</v>
      </c>
      <c r="J3714" s="112" t="s">
        <v>436</v>
      </c>
      <c r="K3714" s="113">
        <v>113695</v>
      </c>
      <c r="L3714" s="113">
        <v>45478</v>
      </c>
      <c r="M3714" s="112" t="s">
        <v>544</v>
      </c>
    </row>
    <row r="3715" spans="1:13" x14ac:dyDescent="0.3">
      <c r="A3715" s="112" t="s">
        <v>158</v>
      </c>
      <c r="B3715" s="112" t="s">
        <v>259</v>
      </c>
      <c r="C3715" s="112" t="s">
        <v>259</v>
      </c>
      <c r="D3715" s="112" t="s">
        <v>276</v>
      </c>
      <c r="E3715" s="112" t="s">
        <v>259</v>
      </c>
      <c r="F3715" s="112" t="s">
        <v>277</v>
      </c>
      <c r="G3715" s="112" t="s">
        <v>37</v>
      </c>
      <c r="H3715" s="112" t="s">
        <v>438</v>
      </c>
      <c r="I3715" s="112" t="s">
        <v>16</v>
      </c>
      <c r="J3715" s="112" t="s">
        <v>435</v>
      </c>
      <c r="K3715" s="113">
        <v>3600</v>
      </c>
      <c r="L3715" s="113">
        <v>135</v>
      </c>
      <c r="M3715" s="112" t="s">
        <v>544</v>
      </c>
    </row>
    <row r="3716" spans="1:13" x14ac:dyDescent="0.3">
      <c r="A3716" s="112" t="s">
        <v>158</v>
      </c>
      <c r="B3716" s="112" t="s">
        <v>259</v>
      </c>
      <c r="C3716" s="112" t="s">
        <v>259</v>
      </c>
      <c r="D3716" s="112" t="s">
        <v>276</v>
      </c>
      <c r="E3716" s="112" t="s">
        <v>259</v>
      </c>
      <c r="F3716" s="112" t="s">
        <v>277</v>
      </c>
      <c r="G3716" s="112" t="s">
        <v>38</v>
      </c>
      <c r="H3716" s="112" t="s">
        <v>445</v>
      </c>
      <c r="I3716" s="112" t="s">
        <v>16</v>
      </c>
      <c r="J3716" s="112" t="s">
        <v>446</v>
      </c>
      <c r="K3716" s="113">
        <v>2160</v>
      </c>
      <c r="L3716" s="113">
        <v>432</v>
      </c>
      <c r="M3716" s="112" t="s">
        <v>544</v>
      </c>
    </row>
    <row r="3717" spans="1:13" x14ac:dyDescent="0.3">
      <c r="A3717" s="112" t="s">
        <v>158</v>
      </c>
      <c r="B3717" s="112" t="s">
        <v>259</v>
      </c>
      <c r="C3717" s="112" t="s">
        <v>259</v>
      </c>
      <c r="D3717" s="112" t="s">
        <v>276</v>
      </c>
      <c r="E3717" s="112" t="s">
        <v>259</v>
      </c>
      <c r="F3717" s="112" t="s">
        <v>277</v>
      </c>
      <c r="G3717" s="112" t="s">
        <v>39</v>
      </c>
      <c r="H3717" s="112" t="s">
        <v>438</v>
      </c>
      <c r="I3717" s="112" t="s">
        <v>16</v>
      </c>
      <c r="J3717" s="112" t="s">
        <v>436</v>
      </c>
      <c r="K3717" s="113">
        <v>6720</v>
      </c>
      <c r="L3717" s="113">
        <v>585</v>
      </c>
      <c r="M3717" s="112" t="s">
        <v>544</v>
      </c>
    </row>
    <row r="3718" spans="1:13" x14ac:dyDescent="0.3">
      <c r="A3718" s="112" t="s">
        <v>158</v>
      </c>
      <c r="B3718" s="112" t="s">
        <v>259</v>
      </c>
      <c r="C3718" s="112" t="s">
        <v>259</v>
      </c>
      <c r="D3718" s="112" t="s">
        <v>276</v>
      </c>
      <c r="E3718" s="112" t="s">
        <v>259</v>
      </c>
      <c r="F3718" s="112" t="s">
        <v>277</v>
      </c>
      <c r="G3718" s="112" t="s">
        <v>41</v>
      </c>
      <c r="H3718" s="112" t="s">
        <v>445</v>
      </c>
      <c r="I3718" s="112" t="s">
        <v>16</v>
      </c>
      <c r="J3718" s="112" t="s">
        <v>446</v>
      </c>
      <c r="K3718" s="113">
        <v>2300.2199999999998</v>
      </c>
      <c r="L3718" s="113">
        <v>59</v>
      </c>
      <c r="M3718" s="112" t="s">
        <v>544</v>
      </c>
    </row>
    <row r="3719" spans="1:13" x14ac:dyDescent="0.3">
      <c r="A3719" s="112" t="s">
        <v>158</v>
      </c>
      <c r="B3719" s="112" t="s">
        <v>259</v>
      </c>
      <c r="C3719" s="112" t="s">
        <v>259</v>
      </c>
      <c r="D3719" s="112" t="s">
        <v>276</v>
      </c>
      <c r="E3719" s="112" t="s">
        <v>259</v>
      </c>
      <c r="F3719" s="112" t="s">
        <v>277</v>
      </c>
      <c r="G3719" s="112" t="s">
        <v>42</v>
      </c>
      <c r="H3719" s="112" t="s">
        <v>441</v>
      </c>
      <c r="I3719" s="112" t="s">
        <v>16</v>
      </c>
      <c r="J3719" s="112" t="s">
        <v>436</v>
      </c>
      <c r="K3719" s="113">
        <v>3290</v>
      </c>
      <c r="L3719" s="113">
        <v>585</v>
      </c>
      <c r="M3719" s="112" t="s">
        <v>544</v>
      </c>
    </row>
    <row r="3720" spans="1:13" x14ac:dyDescent="0.3">
      <c r="A3720" s="112" t="s">
        <v>158</v>
      </c>
      <c r="B3720" s="112" t="s">
        <v>259</v>
      </c>
      <c r="C3720" s="112" t="s">
        <v>259</v>
      </c>
      <c r="D3720" s="112" t="s">
        <v>276</v>
      </c>
      <c r="E3720" s="112" t="s">
        <v>259</v>
      </c>
      <c r="F3720" s="112" t="s">
        <v>277</v>
      </c>
      <c r="G3720" s="112" t="s">
        <v>43</v>
      </c>
      <c r="H3720" s="112" t="s">
        <v>448</v>
      </c>
      <c r="I3720" s="112" t="s">
        <v>16</v>
      </c>
      <c r="J3720" s="112" t="s">
        <v>435</v>
      </c>
      <c r="K3720" s="113">
        <v>1997.6</v>
      </c>
      <c r="L3720" s="113">
        <v>2497</v>
      </c>
      <c r="M3720" s="112" t="s">
        <v>544</v>
      </c>
    </row>
    <row r="3721" spans="1:13" x14ac:dyDescent="0.3">
      <c r="A3721" s="112" t="s">
        <v>158</v>
      </c>
      <c r="B3721" s="112" t="s">
        <v>259</v>
      </c>
      <c r="C3721" s="112" t="s">
        <v>259</v>
      </c>
      <c r="D3721" s="112" t="s">
        <v>276</v>
      </c>
      <c r="E3721" s="112" t="s">
        <v>259</v>
      </c>
      <c r="F3721" s="112" t="s">
        <v>277</v>
      </c>
      <c r="G3721" s="112" t="s">
        <v>43</v>
      </c>
      <c r="H3721" s="112" t="s">
        <v>448</v>
      </c>
      <c r="I3721" s="112" t="s">
        <v>16</v>
      </c>
      <c r="J3721" s="112" t="s">
        <v>440</v>
      </c>
      <c r="K3721" s="113">
        <v>444.62</v>
      </c>
      <c r="L3721" s="113">
        <v>473.00000000000006</v>
      </c>
      <c r="M3721" s="112" t="s">
        <v>544</v>
      </c>
    </row>
    <row r="3722" spans="1:13" x14ac:dyDescent="0.3">
      <c r="A3722" s="112" t="s">
        <v>158</v>
      </c>
      <c r="B3722" s="112" t="s">
        <v>259</v>
      </c>
      <c r="C3722" s="112" t="s">
        <v>259</v>
      </c>
      <c r="D3722" s="112" t="s">
        <v>276</v>
      </c>
      <c r="E3722" s="112" t="s">
        <v>259</v>
      </c>
      <c r="F3722" s="112" t="s">
        <v>277</v>
      </c>
      <c r="G3722" s="112" t="s">
        <v>43</v>
      </c>
      <c r="H3722" s="112" t="s">
        <v>448</v>
      </c>
      <c r="I3722" s="112" t="s">
        <v>16</v>
      </c>
      <c r="J3722" s="112" t="s">
        <v>436</v>
      </c>
      <c r="K3722" s="113">
        <v>2310.12</v>
      </c>
      <c r="L3722" s="113">
        <v>4278</v>
      </c>
      <c r="M3722" s="112" t="s">
        <v>544</v>
      </c>
    </row>
    <row r="3723" spans="1:13" x14ac:dyDescent="0.3">
      <c r="A3723" s="112" t="s">
        <v>158</v>
      </c>
      <c r="B3723" s="112" t="s">
        <v>259</v>
      </c>
      <c r="C3723" s="112" t="s">
        <v>259</v>
      </c>
      <c r="D3723" s="112" t="s">
        <v>276</v>
      </c>
      <c r="E3723" s="112" t="s">
        <v>259</v>
      </c>
      <c r="F3723" s="112" t="s">
        <v>277</v>
      </c>
      <c r="G3723" s="112" t="s">
        <v>44</v>
      </c>
      <c r="H3723" s="112" t="s">
        <v>441</v>
      </c>
      <c r="I3723" s="112" t="s">
        <v>16</v>
      </c>
      <c r="J3723" s="112" t="s">
        <v>435</v>
      </c>
      <c r="K3723" s="113">
        <v>29189.989880240002</v>
      </c>
      <c r="L3723" s="113">
        <v>1716.75</v>
      </c>
      <c r="M3723" s="112" t="s">
        <v>544</v>
      </c>
    </row>
    <row r="3724" spans="1:13" x14ac:dyDescent="0.3">
      <c r="A3724" s="112" t="s">
        <v>158</v>
      </c>
      <c r="B3724" s="112" t="s">
        <v>259</v>
      </c>
      <c r="C3724" s="112" t="s">
        <v>259</v>
      </c>
      <c r="D3724" s="112" t="s">
        <v>276</v>
      </c>
      <c r="E3724" s="112" t="s">
        <v>259</v>
      </c>
      <c r="F3724" s="112" t="s">
        <v>277</v>
      </c>
      <c r="G3724" s="112" t="s">
        <v>44</v>
      </c>
      <c r="H3724" s="112" t="s">
        <v>441</v>
      </c>
      <c r="I3724" s="112" t="s">
        <v>16</v>
      </c>
      <c r="J3724" s="112" t="s">
        <v>440</v>
      </c>
      <c r="K3724" s="113">
        <v>1376.865</v>
      </c>
      <c r="L3724" s="113">
        <v>162.75</v>
      </c>
      <c r="M3724" s="112" t="s">
        <v>544</v>
      </c>
    </row>
    <row r="3725" spans="1:13" x14ac:dyDescent="0.3">
      <c r="A3725" s="112" t="s">
        <v>158</v>
      </c>
      <c r="B3725" s="112" t="s">
        <v>259</v>
      </c>
      <c r="C3725" s="112" t="s">
        <v>259</v>
      </c>
      <c r="D3725" s="112" t="s">
        <v>276</v>
      </c>
      <c r="E3725" s="112" t="s">
        <v>259</v>
      </c>
      <c r="F3725" s="112" t="s">
        <v>277</v>
      </c>
      <c r="G3725" s="112" t="s">
        <v>44</v>
      </c>
      <c r="H3725" s="112" t="s">
        <v>441</v>
      </c>
      <c r="I3725" s="112" t="s">
        <v>16</v>
      </c>
      <c r="J3725" s="112" t="s">
        <v>436</v>
      </c>
      <c r="K3725" s="113">
        <v>81159.068110739987</v>
      </c>
      <c r="L3725" s="113">
        <v>1427.25</v>
      </c>
      <c r="M3725" s="112" t="s">
        <v>544</v>
      </c>
    </row>
    <row r="3726" spans="1:13" x14ac:dyDescent="0.3">
      <c r="A3726" s="112" t="s">
        <v>158</v>
      </c>
      <c r="B3726" s="112" t="s">
        <v>259</v>
      </c>
      <c r="C3726" s="112" t="s">
        <v>259</v>
      </c>
      <c r="D3726" s="112" t="s">
        <v>276</v>
      </c>
      <c r="E3726" s="112" t="s">
        <v>259</v>
      </c>
      <c r="F3726" s="112" t="s">
        <v>277</v>
      </c>
      <c r="G3726" s="112" t="s">
        <v>45</v>
      </c>
      <c r="H3726" s="112" t="s">
        <v>441</v>
      </c>
      <c r="I3726" s="112" t="s">
        <v>46</v>
      </c>
      <c r="J3726" s="112" t="s">
        <v>435</v>
      </c>
      <c r="K3726" s="113">
        <v>11163</v>
      </c>
      <c r="L3726" s="113">
        <v>394</v>
      </c>
      <c r="M3726" s="112" t="s">
        <v>544</v>
      </c>
    </row>
    <row r="3727" spans="1:13" x14ac:dyDescent="0.3">
      <c r="A3727" s="112" t="s">
        <v>158</v>
      </c>
      <c r="B3727" s="112" t="s">
        <v>259</v>
      </c>
      <c r="C3727" s="112" t="s">
        <v>259</v>
      </c>
      <c r="D3727" s="112" t="s">
        <v>276</v>
      </c>
      <c r="E3727" s="112" t="s">
        <v>259</v>
      </c>
      <c r="F3727" s="112" t="s">
        <v>277</v>
      </c>
      <c r="G3727" s="112" t="s">
        <v>45</v>
      </c>
      <c r="H3727" s="112" t="s">
        <v>441</v>
      </c>
      <c r="I3727" s="112" t="s">
        <v>46</v>
      </c>
      <c r="J3727" s="112" t="s">
        <v>436</v>
      </c>
      <c r="K3727" s="113">
        <v>87089</v>
      </c>
      <c r="L3727" s="113">
        <v>5040</v>
      </c>
      <c r="M3727" s="112" t="s">
        <v>544</v>
      </c>
    </row>
    <row r="3728" spans="1:13" x14ac:dyDescent="0.3">
      <c r="A3728" s="112" t="s">
        <v>158</v>
      </c>
      <c r="B3728" s="112" t="s">
        <v>259</v>
      </c>
      <c r="C3728" s="112" t="s">
        <v>259</v>
      </c>
      <c r="D3728" s="112" t="s">
        <v>276</v>
      </c>
      <c r="E3728" s="112" t="s">
        <v>259</v>
      </c>
      <c r="F3728" s="112" t="s">
        <v>277</v>
      </c>
      <c r="G3728" s="112" t="s">
        <v>47</v>
      </c>
      <c r="H3728" s="112" t="s">
        <v>447</v>
      </c>
      <c r="I3728" s="112" t="s">
        <v>16</v>
      </c>
      <c r="J3728" s="112" t="s">
        <v>435</v>
      </c>
      <c r="K3728" s="113">
        <v>129276.83</v>
      </c>
      <c r="L3728" s="113">
        <v>13044.5</v>
      </c>
      <c r="M3728" s="112" t="s">
        <v>544</v>
      </c>
    </row>
    <row r="3729" spans="1:13" x14ac:dyDescent="0.3">
      <c r="A3729" s="112" t="s">
        <v>158</v>
      </c>
      <c r="B3729" s="112" t="s">
        <v>259</v>
      </c>
      <c r="C3729" s="112" t="s">
        <v>259</v>
      </c>
      <c r="D3729" s="112" t="s">
        <v>276</v>
      </c>
      <c r="E3729" s="112" t="s">
        <v>259</v>
      </c>
      <c r="F3729" s="112" t="s">
        <v>277</v>
      </c>
      <c r="G3729" s="112" t="s">
        <v>48</v>
      </c>
      <c r="H3729" s="112" t="s">
        <v>447</v>
      </c>
      <c r="I3729" s="112" t="s">
        <v>16</v>
      </c>
      <c r="J3729" s="112" t="s">
        <v>435</v>
      </c>
      <c r="K3729" s="113">
        <v>2190</v>
      </c>
      <c r="L3729" s="113">
        <v>273.75</v>
      </c>
      <c r="M3729" s="112" t="s">
        <v>544</v>
      </c>
    </row>
    <row r="3730" spans="1:13" x14ac:dyDescent="0.3">
      <c r="A3730" s="112" t="s">
        <v>158</v>
      </c>
      <c r="B3730" s="112" t="s">
        <v>259</v>
      </c>
      <c r="C3730" s="112" t="s">
        <v>259</v>
      </c>
      <c r="D3730" s="112" t="s">
        <v>276</v>
      </c>
      <c r="E3730" s="112" t="s">
        <v>259</v>
      </c>
      <c r="F3730" s="112" t="s">
        <v>277</v>
      </c>
      <c r="G3730" s="112" t="s">
        <v>48</v>
      </c>
      <c r="H3730" s="112" t="s">
        <v>447</v>
      </c>
      <c r="I3730" s="112" t="s">
        <v>16</v>
      </c>
      <c r="J3730" s="112" t="s">
        <v>436</v>
      </c>
      <c r="K3730" s="113">
        <v>14396</v>
      </c>
      <c r="L3730" s="113">
        <v>1799.5</v>
      </c>
      <c r="M3730" s="112" t="s">
        <v>544</v>
      </c>
    </row>
    <row r="3731" spans="1:13" x14ac:dyDescent="0.3">
      <c r="A3731" s="112" t="s">
        <v>158</v>
      </c>
      <c r="B3731" s="112" t="s">
        <v>259</v>
      </c>
      <c r="C3731" s="112" t="s">
        <v>259</v>
      </c>
      <c r="D3731" s="112" t="s">
        <v>276</v>
      </c>
      <c r="E3731" s="112" t="s">
        <v>259</v>
      </c>
      <c r="F3731" s="112" t="s">
        <v>277</v>
      </c>
      <c r="G3731" s="112" t="s">
        <v>50</v>
      </c>
      <c r="H3731" s="112" t="s">
        <v>434</v>
      </c>
      <c r="I3731" s="112" t="s">
        <v>16</v>
      </c>
      <c r="J3731" s="112" t="s">
        <v>436</v>
      </c>
      <c r="K3731" s="113">
        <v>1186698.33</v>
      </c>
      <c r="L3731" s="113">
        <v>33534.5</v>
      </c>
      <c r="M3731" s="112" t="s">
        <v>544</v>
      </c>
    </row>
    <row r="3732" spans="1:13" x14ac:dyDescent="0.3">
      <c r="A3732" s="112" t="s">
        <v>158</v>
      </c>
      <c r="B3732" s="112" t="s">
        <v>259</v>
      </c>
      <c r="C3732" s="112" t="s">
        <v>259</v>
      </c>
      <c r="D3732" s="112" t="s">
        <v>276</v>
      </c>
      <c r="E3732" s="112" t="s">
        <v>259</v>
      </c>
      <c r="F3732" s="112" t="s">
        <v>277</v>
      </c>
      <c r="G3732" s="112" t="s">
        <v>53</v>
      </c>
      <c r="H3732" s="112" t="s">
        <v>434</v>
      </c>
      <c r="I3732" s="112" t="s">
        <v>16</v>
      </c>
      <c r="J3732" s="112" t="s">
        <v>435</v>
      </c>
      <c r="K3732" s="113">
        <v>44614.8</v>
      </c>
      <c r="L3732" s="113">
        <v>9720</v>
      </c>
      <c r="M3732" s="112" t="s">
        <v>544</v>
      </c>
    </row>
    <row r="3733" spans="1:13" x14ac:dyDescent="0.3">
      <c r="A3733" s="112" t="s">
        <v>158</v>
      </c>
      <c r="B3733" s="112" t="s">
        <v>259</v>
      </c>
      <c r="C3733" s="112" t="s">
        <v>259</v>
      </c>
      <c r="D3733" s="112" t="s">
        <v>276</v>
      </c>
      <c r="E3733" s="112" t="s">
        <v>259</v>
      </c>
      <c r="F3733" s="112" t="s">
        <v>277</v>
      </c>
      <c r="G3733" s="112" t="s">
        <v>53</v>
      </c>
      <c r="H3733" s="112" t="s">
        <v>434</v>
      </c>
      <c r="I3733" s="112" t="s">
        <v>16</v>
      </c>
      <c r="J3733" s="112" t="s">
        <v>443</v>
      </c>
      <c r="K3733" s="113">
        <v>1757.97</v>
      </c>
      <c r="L3733" s="113">
        <v>382.5</v>
      </c>
      <c r="M3733" s="112" t="s">
        <v>544</v>
      </c>
    </row>
    <row r="3734" spans="1:13" x14ac:dyDescent="0.3">
      <c r="A3734" s="112" t="s">
        <v>158</v>
      </c>
      <c r="B3734" s="112" t="s">
        <v>259</v>
      </c>
      <c r="C3734" s="112" t="s">
        <v>259</v>
      </c>
      <c r="D3734" s="112" t="s">
        <v>276</v>
      </c>
      <c r="E3734" s="112" t="s">
        <v>259</v>
      </c>
      <c r="F3734" s="112" t="s">
        <v>277</v>
      </c>
      <c r="G3734" s="112" t="s">
        <v>58</v>
      </c>
      <c r="H3734" s="112" t="s">
        <v>434</v>
      </c>
      <c r="I3734" s="112" t="s">
        <v>16</v>
      </c>
      <c r="J3734" s="112" t="s">
        <v>436</v>
      </c>
      <c r="K3734" s="113">
        <v>124330</v>
      </c>
      <c r="L3734" s="113">
        <v>19478</v>
      </c>
      <c r="M3734" s="112" t="s">
        <v>544</v>
      </c>
    </row>
    <row r="3735" spans="1:13" x14ac:dyDescent="0.3">
      <c r="A3735" s="112" t="s">
        <v>158</v>
      </c>
      <c r="B3735" s="112" t="s">
        <v>259</v>
      </c>
      <c r="C3735" s="112" t="s">
        <v>259</v>
      </c>
      <c r="D3735" s="112" t="s">
        <v>276</v>
      </c>
      <c r="E3735" s="112" t="s">
        <v>259</v>
      </c>
      <c r="F3735" s="112" t="s">
        <v>277</v>
      </c>
      <c r="G3735" s="112" t="s">
        <v>60</v>
      </c>
      <c r="H3735" s="112" t="s">
        <v>437</v>
      </c>
      <c r="I3735" s="112" t="s">
        <v>16</v>
      </c>
      <c r="J3735" s="112" t="s">
        <v>435</v>
      </c>
      <c r="K3735" s="113">
        <v>2162.16</v>
      </c>
      <c r="L3735" s="113">
        <v>693</v>
      </c>
      <c r="M3735" s="112" t="s">
        <v>544</v>
      </c>
    </row>
    <row r="3736" spans="1:13" x14ac:dyDescent="0.3">
      <c r="A3736" s="112" t="s">
        <v>158</v>
      </c>
      <c r="B3736" s="112" t="s">
        <v>259</v>
      </c>
      <c r="C3736" s="112" t="s">
        <v>259</v>
      </c>
      <c r="D3736" s="112" t="s">
        <v>276</v>
      </c>
      <c r="E3736" s="112" t="s">
        <v>259</v>
      </c>
      <c r="F3736" s="112" t="s">
        <v>277</v>
      </c>
      <c r="G3736" s="112" t="s">
        <v>60</v>
      </c>
      <c r="H3736" s="112" t="s">
        <v>437</v>
      </c>
      <c r="I3736" s="112" t="s">
        <v>16</v>
      </c>
      <c r="J3736" s="112" t="s">
        <v>440</v>
      </c>
      <c r="K3736" s="113">
        <v>745.68000000000006</v>
      </c>
      <c r="L3736" s="113">
        <v>239</v>
      </c>
      <c r="M3736" s="112" t="s">
        <v>544</v>
      </c>
    </row>
    <row r="3737" spans="1:13" x14ac:dyDescent="0.3">
      <c r="A3737" s="112" t="s">
        <v>158</v>
      </c>
      <c r="B3737" s="112" t="s">
        <v>259</v>
      </c>
      <c r="C3737" s="112" t="s">
        <v>259</v>
      </c>
      <c r="D3737" s="112" t="s">
        <v>276</v>
      </c>
      <c r="E3737" s="112" t="s">
        <v>259</v>
      </c>
      <c r="F3737" s="112" t="s">
        <v>277</v>
      </c>
      <c r="G3737" s="112" t="s">
        <v>60</v>
      </c>
      <c r="H3737" s="112" t="s">
        <v>437</v>
      </c>
      <c r="I3737" s="112" t="s">
        <v>16</v>
      </c>
      <c r="J3737" s="112" t="s">
        <v>436</v>
      </c>
      <c r="K3737" s="113">
        <v>7678.3200000000006</v>
      </c>
      <c r="L3737" s="113">
        <v>2461</v>
      </c>
      <c r="M3737" s="112" t="s">
        <v>544</v>
      </c>
    </row>
    <row r="3738" spans="1:13" x14ac:dyDescent="0.3">
      <c r="A3738" s="112" t="s">
        <v>158</v>
      </c>
      <c r="B3738" s="112" t="s">
        <v>259</v>
      </c>
      <c r="C3738" s="112" t="s">
        <v>259</v>
      </c>
      <c r="D3738" s="112" t="s">
        <v>276</v>
      </c>
      <c r="E3738" s="112" t="s">
        <v>259</v>
      </c>
      <c r="F3738" s="112" t="s">
        <v>277</v>
      </c>
      <c r="G3738" s="112" t="s">
        <v>62</v>
      </c>
      <c r="H3738" s="112" t="s">
        <v>438</v>
      </c>
      <c r="I3738" s="112" t="s">
        <v>16</v>
      </c>
      <c r="J3738" s="112" t="s">
        <v>440</v>
      </c>
      <c r="K3738" s="113">
        <v>765</v>
      </c>
      <c r="L3738" s="113">
        <v>338</v>
      </c>
      <c r="M3738" s="112" t="s">
        <v>544</v>
      </c>
    </row>
    <row r="3739" spans="1:13" x14ac:dyDescent="0.3">
      <c r="A3739" s="112" t="s">
        <v>158</v>
      </c>
      <c r="B3739" s="112" t="s">
        <v>259</v>
      </c>
      <c r="C3739" s="112" t="s">
        <v>259</v>
      </c>
      <c r="D3739" s="112" t="s">
        <v>276</v>
      </c>
      <c r="E3739" s="112" t="s">
        <v>259</v>
      </c>
      <c r="F3739" s="112" t="s">
        <v>277</v>
      </c>
      <c r="G3739" s="112" t="s">
        <v>62</v>
      </c>
      <c r="H3739" s="112" t="s">
        <v>438</v>
      </c>
      <c r="I3739" s="112" t="s">
        <v>16</v>
      </c>
      <c r="J3739" s="112" t="s">
        <v>436</v>
      </c>
      <c r="K3739" s="113">
        <v>4605</v>
      </c>
      <c r="L3739" s="113">
        <v>1238</v>
      </c>
      <c r="M3739" s="112" t="s">
        <v>544</v>
      </c>
    </row>
    <row r="3740" spans="1:13" x14ac:dyDescent="0.3">
      <c r="A3740" s="112" t="s">
        <v>158</v>
      </c>
      <c r="B3740" s="112" t="s">
        <v>259</v>
      </c>
      <c r="C3740" s="112" t="s">
        <v>259</v>
      </c>
      <c r="D3740" s="112" t="s">
        <v>276</v>
      </c>
      <c r="E3740" s="112" t="s">
        <v>259</v>
      </c>
      <c r="F3740" s="112" t="s">
        <v>277</v>
      </c>
      <c r="G3740" s="112" t="s">
        <v>66</v>
      </c>
      <c r="H3740" s="112" t="s">
        <v>450</v>
      </c>
      <c r="I3740" s="112" t="s">
        <v>16</v>
      </c>
      <c r="J3740" s="112" t="s">
        <v>435</v>
      </c>
      <c r="K3740" s="113">
        <v>1890.8</v>
      </c>
      <c r="L3740" s="113">
        <v>652</v>
      </c>
      <c r="M3740" s="112" t="s">
        <v>544</v>
      </c>
    </row>
    <row r="3741" spans="1:13" x14ac:dyDescent="0.3">
      <c r="A3741" s="112" t="s">
        <v>158</v>
      </c>
      <c r="B3741" s="112" t="s">
        <v>259</v>
      </c>
      <c r="C3741" s="112" t="s">
        <v>259</v>
      </c>
      <c r="D3741" s="112" t="s">
        <v>276</v>
      </c>
      <c r="E3741" s="112" t="s">
        <v>259</v>
      </c>
      <c r="F3741" s="112" t="s">
        <v>277</v>
      </c>
      <c r="G3741" s="112" t="s">
        <v>66</v>
      </c>
      <c r="H3741" s="112" t="s">
        <v>450</v>
      </c>
      <c r="I3741" s="112" t="s">
        <v>16</v>
      </c>
      <c r="J3741" s="112" t="s">
        <v>436</v>
      </c>
      <c r="K3741" s="113">
        <v>6264</v>
      </c>
      <c r="L3741" s="113">
        <v>2160</v>
      </c>
      <c r="M3741" s="112" t="s">
        <v>544</v>
      </c>
    </row>
    <row r="3742" spans="1:13" x14ac:dyDescent="0.3">
      <c r="A3742" s="112" t="s">
        <v>158</v>
      </c>
      <c r="B3742" s="112" t="s">
        <v>259</v>
      </c>
      <c r="C3742" s="112" t="s">
        <v>259</v>
      </c>
      <c r="D3742" s="112" t="s">
        <v>278</v>
      </c>
      <c r="E3742" s="112" t="s">
        <v>259</v>
      </c>
      <c r="F3742" s="112" t="s">
        <v>279</v>
      </c>
      <c r="G3742" s="112" t="s">
        <v>463</v>
      </c>
      <c r="H3742" s="112" t="s">
        <v>439</v>
      </c>
      <c r="I3742" s="112" t="s">
        <v>16</v>
      </c>
      <c r="J3742" s="112" t="s">
        <v>435</v>
      </c>
      <c r="K3742" s="113">
        <v>34765.583021152932</v>
      </c>
      <c r="L3742" s="113">
        <v>9191</v>
      </c>
      <c r="M3742" s="112" t="s">
        <v>544</v>
      </c>
    </row>
    <row r="3743" spans="1:13" x14ac:dyDescent="0.3">
      <c r="A3743" s="112" t="s">
        <v>158</v>
      </c>
      <c r="B3743" s="112" t="s">
        <v>259</v>
      </c>
      <c r="C3743" s="112" t="s">
        <v>259</v>
      </c>
      <c r="D3743" s="112" t="s">
        <v>278</v>
      </c>
      <c r="E3743" s="112" t="s">
        <v>259</v>
      </c>
      <c r="F3743" s="112" t="s">
        <v>279</v>
      </c>
      <c r="G3743" s="112" t="s">
        <v>463</v>
      </c>
      <c r="H3743" s="112" t="s">
        <v>439</v>
      </c>
      <c r="I3743" s="112" t="s">
        <v>16</v>
      </c>
      <c r="J3743" s="112" t="s">
        <v>440</v>
      </c>
      <c r="K3743" s="113">
        <v>17380.900226547459</v>
      </c>
      <c r="L3743" s="113">
        <v>4595</v>
      </c>
      <c r="M3743" s="112" t="s">
        <v>544</v>
      </c>
    </row>
    <row r="3744" spans="1:13" x14ac:dyDescent="0.3">
      <c r="A3744" s="112" t="s">
        <v>158</v>
      </c>
      <c r="B3744" s="112" t="s">
        <v>259</v>
      </c>
      <c r="C3744" s="112" t="s">
        <v>259</v>
      </c>
      <c r="D3744" s="112" t="s">
        <v>278</v>
      </c>
      <c r="E3744" s="112" t="s">
        <v>259</v>
      </c>
      <c r="F3744" s="112" t="s">
        <v>279</v>
      </c>
      <c r="G3744" s="112" t="s">
        <v>463</v>
      </c>
      <c r="H3744" s="112" t="s">
        <v>439</v>
      </c>
      <c r="I3744" s="112" t="s">
        <v>16</v>
      </c>
      <c r="J3744" s="112" t="s">
        <v>436</v>
      </c>
      <c r="K3744" s="113">
        <v>102931.24199451784</v>
      </c>
      <c r="L3744" s="113">
        <v>27212</v>
      </c>
      <c r="M3744" s="112" t="s">
        <v>544</v>
      </c>
    </row>
    <row r="3745" spans="1:13" x14ac:dyDescent="0.3">
      <c r="A3745" s="112" t="s">
        <v>158</v>
      </c>
      <c r="B3745" s="112" t="s">
        <v>259</v>
      </c>
      <c r="C3745" s="112" t="s">
        <v>259</v>
      </c>
      <c r="D3745" s="112" t="s">
        <v>278</v>
      </c>
      <c r="E3745" s="112" t="s">
        <v>259</v>
      </c>
      <c r="F3745" s="112" t="s">
        <v>279</v>
      </c>
      <c r="G3745" s="112" t="s">
        <v>22</v>
      </c>
      <c r="H3745" s="112" t="s">
        <v>439</v>
      </c>
      <c r="I3745" s="112" t="s">
        <v>16</v>
      </c>
      <c r="J3745" s="112" t="s">
        <v>435</v>
      </c>
      <c r="K3745" s="113">
        <v>562.5</v>
      </c>
      <c r="L3745" s="113">
        <v>225</v>
      </c>
      <c r="M3745" s="112" t="s">
        <v>544</v>
      </c>
    </row>
    <row r="3746" spans="1:13" x14ac:dyDescent="0.3">
      <c r="A3746" s="112" t="s">
        <v>158</v>
      </c>
      <c r="B3746" s="112" t="s">
        <v>259</v>
      </c>
      <c r="C3746" s="112" t="s">
        <v>259</v>
      </c>
      <c r="D3746" s="112" t="s">
        <v>278</v>
      </c>
      <c r="E3746" s="112" t="s">
        <v>259</v>
      </c>
      <c r="F3746" s="112" t="s">
        <v>279</v>
      </c>
      <c r="G3746" s="112" t="s">
        <v>22</v>
      </c>
      <c r="H3746" s="112" t="s">
        <v>439</v>
      </c>
      <c r="I3746" s="112" t="s">
        <v>16</v>
      </c>
      <c r="J3746" s="112" t="s">
        <v>440</v>
      </c>
      <c r="K3746" s="113">
        <v>337.5</v>
      </c>
      <c r="L3746" s="113">
        <v>135</v>
      </c>
      <c r="M3746" s="112" t="s">
        <v>544</v>
      </c>
    </row>
    <row r="3747" spans="1:13" x14ac:dyDescent="0.3">
      <c r="A3747" s="112" t="s">
        <v>158</v>
      </c>
      <c r="B3747" s="112" t="s">
        <v>259</v>
      </c>
      <c r="C3747" s="112" t="s">
        <v>259</v>
      </c>
      <c r="D3747" s="112" t="s">
        <v>278</v>
      </c>
      <c r="E3747" s="112" t="s">
        <v>259</v>
      </c>
      <c r="F3747" s="112" t="s">
        <v>279</v>
      </c>
      <c r="G3747" s="112" t="s">
        <v>22</v>
      </c>
      <c r="H3747" s="112" t="s">
        <v>439</v>
      </c>
      <c r="I3747" s="112" t="s">
        <v>16</v>
      </c>
      <c r="J3747" s="112" t="s">
        <v>436</v>
      </c>
      <c r="K3747" s="113">
        <v>1462.5</v>
      </c>
      <c r="L3747" s="113">
        <v>585</v>
      </c>
      <c r="M3747" s="112" t="s">
        <v>544</v>
      </c>
    </row>
    <row r="3748" spans="1:13" x14ac:dyDescent="0.3">
      <c r="A3748" s="112" t="s">
        <v>158</v>
      </c>
      <c r="B3748" s="112" t="s">
        <v>259</v>
      </c>
      <c r="C3748" s="112" t="s">
        <v>259</v>
      </c>
      <c r="D3748" s="112" t="s">
        <v>278</v>
      </c>
      <c r="E3748" s="112" t="s">
        <v>259</v>
      </c>
      <c r="F3748" s="112" t="s">
        <v>279</v>
      </c>
      <c r="G3748" s="112" t="s">
        <v>24</v>
      </c>
      <c r="H3748" s="112" t="s">
        <v>441</v>
      </c>
      <c r="I3748" s="112" t="s">
        <v>16</v>
      </c>
      <c r="J3748" s="112" t="s">
        <v>435</v>
      </c>
      <c r="K3748" s="113">
        <v>591</v>
      </c>
      <c r="L3748" s="113">
        <v>225</v>
      </c>
      <c r="M3748" s="112" t="s">
        <v>544</v>
      </c>
    </row>
    <row r="3749" spans="1:13" x14ac:dyDescent="0.3">
      <c r="A3749" s="112" t="s">
        <v>158</v>
      </c>
      <c r="B3749" s="112" t="s">
        <v>259</v>
      </c>
      <c r="C3749" s="112" t="s">
        <v>259</v>
      </c>
      <c r="D3749" s="112" t="s">
        <v>278</v>
      </c>
      <c r="E3749" s="112" t="s">
        <v>259</v>
      </c>
      <c r="F3749" s="112" t="s">
        <v>279</v>
      </c>
      <c r="G3749" s="112" t="s">
        <v>24</v>
      </c>
      <c r="H3749" s="112" t="s">
        <v>441</v>
      </c>
      <c r="I3749" s="112" t="s">
        <v>16</v>
      </c>
      <c r="J3749" s="112" t="s">
        <v>436</v>
      </c>
      <c r="K3749" s="113">
        <v>1133.4000000000001</v>
      </c>
      <c r="L3749" s="113">
        <v>689</v>
      </c>
      <c r="M3749" s="112" t="s">
        <v>544</v>
      </c>
    </row>
    <row r="3750" spans="1:13" x14ac:dyDescent="0.3">
      <c r="A3750" s="112" t="s">
        <v>158</v>
      </c>
      <c r="B3750" s="112" t="s">
        <v>259</v>
      </c>
      <c r="C3750" s="112" t="s">
        <v>259</v>
      </c>
      <c r="D3750" s="112" t="s">
        <v>278</v>
      </c>
      <c r="E3750" s="112" t="s">
        <v>259</v>
      </c>
      <c r="F3750" s="112" t="s">
        <v>279</v>
      </c>
      <c r="G3750" s="112" t="s">
        <v>25</v>
      </c>
      <c r="H3750" s="112" t="s">
        <v>442</v>
      </c>
      <c r="I3750" s="112" t="s">
        <v>16</v>
      </c>
      <c r="J3750" s="112" t="s">
        <v>443</v>
      </c>
      <c r="K3750" s="113">
        <v>11297.89</v>
      </c>
      <c r="L3750" s="113">
        <v>3200</v>
      </c>
      <c r="M3750" s="112" t="s">
        <v>544</v>
      </c>
    </row>
    <row r="3751" spans="1:13" x14ac:dyDescent="0.3">
      <c r="A3751" s="112" t="s">
        <v>158</v>
      </c>
      <c r="B3751" s="112" t="s">
        <v>259</v>
      </c>
      <c r="C3751" s="112" t="s">
        <v>259</v>
      </c>
      <c r="D3751" s="112" t="s">
        <v>278</v>
      </c>
      <c r="E3751" s="112" t="s">
        <v>259</v>
      </c>
      <c r="F3751" s="112" t="s">
        <v>279</v>
      </c>
      <c r="G3751" s="112" t="s">
        <v>33</v>
      </c>
      <c r="H3751" s="112" t="s">
        <v>445</v>
      </c>
      <c r="I3751" s="112" t="s">
        <v>16</v>
      </c>
      <c r="J3751" s="112" t="s">
        <v>446</v>
      </c>
      <c r="K3751" s="113">
        <v>10215</v>
      </c>
      <c r="L3751" s="113">
        <v>2043</v>
      </c>
      <c r="M3751" s="112" t="s">
        <v>544</v>
      </c>
    </row>
    <row r="3752" spans="1:13" x14ac:dyDescent="0.3">
      <c r="A3752" s="112" t="s">
        <v>158</v>
      </c>
      <c r="B3752" s="112" t="s">
        <v>259</v>
      </c>
      <c r="C3752" s="112" t="s">
        <v>259</v>
      </c>
      <c r="D3752" s="112" t="s">
        <v>278</v>
      </c>
      <c r="E3752" s="112" t="s">
        <v>259</v>
      </c>
      <c r="F3752" s="112" t="s">
        <v>279</v>
      </c>
      <c r="G3752" s="112" t="s">
        <v>34</v>
      </c>
      <c r="H3752" s="112" t="s">
        <v>442</v>
      </c>
      <c r="I3752" s="112" t="s">
        <v>16</v>
      </c>
      <c r="J3752" s="112" t="s">
        <v>435</v>
      </c>
      <c r="K3752" s="113">
        <v>1724.625</v>
      </c>
      <c r="L3752" s="113">
        <v>630</v>
      </c>
      <c r="M3752" s="112" t="s">
        <v>544</v>
      </c>
    </row>
    <row r="3753" spans="1:13" x14ac:dyDescent="0.3">
      <c r="A3753" s="112" t="s">
        <v>158</v>
      </c>
      <c r="B3753" s="112" t="s">
        <v>259</v>
      </c>
      <c r="C3753" s="112" t="s">
        <v>259</v>
      </c>
      <c r="D3753" s="112" t="s">
        <v>278</v>
      </c>
      <c r="E3753" s="112" t="s">
        <v>259</v>
      </c>
      <c r="F3753" s="112" t="s">
        <v>279</v>
      </c>
      <c r="G3753" s="112" t="s">
        <v>34</v>
      </c>
      <c r="H3753" s="112" t="s">
        <v>442</v>
      </c>
      <c r="I3753" s="112" t="s">
        <v>16</v>
      </c>
      <c r="J3753" s="112" t="s">
        <v>436</v>
      </c>
      <c r="K3753" s="113">
        <v>1724.625</v>
      </c>
      <c r="L3753" s="113">
        <v>630</v>
      </c>
      <c r="M3753" s="112" t="s">
        <v>544</v>
      </c>
    </row>
    <row r="3754" spans="1:13" x14ac:dyDescent="0.3">
      <c r="A3754" s="112" t="s">
        <v>158</v>
      </c>
      <c r="B3754" s="112" t="s">
        <v>259</v>
      </c>
      <c r="C3754" s="112" t="s">
        <v>259</v>
      </c>
      <c r="D3754" s="112" t="s">
        <v>278</v>
      </c>
      <c r="E3754" s="112" t="s">
        <v>259</v>
      </c>
      <c r="F3754" s="112" t="s">
        <v>279</v>
      </c>
      <c r="G3754" s="112" t="s">
        <v>44</v>
      </c>
      <c r="H3754" s="112" t="s">
        <v>441</v>
      </c>
      <c r="I3754" s="112" t="s">
        <v>16</v>
      </c>
      <c r="J3754" s="112" t="s">
        <v>435</v>
      </c>
      <c r="K3754" s="113">
        <v>3807</v>
      </c>
      <c r="L3754" s="113">
        <v>450</v>
      </c>
      <c r="M3754" s="112" t="s">
        <v>544</v>
      </c>
    </row>
    <row r="3755" spans="1:13" x14ac:dyDescent="0.3">
      <c r="A3755" s="112" t="s">
        <v>158</v>
      </c>
      <c r="B3755" s="112" t="s">
        <v>259</v>
      </c>
      <c r="C3755" s="112" t="s">
        <v>259</v>
      </c>
      <c r="D3755" s="112" t="s">
        <v>278</v>
      </c>
      <c r="E3755" s="112" t="s">
        <v>259</v>
      </c>
      <c r="F3755" s="112" t="s">
        <v>279</v>
      </c>
      <c r="G3755" s="112" t="s">
        <v>44</v>
      </c>
      <c r="H3755" s="112" t="s">
        <v>441</v>
      </c>
      <c r="I3755" s="112" t="s">
        <v>16</v>
      </c>
      <c r="J3755" s="112" t="s">
        <v>440</v>
      </c>
      <c r="K3755" s="113">
        <v>380.7</v>
      </c>
      <c r="L3755" s="113">
        <v>45</v>
      </c>
      <c r="M3755" s="112" t="s">
        <v>544</v>
      </c>
    </row>
    <row r="3756" spans="1:13" x14ac:dyDescent="0.3">
      <c r="A3756" s="112" t="s">
        <v>158</v>
      </c>
      <c r="B3756" s="112" t="s">
        <v>259</v>
      </c>
      <c r="C3756" s="112" t="s">
        <v>259</v>
      </c>
      <c r="D3756" s="112" t="s">
        <v>278</v>
      </c>
      <c r="E3756" s="112" t="s">
        <v>259</v>
      </c>
      <c r="F3756" s="112" t="s">
        <v>279</v>
      </c>
      <c r="G3756" s="112" t="s">
        <v>47</v>
      </c>
      <c r="H3756" s="112" t="s">
        <v>447</v>
      </c>
      <c r="I3756" s="112" t="s">
        <v>16</v>
      </c>
      <c r="J3756" s="112" t="s">
        <v>435</v>
      </c>
      <c r="K3756" s="113">
        <v>2400</v>
      </c>
      <c r="L3756" s="113">
        <v>225</v>
      </c>
      <c r="M3756" s="112" t="s">
        <v>544</v>
      </c>
    </row>
    <row r="3757" spans="1:13" x14ac:dyDescent="0.3">
      <c r="A3757" s="112" t="s">
        <v>158</v>
      </c>
      <c r="B3757" s="112" t="s">
        <v>259</v>
      </c>
      <c r="C3757" s="112" t="s">
        <v>259</v>
      </c>
      <c r="D3757" s="112" t="s">
        <v>278</v>
      </c>
      <c r="E3757" s="112" t="s">
        <v>259</v>
      </c>
      <c r="F3757" s="112" t="s">
        <v>279</v>
      </c>
      <c r="G3757" s="112" t="s">
        <v>50</v>
      </c>
      <c r="H3757" s="112" t="s">
        <v>434</v>
      </c>
      <c r="I3757" s="112" t="s">
        <v>16</v>
      </c>
      <c r="J3757" s="112" t="s">
        <v>436</v>
      </c>
      <c r="K3757" s="113">
        <v>2779.66</v>
      </c>
      <c r="L3757" s="113">
        <v>324</v>
      </c>
      <c r="M3757" s="112" t="s">
        <v>544</v>
      </c>
    </row>
    <row r="3758" spans="1:13" x14ac:dyDescent="0.3">
      <c r="A3758" s="112" t="s">
        <v>158</v>
      </c>
      <c r="B3758" s="112" t="s">
        <v>259</v>
      </c>
      <c r="C3758" s="112" t="s">
        <v>259</v>
      </c>
      <c r="D3758" s="112" t="s">
        <v>278</v>
      </c>
      <c r="E3758" s="112" t="s">
        <v>259</v>
      </c>
      <c r="F3758" s="112" t="s">
        <v>279</v>
      </c>
      <c r="G3758" s="112" t="s">
        <v>52</v>
      </c>
      <c r="H3758" s="112" t="s">
        <v>442</v>
      </c>
      <c r="I3758" s="112" t="s">
        <v>46</v>
      </c>
      <c r="J3758" s="112" t="s">
        <v>435</v>
      </c>
      <c r="K3758" s="113">
        <v>14722.2</v>
      </c>
      <c r="L3758" s="113">
        <v>5904</v>
      </c>
      <c r="M3758" s="112" t="s">
        <v>544</v>
      </c>
    </row>
    <row r="3759" spans="1:13" x14ac:dyDescent="0.3">
      <c r="A3759" s="112" t="s">
        <v>158</v>
      </c>
      <c r="B3759" s="112" t="s">
        <v>259</v>
      </c>
      <c r="C3759" s="112" t="s">
        <v>259</v>
      </c>
      <c r="D3759" s="112" t="s">
        <v>278</v>
      </c>
      <c r="E3759" s="112" t="s">
        <v>259</v>
      </c>
      <c r="F3759" s="112" t="s">
        <v>279</v>
      </c>
      <c r="G3759" s="112" t="s">
        <v>52</v>
      </c>
      <c r="H3759" s="112" t="s">
        <v>442</v>
      </c>
      <c r="I3759" s="112" t="s">
        <v>46</v>
      </c>
      <c r="J3759" s="112" t="s">
        <v>436</v>
      </c>
      <c r="K3759" s="113">
        <v>170035.23</v>
      </c>
      <c r="L3759" s="113">
        <v>37364</v>
      </c>
      <c r="M3759" s="112" t="s">
        <v>544</v>
      </c>
    </row>
    <row r="3760" spans="1:13" x14ac:dyDescent="0.3">
      <c r="A3760" s="112" t="s">
        <v>158</v>
      </c>
      <c r="B3760" s="112" t="s">
        <v>259</v>
      </c>
      <c r="C3760" s="112" t="s">
        <v>259</v>
      </c>
      <c r="D3760" s="112" t="s">
        <v>278</v>
      </c>
      <c r="E3760" s="112" t="s">
        <v>259</v>
      </c>
      <c r="F3760" s="112" t="s">
        <v>279</v>
      </c>
      <c r="G3760" s="112" t="s">
        <v>66</v>
      </c>
      <c r="H3760" s="112" t="s">
        <v>450</v>
      </c>
      <c r="I3760" s="112" t="s">
        <v>16</v>
      </c>
      <c r="J3760" s="112" t="s">
        <v>436</v>
      </c>
      <c r="K3760" s="113">
        <v>1499.3</v>
      </c>
      <c r="L3760" s="113">
        <v>517</v>
      </c>
      <c r="M3760" s="112" t="s">
        <v>544</v>
      </c>
    </row>
    <row r="3761" spans="1:13" x14ac:dyDescent="0.3">
      <c r="A3761" s="112" t="s">
        <v>158</v>
      </c>
      <c r="B3761" s="112" t="s">
        <v>259</v>
      </c>
      <c r="C3761" s="112" t="s">
        <v>259</v>
      </c>
      <c r="D3761" s="112" t="s">
        <v>280</v>
      </c>
      <c r="E3761" s="112" t="s">
        <v>259</v>
      </c>
      <c r="F3761" s="112" t="s">
        <v>281</v>
      </c>
      <c r="G3761" s="112" t="s">
        <v>24</v>
      </c>
      <c r="H3761" s="112" t="s">
        <v>441</v>
      </c>
      <c r="I3761" s="112" t="s">
        <v>16</v>
      </c>
      <c r="J3761" s="112" t="s">
        <v>435</v>
      </c>
      <c r="K3761" s="113">
        <v>6167.34</v>
      </c>
      <c r="L3761" s="113">
        <v>2187</v>
      </c>
      <c r="M3761" s="112" t="s">
        <v>544</v>
      </c>
    </row>
    <row r="3762" spans="1:13" x14ac:dyDescent="0.3">
      <c r="A3762" s="112" t="s">
        <v>158</v>
      </c>
      <c r="B3762" s="112" t="s">
        <v>259</v>
      </c>
      <c r="C3762" s="112" t="s">
        <v>259</v>
      </c>
      <c r="D3762" s="112" t="s">
        <v>280</v>
      </c>
      <c r="E3762" s="112" t="s">
        <v>259</v>
      </c>
      <c r="F3762" s="112" t="s">
        <v>281</v>
      </c>
      <c r="G3762" s="112" t="s">
        <v>24</v>
      </c>
      <c r="H3762" s="112" t="s">
        <v>441</v>
      </c>
      <c r="I3762" s="112" t="s">
        <v>16</v>
      </c>
      <c r="J3762" s="112" t="s">
        <v>440</v>
      </c>
      <c r="K3762" s="113">
        <v>3180</v>
      </c>
      <c r="L3762" s="113">
        <v>1125</v>
      </c>
      <c r="M3762" s="112" t="s">
        <v>544</v>
      </c>
    </row>
    <row r="3763" spans="1:13" x14ac:dyDescent="0.3">
      <c r="A3763" s="112" t="s">
        <v>158</v>
      </c>
      <c r="B3763" s="112" t="s">
        <v>259</v>
      </c>
      <c r="C3763" s="112" t="s">
        <v>259</v>
      </c>
      <c r="D3763" s="112" t="s">
        <v>280</v>
      </c>
      <c r="E3763" s="112" t="s">
        <v>259</v>
      </c>
      <c r="F3763" s="112" t="s">
        <v>281</v>
      </c>
      <c r="G3763" s="112" t="s">
        <v>24</v>
      </c>
      <c r="H3763" s="112" t="s">
        <v>441</v>
      </c>
      <c r="I3763" s="112" t="s">
        <v>16</v>
      </c>
      <c r="J3763" s="112" t="s">
        <v>436</v>
      </c>
      <c r="K3763" s="113">
        <v>11244.48</v>
      </c>
      <c r="L3763" s="113">
        <v>3978</v>
      </c>
      <c r="M3763" s="112" t="s">
        <v>544</v>
      </c>
    </row>
    <row r="3764" spans="1:13" x14ac:dyDescent="0.3">
      <c r="A3764" s="112" t="s">
        <v>158</v>
      </c>
      <c r="B3764" s="112" t="s">
        <v>259</v>
      </c>
      <c r="C3764" s="112" t="s">
        <v>259</v>
      </c>
      <c r="D3764" s="112" t="s">
        <v>280</v>
      </c>
      <c r="E3764" s="112" t="s">
        <v>259</v>
      </c>
      <c r="F3764" s="112" t="s">
        <v>281</v>
      </c>
      <c r="G3764" s="112" t="s">
        <v>25</v>
      </c>
      <c r="H3764" s="112" t="s">
        <v>442</v>
      </c>
      <c r="I3764" s="112" t="s">
        <v>16</v>
      </c>
      <c r="J3764" s="112" t="s">
        <v>443</v>
      </c>
      <c r="K3764" s="113">
        <v>58940.53</v>
      </c>
      <c r="L3764" s="113">
        <v>13400</v>
      </c>
      <c r="M3764" s="112" t="s">
        <v>544</v>
      </c>
    </row>
    <row r="3765" spans="1:13" x14ac:dyDescent="0.3">
      <c r="A3765" s="112" t="s">
        <v>158</v>
      </c>
      <c r="B3765" s="112" t="s">
        <v>259</v>
      </c>
      <c r="C3765" s="112" t="s">
        <v>259</v>
      </c>
      <c r="D3765" s="112" t="s">
        <v>280</v>
      </c>
      <c r="E3765" s="112" t="s">
        <v>259</v>
      </c>
      <c r="F3765" s="112" t="s">
        <v>281</v>
      </c>
      <c r="G3765" s="112" t="s">
        <v>33</v>
      </c>
      <c r="H3765" s="112" t="s">
        <v>445</v>
      </c>
      <c r="I3765" s="112" t="s">
        <v>16</v>
      </c>
      <c r="J3765" s="112" t="s">
        <v>446</v>
      </c>
      <c r="K3765" s="113">
        <v>29700</v>
      </c>
      <c r="L3765" s="113">
        <v>5940</v>
      </c>
      <c r="M3765" s="112" t="s">
        <v>544</v>
      </c>
    </row>
    <row r="3766" spans="1:13" x14ac:dyDescent="0.3">
      <c r="A3766" s="112" t="s">
        <v>158</v>
      </c>
      <c r="B3766" s="112" t="s">
        <v>259</v>
      </c>
      <c r="C3766" s="112" t="s">
        <v>259</v>
      </c>
      <c r="D3766" s="112" t="s">
        <v>280</v>
      </c>
      <c r="E3766" s="112" t="s">
        <v>259</v>
      </c>
      <c r="F3766" s="112" t="s">
        <v>281</v>
      </c>
      <c r="G3766" s="112" t="s">
        <v>44</v>
      </c>
      <c r="H3766" s="112" t="s">
        <v>441</v>
      </c>
      <c r="I3766" s="112" t="s">
        <v>16</v>
      </c>
      <c r="J3766" s="112" t="s">
        <v>436</v>
      </c>
      <c r="K3766" s="113">
        <v>1903.5</v>
      </c>
      <c r="L3766" s="113">
        <v>225</v>
      </c>
      <c r="M3766" s="112" t="s">
        <v>544</v>
      </c>
    </row>
    <row r="3767" spans="1:13" x14ac:dyDescent="0.3">
      <c r="A3767" s="112" t="s">
        <v>158</v>
      </c>
      <c r="B3767" s="112" t="s">
        <v>259</v>
      </c>
      <c r="C3767" s="112" t="s">
        <v>259</v>
      </c>
      <c r="D3767" s="112" t="s">
        <v>280</v>
      </c>
      <c r="E3767" s="112" t="s">
        <v>259</v>
      </c>
      <c r="F3767" s="112" t="s">
        <v>281</v>
      </c>
      <c r="G3767" s="112" t="s">
        <v>45</v>
      </c>
      <c r="H3767" s="112" t="s">
        <v>441</v>
      </c>
      <c r="I3767" s="112" t="s">
        <v>46</v>
      </c>
      <c r="J3767" s="112" t="s">
        <v>435</v>
      </c>
      <c r="K3767" s="113">
        <v>4296</v>
      </c>
      <c r="L3767" s="113">
        <v>194</v>
      </c>
      <c r="M3767" s="112" t="s">
        <v>544</v>
      </c>
    </row>
    <row r="3768" spans="1:13" x14ac:dyDescent="0.3">
      <c r="A3768" s="112" t="s">
        <v>158</v>
      </c>
      <c r="B3768" s="112" t="s">
        <v>259</v>
      </c>
      <c r="C3768" s="112" t="s">
        <v>259</v>
      </c>
      <c r="D3768" s="112" t="s">
        <v>280</v>
      </c>
      <c r="E3768" s="112" t="s">
        <v>259</v>
      </c>
      <c r="F3768" s="112" t="s">
        <v>281</v>
      </c>
      <c r="G3768" s="112" t="s">
        <v>45</v>
      </c>
      <c r="H3768" s="112" t="s">
        <v>441</v>
      </c>
      <c r="I3768" s="112" t="s">
        <v>46</v>
      </c>
      <c r="J3768" s="112" t="s">
        <v>436</v>
      </c>
      <c r="K3768" s="113">
        <v>22638</v>
      </c>
      <c r="L3768" s="113">
        <v>877.99999999999989</v>
      </c>
      <c r="M3768" s="112" t="s">
        <v>544</v>
      </c>
    </row>
    <row r="3769" spans="1:13" x14ac:dyDescent="0.3">
      <c r="A3769" s="112" t="s">
        <v>158</v>
      </c>
      <c r="B3769" s="112" t="s">
        <v>259</v>
      </c>
      <c r="C3769" s="112" t="s">
        <v>259</v>
      </c>
      <c r="D3769" s="112" t="s">
        <v>280</v>
      </c>
      <c r="E3769" s="112" t="s">
        <v>259</v>
      </c>
      <c r="F3769" s="112" t="s">
        <v>281</v>
      </c>
      <c r="G3769" s="112" t="s">
        <v>50</v>
      </c>
      <c r="H3769" s="112" t="s">
        <v>434</v>
      </c>
      <c r="I3769" s="112" t="s">
        <v>16</v>
      </c>
      <c r="J3769" s="112" t="s">
        <v>436</v>
      </c>
      <c r="K3769" s="113">
        <v>60778.2</v>
      </c>
      <c r="L3769" s="113">
        <v>5304</v>
      </c>
      <c r="M3769" s="112" t="s">
        <v>544</v>
      </c>
    </row>
    <row r="3770" spans="1:13" x14ac:dyDescent="0.3">
      <c r="A3770" s="112" t="s">
        <v>158</v>
      </c>
      <c r="B3770" s="112" t="s">
        <v>259</v>
      </c>
      <c r="C3770" s="112" t="s">
        <v>259</v>
      </c>
      <c r="D3770" s="112" t="s">
        <v>280</v>
      </c>
      <c r="E3770" s="112" t="s">
        <v>259</v>
      </c>
      <c r="F3770" s="112" t="s">
        <v>281</v>
      </c>
      <c r="G3770" s="112" t="s">
        <v>52</v>
      </c>
      <c r="H3770" s="112" t="s">
        <v>442</v>
      </c>
      <c r="I3770" s="112" t="s">
        <v>46</v>
      </c>
      <c r="J3770" s="112" t="s">
        <v>435</v>
      </c>
      <c r="K3770" s="113">
        <v>14565.599999999999</v>
      </c>
      <c r="L3770" s="113">
        <v>2664</v>
      </c>
      <c r="M3770" s="112" t="s">
        <v>544</v>
      </c>
    </row>
    <row r="3771" spans="1:13" x14ac:dyDescent="0.3">
      <c r="A3771" s="112" t="s">
        <v>158</v>
      </c>
      <c r="B3771" s="112" t="s">
        <v>259</v>
      </c>
      <c r="C3771" s="112" t="s">
        <v>259</v>
      </c>
      <c r="D3771" s="112" t="s">
        <v>280</v>
      </c>
      <c r="E3771" s="112" t="s">
        <v>259</v>
      </c>
      <c r="F3771" s="112" t="s">
        <v>281</v>
      </c>
      <c r="G3771" s="112" t="s">
        <v>52</v>
      </c>
      <c r="H3771" s="112" t="s">
        <v>442</v>
      </c>
      <c r="I3771" s="112" t="s">
        <v>46</v>
      </c>
      <c r="J3771" s="112" t="s">
        <v>440</v>
      </c>
      <c r="K3771" s="113">
        <v>4914.7</v>
      </c>
      <c r="L3771" s="113">
        <v>1003.0000000000001</v>
      </c>
      <c r="M3771" s="112" t="s">
        <v>544</v>
      </c>
    </row>
    <row r="3772" spans="1:13" x14ac:dyDescent="0.3">
      <c r="A3772" s="112" t="s">
        <v>158</v>
      </c>
      <c r="B3772" s="112" t="s">
        <v>259</v>
      </c>
      <c r="C3772" s="112" t="s">
        <v>259</v>
      </c>
      <c r="D3772" s="112" t="s">
        <v>280</v>
      </c>
      <c r="E3772" s="112" t="s">
        <v>259</v>
      </c>
      <c r="F3772" s="112" t="s">
        <v>281</v>
      </c>
      <c r="G3772" s="112" t="s">
        <v>52</v>
      </c>
      <c r="H3772" s="112" t="s">
        <v>442</v>
      </c>
      <c r="I3772" s="112" t="s">
        <v>46</v>
      </c>
      <c r="J3772" s="112" t="s">
        <v>436</v>
      </c>
      <c r="K3772" s="113">
        <v>111287.73000000001</v>
      </c>
      <c r="L3772" s="113">
        <v>13633.000000000002</v>
      </c>
      <c r="M3772" s="112" t="s">
        <v>544</v>
      </c>
    </row>
    <row r="3773" spans="1:13" x14ac:dyDescent="0.3">
      <c r="A3773" s="112" t="s">
        <v>158</v>
      </c>
      <c r="B3773" s="112" t="s">
        <v>259</v>
      </c>
      <c r="C3773" s="112" t="s">
        <v>259</v>
      </c>
      <c r="D3773" s="112" t="s">
        <v>280</v>
      </c>
      <c r="E3773" s="112" t="s">
        <v>259</v>
      </c>
      <c r="F3773" s="112" t="s">
        <v>281</v>
      </c>
      <c r="G3773" s="112" t="s">
        <v>53</v>
      </c>
      <c r="H3773" s="112" t="s">
        <v>434</v>
      </c>
      <c r="I3773" s="112" t="s">
        <v>16</v>
      </c>
      <c r="J3773" s="112" t="s">
        <v>435</v>
      </c>
      <c r="K3773" s="113">
        <v>7044.6</v>
      </c>
      <c r="L3773" s="113">
        <v>2655</v>
      </c>
      <c r="M3773" s="112" t="s">
        <v>544</v>
      </c>
    </row>
    <row r="3774" spans="1:13" x14ac:dyDescent="0.3">
      <c r="A3774" s="112" t="s">
        <v>158</v>
      </c>
      <c r="B3774" s="112" t="s">
        <v>259</v>
      </c>
      <c r="C3774" s="112" t="s">
        <v>259</v>
      </c>
      <c r="D3774" s="112" t="s">
        <v>280</v>
      </c>
      <c r="E3774" s="112" t="s">
        <v>259</v>
      </c>
      <c r="F3774" s="112" t="s">
        <v>281</v>
      </c>
      <c r="G3774" s="112" t="s">
        <v>60</v>
      </c>
      <c r="H3774" s="112" t="s">
        <v>437</v>
      </c>
      <c r="I3774" s="112" t="s">
        <v>16</v>
      </c>
      <c r="J3774" s="112" t="s">
        <v>435</v>
      </c>
      <c r="K3774" s="113">
        <v>4914</v>
      </c>
      <c r="L3774" s="113">
        <v>1575</v>
      </c>
      <c r="M3774" s="112" t="s">
        <v>544</v>
      </c>
    </row>
    <row r="3775" spans="1:13" x14ac:dyDescent="0.3">
      <c r="A3775" s="112" t="s">
        <v>158</v>
      </c>
      <c r="B3775" s="112" t="s">
        <v>259</v>
      </c>
      <c r="C3775" s="112" t="s">
        <v>259</v>
      </c>
      <c r="D3775" s="112" t="s">
        <v>280</v>
      </c>
      <c r="E3775" s="112" t="s">
        <v>259</v>
      </c>
      <c r="F3775" s="112" t="s">
        <v>281</v>
      </c>
      <c r="G3775" s="112" t="s">
        <v>60</v>
      </c>
      <c r="H3775" s="112" t="s">
        <v>437</v>
      </c>
      <c r="I3775" s="112" t="s">
        <v>16</v>
      </c>
      <c r="J3775" s="112" t="s">
        <v>440</v>
      </c>
      <c r="K3775" s="113">
        <v>2808</v>
      </c>
      <c r="L3775" s="113">
        <v>900</v>
      </c>
      <c r="M3775" s="112" t="s">
        <v>544</v>
      </c>
    </row>
    <row r="3776" spans="1:13" x14ac:dyDescent="0.3">
      <c r="A3776" s="112" t="s">
        <v>158</v>
      </c>
      <c r="B3776" s="112" t="s">
        <v>259</v>
      </c>
      <c r="C3776" s="112" t="s">
        <v>259</v>
      </c>
      <c r="D3776" s="112" t="s">
        <v>280</v>
      </c>
      <c r="E3776" s="112" t="s">
        <v>259</v>
      </c>
      <c r="F3776" s="112" t="s">
        <v>281</v>
      </c>
      <c r="G3776" s="112" t="s">
        <v>60</v>
      </c>
      <c r="H3776" s="112" t="s">
        <v>437</v>
      </c>
      <c r="I3776" s="112" t="s">
        <v>16</v>
      </c>
      <c r="J3776" s="112" t="s">
        <v>436</v>
      </c>
      <c r="K3776" s="113">
        <v>7091.76</v>
      </c>
      <c r="L3776" s="113">
        <v>2273</v>
      </c>
      <c r="M3776" s="112" t="s">
        <v>544</v>
      </c>
    </row>
    <row r="3777" spans="1:13" x14ac:dyDescent="0.3">
      <c r="A3777" s="112" t="s">
        <v>158</v>
      </c>
      <c r="B3777" s="112" t="s">
        <v>259</v>
      </c>
      <c r="C3777" s="112" t="s">
        <v>259</v>
      </c>
      <c r="D3777" s="112" t="s">
        <v>498</v>
      </c>
      <c r="E3777" s="112" t="s">
        <v>259</v>
      </c>
      <c r="F3777" s="112" t="s">
        <v>499</v>
      </c>
      <c r="G3777" s="112" t="s">
        <v>33</v>
      </c>
      <c r="H3777" s="112" t="s">
        <v>445</v>
      </c>
      <c r="I3777" s="112" t="s">
        <v>16</v>
      </c>
      <c r="J3777" s="112" t="s">
        <v>446</v>
      </c>
      <c r="K3777" s="113">
        <v>990</v>
      </c>
      <c r="L3777" s="113">
        <v>198</v>
      </c>
      <c r="M3777" s="112" t="s">
        <v>544</v>
      </c>
    </row>
    <row r="3778" spans="1:13" x14ac:dyDescent="0.3">
      <c r="A3778" s="112" t="s">
        <v>158</v>
      </c>
      <c r="B3778" s="112" t="s">
        <v>259</v>
      </c>
      <c r="C3778" s="112" t="s">
        <v>259</v>
      </c>
      <c r="D3778" s="112" t="s">
        <v>498</v>
      </c>
      <c r="E3778" s="112" t="s">
        <v>259</v>
      </c>
      <c r="F3778" s="112" t="s">
        <v>499</v>
      </c>
      <c r="G3778" s="112" t="s">
        <v>38</v>
      </c>
      <c r="H3778" s="112" t="s">
        <v>445</v>
      </c>
      <c r="I3778" s="112" t="s">
        <v>16</v>
      </c>
      <c r="J3778" s="112" t="s">
        <v>446</v>
      </c>
      <c r="K3778" s="113">
        <v>1059</v>
      </c>
      <c r="L3778" s="113">
        <v>212</v>
      </c>
      <c r="M3778" s="112" t="s">
        <v>544</v>
      </c>
    </row>
    <row r="3779" spans="1:13" x14ac:dyDescent="0.3">
      <c r="A3779" s="112" t="s">
        <v>158</v>
      </c>
      <c r="B3779" s="112" t="s">
        <v>259</v>
      </c>
      <c r="C3779" s="112" t="s">
        <v>259</v>
      </c>
      <c r="D3779" s="112" t="s">
        <v>282</v>
      </c>
      <c r="E3779" s="112" t="s">
        <v>259</v>
      </c>
      <c r="F3779" s="112" t="s">
        <v>283</v>
      </c>
      <c r="G3779" s="112" t="s">
        <v>25</v>
      </c>
      <c r="H3779" s="112" t="s">
        <v>442</v>
      </c>
      <c r="I3779" s="112" t="s">
        <v>16</v>
      </c>
      <c r="J3779" s="112" t="s">
        <v>443</v>
      </c>
      <c r="K3779" s="113">
        <v>948</v>
      </c>
      <c r="L3779" s="113">
        <v>200</v>
      </c>
      <c r="M3779" s="112" t="s">
        <v>544</v>
      </c>
    </row>
    <row r="3780" spans="1:13" x14ac:dyDescent="0.3">
      <c r="A3780" s="112" t="s">
        <v>158</v>
      </c>
      <c r="B3780" s="112" t="s">
        <v>259</v>
      </c>
      <c r="C3780" s="112" t="s">
        <v>259</v>
      </c>
      <c r="D3780" s="112" t="s">
        <v>282</v>
      </c>
      <c r="E3780" s="112" t="s">
        <v>259</v>
      </c>
      <c r="F3780" s="112" t="s">
        <v>283</v>
      </c>
      <c r="G3780" s="112" t="s">
        <v>52</v>
      </c>
      <c r="H3780" s="112" t="s">
        <v>442</v>
      </c>
      <c r="I3780" s="112" t="s">
        <v>46</v>
      </c>
      <c r="J3780" s="112" t="s">
        <v>435</v>
      </c>
      <c r="K3780" s="113">
        <v>1790.34</v>
      </c>
      <c r="L3780" s="113">
        <v>563</v>
      </c>
      <c r="M3780" s="112" t="s">
        <v>544</v>
      </c>
    </row>
    <row r="3781" spans="1:13" x14ac:dyDescent="0.3">
      <c r="A3781" s="112" t="s">
        <v>158</v>
      </c>
      <c r="B3781" s="112" t="s">
        <v>259</v>
      </c>
      <c r="C3781" s="112" t="s">
        <v>259</v>
      </c>
      <c r="D3781" s="112" t="s">
        <v>282</v>
      </c>
      <c r="E3781" s="112" t="s">
        <v>259</v>
      </c>
      <c r="F3781" s="112" t="s">
        <v>283</v>
      </c>
      <c r="G3781" s="112" t="s">
        <v>52</v>
      </c>
      <c r="H3781" s="112" t="s">
        <v>442</v>
      </c>
      <c r="I3781" s="112" t="s">
        <v>46</v>
      </c>
      <c r="J3781" s="112" t="s">
        <v>440</v>
      </c>
      <c r="K3781" s="113">
        <v>3071.35</v>
      </c>
      <c r="L3781" s="113">
        <v>732</v>
      </c>
      <c r="M3781" s="112" t="s">
        <v>544</v>
      </c>
    </row>
    <row r="3782" spans="1:13" x14ac:dyDescent="0.3">
      <c r="A3782" s="112" t="s">
        <v>158</v>
      </c>
      <c r="B3782" s="112" t="s">
        <v>259</v>
      </c>
      <c r="C3782" s="112" t="s">
        <v>259</v>
      </c>
      <c r="D3782" s="112" t="s">
        <v>282</v>
      </c>
      <c r="E3782" s="112" t="s">
        <v>259</v>
      </c>
      <c r="F3782" s="112" t="s">
        <v>283</v>
      </c>
      <c r="G3782" s="112" t="s">
        <v>52</v>
      </c>
      <c r="H3782" s="112" t="s">
        <v>442</v>
      </c>
      <c r="I3782" s="112" t="s">
        <v>46</v>
      </c>
      <c r="J3782" s="112" t="s">
        <v>436</v>
      </c>
      <c r="K3782" s="113">
        <v>24841.160000000003</v>
      </c>
      <c r="L3782" s="113">
        <v>3844.9999999999995</v>
      </c>
      <c r="M3782" s="112" t="s">
        <v>544</v>
      </c>
    </row>
    <row r="3783" spans="1:13" x14ac:dyDescent="0.3">
      <c r="A3783" s="112" t="s">
        <v>158</v>
      </c>
      <c r="B3783" s="112" t="s">
        <v>259</v>
      </c>
      <c r="C3783" s="112" t="s">
        <v>259</v>
      </c>
      <c r="D3783" s="112" t="s">
        <v>282</v>
      </c>
      <c r="E3783" s="112" t="s">
        <v>259</v>
      </c>
      <c r="F3783" s="112" t="s">
        <v>283</v>
      </c>
      <c r="G3783" s="112" t="s">
        <v>53</v>
      </c>
      <c r="H3783" s="112" t="s">
        <v>434</v>
      </c>
      <c r="I3783" s="112" t="s">
        <v>16</v>
      </c>
      <c r="J3783" s="112" t="s">
        <v>435</v>
      </c>
      <c r="K3783" s="113">
        <v>835.8</v>
      </c>
      <c r="L3783" s="113">
        <v>315</v>
      </c>
      <c r="M3783" s="112" t="s">
        <v>544</v>
      </c>
    </row>
    <row r="3784" spans="1:13" x14ac:dyDescent="0.3">
      <c r="A3784" s="112" t="s">
        <v>158</v>
      </c>
      <c r="B3784" s="112" t="s">
        <v>259</v>
      </c>
      <c r="C3784" s="112" t="s">
        <v>259</v>
      </c>
      <c r="D3784" s="112" t="s">
        <v>284</v>
      </c>
      <c r="E3784" s="112" t="s">
        <v>259</v>
      </c>
      <c r="F3784" s="112" t="s">
        <v>285</v>
      </c>
      <c r="G3784" s="112" t="s">
        <v>13</v>
      </c>
      <c r="H3784" s="112" t="s">
        <v>434</v>
      </c>
      <c r="I3784" s="112" t="s">
        <v>14</v>
      </c>
      <c r="J3784" s="112" t="s">
        <v>436</v>
      </c>
      <c r="K3784" s="113">
        <v>540.92000000000007</v>
      </c>
      <c r="L3784" s="113">
        <v>7.5</v>
      </c>
      <c r="M3784" s="112" t="s">
        <v>544</v>
      </c>
    </row>
    <row r="3785" spans="1:13" x14ac:dyDescent="0.3">
      <c r="A3785" s="112" t="s">
        <v>158</v>
      </c>
      <c r="B3785" s="112" t="s">
        <v>259</v>
      </c>
      <c r="C3785" s="112" t="s">
        <v>259</v>
      </c>
      <c r="D3785" s="112" t="s">
        <v>284</v>
      </c>
      <c r="E3785" s="112" t="s">
        <v>259</v>
      </c>
      <c r="F3785" s="112" t="s">
        <v>285</v>
      </c>
      <c r="G3785" s="112" t="s">
        <v>472</v>
      </c>
      <c r="H3785" s="112" t="s">
        <v>441</v>
      </c>
      <c r="I3785" s="112" t="s">
        <v>16</v>
      </c>
      <c r="J3785" s="112" t="s">
        <v>435</v>
      </c>
      <c r="K3785" s="113">
        <v>113</v>
      </c>
      <c r="L3785" s="113">
        <v>22.5</v>
      </c>
      <c r="M3785" s="112" t="s">
        <v>544</v>
      </c>
    </row>
    <row r="3786" spans="1:13" x14ac:dyDescent="0.3">
      <c r="A3786" s="112" t="s">
        <v>158</v>
      </c>
      <c r="B3786" s="112" t="s">
        <v>259</v>
      </c>
      <c r="C3786" s="112" t="s">
        <v>259</v>
      </c>
      <c r="D3786" s="112" t="s">
        <v>284</v>
      </c>
      <c r="E3786" s="112" t="s">
        <v>259</v>
      </c>
      <c r="F3786" s="112" t="s">
        <v>285</v>
      </c>
      <c r="G3786" s="112" t="s">
        <v>17</v>
      </c>
      <c r="H3786" s="112" t="s">
        <v>438</v>
      </c>
      <c r="I3786" s="112" t="s">
        <v>16</v>
      </c>
      <c r="J3786" s="112" t="s">
        <v>436</v>
      </c>
      <c r="K3786" s="113">
        <v>818.35</v>
      </c>
      <c r="L3786" s="113">
        <v>94</v>
      </c>
      <c r="M3786" s="112" t="s">
        <v>544</v>
      </c>
    </row>
    <row r="3787" spans="1:13" x14ac:dyDescent="0.3">
      <c r="A3787" s="112" t="s">
        <v>158</v>
      </c>
      <c r="B3787" s="112" t="s">
        <v>259</v>
      </c>
      <c r="C3787" s="112" t="s">
        <v>259</v>
      </c>
      <c r="D3787" s="112" t="s">
        <v>284</v>
      </c>
      <c r="E3787" s="112" t="s">
        <v>259</v>
      </c>
      <c r="F3787" s="112" t="s">
        <v>285</v>
      </c>
      <c r="G3787" s="112" t="s">
        <v>463</v>
      </c>
      <c r="H3787" s="112" t="s">
        <v>439</v>
      </c>
      <c r="I3787" s="112" t="s">
        <v>16</v>
      </c>
      <c r="J3787" s="112" t="s">
        <v>435</v>
      </c>
      <c r="K3787" s="113">
        <v>7186.8793102154896</v>
      </c>
      <c r="L3787" s="113">
        <v>1900</v>
      </c>
      <c r="M3787" s="112" t="s">
        <v>544</v>
      </c>
    </row>
    <row r="3788" spans="1:13" x14ac:dyDescent="0.3">
      <c r="A3788" s="112" t="s">
        <v>158</v>
      </c>
      <c r="B3788" s="112" t="s">
        <v>259</v>
      </c>
      <c r="C3788" s="112" t="s">
        <v>259</v>
      </c>
      <c r="D3788" s="112" t="s">
        <v>284</v>
      </c>
      <c r="E3788" s="112" t="s">
        <v>259</v>
      </c>
      <c r="F3788" s="112" t="s">
        <v>285</v>
      </c>
      <c r="G3788" s="112" t="s">
        <v>24</v>
      </c>
      <c r="H3788" s="112" t="s">
        <v>441</v>
      </c>
      <c r="I3788" s="112" t="s">
        <v>16</v>
      </c>
      <c r="J3788" s="112" t="s">
        <v>435</v>
      </c>
      <c r="K3788" s="113">
        <v>39910.649999999994</v>
      </c>
      <c r="L3788" s="113">
        <v>9393.5</v>
      </c>
      <c r="M3788" s="112" t="s">
        <v>544</v>
      </c>
    </row>
    <row r="3789" spans="1:13" x14ac:dyDescent="0.3">
      <c r="A3789" s="112" t="s">
        <v>158</v>
      </c>
      <c r="B3789" s="112" t="s">
        <v>259</v>
      </c>
      <c r="C3789" s="112" t="s">
        <v>259</v>
      </c>
      <c r="D3789" s="112" t="s">
        <v>284</v>
      </c>
      <c r="E3789" s="112" t="s">
        <v>259</v>
      </c>
      <c r="F3789" s="112" t="s">
        <v>285</v>
      </c>
      <c r="G3789" s="112" t="s">
        <v>24</v>
      </c>
      <c r="H3789" s="112" t="s">
        <v>441</v>
      </c>
      <c r="I3789" s="112" t="s">
        <v>16</v>
      </c>
      <c r="J3789" s="112" t="s">
        <v>440</v>
      </c>
      <c r="K3789" s="113">
        <v>6204.24</v>
      </c>
      <c r="L3789" s="113">
        <v>1512</v>
      </c>
      <c r="M3789" s="112" t="s">
        <v>544</v>
      </c>
    </row>
    <row r="3790" spans="1:13" x14ac:dyDescent="0.3">
      <c r="A3790" s="112" t="s">
        <v>158</v>
      </c>
      <c r="B3790" s="112" t="s">
        <v>259</v>
      </c>
      <c r="C3790" s="112" t="s">
        <v>259</v>
      </c>
      <c r="D3790" s="112" t="s">
        <v>284</v>
      </c>
      <c r="E3790" s="112" t="s">
        <v>259</v>
      </c>
      <c r="F3790" s="112" t="s">
        <v>285</v>
      </c>
      <c r="G3790" s="112" t="s">
        <v>24</v>
      </c>
      <c r="H3790" s="112" t="s">
        <v>441</v>
      </c>
      <c r="I3790" s="112" t="s">
        <v>16</v>
      </c>
      <c r="J3790" s="112" t="s">
        <v>436</v>
      </c>
      <c r="K3790" s="113">
        <v>21546.77</v>
      </c>
      <c r="L3790" s="113">
        <v>4473</v>
      </c>
      <c r="M3790" s="112" t="s">
        <v>544</v>
      </c>
    </row>
    <row r="3791" spans="1:13" x14ac:dyDescent="0.3">
      <c r="A3791" s="112" t="s">
        <v>158</v>
      </c>
      <c r="B3791" s="112" t="s">
        <v>259</v>
      </c>
      <c r="C3791" s="112" t="s">
        <v>259</v>
      </c>
      <c r="D3791" s="112" t="s">
        <v>284</v>
      </c>
      <c r="E3791" s="112" t="s">
        <v>259</v>
      </c>
      <c r="F3791" s="112" t="s">
        <v>285</v>
      </c>
      <c r="G3791" s="112" t="s">
        <v>25</v>
      </c>
      <c r="H3791" s="112" t="s">
        <v>442</v>
      </c>
      <c r="I3791" s="112" t="s">
        <v>16</v>
      </c>
      <c r="J3791" s="112" t="s">
        <v>443</v>
      </c>
      <c r="K3791" s="113">
        <v>2077895.4</v>
      </c>
      <c r="L3791" s="113">
        <v>663400</v>
      </c>
      <c r="M3791" s="112" t="s">
        <v>544</v>
      </c>
    </row>
    <row r="3792" spans="1:13" x14ac:dyDescent="0.3">
      <c r="A3792" s="112" t="s">
        <v>158</v>
      </c>
      <c r="B3792" s="112" t="s">
        <v>259</v>
      </c>
      <c r="C3792" s="112" t="s">
        <v>259</v>
      </c>
      <c r="D3792" s="112" t="s">
        <v>284</v>
      </c>
      <c r="E3792" s="112" t="s">
        <v>259</v>
      </c>
      <c r="F3792" s="112" t="s">
        <v>285</v>
      </c>
      <c r="G3792" s="112" t="s">
        <v>82</v>
      </c>
      <c r="H3792" s="112" t="s">
        <v>454</v>
      </c>
      <c r="I3792" s="112" t="s">
        <v>16</v>
      </c>
      <c r="J3792" s="112" t="s">
        <v>435</v>
      </c>
      <c r="K3792" s="113">
        <v>23784</v>
      </c>
      <c r="L3792" s="113">
        <v>3105</v>
      </c>
      <c r="M3792" s="112" t="s">
        <v>544</v>
      </c>
    </row>
    <row r="3793" spans="1:13" x14ac:dyDescent="0.3">
      <c r="A3793" s="112" t="s">
        <v>158</v>
      </c>
      <c r="B3793" s="112" t="s">
        <v>259</v>
      </c>
      <c r="C3793" s="112" t="s">
        <v>259</v>
      </c>
      <c r="D3793" s="112" t="s">
        <v>284</v>
      </c>
      <c r="E3793" s="112" t="s">
        <v>259</v>
      </c>
      <c r="F3793" s="112" t="s">
        <v>285</v>
      </c>
      <c r="G3793" s="112" t="s">
        <v>82</v>
      </c>
      <c r="H3793" s="112" t="s">
        <v>454</v>
      </c>
      <c r="I3793" s="112" t="s">
        <v>16</v>
      </c>
      <c r="J3793" s="112" t="s">
        <v>443</v>
      </c>
      <c r="K3793" s="113">
        <v>2448</v>
      </c>
      <c r="L3793" s="113">
        <v>306</v>
      </c>
      <c r="M3793" s="112" t="s">
        <v>544</v>
      </c>
    </row>
    <row r="3794" spans="1:13" x14ac:dyDescent="0.3">
      <c r="A3794" s="112" t="s">
        <v>158</v>
      </c>
      <c r="B3794" s="112" t="s">
        <v>259</v>
      </c>
      <c r="C3794" s="112" t="s">
        <v>259</v>
      </c>
      <c r="D3794" s="112" t="s">
        <v>284</v>
      </c>
      <c r="E3794" s="112" t="s">
        <v>259</v>
      </c>
      <c r="F3794" s="112" t="s">
        <v>285</v>
      </c>
      <c r="G3794" s="112" t="s">
        <v>82</v>
      </c>
      <c r="H3794" s="112" t="s">
        <v>454</v>
      </c>
      <c r="I3794" s="112" t="s">
        <v>16</v>
      </c>
      <c r="J3794" s="112" t="s">
        <v>440</v>
      </c>
      <c r="K3794" s="113">
        <v>10341</v>
      </c>
      <c r="L3794" s="113">
        <v>1350</v>
      </c>
      <c r="M3794" s="112" t="s">
        <v>544</v>
      </c>
    </row>
    <row r="3795" spans="1:13" x14ac:dyDescent="0.3">
      <c r="A3795" s="112" t="s">
        <v>158</v>
      </c>
      <c r="B3795" s="112" t="s">
        <v>259</v>
      </c>
      <c r="C3795" s="112" t="s">
        <v>259</v>
      </c>
      <c r="D3795" s="112" t="s">
        <v>284</v>
      </c>
      <c r="E3795" s="112" t="s">
        <v>259</v>
      </c>
      <c r="F3795" s="112" t="s">
        <v>285</v>
      </c>
      <c r="G3795" s="112" t="s">
        <v>31</v>
      </c>
      <c r="H3795" s="112" t="s">
        <v>444</v>
      </c>
      <c r="I3795" s="112" t="s">
        <v>32</v>
      </c>
      <c r="J3795" s="112" t="s">
        <v>435</v>
      </c>
      <c r="K3795" s="113">
        <v>4926.6000000000004</v>
      </c>
      <c r="L3795" s="113">
        <v>428</v>
      </c>
      <c r="M3795" s="112" t="s">
        <v>544</v>
      </c>
    </row>
    <row r="3796" spans="1:13" x14ac:dyDescent="0.3">
      <c r="A3796" s="112" t="s">
        <v>158</v>
      </c>
      <c r="B3796" s="112" t="s">
        <v>259</v>
      </c>
      <c r="C3796" s="112" t="s">
        <v>259</v>
      </c>
      <c r="D3796" s="112" t="s">
        <v>284</v>
      </c>
      <c r="E3796" s="112" t="s">
        <v>259</v>
      </c>
      <c r="F3796" s="112" t="s">
        <v>285</v>
      </c>
      <c r="G3796" s="112" t="s">
        <v>31</v>
      </c>
      <c r="H3796" s="112" t="s">
        <v>444</v>
      </c>
      <c r="I3796" s="112" t="s">
        <v>32</v>
      </c>
      <c r="J3796" s="112" t="s">
        <v>436</v>
      </c>
      <c r="K3796" s="113">
        <v>982.8</v>
      </c>
      <c r="L3796" s="113">
        <v>76</v>
      </c>
      <c r="M3796" s="112" t="s">
        <v>544</v>
      </c>
    </row>
    <row r="3797" spans="1:13" x14ac:dyDescent="0.3">
      <c r="A3797" s="112" t="s">
        <v>158</v>
      </c>
      <c r="B3797" s="112" t="s">
        <v>259</v>
      </c>
      <c r="C3797" s="112" t="s">
        <v>259</v>
      </c>
      <c r="D3797" s="112" t="s">
        <v>284</v>
      </c>
      <c r="E3797" s="112" t="s">
        <v>259</v>
      </c>
      <c r="F3797" s="112" t="s">
        <v>285</v>
      </c>
      <c r="G3797" s="112" t="s">
        <v>33</v>
      </c>
      <c r="H3797" s="112" t="s">
        <v>445</v>
      </c>
      <c r="I3797" s="112" t="s">
        <v>16</v>
      </c>
      <c r="J3797" s="112" t="s">
        <v>446</v>
      </c>
      <c r="K3797" s="113">
        <v>29125</v>
      </c>
      <c r="L3797" s="113">
        <v>5825</v>
      </c>
      <c r="M3797" s="112" t="s">
        <v>544</v>
      </c>
    </row>
    <row r="3798" spans="1:13" x14ac:dyDescent="0.3">
      <c r="A3798" s="112" t="s">
        <v>158</v>
      </c>
      <c r="B3798" s="112" t="s">
        <v>259</v>
      </c>
      <c r="C3798" s="112" t="s">
        <v>259</v>
      </c>
      <c r="D3798" s="112" t="s">
        <v>284</v>
      </c>
      <c r="E3798" s="112" t="s">
        <v>259</v>
      </c>
      <c r="F3798" s="112" t="s">
        <v>285</v>
      </c>
      <c r="G3798" s="112" t="s">
        <v>34</v>
      </c>
      <c r="H3798" s="112" t="s">
        <v>442</v>
      </c>
      <c r="I3798" s="112" t="s">
        <v>16</v>
      </c>
      <c r="J3798" s="112" t="s">
        <v>436</v>
      </c>
      <c r="K3798" s="113">
        <v>20059.03125</v>
      </c>
      <c r="L3798" s="113">
        <v>7327.5000000000009</v>
      </c>
      <c r="M3798" s="112" t="s">
        <v>544</v>
      </c>
    </row>
    <row r="3799" spans="1:13" x14ac:dyDescent="0.3">
      <c r="A3799" s="112" t="s">
        <v>158</v>
      </c>
      <c r="B3799" s="112" t="s">
        <v>259</v>
      </c>
      <c r="C3799" s="112" t="s">
        <v>259</v>
      </c>
      <c r="D3799" s="112" t="s">
        <v>284</v>
      </c>
      <c r="E3799" s="112" t="s">
        <v>259</v>
      </c>
      <c r="F3799" s="112" t="s">
        <v>285</v>
      </c>
      <c r="G3799" s="112" t="s">
        <v>35</v>
      </c>
      <c r="H3799" s="112" t="s">
        <v>438</v>
      </c>
      <c r="I3799" s="112" t="s">
        <v>16</v>
      </c>
      <c r="J3799" s="112" t="s">
        <v>435</v>
      </c>
      <c r="K3799" s="113">
        <v>10517.5</v>
      </c>
      <c r="L3799" s="113">
        <v>4207</v>
      </c>
      <c r="M3799" s="112" t="s">
        <v>544</v>
      </c>
    </row>
    <row r="3800" spans="1:13" x14ac:dyDescent="0.3">
      <c r="A3800" s="112" t="s">
        <v>158</v>
      </c>
      <c r="B3800" s="112" t="s">
        <v>259</v>
      </c>
      <c r="C3800" s="112" t="s">
        <v>259</v>
      </c>
      <c r="D3800" s="112" t="s">
        <v>284</v>
      </c>
      <c r="E3800" s="112" t="s">
        <v>259</v>
      </c>
      <c r="F3800" s="112" t="s">
        <v>285</v>
      </c>
      <c r="G3800" s="112" t="s">
        <v>35</v>
      </c>
      <c r="H3800" s="112" t="s">
        <v>438</v>
      </c>
      <c r="I3800" s="112" t="s">
        <v>16</v>
      </c>
      <c r="J3800" s="112" t="s">
        <v>440</v>
      </c>
      <c r="K3800" s="113">
        <v>1260</v>
      </c>
      <c r="L3800" s="113">
        <v>504</v>
      </c>
      <c r="M3800" s="112" t="s">
        <v>544</v>
      </c>
    </row>
    <row r="3801" spans="1:13" x14ac:dyDescent="0.3">
      <c r="A3801" s="112" t="s">
        <v>158</v>
      </c>
      <c r="B3801" s="112" t="s">
        <v>259</v>
      </c>
      <c r="C3801" s="112" t="s">
        <v>259</v>
      </c>
      <c r="D3801" s="112" t="s">
        <v>284</v>
      </c>
      <c r="E3801" s="112" t="s">
        <v>259</v>
      </c>
      <c r="F3801" s="112" t="s">
        <v>285</v>
      </c>
      <c r="G3801" s="112" t="s">
        <v>35</v>
      </c>
      <c r="H3801" s="112" t="s">
        <v>438</v>
      </c>
      <c r="I3801" s="112" t="s">
        <v>16</v>
      </c>
      <c r="J3801" s="112" t="s">
        <v>436</v>
      </c>
      <c r="K3801" s="113">
        <v>26477.5</v>
      </c>
      <c r="L3801" s="113">
        <v>10591</v>
      </c>
      <c r="M3801" s="112" t="s">
        <v>544</v>
      </c>
    </row>
    <row r="3802" spans="1:13" x14ac:dyDescent="0.3">
      <c r="A3802" s="112" t="s">
        <v>158</v>
      </c>
      <c r="B3802" s="112" t="s">
        <v>259</v>
      </c>
      <c r="C3802" s="112" t="s">
        <v>259</v>
      </c>
      <c r="D3802" s="112" t="s">
        <v>284</v>
      </c>
      <c r="E3802" s="112" t="s">
        <v>259</v>
      </c>
      <c r="F3802" s="112" t="s">
        <v>285</v>
      </c>
      <c r="G3802" s="112" t="s">
        <v>37</v>
      </c>
      <c r="H3802" s="112" t="s">
        <v>438</v>
      </c>
      <c r="I3802" s="112" t="s">
        <v>16</v>
      </c>
      <c r="J3802" s="112" t="s">
        <v>435</v>
      </c>
      <c r="K3802" s="113">
        <v>1154.0999999999999</v>
      </c>
      <c r="L3802" s="113">
        <v>1110</v>
      </c>
      <c r="M3802" s="112" t="s">
        <v>544</v>
      </c>
    </row>
    <row r="3803" spans="1:13" x14ac:dyDescent="0.3">
      <c r="A3803" s="112" t="s">
        <v>158</v>
      </c>
      <c r="B3803" s="112" t="s">
        <v>259</v>
      </c>
      <c r="C3803" s="112" t="s">
        <v>259</v>
      </c>
      <c r="D3803" s="112" t="s">
        <v>284</v>
      </c>
      <c r="E3803" s="112" t="s">
        <v>259</v>
      </c>
      <c r="F3803" s="112" t="s">
        <v>285</v>
      </c>
      <c r="G3803" s="112" t="s">
        <v>37</v>
      </c>
      <c r="H3803" s="112" t="s">
        <v>438</v>
      </c>
      <c r="I3803" s="112" t="s">
        <v>16</v>
      </c>
      <c r="J3803" s="112" t="s">
        <v>440</v>
      </c>
      <c r="K3803" s="113">
        <v>80</v>
      </c>
      <c r="L3803" s="113">
        <v>80</v>
      </c>
      <c r="M3803" s="112" t="s">
        <v>544</v>
      </c>
    </row>
    <row r="3804" spans="1:13" x14ac:dyDescent="0.3">
      <c r="A3804" s="112" t="s">
        <v>158</v>
      </c>
      <c r="B3804" s="112" t="s">
        <v>259</v>
      </c>
      <c r="C3804" s="112" t="s">
        <v>259</v>
      </c>
      <c r="D3804" s="112" t="s">
        <v>284</v>
      </c>
      <c r="E3804" s="112" t="s">
        <v>259</v>
      </c>
      <c r="F3804" s="112" t="s">
        <v>285</v>
      </c>
      <c r="G3804" s="112" t="s">
        <v>37</v>
      </c>
      <c r="H3804" s="112" t="s">
        <v>438</v>
      </c>
      <c r="I3804" s="112" t="s">
        <v>16</v>
      </c>
      <c r="J3804" s="112" t="s">
        <v>436</v>
      </c>
      <c r="K3804" s="113">
        <v>1000</v>
      </c>
      <c r="L3804" s="113">
        <v>950</v>
      </c>
      <c r="M3804" s="112" t="s">
        <v>544</v>
      </c>
    </row>
    <row r="3805" spans="1:13" x14ac:dyDescent="0.3">
      <c r="A3805" s="112" t="s">
        <v>158</v>
      </c>
      <c r="B3805" s="112" t="s">
        <v>259</v>
      </c>
      <c r="C3805" s="112" t="s">
        <v>259</v>
      </c>
      <c r="D3805" s="112" t="s">
        <v>284</v>
      </c>
      <c r="E3805" s="112" t="s">
        <v>259</v>
      </c>
      <c r="F3805" s="112" t="s">
        <v>285</v>
      </c>
      <c r="G3805" s="112" t="s">
        <v>38</v>
      </c>
      <c r="H3805" s="112" t="s">
        <v>445</v>
      </c>
      <c r="I3805" s="112" t="s">
        <v>16</v>
      </c>
      <c r="J3805" s="112" t="s">
        <v>446</v>
      </c>
      <c r="K3805" s="113">
        <v>3337.5</v>
      </c>
      <c r="L3805" s="113">
        <v>668</v>
      </c>
      <c r="M3805" s="112" t="s">
        <v>544</v>
      </c>
    </row>
    <row r="3806" spans="1:13" x14ac:dyDescent="0.3">
      <c r="A3806" s="112" t="s">
        <v>158</v>
      </c>
      <c r="B3806" s="112" t="s">
        <v>259</v>
      </c>
      <c r="C3806" s="112" t="s">
        <v>259</v>
      </c>
      <c r="D3806" s="112" t="s">
        <v>284</v>
      </c>
      <c r="E3806" s="112" t="s">
        <v>259</v>
      </c>
      <c r="F3806" s="112" t="s">
        <v>285</v>
      </c>
      <c r="G3806" s="112" t="s">
        <v>39</v>
      </c>
      <c r="H3806" s="112" t="s">
        <v>438</v>
      </c>
      <c r="I3806" s="112" t="s">
        <v>16</v>
      </c>
      <c r="J3806" s="112" t="s">
        <v>436</v>
      </c>
      <c r="K3806" s="113">
        <v>200.4</v>
      </c>
      <c r="L3806" s="113">
        <v>18</v>
      </c>
      <c r="M3806" s="112" t="s">
        <v>544</v>
      </c>
    </row>
    <row r="3807" spans="1:13" x14ac:dyDescent="0.3">
      <c r="A3807" s="112" t="s">
        <v>158</v>
      </c>
      <c r="B3807" s="112" t="s">
        <v>259</v>
      </c>
      <c r="C3807" s="112" t="s">
        <v>259</v>
      </c>
      <c r="D3807" s="112" t="s">
        <v>284</v>
      </c>
      <c r="E3807" s="112" t="s">
        <v>259</v>
      </c>
      <c r="F3807" s="112" t="s">
        <v>285</v>
      </c>
      <c r="G3807" s="112" t="s">
        <v>40</v>
      </c>
      <c r="H3807" s="112" t="s">
        <v>447</v>
      </c>
      <c r="I3807" s="112" t="s">
        <v>16</v>
      </c>
      <c r="J3807" s="112" t="s">
        <v>435</v>
      </c>
      <c r="K3807" s="113">
        <v>5654.82</v>
      </c>
      <c r="L3807" s="113">
        <v>1193</v>
      </c>
      <c r="M3807" s="112" t="s">
        <v>544</v>
      </c>
    </row>
    <row r="3808" spans="1:13" x14ac:dyDescent="0.3">
      <c r="A3808" s="112" t="s">
        <v>158</v>
      </c>
      <c r="B3808" s="112" t="s">
        <v>259</v>
      </c>
      <c r="C3808" s="112" t="s">
        <v>259</v>
      </c>
      <c r="D3808" s="112" t="s">
        <v>284</v>
      </c>
      <c r="E3808" s="112" t="s">
        <v>259</v>
      </c>
      <c r="F3808" s="112" t="s">
        <v>285</v>
      </c>
      <c r="G3808" s="112" t="s">
        <v>42</v>
      </c>
      <c r="H3808" s="112" t="s">
        <v>441</v>
      </c>
      <c r="I3808" s="112" t="s">
        <v>16</v>
      </c>
      <c r="J3808" s="112" t="s">
        <v>435</v>
      </c>
      <c r="K3808" s="113">
        <v>35197</v>
      </c>
      <c r="L3808" s="113">
        <v>2319.75</v>
      </c>
      <c r="M3808" s="112" t="s">
        <v>544</v>
      </c>
    </row>
    <row r="3809" spans="1:13" x14ac:dyDescent="0.3">
      <c r="A3809" s="112" t="s">
        <v>158</v>
      </c>
      <c r="B3809" s="112" t="s">
        <v>259</v>
      </c>
      <c r="C3809" s="112" t="s">
        <v>259</v>
      </c>
      <c r="D3809" s="112" t="s">
        <v>284</v>
      </c>
      <c r="E3809" s="112" t="s">
        <v>259</v>
      </c>
      <c r="F3809" s="112" t="s">
        <v>285</v>
      </c>
      <c r="G3809" s="112" t="s">
        <v>42</v>
      </c>
      <c r="H3809" s="112" t="s">
        <v>441</v>
      </c>
      <c r="I3809" s="112" t="s">
        <v>16</v>
      </c>
      <c r="J3809" s="112" t="s">
        <v>440</v>
      </c>
      <c r="K3809" s="113">
        <v>8064</v>
      </c>
      <c r="L3809" s="113">
        <v>1800</v>
      </c>
      <c r="M3809" s="112" t="s">
        <v>544</v>
      </c>
    </row>
    <row r="3810" spans="1:13" x14ac:dyDescent="0.3">
      <c r="A3810" s="112" t="s">
        <v>158</v>
      </c>
      <c r="B3810" s="112" t="s">
        <v>259</v>
      </c>
      <c r="C3810" s="112" t="s">
        <v>259</v>
      </c>
      <c r="D3810" s="112" t="s">
        <v>284</v>
      </c>
      <c r="E3810" s="112" t="s">
        <v>259</v>
      </c>
      <c r="F3810" s="112" t="s">
        <v>285</v>
      </c>
      <c r="G3810" s="112" t="s">
        <v>42</v>
      </c>
      <c r="H3810" s="112" t="s">
        <v>441</v>
      </c>
      <c r="I3810" s="112" t="s">
        <v>16</v>
      </c>
      <c r="J3810" s="112" t="s">
        <v>436</v>
      </c>
      <c r="K3810" s="113">
        <v>50684</v>
      </c>
      <c r="L3810" s="113">
        <v>2848.5</v>
      </c>
      <c r="M3810" s="112" t="s">
        <v>544</v>
      </c>
    </row>
    <row r="3811" spans="1:13" x14ac:dyDescent="0.3">
      <c r="A3811" s="112" t="s">
        <v>158</v>
      </c>
      <c r="B3811" s="112" t="s">
        <v>259</v>
      </c>
      <c r="C3811" s="112" t="s">
        <v>259</v>
      </c>
      <c r="D3811" s="112" t="s">
        <v>284</v>
      </c>
      <c r="E3811" s="112" t="s">
        <v>259</v>
      </c>
      <c r="F3811" s="112" t="s">
        <v>285</v>
      </c>
      <c r="G3811" s="112" t="s">
        <v>43</v>
      </c>
      <c r="H3811" s="112" t="s">
        <v>448</v>
      </c>
      <c r="I3811" s="112" t="s">
        <v>16</v>
      </c>
      <c r="J3811" s="112" t="s">
        <v>435</v>
      </c>
      <c r="K3811" s="113">
        <v>10896.8</v>
      </c>
      <c r="L3811" s="113">
        <v>13621</v>
      </c>
      <c r="M3811" s="112" t="s">
        <v>544</v>
      </c>
    </row>
    <row r="3812" spans="1:13" x14ac:dyDescent="0.3">
      <c r="A3812" s="112" t="s">
        <v>158</v>
      </c>
      <c r="B3812" s="112" t="s">
        <v>259</v>
      </c>
      <c r="C3812" s="112" t="s">
        <v>259</v>
      </c>
      <c r="D3812" s="112" t="s">
        <v>284</v>
      </c>
      <c r="E3812" s="112" t="s">
        <v>259</v>
      </c>
      <c r="F3812" s="112" t="s">
        <v>285</v>
      </c>
      <c r="G3812" s="112" t="s">
        <v>43</v>
      </c>
      <c r="H3812" s="112" t="s">
        <v>448</v>
      </c>
      <c r="I3812" s="112" t="s">
        <v>16</v>
      </c>
      <c r="J3812" s="112" t="s">
        <v>436</v>
      </c>
      <c r="K3812" s="113">
        <v>3052.08</v>
      </c>
      <c r="L3812" s="113">
        <v>5652</v>
      </c>
      <c r="M3812" s="112" t="s">
        <v>544</v>
      </c>
    </row>
    <row r="3813" spans="1:13" x14ac:dyDescent="0.3">
      <c r="A3813" s="112" t="s">
        <v>158</v>
      </c>
      <c r="B3813" s="112" t="s">
        <v>259</v>
      </c>
      <c r="C3813" s="112" t="s">
        <v>259</v>
      </c>
      <c r="D3813" s="112" t="s">
        <v>284</v>
      </c>
      <c r="E3813" s="112" t="s">
        <v>259</v>
      </c>
      <c r="F3813" s="112" t="s">
        <v>285</v>
      </c>
      <c r="G3813" s="112" t="s">
        <v>44</v>
      </c>
      <c r="H3813" s="112" t="s">
        <v>441</v>
      </c>
      <c r="I3813" s="112" t="s">
        <v>16</v>
      </c>
      <c r="J3813" s="112" t="s">
        <v>435</v>
      </c>
      <c r="K3813" s="113">
        <v>20240.4789972</v>
      </c>
      <c r="L3813" s="113">
        <v>1930.9999999999998</v>
      </c>
      <c r="M3813" s="112" t="s">
        <v>544</v>
      </c>
    </row>
    <row r="3814" spans="1:13" x14ac:dyDescent="0.3">
      <c r="A3814" s="112" t="s">
        <v>158</v>
      </c>
      <c r="B3814" s="112" t="s">
        <v>259</v>
      </c>
      <c r="C3814" s="112" t="s">
        <v>259</v>
      </c>
      <c r="D3814" s="112" t="s">
        <v>284</v>
      </c>
      <c r="E3814" s="112" t="s">
        <v>259</v>
      </c>
      <c r="F3814" s="112" t="s">
        <v>285</v>
      </c>
      <c r="G3814" s="112" t="s">
        <v>44</v>
      </c>
      <c r="H3814" s="112" t="s">
        <v>441</v>
      </c>
      <c r="I3814" s="112" t="s">
        <v>16</v>
      </c>
      <c r="J3814" s="112" t="s">
        <v>440</v>
      </c>
      <c r="K3814" s="113">
        <v>3925.44</v>
      </c>
      <c r="L3814" s="113">
        <v>463.99999999999994</v>
      </c>
      <c r="M3814" s="112" t="s">
        <v>544</v>
      </c>
    </row>
    <row r="3815" spans="1:13" x14ac:dyDescent="0.3">
      <c r="A3815" s="112" t="s">
        <v>158</v>
      </c>
      <c r="B3815" s="112" t="s">
        <v>259</v>
      </c>
      <c r="C3815" s="112" t="s">
        <v>259</v>
      </c>
      <c r="D3815" s="112" t="s">
        <v>284</v>
      </c>
      <c r="E3815" s="112" t="s">
        <v>259</v>
      </c>
      <c r="F3815" s="112" t="s">
        <v>285</v>
      </c>
      <c r="G3815" s="112" t="s">
        <v>44</v>
      </c>
      <c r="H3815" s="112" t="s">
        <v>441</v>
      </c>
      <c r="I3815" s="112" t="s">
        <v>16</v>
      </c>
      <c r="J3815" s="112" t="s">
        <v>436</v>
      </c>
      <c r="K3815" s="113">
        <v>3396.0000001999997</v>
      </c>
      <c r="L3815" s="113">
        <v>495</v>
      </c>
      <c r="M3815" s="112" t="s">
        <v>544</v>
      </c>
    </row>
    <row r="3816" spans="1:13" x14ac:dyDescent="0.3">
      <c r="A3816" s="112" t="s">
        <v>158</v>
      </c>
      <c r="B3816" s="112" t="s">
        <v>259</v>
      </c>
      <c r="C3816" s="112" t="s">
        <v>259</v>
      </c>
      <c r="D3816" s="112" t="s">
        <v>284</v>
      </c>
      <c r="E3816" s="112" t="s">
        <v>259</v>
      </c>
      <c r="F3816" s="112" t="s">
        <v>285</v>
      </c>
      <c r="G3816" s="112" t="s">
        <v>45</v>
      </c>
      <c r="H3816" s="112" t="s">
        <v>441</v>
      </c>
      <c r="I3816" s="112" t="s">
        <v>46</v>
      </c>
      <c r="J3816" s="112" t="s">
        <v>435</v>
      </c>
      <c r="K3816" s="113">
        <v>17</v>
      </c>
      <c r="L3816" s="113">
        <v>1</v>
      </c>
      <c r="M3816" s="112" t="s">
        <v>544</v>
      </c>
    </row>
    <row r="3817" spans="1:13" x14ac:dyDescent="0.3">
      <c r="A3817" s="112" t="s">
        <v>158</v>
      </c>
      <c r="B3817" s="112" t="s">
        <v>259</v>
      </c>
      <c r="C3817" s="112" t="s">
        <v>259</v>
      </c>
      <c r="D3817" s="112" t="s">
        <v>284</v>
      </c>
      <c r="E3817" s="112" t="s">
        <v>259</v>
      </c>
      <c r="F3817" s="112" t="s">
        <v>285</v>
      </c>
      <c r="G3817" s="112" t="s">
        <v>45</v>
      </c>
      <c r="H3817" s="112" t="s">
        <v>441</v>
      </c>
      <c r="I3817" s="112" t="s">
        <v>46</v>
      </c>
      <c r="J3817" s="112" t="s">
        <v>436</v>
      </c>
      <c r="K3817" s="113">
        <v>19029</v>
      </c>
      <c r="L3817" s="113">
        <v>1696</v>
      </c>
      <c r="M3817" s="112" t="s">
        <v>544</v>
      </c>
    </row>
    <row r="3818" spans="1:13" x14ac:dyDescent="0.3">
      <c r="A3818" s="112" t="s">
        <v>158</v>
      </c>
      <c r="B3818" s="112" t="s">
        <v>259</v>
      </c>
      <c r="C3818" s="112" t="s">
        <v>259</v>
      </c>
      <c r="D3818" s="112" t="s">
        <v>284</v>
      </c>
      <c r="E3818" s="112" t="s">
        <v>259</v>
      </c>
      <c r="F3818" s="112" t="s">
        <v>285</v>
      </c>
      <c r="G3818" s="112" t="s">
        <v>48</v>
      </c>
      <c r="H3818" s="112" t="s">
        <v>447</v>
      </c>
      <c r="I3818" s="112" t="s">
        <v>16</v>
      </c>
      <c r="J3818" s="112" t="s">
        <v>435</v>
      </c>
      <c r="K3818" s="113">
        <v>4320</v>
      </c>
      <c r="L3818" s="113">
        <v>540</v>
      </c>
      <c r="M3818" s="112" t="s">
        <v>544</v>
      </c>
    </row>
    <row r="3819" spans="1:13" x14ac:dyDescent="0.3">
      <c r="A3819" s="112" t="s">
        <v>158</v>
      </c>
      <c r="B3819" s="112" t="s">
        <v>259</v>
      </c>
      <c r="C3819" s="112" t="s">
        <v>259</v>
      </c>
      <c r="D3819" s="112" t="s">
        <v>284</v>
      </c>
      <c r="E3819" s="112" t="s">
        <v>259</v>
      </c>
      <c r="F3819" s="112" t="s">
        <v>285</v>
      </c>
      <c r="G3819" s="112" t="s">
        <v>48</v>
      </c>
      <c r="H3819" s="112" t="s">
        <v>447</v>
      </c>
      <c r="I3819" s="112" t="s">
        <v>16</v>
      </c>
      <c r="J3819" s="112" t="s">
        <v>436</v>
      </c>
      <c r="K3819" s="113">
        <v>3184</v>
      </c>
      <c r="L3819" s="113">
        <v>398</v>
      </c>
      <c r="M3819" s="112" t="s">
        <v>544</v>
      </c>
    </row>
    <row r="3820" spans="1:13" x14ac:dyDescent="0.3">
      <c r="A3820" s="112" t="s">
        <v>158</v>
      </c>
      <c r="B3820" s="112" t="s">
        <v>259</v>
      </c>
      <c r="C3820" s="112" t="s">
        <v>259</v>
      </c>
      <c r="D3820" s="112" t="s">
        <v>284</v>
      </c>
      <c r="E3820" s="112" t="s">
        <v>259</v>
      </c>
      <c r="F3820" s="112" t="s">
        <v>285</v>
      </c>
      <c r="G3820" s="112" t="s">
        <v>50</v>
      </c>
      <c r="H3820" s="112" t="s">
        <v>434</v>
      </c>
      <c r="I3820" s="112" t="s">
        <v>16</v>
      </c>
      <c r="J3820" s="112" t="s">
        <v>436</v>
      </c>
      <c r="K3820" s="113">
        <v>190370.92</v>
      </c>
      <c r="L3820" s="113">
        <v>15841.999999999998</v>
      </c>
      <c r="M3820" s="112" t="s">
        <v>544</v>
      </c>
    </row>
    <row r="3821" spans="1:13" x14ac:dyDescent="0.3">
      <c r="A3821" s="112" t="s">
        <v>158</v>
      </c>
      <c r="B3821" s="112" t="s">
        <v>259</v>
      </c>
      <c r="C3821" s="112" t="s">
        <v>259</v>
      </c>
      <c r="D3821" s="112" t="s">
        <v>284</v>
      </c>
      <c r="E3821" s="112" t="s">
        <v>259</v>
      </c>
      <c r="F3821" s="112" t="s">
        <v>285</v>
      </c>
      <c r="G3821" s="112" t="s">
        <v>51</v>
      </c>
      <c r="H3821" s="112" t="s">
        <v>438</v>
      </c>
      <c r="I3821" s="112" t="s">
        <v>16</v>
      </c>
      <c r="J3821" s="112" t="s">
        <v>436</v>
      </c>
      <c r="K3821" s="113">
        <v>940</v>
      </c>
      <c r="L3821" s="113">
        <v>337</v>
      </c>
      <c r="M3821" s="112" t="s">
        <v>544</v>
      </c>
    </row>
    <row r="3822" spans="1:13" x14ac:dyDescent="0.3">
      <c r="A3822" s="112" t="s">
        <v>158</v>
      </c>
      <c r="B3822" s="112" t="s">
        <v>259</v>
      </c>
      <c r="C3822" s="112" t="s">
        <v>259</v>
      </c>
      <c r="D3822" s="112" t="s">
        <v>284</v>
      </c>
      <c r="E3822" s="112" t="s">
        <v>259</v>
      </c>
      <c r="F3822" s="112" t="s">
        <v>285</v>
      </c>
      <c r="G3822" s="112" t="s">
        <v>52</v>
      </c>
      <c r="H3822" s="112" t="s">
        <v>442</v>
      </c>
      <c r="I3822" s="112" t="s">
        <v>46</v>
      </c>
      <c r="J3822" s="112" t="s">
        <v>435</v>
      </c>
      <c r="K3822" s="113">
        <v>238420.80000000002</v>
      </c>
      <c r="L3822" s="113">
        <v>53463</v>
      </c>
      <c r="M3822" s="112" t="s">
        <v>544</v>
      </c>
    </row>
    <row r="3823" spans="1:13" x14ac:dyDescent="0.3">
      <c r="A3823" s="112" t="s">
        <v>158</v>
      </c>
      <c r="B3823" s="112" t="s">
        <v>259</v>
      </c>
      <c r="C3823" s="112" t="s">
        <v>259</v>
      </c>
      <c r="D3823" s="112" t="s">
        <v>284</v>
      </c>
      <c r="E3823" s="112" t="s">
        <v>259</v>
      </c>
      <c r="F3823" s="112" t="s">
        <v>285</v>
      </c>
      <c r="G3823" s="112" t="s">
        <v>52</v>
      </c>
      <c r="H3823" s="112" t="s">
        <v>442</v>
      </c>
      <c r="I3823" s="112" t="s">
        <v>46</v>
      </c>
      <c r="J3823" s="112" t="s">
        <v>440</v>
      </c>
      <c r="K3823" s="113">
        <v>185435.69</v>
      </c>
      <c r="L3823" s="113">
        <v>41718.999999999993</v>
      </c>
      <c r="M3823" s="112" t="s">
        <v>544</v>
      </c>
    </row>
    <row r="3824" spans="1:13" x14ac:dyDescent="0.3">
      <c r="A3824" s="112" t="s">
        <v>158</v>
      </c>
      <c r="B3824" s="112" t="s">
        <v>259</v>
      </c>
      <c r="C3824" s="112" t="s">
        <v>259</v>
      </c>
      <c r="D3824" s="112" t="s">
        <v>284</v>
      </c>
      <c r="E3824" s="112" t="s">
        <v>259</v>
      </c>
      <c r="F3824" s="112" t="s">
        <v>285</v>
      </c>
      <c r="G3824" s="112" t="s">
        <v>52</v>
      </c>
      <c r="H3824" s="112" t="s">
        <v>442</v>
      </c>
      <c r="I3824" s="112" t="s">
        <v>46</v>
      </c>
      <c r="J3824" s="112" t="s">
        <v>436</v>
      </c>
      <c r="K3824" s="113">
        <v>866456.53</v>
      </c>
      <c r="L3824" s="113">
        <v>134297.00000000003</v>
      </c>
      <c r="M3824" s="112" t="s">
        <v>544</v>
      </c>
    </row>
    <row r="3825" spans="1:13" x14ac:dyDescent="0.3">
      <c r="A3825" s="112" t="s">
        <v>158</v>
      </c>
      <c r="B3825" s="112" t="s">
        <v>259</v>
      </c>
      <c r="C3825" s="112" t="s">
        <v>259</v>
      </c>
      <c r="D3825" s="112" t="s">
        <v>284</v>
      </c>
      <c r="E3825" s="112" t="s">
        <v>259</v>
      </c>
      <c r="F3825" s="112" t="s">
        <v>285</v>
      </c>
      <c r="G3825" s="112" t="s">
        <v>53</v>
      </c>
      <c r="H3825" s="112" t="s">
        <v>434</v>
      </c>
      <c r="I3825" s="112" t="s">
        <v>16</v>
      </c>
      <c r="J3825" s="112" t="s">
        <v>435</v>
      </c>
      <c r="K3825" s="113">
        <v>34614.060000000005</v>
      </c>
      <c r="L3825" s="113">
        <v>13045.500000000002</v>
      </c>
      <c r="M3825" s="112" t="s">
        <v>544</v>
      </c>
    </row>
    <row r="3826" spans="1:13" x14ac:dyDescent="0.3">
      <c r="A3826" s="112" t="s">
        <v>158</v>
      </c>
      <c r="B3826" s="112" t="s">
        <v>259</v>
      </c>
      <c r="C3826" s="112" t="s">
        <v>259</v>
      </c>
      <c r="D3826" s="112" t="s">
        <v>284</v>
      </c>
      <c r="E3826" s="112" t="s">
        <v>259</v>
      </c>
      <c r="F3826" s="112" t="s">
        <v>285</v>
      </c>
      <c r="G3826" s="112" t="s">
        <v>58</v>
      </c>
      <c r="H3826" s="112" t="s">
        <v>434</v>
      </c>
      <c r="I3826" s="112" t="s">
        <v>16</v>
      </c>
      <c r="J3826" s="112" t="s">
        <v>436</v>
      </c>
      <c r="K3826" s="113">
        <v>420</v>
      </c>
      <c r="L3826" s="113">
        <v>90</v>
      </c>
      <c r="M3826" s="112" t="s">
        <v>544</v>
      </c>
    </row>
    <row r="3827" spans="1:13" x14ac:dyDescent="0.3">
      <c r="A3827" s="112" t="s">
        <v>158</v>
      </c>
      <c r="B3827" s="112" t="s">
        <v>259</v>
      </c>
      <c r="C3827" s="112" t="s">
        <v>259</v>
      </c>
      <c r="D3827" s="112" t="s">
        <v>284</v>
      </c>
      <c r="E3827" s="112" t="s">
        <v>259</v>
      </c>
      <c r="F3827" s="112" t="s">
        <v>285</v>
      </c>
      <c r="G3827" s="112" t="s">
        <v>60</v>
      </c>
      <c r="H3827" s="112" t="s">
        <v>437</v>
      </c>
      <c r="I3827" s="112" t="s">
        <v>16</v>
      </c>
      <c r="J3827" s="112" t="s">
        <v>435</v>
      </c>
      <c r="K3827" s="113">
        <v>8636.16</v>
      </c>
      <c r="L3827" s="113">
        <v>2768</v>
      </c>
      <c r="M3827" s="112" t="s">
        <v>544</v>
      </c>
    </row>
    <row r="3828" spans="1:13" x14ac:dyDescent="0.3">
      <c r="A3828" s="112" t="s">
        <v>158</v>
      </c>
      <c r="B3828" s="112" t="s">
        <v>259</v>
      </c>
      <c r="C3828" s="112" t="s">
        <v>259</v>
      </c>
      <c r="D3828" s="112" t="s">
        <v>284</v>
      </c>
      <c r="E3828" s="112" t="s">
        <v>259</v>
      </c>
      <c r="F3828" s="112" t="s">
        <v>285</v>
      </c>
      <c r="G3828" s="112" t="s">
        <v>60</v>
      </c>
      <c r="H3828" s="112" t="s">
        <v>437</v>
      </c>
      <c r="I3828" s="112" t="s">
        <v>16</v>
      </c>
      <c r="J3828" s="112" t="s">
        <v>440</v>
      </c>
      <c r="K3828" s="113">
        <v>17646.72</v>
      </c>
      <c r="L3828" s="113">
        <v>5656</v>
      </c>
      <c r="M3828" s="112" t="s">
        <v>544</v>
      </c>
    </row>
    <row r="3829" spans="1:13" x14ac:dyDescent="0.3">
      <c r="A3829" s="112" t="s">
        <v>158</v>
      </c>
      <c r="B3829" s="112" t="s">
        <v>259</v>
      </c>
      <c r="C3829" s="112" t="s">
        <v>259</v>
      </c>
      <c r="D3829" s="112" t="s">
        <v>284</v>
      </c>
      <c r="E3829" s="112" t="s">
        <v>259</v>
      </c>
      <c r="F3829" s="112" t="s">
        <v>285</v>
      </c>
      <c r="G3829" s="112" t="s">
        <v>60</v>
      </c>
      <c r="H3829" s="112" t="s">
        <v>437</v>
      </c>
      <c r="I3829" s="112" t="s">
        <v>16</v>
      </c>
      <c r="J3829" s="112" t="s">
        <v>436</v>
      </c>
      <c r="K3829" s="113">
        <v>9653.2800000000007</v>
      </c>
      <c r="L3829" s="113">
        <v>3094</v>
      </c>
      <c r="M3829" s="112" t="s">
        <v>544</v>
      </c>
    </row>
    <row r="3830" spans="1:13" x14ac:dyDescent="0.3">
      <c r="A3830" s="112" t="s">
        <v>158</v>
      </c>
      <c r="B3830" s="112" t="s">
        <v>259</v>
      </c>
      <c r="C3830" s="112" t="s">
        <v>259</v>
      </c>
      <c r="D3830" s="112" t="s">
        <v>284</v>
      </c>
      <c r="E3830" s="112" t="s">
        <v>259</v>
      </c>
      <c r="F3830" s="112" t="s">
        <v>285</v>
      </c>
      <c r="G3830" s="112" t="s">
        <v>64</v>
      </c>
      <c r="H3830" s="112" t="s">
        <v>444</v>
      </c>
      <c r="I3830" s="112" t="s">
        <v>16</v>
      </c>
      <c r="J3830" s="112" t="s">
        <v>435</v>
      </c>
      <c r="K3830" s="113">
        <v>4296.1499999999996</v>
      </c>
      <c r="L3830" s="113">
        <v>288</v>
      </c>
      <c r="M3830" s="112" t="s">
        <v>544</v>
      </c>
    </row>
    <row r="3831" spans="1:13" x14ac:dyDescent="0.3">
      <c r="A3831" s="112" t="s">
        <v>158</v>
      </c>
      <c r="B3831" s="112" t="s">
        <v>259</v>
      </c>
      <c r="C3831" s="112" t="s">
        <v>259</v>
      </c>
      <c r="D3831" s="112" t="s">
        <v>284</v>
      </c>
      <c r="E3831" s="112" t="s">
        <v>259</v>
      </c>
      <c r="F3831" s="112" t="s">
        <v>285</v>
      </c>
      <c r="G3831" s="112" t="s">
        <v>64</v>
      </c>
      <c r="H3831" s="112" t="s">
        <v>444</v>
      </c>
      <c r="I3831" s="112" t="s">
        <v>16</v>
      </c>
      <c r="J3831" s="112" t="s">
        <v>436</v>
      </c>
      <c r="K3831" s="113">
        <v>3624.87</v>
      </c>
      <c r="L3831" s="113">
        <v>243.00000000000003</v>
      </c>
      <c r="M3831" s="112" t="s">
        <v>544</v>
      </c>
    </row>
    <row r="3832" spans="1:13" x14ac:dyDescent="0.3">
      <c r="A3832" s="112" t="s">
        <v>158</v>
      </c>
      <c r="B3832" s="112" t="s">
        <v>259</v>
      </c>
      <c r="C3832" s="112" t="s">
        <v>259</v>
      </c>
      <c r="D3832" s="112" t="s">
        <v>284</v>
      </c>
      <c r="E3832" s="112" t="s">
        <v>259</v>
      </c>
      <c r="F3832" s="112" t="s">
        <v>285</v>
      </c>
      <c r="G3832" s="112" t="s">
        <v>65</v>
      </c>
      <c r="H3832" s="112" t="s">
        <v>449</v>
      </c>
      <c r="I3832" s="112" t="s">
        <v>16</v>
      </c>
      <c r="J3832" s="112" t="s">
        <v>435</v>
      </c>
      <c r="K3832" s="113">
        <v>4927.4399999999996</v>
      </c>
      <c r="L3832" s="113">
        <v>400</v>
      </c>
      <c r="M3832" s="112" t="s">
        <v>544</v>
      </c>
    </row>
    <row r="3833" spans="1:13" x14ac:dyDescent="0.3">
      <c r="A3833" s="112" t="s">
        <v>158</v>
      </c>
      <c r="B3833" s="112" t="s">
        <v>259</v>
      </c>
      <c r="C3833" s="112" t="s">
        <v>259</v>
      </c>
      <c r="D3833" s="112" t="s">
        <v>284</v>
      </c>
      <c r="E3833" s="112" t="s">
        <v>259</v>
      </c>
      <c r="F3833" s="112" t="s">
        <v>285</v>
      </c>
      <c r="G3833" s="112" t="s">
        <v>65</v>
      </c>
      <c r="H3833" s="112" t="s">
        <v>449</v>
      </c>
      <c r="I3833" s="112" t="s">
        <v>16</v>
      </c>
      <c r="J3833" s="112" t="s">
        <v>436</v>
      </c>
      <c r="K3833" s="113">
        <v>582.12</v>
      </c>
      <c r="L3833" s="113">
        <v>100</v>
      </c>
      <c r="M3833" s="112" t="s">
        <v>544</v>
      </c>
    </row>
    <row r="3834" spans="1:13" x14ac:dyDescent="0.3">
      <c r="A3834" s="112" t="s">
        <v>158</v>
      </c>
      <c r="B3834" s="112" t="s">
        <v>259</v>
      </c>
      <c r="C3834" s="112" t="s">
        <v>259</v>
      </c>
      <c r="D3834" s="112" t="s">
        <v>284</v>
      </c>
      <c r="E3834" s="112" t="s">
        <v>259</v>
      </c>
      <c r="F3834" s="112" t="s">
        <v>285</v>
      </c>
      <c r="G3834" s="112" t="s">
        <v>66</v>
      </c>
      <c r="H3834" s="112" t="s">
        <v>450</v>
      </c>
      <c r="I3834" s="112" t="s">
        <v>16</v>
      </c>
      <c r="J3834" s="112" t="s">
        <v>436</v>
      </c>
      <c r="K3834" s="113">
        <v>85019.3</v>
      </c>
      <c r="L3834" s="113">
        <v>29317.399999999998</v>
      </c>
      <c r="M3834" s="112" t="s">
        <v>544</v>
      </c>
    </row>
    <row r="3835" spans="1:13" x14ac:dyDescent="0.3">
      <c r="A3835" s="112" t="s">
        <v>158</v>
      </c>
      <c r="B3835" s="112" t="s">
        <v>259</v>
      </c>
      <c r="C3835" s="112" t="s">
        <v>259</v>
      </c>
      <c r="D3835" s="112" t="s">
        <v>286</v>
      </c>
      <c r="E3835" s="112" t="s">
        <v>259</v>
      </c>
      <c r="F3835" s="112" t="s">
        <v>287</v>
      </c>
      <c r="G3835" s="112" t="s">
        <v>13</v>
      </c>
      <c r="H3835" s="112" t="s">
        <v>434</v>
      </c>
      <c r="I3835" s="112" t="s">
        <v>14</v>
      </c>
      <c r="J3835" s="112" t="s">
        <v>436</v>
      </c>
      <c r="K3835" s="113">
        <v>9810</v>
      </c>
      <c r="L3835" s="113">
        <v>450</v>
      </c>
      <c r="M3835" s="112" t="s">
        <v>544</v>
      </c>
    </row>
    <row r="3836" spans="1:13" x14ac:dyDescent="0.3">
      <c r="A3836" s="112" t="s">
        <v>158</v>
      </c>
      <c r="B3836" s="112" t="s">
        <v>259</v>
      </c>
      <c r="C3836" s="112" t="s">
        <v>259</v>
      </c>
      <c r="D3836" s="112" t="s">
        <v>286</v>
      </c>
      <c r="E3836" s="112" t="s">
        <v>259</v>
      </c>
      <c r="F3836" s="112" t="s">
        <v>287</v>
      </c>
      <c r="G3836" s="112" t="s">
        <v>472</v>
      </c>
      <c r="H3836" s="112" t="s">
        <v>441</v>
      </c>
      <c r="I3836" s="112" t="s">
        <v>16</v>
      </c>
      <c r="J3836" s="112" t="s">
        <v>435</v>
      </c>
      <c r="K3836" s="113">
        <v>5205</v>
      </c>
      <c r="L3836" s="113">
        <v>1512</v>
      </c>
      <c r="M3836" s="112" t="s">
        <v>544</v>
      </c>
    </row>
    <row r="3837" spans="1:13" x14ac:dyDescent="0.3">
      <c r="A3837" s="112" t="s">
        <v>158</v>
      </c>
      <c r="B3837" s="112" t="s">
        <v>259</v>
      </c>
      <c r="C3837" s="112" t="s">
        <v>259</v>
      </c>
      <c r="D3837" s="112" t="s">
        <v>286</v>
      </c>
      <c r="E3837" s="112" t="s">
        <v>259</v>
      </c>
      <c r="F3837" s="112" t="s">
        <v>287</v>
      </c>
      <c r="G3837" s="112" t="s">
        <v>472</v>
      </c>
      <c r="H3837" s="112" t="s">
        <v>441</v>
      </c>
      <c r="I3837" s="112" t="s">
        <v>16</v>
      </c>
      <c r="J3837" s="112" t="s">
        <v>443</v>
      </c>
      <c r="K3837" s="113">
        <v>3430</v>
      </c>
      <c r="L3837" s="113">
        <v>567</v>
      </c>
      <c r="M3837" s="112" t="s">
        <v>544</v>
      </c>
    </row>
    <row r="3838" spans="1:13" x14ac:dyDescent="0.3">
      <c r="A3838" s="112" t="s">
        <v>158</v>
      </c>
      <c r="B3838" s="112" t="s">
        <v>259</v>
      </c>
      <c r="C3838" s="112" t="s">
        <v>259</v>
      </c>
      <c r="D3838" s="112" t="s">
        <v>286</v>
      </c>
      <c r="E3838" s="112" t="s">
        <v>259</v>
      </c>
      <c r="F3838" s="112" t="s">
        <v>287</v>
      </c>
      <c r="G3838" s="112" t="s">
        <v>17</v>
      </c>
      <c r="H3838" s="112" t="s">
        <v>438</v>
      </c>
      <c r="I3838" s="112" t="s">
        <v>16</v>
      </c>
      <c r="J3838" s="112" t="s">
        <v>435</v>
      </c>
      <c r="K3838" s="113">
        <v>14616</v>
      </c>
      <c r="L3838" s="113">
        <v>5940</v>
      </c>
      <c r="M3838" s="112" t="s">
        <v>544</v>
      </c>
    </row>
    <row r="3839" spans="1:13" x14ac:dyDescent="0.3">
      <c r="A3839" s="112" t="s">
        <v>158</v>
      </c>
      <c r="B3839" s="112" t="s">
        <v>259</v>
      </c>
      <c r="C3839" s="112" t="s">
        <v>259</v>
      </c>
      <c r="D3839" s="112" t="s">
        <v>286</v>
      </c>
      <c r="E3839" s="112" t="s">
        <v>259</v>
      </c>
      <c r="F3839" s="112" t="s">
        <v>287</v>
      </c>
      <c r="G3839" s="112" t="s">
        <v>17</v>
      </c>
      <c r="H3839" s="112" t="s">
        <v>438</v>
      </c>
      <c r="I3839" s="112" t="s">
        <v>16</v>
      </c>
      <c r="J3839" s="112" t="s">
        <v>440</v>
      </c>
      <c r="K3839" s="113">
        <v>8748</v>
      </c>
      <c r="L3839" s="113">
        <v>3240</v>
      </c>
      <c r="M3839" s="112" t="s">
        <v>544</v>
      </c>
    </row>
    <row r="3840" spans="1:13" x14ac:dyDescent="0.3">
      <c r="A3840" s="112" t="s">
        <v>158</v>
      </c>
      <c r="B3840" s="112" t="s">
        <v>259</v>
      </c>
      <c r="C3840" s="112" t="s">
        <v>259</v>
      </c>
      <c r="D3840" s="112" t="s">
        <v>286</v>
      </c>
      <c r="E3840" s="112" t="s">
        <v>259</v>
      </c>
      <c r="F3840" s="112" t="s">
        <v>287</v>
      </c>
      <c r="G3840" s="112" t="s">
        <v>17</v>
      </c>
      <c r="H3840" s="112" t="s">
        <v>438</v>
      </c>
      <c r="I3840" s="112" t="s">
        <v>16</v>
      </c>
      <c r="J3840" s="112" t="s">
        <v>436</v>
      </c>
      <c r="K3840" s="113">
        <v>245608.1</v>
      </c>
      <c r="L3840" s="113">
        <v>62113</v>
      </c>
      <c r="M3840" s="112" t="s">
        <v>544</v>
      </c>
    </row>
    <row r="3841" spans="1:13" x14ac:dyDescent="0.3">
      <c r="A3841" s="112" t="s">
        <v>158</v>
      </c>
      <c r="B3841" s="112" t="s">
        <v>259</v>
      </c>
      <c r="C3841" s="112" t="s">
        <v>259</v>
      </c>
      <c r="D3841" s="112" t="s">
        <v>286</v>
      </c>
      <c r="E3841" s="112" t="s">
        <v>259</v>
      </c>
      <c r="F3841" s="112" t="s">
        <v>287</v>
      </c>
      <c r="G3841" s="112" t="s">
        <v>19</v>
      </c>
      <c r="H3841" s="112" t="s">
        <v>434</v>
      </c>
      <c r="I3841" s="112" t="s">
        <v>16</v>
      </c>
      <c r="J3841" s="112" t="s">
        <v>435</v>
      </c>
      <c r="K3841" s="113">
        <v>28944</v>
      </c>
      <c r="L3841" s="113">
        <v>2412</v>
      </c>
      <c r="M3841" s="112" t="s">
        <v>544</v>
      </c>
    </row>
    <row r="3842" spans="1:13" x14ac:dyDescent="0.3">
      <c r="A3842" s="112" t="s">
        <v>158</v>
      </c>
      <c r="B3842" s="112" t="s">
        <v>259</v>
      </c>
      <c r="C3842" s="112" t="s">
        <v>259</v>
      </c>
      <c r="D3842" s="112" t="s">
        <v>286</v>
      </c>
      <c r="E3842" s="112" t="s">
        <v>259</v>
      </c>
      <c r="F3842" s="112" t="s">
        <v>287</v>
      </c>
      <c r="G3842" s="112" t="s">
        <v>19</v>
      </c>
      <c r="H3842" s="112" t="s">
        <v>434</v>
      </c>
      <c r="I3842" s="112" t="s">
        <v>16</v>
      </c>
      <c r="J3842" s="112" t="s">
        <v>440</v>
      </c>
      <c r="K3842" s="113">
        <v>32400</v>
      </c>
      <c r="L3842" s="113">
        <v>2700</v>
      </c>
      <c r="M3842" s="112" t="s">
        <v>544</v>
      </c>
    </row>
    <row r="3843" spans="1:13" x14ac:dyDescent="0.3">
      <c r="A3843" s="112" t="s">
        <v>158</v>
      </c>
      <c r="B3843" s="112" t="s">
        <v>259</v>
      </c>
      <c r="C3843" s="112" t="s">
        <v>259</v>
      </c>
      <c r="D3843" s="112" t="s">
        <v>286</v>
      </c>
      <c r="E3843" s="112" t="s">
        <v>259</v>
      </c>
      <c r="F3843" s="112" t="s">
        <v>287</v>
      </c>
      <c r="G3843" s="112" t="s">
        <v>19</v>
      </c>
      <c r="H3843" s="112" t="s">
        <v>434</v>
      </c>
      <c r="I3843" s="112" t="s">
        <v>16</v>
      </c>
      <c r="J3843" s="112" t="s">
        <v>436</v>
      </c>
      <c r="K3843" s="113">
        <v>185220</v>
      </c>
      <c r="L3843" s="113">
        <v>15435</v>
      </c>
      <c r="M3843" s="112" t="s">
        <v>544</v>
      </c>
    </row>
    <row r="3844" spans="1:13" x14ac:dyDescent="0.3">
      <c r="A3844" s="112" t="s">
        <v>158</v>
      </c>
      <c r="B3844" s="112" t="s">
        <v>259</v>
      </c>
      <c r="C3844" s="112" t="s">
        <v>259</v>
      </c>
      <c r="D3844" s="112" t="s">
        <v>286</v>
      </c>
      <c r="E3844" s="112" t="s">
        <v>259</v>
      </c>
      <c r="F3844" s="112" t="s">
        <v>287</v>
      </c>
      <c r="G3844" s="112" t="s">
        <v>71</v>
      </c>
      <c r="H3844" s="112" t="s">
        <v>453</v>
      </c>
      <c r="I3844" s="112" t="s">
        <v>16</v>
      </c>
      <c r="J3844" s="112" t="s">
        <v>435</v>
      </c>
      <c r="K3844" s="113">
        <v>4816</v>
      </c>
      <c r="L3844" s="113">
        <v>360</v>
      </c>
      <c r="M3844" s="112" t="s">
        <v>544</v>
      </c>
    </row>
    <row r="3845" spans="1:13" x14ac:dyDescent="0.3">
      <c r="A3845" s="112" t="s">
        <v>158</v>
      </c>
      <c r="B3845" s="112" t="s">
        <v>259</v>
      </c>
      <c r="C3845" s="112" t="s">
        <v>259</v>
      </c>
      <c r="D3845" s="112" t="s">
        <v>286</v>
      </c>
      <c r="E3845" s="112" t="s">
        <v>259</v>
      </c>
      <c r="F3845" s="112" t="s">
        <v>287</v>
      </c>
      <c r="G3845" s="112" t="s">
        <v>71</v>
      </c>
      <c r="H3845" s="112" t="s">
        <v>453</v>
      </c>
      <c r="I3845" s="112" t="s">
        <v>16</v>
      </c>
      <c r="J3845" s="112" t="s">
        <v>436</v>
      </c>
      <c r="K3845" s="113">
        <v>1143</v>
      </c>
      <c r="L3845" s="113">
        <v>135</v>
      </c>
      <c r="M3845" s="112" t="s">
        <v>544</v>
      </c>
    </row>
    <row r="3846" spans="1:13" x14ac:dyDescent="0.3">
      <c r="A3846" s="112" t="s">
        <v>158</v>
      </c>
      <c r="B3846" s="112" t="s">
        <v>259</v>
      </c>
      <c r="C3846" s="112" t="s">
        <v>259</v>
      </c>
      <c r="D3846" s="112" t="s">
        <v>286</v>
      </c>
      <c r="E3846" s="112" t="s">
        <v>259</v>
      </c>
      <c r="F3846" s="112" t="s">
        <v>287</v>
      </c>
      <c r="G3846" s="112" t="s">
        <v>72</v>
      </c>
      <c r="H3846" s="112" t="s">
        <v>454</v>
      </c>
      <c r="I3846" s="112" t="s">
        <v>16</v>
      </c>
      <c r="J3846" s="112" t="s">
        <v>435</v>
      </c>
      <c r="K3846" s="113">
        <v>32815.800000000003</v>
      </c>
      <c r="L3846" s="113">
        <v>3375</v>
      </c>
      <c r="M3846" s="112" t="s">
        <v>544</v>
      </c>
    </row>
    <row r="3847" spans="1:13" x14ac:dyDescent="0.3">
      <c r="A3847" s="112" t="s">
        <v>158</v>
      </c>
      <c r="B3847" s="112" t="s">
        <v>259</v>
      </c>
      <c r="C3847" s="112" t="s">
        <v>259</v>
      </c>
      <c r="D3847" s="112" t="s">
        <v>286</v>
      </c>
      <c r="E3847" s="112" t="s">
        <v>259</v>
      </c>
      <c r="F3847" s="112" t="s">
        <v>287</v>
      </c>
      <c r="G3847" s="112" t="s">
        <v>72</v>
      </c>
      <c r="H3847" s="112" t="s">
        <v>454</v>
      </c>
      <c r="I3847" s="112" t="s">
        <v>16</v>
      </c>
      <c r="J3847" s="112" t="s">
        <v>455</v>
      </c>
      <c r="K3847" s="113">
        <v>927</v>
      </c>
      <c r="L3847" s="113">
        <v>90</v>
      </c>
      <c r="M3847" s="112" t="s">
        <v>544</v>
      </c>
    </row>
    <row r="3848" spans="1:13" x14ac:dyDescent="0.3">
      <c r="A3848" s="112" t="s">
        <v>158</v>
      </c>
      <c r="B3848" s="112" t="s">
        <v>259</v>
      </c>
      <c r="C3848" s="112" t="s">
        <v>259</v>
      </c>
      <c r="D3848" s="112" t="s">
        <v>286</v>
      </c>
      <c r="E3848" s="112" t="s">
        <v>259</v>
      </c>
      <c r="F3848" s="112" t="s">
        <v>287</v>
      </c>
      <c r="G3848" s="112" t="s">
        <v>72</v>
      </c>
      <c r="H3848" s="112" t="s">
        <v>454</v>
      </c>
      <c r="I3848" s="112" t="s">
        <v>16</v>
      </c>
      <c r="J3848" s="112" t="s">
        <v>440</v>
      </c>
      <c r="K3848" s="113">
        <v>618</v>
      </c>
      <c r="L3848" s="113">
        <v>60</v>
      </c>
      <c r="M3848" s="112" t="s">
        <v>544</v>
      </c>
    </row>
    <row r="3849" spans="1:13" x14ac:dyDescent="0.3">
      <c r="A3849" s="112" t="s">
        <v>158</v>
      </c>
      <c r="B3849" s="112" t="s">
        <v>259</v>
      </c>
      <c r="C3849" s="112" t="s">
        <v>259</v>
      </c>
      <c r="D3849" s="112" t="s">
        <v>286</v>
      </c>
      <c r="E3849" s="112" t="s">
        <v>259</v>
      </c>
      <c r="F3849" s="112" t="s">
        <v>287</v>
      </c>
      <c r="G3849" s="112" t="s">
        <v>72</v>
      </c>
      <c r="H3849" s="112" t="s">
        <v>454</v>
      </c>
      <c r="I3849" s="112" t="s">
        <v>16</v>
      </c>
      <c r="J3849" s="112" t="s">
        <v>436</v>
      </c>
      <c r="K3849" s="113">
        <v>5747.4</v>
      </c>
      <c r="L3849" s="113">
        <v>585</v>
      </c>
      <c r="M3849" s="112" t="s">
        <v>544</v>
      </c>
    </row>
    <row r="3850" spans="1:13" x14ac:dyDescent="0.3">
      <c r="A3850" s="112" t="s">
        <v>158</v>
      </c>
      <c r="B3850" s="112" t="s">
        <v>259</v>
      </c>
      <c r="C3850" s="112" t="s">
        <v>259</v>
      </c>
      <c r="D3850" s="112" t="s">
        <v>286</v>
      </c>
      <c r="E3850" s="112" t="s">
        <v>259</v>
      </c>
      <c r="F3850" s="112" t="s">
        <v>287</v>
      </c>
      <c r="G3850" s="112" t="s">
        <v>73</v>
      </c>
      <c r="H3850" s="112" t="s">
        <v>448</v>
      </c>
      <c r="I3850" s="112" t="s">
        <v>14</v>
      </c>
      <c r="J3850" s="112" t="s">
        <v>436</v>
      </c>
      <c r="K3850" s="113">
        <v>9308</v>
      </c>
      <c r="L3850" s="113">
        <v>797</v>
      </c>
      <c r="M3850" s="112" t="s">
        <v>544</v>
      </c>
    </row>
    <row r="3851" spans="1:13" x14ac:dyDescent="0.3">
      <c r="A3851" s="112" t="s">
        <v>158</v>
      </c>
      <c r="B3851" s="112" t="s">
        <v>259</v>
      </c>
      <c r="C3851" s="112" t="s">
        <v>259</v>
      </c>
      <c r="D3851" s="112" t="s">
        <v>286</v>
      </c>
      <c r="E3851" s="112" t="s">
        <v>259</v>
      </c>
      <c r="F3851" s="112" t="s">
        <v>287</v>
      </c>
      <c r="G3851" s="112" t="s">
        <v>74</v>
      </c>
      <c r="H3851" s="112" t="s">
        <v>450</v>
      </c>
      <c r="I3851" s="112" t="s">
        <v>16</v>
      </c>
      <c r="J3851" s="112" t="s">
        <v>435</v>
      </c>
      <c r="K3851" s="113">
        <v>1493.28</v>
      </c>
      <c r="L3851" s="113">
        <v>540</v>
      </c>
      <c r="M3851" s="112" t="s">
        <v>544</v>
      </c>
    </row>
    <row r="3852" spans="1:13" x14ac:dyDescent="0.3">
      <c r="A3852" s="112" t="s">
        <v>158</v>
      </c>
      <c r="B3852" s="112" t="s">
        <v>259</v>
      </c>
      <c r="C3852" s="112" t="s">
        <v>259</v>
      </c>
      <c r="D3852" s="112" t="s">
        <v>286</v>
      </c>
      <c r="E3852" s="112" t="s">
        <v>259</v>
      </c>
      <c r="F3852" s="112" t="s">
        <v>287</v>
      </c>
      <c r="G3852" s="112" t="s">
        <v>74</v>
      </c>
      <c r="H3852" s="112" t="s">
        <v>450</v>
      </c>
      <c r="I3852" s="112" t="s">
        <v>16</v>
      </c>
      <c r="J3852" s="112" t="s">
        <v>436</v>
      </c>
      <c r="K3852" s="113">
        <v>5046.3</v>
      </c>
      <c r="L3852" s="113">
        <v>944.99999999999989</v>
      </c>
      <c r="M3852" s="112" t="s">
        <v>544</v>
      </c>
    </row>
    <row r="3853" spans="1:13" x14ac:dyDescent="0.3">
      <c r="A3853" s="112" t="s">
        <v>158</v>
      </c>
      <c r="B3853" s="112" t="s">
        <v>259</v>
      </c>
      <c r="C3853" s="112" t="s">
        <v>259</v>
      </c>
      <c r="D3853" s="112" t="s">
        <v>286</v>
      </c>
      <c r="E3853" s="112" t="s">
        <v>259</v>
      </c>
      <c r="F3853" s="112" t="s">
        <v>287</v>
      </c>
      <c r="G3853" s="112" t="s">
        <v>20</v>
      </c>
      <c r="H3853" s="112" t="s">
        <v>439</v>
      </c>
      <c r="I3853" s="112" t="s">
        <v>16</v>
      </c>
      <c r="J3853" s="112" t="s">
        <v>458</v>
      </c>
      <c r="K3853" s="113">
        <v>560</v>
      </c>
      <c r="L3853" s="113">
        <v>112.00000000000001</v>
      </c>
      <c r="M3853" s="112" t="s">
        <v>544</v>
      </c>
    </row>
    <row r="3854" spans="1:13" x14ac:dyDescent="0.3">
      <c r="A3854" s="112" t="s">
        <v>158</v>
      </c>
      <c r="B3854" s="112" t="s">
        <v>259</v>
      </c>
      <c r="C3854" s="112" t="s">
        <v>259</v>
      </c>
      <c r="D3854" s="112" t="s">
        <v>286</v>
      </c>
      <c r="E3854" s="112" t="s">
        <v>259</v>
      </c>
      <c r="F3854" s="112" t="s">
        <v>287</v>
      </c>
      <c r="G3854" s="112" t="s">
        <v>20</v>
      </c>
      <c r="H3854" s="112" t="s">
        <v>439</v>
      </c>
      <c r="I3854" s="112" t="s">
        <v>16</v>
      </c>
      <c r="J3854" s="112" t="s">
        <v>435</v>
      </c>
      <c r="K3854" s="113">
        <v>15644.52</v>
      </c>
      <c r="L3854" s="113">
        <v>4347</v>
      </c>
      <c r="M3854" s="112" t="s">
        <v>544</v>
      </c>
    </row>
    <row r="3855" spans="1:13" x14ac:dyDescent="0.3">
      <c r="A3855" s="112" t="s">
        <v>158</v>
      </c>
      <c r="B3855" s="112" t="s">
        <v>259</v>
      </c>
      <c r="C3855" s="112" t="s">
        <v>259</v>
      </c>
      <c r="D3855" s="112" t="s">
        <v>286</v>
      </c>
      <c r="E3855" s="112" t="s">
        <v>259</v>
      </c>
      <c r="F3855" s="112" t="s">
        <v>287</v>
      </c>
      <c r="G3855" s="112" t="s">
        <v>20</v>
      </c>
      <c r="H3855" s="112" t="s">
        <v>439</v>
      </c>
      <c r="I3855" s="112" t="s">
        <v>16</v>
      </c>
      <c r="J3855" s="112" t="s">
        <v>440</v>
      </c>
      <c r="K3855" s="113">
        <v>1722.24</v>
      </c>
      <c r="L3855" s="113">
        <v>432</v>
      </c>
      <c r="M3855" s="112" t="s">
        <v>544</v>
      </c>
    </row>
    <row r="3856" spans="1:13" x14ac:dyDescent="0.3">
      <c r="A3856" s="112" t="s">
        <v>158</v>
      </c>
      <c r="B3856" s="112" t="s">
        <v>259</v>
      </c>
      <c r="C3856" s="112" t="s">
        <v>259</v>
      </c>
      <c r="D3856" s="112" t="s">
        <v>286</v>
      </c>
      <c r="E3856" s="112" t="s">
        <v>259</v>
      </c>
      <c r="F3856" s="112" t="s">
        <v>287</v>
      </c>
      <c r="G3856" s="112" t="s">
        <v>20</v>
      </c>
      <c r="H3856" s="112" t="s">
        <v>439</v>
      </c>
      <c r="I3856" s="112" t="s">
        <v>16</v>
      </c>
      <c r="J3856" s="112" t="s">
        <v>436</v>
      </c>
      <c r="K3856" s="113">
        <v>139510.62</v>
      </c>
      <c r="L3856" s="113">
        <v>33272.5</v>
      </c>
      <c r="M3856" s="112" t="s">
        <v>544</v>
      </c>
    </row>
    <row r="3857" spans="1:13" x14ac:dyDescent="0.3">
      <c r="A3857" s="112" t="s">
        <v>158</v>
      </c>
      <c r="B3857" s="112" t="s">
        <v>259</v>
      </c>
      <c r="C3857" s="112" t="s">
        <v>259</v>
      </c>
      <c r="D3857" s="112" t="s">
        <v>286</v>
      </c>
      <c r="E3857" s="112" t="s">
        <v>259</v>
      </c>
      <c r="F3857" s="112" t="s">
        <v>287</v>
      </c>
      <c r="G3857" s="112" t="s">
        <v>463</v>
      </c>
      <c r="H3857" s="112" t="s">
        <v>439</v>
      </c>
      <c r="I3857" s="112" t="s">
        <v>16</v>
      </c>
      <c r="J3857" s="112" t="s">
        <v>435</v>
      </c>
      <c r="K3857" s="113">
        <v>78639.589925989494</v>
      </c>
      <c r="L3857" s="113">
        <v>20790</v>
      </c>
      <c r="M3857" s="112" t="s">
        <v>544</v>
      </c>
    </row>
    <row r="3858" spans="1:13" x14ac:dyDescent="0.3">
      <c r="A3858" s="112" t="s">
        <v>158</v>
      </c>
      <c r="B3858" s="112" t="s">
        <v>259</v>
      </c>
      <c r="C3858" s="112" t="s">
        <v>259</v>
      </c>
      <c r="D3858" s="112" t="s">
        <v>286</v>
      </c>
      <c r="E3858" s="112" t="s">
        <v>259</v>
      </c>
      <c r="F3858" s="112" t="s">
        <v>287</v>
      </c>
      <c r="G3858" s="112" t="s">
        <v>463</v>
      </c>
      <c r="H3858" s="112" t="s">
        <v>439</v>
      </c>
      <c r="I3858" s="112" t="s">
        <v>16</v>
      </c>
      <c r="J3858" s="112" t="s">
        <v>440</v>
      </c>
      <c r="K3858" s="113">
        <v>25437.770190104824</v>
      </c>
      <c r="L3858" s="113">
        <v>6725</v>
      </c>
      <c r="M3858" s="112" t="s">
        <v>544</v>
      </c>
    </row>
    <row r="3859" spans="1:13" x14ac:dyDescent="0.3">
      <c r="A3859" s="112" t="s">
        <v>158</v>
      </c>
      <c r="B3859" s="112" t="s">
        <v>259</v>
      </c>
      <c r="C3859" s="112" t="s">
        <v>259</v>
      </c>
      <c r="D3859" s="112" t="s">
        <v>286</v>
      </c>
      <c r="E3859" s="112" t="s">
        <v>259</v>
      </c>
      <c r="F3859" s="112" t="s">
        <v>287</v>
      </c>
      <c r="G3859" s="112" t="s">
        <v>463</v>
      </c>
      <c r="H3859" s="112" t="s">
        <v>439</v>
      </c>
      <c r="I3859" s="112" t="s">
        <v>16</v>
      </c>
      <c r="J3859" s="112" t="s">
        <v>436</v>
      </c>
      <c r="K3859" s="113">
        <v>169020.27110403628</v>
      </c>
      <c r="L3859" s="113">
        <v>44684</v>
      </c>
      <c r="M3859" s="112" t="s">
        <v>544</v>
      </c>
    </row>
    <row r="3860" spans="1:13" x14ac:dyDescent="0.3">
      <c r="A3860" s="112" t="s">
        <v>158</v>
      </c>
      <c r="B3860" s="112" t="s">
        <v>259</v>
      </c>
      <c r="C3860" s="112" t="s">
        <v>259</v>
      </c>
      <c r="D3860" s="112" t="s">
        <v>286</v>
      </c>
      <c r="E3860" s="112" t="s">
        <v>259</v>
      </c>
      <c r="F3860" s="112" t="s">
        <v>287</v>
      </c>
      <c r="G3860" s="112" t="s">
        <v>122</v>
      </c>
      <c r="H3860" s="112" t="s">
        <v>438</v>
      </c>
      <c r="I3860" s="112" t="s">
        <v>16</v>
      </c>
      <c r="J3860" s="112" t="s">
        <v>435</v>
      </c>
      <c r="K3860" s="113">
        <v>4855</v>
      </c>
      <c r="L3860" s="113">
        <v>1070</v>
      </c>
      <c r="M3860" s="112" t="s">
        <v>544</v>
      </c>
    </row>
    <row r="3861" spans="1:13" x14ac:dyDescent="0.3">
      <c r="A3861" s="112" t="s">
        <v>158</v>
      </c>
      <c r="B3861" s="112" t="s">
        <v>259</v>
      </c>
      <c r="C3861" s="112" t="s">
        <v>259</v>
      </c>
      <c r="D3861" s="112" t="s">
        <v>286</v>
      </c>
      <c r="E3861" s="112" t="s">
        <v>259</v>
      </c>
      <c r="F3861" s="112" t="s">
        <v>287</v>
      </c>
      <c r="G3861" s="112" t="s">
        <v>122</v>
      </c>
      <c r="H3861" s="112" t="s">
        <v>438</v>
      </c>
      <c r="I3861" s="112" t="s">
        <v>16</v>
      </c>
      <c r="J3861" s="112" t="s">
        <v>436</v>
      </c>
      <c r="K3861" s="113">
        <v>2268</v>
      </c>
      <c r="L3861" s="113">
        <v>498</v>
      </c>
      <c r="M3861" s="112" t="s">
        <v>544</v>
      </c>
    </row>
    <row r="3862" spans="1:13" x14ac:dyDescent="0.3">
      <c r="A3862" s="112" t="s">
        <v>158</v>
      </c>
      <c r="B3862" s="112" t="s">
        <v>259</v>
      </c>
      <c r="C3862" s="112" t="s">
        <v>259</v>
      </c>
      <c r="D3862" s="112" t="s">
        <v>286</v>
      </c>
      <c r="E3862" s="112" t="s">
        <v>259</v>
      </c>
      <c r="F3862" s="112" t="s">
        <v>287</v>
      </c>
      <c r="G3862" s="112" t="s">
        <v>21</v>
      </c>
      <c r="H3862" s="112" t="s">
        <v>438</v>
      </c>
      <c r="I3862" s="112" t="s">
        <v>14</v>
      </c>
      <c r="J3862" s="112" t="s">
        <v>436</v>
      </c>
      <c r="K3862" s="113">
        <v>8595</v>
      </c>
      <c r="L3862" s="113">
        <v>1500</v>
      </c>
      <c r="M3862" s="112" t="s">
        <v>544</v>
      </c>
    </row>
    <row r="3863" spans="1:13" x14ac:dyDescent="0.3">
      <c r="A3863" s="112" t="s">
        <v>158</v>
      </c>
      <c r="B3863" s="112" t="s">
        <v>259</v>
      </c>
      <c r="C3863" s="112" t="s">
        <v>259</v>
      </c>
      <c r="D3863" s="112" t="s">
        <v>286</v>
      </c>
      <c r="E3863" s="112" t="s">
        <v>259</v>
      </c>
      <c r="F3863" s="112" t="s">
        <v>287</v>
      </c>
      <c r="G3863" s="112" t="s">
        <v>22</v>
      </c>
      <c r="H3863" s="112" t="s">
        <v>439</v>
      </c>
      <c r="I3863" s="112" t="s">
        <v>16</v>
      </c>
      <c r="J3863" s="112" t="s">
        <v>435</v>
      </c>
      <c r="K3863" s="113">
        <v>114854.5</v>
      </c>
      <c r="L3863" s="113">
        <v>73092</v>
      </c>
      <c r="M3863" s="112" t="s">
        <v>544</v>
      </c>
    </row>
    <row r="3864" spans="1:13" x14ac:dyDescent="0.3">
      <c r="A3864" s="112" t="s">
        <v>158</v>
      </c>
      <c r="B3864" s="112" t="s">
        <v>259</v>
      </c>
      <c r="C3864" s="112" t="s">
        <v>259</v>
      </c>
      <c r="D3864" s="112" t="s">
        <v>286</v>
      </c>
      <c r="E3864" s="112" t="s">
        <v>259</v>
      </c>
      <c r="F3864" s="112" t="s">
        <v>287</v>
      </c>
      <c r="G3864" s="112" t="s">
        <v>22</v>
      </c>
      <c r="H3864" s="112" t="s">
        <v>439</v>
      </c>
      <c r="I3864" s="112" t="s">
        <v>16</v>
      </c>
      <c r="J3864" s="112" t="s">
        <v>440</v>
      </c>
      <c r="K3864" s="113">
        <v>1324.8</v>
      </c>
      <c r="L3864" s="113">
        <v>541</v>
      </c>
      <c r="M3864" s="112" t="s">
        <v>544</v>
      </c>
    </row>
    <row r="3865" spans="1:13" x14ac:dyDescent="0.3">
      <c r="A3865" s="112" t="s">
        <v>158</v>
      </c>
      <c r="B3865" s="112" t="s">
        <v>259</v>
      </c>
      <c r="C3865" s="112" t="s">
        <v>259</v>
      </c>
      <c r="D3865" s="112" t="s">
        <v>286</v>
      </c>
      <c r="E3865" s="112" t="s">
        <v>259</v>
      </c>
      <c r="F3865" s="112" t="s">
        <v>287</v>
      </c>
      <c r="G3865" s="112" t="s">
        <v>22</v>
      </c>
      <c r="H3865" s="112" t="s">
        <v>439</v>
      </c>
      <c r="I3865" s="112" t="s">
        <v>16</v>
      </c>
      <c r="J3865" s="112" t="s">
        <v>436</v>
      </c>
      <c r="K3865" s="113">
        <v>338047.72</v>
      </c>
      <c r="L3865" s="113">
        <v>197013</v>
      </c>
      <c r="M3865" s="112" t="s">
        <v>544</v>
      </c>
    </row>
    <row r="3866" spans="1:13" x14ac:dyDescent="0.3">
      <c r="A3866" s="112" t="s">
        <v>158</v>
      </c>
      <c r="B3866" s="112" t="s">
        <v>259</v>
      </c>
      <c r="C3866" s="112" t="s">
        <v>259</v>
      </c>
      <c r="D3866" s="112" t="s">
        <v>286</v>
      </c>
      <c r="E3866" s="112" t="s">
        <v>259</v>
      </c>
      <c r="F3866" s="112" t="s">
        <v>287</v>
      </c>
      <c r="G3866" s="112" t="s">
        <v>24</v>
      </c>
      <c r="H3866" s="112" t="s">
        <v>441</v>
      </c>
      <c r="I3866" s="112" t="s">
        <v>16</v>
      </c>
      <c r="J3866" s="112" t="s">
        <v>435</v>
      </c>
      <c r="K3866" s="113">
        <v>1198939.99</v>
      </c>
      <c r="L3866" s="113">
        <v>299564.75</v>
      </c>
      <c r="M3866" s="112" t="s">
        <v>544</v>
      </c>
    </row>
    <row r="3867" spans="1:13" x14ac:dyDescent="0.3">
      <c r="A3867" s="112" t="s">
        <v>158</v>
      </c>
      <c r="B3867" s="112" t="s">
        <v>259</v>
      </c>
      <c r="C3867" s="112" t="s">
        <v>259</v>
      </c>
      <c r="D3867" s="112" t="s">
        <v>286</v>
      </c>
      <c r="E3867" s="112" t="s">
        <v>259</v>
      </c>
      <c r="F3867" s="112" t="s">
        <v>287</v>
      </c>
      <c r="G3867" s="112" t="s">
        <v>24</v>
      </c>
      <c r="H3867" s="112" t="s">
        <v>441</v>
      </c>
      <c r="I3867" s="112" t="s">
        <v>16</v>
      </c>
      <c r="J3867" s="112" t="s">
        <v>440</v>
      </c>
      <c r="K3867" s="113">
        <v>41850</v>
      </c>
      <c r="L3867" s="113">
        <v>9694.5</v>
      </c>
      <c r="M3867" s="112" t="s">
        <v>544</v>
      </c>
    </row>
    <row r="3868" spans="1:13" x14ac:dyDescent="0.3">
      <c r="A3868" s="112" t="s">
        <v>158</v>
      </c>
      <c r="B3868" s="112" t="s">
        <v>259</v>
      </c>
      <c r="C3868" s="112" t="s">
        <v>259</v>
      </c>
      <c r="D3868" s="112" t="s">
        <v>286</v>
      </c>
      <c r="E3868" s="112" t="s">
        <v>259</v>
      </c>
      <c r="F3868" s="112" t="s">
        <v>287</v>
      </c>
      <c r="G3868" s="112" t="s">
        <v>24</v>
      </c>
      <c r="H3868" s="112" t="s">
        <v>441</v>
      </c>
      <c r="I3868" s="112" t="s">
        <v>16</v>
      </c>
      <c r="J3868" s="112" t="s">
        <v>436</v>
      </c>
      <c r="K3868" s="113">
        <v>1036978.76</v>
      </c>
      <c r="L3868" s="113">
        <v>302534.40000000002</v>
      </c>
      <c r="M3868" s="112" t="s">
        <v>544</v>
      </c>
    </row>
    <row r="3869" spans="1:13" x14ac:dyDescent="0.3">
      <c r="A3869" s="112" t="s">
        <v>158</v>
      </c>
      <c r="B3869" s="112" t="s">
        <v>259</v>
      </c>
      <c r="C3869" s="112" t="s">
        <v>259</v>
      </c>
      <c r="D3869" s="112" t="s">
        <v>286</v>
      </c>
      <c r="E3869" s="112" t="s">
        <v>259</v>
      </c>
      <c r="F3869" s="112" t="s">
        <v>287</v>
      </c>
      <c r="G3869" s="112" t="s">
        <v>25</v>
      </c>
      <c r="H3869" s="112" t="s">
        <v>442</v>
      </c>
      <c r="I3869" s="112" t="s">
        <v>16</v>
      </c>
      <c r="J3869" s="112" t="s">
        <v>443</v>
      </c>
      <c r="K3869" s="113">
        <v>27927535.890000001</v>
      </c>
      <c r="L3869" s="113">
        <v>6970000</v>
      </c>
      <c r="M3869" s="112" t="s">
        <v>544</v>
      </c>
    </row>
    <row r="3870" spans="1:13" x14ac:dyDescent="0.3">
      <c r="A3870" s="112" t="s">
        <v>158</v>
      </c>
      <c r="B3870" s="112" t="s">
        <v>259</v>
      </c>
      <c r="C3870" s="112" t="s">
        <v>259</v>
      </c>
      <c r="D3870" s="112" t="s">
        <v>286</v>
      </c>
      <c r="E3870" s="112" t="s">
        <v>259</v>
      </c>
      <c r="F3870" s="112" t="s">
        <v>287</v>
      </c>
      <c r="G3870" s="112" t="s">
        <v>76</v>
      </c>
      <c r="H3870" s="112" t="s">
        <v>434</v>
      </c>
      <c r="I3870" s="112" t="s">
        <v>32</v>
      </c>
      <c r="J3870" s="112" t="s">
        <v>436</v>
      </c>
      <c r="K3870" s="113">
        <v>13500</v>
      </c>
      <c r="L3870" s="113">
        <v>3000</v>
      </c>
      <c r="M3870" s="112" t="s">
        <v>544</v>
      </c>
    </row>
    <row r="3871" spans="1:13" x14ac:dyDescent="0.3">
      <c r="A3871" s="112" t="s">
        <v>158</v>
      </c>
      <c r="B3871" s="112" t="s">
        <v>259</v>
      </c>
      <c r="C3871" s="112" t="s">
        <v>259</v>
      </c>
      <c r="D3871" s="112" t="s">
        <v>286</v>
      </c>
      <c r="E3871" s="112" t="s">
        <v>259</v>
      </c>
      <c r="F3871" s="112" t="s">
        <v>287</v>
      </c>
      <c r="G3871" s="112" t="s">
        <v>77</v>
      </c>
      <c r="H3871" s="112" t="s">
        <v>437</v>
      </c>
      <c r="I3871" s="112" t="s">
        <v>14</v>
      </c>
      <c r="J3871" s="112" t="s">
        <v>435</v>
      </c>
      <c r="K3871" s="113">
        <v>3360</v>
      </c>
      <c r="L3871" s="113">
        <v>315</v>
      </c>
      <c r="M3871" s="112" t="s">
        <v>544</v>
      </c>
    </row>
    <row r="3872" spans="1:13" x14ac:dyDescent="0.3">
      <c r="A3872" s="112" t="s">
        <v>158</v>
      </c>
      <c r="B3872" s="112" t="s">
        <v>259</v>
      </c>
      <c r="C3872" s="112" t="s">
        <v>259</v>
      </c>
      <c r="D3872" s="112" t="s">
        <v>286</v>
      </c>
      <c r="E3872" s="112" t="s">
        <v>259</v>
      </c>
      <c r="F3872" s="112" t="s">
        <v>287</v>
      </c>
      <c r="G3872" s="112" t="s">
        <v>77</v>
      </c>
      <c r="H3872" s="112" t="s">
        <v>437</v>
      </c>
      <c r="I3872" s="112" t="s">
        <v>14</v>
      </c>
      <c r="J3872" s="112" t="s">
        <v>436</v>
      </c>
      <c r="K3872" s="113">
        <v>3510</v>
      </c>
      <c r="L3872" s="113">
        <v>293</v>
      </c>
      <c r="M3872" s="112" t="s">
        <v>544</v>
      </c>
    </row>
    <row r="3873" spans="1:13" x14ac:dyDescent="0.3">
      <c r="A3873" s="112" t="s">
        <v>158</v>
      </c>
      <c r="B3873" s="112" t="s">
        <v>259</v>
      </c>
      <c r="C3873" s="112" t="s">
        <v>259</v>
      </c>
      <c r="D3873" s="112" t="s">
        <v>286</v>
      </c>
      <c r="E3873" s="112" t="s">
        <v>259</v>
      </c>
      <c r="F3873" s="112" t="s">
        <v>287</v>
      </c>
      <c r="G3873" s="112" t="s">
        <v>27</v>
      </c>
      <c r="H3873" s="112" t="s">
        <v>441</v>
      </c>
      <c r="I3873" s="112" t="s">
        <v>16</v>
      </c>
      <c r="J3873" s="112" t="s">
        <v>435</v>
      </c>
      <c r="K3873" s="113">
        <v>30181.25</v>
      </c>
      <c r="L3873" s="113">
        <v>2575.5</v>
      </c>
      <c r="M3873" s="112" t="s">
        <v>544</v>
      </c>
    </row>
    <row r="3874" spans="1:13" x14ac:dyDescent="0.3">
      <c r="A3874" s="112" t="s">
        <v>158</v>
      </c>
      <c r="B3874" s="112" t="s">
        <v>259</v>
      </c>
      <c r="C3874" s="112" t="s">
        <v>259</v>
      </c>
      <c r="D3874" s="112" t="s">
        <v>286</v>
      </c>
      <c r="E3874" s="112" t="s">
        <v>259</v>
      </c>
      <c r="F3874" s="112" t="s">
        <v>287</v>
      </c>
      <c r="G3874" s="112" t="s">
        <v>27</v>
      </c>
      <c r="H3874" s="112" t="s">
        <v>441</v>
      </c>
      <c r="I3874" s="112" t="s">
        <v>16</v>
      </c>
      <c r="J3874" s="112" t="s">
        <v>436</v>
      </c>
      <c r="K3874" s="113">
        <v>3735.1099999999997</v>
      </c>
      <c r="L3874" s="113">
        <v>220.5</v>
      </c>
      <c r="M3874" s="112" t="s">
        <v>544</v>
      </c>
    </row>
    <row r="3875" spans="1:13" x14ac:dyDescent="0.3">
      <c r="A3875" s="112" t="s">
        <v>158</v>
      </c>
      <c r="B3875" s="112" t="s">
        <v>259</v>
      </c>
      <c r="C3875" s="112" t="s">
        <v>259</v>
      </c>
      <c r="D3875" s="112" t="s">
        <v>286</v>
      </c>
      <c r="E3875" s="112" t="s">
        <v>259</v>
      </c>
      <c r="F3875" s="112" t="s">
        <v>287</v>
      </c>
      <c r="G3875" s="112" t="s">
        <v>78</v>
      </c>
      <c r="H3875" s="112" t="s">
        <v>445</v>
      </c>
      <c r="I3875" s="112" t="s">
        <v>16</v>
      </c>
      <c r="J3875" s="112" t="s">
        <v>435</v>
      </c>
      <c r="K3875" s="113">
        <v>3600</v>
      </c>
      <c r="L3875" s="113">
        <v>900</v>
      </c>
      <c r="M3875" s="112" t="s">
        <v>544</v>
      </c>
    </row>
    <row r="3876" spans="1:13" x14ac:dyDescent="0.3">
      <c r="A3876" s="112" t="s">
        <v>158</v>
      </c>
      <c r="B3876" s="112" t="s">
        <v>259</v>
      </c>
      <c r="C3876" s="112" t="s">
        <v>259</v>
      </c>
      <c r="D3876" s="112" t="s">
        <v>286</v>
      </c>
      <c r="E3876" s="112" t="s">
        <v>259</v>
      </c>
      <c r="F3876" s="112" t="s">
        <v>287</v>
      </c>
      <c r="G3876" s="112" t="s">
        <v>28</v>
      </c>
      <c r="H3876" s="112" t="s">
        <v>441</v>
      </c>
      <c r="I3876" s="112" t="s">
        <v>16</v>
      </c>
      <c r="J3876" s="112" t="s">
        <v>435</v>
      </c>
      <c r="K3876" s="113">
        <v>266025</v>
      </c>
      <c r="L3876" s="113">
        <v>82386</v>
      </c>
      <c r="M3876" s="112" t="s">
        <v>544</v>
      </c>
    </row>
    <row r="3877" spans="1:13" x14ac:dyDescent="0.3">
      <c r="A3877" s="112" t="s">
        <v>158</v>
      </c>
      <c r="B3877" s="112" t="s">
        <v>259</v>
      </c>
      <c r="C3877" s="112" t="s">
        <v>259</v>
      </c>
      <c r="D3877" s="112" t="s">
        <v>286</v>
      </c>
      <c r="E3877" s="112" t="s">
        <v>259</v>
      </c>
      <c r="F3877" s="112" t="s">
        <v>287</v>
      </c>
      <c r="G3877" s="112" t="s">
        <v>28</v>
      </c>
      <c r="H3877" s="112" t="s">
        <v>441</v>
      </c>
      <c r="I3877" s="112" t="s">
        <v>16</v>
      </c>
      <c r="J3877" s="112" t="s">
        <v>436</v>
      </c>
      <c r="K3877" s="113">
        <v>29464</v>
      </c>
      <c r="L3877" s="113">
        <v>3708</v>
      </c>
      <c r="M3877" s="112" t="s">
        <v>544</v>
      </c>
    </row>
    <row r="3878" spans="1:13" x14ac:dyDescent="0.3">
      <c r="A3878" s="112" t="s">
        <v>158</v>
      </c>
      <c r="B3878" s="112" t="s">
        <v>259</v>
      </c>
      <c r="C3878" s="112" t="s">
        <v>259</v>
      </c>
      <c r="D3878" s="112" t="s">
        <v>286</v>
      </c>
      <c r="E3878" s="112" t="s">
        <v>259</v>
      </c>
      <c r="F3878" s="112" t="s">
        <v>287</v>
      </c>
      <c r="G3878" s="112" t="s">
        <v>79</v>
      </c>
      <c r="H3878" s="112" t="s">
        <v>438</v>
      </c>
      <c r="I3878" s="112" t="s">
        <v>14</v>
      </c>
      <c r="J3878" s="112" t="s">
        <v>435</v>
      </c>
      <c r="K3878" s="113">
        <v>4373.3999999999996</v>
      </c>
      <c r="L3878" s="113">
        <v>333</v>
      </c>
      <c r="M3878" s="112" t="s">
        <v>544</v>
      </c>
    </row>
    <row r="3879" spans="1:13" x14ac:dyDescent="0.3">
      <c r="A3879" s="112" t="s">
        <v>158</v>
      </c>
      <c r="B3879" s="112" t="s">
        <v>259</v>
      </c>
      <c r="C3879" s="112" t="s">
        <v>259</v>
      </c>
      <c r="D3879" s="112" t="s">
        <v>286</v>
      </c>
      <c r="E3879" s="112" t="s">
        <v>259</v>
      </c>
      <c r="F3879" s="112" t="s">
        <v>287</v>
      </c>
      <c r="G3879" s="112" t="s">
        <v>79</v>
      </c>
      <c r="H3879" s="112" t="s">
        <v>438</v>
      </c>
      <c r="I3879" s="112" t="s">
        <v>14</v>
      </c>
      <c r="J3879" s="112" t="s">
        <v>436</v>
      </c>
      <c r="K3879" s="113">
        <v>11863</v>
      </c>
      <c r="L3879" s="113">
        <v>1075</v>
      </c>
      <c r="M3879" s="112" t="s">
        <v>544</v>
      </c>
    </row>
    <row r="3880" spans="1:13" x14ac:dyDescent="0.3">
      <c r="A3880" s="112" t="s">
        <v>158</v>
      </c>
      <c r="B3880" s="112" t="s">
        <v>259</v>
      </c>
      <c r="C3880" s="112" t="s">
        <v>259</v>
      </c>
      <c r="D3880" s="112" t="s">
        <v>286</v>
      </c>
      <c r="E3880" s="112" t="s">
        <v>259</v>
      </c>
      <c r="F3880" s="112" t="s">
        <v>287</v>
      </c>
      <c r="G3880" s="112" t="s">
        <v>29</v>
      </c>
      <c r="H3880" s="112" t="s">
        <v>437</v>
      </c>
      <c r="I3880" s="112" t="s">
        <v>14</v>
      </c>
      <c r="J3880" s="112" t="s">
        <v>436</v>
      </c>
      <c r="K3880" s="113">
        <v>6135.9960000000001</v>
      </c>
      <c r="L3880" s="113">
        <v>600</v>
      </c>
      <c r="M3880" s="112" t="s">
        <v>544</v>
      </c>
    </row>
    <row r="3881" spans="1:13" x14ac:dyDescent="0.3">
      <c r="A3881" s="112" t="s">
        <v>158</v>
      </c>
      <c r="B3881" s="112" t="s">
        <v>259</v>
      </c>
      <c r="C3881" s="112" t="s">
        <v>259</v>
      </c>
      <c r="D3881" s="112" t="s">
        <v>286</v>
      </c>
      <c r="E3881" s="112" t="s">
        <v>259</v>
      </c>
      <c r="F3881" s="112" t="s">
        <v>287</v>
      </c>
      <c r="G3881" s="112" t="s">
        <v>81</v>
      </c>
      <c r="H3881" s="112" t="s">
        <v>438</v>
      </c>
      <c r="I3881" s="112" t="s">
        <v>14</v>
      </c>
      <c r="J3881" s="112" t="s">
        <v>435</v>
      </c>
      <c r="K3881" s="113">
        <v>10305.31</v>
      </c>
      <c r="L3881" s="113">
        <v>1980</v>
      </c>
      <c r="M3881" s="112" t="s">
        <v>544</v>
      </c>
    </row>
    <row r="3882" spans="1:13" x14ac:dyDescent="0.3">
      <c r="A3882" s="112" t="s">
        <v>158</v>
      </c>
      <c r="B3882" s="112" t="s">
        <v>259</v>
      </c>
      <c r="C3882" s="112" t="s">
        <v>259</v>
      </c>
      <c r="D3882" s="112" t="s">
        <v>286</v>
      </c>
      <c r="E3882" s="112" t="s">
        <v>259</v>
      </c>
      <c r="F3882" s="112" t="s">
        <v>287</v>
      </c>
      <c r="G3882" s="112" t="s">
        <v>81</v>
      </c>
      <c r="H3882" s="112" t="s">
        <v>438</v>
      </c>
      <c r="I3882" s="112" t="s">
        <v>14</v>
      </c>
      <c r="J3882" s="112" t="s">
        <v>436</v>
      </c>
      <c r="K3882" s="113">
        <v>10413</v>
      </c>
      <c r="L3882" s="113">
        <v>1820</v>
      </c>
      <c r="M3882" s="112" t="s">
        <v>544</v>
      </c>
    </row>
    <row r="3883" spans="1:13" x14ac:dyDescent="0.3">
      <c r="A3883" s="112" t="s">
        <v>158</v>
      </c>
      <c r="B3883" s="112" t="s">
        <v>259</v>
      </c>
      <c r="C3883" s="112" t="s">
        <v>259</v>
      </c>
      <c r="D3883" s="112" t="s">
        <v>286</v>
      </c>
      <c r="E3883" s="112" t="s">
        <v>259</v>
      </c>
      <c r="F3883" s="112" t="s">
        <v>287</v>
      </c>
      <c r="G3883" s="112" t="s">
        <v>30</v>
      </c>
      <c r="H3883" s="112" t="s">
        <v>441</v>
      </c>
      <c r="I3883" s="112" t="s">
        <v>16</v>
      </c>
      <c r="J3883" s="112" t="s">
        <v>435</v>
      </c>
      <c r="K3883" s="113">
        <v>315</v>
      </c>
      <c r="L3883" s="113">
        <v>45</v>
      </c>
      <c r="M3883" s="112" t="s">
        <v>544</v>
      </c>
    </row>
    <row r="3884" spans="1:13" x14ac:dyDescent="0.3">
      <c r="A3884" s="112" t="s">
        <v>158</v>
      </c>
      <c r="B3884" s="112" t="s">
        <v>259</v>
      </c>
      <c r="C3884" s="112" t="s">
        <v>259</v>
      </c>
      <c r="D3884" s="112" t="s">
        <v>286</v>
      </c>
      <c r="E3884" s="112" t="s">
        <v>259</v>
      </c>
      <c r="F3884" s="112" t="s">
        <v>287</v>
      </c>
      <c r="G3884" s="112" t="s">
        <v>30</v>
      </c>
      <c r="H3884" s="112" t="s">
        <v>441</v>
      </c>
      <c r="I3884" s="112" t="s">
        <v>16</v>
      </c>
      <c r="J3884" s="112" t="s">
        <v>436</v>
      </c>
      <c r="K3884" s="113">
        <v>10073</v>
      </c>
      <c r="L3884" s="113">
        <v>814</v>
      </c>
      <c r="M3884" s="112" t="s">
        <v>544</v>
      </c>
    </row>
    <row r="3885" spans="1:13" x14ac:dyDescent="0.3">
      <c r="A3885" s="112" t="s">
        <v>158</v>
      </c>
      <c r="B3885" s="112" t="s">
        <v>259</v>
      </c>
      <c r="C3885" s="112" t="s">
        <v>259</v>
      </c>
      <c r="D3885" s="112" t="s">
        <v>286</v>
      </c>
      <c r="E3885" s="112" t="s">
        <v>259</v>
      </c>
      <c r="F3885" s="112" t="s">
        <v>287</v>
      </c>
      <c r="G3885" s="112" t="s">
        <v>82</v>
      </c>
      <c r="H3885" s="112" t="s">
        <v>454</v>
      </c>
      <c r="I3885" s="112" t="s">
        <v>16</v>
      </c>
      <c r="J3885" s="112" t="s">
        <v>435</v>
      </c>
      <c r="K3885" s="113">
        <v>193750.38</v>
      </c>
      <c r="L3885" s="113">
        <v>25281</v>
      </c>
      <c r="M3885" s="112" t="s">
        <v>544</v>
      </c>
    </row>
    <row r="3886" spans="1:13" x14ac:dyDescent="0.3">
      <c r="A3886" s="112" t="s">
        <v>158</v>
      </c>
      <c r="B3886" s="112" t="s">
        <v>259</v>
      </c>
      <c r="C3886" s="112" t="s">
        <v>259</v>
      </c>
      <c r="D3886" s="112" t="s">
        <v>286</v>
      </c>
      <c r="E3886" s="112" t="s">
        <v>259</v>
      </c>
      <c r="F3886" s="112" t="s">
        <v>287</v>
      </c>
      <c r="G3886" s="112" t="s">
        <v>82</v>
      </c>
      <c r="H3886" s="112" t="s">
        <v>454</v>
      </c>
      <c r="I3886" s="112" t="s">
        <v>16</v>
      </c>
      <c r="J3886" s="112" t="s">
        <v>443</v>
      </c>
      <c r="K3886" s="113">
        <v>2520</v>
      </c>
      <c r="L3886" s="113">
        <v>315</v>
      </c>
      <c r="M3886" s="112" t="s">
        <v>544</v>
      </c>
    </row>
    <row r="3887" spans="1:13" x14ac:dyDescent="0.3">
      <c r="A3887" s="112" t="s">
        <v>158</v>
      </c>
      <c r="B3887" s="112" t="s">
        <v>259</v>
      </c>
      <c r="C3887" s="112" t="s">
        <v>259</v>
      </c>
      <c r="D3887" s="112" t="s">
        <v>286</v>
      </c>
      <c r="E3887" s="112" t="s">
        <v>259</v>
      </c>
      <c r="F3887" s="112" t="s">
        <v>287</v>
      </c>
      <c r="G3887" s="112" t="s">
        <v>82</v>
      </c>
      <c r="H3887" s="112" t="s">
        <v>454</v>
      </c>
      <c r="I3887" s="112" t="s">
        <v>16</v>
      </c>
      <c r="J3887" s="112" t="s">
        <v>440</v>
      </c>
      <c r="K3887" s="113">
        <v>36538.199999999997</v>
      </c>
      <c r="L3887" s="113">
        <v>4770</v>
      </c>
      <c r="M3887" s="112" t="s">
        <v>544</v>
      </c>
    </row>
    <row r="3888" spans="1:13" x14ac:dyDescent="0.3">
      <c r="A3888" s="112" t="s">
        <v>158</v>
      </c>
      <c r="B3888" s="112" t="s">
        <v>259</v>
      </c>
      <c r="C3888" s="112" t="s">
        <v>259</v>
      </c>
      <c r="D3888" s="112" t="s">
        <v>286</v>
      </c>
      <c r="E3888" s="112" t="s">
        <v>259</v>
      </c>
      <c r="F3888" s="112" t="s">
        <v>287</v>
      </c>
      <c r="G3888" s="112" t="s">
        <v>82</v>
      </c>
      <c r="H3888" s="112" t="s">
        <v>454</v>
      </c>
      <c r="I3888" s="112" t="s">
        <v>16</v>
      </c>
      <c r="J3888" s="112" t="s">
        <v>436</v>
      </c>
      <c r="K3888" s="113">
        <v>2926.12</v>
      </c>
      <c r="L3888" s="113">
        <v>382</v>
      </c>
      <c r="M3888" s="112" t="s">
        <v>544</v>
      </c>
    </row>
    <row r="3889" spans="1:13" x14ac:dyDescent="0.3">
      <c r="A3889" s="112" t="s">
        <v>158</v>
      </c>
      <c r="B3889" s="112" t="s">
        <v>259</v>
      </c>
      <c r="C3889" s="112" t="s">
        <v>259</v>
      </c>
      <c r="D3889" s="112" t="s">
        <v>286</v>
      </c>
      <c r="E3889" s="112" t="s">
        <v>259</v>
      </c>
      <c r="F3889" s="112" t="s">
        <v>287</v>
      </c>
      <c r="G3889" s="112" t="s">
        <v>84</v>
      </c>
      <c r="H3889" s="112" t="s">
        <v>438</v>
      </c>
      <c r="I3889" s="112" t="s">
        <v>14</v>
      </c>
      <c r="J3889" s="112" t="s">
        <v>436</v>
      </c>
      <c r="K3889" s="113">
        <v>1050</v>
      </c>
      <c r="L3889" s="113">
        <v>50</v>
      </c>
      <c r="M3889" s="112" t="s">
        <v>544</v>
      </c>
    </row>
    <row r="3890" spans="1:13" x14ac:dyDescent="0.3">
      <c r="A3890" s="112" t="s">
        <v>158</v>
      </c>
      <c r="B3890" s="112" t="s">
        <v>259</v>
      </c>
      <c r="C3890" s="112" t="s">
        <v>259</v>
      </c>
      <c r="D3890" s="112" t="s">
        <v>286</v>
      </c>
      <c r="E3890" s="112" t="s">
        <v>259</v>
      </c>
      <c r="F3890" s="112" t="s">
        <v>287</v>
      </c>
      <c r="G3890" s="112" t="s">
        <v>31</v>
      </c>
      <c r="H3890" s="112" t="s">
        <v>444</v>
      </c>
      <c r="I3890" s="112" t="s">
        <v>32</v>
      </c>
      <c r="J3890" s="112" t="s">
        <v>435</v>
      </c>
      <c r="K3890" s="113">
        <v>18216</v>
      </c>
      <c r="L3890" s="113">
        <v>1584</v>
      </c>
      <c r="M3890" s="112" t="s">
        <v>544</v>
      </c>
    </row>
    <row r="3891" spans="1:13" x14ac:dyDescent="0.3">
      <c r="A3891" s="112" t="s">
        <v>158</v>
      </c>
      <c r="B3891" s="112" t="s">
        <v>259</v>
      </c>
      <c r="C3891" s="112" t="s">
        <v>259</v>
      </c>
      <c r="D3891" s="112" t="s">
        <v>286</v>
      </c>
      <c r="E3891" s="112" t="s">
        <v>259</v>
      </c>
      <c r="F3891" s="112" t="s">
        <v>287</v>
      </c>
      <c r="G3891" s="112" t="s">
        <v>31</v>
      </c>
      <c r="H3891" s="112" t="s">
        <v>444</v>
      </c>
      <c r="I3891" s="112" t="s">
        <v>32</v>
      </c>
      <c r="J3891" s="112" t="s">
        <v>436</v>
      </c>
      <c r="K3891" s="113">
        <v>5148</v>
      </c>
      <c r="L3891" s="113">
        <v>396</v>
      </c>
      <c r="M3891" s="112" t="s">
        <v>544</v>
      </c>
    </row>
    <row r="3892" spans="1:13" x14ac:dyDescent="0.3">
      <c r="A3892" s="112" t="s">
        <v>158</v>
      </c>
      <c r="B3892" s="112" t="s">
        <v>259</v>
      </c>
      <c r="C3892" s="112" t="s">
        <v>259</v>
      </c>
      <c r="D3892" s="112" t="s">
        <v>286</v>
      </c>
      <c r="E3892" s="112" t="s">
        <v>259</v>
      </c>
      <c r="F3892" s="112" t="s">
        <v>287</v>
      </c>
      <c r="G3892" s="112" t="s">
        <v>33</v>
      </c>
      <c r="H3892" s="112" t="s">
        <v>445</v>
      </c>
      <c r="I3892" s="112" t="s">
        <v>16</v>
      </c>
      <c r="J3892" s="112" t="s">
        <v>446</v>
      </c>
      <c r="K3892" s="113">
        <v>503775</v>
      </c>
      <c r="L3892" s="113">
        <v>100755</v>
      </c>
      <c r="M3892" s="112" t="s">
        <v>544</v>
      </c>
    </row>
    <row r="3893" spans="1:13" x14ac:dyDescent="0.3">
      <c r="A3893" s="112" t="s">
        <v>158</v>
      </c>
      <c r="B3893" s="112" t="s">
        <v>259</v>
      </c>
      <c r="C3893" s="112" t="s">
        <v>259</v>
      </c>
      <c r="D3893" s="112" t="s">
        <v>286</v>
      </c>
      <c r="E3893" s="112" t="s">
        <v>259</v>
      </c>
      <c r="F3893" s="112" t="s">
        <v>287</v>
      </c>
      <c r="G3893" s="112" t="s">
        <v>34</v>
      </c>
      <c r="H3893" s="112" t="s">
        <v>442</v>
      </c>
      <c r="I3893" s="112" t="s">
        <v>16</v>
      </c>
      <c r="J3893" s="112" t="s">
        <v>435</v>
      </c>
      <c r="K3893" s="113">
        <v>63559.275000000001</v>
      </c>
      <c r="L3893" s="113">
        <v>23218</v>
      </c>
      <c r="M3893" s="112" t="s">
        <v>544</v>
      </c>
    </row>
    <row r="3894" spans="1:13" x14ac:dyDescent="0.3">
      <c r="A3894" s="112" t="s">
        <v>158</v>
      </c>
      <c r="B3894" s="112" t="s">
        <v>259</v>
      </c>
      <c r="C3894" s="112" t="s">
        <v>259</v>
      </c>
      <c r="D3894" s="112" t="s">
        <v>286</v>
      </c>
      <c r="E3894" s="112" t="s">
        <v>259</v>
      </c>
      <c r="F3894" s="112" t="s">
        <v>287</v>
      </c>
      <c r="G3894" s="112" t="s">
        <v>34</v>
      </c>
      <c r="H3894" s="112" t="s">
        <v>442</v>
      </c>
      <c r="I3894" s="112" t="s">
        <v>16</v>
      </c>
      <c r="J3894" s="112" t="s">
        <v>451</v>
      </c>
      <c r="K3894" s="113">
        <v>309.33749999999998</v>
      </c>
      <c r="L3894" s="113">
        <v>112.99999999999999</v>
      </c>
      <c r="M3894" s="112" t="s">
        <v>544</v>
      </c>
    </row>
    <row r="3895" spans="1:13" x14ac:dyDescent="0.3">
      <c r="A3895" s="112" t="s">
        <v>158</v>
      </c>
      <c r="B3895" s="112" t="s">
        <v>259</v>
      </c>
      <c r="C3895" s="112" t="s">
        <v>259</v>
      </c>
      <c r="D3895" s="112" t="s">
        <v>286</v>
      </c>
      <c r="E3895" s="112" t="s">
        <v>259</v>
      </c>
      <c r="F3895" s="112" t="s">
        <v>287</v>
      </c>
      <c r="G3895" s="112" t="s">
        <v>34</v>
      </c>
      <c r="H3895" s="112" t="s">
        <v>442</v>
      </c>
      <c r="I3895" s="112" t="s">
        <v>16</v>
      </c>
      <c r="J3895" s="112" t="s">
        <v>440</v>
      </c>
      <c r="K3895" s="113">
        <v>6134.7375000000002</v>
      </c>
      <c r="L3895" s="113">
        <v>2241</v>
      </c>
      <c r="M3895" s="112" t="s">
        <v>544</v>
      </c>
    </row>
    <row r="3896" spans="1:13" x14ac:dyDescent="0.3">
      <c r="A3896" s="112" t="s">
        <v>158</v>
      </c>
      <c r="B3896" s="112" t="s">
        <v>259</v>
      </c>
      <c r="C3896" s="112" t="s">
        <v>259</v>
      </c>
      <c r="D3896" s="112" t="s">
        <v>286</v>
      </c>
      <c r="E3896" s="112" t="s">
        <v>259</v>
      </c>
      <c r="F3896" s="112" t="s">
        <v>287</v>
      </c>
      <c r="G3896" s="112" t="s">
        <v>34</v>
      </c>
      <c r="H3896" s="112" t="s">
        <v>442</v>
      </c>
      <c r="I3896" s="112" t="s">
        <v>16</v>
      </c>
      <c r="J3896" s="112" t="s">
        <v>436</v>
      </c>
      <c r="K3896" s="113">
        <v>1089411.39375</v>
      </c>
      <c r="L3896" s="113">
        <v>397958.5</v>
      </c>
      <c r="M3896" s="112" t="s">
        <v>544</v>
      </c>
    </row>
    <row r="3897" spans="1:13" x14ac:dyDescent="0.3">
      <c r="A3897" s="112" t="s">
        <v>158</v>
      </c>
      <c r="B3897" s="112" t="s">
        <v>259</v>
      </c>
      <c r="C3897" s="112" t="s">
        <v>259</v>
      </c>
      <c r="D3897" s="112" t="s">
        <v>286</v>
      </c>
      <c r="E3897" s="112" t="s">
        <v>259</v>
      </c>
      <c r="F3897" s="112" t="s">
        <v>287</v>
      </c>
      <c r="G3897" s="112" t="s">
        <v>155</v>
      </c>
      <c r="H3897" s="112" t="s">
        <v>438</v>
      </c>
      <c r="I3897" s="112" t="s">
        <v>14</v>
      </c>
      <c r="J3897" s="112" t="s">
        <v>436</v>
      </c>
      <c r="K3897" s="113">
        <v>284090</v>
      </c>
      <c r="L3897" s="113">
        <v>21160</v>
      </c>
      <c r="M3897" s="112" t="s">
        <v>544</v>
      </c>
    </row>
    <row r="3898" spans="1:13" x14ac:dyDescent="0.3">
      <c r="A3898" s="112" t="s">
        <v>158</v>
      </c>
      <c r="B3898" s="112" t="s">
        <v>259</v>
      </c>
      <c r="C3898" s="112" t="s">
        <v>259</v>
      </c>
      <c r="D3898" s="112" t="s">
        <v>286</v>
      </c>
      <c r="E3898" s="112" t="s">
        <v>259</v>
      </c>
      <c r="F3898" s="112" t="s">
        <v>287</v>
      </c>
      <c r="G3898" s="112" t="s">
        <v>35</v>
      </c>
      <c r="H3898" s="112" t="s">
        <v>438</v>
      </c>
      <c r="I3898" s="112" t="s">
        <v>16</v>
      </c>
      <c r="J3898" s="112" t="s">
        <v>435</v>
      </c>
      <c r="K3898" s="113">
        <v>546350</v>
      </c>
      <c r="L3898" s="113">
        <v>218540</v>
      </c>
      <c r="M3898" s="112" t="s">
        <v>544</v>
      </c>
    </row>
    <row r="3899" spans="1:13" x14ac:dyDescent="0.3">
      <c r="A3899" s="112" t="s">
        <v>158</v>
      </c>
      <c r="B3899" s="112" t="s">
        <v>259</v>
      </c>
      <c r="C3899" s="112" t="s">
        <v>259</v>
      </c>
      <c r="D3899" s="112" t="s">
        <v>286</v>
      </c>
      <c r="E3899" s="112" t="s">
        <v>259</v>
      </c>
      <c r="F3899" s="112" t="s">
        <v>287</v>
      </c>
      <c r="G3899" s="112" t="s">
        <v>35</v>
      </c>
      <c r="H3899" s="112" t="s">
        <v>438</v>
      </c>
      <c r="I3899" s="112" t="s">
        <v>16</v>
      </c>
      <c r="J3899" s="112" t="s">
        <v>440</v>
      </c>
      <c r="K3899" s="113">
        <v>5625</v>
      </c>
      <c r="L3899" s="113">
        <v>2250</v>
      </c>
      <c r="M3899" s="112" t="s">
        <v>544</v>
      </c>
    </row>
    <row r="3900" spans="1:13" x14ac:dyDescent="0.3">
      <c r="A3900" s="112" t="s">
        <v>158</v>
      </c>
      <c r="B3900" s="112" t="s">
        <v>259</v>
      </c>
      <c r="C3900" s="112" t="s">
        <v>259</v>
      </c>
      <c r="D3900" s="112" t="s">
        <v>286</v>
      </c>
      <c r="E3900" s="112" t="s">
        <v>259</v>
      </c>
      <c r="F3900" s="112" t="s">
        <v>287</v>
      </c>
      <c r="G3900" s="112" t="s">
        <v>35</v>
      </c>
      <c r="H3900" s="112" t="s">
        <v>438</v>
      </c>
      <c r="I3900" s="112" t="s">
        <v>16</v>
      </c>
      <c r="J3900" s="112" t="s">
        <v>436</v>
      </c>
      <c r="K3900" s="113">
        <v>1331930</v>
      </c>
      <c r="L3900" s="113">
        <v>532772</v>
      </c>
      <c r="M3900" s="112" t="s">
        <v>544</v>
      </c>
    </row>
    <row r="3901" spans="1:13" x14ac:dyDescent="0.3">
      <c r="A3901" s="112" t="s">
        <v>158</v>
      </c>
      <c r="B3901" s="112" t="s">
        <v>259</v>
      </c>
      <c r="C3901" s="112" t="s">
        <v>259</v>
      </c>
      <c r="D3901" s="112" t="s">
        <v>286</v>
      </c>
      <c r="E3901" s="112" t="s">
        <v>259</v>
      </c>
      <c r="F3901" s="112" t="s">
        <v>287</v>
      </c>
      <c r="G3901" s="112" t="s">
        <v>86</v>
      </c>
      <c r="H3901" s="112" t="s">
        <v>437</v>
      </c>
      <c r="I3901" s="112" t="s">
        <v>14</v>
      </c>
      <c r="J3901" s="112" t="s">
        <v>436</v>
      </c>
      <c r="K3901" s="113">
        <v>2880</v>
      </c>
      <c r="L3901" s="113">
        <v>500</v>
      </c>
      <c r="M3901" s="112" t="s">
        <v>544</v>
      </c>
    </row>
    <row r="3902" spans="1:13" x14ac:dyDescent="0.3">
      <c r="A3902" s="112" t="s">
        <v>158</v>
      </c>
      <c r="B3902" s="112" t="s">
        <v>259</v>
      </c>
      <c r="C3902" s="112" t="s">
        <v>259</v>
      </c>
      <c r="D3902" s="112" t="s">
        <v>286</v>
      </c>
      <c r="E3902" s="112" t="s">
        <v>259</v>
      </c>
      <c r="F3902" s="112" t="s">
        <v>287</v>
      </c>
      <c r="G3902" s="112" t="s">
        <v>37</v>
      </c>
      <c r="H3902" s="112" t="s">
        <v>438</v>
      </c>
      <c r="I3902" s="112" t="s">
        <v>16</v>
      </c>
      <c r="J3902" s="112" t="s">
        <v>435</v>
      </c>
      <c r="K3902" s="113">
        <v>38582.160000000003</v>
      </c>
      <c r="L3902" s="113">
        <v>29031.5</v>
      </c>
      <c r="M3902" s="112" t="s">
        <v>544</v>
      </c>
    </row>
    <row r="3903" spans="1:13" x14ac:dyDescent="0.3">
      <c r="A3903" s="112" t="s">
        <v>158</v>
      </c>
      <c r="B3903" s="112" t="s">
        <v>259</v>
      </c>
      <c r="C3903" s="112" t="s">
        <v>259</v>
      </c>
      <c r="D3903" s="112" t="s">
        <v>286</v>
      </c>
      <c r="E3903" s="112" t="s">
        <v>259</v>
      </c>
      <c r="F3903" s="112" t="s">
        <v>287</v>
      </c>
      <c r="G3903" s="112" t="s">
        <v>37</v>
      </c>
      <c r="H3903" s="112" t="s">
        <v>438</v>
      </c>
      <c r="I3903" s="112" t="s">
        <v>16</v>
      </c>
      <c r="J3903" s="112" t="s">
        <v>440</v>
      </c>
      <c r="K3903" s="113">
        <v>231</v>
      </c>
      <c r="L3903" s="113">
        <v>46.5</v>
      </c>
      <c r="M3903" s="112" t="s">
        <v>544</v>
      </c>
    </row>
    <row r="3904" spans="1:13" x14ac:dyDescent="0.3">
      <c r="A3904" s="112" t="s">
        <v>158</v>
      </c>
      <c r="B3904" s="112" t="s">
        <v>259</v>
      </c>
      <c r="C3904" s="112" t="s">
        <v>259</v>
      </c>
      <c r="D3904" s="112" t="s">
        <v>286</v>
      </c>
      <c r="E3904" s="112" t="s">
        <v>259</v>
      </c>
      <c r="F3904" s="112" t="s">
        <v>287</v>
      </c>
      <c r="G3904" s="112" t="s">
        <v>37</v>
      </c>
      <c r="H3904" s="112" t="s">
        <v>438</v>
      </c>
      <c r="I3904" s="112" t="s">
        <v>16</v>
      </c>
      <c r="J3904" s="112" t="s">
        <v>436</v>
      </c>
      <c r="K3904" s="113">
        <v>36398</v>
      </c>
      <c r="L3904" s="113">
        <v>8779.5</v>
      </c>
      <c r="M3904" s="112" t="s">
        <v>544</v>
      </c>
    </row>
    <row r="3905" spans="1:13" x14ac:dyDescent="0.3">
      <c r="A3905" s="112" t="s">
        <v>158</v>
      </c>
      <c r="B3905" s="112" t="s">
        <v>259</v>
      </c>
      <c r="C3905" s="112" t="s">
        <v>259</v>
      </c>
      <c r="D3905" s="112" t="s">
        <v>286</v>
      </c>
      <c r="E3905" s="112" t="s">
        <v>259</v>
      </c>
      <c r="F3905" s="112" t="s">
        <v>287</v>
      </c>
      <c r="G3905" s="112" t="s">
        <v>38</v>
      </c>
      <c r="H3905" s="112" t="s">
        <v>445</v>
      </c>
      <c r="I3905" s="112" t="s">
        <v>16</v>
      </c>
      <c r="J3905" s="112" t="s">
        <v>446</v>
      </c>
      <c r="K3905" s="113">
        <v>166980</v>
      </c>
      <c r="L3905" s="113">
        <v>33396</v>
      </c>
      <c r="M3905" s="112" t="s">
        <v>544</v>
      </c>
    </row>
    <row r="3906" spans="1:13" x14ac:dyDescent="0.3">
      <c r="A3906" s="112" t="s">
        <v>158</v>
      </c>
      <c r="B3906" s="112" t="s">
        <v>259</v>
      </c>
      <c r="C3906" s="112" t="s">
        <v>259</v>
      </c>
      <c r="D3906" s="112" t="s">
        <v>286</v>
      </c>
      <c r="E3906" s="112" t="s">
        <v>259</v>
      </c>
      <c r="F3906" s="112" t="s">
        <v>287</v>
      </c>
      <c r="G3906" s="112" t="s">
        <v>40</v>
      </c>
      <c r="H3906" s="112" t="s">
        <v>447</v>
      </c>
      <c r="I3906" s="112" t="s">
        <v>16</v>
      </c>
      <c r="J3906" s="112" t="s">
        <v>435</v>
      </c>
      <c r="K3906" s="113">
        <v>2559.6</v>
      </c>
      <c r="L3906" s="113">
        <v>540</v>
      </c>
      <c r="M3906" s="112" t="s">
        <v>544</v>
      </c>
    </row>
    <row r="3907" spans="1:13" x14ac:dyDescent="0.3">
      <c r="A3907" s="112" t="s">
        <v>158</v>
      </c>
      <c r="B3907" s="112" t="s">
        <v>259</v>
      </c>
      <c r="C3907" s="112" t="s">
        <v>259</v>
      </c>
      <c r="D3907" s="112" t="s">
        <v>286</v>
      </c>
      <c r="E3907" s="112" t="s">
        <v>259</v>
      </c>
      <c r="F3907" s="112" t="s">
        <v>287</v>
      </c>
      <c r="G3907" s="112" t="s">
        <v>41</v>
      </c>
      <c r="H3907" s="112" t="s">
        <v>445</v>
      </c>
      <c r="I3907" s="112" t="s">
        <v>16</v>
      </c>
      <c r="J3907" s="112" t="s">
        <v>446</v>
      </c>
      <c r="K3907" s="113">
        <v>137970.59</v>
      </c>
      <c r="L3907" s="113">
        <v>46647.35</v>
      </c>
      <c r="M3907" s="112" t="s">
        <v>544</v>
      </c>
    </row>
    <row r="3908" spans="1:13" x14ac:dyDescent="0.3">
      <c r="A3908" s="112" t="s">
        <v>158</v>
      </c>
      <c r="B3908" s="112" t="s">
        <v>259</v>
      </c>
      <c r="C3908" s="112" t="s">
        <v>259</v>
      </c>
      <c r="D3908" s="112" t="s">
        <v>286</v>
      </c>
      <c r="E3908" s="112" t="s">
        <v>259</v>
      </c>
      <c r="F3908" s="112" t="s">
        <v>287</v>
      </c>
      <c r="G3908" s="112" t="s">
        <v>42</v>
      </c>
      <c r="H3908" s="112" t="s">
        <v>441</v>
      </c>
      <c r="I3908" s="112" t="s">
        <v>16</v>
      </c>
      <c r="J3908" s="112" t="s">
        <v>435</v>
      </c>
      <c r="K3908" s="113">
        <v>37160</v>
      </c>
      <c r="L3908" s="113">
        <v>7586.25</v>
      </c>
      <c r="M3908" s="112" t="s">
        <v>544</v>
      </c>
    </row>
    <row r="3909" spans="1:13" x14ac:dyDescent="0.3">
      <c r="A3909" s="112" t="s">
        <v>158</v>
      </c>
      <c r="B3909" s="112" t="s">
        <v>259</v>
      </c>
      <c r="C3909" s="112" t="s">
        <v>259</v>
      </c>
      <c r="D3909" s="112" t="s">
        <v>286</v>
      </c>
      <c r="E3909" s="112" t="s">
        <v>259</v>
      </c>
      <c r="F3909" s="112" t="s">
        <v>287</v>
      </c>
      <c r="G3909" s="112" t="s">
        <v>42</v>
      </c>
      <c r="H3909" s="112" t="s">
        <v>441</v>
      </c>
      <c r="I3909" s="112" t="s">
        <v>16</v>
      </c>
      <c r="J3909" s="112" t="s">
        <v>440</v>
      </c>
      <c r="K3909" s="113">
        <v>4143</v>
      </c>
      <c r="L3909" s="113">
        <v>606.75</v>
      </c>
      <c r="M3909" s="112" t="s">
        <v>544</v>
      </c>
    </row>
    <row r="3910" spans="1:13" x14ac:dyDescent="0.3">
      <c r="A3910" s="112" t="s">
        <v>158</v>
      </c>
      <c r="B3910" s="112" t="s">
        <v>259</v>
      </c>
      <c r="C3910" s="112" t="s">
        <v>259</v>
      </c>
      <c r="D3910" s="112" t="s">
        <v>286</v>
      </c>
      <c r="E3910" s="112" t="s">
        <v>259</v>
      </c>
      <c r="F3910" s="112" t="s">
        <v>287</v>
      </c>
      <c r="G3910" s="112" t="s">
        <v>42</v>
      </c>
      <c r="H3910" s="112" t="s">
        <v>441</v>
      </c>
      <c r="I3910" s="112" t="s">
        <v>16</v>
      </c>
      <c r="J3910" s="112" t="s">
        <v>436</v>
      </c>
      <c r="K3910" s="113">
        <v>89324</v>
      </c>
      <c r="L3910" s="113">
        <v>14977.5</v>
      </c>
      <c r="M3910" s="112" t="s">
        <v>544</v>
      </c>
    </row>
    <row r="3911" spans="1:13" x14ac:dyDescent="0.3">
      <c r="A3911" s="112" t="s">
        <v>158</v>
      </c>
      <c r="B3911" s="112" t="s">
        <v>259</v>
      </c>
      <c r="C3911" s="112" t="s">
        <v>259</v>
      </c>
      <c r="D3911" s="112" t="s">
        <v>286</v>
      </c>
      <c r="E3911" s="112" t="s">
        <v>259</v>
      </c>
      <c r="F3911" s="112" t="s">
        <v>287</v>
      </c>
      <c r="G3911" s="112" t="s">
        <v>43</v>
      </c>
      <c r="H3911" s="112" t="s">
        <v>448</v>
      </c>
      <c r="I3911" s="112" t="s">
        <v>16</v>
      </c>
      <c r="J3911" s="112" t="s">
        <v>435</v>
      </c>
      <c r="K3911" s="113">
        <v>25056.799999999999</v>
      </c>
      <c r="L3911" s="113">
        <v>31320.999999999996</v>
      </c>
      <c r="M3911" s="112" t="s">
        <v>544</v>
      </c>
    </row>
    <row r="3912" spans="1:13" x14ac:dyDescent="0.3">
      <c r="A3912" s="112" t="s">
        <v>158</v>
      </c>
      <c r="B3912" s="112" t="s">
        <v>259</v>
      </c>
      <c r="C3912" s="112" t="s">
        <v>259</v>
      </c>
      <c r="D3912" s="112" t="s">
        <v>286</v>
      </c>
      <c r="E3912" s="112" t="s">
        <v>259</v>
      </c>
      <c r="F3912" s="112" t="s">
        <v>287</v>
      </c>
      <c r="G3912" s="112" t="s">
        <v>43</v>
      </c>
      <c r="H3912" s="112" t="s">
        <v>448</v>
      </c>
      <c r="I3912" s="112" t="s">
        <v>16</v>
      </c>
      <c r="J3912" s="112" t="s">
        <v>446</v>
      </c>
      <c r="K3912" s="113">
        <v>72</v>
      </c>
      <c r="L3912" s="113">
        <v>90</v>
      </c>
      <c r="M3912" s="112" t="s">
        <v>544</v>
      </c>
    </row>
    <row r="3913" spans="1:13" x14ac:dyDescent="0.3">
      <c r="A3913" s="112" t="s">
        <v>158</v>
      </c>
      <c r="B3913" s="112" t="s">
        <v>259</v>
      </c>
      <c r="C3913" s="112" t="s">
        <v>259</v>
      </c>
      <c r="D3913" s="112" t="s">
        <v>286</v>
      </c>
      <c r="E3913" s="112" t="s">
        <v>259</v>
      </c>
      <c r="F3913" s="112" t="s">
        <v>287</v>
      </c>
      <c r="G3913" s="112" t="s">
        <v>43</v>
      </c>
      <c r="H3913" s="112" t="s">
        <v>448</v>
      </c>
      <c r="I3913" s="112" t="s">
        <v>16</v>
      </c>
      <c r="J3913" s="112" t="s">
        <v>440</v>
      </c>
      <c r="K3913" s="113">
        <v>2651.74</v>
      </c>
      <c r="L3913" s="113">
        <v>2821</v>
      </c>
      <c r="M3913" s="112" t="s">
        <v>544</v>
      </c>
    </row>
    <row r="3914" spans="1:13" x14ac:dyDescent="0.3">
      <c r="A3914" s="112" t="s">
        <v>158</v>
      </c>
      <c r="B3914" s="112" t="s">
        <v>259</v>
      </c>
      <c r="C3914" s="112" t="s">
        <v>259</v>
      </c>
      <c r="D3914" s="112" t="s">
        <v>286</v>
      </c>
      <c r="E3914" s="112" t="s">
        <v>259</v>
      </c>
      <c r="F3914" s="112" t="s">
        <v>287</v>
      </c>
      <c r="G3914" s="112" t="s">
        <v>43</v>
      </c>
      <c r="H3914" s="112" t="s">
        <v>448</v>
      </c>
      <c r="I3914" s="112" t="s">
        <v>16</v>
      </c>
      <c r="J3914" s="112" t="s">
        <v>436</v>
      </c>
      <c r="K3914" s="113">
        <v>29510.46</v>
      </c>
      <c r="L3914" s="113">
        <v>54649</v>
      </c>
      <c r="M3914" s="112" t="s">
        <v>544</v>
      </c>
    </row>
    <row r="3915" spans="1:13" x14ac:dyDescent="0.3">
      <c r="A3915" s="112" t="s">
        <v>158</v>
      </c>
      <c r="B3915" s="112" t="s">
        <v>259</v>
      </c>
      <c r="C3915" s="112" t="s">
        <v>259</v>
      </c>
      <c r="D3915" s="112" t="s">
        <v>286</v>
      </c>
      <c r="E3915" s="112" t="s">
        <v>259</v>
      </c>
      <c r="F3915" s="112" t="s">
        <v>287</v>
      </c>
      <c r="G3915" s="112" t="s">
        <v>90</v>
      </c>
      <c r="H3915" s="112" t="s">
        <v>438</v>
      </c>
      <c r="I3915" s="112" t="s">
        <v>14</v>
      </c>
      <c r="J3915" s="112" t="s">
        <v>436</v>
      </c>
      <c r="K3915" s="113">
        <v>7695</v>
      </c>
      <c r="L3915" s="113">
        <v>855.00000000000011</v>
      </c>
      <c r="M3915" s="112" t="s">
        <v>544</v>
      </c>
    </row>
    <row r="3916" spans="1:13" x14ac:dyDescent="0.3">
      <c r="A3916" s="112" t="s">
        <v>158</v>
      </c>
      <c r="B3916" s="112" t="s">
        <v>259</v>
      </c>
      <c r="C3916" s="112" t="s">
        <v>259</v>
      </c>
      <c r="D3916" s="112" t="s">
        <v>286</v>
      </c>
      <c r="E3916" s="112" t="s">
        <v>259</v>
      </c>
      <c r="F3916" s="112" t="s">
        <v>287</v>
      </c>
      <c r="G3916" s="112" t="s">
        <v>44</v>
      </c>
      <c r="H3916" s="112" t="s">
        <v>441</v>
      </c>
      <c r="I3916" s="112" t="s">
        <v>16</v>
      </c>
      <c r="J3916" s="112" t="s">
        <v>435</v>
      </c>
      <c r="K3916" s="113">
        <v>239220.10588333802</v>
      </c>
      <c r="L3916" s="113">
        <v>31986.75</v>
      </c>
      <c r="M3916" s="112" t="s">
        <v>544</v>
      </c>
    </row>
    <row r="3917" spans="1:13" x14ac:dyDescent="0.3">
      <c r="A3917" s="112" t="s">
        <v>158</v>
      </c>
      <c r="B3917" s="112" t="s">
        <v>259</v>
      </c>
      <c r="C3917" s="112" t="s">
        <v>259</v>
      </c>
      <c r="D3917" s="112" t="s">
        <v>286</v>
      </c>
      <c r="E3917" s="112" t="s">
        <v>259</v>
      </c>
      <c r="F3917" s="112" t="s">
        <v>287</v>
      </c>
      <c r="G3917" s="112" t="s">
        <v>44</v>
      </c>
      <c r="H3917" s="112" t="s">
        <v>441</v>
      </c>
      <c r="I3917" s="112" t="s">
        <v>16</v>
      </c>
      <c r="J3917" s="112" t="s">
        <v>443</v>
      </c>
      <c r="K3917" s="113">
        <v>16146</v>
      </c>
      <c r="L3917" s="113">
        <v>2018.25</v>
      </c>
      <c r="M3917" s="112" t="s">
        <v>544</v>
      </c>
    </row>
    <row r="3918" spans="1:13" x14ac:dyDescent="0.3">
      <c r="A3918" s="112" t="s">
        <v>158</v>
      </c>
      <c r="B3918" s="112" t="s">
        <v>259</v>
      </c>
      <c r="C3918" s="112" t="s">
        <v>259</v>
      </c>
      <c r="D3918" s="112" t="s">
        <v>286</v>
      </c>
      <c r="E3918" s="112" t="s">
        <v>259</v>
      </c>
      <c r="F3918" s="112" t="s">
        <v>287</v>
      </c>
      <c r="G3918" s="112" t="s">
        <v>44</v>
      </c>
      <c r="H3918" s="112" t="s">
        <v>441</v>
      </c>
      <c r="I3918" s="112" t="s">
        <v>16</v>
      </c>
      <c r="J3918" s="112" t="s">
        <v>452</v>
      </c>
      <c r="K3918" s="113">
        <v>3616.65</v>
      </c>
      <c r="L3918" s="113">
        <v>427.50000000000006</v>
      </c>
      <c r="M3918" s="112" t="s">
        <v>544</v>
      </c>
    </row>
    <row r="3919" spans="1:13" x14ac:dyDescent="0.3">
      <c r="A3919" s="112" t="s">
        <v>158</v>
      </c>
      <c r="B3919" s="112" t="s">
        <v>259</v>
      </c>
      <c r="C3919" s="112" t="s">
        <v>259</v>
      </c>
      <c r="D3919" s="112" t="s">
        <v>286</v>
      </c>
      <c r="E3919" s="112" t="s">
        <v>259</v>
      </c>
      <c r="F3919" s="112" t="s">
        <v>287</v>
      </c>
      <c r="G3919" s="112" t="s">
        <v>44</v>
      </c>
      <c r="H3919" s="112" t="s">
        <v>441</v>
      </c>
      <c r="I3919" s="112" t="s">
        <v>16</v>
      </c>
      <c r="J3919" s="112" t="s">
        <v>440</v>
      </c>
      <c r="K3919" s="113">
        <v>28496.31578863</v>
      </c>
      <c r="L3919" s="113">
        <v>1400.25</v>
      </c>
      <c r="M3919" s="112" t="s">
        <v>544</v>
      </c>
    </row>
    <row r="3920" spans="1:13" x14ac:dyDescent="0.3">
      <c r="A3920" s="112" t="s">
        <v>158</v>
      </c>
      <c r="B3920" s="112" t="s">
        <v>259</v>
      </c>
      <c r="C3920" s="112" t="s">
        <v>259</v>
      </c>
      <c r="D3920" s="112" t="s">
        <v>286</v>
      </c>
      <c r="E3920" s="112" t="s">
        <v>259</v>
      </c>
      <c r="F3920" s="112" t="s">
        <v>287</v>
      </c>
      <c r="G3920" s="112" t="s">
        <v>44</v>
      </c>
      <c r="H3920" s="112" t="s">
        <v>441</v>
      </c>
      <c r="I3920" s="112" t="s">
        <v>16</v>
      </c>
      <c r="J3920" s="112" t="s">
        <v>436</v>
      </c>
      <c r="K3920" s="113">
        <v>188266.24757140796</v>
      </c>
      <c r="L3920" s="113">
        <v>19373.5</v>
      </c>
      <c r="M3920" s="112" t="s">
        <v>544</v>
      </c>
    </row>
    <row r="3921" spans="1:13" x14ac:dyDescent="0.3">
      <c r="A3921" s="112" t="s">
        <v>158</v>
      </c>
      <c r="B3921" s="112" t="s">
        <v>259</v>
      </c>
      <c r="C3921" s="112" t="s">
        <v>259</v>
      </c>
      <c r="D3921" s="112" t="s">
        <v>286</v>
      </c>
      <c r="E3921" s="112" t="s">
        <v>259</v>
      </c>
      <c r="F3921" s="112" t="s">
        <v>287</v>
      </c>
      <c r="G3921" s="112" t="s">
        <v>500</v>
      </c>
      <c r="H3921" s="112" t="s">
        <v>448</v>
      </c>
      <c r="I3921" s="112" t="s">
        <v>14</v>
      </c>
      <c r="J3921" s="112" t="s">
        <v>436</v>
      </c>
      <c r="K3921" s="113">
        <v>2235.2399999999998</v>
      </c>
      <c r="L3921" s="113">
        <v>200</v>
      </c>
      <c r="M3921" s="112" t="s">
        <v>544</v>
      </c>
    </row>
    <row r="3922" spans="1:13" x14ac:dyDescent="0.3">
      <c r="A3922" s="112" t="s">
        <v>158</v>
      </c>
      <c r="B3922" s="112" t="s">
        <v>259</v>
      </c>
      <c r="C3922" s="112" t="s">
        <v>259</v>
      </c>
      <c r="D3922" s="112" t="s">
        <v>286</v>
      </c>
      <c r="E3922" s="112" t="s">
        <v>259</v>
      </c>
      <c r="F3922" s="112" t="s">
        <v>287</v>
      </c>
      <c r="G3922" s="112" t="s">
        <v>45</v>
      </c>
      <c r="H3922" s="112" t="s">
        <v>441</v>
      </c>
      <c r="I3922" s="112" t="s">
        <v>46</v>
      </c>
      <c r="J3922" s="112" t="s">
        <v>435</v>
      </c>
      <c r="K3922" s="113">
        <v>22957</v>
      </c>
      <c r="L3922" s="113">
        <v>938.00000000000011</v>
      </c>
      <c r="M3922" s="112" t="s">
        <v>544</v>
      </c>
    </row>
    <row r="3923" spans="1:13" x14ac:dyDescent="0.3">
      <c r="A3923" s="112" t="s">
        <v>158</v>
      </c>
      <c r="B3923" s="112" t="s">
        <v>259</v>
      </c>
      <c r="C3923" s="112" t="s">
        <v>259</v>
      </c>
      <c r="D3923" s="112" t="s">
        <v>286</v>
      </c>
      <c r="E3923" s="112" t="s">
        <v>259</v>
      </c>
      <c r="F3923" s="112" t="s">
        <v>287</v>
      </c>
      <c r="G3923" s="112" t="s">
        <v>45</v>
      </c>
      <c r="H3923" s="112" t="s">
        <v>441</v>
      </c>
      <c r="I3923" s="112" t="s">
        <v>46</v>
      </c>
      <c r="J3923" s="112" t="s">
        <v>440</v>
      </c>
      <c r="K3923" s="113">
        <v>1381</v>
      </c>
      <c r="L3923" s="113">
        <v>92</v>
      </c>
      <c r="M3923" s="112" t="s">
        <v>544</v>
      </c>
    </row>
    <row r="3924" spans="1:13" x14ac:dyDescent="0.3">
      <c r="A3924" s="112" t="s">
        <v>158</v>
      </c>
      <c r="B3924" s="112" t="s">
        <v>259</v>
      </c>
      <c r="C3924" s="112" t="s">
        <v>259</v>
      </c>
      <c r="D3924" s="112" t="s">
        <v>286</v>
      </c>
      <c r="E3924" s="112" t="s">
        <v>259</v>
      </c>
      <c r="F3924" s="112" t="s">
        <v>287</v>
      </c>
      <c r="G3924" s="112" t="s">
        <v>45</v>
      </c>
      <c r="H3924" s="112" t="s">
        <v>441</v>
      </c>
      <c r="I3924" s="112" t="s">
        <v>46</v>
      </c>
      <c r="J3924" s="112" t="s">
        <v>436</v>
      </c>
      <c r="K3924" s="113">
        <v>101855</v>
      </c>
      <c r="L3924" s="113">
        <v>6299</v>
      </c>
      <c r="M3924" s="112" t="s">
        <v>544</v>
      </c>
    </row>
    <row r="3925" spans="1:13" x14ac:dyDescent="0.3">
      <c r="A3925" s="112" t="s">
        <v>158</v>
      </c>
      <c r="B3925" s="112" t="s">
        <v>259</v>
      </c>
      <c r="C3925" s="112" t="s">
        <v>259</v>
      </c>
      <c r="D3925" s="112" t="s">
        <v>286</v>
      </c>
      <c r="E3925" s="112" t="s">
        <v>259</v>
      </c>
      <c r="F3925" s="112" t="s">
        <v>287</v>
      </c>
      <c r="G3925" s="112" t="s">
        <v>47</v>
      </c>
      <c r="H3925" s="112" t="s">
        <v>447</v>
      </c>
      <c r="I3925" s="112" t="s">
        <v>16</v>
      </c>
      <c r="J3925" s="112" t="s">
        <v>435</v>
      </c>
      <c r="K3925" s="113">
        <v>625701.09</v>
      </c>
      <c r="L3925" s="113">
        <v>74792</v>
      </c>
      <c r="M3925" s="112" t="s">
        <v>544</v>
      </c>
    </row>
    <row r="3926" spans="1:13" x14ac:dyDescent="0.3">
      <c r="A3926" s="112" t="s">
        <v>158</v>
      </c>
      <c r="B3926" s="112" t="s">
        <v>259</v>
      </c>
      <c r="C3926" s="112" t="s">
        <v>259</v>
      </c>
      <c r="D3926" s="112" t="s">
        <v>286</v>
      </c>
      <c r="E3926" s="112" t="s">
        <v>259</v>
      </c>
      <c r="F3926" s="112" t="s">
        <v>287</v>
      </c>
      <c r="G3926" s="112" t="s">
        <v>48</v>
      </c>
      <c r="H3926" s="112" t="s">
        <v>447</v>
      </c>
      <c r="I3926" s="112" t="s">
        <v>16</v>
      </c>
      <c r="J3926" s="112" t="s">
        <v>435</v>
      </c>
      <c r="K3926" s="113">
        <v>2916</v>
      </c>
      <c r="L3926" s="113">
        <v>364.5</v>
      </c>
      <c r="M3926" s="112" t="s">
        <v>544</v>
      </c>
    </row>
    <row r="3927" spans="1:13" x14ac:dyDescent="0.3">
      <c r="A3927" s="112" t="s">
        <v>158</v>
      </c>
      <c r="B3927" s="112" t="s">
        <v>259</v>
      </c>
      <c r="C3927" s="112" t="s">
        <v>259</v>
      </c>
      <c r="D3927" s="112" t="s">
        <v>286</v>
      </c>
      <c r="E3927" s="112" t="s">
        <v>259</v>
      </c>
      <c r="F3927" s="112" t="s">
        <v>287</v>
      </c>
      <c r="G3927" s="112" t="s">
        <v>48</v>
      </c>
      <c r="H3927" s="112" t="s">
        <v>447</v>
      </c>
      <c r="I3927" s="112" t="s">
        <v>16</v>
      </c>
      <c r="J3927" s="112" t="s">
        <v>436</v>
      </c>
      <c r="K3927" s="113">
        <v>12056</v>
      </c>
      <c r="L3927" s="113">
        <v>1507</v>
      </c>
      <c r="M3927" s="112" t="s">
        <v>544</v>
      </c>
    </row>
    <row r="3928" spans="1:13" x14ac:dyDescent="0.3">
      <c r="A3928" s="112" t="s">
        <v>158</v>
      </c>
      <c r="B3928" s="112" t="s">
        <v>259</v>
      </c>
      <c r="C3928" s="112" t="s">
        <v>259</v>
      </c>
      <c r="D3928" s="112" t="s">
        <v>286</v>
      </c>
      <c r="E3928" s="112" t="s">
        <v>259</v>
      </c>
      <c r="F3928" s="112" t="s">
        <v>287</v>
      </c>
      <c r="G3928" s="112" t="s">
        <v>49</v>
      </c>
      <c r="H3928" s="112" t="s">
        <v>447</v>
      </c>
      <c r="I3928" s="112" t="s">
        <v>16</v>
      </c>
      <c r="J3928" s="112" t="s">
        <v>435</v>
      </c>
      <c r="K3928" s="113">
        <v>37800.959999999999</v>
      </c>
      <c r="L3928" s="113">
        <v>3338.0000000000005</v>
      </c>
      <c r="M3928" s="112" t="s">
        <v>544</v>
      </c>
    </row>
    <row r="3929" spans="1:13" x14ac:dyDescent="0.3">
      <c r="A3929" s="112" t="s">
        <v>158</v>
      </c>
      <c r="B3929" s="112" t="s">
        <v>259</v>
      </c>
      <c r="C3929" s="112" t="s">
        <v>259</v>
      </c>
      <c r="D3929" s="112" t="s">
        <v>286</v>
      </c>
      <c r="E3929" s="112" t="s">
        <v>259</v>
      </c>
      <c r="F3929" s="112" t="s">
        <v>287</v>
      </c>
      <c r="G3929" s="112" t="s">
        <v>49</v>
      </c>
      <c r="H3929" s="112" t="s">
        <v>447</v>
      </c>
      <c r="I3929" s="112" t="s">
        <v>16</v>
      </c>
      <c r="J3929" s="112" t="s">
        <v>436</v>
      </c>
      <c r="K3929" s="113">
        <v>912</v>
      </c>
      <c r="L3929" s="113">
        <v>41</v>
      </c>
      <c r="M3929" s="112" t="s">
        <v>544</v>
      </c>
    </row>
    <row r="3930" spans="1:13" x14ac:dyDescent="0.3">
      <c r="A3930" s="112" t="s">
        <v>158</v>
      </c>
      <c r="B3930" s="112" t="s">
        <v>259</v>
      </c>
      <c r="C3930" s="112" t="s">
        <v>259</v>
      </c>
      <c r="D3930" s="112" t="s">
        <v>286</v>
      </c>
      <c r="E3930" s="112" t="s">
        <v>259</v>
      </c>
      <c r="F3930" s="112" t="s">
        <v>287</v>
      </c>
      <c r="G3930" s="112" t="s">
        <v>50</v>
      </c>
      <c r="H3930" s="112" t="s">
        <v>434</v>
      </c>
      <c r="I3930" s="112" t="s">
        <v>16</v>
      </c>
      <c r="J3930" s="112" t="s">
        <v>436</v>
      </c>
      <c r="K3930" s="113">
        <v>1075369.22</v>
      </c>
      <c r="L3930" s="113">
        <v>71533.25</v>
      </c>
      <c r="M3930" s="112" t="s">
        <v>544</v>
      </c>
    </row>
    <row r="3931" spans="1:13" x14ac:dyDescent="0.3">
      <c r="A3931" s="112" t="s">
        <v>158</v>
      </c>
      <c r="B3931" s="112" t="s">
        <v>259</v>
      </c>
      <c r="C3931" s="112" t="s">
        <v>259</v>
      </c>
      <c r="D3931" s="112" t="s">
        <v>286</v>
      </c>
      <c r="E3931" s="112" t="s">
        <v>259</v>
      </c>
      <c r="F3931" s="112" t="s">
        <v>287</v>
      </c>
      <c r="G3931" s="112" t="s">
        <v>51</v>
      </c>
      <c r="H3931" s="112" t="s">
        <v>438</v>
      </c>
      <c r="I3931" s="112" t="s">
        <v>16</v>
      </c>
      <c r="J3931" s="112" t="s">
        <v>436</v>
      </c>
      <c r="K3931" s="113">
        <v>5937</v>
      </c>
      <c r="L3931" s="113">
        <v>2048</v>
      </c>
      <c r="M3931" s="112" t="s">
        <v>544</v>
      </c>
    </row>
    <row r="3932" spans="1:13" x14ac:dyDescent="0.3">
      <c r="A3932" s="112" t="s">
        <v>158</v>
      </c>
      <c r="B3932" s="112" t="s">
        <v>259</v>
      </c>
      <c r="C3932" s="112" t="s">
        <v>259</v>
      </c>
      <c r="D3932" s="112" t="s">
        <v>286</v>
      </c>
      <c r="E3932" s="112" t="s">
        <v>259</v>
      </c>
      <c r="F3932" s="112" t="s">
        <v>287</v>
      </c>
      <c r="G3932" s="112" t="s">
        <v>501</v>
      </c>
      <c r="H3932" s="112" t="s">
        <v>438</v>
      </c>
      <c r="I3932" s="112" t="s">
        <v>14</v>
      </c>
      <c r="J3932" s="112" t="s">
        <v>436</v>
      </c>
      <c r="K3932" s="113">
        <v>3403.93</v>
      </c>
      <c r="L3932" s="113">
        <v>211</v>
      </c>
      <c r="M3932" s="112" t="s">
        <v>544</v>
      </c>
    </row>
    <row r="3933" spans="1:13" x14ac:dyDescent="0.3">
      <c r="A3933" s="112" t="s">
        <v>158</v>
      </c>
      <c r="B3933" s="112" t="s">
        <v>259</v>
      </c>
      <c r="C3933" s="112" t="s">
        <v>259</v>
      </c>
      <c r="D3933" s="112" t="s">
        <v>286</v>
      </c>
      <c r="E3933" s="112" t="s">
        <v>259</v>
      </c>
      <c r="F3933" s="112" t="s">
        <v>287</v>
      </c>
      <c r="G3933" s="112" t="s">
        <v>52</v>
      </c>
      <c r="H3933" s="112" t="s">
        <v>442</v>
      </c>
      <c r="I3933" s="112" t="s">
        <v>46</v>
      </c>
      <c r="J3933" s="112" t="s">
        <v>435</v>
      </c>
      <c r="K3933" s="113">
        <v>335176.07</v>
      </c>
      <c r="L3933" s="113">
        <v>61053</v>
      </c>
      <c r="M3933" s="112" t="s">
        <v>544</v>
      </c>
    </row>
    <row r="3934" spans="1:13" x14ac:dyDescent="0.3">
      <c r="A3934" s="112" t="s">
        <v>158</v>
      </c>
      <c r="B3934" s="112" t="s">
        <v>259</v>
      </c>
      <c r="C3934" s="112" t="s">
        <v>259</v>
      </c>
      <c r="D3934" s="112" t="s">
        <v>286</v>
      </c>
      <c r="E3934" s="112" t="s">
        <v>259</v>
      </c>
      <c r="F3934" s="112" t="s">
        <v>287</v>
      </c>
      <c r="G3934" s="112" t="s">
        <v>52</v>
      </c>
      <c r="H3934" s="112" t="s">
        <v>442</v>
      </c>
      <c r="I3934" s="112" t="s">
        <v>46</v>
      </c>
      <c r="J3934" s="112" t="s">
        <v>440</v>
      </c>
      <c r="K3934" s="113">
        <v>35142.550000000003</v>
      </c>
      <c r="L3934" s="113">
        <v>7488.9999999999982</v>
      </c>
      <c r="M3934" s="112" t="s">
        <v>544</v>
      </c>
    </row>
    <row r="3935" spans="1:13" x14ac:dyDescent="0.3">
      <c r="A3935" s="112" t="s">
        <v>158</v>
      </c>
      <c r="B3935" s="112" t="s">
        <v>259</v>
      </c>
      <c r="C3935" s="112" t="s">
        <v>259</v>
      </c>
      <c r="D3935" s="112" t="s">
        <v>286</v>
      </c>
      <c r="E3935" s="112" t="s">
        <v>259</v>
      </c>
      <c r="F3935" s="112" t="s">
        <v>287</v>
      </c>
      <c r="G3935" s="112" t="s">
        <v>52</v>
      </c>
      <c r="H3935" s="112" t="s">
        <v>442</v>
      </c>
      <c r="I3935" s="112" t="s">
        <v>46</v>
      </c>
      <c r="J3935" s="112" t="s">
        <v>436</v>
      </c>
      <c r="K3935" s="113">
        <v>3017894.4000000004</v>
      </c>
      <c r="L3935" s="113">
        <v>484083</v>
      </c>
      <c r="M3935" s="112" t="s">
        <v>544</v>
      </c>
    </row>
    <row r="3936" spans="1:13" x14ac:dyDescent="0.3">
      <c r="A3936" s="112" t="s">
        <v>158</v>
      </c>
      <c r="B3936" s="112" t="s">
        <v>259</v>
      </c>
      <c r="C3936" s="112" t="s">
        <v>259</v>
      </c>
      <c r="D3936" s="112" t="s">
        <v>286</v>
      </c>
      <c r="E3936" s="112" t="s">
        <v>259</v>
      </c>
      <c r="F3936" s="112" t="s">
        <v>287</v>
      </c>
      <c r="G3936" s="112" t="s">
        <v>53</v>
      </c>
      <c r="H3936" s="112" t="s">
        <v>434</v>
      </c>
      <c r="I3936" s="112" t="s">
        <v>16</v>
      </c>
      <c r="J3936" s="112" t="s">
        <v>435</v>
      </c>
      <c r="K3936" s="113">
        <v>454193.72</v>
      </c>
      <c r="L3936" s="113">
        <v>152413.5</v>
      </c>
      <c r="M3936" s="112" t="s">
        <v>544</v>
      </c>
    </row>
    <row r="3937" spans="1:13" x14ac:dyDescent="0.3">
      <c r="A3937" s="112" t="s">
        <v>158</v>
      </c>
      <c r="B3937" s="112" t="s">
        <v>259</v>
      </c>
      <c r="C3937" s="112" t="s">
        <v>259</v>
      </c>
      <c r="D3937" s="112" t="s">
        <v>286</v>
      </c>
      <c r="E3937" s="112" t="s">
        <v>259</v>
      </c>
      <c r="F3937" s="112" t="s">
        <v>287</v>
      </c>
      <c r="G3937" s="112" t="s">
        <v>53</v>
      </c>
      <c r="H3937" s="112" t="s">
        <v>434</v>
      </c>
      <c r="I3937" s="112" t="s">
        <v>16</v>
      </c>
      <c r="J3937" s="112" t="s">
        <v>443</v>
      </c>
      <c r="K3937" s="113">
        <v>5364</v>
      </c>
      <c r="L3937" s="113">
        <v>1800</v>
      </c>
      <c r="M3937" s="112" t="s">
        <v>544</v>
      </c>
    </row>
    <row r="3938" spans="1:13" x14ac:dyDescent="0.3">
      <c r="A3938" s="112" t="s">
        <v>158</v>
      </c>
      <c r="B3938" s="112" t="s">
        <v>259</v>
      </c>
      <c r="C3938" s="112" t="s">
        <v>259</v>
      </c>
      <c r="D3938" s="112" t="s">
        <v>286</v>
      </c>
      <c r="E3938" s="112" t="s">
        <v>259</v>
      </c>
      <c r="F3938" s="112" t="s">
        <v>287</v>
      </c>
      <c r="G3938" s="112" t="s">
        <v>53</v>
      </c>
      <c r="H3938" s="112" t="s">
        <v>434</v>
      </c>
      <c r="I3938" s="112" t="s">
        <v>16</v>
      </c>
      <c r="J3938" s="112" t="s">
        <v>446</v>
      </c>
      <c r="K3938" s="113">
        <v>670.5</v>
      </c>
      <c r="L3938" s="113">
        <v>225</v>
      </c>
      <c r="M3938" s="112" t="s">
        <v>544</v>
      </c>
    </row>
    <row r="3939" spans="1:13" x14ac:dyDescent="0.3">
      <c r="A3939" s="112" t="s">
        <v>158</v>
      </c>
      <c r="B3939" s="112" t="s">
        <v>259</v>
      </c>
      <c r="C3939" s="112" t="s">
        <v>259</v>
      </c>
      <c r="D3939" s="112" t="s">
        <v>286</v>
      </c>
      <c r="E3939" s="112" t="s">
        <v>259</v>
      </c>
      <c r="F3939" s="112" t="s">
        <v>287</v>
      </c>
      <c r="G3939" s="112" t="s">
        <v>53</v>
      </c>
      <c r="H3939" s="112" t="s">
        <v>434</v>
      </c>
      <c r="I3939" s="112" t="s">
        <v>16</v>
      </c>
      <c r="J3939" s="112" t="s">
        <v>436</v>
      </c>
      <c r="K3939" s="113">
        <v>6705</v>
      </c>
      <c r="L3939" s="113">
        <v>2250</v>
      </c>
      <c r="M3939" s="112" t="s">
        <v>544</v>
      </c>
    </row>
    <row r="3940" spans="1:13" x14ac:dyDescent="0.3">
      <c r="A3940" s="112" t="s">
        <v>158</v>
      </c>
      <c r="B3940" s="112" t="s">
        <v>259</v>
      </c>
      <c r="C3940" s="112" t="s">
        <v>259</v>
      </c>
      <c r="D3940" s="112" t="s">
        <v>286</v>
      </c>
      <c r="E3940" s="112" t="s">
        <v>259</v>
      </c>
      <c r="F3940" s="112" t="s">
        <v>287</v>
      </c>
      <c r="G3940" s="112" t="s">
        <v>93</v>
      </c>
      <c r="H3940" s="112" t="s">
        <v>434</v>
      </c>
      <c r="I3940" s="112" t="s">
        <v>32</v>
      </c>
      <c r="J3940" s="112" t="s">
        <v>436</v>
      </c>
      <c r="K3940" s="113">
        <v>102840</v>
      </c>
      <c r="L3940" s="113">
        <v>4515</v>
      </c>
      <c r="M3940" s="112" t="s">
        <v>544</v>
      </c>
    </row>
    <row r="3941" spans="1:13" x14ac:dyDescent="0.3">
      <c r="A3941" s="112" t="s">
        <v>158</v>
      </c>
      <c r="B3941" s="112" t="s">
        <v>259</v>
      </c>
      <c r="C3941" s="112" t="s">
        <v>259</v>
      </c>
      <c r="D3941" s="112" t="s">
        <v>286</v>
      </c>
      <c r="E3941" s="112" t="s">
        <v>259</v>
      </c>
      <c r="F3941" s="112" t="s">
        <v>287</v>
      </c>
      <c r="G3941" s="112" t="s">
        <v>55</v>
      </c>
      <c r="H3941" s="112" t="s">
        <v>439</v>
      </c>
      <c r="I3941" s="112" t="s">
        <v>16</v>
      </c>
      <c r="J3941" s="112" t="s">
        <v>435</v>
      </c>
      <c r="K3941" s="113">
        <v>29771</v>
      </c>
      <c r="L3941" s="113">
        <v>8506</v>
      </c>
      <c r="M3941" s="112" t="s">
        <v>544</v>
      </c>
    </row>
    <row r="3942" spans="1:13" x14ac:dyDescent="0.3">
      <c r="A3942" s="112" t="s">
        <v>158</v>
      </c>
      <c r="B3942" s="112" t="s">
        <v>259</v>
      </c>
      <c r="C3942" s="112" t="s">
        <v>259</v>
      </c>
      <c r="D3942" s="112" t="s">
        <v>286</v>
      </c>
      <c r="E3942" s="112" t="s">
        <v>259</v>
      </c>
      <c r="F3942" s="112" t="s">
        <v>287</v>
      </c>
      <c r="G3942" s="112" t="s">
        <v>55</v>
      </c>
      <c r="H3942" s="112" t="s">
        <v>439</v>
      </c>
      <c r="I3942" s="112" t="s">
        <v>16</v>
      </c>
      <c r="J3942" s="112" t="s">
        <v>440</v>
      </c>
      <c r="K3942" s="113">
        <v>2877</v>
      </c>
      <c r="L3942" s="113">
        <v>822.00000000000011</v>
      </c>
      <c r="M3942" s="112" t="s">
        <v>544</v>
      </c>
    </row>
    <row r="3943" spans="1:13" x14ac:dyDescent="0.3">
      <c r="A3943" s="112" t="s">
        <v>158</v>
      </c>
      <c r="B3943" s="112" t="s">
        <v>259</v>
      </c>
      <c r="C3943" s="112" t="s">
        <v>259</v>
      </c>
      <c r="D3943" s="112" t="s">
        <v>286</v>
      </c>
      <c r="E3943" s="112" t="s">
        <v>259</v>
      </c>
      <c r="F3943" s="112" t="s">
        <v>287</v>
      </c>
      <c r="G3943" s="112" t="s">
        <v>55</v>
      </c>
      <c r="H3943" s="112" t="s">
        <v>439</v>
      </c>
      <c r="I3943" s="112" t="s">
        <v>16</v>
      </c>
      <c r="J3943" s="112" t="s">
        <v>436</v>
      </c>
      <c r="K3943" s="113">
        <v>66129</v>
      </c>
      <c r="L3943" s="113">
        <v>18894</v>
      </c>
      <c r="M3943" s="112" t="s">
        <v>544</v>
      </c>
    </row>
    <row r="3944" spans="1:13" x14ac:dyDescent="0.3">
      <c r="A3944" s="112" t="s">
        <v>158</v>
      </c>
      <c r="B3944" s="112" t="s">
        <v>259</v>
      </c>
      <c r="C3944" s="112" t="s">
        <v>259</v>
      </c>
      <c r="D3944" s="112" t="s">
        <v>286</v>
      </c>
      <c r="E3944" s="112" t="s">
        <v>259</v>
      </c>
      <c r="F3944" s="112" t="s">
        <v>287</v>
      </c>
      <c r="G3944" s="112" t="s">
        <v>56</v>
      </c>
      <c r="H3944" s="112" t="s">
        <v>441</v>
      </c>
      <c r="I3944" s="112" t="s">
        <v>16</v>
      </c>
      <c r="J3944" s="112" t="s">
        <v>435</v>
      </c>
      <c r="K3944" s="113">
        <v>10173</v>
      </c>
      <c r="L3944" s="113">
        <v>2205</v>
      </c>
      <c r="M3944" s="112" t="s">
        <v>544</v>
      </c>
    </row>
    <row r="3945" spans="1:13" x14ac:dyDescent="0.3">
      <c r="A3945" s="112" t="s">
        <v>158</v>
      </c>
      <c r="B3945" s="112" t="s">
        <v>259</v>
      </c>
      <c r="C3945" s="112" t="s">
        <v>259</v>
      </c>
      <c r="D3945" s="112" t="s">
        <v>286</v>
      </c>
      <c r="E3945" s="112" t="s">
        <v>259</v>
      </c>
      <c r="F3945" s="112" t="s">
        <v>287</v>
      </c>
      <c r="G3945" s="112" t="s">
        <v>56</v>
      </c>
      <c r="H3945" s="112" t="s">
        <v>441</v>
      </c>
      <c r="I3945" s="112" t="s">
        <v>16</v>
      </c>
      <c r="J3945" s="112" t="s">
        <v>436</v>
      </c>
      <c r="K3945" s="113">
        <v>13502</v>
      </c>
      <c r="L3945" s="113">
        <v>4051.5</v>
      </c>
      <c r="M3945" s="112" t="s">
        <v>544</v>
      </c>
    </row>
    <row r="3946" spans="1:13" x14ac:dyDescent="0.3">
      <c r="A3946" s="112" t="s">
        <v>158</v>
      </c>
      <c r="B3946" s="112" t="s">
        <v>259</v>
      </c>
      <c r="C3946" s="112" t="s">
        <v>259</v>
      </c>
      <c r="D3946" s="112" t="s">
        <v>286</v>
      </c>
      <c r="E3946" s="112" t="s">
        <v>259</v>
      </c>
      <c r="F3946" s="112" t="s">
        <v>287</v>
      </c>
      <c r="G3946" s="112" t="s">
        <v>57</v>
      </c>
      <c r="H3946" s="112" t="s">
        <v>441</v>
      </c>
      <c r="I3946" s="112" t="s">
        <v>16</v>
      </c>
      <c r="J3946" s="112" t="s">
        <v>435</v>
      </c>
      <c r="K3946" s="113">
        <v>9848.5300000000007</v>
      </c>
      <c r="L3946" s="113">
        <v>1450</v>
      </c>
      <c r="M3946" s="112" t="s">
        <v>544</v>
      </c>
    </row>
    <row r="3947" spans="1:13" x14ac:dyDescent="0.3">
      <c r="A3947" s="112" t="s">
        <v>158</v>
      </c>
      <c r="B3947" s="112" t="s">
        <v>259</v>
      </c>
      <c r="C3947" s="112" t="s">
        <v>259</v>
      </c>
      <c r="D3947" s="112" t="s">
        <v>286</v>
      </c>
      <c r="E3947" s="112" t="s">
        <v>259</v>
      </c>
      <c r="F3947" s="112" t="s">
        <v>287</v>
      </c>
      <c r="G3947" s="112" t="s">
        <v>57</v>
      </c>
      <c r="H3947" s="112" t="s">
        <v>441</v>
      </c>
      <c r="I3947" s="112" t="s">
        <v>16</v>
      </c>
      <c r="J3947" s="112" t="s">
        <v>436</v>
      </c>
      <c r="K3947" s="113">
        <v>23636.48</v>
      </c>
      <c r="L3947" s="113">
        <v>3479.9999999999995</v>
      </c>
      <c r="M3947" s="112" t="s">
        <v>544</v>
      </c>
    </row>
    <row r="3948" spans="1:13" x14ac:dyDescent="0.3">
      <c r="A3948" s="112" t="s">
        <v>158</v>
      </c>
      <c r="B3948" s="112" t="s">
        <v>259</v>
      </c>
      <c r="C3948" s="112" t="s">
        <v>259</v>
      </c>
      <c r="D3948" s="112" t="s">
        <v>286</v>
      </c>
      <c r="E3948" s="112" t="s">
        <v>259</v>
      </c>
      <c r="F3948" s="112" t="s">
        <v>287</v>
      </c>
      <c r="G3948" s="112" t="s">
        <v>58</v>
      </c>
      <c r="H3948" s="112" t="s">
        <v>434</v>
      </c>
      <c r="I3948" s="112" t="s">
        <v>16</v>
      </c>
      <c r="J3948" s="112" t="s">
        <v>436</v>
      </c>
      <c r="K3948" s="113">
        <v>110250</v>
      </c>
      <c r="L3948" s="113">
        <v>33443</v>
      </c>
      <c r="M3948" s="112" t="s">
        <v>544</v>
      </c>
    </row>
    <row r="3949" spans="1:13" x14ac:dyDescent="0.3">
      <c r="A3949" s="112" t="s">
        <v>158</v>
      </c>
      <c r="B3949" s="112" t="s">
        <v>259</v>
      </c>
      <c r="C3949" s="112" t="s">
        <v>259</v>
      </c>
      <c r="D3949" s="112" t="s">
        <v>286</v>
      </c>
      <c r="E3949" s="112" t="s">
        <v>259</v>
      </c>
      <c r="F3949" s="112" t="s">
        <v>287</v>
      </c>
      <c r="G3949" s="112" t="s">
        <v>59</v>
      </c>
      <c r="H3949" s="112" t="s">
        <v>438</v>
      </c>
      <c r="I3949" s="112" t="s">
        <v>16</v>
      </c>
      <c r="J3949" s="112" t="s">
        <v>435</v>
      </c>
      <c r="K3949" s="113">
        <v>22667.279999999999</v>
      </c>
      <c r="L3949" s="113">
        <v>9531</v>
      </c>
      <c r="M3949" s="112" t="s">
        <v>544</v>
      </c>
    </row>
    <row r="3950" spans="1:13" x14ac:dyDescent="0.3">
      <c r="A3950" s="112" t="s">
        <v>158</v>
      </c>
      <c r="B3950" s="112" t="s">
        <v>259</v>
      </c>
      <c r="C3950" s="112" t="s">
        <v>259</v>
      </c>
      <c r="D3950" s="112" t="s">
        <v>286</v>
      </c>
      <c r="E3950" s="112" t="s">
        <v>259</v>
      </c>
      <c r="F3950" s="112" t="s">
        <v>287</v>
      </c>
      <c r="G3950" s="112" t="s">
        <v>59</v>
      </c>
      <c r="H3950" s="112" t="s">
        <v>438</v>
      </c>
      <c r="I3950" s="112" t="s">
        <v>16</v>
      </c>
      <c r="J3950" s="112" t="s">
        <v>436</v>
      </c>
      <c r="K3950" s="113">
        <v>39107.78</v>
      </c>
      <c r="L3950" s="113">
        <v>14904</v>
      </c>
      <c r="M3950" s="112" t="s">
        <v>544</v>
      </c>
    </row>
    <row r="3951" spans="1:13" x14ac:dyDescent="0.3">
      <c r="A3951" s="112" t="s">
        <v>158</v>
      </c>
      <c r="B3951" s="112" t="s">
        <v>259</v>
      </c>
      <c r="C3951" s="112" t="s">
        <v>259</v>
      </c>
      <c r="D3951" s="112" t="s">
        <v>286</v>
      </c>
      <c r="E3951" s="112" t="s">
        <v>259</v>
      </c>
      <c r="F3951" s="112" t="s">
        <v>287</v>
      </c>
      <c r="G3951" s="112" t="s">
        <v>60</v>
      </c>
      <c r="H3951" s="112" t="s">
        <v>437</v>
      </c>
      <c r="I3951" s="112" t="s">
        <v>16</v>
      </c>
      <c r="J3951" s="112" t="s">
        <v>435</v>
      </c>
      <c r="K3951" s="113">
        <v>447092.88</v>
      </c>
      <c r="L3951" s="113">
        <v>143299</v>
      </c>
      <c r="M3951" s="112" t="s">
        <v>544</v>
      </c>
    </row>
    <row r="3952" spans="1:13" x14ac:dyDescent="0.3">
      <c r="A3952" s="112" t="s">
        <v>158</v>
      </c>
      <c r="B3952" s="112" t="s">
        <v>259</v>
      </c>
      <c r="C3952" s="112" t="s">
        <v>259</v>
      </c>
      <c r="D3952" s="112" t="s">
        <v>286</v>
      </c>
      <c r="E3952" s="112" t="s">
        <v>259</v>
      </c>
      <c r="F3952" s="112" t="s">
        <v>287</v>
      </c>
      <c r="G3952" s="112" t="s">
        <v>60</v>
      </c>
      <c r="H3952" s="112" t="s">
        <v>437</v>
      </c>
      <c r="I3952" s="112" t="s">
        <v>16</v>
      </c>
      <c r="J3952" s="112" t="s">
        <v>440</v>
      </c>
      <c r="K3952" s="113">
        <v>89974.56</v>
      </c>
      <c r="L3952" s="113">
        <v>28838</v>
      </c>
      <c r="M3952" s="112" t="s">
        <v>544</v>
      </c>
    </row>
    <row r="3953" spans="1:13" x14ac:dyDescent="0.3">
      <c r="A3953" s="112" t="s">
        <v>158</v>
      </c>
      <c r="B3953" s="112" t="s">
        <v>259</v>
      </c>
      <c r="C3953" s="112" t="s">
        <v>259</v>
      </c>
      <c r="D3953" s="112" t="s">
        <v>286</v>
      </c>
      <c r="E3953" s="112" t="s">
        <v>259</v>
      </c>
      <c r="F3953" s="112" t="s">
        <v>287</v>
      </c>
      <c r="G3953" s="112" t="s">
        <v>60</v>
      </c>
      <c r="H3953" s="112" t="s">
        <v>437</v>
      </c>
      <c r="I3953" s="112" t="s">
        <v>16</v>
      </c>
      <c r="J3953" s="112" t="s">
        <v>436</v>
      </c>
      <c r="K3953" s="113">
        <v>650357.76000000001</v>
      </c>
      <c r="L3953" s="113">
        <v>208448</v>
      </c>
      <c r="M3953" s="112" t="s">
        <v>544</v>
      </c>
    </row>
    <row r="3954" spans="1:13" x14ac:dyDescent="0.3">
      <c r="A3954" s="112" t="s">
        <v>158</v>
      </c>
      <c r="B3954" s="112" t="s">
        <v>259</v>
      </c>
      <c r="C3954" s="112" t="s">
        <v>259</v>
      </c>
      <c r="D3954" s="112" t="s">
        <v>286</v>
      </c>
      <c r="E3954" s="112" t="s">
        <v>259</v>
      </c>
      <c r="F3954" s="112" t="s">
        <v>287</v>
      </c>
      <c r="G3954" s="112" t="s">
        <v>61</v>
      </c>
      <c r="H3954" s="112" t="s">
        <v>447</v>
      </c>
      <c r="I3954" s="112" t="s">
        <v>16</v>
      </c>
      <c r="J3954" s="112" t="s">
        <v>435</v>
      </c>
      <c r="K3954" s="113">
        <v>38160</v>
      </c>
      <c r="L3954" s="113">
        <v>4770</v>
      </c>
      <c r="M3954" s="112" t="s">
        <v>544</v>
      </c>
    </row>
    <row r="3955" spans="1:13" x14ac:dyDescent="0.3">
      <c r="A3955" s="112" t="s">
        <v>158</v>
      </c>
      <c r="B3955" s="112" t="s">
        <v>259</v>
      </c>
      <c r="C3955" s="112" t="s">
        <v>259</v>
      </c>
      <c r="D3955" s="112" t="s">
        <v>286</v>
      </c>
      <c r="E3955" s="112" t="s">
        <v>259</v>
      </c>
      <c r="F3955" s="112" t="s">
        <v>287</v>
      </c>
      <c r="G3955" s="112" t="s">
        <v>61</v>
      </c>
      <c r="H3955" s="112" t="s">
        <v>447</v>
      </c>
      <c r="I3955" s="112" t="s">
        <v>16</v>
      </c>
      <c r="J3955" s="112" t="s">
        <v>436</v>
      </c>
      <c r="K3955" s="113">
        <v>23584</v>
      </c>
      <c r="L3955" s="113">
        <v>2948</v>
      </c>
      <c r="M3955" s="112" t="s">
        <v>544</v>
      </c>
    </row>
    <row r="3956" spans="1:13" x14ac:dyDescent="0.3">
      <c r="A3956" s="112" t="s">
        <v>158</v>
      </c>
      <c r="B3956" s="112" t="s">
        <v>259</v>
      </c>
      <c r="C3956" s="112" t="s">
        <v>259</v>
      </c>
      <c r="D3956" s="112" t="s">
        <v>286</v>
      </c>
      <c r="E3956" s="112" t="s">
        <v>259</v>
      </c>
      <c r="F3956" s="112" t="s">
        <v>287</v>
      </c>
      <c r="G3956" s="112" t="s">
        <v>62</v>
      </c>
      <c r="H3956" s="112" t="s">
        <v>438</v>
      </c>
      <c r="I3956" s="112" t="s">
        <v>16</v>
      </c>
      <c r="J3956" s="112" t="s">
        <v>435</v>
      </c>
      <c r="K3956" s="113">
        <v>164787.16</v>
      </c>
      <c r="L3956" s="113">
        <v>116519</v>
      </c>
      <c r="M3956" s="112" t="s">
        <v>544</v>
      </c>
    </row>
    <row r="3957" spans="1:13" x14ac:dyDescent="0.3">
      <c r="A3957" s="112" t="s">
        <v>158</v>
      </c>
      <c r="B3957" s="112" t="s">
        <v>259</v>
      </c>
      <c r="C3957" s="112" t="s">
        <v>259</v>
      </c>
      <c r="D3957" s="112" t="s">
        <v>286</v>
      </c>
      <c r="E3957" s="112" t="s">
        <v>259</v>
      </c>
      <c r="F3957" s="112" t="s">
        <v>287</v>
      </c>
      <c r="G3957" s="112" t="s">
        <v>62</v>
      </c>
      <c r="H3957" s="112" t="s">
        <v>438</v>
      </c>
      <c r="I3957" s="112" t="s">
        <v>16</v>
      </c>
      <c r="J3957" s="112" t="s">
        <v>436</v>
      </c>
      <c r="K3957" s="113">
        <v>517908.57999999996</v>
      </c>
      <c r="L3957" s="113">
        <v>328977</v>
      </c>
      <c r="M3957" s="112" t="s">
        <v>544</v>
      </c>
    </row>
    <row r="3958" spans="1:13" x14ac:dyDescent="0.3">
      <c r="A3958" s="112" t="s">
        <v>158</v>
      </c>
      <c r="B3958" s="112" t="s">
        <v>259</v>
      </c>
      <c r="C3958" s="112" t="s">
        <v>259</v>
      </c>
      <c r="D3958" s="112" t="s">
        <v>286</v>
      </c>
      <c r="E3958" s="112" t="s">
        <v>259</v>
      </c>
      <c r="F3958" s="112" t="s">
        <v>287</v>
      </c>
      <c r="G3958" s="112" t="s">
        <v>64</v>
      </c>
      <c r="H3958" s="112" t="s">
        <v>444</v>
      </c>
      <c r="I3958" s="112" t="s">
        <v>16</v>
      </c>
      <c r="J3958" s="112" t="s">
        <v>440</v>
      </c>
      <c r="K3958" s="113">
        <v>805.2</v>
      </c>
      <c r="L3958" s="113">
        <v>30</v>
      </c>
      <c r="M3958" s="112" t="s">
        <v>544</v>
      </c>
    </row>
    <row r="3959" spans="1:13" x14ac:dyDescent="0.3">
      <c r="A3959" s="112" t="s">
        <v>158</v>
      </c>
      <c r="B3959" s="112" t="s">
        <v>259</v>
      </c>
      <c r="C3959" s="112" t="s">
        <v>259</v>
      </c>
      <c r="D3959" s="112" t="s">
        <v>286</v>
      </c>
      <c r="E3959" s="112" t="s">
        <v>259</v>
      </c>
      <c r="F3959" s="112" t="s">
        <v>287</v>
      </c>
      <c r="G3959" s="112" t="s">
        <v>64</v>
      </c>
      <c r="H3959" s="112" t="s">
        <v>444</v>
      </c>
      <c r="I3959" s="112" t="s">
        <v>16</v>
      </c>
      <c r="J3959" s="112" t="s">
        <v>436</v>
      </c>
      <c r="K3959" s="113">
        <v>1509.75</v>
      </c>
      <c r="L3959" s="113">
        <v>56.000000000000007</v>
      </c>
      <c r="M3959" s="112" t="s">
        <v>544</v>
      </c>
    </row>
    <row r="3960" spans="1:13" x14ac:dyDescent="0.3">
      <c r="A3960" s="112" t="s">
        <v>158</v>
      </c>
      <c r="B3960" s="112" t="s">
        <v>259</v>
      </c>
      <c r="C3960" s="112" t="s">
        <v>259</v>
      </c>
      <c r="D3960" s="112" t="s">
        <v>286</v>
      </c>
      <c r="E3960" s="112" t="s">
        <v>259</v>
      </c>
      <c r="F3960" s="112" t="s">
        <v>287</v>
      </c>
      <c r="G3960" s="112" t="s">
        <v>97</v>
      </c>
      <c r="H3960" s="112" t="s">
        <v>434</v>
      </c>
      <c r="I3960" s="112" t="s">
        <v>32</v>
      </c>
      <c r="J3960" s="112" t="s">
        <v>440</v>
      </c>
      <c r="K3960" s="113">
        <v>1404.14</v>
      </c>
      <c r="L3960" s="113">
        <v>270</v>
      </c>
      <c r="M3960" s="112" t="s">
        <v>544</v>
      </c>
    </row>
    <row r="3961" spans="1:13" x14ac:dyDescent="0.3">
      <c r="A3961" s="112" t="s">
        <v>158</v>
      </c>
      <c r="B3961" s="112" t="s">
        <v>259</v>
      </c>
      <c r="C3961" s="112" t="s">
        <v>259</v>
      </c>
      <c r="D3961" s="112" t="s">
        <v>286</v>
      </c>
      <c r="E3961" s="112" t="s">
        <v>259</v>
      </c>
      <c r="F3961" s="112" t="s">
        <v>287</v>
      </c>
      <c r="G3961" s="112" t="s">
        <v>97</v>
      </c>
      <c r="H3961" s="112" t="s">
        <v>434</v>
      </c>
      <c r="I3961" s="112" t="s">
        <v>32</v>
      </c>
      <c r="J3961" s="112" t="s">
        <v>436</v>
      </c>
      <c r="K3961" s="113">
        <v>1663.44</v>
      </c>
      <c r="L3961" s="113">
        <v>225</v>
      </c>
      <c r="M3961" s="112" t="s">
        <v>544</v>
      </c>
    </row>
    <row r="3962" spans="1:13" x14ac:dyDescent="0.3">
      <c r="A3962" s="112" t="s">
        <v>158</v>
      </c>
      <c r="B3962" s="112" t="s">
        <v>259</v>
      </c>
      <c r="C3962" s="112" t="s">
        <v>259</v>
      </c>
      <c r="D3962" s="112" t="s">
        <v>286</v>
      </c>
      <c r="E3962" s="112" t="s">
        <v>259</v>
      </c>
      <c r="F3962" s="112" t="s">
        <v>287</v>
      </c>
      <c r="G3962" s="112" t="s">
        <v>66</v>
      </c>
      <c r="H3962" s="112" t="s">
        <v>450</v>
      </c>
      <c r="I3962" s="112" t="s">
        <v>16</v>
      </c>
      <c r="J3962" s="112" t="s">
        <v>435</v>
      </c>
      <c r="K3962" s="113">
        <v>39150</v>
      </c>
      <c r="L3962" s="113">
        <v>13500</v>
      </c>
      <c r="M3962" s="112" t="s">
        <v>544</v>
      </c>
    </row>
    <row r="3963" spans="1:13" x14ac:dyDescent="0.3">
      <c r="A3963" s="112" t="s">
        <v>158</v>
      </c>
      <c r="B3963" s="112" t="s">
        <v>259</v>
      </c>
      <c r="C3963" s="112" t="s">
        <v>259</v>
      </c>
      <c r="D3963" s="112" t="s">
        <v>286</v>
      </c>
      <c r="E3963" s="112" t="s">
        <v>259</v>
      </c>
      <c r="F3963" s="112" t="s">
        <v>287</v>
      </c>
      <c r="G3963" s="112" t="s">
        <v>66</v>
      </c>
      <c r="H3963" s="112" t="s">
        <v>450</v>
      </c>
      <c r="I3963" s="112" t="s">
        <v>16</v>
      </c>
      <c r="J3963" s="112" t="s">
        <v>440</v>
      </c>
      <c r="K3963" s="113">
        <v>9918</v>
      </c>
      <c r="L3963" s="113">
        <v>3420.0000000000005</v>
      </c>
      <c r="M3963" s="112" t="s">
        <v>544</v>
      </c>
    </row>
    <row r="3964" spans="1:13" x14ac:dyDescent="0.3">
      <c r="A3964" s="112" t="s">
        <v>158</v>
      </c>
      <c r="B3964" s="112" t="s">
        <v>259</v>
      </c>
      <c r="C3964" s="112" t="s">
        <v>259</v>
      </c>
      <c r="D3964" s="112" t="s">
        <v>286</v>
      </c>
      <c r="E3964" s="112" t="s">
        <v>259</v>
      </c>
      <c r="F3964" s="112" t="s">
        <v>287</v>
      </c>
      <c r="G3964" s="112" t="s">
        <v>66</v>
      </c>
      <c r="H3964" s="112" t="s">
        <v>450</v>
      </c>
      <c r="I3964" s="112" t="s">
        <v>16</v>
      </c>
      <c r="J3964" s="112" t="s">
        <v>436</v>
      </c>
      <c r="K3964" s="113">
        <v>220571.1</v>
      </c>
      <c r="L3964" s="113">
        <v>76059</v>
      </c>
      <c r="M3964" s="112" t="s">
        <v>544</v>
      </c>
    </row>
    <row r="3965" spans="1:13" x14ac:dyDescent="0.3">
      <c r="A3965" s="112" t="s">
        <v>158</v>
      </c>
      <c r="B3965" s="112" t="s">
        <v>259</v>
      </c>
      <c r="C3965" s="112" t="s">
        <v>259</v>
      </c>
      <c r="D3965" s="112" t="s">
        <v>288</v>
      </c>
      <c r="E3965" s="112" t="s">
        <v>259</v>
      </c>
      <c r="F3965" s="112" t="s">
        <v>289</v>
      </c>
      <c r="G3965" s="112" t="s">
        <v>17</v>
      </c>
      <c r="H3965" s="112" t="s">
        <v>438</v>
      </c>
      <c r="I3965" s="112" t="s">
        <v>16</v>
      </c>
      <c r="J3965" s="112" t="s">
        <v>436</v>
      </c>
      <c r="K3965" s="113">
        <v>2100</v>
      </c>
      <c r="L3965" s="113">
        <v>180</v>
      </c>
      <c r="M3965" s="112" t="s">
        <v>544</v>
      </c>
    </row>
    <row r="3966" spans="1:13" x14ac:dyDescent="0.3">
      <c r="A3966" s="112" t="s">
        <v>158</v>
      </c>
      <c r="B3966" s="112" t="s">
        <v>259</v>
      </c>
      <c r="C3966" s="112" t="s">
        <v>259</v>
      </c>
      <c r="D3966" s="112" t="s">
        <v>288</v>
      </c>
      <c r="E3966" s="112" t="s">
        <v>259</v>
      </c>
      <c r="F3966" s="112" t="s">
        <v>289</v>
      </c>
      <c r="G3966" s="112" t="s">
        <v>25</v>
      </c>
      <c r="H3966" s="112" t="s">
        <v>442</v>
      </c>
      <c r="I3966" s="112" t="s">
        <v>16</v>
      </c>
      <c r="J3966" s="112" t="s">
        <v>443</v>
      </c>
      <c r="K3966" s="113">
        <v>73430.559999999998</v>
      </c>
      <c r="L3966" s="113">
        <v>21600</v>
      </c>
      <c r="M3966" s="112" t="s">
        <v>544</v>
      </c>
    </row>
    <row r="3967" spans="1:13" x14ac:dyDescent="0.3">
      <c r="A3967" s="112" t="s">
        <v>158</v>
      </c>
      <c r="B3967" s="112" t="s">
        <v>259</v>
      </c>
      <c r="C3967" s="112" t="s">
        <v>259</v>
      </c>
      <c r="D3967" s="112" t="s">
        <v>288</v>
      </c>
      <c r="E3967" s="112" t="s">
        <v>259</v>
      </c>
      <c r="F3967" s="112" t="s">
        <v>289</v>
      </c>
      <c r="G3967" s="112" t="s">
        <v>27</v>
      </c>
      <c r="H3967" s="112" t="s">
        <v>441</v>
      </c>
      <c r="I3967" s="112" t="s">
        <v>16</v>
      </c>
      <c r="J3967" s="112" t="s">
        <v>435</v>
      </c>
      <c r="K3967" s="113">
        <v>741</v>
      </c>
      <c r="L3967" s="113">
        <v>90</v>
      </c>
      <c r="M3967" s="112" t="s">
        <v>544</v>
      </c>
    </row>
    <row r="3968" spans="1:13" x14ac:dyDescent="0.3">
      <c r="A3968" s="112" t="s">
        <v>158</v>
      </c>
      <c r="B3968" s="112" t="s">
        <v>259</v>
      </c>
      <c r="C3968" s="112" t="s">
        <v>259</v>
      </c>
      <c r="D3968" s="112" t="s">
        <v>288</v>
      </c>
      <c r="E3968" s="112" t="s">
        <v>259</v>
      </c>
      <c r="F3968" s="112" t="s">
        <v>289</v>
      </c>
      <c r="G3968" s="112" t="s">
        <v>82</v>
      </c>
      <c r="H3968" s="112" t="s">
        <v>454</v>
      </c>
      <c r="I3968" s="112" t="s">
        <v>16</v>
      </c>
      <c r="J3968" s="112" t="s">
        <v>435</v>
      </c>
      <c r="K3968" s="113">
        <v>1723.5</v>
      </c>
      <c r="L3968" s="113">
        <v>225</v>
      </c>
      <c r="M3968" s="112" t="s">
        <v>544</v>
      </c>
    </row>
    <row r="3969" spans="1:13" x14ac:dyDescent="0.3">
      <c r="A3969" s="112" t="s">
        <v>158</v>
      </c>
      <c r="B3969" s="112" t="s">
        <v>259</v>
      </c>
      <c r="C3969" s="112" t="s">
        <v>259</v>
      </c>
      <c r="D3969" s="112" t="s">
        <v>288</v>
      </c>
      <c r="E3969" s="112" t="s">
        <v>259</v>
      </c>
      <c r="F3969" s="112" t="s">
        <v>289</v>
      </c>
      <c r="G3969" s="112" t="s">
        <v>33</v>
      </c>
      <c r="H3969" s="112" t="s">
        <v>445</v>
      </c>
      <c r="I3969" s="112" t="s">
        <v>16</v>
      </c>
      <c r="J3969" s="112" t="s">
        <v>446</v>
      </c>
      <c r="K3969" s="113">
        <v>4540</v>
      </c>
      <c r="L3969" s="113">
        <v>908</v>
      </c>
      <c r="M3969" s="112" t="s">
        <v>544</v>
      </c>
    </row>
    <row r="3970" spans="1:13" x14ac:dyDescent="0.3">
      <c r="A3970" s="112" t="s">
        <v>158</v>
      </c>
      <c r="B3970" s="112" t="s">
        <v>259</v>
      </c>
      <c r="C3970" s="112" t="s">
        <v>259</v>
      </c>
      <c r="D3970" s="112" t="s">
        <v>288</v>
      </c>
      <c r="E3970" s="112" t="s">
        <v>259</v>
      </c>
      <c r="F3970" s="112" t="s">
        <v>289</v>
      </c>
      <c r="G3970" s="112" t="s">
        <v>37</v>
      </c>
      <c r="H3970" s="112" t="s">
        <v>438</v>
      </c>
      <c r="I3970" s="112" t="s">
        <v>16</v>
      </c>
      <c r="J3970" s="112" t="s">
        <v>435</v>
      </c>
      <c r="K3970" s="113">
        <v>1240</v>
      </c>
      <c r="L3970" s="113">
        <v>135</v>
      </c>
      <c r="M3970" s="112" t="s">
        <v>544</v>
      </c>
    </row>
    <row r="3971" spans="1:13" x14ac:dyDescent="0.3">
      <c r="A3971" s="112" t="s">
        <v>158</v>
      </c>
      <c r="B3971" s="112" t="s">
        <v>259</v>
      </c>
      <c r="C3971" s="112" t="s">
        <v>259</v>
      </c>
      <c r="D3971" s="112" t="s">
        <v>288</v>
      </c>
      <c r="E3971" s="112" t="s">
        <v>259</v>
      </c>
      <c r="F3971" s="112" t="s">
        <v>289</v>
      </c>
      <c r="G3971" s="112" t="s">
        <v>38</v>
      </c>
      <c r="H3971" s="112" t="s">
        <v>445</v>
      </c>
      <c r="I3971" s="112" t="s">
        <v>16</v>
      </c>
      <c r="J3971" s="112" t="s">
        <v>446</v>
      </c>
      <c r="K3971" s="113">
        <v>3150</v>
      </c>
      <c r="L3971" s="113">
        <v>630</v>
      </c>
      <c r="M3971" s="112" t="s">
        <v>544</v>
      </c>
    </row>
    <row r="3972" spans="1:13" x14ac:dyDescent="0.3">
      <c r="A3972" s="112" t="s">
        <v>158</v>
      </c>
      <c r="B3972" s="112" t="s">
        <v>259</v>
      </c>
      <c r="C3972" s="112" t="s">
        <v>259</v>
      </c>
      <c r="D3972" s="112" t="s">
        <v>288</v>
      </c>
      <c r="E3972" s="112" t="s">
        <v>259</v>
      </c>
      <c r="F3972" s="112" t="s">
        <v>289</v>
      </c>
      <c r="G3972" s="112" t="s">
        <v>43</v>
      </c>
      <c r="H3972" s="112" t="s">
        <v>448</v>
      </c>
      <c r="I3972" s="112" t="s">
        <v>16</v>
      </c>
      <c r="J3972" s="112" t="s">
        <v>435</v>
      </c>
      <c r="K3972" s="113">
        <v>72</v>
      </c>
      <c r="L3972" s="113">
        <v>90</v>
      </c>
      <c r="M3972" s="112" t="s">
        <v>544</v>
      </c>
    </row>
    <row r="3973" spans="1:13" x14ac:dyDescent="0.3">
      <c r="A3973" s="112" t="s">
        <v>158</v>
      </c>
      <c r="B3973" s="112" t="s">
        <v>259</v>
      </c>
      <c r="C3973" s="112" t="s">
        <v>259</v>
      </c>
      <c r="D3973" s="112" t="s">
        <v>288</v>
      </c>
      <c r="E3973" s="112" t="s">
        <v>259</v>
      </c>
      <c r="F3973" s="112" t="s">
        <v>289</v>
      </c>
      <c r="G3973" s="112" t="s">
        <v>43</v>
      </c>
      <c r="H3973" s="112" t="s">
        <v>448</v>
      </c>
      <c r="I3973" s="112" t="s">
        <v>16</v>
      </c>
      <c r="J3973" s="112" t="s">
        <v>440</v>
      </c>
      <c r="K3973" s="113">
        <v>101.52</v>
      </c>
      <c r="L3973" s="113">
        <v>108</v>
      </c>
      <c r="M3973" s="112" t="s">
        <v>544</v>
      </c>
    </row>
    <row r="3974" spans="1:13" x14ac:dyDescent="0.3">
      <c r="A3974" s="112" t="s">
        <v>158</v>
      </c>
      <c r="B3974" s="112" t="s">
        <v>259</v>
      </c>
      <c r="C3974" s="112" t="s">
        <v>259</v>
      </c>
      <c r="D3974" s="112" t="s">
        <v>288</v>
      </c>
      <c r="E3974" s="112" t="s">
        <v>259</v>
      </c>
      <c r="F3974" s="112" t="s">
        <v>289</v>
      </c>
      <c r="G3974" s="112" t="s">
        <v>43</v>
      </c>
      <c r="H3974" s="112" t="s">
        <v>448</v>
      </c>
      <c r="I3974" s="112" t="s">
        <v>16</v>
      </c>
      <c r="J3974" s="112" t="s">
        <v>436</v>
      </c>
      <c r="K3974" s="113">
        <v>187.38</v>
      </c>
      <c r="L3974" s="113">
        <v>347</v>
      </c>
      <c r="M3974" s="112" t="s">
        <v>544</v>
      </c>
    </row>
    <row r="3975" spans="1:13" x14ac:dyDescent="0.3">
      <c r="A3975" s="112" t="s">
        <v>158</v>
      </c>
      <c r="B3975" s="112" t="s">
        <v>259</v>
      </c>
      <c r="C3975" s="112" t="s">
        <v>259</v>
      </c>
      <c r="D3975" s="112" t="s">
        <v>288</v>
      </c>
      <c r="E3975" s="112" t="s">
        <v>259</v>
      </c>
      <c r="F3975" s="112" t="s">
        <v>289</v>
      </c>
      <c r="G3975" s="112" t="s">
        <v>89</v>
      </c>
      <c r="H3975" s="112" t="s">
        <v>448</v>
      </c>
      <c r="I3975" s="112" t="s">
        <v>14</v>
      </c>
      <c r="J3975" s="112" t="s">
        <v>435</v>
      </c>
      <c r="K3975" s="113">
        <v>1428.3</v>
      </c>
      <c r="L3975" s="113">
        <v>67.5</v>
      </c>
      <c r="M3975" s="112" t="s">
        <v>544</v>
      </c>
    </row>
    <row r="3976" spans="1:13" x14ac:dyDescent="0.3">
      <c r="A3976" s="112" t="s">
        <v>158</v>
      </c>
      <c r="B3976" s="112" t="s">
        <v>259</v>
      </c>
      <c r="C3976" s="112" t="s">
        <v>259</v>
      </c>
      <c r="D3976" s="112" t="s">
        <v>288</v>
      </c>
      <c r="E3976" s="112" t="s">
        <v>259</v>
      </c>
      <c r="F3976" s="112" t="s">
        <v>289</v>
      </c>
      <c r="G3976" s="112" t="s">
        <v>89</v>
      </c>
      <c r="H3976" s="112" t="s">
        <v>448</v>
      </c>
      <c r="I3976" s="112" t="s">
        <v>14</v>
      </c>
      <c r="J3976" s="112" t="s">
        <v>436</v>
      </c>
      <c r="K3976" s="113">
        <v>574.79999999999995</v>
      </c>
      <c r="L3976" s="113">
        <v>22.5</v>
      </c>
      <c r="M3976" s="112" t="s">
        <v>544</v>
      </c>
    </row>
    <row r="3977" spans="1:13" x14ac:dyDescent="0.3">
      <c r="A3977" s="112" t="s">
        <v>158</v>
      </c>
      <c r="B3977" s="112" t="s">
        <v>259</v>
      </c>
      <c r="C3977" s="112" t="s">
        <v>259</v>
      </c>
      <c r="D3977" s="112" t="s">
        <v>288</v>
      </c>
      <c r="E3977" s="112" t="s">
        <v>259</v>
      </c>
      <c r="F3977" s="112" t="s">
        <v>289</v>
      </c>
      <c r="G3977" s="112" t="s">
        <v>44</v>
      </c>
      <c r="H3977" s="112" t="s">
        <v>441</v>
      </c>
      <c r="I3977" s="112" t="s">
        <v>16</v>
      </c>
      <c r="J3977" s="112" t="s">
        <v>435</v>
      </c>
      <c r="K3977" s="113">
        <v>5862.78</v>
      </c>
      <c r="L3977" s="113">
        <v>693</v>
      </c>
      <c r="M3977" s="112" t="s">
        <v>544</v>
      </c>
    </row>
    <row r="3978" spans="1:13" x14ac:dyDescent="0.3">
      <c r="A3978" s="112" t="s">
        <v>158</v>
      </c>
      <c r="B3978" s="112" t="s">
        <v>259</v>
      </c>
      <c r="C3978" s="112" t="s">
        <v>259</v>
      </c>
      <c r="D3978" s="112" t="s">
        <v>288</v>
      </c>
      <c r="E3978" s="112" t="s">
        <v>259</v>
      </c>
      <c r="F3978" s="112" t="s">
        <v>289</v>
      </c>
      <c r="G3978" s="112" t="s">
        <v>45</v>
      </c>
      <c r="H3978" s="112" t="s">
        <v>441</v>
      </c>
      <c r="I3978" s="112" t="s">
        <v>46</v>
      </c>
      <c r="J3978" s="112" t="s">
        <v>436</v>
      </c>
      <c r="K3978" s="113">
        <v>3339</v>
      </c>
      <c r="L3978" s="113">
        <v>142</v>
      </c>
      <c r="M3978" s="112" t="s">
        <v>544</v>
      </c>
    </row>
    <row r="3979" spans="1:13" x14ac:dyDescent="0.3">
      <c r="A3979" s="112" t="s">
        <v>158</v>
      </c>
      <c r="B3979" s="112" t="s">
        <v>259</v>
      </c>
      <c r="C3979" s="112" t="s">
        <v>259</v>
      </c>
      <c r="D3979" s="112" t="s">
        <v>288</v>
      </c>
      <c r="E3979" s="112" t="s">
        <v>259</v>
      </c>
      <c r="F3979" s="112" t="s">
        <v>289</v>
      </c>
      <c r="G3979" s="112" t="s">
        <v>47</v>
      </c>
      <c r="H3979" s="112" t="s">
        <v>447</v>
      </c>
      <c r="I3979" s="112" t="s">
        <v>16</v>
      </c>
      <c r="J3979" s="112" t="s">
        <v>435</v>
      </c>
      <c r="K3979" s="113">
        <v>25808.91</v>
      </c>
      <c r="L3979" s="113">
        <v>3019.5</v>
      </c>
      <c r="M3979" s="112" t="s">
        <v>544</v>
      </c>
    </row>
    <row r="3980" spans="1:13" x14ac:dyDescent="0.3">
      <c r="A3980" s="112" t="s">
        <v>158</v>
      </c>
      <c r="B3980" s="112" t="s">
        <v>259</v>
      </c>
      <c r="C3980" s="112" t="s">
        <v>259</v>
      </c>
      <c r="D3980" s="112" t="s">
        <v>288</v>
      </c>
      <c r="E3980" s="112" t="s">
        <v>259</v>
      </c>
      <c r="F3980" s="112" t="s">
        <v>289</v>
      </c>
      <c r="G3980" s="112" t="s">
        <v>50</v>
      </c>
      <c r="H3980" s="112" t="s">
        <v>434</v>
      </c>
      <c r="I3980" s="112" t="s">
        <v>16</v>
      </c>
      <c r="J3980" s="112" t="s">
        <v>436</v>
      </c>
      <c r="K3980" s="113">
        <v>27808.29</v>
      </c>
      <c r="L3980" s="113">
        <v>2682</v>
      </c>
      <c r="M3980" s="112" t="s">
        <v>544</v>
      </c>
    </row>
    <row r="3981" spans="1:13" x14ac:dyDescent="0.3">
      <c r="A3981" s="112" t="s">
        <v>158</v>
      </c>
      <c r="B3981" s="112" t="s">
        <v>259</v>
      </c>
      <c r="C3981" s="112" t="s">
        <v>259</v>
      </c>
      <c r="D3981" s="112" t="s">
        <v>288</v>
      </c>
      <c r="E3981" s="112" t="s">
        <v>259</v>
      </c>
      <c r="F3981" s="112" t="s">
        <v>289</v>
      </c>
      <c r="G3981" s="112" t="s">
        <v>52</v>
      </c>
      <c r="H3981" s="112" t="s">
        <v>442</v>
      </c>
      <c r="I3981" s="112" t="s">
        <v>46</v>
      </c>
      <c r="J3981" s="112" t="s">
        <v>435</v>
      </c>
      <c r="K3981" s="113">
        <v>21816.52</v>
      </c>
      <c r="L3981" s="113">
        <v>5939</v>
      </c>
      <c r="M3981" s="112" t="s">
        <v>544</v>
      </c>
    </row>
    <row r="3982" spans="1:13" x14ac:dyDescent="0.3">
      <c r="A3982" s="112" t="s">
        <v>158</v>
      </c>
      <c r="B3982" s="112" t="s">
        <v>259</v>
      </c>
      <c r="C3982" s="112" t="s">
        <v>259</v>
      </c>
      <c r="D3982" s="112" t="s">
        <v>288</v>
      </c>
      <c r="E3982" s="112" t="s">
        <v>259</v>
      </c>
      <c r="F3982" s="112" t="s">
        <v>289</v>
      </c>
      <c r="G3982" s="112" t="s">
        <v>52</v>
      </c>
      <c r="H3982" s="112" t="s">
        <v>442</v>
      </c>
      <c r="I3982" s="112" t="s">
        <v>46</v>
      </c>
      <c r="J3982" s="112" t="s">
        <v>440</v>
      </c>
      <c r="K3982" s="113">
        <v>2321.1</v>
      </c>
      <c r="L3982" s="113">
        <v>630</v>
      </c>
      <c r="M3982" s="112" t="s">
        <v>544</v>
      </c>
    </row>
    <row r="3983" spans="1:13" x14ac:dyDescent="0.3">
      <c r="A3983" s="112" t="s">
        <v>158</v>
      </c>
      <c r="B3983" s="112" t="s">
        <v>259</v>
      </c>
      <c r="C3983" s="112" t="s">
        <v>259</v>
      </c>
      <c r="D3983" s="112" t="s">
        <v>288</v>
      </c>
      <c r="E3983" s="112" t="s">
        <v>259</v>
      </c>
      <c r="F3983" s="112" t="s">
        <v>289</v>
      </c>
      <c r="G3983" s="112" t="s">
        <v>52</v>
      </c>
      <c r="H3983" s="112" t="s">
        <v>442</v>
      </c>
      <c r="I3983" s="112" t="s">
        <v>46</v>
      </c>
      <c r="J3983" s="112" t="s">
        <v>436</v>
      </c>
      <c r="K3983" s="113">
        <v>38595.050000000003</v>
      </c>
      <c r="L3983" s="113">
        <v>4698</v>
      </c>
      <c r="M3983" s="112" t="s">
        <v>544</v>
      </c>
    </row>
    <row r="3984" spans="1:13" x14ac:dyDescent="0.3">
      <c r="A3984" s="112" t="s">
        <v>158</v>
      </c>
      <c r="B3984" s="112" t="s">
        <v>259</v>
      </c>
      <c r="C3984" s="112" t="s">
        <v>259</v>
      </c>
      <c r="D3984" s="112" t="s">
        <v>288</v>
      </c>
      <c r="E3984" s="112" t="s">
        <v>259</v>
      </c>
      <c r="F3984" s="112" t="s">
        <v>289</v>
      </c>
      <c r="G3984" s="112" t="s">
        <v>53</v>
      </c>
      <c r="H3984" s="112" t="s">
        <v>434</v>
      </c>
      <c r="I3984" s="112" t="s">
        <v>16</v>
      </c>
      <c r="J3984" s="112" t="s">
        <v>435</v>
      </c>
      <c r="K3984" s="113">
        <v>4268.5499999999993</v>
      </c>
      <c r="L3984" s="113">
        <v>1608.7499999999998</v>
      </c>
      <c r="M3984" s="112" t="s">
        <v>544</v>
      </c>
    </row>
    <row r="3985" spans="1:13" x14ac:dyDescent="0.3">
      <c r="A3985" s="112" t="s">
        <v>158</v>
      </c>
      <c r="B3985" s="112" t="s">
        <v>259</v>
      </c>
      <c r="C3985" s="112" t="s">
        <v>259</v>
      </c>
      <c r="D3985" s="112" t="s">
        <v>288</v>
      </c>
      <c r="E3985" s="112" t="s">
        <v>259</v>
      </c>
      <c r="F3985" s="112" t="s">
        <v>289</v>
      </c>
      <c r="G3985" s="112" t="s">
        <v>58</v>
      </c>
      <c r="H3985" s="112" t="s">
        <v>434</v>
      </c>
      <c r="I3985" s="112" t="s">
        <v>16</v>
      </c>
      <c r="J3985" s="112" t="s">
        <v>436</v>
      </c>
      <c r="K3985" s="113">
        <v>3000</v>
      </c>
      <c r="L3985" s="113">
        <v>600</v>
      </c>
      <c r="M3985" s="112" t="s">
        <v>544</v>
      </c>
    </row>
    <row r="3986" spans="1:13" x14ac:dyDescent="0.3">
      <c r="A3986" s="112" t="s">
        <v>158</v>
      </c>
      <c r="B3986" s="112" t="s">
        <v>259</v>
      </c>
      <c r="C3986" s="112" t="s">
        <v>259</v>
      </c>
      <c r="D3986" s="112" t="s">
        <v>288</v>
      </c>
      <c r="E3986" s="112" t="s">
        <v>259</v>
      </c>
      <c r="F3986" s="112" t="s">
        <v>289</v>
      </c>
      <c r="G3986" s="112" t="s">
        <v>62</v>
      </c>
      <c r="H3986" s="112" t="s">
        <v>438</v>
      </c>
      <c r="I3986" s="112" t="s">
        <v>16</v>
      </c>
      <c r="J3986" s="112" t="s">
        <v>435</v>
      </c>
      <c r="K3986" s="113">
        <v>2862</v>
      </c>
      <c r="L3986" s="113">
        <v>1350</v>
      </c>
      <c r="M3986" s="112" t="s">
        <v>544</v>
      </c>
    </row>
    <row r="3987" spans="1:13" x14ac:dyDescent="0.3">
      <c r="A3987" s="112" t="s">
        <v>158</v>
      </c>
      <c r="B3987" s="112" t="s">
        <v>259</v>
      </c>
      <c r="C3987" s="112" t="s">
        <v>259</v>
      </c>
      <c r="D3987" s="112" t="s">
        <v>288</v>
      </c>
      <c r="E3987" s="112" t="s">
        <v>259</v>
      </c>
      <c r="F3987" s="112" t="s">
        <v>289</v>
      </c>
      <c r="G3987" s="112" t="s">
        <v>62</v>
      </c>
      <c r="H3987" s="112" t="s">
        <v>438</v>
      </c>
      <c r="I3987" s="112" t="s">
        <v>16</v>
      </c>
      <c r="J3987" s="112" t="s">
        <v>440</v>
      </c>
      <c r="K3987" s="113">
        <v>1908</v>
      </c>
      <c r="L3987" s="113">
        <v>900</v>
      </c>
      <c r="M3987" s="112" t="s">
        <v>544</v>
      </c>
    </row>
    <row r="3988" spans="1:13" x14ac:dyDescent="0.3">
      <c r="A3988" s="112" t="s">
        <v>158</v>
      </c>
      <c r="B3988" s="112" t="s">
        <v>259</v>
      </c>
      <c r="C3988" s="112" t="s">
        <v>259</v>
      </c>
      <c r="D3988" s="112" t="s">
        <v>288</v>
      </c>
      <c r="E3988" s="112" t="s">
        <v>259</v>
      </c>
      <c r="F3988" s="112" t="s">
        <v>289</v>
      </c>
      <c r="G3988" s="112" t="s">
        <v>62</v>
      </c>
      <c r="H3988" s="112" t="s">
        <v>438</v>
      </c>
      <c r="I3988" s="112" t="s">
        <v>16</v>
      </c>
      <c r="J3988" s="112" t="s">
        <v>436</v>
      </c>
      <c r="K3988" s="113">
        <v>930</v>
      </c>
      <c r="L3988" s="113">
        <v>450</v>
      </c>
      <c r="M3988" s="112" t="s">
        <v>544</v>
      </c>
    </row>
    <row r="3989" spans="1:13" x14ac:dyDescent="0.3">
      <c r="A3989" s="112" t="s">
        <v>158</v>
      </c>
      <c r="B3989" s="112" t="s">
        <v>259</v>
      </c>
      <c r="C3989" s="112" t="s">
        <v>259</v>
      </c>
      <c r="D3989" s="112" t="s">
        <v>288</v>
      </c>
      <c r="E3989" s="112" t="s">
        <v>259</v>
      </c>
      <c r="F3989" s="112" t="s">
        <v>289</v>
      </c>
      <c r="G3989" s="112" t="s">
        <v>65</v>
      </c>
      <c r="H3989" s="112" t="s">
        <v>449</v>
      </c>
      <c r="I3989" s="112" t="s">
        <v>16</v>
      </c>
      <c r="J3989" s="112" t="s">
        <v>436</v>
      </c>
      <c r="K3989" s="113">
        <v>927</v>
      </c>
      <c r="L3989" s="113">
        <v>20.25</v>
      </c>
      <c r="M3989" s="112" t="s">
        <v>544</v>
      </c>
    </row>
    <row r="3990" spans="1:13" x14ac:dyDescent="0.3">
      <c r="A3990" s="112" t="s">
        <v>158</v>
      </c>
      <c r="B3990" s="112" t="s">
        <v>259</v>
      </c>
      <c r="C3990" s="112" t="s">
        <v>259</v>
      </c>
      <c r="D3990" s="112" t="s">
        <v>288</v>
      </c>
      <c r="E3990" s="112" t="s">
        <v>259</v>
      </c>
      <c r="F3990" s="112" t="s">
        <v>289</v>
      </c>
      <c r="G3990" s="112" t="s">
        <v>66</v>
      </c>
      <c r="H3990" s="112" t="s">
        <v>450</v>
      </c>
      <c r="I3990" s="112" t="s">
        <v>16</v>
      </c>
      <c r="J3990" s="112" t="s">
        <v>436</v>
      </c>
      <c r="K3990" s="113">
        <v>1305</v>
      </c>
      <c r="L3990" s="113">
        <v>450</v>
      </c>
      <c r="M3990" s="112" t="s">
        <v>544</v>
      </c>
    </row>
    <row r="3991" spans="1:13" x14ac:dyDescent="0.3">
      <c r="A3991" s="112" t="s">
        <v>158</v>
      </c>
      <c r="B3991" s="112" t="s">
        <v>259</v>
      </c>
      <c r="C3991" s="112" t="s">
        <v>259</v>
      </c>
      <c r="D3991" s="112" t="s">
        <v>290</v>
      </c>
      <c r="E3991" s="112" t="s">
        <v>259</v>
      </c>
      <c r="F3991" s="112" t="s">
        <v>291</v>
      </c>
      <c r="G3991" s="112" t="s">
        <v>25</v>
      </c>
      <c r="H3991" s="112" t="s">
        <v>442</v>
      </c>
      <c r="I3991" s="112" t="s">
        <v>16</v>
      </c>
      <c r="J3991" s="112" t="s">
        <v>443</v>
      </c>
      <c r="K3991" s="113">
        <v>5559.4</v>
      </c>
      <c r="L3991" s="113">
        <v>800</v>
      </c>
      <c r="M3991" s="112" t="s">
        <v>544</v>
      </c>
    </row>
    <row r="3992" spans="1:13" x14ac:dyDescent="0.3">
      <c r="A3992" s="112" t="s">
        <v>158</v>
      </c>
      <c r="B3992" s="112" t="s">
        <v>259</v>
      </c>
      <c r="C3992" s="112" t="s">
        <v>259</v>
      </c>
      <c r="D3992" s="112" t="s">
        <v>290</v>
      </c>
      <c r="E3992" s="112" t="s">
        <v>259</v>
      </c>
      <c r="F3992" s="112" t="s">
        <v>291</v>
      </c>
      <c r="G3992" s="112" t="s">
        <v>33</v>
      </c>
      <c r="H3992" s="112" t="s">
        <v>445</v>
      </c>
      <c r="I3992" s="112" t="s">
        <v>16</v>
      </c>
      <c r="J3992" s="112" t="s">
        <v>446</v>
      </c>
      <c r="K3992" s="113">
        <v>1170</v>
      </c>
      <c r="L3992" s="113">
        <v>234</v>
      </c>
      <c r="M3992" s="112" t="s">
        <v>544</v>
      </c>
    </row>
    <row r="3993" spans="1:13" x14ac:dyDescent="0.3">
      <c r="A3993" s="112" t="s">
        <v>158</v>
      </c>
      <c r="B3993" s="112" t="s">
        <v>259</v>
      </c>
      <c r="C3993" s="112" t="s">
        <v>259</v>
      </c>
      <c r="D3993" s="112" t="s">
        <v>290</v>
      </c>
      <c r="E3993" s="112" t="s">
        <v>259</v>
      </c>
      <c r="F3993" s="112" t="s">
        <v>291</v>
      </c>
      <c r="G3993" s="112" t="s">
        <v>45</v>
      </c>
      <c r="H3993" s="112" t="s">
        <v>441</v>
      </c>
      <c r="I3993" s="112" t="s">
        <v>46</v>
      </c>
      <c r="J3993" s="112" t="s">
        <v>436</v>
      </c>
      <c r="K3993" s="113">
        <v>828</v>
      </c>
      <c r="L3993" s="113">
        <v>104</v>
      </c>
      <c r="M3993" s="112" t="s">
        <v>544</v>
      </c>
    </row>
    <row r="3994" spans="1:13" x14ac:dyDescent="0.3">
      <c r="A3994" s="112" t="s">
        <v>158</v>
      </c>
      <c r="B3994" s="112" t="s">
        <v>259</v>
      </c>
      <c r="C3994" s="112" t="s">
        <v>259</v>
      </c>
      <c r="D3994" s="112" t="s">
        <v>290</v>
      </c>
      <c r="E3994" s="112" t="s">
        <v>259</v>
      </c>
      <c r="F3994" s="112" t="s">
        <v>291</v>
      </c>
      <c r="G3994" s="112" t="s">
        <v>50</v>
      </c>
      <c r="H3994" s="112" t="s">
        <v>434</v>
      </c>
      <c r="I3994" s="112" t="s">
        <v>16</v>
      </c>
      <c r="J3994" s="112" t="s">
        <v>436</v>
      </c>
      <c r="K3994" s="113">
        <v>30264.86</v>
      </c>
      <c r="L3994" s="113">
        <v>582.5</v>
      </c>
      <c r="M3994" s="112" t="s">
        <v>544</v>
      </c>
    </row>
    <row r="3995" spans="1:13" x14ac:dyDescent="0.3">
      <c r="A3995" s="112" t="s">
        <v>158</v>
      </c>
      <c r="B3995" s="112" t="s">
        <v>259</v>
      </c>
      <c r="C3995" s="112" t="s">
        <v>259</v>
      </c>
      <c r="D3995" s="112" t="s">
        <v>290</v>
      </c>
      <c r="E3995" s="112" t="s">
        <v>259</v>
      </c>
      <c r="F3995" s="112" t="s">
        <v>291</v>
      </c>
      <c r="G3995" s="112" t="s">
        <v>52</v>
      </c>
      <c r="H3995" s="112" t="s">
        <v>442</v>
      </c>
      <c r="I3995" s="112" t="s">
        <v>46</v>
      </c>
      <c r="J3995" s="112" t="s">
        <v>435</v>
      </c>
      <c r="K3995" s="113">
        <v>2765.3199999999997</v>
      </c>
      <c r="L3995" s="113">
        <v>424</v>
      </c>
      <c r="M3995" s="112" t="s">
        <v>544</v>
      </c>
    </row>
    <row r="3996" spans="1:13" x14ac:dyDescent="0.3">
      <c r="A3996" s="112" t="s">
        <v>158</v>
      </c>
      <c r="B3996" s="112" t="s">
        <v>259</v>
      </c>
      <c r="C3996" s="112" t="s">
        <v>259</v>
      </c>
      <c r="D3996" s="112" t="s">
        <v>290</v>
      </c>
      <c r="E3996" s="112" t="s">
        <v>259</v>
      </c>
      <c r="F3996" s="112" t="s">
        <v>291</v>
      </c>
      <c r="G3996" s="112" t="s">
        <v>52</v>
      </c>
      <c r="H3996" s="112" t="s">
        <v>442</v>
      </c>
      <c r="I3996" s="112" t="s">
        <v>46</v>
      </c>
      <c r="J3996" s="112" t="s">
        <v>440</v>
      </c>
      <c r="K3996" s="113">
        <v>1534.86</v>
      </c>
      <c r="L3996" s="113">
        <v>306</v>
      </c>
      <c r="M3996" s="112" t="s">
        <v>544</v>
      </c>
    </row>
    <row r="3997" spans="1:13" x14ac:dyDescent="0.3">
      <c r="A3997" s="112" t="s">
        <v>158</v>
      </c>
      <c r="B3997" s="112" t="s">
        <v>259</v>
      </c>
      <c r="C3997" s="112" t="s">
        <v>259</v>
      </c>
      <c r="D3997" s="112" t="s">
        <v>290</v>
      </c>
      <c r="E3997" s="112" t="s">
        <v>259</v>
      </c>
      <c r="F3997" s="112" t="s">
        <v>291</v>
      </c>
      <c r="G3997" s="112" t="s">
        <v>52</v>
      </c>
      <c r="H3997" s="112" t="s">
        <v>442</v>
      </c>
      <c r="I3997" s="112" t="s">
        <v>46</v>
      </c>
      <c r="J3997" s="112" t="s">
        <v>436</v>
      </c>
      <c r="K3997" s="113">
        <v>39420.239999999998</v>
      </c>
      <c r="L3997" s="113">
        <v>2604.9999999999995</v>
      </c>
      <c r="M3997" s="112" t="s">
        <v>544</v>
      </c>
    </row>
    <row r="3998" spans="1:13" x14ac:dyDescent="0.3">
      <c r="A3998" s="112" t="s">
        <v>158</v>
      </c>
      <c r="B3998" s="112" t="s">
        <v>259</v>
      </c>
      <c r="C3998" s="112" t="s">
        <v>259</v>
      </c>
      <c r="D3998" s="112" t="s">
        <v>290</v>
      </c>
      <c r="E3998" s="112" t="s">
        <v>259</v>
      </c>
      <c r="F3998" s="112" t="s">
        <v>291</v>
      </c>
      <c r="G3998" s="112" t="s">
        <v>53</v>
      </c>
      <c r="H3998" s="112" t="s">
        <v>434</v>
      </c>
      <c r="I3998" s="112" t="s">
        <v>16</v>
      </c>
      <c r="J3998" s="112" t="s">
        <v>435</v>
      </c>
      <c r="K3998" s="113">
        <v>1042.76</v>
      </c>
      <c r="L3998" s="113">
        <v>393</v>
      </c>
      <c r="M3998" s="112" t="s">
        <v>544</v>
      </c>
    </row>
    <row r="3999" spans="1:13" x14ac:dyDescent="0.3">
      <c r="A3999" s="112" t="s">
        <v>158</v>
      </c>
      <c r="B3999" s="112" t="s">
        <v>259</v>
      </c>
      <c r="C3999" s="112" t="s">
        <v>259</v>
      </c>
      <c r="D3999" s="112" t="s">
        <v>290</v>
      </c>
      <c r="E3999" s="112" t="s">
        <v>259</v>
      </c>
      <c r="F3999" s="112" t="s">
        <v>291</v>
      </c>
      <c r="G3999" s="112" t="s">
        <v>58</v>
      </c>
      <c r="H3999" s="112" t="s">
        <v>434</v>
      </c>
      <c r="I3999" s="112" t="s">
        <v>16</v>
      </c>
      <c r="J3999" s="112" t="s">
        <v>436</v>
      </c>
      <c r="K3999" s="113">
        <v>225</v>
      </c>
      <c r="L3999" s="113">
        <v>45</v>
      </c>
      <c r="M3999" s="112" t="s">
        <v>544</v>
      </c>
    </row>
    <row r="4000" spans="1:13" x14ac:dyDescent="0.3">
      <c r="A4000" s="112" t="s">
        <v>158</v>
      </c>
      <c r="B4000" s="112" t="s">
        <v>259</v>
      </c>
      <c r="C4000" s="112" t="s">
        <v>259</v>
      </c>
      <c r="D4000" s="112" t="s">
        <v>290</v>
      </c>
      <c r="E4000" s="112" t="s">
        <v>259</v>
      </c>
      <c r="F4000" s="112" t="s">
        <v>291</v>
      </c>
      <c r="G4000" s="112" t="s">
        <v>61</v>
      </c>
      <c r="H4000" s="112" t="s">
        <v>447</v>
      </c>
      <c r="I4000" s="112" t="s">
        <v>16</v>
      </c>
      <c r="J4000" s="112" t="s">
        <v>435</v>
      </c>
      <c r="K4000" s="113">
        <v>288</v>
      </c>
      <c r="L4000" s="113">
        <v>36</v>
      </c>
      <c r="M4000" s="112" t="s">
        <v>544</v>
      </c>
    </row>
    <row r="4001" spans="1:13" x14ac:dyDescent="0.3">
      <c r="A4001" s="112" t="s">
        <v>158</v>
      </c>
      <c r="B4001" s="112" t="s">
        <v>259</v>
      </c>
      <c r="C4001" s="112" t="s">
        <v>259</v>
      </c>
      <c r="D4001" s="112" t="s">
        <v>290</v>
      </c>
      <c r="E4001" s="112" t="s">
        <v>259</v>
      </c>
      <c r="F4001" s="112" t="s">
        <v>291</v>
      </c>
      <c r="G4001" s="112" t="s">
        <v>61</v>
      </c>
      <c r="H4001" s="112" t="s">
        <v>447</v>
      </c>
      <c r="I4001" s="112" t="s">
        <v>16</v>
      </c>
      <c r="J4001" s="112" t="s">
        <v>436</v>
      </c>
      <c r="K4001" s="113">
        <v>288</v>
      </c>
      <c r="L4001" s="113">
        <v>36</v>
      </c>
      <c r="M4001" s="112" t="s">
        <v>544</v>
      </c>
    </row>
    <row r="4002" spans="1:13" x14ac:dyDescent="0.3">
      <c r="A4002" s="112" t="s">
        <v>158</v>
      </c>
      <c r="B4002" s="112" t="s">
        <v>259</v>
      </c>
      <c r="C4002" s="112" t="s">
        <v>259</v>
      </c>
      <c r="D4002" s="112" t="s">
        <v>292</v>
      </c>
      <c r="E4002" s="112" t="s">
        <v>259</v>
      </c>
      <c r="F4002" s="112" t="s">
        <v>293</v>
      </c>
      <c r="G4002" s="112" t="s">
        <v>18</v>
      </c>
      <c r="H4002" s="112" t="s">
        <v>439</v>
      </c>
      <c r="I4002" s="112" t="s">
        <v>14</v>
      </c>
      <c r="J4002" s="112" t="s">
        <v>436</v>
      </c>
      <c r="K4002" s="113">
        <v>17334</v>
      </c>
      <c r="L4002" s="113">
        <v>3114</v>
      </c>
      <c r="M4002" s="112" t="s">
        <v>544</v>
      </c>
    </row>
    <row r="4003" spans="1:13" x14ac:dyDescent="0.3">
      <c r="A4003" s="112" t="s">
        <v>158</v>
      </c>
      <c r="B4003" s="112" t="s">
        <v>259</v>
      </c>
      <c r="C4003" s="112" t="s">
        <v>259</v>
      </c>
      <c r="D4003" s="112" t="s">
        <v>292</v>
      </c>
      <c r="E4003" s="112" t="s">
        <v>259</v>
      </c>
      <c r="F4003" s="112" t="s">
        <v>293</v>
      </c>
      <c r="G4003" s="112" t="s">
        <v>25</v>
      </c>
      <c r="H4003" s="112" t="s">
        <v>442</v>
      </c>
      <c r="I4003" s="112" t="s">
        <v>16</v>
      </c>
      <c r="J4003" s="112" t="s">
        <v>443</v>
      </c>
      <c r="K4003" s="113">
        <v>333796.87</v>
      </c>
      <c r="L4003" s="113">
        <v>54000</v>
      </c>
      <c r="M4003" s="112" t="s">
        <v>544</v>
      </c>
    </row>
    <row r="4004" spans="1:13" x14ac:dyDescent="0.3">
      <c r="A4004" s="112" t="s">
        <v>158</v>
      </c>
      <c r="B4004" s="112" t="s">
        <v>259</v>
      </c>
      <c r="C4004" s="112" t="s">
        <v>259</v>
      </c>
      <c r="D4004" s="112" t="s">
        <v>292</v>
      </c>
      <c r="E4004" s="112" t="s">
        <v>259</v>
      </c>
      <c r="F4004" s="112" t="s">
        <v>293</v>
      </c>
      <c r="G4004" s="112" t="s">
        <v>27</v>
      </c>
      <c r="H4004" s="112" t="s">
        <v>441</v>
      </c>
      <c r="I4004" s="112" t="s">
        <v>16</v>
      </c>
      <c r="J4004" s="112" t="s">
        <v>436</v>
      </c>
      <c r="K4004" s="113">
        <v>4202</v>
      </c>
      <c r="L4004" s="113">
        <v>630</v>
      </c>
      <c r="M4004" s="112" t="s">
        <v>544</v>
      </c>
    </row>
    <row r="4005" spans="1:13" x14ac:dyDescent="0.3">
      <c r="A4005" s="112" t="s">
        <v>158</v>
      </c>
      <c r="B4005" s="112" t="s">
        <v>259</v>
      </c>
      <c r="C4005" s="112" t="s">
        <v>259</v>
      </c>
      <c r="D4005" s="112" t="s">
        <v>292</v>
      </c>
      <c r="E4005" s="112" t="s">
        <v>259</v>
      </c>
      <c r="F4005" s="112" t="s">
        <v>293</v>
      </c>
      <c r="G4005" s="112" t="s">
        <v>35</v>
      </c>
      <c r="H4005" s="112" t="s">
        <v>438</v>
      </c>
      <c r="I4005" s="112" t="s">
        <v>16</v>
      </c>
      <c r="J4005" s="112" t="s">
        <v>435</v>
      </c>
      <c r="K4005" s="113">
        <v>1780</v>
      </c>
      <c r="L4005" s="113">
        <v>712</v>
      </c>
      <c r="M4005" s="112" t="s">
        <v>544</v>
      </c>
    </row>
    <row r="4006" spans="1:13" x14ac:dyDescent="0.3">
      <c r="A4006" s="112" t="s">
        <v>158</v>
      </c>
      <c r="B4006" s="112" t="s">
        <v>259</v>
      </c>
      <c r="C4006" s="112" t="s">
        <v>259</v>
      </c>
      <c r="D4006" s="112" t="s">
        <v>292</v>
      </c>
      <c r="E4006" s="112" t="s">
        <v>259</v>
      </c>
      <c r="F4006" s="112" t="s">
        <v>293</v>
      </c>
      <c r="G4006" s="112" t="s">
        <v>35</v>
      </c>
      <c r="H4006" s="112" t="s">
        <v>438</v>
      </c>
      <c r="I4006" s="112" t="s">
        <v>16</v>
      </c>
      <c r="J4006" s="112" t="s">
        <v>436</v>
      </c>
      <c r="K4006" s="113">
        <v>395</v>
      </c>
      <c r="L4006" s="113">
        <v>158</v>
      </c>
      <c r="M4006" s="112" t="s">
        <v>544</v>
      </c>
    </row>
    <row r="4007" spans="1:13" x14ac:dyDescent="0.3">
      <c r="A4007" s="112" t="s">
        <v>158</v>
      </c>
      <c r="B4007" s="112" t="s">
        <v>259</v>
      </c>
      <c r="C4007" s="112" t="s">
        <v>259</v>
      </c>
      <c r="D4007" s="112" t="s">
        <v>292</v>
      </c>
      <c r="E4007" s="112" t="s">
        <v>259</v>
      </c>
      <c r="F4007" s="112" t="s">
        <v>293</v>
      </c>
      <c r="G4007" s="112" t="s">
        <v>44</v>
      </c>
      <c r="H4007" s="112" t="s">
        <v>441</v>
      </c>
      <c r="I4007" s="112" t="s">
        <v>16</v>
      </c>
      <c r="J4007" s="112" t="s">
        <v>435</v>
      </c>
      <c r="K4007" s="113">
        <v>77015.61</v>
      </c>
      <c r="L4007" s="113">
        <v>9103.5</v>
      </c>
      <c r="M4007" s="112" t="s">
        <v>544</v>
      </c>
    </row>
    <row r="4008" spans="1:13" x14ac:dyDescent="0.3">
      <c r="A4008" s="112" t="s">
        <v>158</v>
      </c>
      <c r="B4008" s="112" t="s">
        <v>259</v>
      </c>
      <c r="C4008" s="112" t="s">
        <v>259</v>
      </c>
      <c r="D4008" s="112" t="s">
        <v>292</v>
      </c>
      <c r="E4008" s="112" t="s">
        <v>259</v>
      </c>
      <c r="F4008" s="112" t="s">
        <v>293</v>
      </c>
      <c r="G4008" s="112" t="s">
        <v>44</v>
      </c>
      <c r="H4008" s="112" t="s">
        <v>441</v>
      </c>
      <c r="I4008" s="112" t="s">
        <v>16</v>
      </c>
      <c r="J4008" s="112" t="s">
        <v>436</v>
      </c>
      <c r="K4008" s="113">
        <v>7424.28</v>
      </c>
      <c r="L4008" s="113">
        <v>184.5</v>
      </c>
      <c r="M4008" s="112" t="s">
        <v>544</v>
      </c>
    </row>
    <row r="4009" spans="1:13" x14ac:dyDescent="0.3">
      <c r="A4009" s="112" t="s">
        <v>158</v>
      </c>
      <c r="B4009" s="112" t="s">
        <v>259</v>
      </c>
      <c r="C4009" s="112" t="s">
        <v>259</v>
      </c>
      <c r="D4009" s="112" t="s">
        <v>292</v>
      </c>
      <c r="E4009" s="112" t="s">
        <v>259</v>
      </c>
      <c r="F4009" s="112" t="s">
        <v>293</v>
      </c>
      <c r="G4009" s="112" t="s">
        <v>48</v>
      </c>
      <c r="H4009" s="112" t="s">
        <v>447</v>
      </c>
      <c r="I4009" s="112" t="s">
        <v>16</v>
      </c>
      <c r="J4009" s="112" t="s">
        <v>435</v>
      </c>
      <c r="K4009" s="113">
        <v>900</v>
      </c>
      <c r="L4009" s="113">
        <v>112.5</v>
      </c>
      <c r="M4009" s="112" t="s">
        <v>544</v>
      </c>
    </row>
    <row r="4010" spans="1:13" x14ac:dyDescent="0.3">
      <c r="A4010" s="112" t="s">
        <v>158</v>
      </c>
      <c r="B4010" s="112" t="s">
        <v>259</v>
      </c>
      <c r="C4010" s="112" t="s">
        <v>259</v>
      </c>
      <c r="D4010" s="112" t="s">
        <v>292</v>
      </c>
      <c r="E4010" s="112" t="s">
        <v>259</v>
      </c>
      <c r="F4010" s="112" t="s">
        <v>293</v>
      </c>
      <c r="G4010" s="112" t="s">
        <v>50</v>
      </c>
      <c r="H4010" s="112" t="s">
        <v>434</v>
      </c>
      <c r="I4010" s="112" t="s">
        <v>16</v>
      </c>
      <c r="J4010" s="112" t="s">
        <v>436</v>
      </c>
      <c r="K4010" s="113">
        <v>105786</v>
      </c>
      <c r="L4010" s="113">
        <v>886.5</v>
      </c>
      <c r="M4010" s="112" t="s">
        <v>544</v>
      </c>
    </row>
    <row r="4011" spans="1:13" x14ac:dyDescent="0.3">
      <c r="A4011" s="112" t="s">
        <v>158</v>
      </c>
      <c r="B4011" s="112" t="s">
        <v>259</v>
      </c>
      <c r="C4011" s="112" t="s">
        <v>259</v>
      </c>
      <c r="D4011" s="112" t="s">
        <v>292</v>
      </c>
      <c r="E4011" s="112" t="s">
        <v>259</v>
      </c>
      <c r="F4011" s="112" t="s">
        <v>293</v>
      </c>
      <c r="G4011" s="112" t="s">
        <v>55</v>
      </c>
      <c r="H4011" s="112" t="s">
        <v>439</v>
      </c>
      <c r="I4011" s="112" t="s">
        <v>16</v>
      </c>
      <c r="J4011" s="112" t="s">
        <v>435</v>
      </c>
      <c r="K4011" s="113">
        <v>19138</v>
      </c>
      <c r="L4011" s="113">
        <v>5468</v>
      </c>
      <c r="M4011" s="112" t="s">
        <v>544</v>
      </c>
    </row>
    <row r="4012" spans="1:13" x14ac:dyDescent="0.3">
      <c r="A4012" s="112" t="s">
        <v>158</v>
      </c>
      <c r="B4012" s="112" t="s">
        <v>259</v>
      </c>
      <c r="C4012" s="112" t="s">
        <v>259</v>
      </c>
      <c r="D4012" s="112" t="s">
        <v>292</v>
      </c>
      <c r="E4012" s="112" t="s">
        <v>259</v>
      </c>
      <c r="F4012" s="112" t="s">
        <v>293</v>
      </c>
      <c r="G4012" s="112" t="s">
        <v>55</v>
      </c>
      <c r="H4012" s="112" t="s">
        <v>439</v>
      </c>
      <c r="I4012" s="112" t="s">
        <v>16</v>
      </c>
      <c r="J4012" s="112" t="s">
        <v>436</v>
      </c>
      <c r="K4012" s="113">
        <v>25473</v>
      </c>
      <c r="L4012" s="113">
        <v>7278</v>
      </c>
      <c r="M4012" s="112" t="s">
        <v>544</v>
      </c>
    </row>
    <row r="4013" spans="1:13" x14ac:dyDescent="0.3">
      <c r="A4013" s="112" t="s">
        <v>158</v>
      </c>
      <c r="B4013" s="112" t="s">
        <v>259</v>
      </c>
      <c r="C4013" s="112" t="s">
        <v>259</v>
      </c>
      <c r="D4013" s="112" t="s">
        <v>292</v>
      </c>
      <c r="E4013" s="112" t="s">
        <v>259</v>
      </c>
      <c r="F4013" s="112" t="s">
        <v>293</v>
      </c>
      <c r="G4013" s="112" t="s">
        <v>58</v>
      </c>
      <c r="H4013" s="112" t="s">
        <v>434</v>
      </c>
      <c r="I4013" s="112" t="s">
        <v>16</v>
      </c>
      <c r="J4013" s="112" t="s">
        <v>436</v>
      </c>
      <c r="K4013" s="113">
        <v>36890</v>
      </c>
      <c r="L4013" s="113">
        <v>7070</v>
      </c>
      <c r="M4013" s="112" t="s">
        <v>544</v>
      </c>
    </row>
    <row r="4014" spans="1:13" x14ac:dyDescent="0.3">
      <c r="A4014" s="112" t="s">
        <v>158</v>
      </c>
      <c r="B4014" s="112" t="s">
        <v>259</v>
      </c>
      <c r="C4014" s="112" t="s">
        <v>259</v>
      </c>
      <c r="D4014" s="112" t="s">
        <v>294</v>
      </c>
      <c r="E4014" s="112" t="s">
        <v>259</v>
      </c>
      <c r="F4014" s="112" t="s">
        <v>295</v>
      </c>
      <c r="G4014" s="112" t="s">
        <v>13</v>
      </c>
      <c r="H4014" s="112" t="s">
        <v>434</v>
      </c>
      <c r="I4014" s="112" t="s">
        <v>14</v>
      </c>
      <c r="J4014" s="112" t="s">
        <v>435</v>
      </c>
      <c r="K4014" s="113">
        <v>3510</v>
      </c>
      <c r="L4014" s="113">
        <v>117</v>
      </c>
      <c r="M4014" s="112" t="s">
        <v>544</v>
      </c>
    </row>
    <row r="4015" spans="1:13" x14ac:dyDescent="0.3">
      <c r="A4015" s="112" t="s">
        <v>158</v>
      </c>
      <c r="B4015" s="112" t="s">
        <v>259</v>
      </c>
      <c r="C4015" s="112" t="s">
        <v>259</v>
      </c>
      <c r="D4015" s="112" t="s">
        <v>294</v>
      </c>
      <c r="E4015" s="112" t="s">
        <v>259</v>
      </c>
      <c r="F4015" s="112" t="s">
        <v>295</v>
      </c>
      <c r="G4015" s="112" t="s">
        <v>13</v>
      </c>
      <c r="H4015" s="112" t="s">
        <v>434</v>
      </c>
      <c r="I4015" s="112" t="s">
        <v>14</v>
      </c>
      <c r="J4015" s="112" t="s">
        <v>436</v>
      </c>
      <c r="K4015" s="113">
        <v>24377.35</v>
      </c>
      <c r="L4015" s="113">
        <v>965</v>
      </c>
      <c r="M4015" s="112" t="s">
        <v>544</v>
      </c>
    </row>
    <row r="4016" spans="1:13" x14ac:dyDescent="0.3">
      <c r="A4016" s="112" t="s">
        <v>158</v>
      </c>
      <c r="B4016" s="112" t="s">
        <v>259</v>
      </c>
      <c r="C4016" s="112" t="s">
        <v>259</v>
      </c>
      <c r="D4016" s="112" t="s">
        <v>294</v>
      </c>
      <c r="E4016" s="112" t="s">
        <v>259</v>
      </c>
      <c r="F4016" s="112" t="s">
        <v>295</v>
      </c>
      <c r="G4016" s="112" t="s">
        <v>472</v>
      </c>
      <c r="H4016" s="112" t="s">
        <v>441</v>
      </c>
      <c r="I4016" s="112" t="s">
        <v>16</v>
      </c>
      <c r="J4016" s="112" t="s">
        <v>435</v>
      </c>
      <c r="K4016" s="113">
        <v>9051</v>
      </c>
      <c r="L4016" s="113">
        <v>1170</v>
      </c>
      <c r="M4016" s="112" t="s">
        <v>544</v>
      </c>
    </row>
    <row r="4017" spans="1:13" x14ac:dyDescent="0.3">
      <c r="A4017" s="112" t="s">
        <v>158</v>
      </c>
      <c r="B4017" s="112" t="s">
        <v>259</v>
      </c>
      <c r="C4017" s="112" t="s">
        <v>259</v>
      </c>
      <c r="D4017" s="112" t="s">
        <v>294</v>
      </c>
      <c r="E4017" s="112" t="s">
        <v>259</v>
      </c>
      <c r="F4017" s="112" t="s">
        <v>295</v>
      </c>
      <c r="G4017" s="112" t="s">
        <v>17</v>
      </c>
      <c r="H4017" s="112" t="s">
        <v>438</v>
      </c>
      <c r="I4017" s="112" t="s">
        <v>16</v>
      </c>
      <c r="J4017" s="112" t="s">
        <v>436</v>
      </c>
      <c r="K4017" s="113">
        <v>179437.62</v>
      </c>
      <c r="L4017" s="113">
        <v>32497</v>
      </c>
      <c r="M4017" s="112" t="s">
        <v>544</v>
      </c>
    </row>
    <row r="4018" spans="1:13" x14ac:dyDescent="0.3">
      <c r="A4018" s="112" t="s">
        <v>158</v>
      </c>
      <c r="B4018" s="112" t="s">
        <v>259</v>
      </c>
      <c r="C4018" s="112" t="s">
        <v>259</v>
      </c>
      <c r="D4018" s="112" t="s">
        <v>294</v>
      </c>
      <c r="E4018" s="112" t="s">
        <v>259</v>
      </c>
      <c r="F4018" s="112" t="s">
        <v>295</v>
      </c>
      <c r="G4018" s="112" t="s">
        <v>19</v>
      </c>
      <c r="H4018" s="112" t="s">
        <v>434</v>
      </c>
      <c r="I4018" s="112" t="s">
        <v>16</v>
      </c>
      <c r="J4018" s="112" t="s">
        <v>435</v>
      </c>
      <c r="K4018" s="113">
        <v>1140</v>
      </c>
      <c r="L4018" s="113">
        <v>95</v>
      </c>
      <c r="M4018" s="112" t="s">
        <v>544</v>
      </c>
    </row>
    <row r="4019" spans="1:13" x14ac:dyDescent="0.3">
      <c r="A4019" s="112" t="s">
        <v>158</v>
      </c>
      <c r="B4019" s="112" t="s">
        <v>259</v>
      </c>
      <c r="C4019" s="112" t="s">
        <v>259</v>
      </c>
      <c r="D4019" s="112" t="s">
        <v>294</v>
      </c>
      <c r="E4019" s="112" t="s">
        <v>259</v>
      </c>
      <c r="F4019" s="112" t="s">
        <v>295</v>
      </c>
      <c r="G4019" s="112" t="s">
        <v>19</v>
      </c>
      <c r="H4019" s="112" t="s">
        <v>434</v>
      </c>
      <c r="I4019" s="112" t="s">
        <v>16</v>
      </c>
      <c r="J4019" s="112" t="s">
        <v>436</v>
      </c>
      <c r="K4019" s="113">
        <v>40824.000000000007</v>
      </c>
      <c r="L4019" s="113">
        <v>3402.0000000000005</v>
      </c>
      <c r="M4019" s="112" t="s">
        <v>544</v>
      </c>
    </row>
    <row r="4020" spans="1:13" x14ac:dyDescent="0.3">
      <c r="A4020" s="112" t="s">
        <v>158</v>
      </c>
      <c r="B4020" s="112" t="s">
        <v>259</v>
      </c>
      <c r="C4020" s="112" t="s">
        <v>259</v>
      </c>
      <c r="D4020" s="112" t="s">
        <v>294</v>
      </c>
      <c r="E4020" s="112" t="s">
        <v>259</v>
      </c>
      <c r="F4020" s="112" t="s">
        <v>295</v>
      </c>
      <c r="G4020" s="112" t="s">
        <v>73</v>
      </c>
      <c r="H4020" s="112" t="s">
        <v>448</v>
      </c>
      <c r="I4020" s="112" t="s">
        <v>14</v>
      </c>
      <c r="J4020" s="112" t="s">
        <v>436</v>
      </c>
      <c r="K4020" s="113">
        <v>5255</v>
      </c>
      <c r="L4020" s="113">
        <v>450</v>
      </c>
      <c r="M4020" s="112" t="s">
        <v>544</v>
      </c>
    </row>
    <row r="4021" spans="1:13" x14ac:dyDescent="0.3">
      <c r="A4021" s="112" t="s">
        <v>158</v>
      </c>
      <c r="B4021" s="112" t="s">
        <v>259</v>
      </c>
      <c r="C4021" s="112" t="s">
        <v>259</v>
      </c>
      <c r="D4021" s="112" t="s">
        <v>294</v>
      </c>
      <c r="E4021" s="112" t="s">
        <v>259</v>
      </c>
      <c r="F4021" s="112" t="s">
        <v>295</v>
      </c>
      <c r="G4021" s="112" t="s">
        <v>74</v>
      </c>
      <c r="H4021" s="112" t="s">
        <v>450</v>
      </c>
      <c r="I4021" s="112" t="s">
        <v>16</v>
      </c>
      <c r="J4021" s="112" t="s">
        <v>436</v>
      </c>
      <c r="K4021" s="113">
        <v>3960</v>
      </c>
      <c r="L4021" s="113">
        <v>828</v>
      </c>
      <c r="M4021" s="112" t="s">
        <v>544</v>
      </c>
    </row>
    <row r="4022" spans="1:13" x14ac:dyDescent="0.3">
      <c r="A4022" s="112" t="s">
        <v>158</v>
      </c>
      <c r="B4022" s="112" t="s">
        <v>259</v>
      </c>
      <c r="C4022" s="112" t="s">
        <v>259</v>
      </c>
      <c r="D4022" s="112" t="s">
        <v>294</v>
      </c>
      <c r="E4022" s="112" t="s">
        <v>259</v>
      </c>
      <c r="F4022" s="112" t="s">
        <v>295</v>
      </c>
      <c r="G4022" s="112" t="s">
        <v>20</v>
      </c>
      <c r="H4022" s="112" t="s">
        <v>439</v>
      </c>
      <c r="I4022" s="112" t="s">
        <v>16</v>
      </c>
      <c r="J4022" s="112" t="s">
        <v>436</v>
      </c>
      <c r="K4022" s="113">
        <v>23794</v>
      </c>
      <c r="L4022" s="113">
        <v>7228</v>
      </c>
      <c r="M4022" s="112" t="s">
        <v>544</v>
      </c>
    </row>
    <row r="4023" spans="1:13" x14ac:dyDescent="0.3">
      <c r="A4023" s="112" t="s">
        <v>158</v>
      </c>
      <c r="B4023" s="112" t="s">
        <v>259</v>
      </c>
      <c r="C4023" s="112" t="s">
        <v>259</v>
      </c>
      <c r="D4023" s="112" t="s">
        <v>294</v>
      </c>
      <c r="E4023" s="112" t="s">
        <v>259</v>
      </c>
      <c r="F4023" s="112" t="s">
        <v>295</v>
      </c>
      <c r="G4023" s="112" t="s">
        <v>463</v>
      </c>
      <c r="H4023" s="112" t="s">
        <v>439</v>
      </c>
      <c r="I4023" s="112" t="s">
        <v>16</v>
      </c>
      <c r="J4023" s="112" t="s">
        <v>435</v>
      </c>
      <c r="K4023" s="113">
        <v>2269.5408348048913</v>
      </c>
      <c r="L4023" s="113">
        <v>600</v>
      </c>
      <c r="M4023" s="112" t="s">
        <v>544</v>
      </c>
    </row>
    <row r="4024" spans="1:13" x14ac:dyDescent="0.3">
      <c r="A4024" s="112" t="s">
        <v>158</v>
      </c>
      <c r="B4024" s="112" t="s">
        <v>259</v>
      </c>
      <c r="C4024" s="112" t="s">
        <v>259</v>
      </c>
      <c r="D4024" s="112" t="s">
        <v>294</v>
      </c>
      <c r="E4024" s="112" t="s">
        <v>259</v>
      </c>
      <c r="F4024" s="112" t="s">
        <v>295</v>
      </c>
      <c r="G4024" s="112" t="s">
        <v>463</v>
      </c>
      <c r="H4024" s="112" t="s">
        <v>439</v>
      </c>
      <c r="I4024" s="112" t="s">
        <v>16</v>
      </c>
      <c r="J4024" s="112" t="s">
        <v>436</v>
      </c>
      <c r="K4024" s="113">
        <v>37114.557785175988</v>
      </c>
      <c r="L4024" s="113">
        <v>9812</v>
      </c>
      <c r="M4024" s="112" t="s">
        <v>544</v>
      </c>
    </row>
    <row r="4025" spans="1:13" x14ac:dyDescent="0.3">
      <c r="A4025" s="112" t="s">
        <v>158</v>
      </c>
      <c r="B4025" s="112" t="s">
        <v>259</v>
      </c>
      <c r="C4025" s="112" t="s">
        <v>259</v>
      </c>
      <c r="D4025" s="112" t="s">
        <v>294</v>
      </c>
      <c r="E4025" s="112" t="s">
        <v>259</v>
      </c>
      <c r="F4025" s="112" t="s">
        <v>295</v>
      </c>
      <c r="G4025" s="112" t="s">
        <v>122</v>
      </c>
      <c r="H4025" s="112" t="s">
        <v>438</v>
      </c>
      <c r="I4025" s="112" t="s">
        <v>16</v>
      </c>
      <c r="J4025" s="112" t="s">
        <v>436</v>
      </c>
      <c r="K4025" s="113">
        <v>9375</v>
      </c>
      <c r="L4025" s="113">
        <v>3375</v>
      </c>
      <c r="M4025" s="112" t="s">
        <v>544</v>
      </c>
    </row>
    <row r="4026" spans="1:13" x14ac:dyDescent="0.3">
      <c r="A4026" s="112" t="s">
        <v>158</v>
      </c>
      <c r="B4026" s="112" t="s">
        <v>259</v>
      </c>
      <c r="C4026" s="112" t="s">
        <v>259</v>
      </c>
      <c r="D4026" s="112" t="s">
        <v>294</v>
      </c>
      <c r="E4026" s="112" t="s">
        <v>259</v>
      </c>
      <c r="F4026" s="112" t="s">
        <v>295</v>
      </c>
      <c r="G4026" s="112" t="s">
        <v>22</v>
      </c>
      <c r="H4026" s="112" t="s">
        <v>439</v>
      </c>
      <c r="I4026" s="112" t="s">
        <v>16</v>
      </c>
      <c r="J4026" s="112" t="s">
        <v>435</v>
      </c>
      <c r="K4026" s="113">
        <v>8517.0800000000017</v>
      </c>
      <c r="L4026" s="113">
        <v>2528</v>
      </c>
      <c r="M4026" s="112" t="s">
        <v>544</v>
      </c>
    </row>
    <row r="4027" spans="1:13" x14ac:dyDescent="0.3">
      <c r="A4027" s="112" t="s">
        <v>158</v>
      </c>
      <c r="B4027" s="112" t="s">
        <v>259</v>
      </c>
      <c r="C4027" s="112" t="s">
        <v>259</v>
      </c>
      <c r="D4027" s="112" t="s">
        <v>294</v>
      </c>
      <c r="E4027" s="112" t="s">
        <v>259</v>
      </c>
      <c r="F4027" s="112" t="s">
        <v>295</v>
      </c>
      <c r="G4027" s="112" t="s">
        <v>22</v>
      </c>
      <c r="H4027" s="112" t="s">
        <v>439</v>
      </c>
      <c r="I4027" s="112" t="s">
        <v>16</v>
      </c>
      <c r="J4027" s="112" t="s">
        <v>440</v>
      </c>
      <c r="K4027" s="113">
        <v>373.92</v>
      </c>
      <c r="L4027" s="113">
        <v>49</v>
      </c>
      <c r="M4027" s="112" t="s">
        <v>544</v>
      </c>
    </row>
    <row r="4028" spans="1:13" x14ac:dyDescent="0.3">
      <c r="A4028" s="112" t="s">
        <v>158</v>
      </c>
      <c r="B4028" s="112" t="s">
        <v>259</v>
      </c>
      <c r="C4028" s="112" t="s">
        <v>259</v>
      </c>
      <c r="D4028" s="112" t="s">
        <v>294</v>
      </c>
      <c r="E4028" s="112" t="s">
        <v>259</v>
      </c>
      <c r="F4028" s="112" t="s">
        <v>295</v>
      </c>
      <c r="G4028" s="112" t="s">
        <v>22</v>
      </c>
      <c r="H4028" s="112" t="s">
        <v>439</v>
      </c>
      <c r="I4028" s="112" t="s">
        <v>16</v>
      </c>
      <c r="J4028" s="112" t="s">
        <v>436</v>
      </c>
      <c r="K4028" s="113">
        <v>241277.12000000002</v>
      </c>
      <c r="L4028" s="113">
        <v>113869</v>
      </c>
      <c r="M4028" s="112" t="s">
        <v>544</v>
      </c>
    </row>
    <row r="4029" spans="1:13" x14ac:dyDescent="0.3">
      <c r="A4029" s="112" t="s">
        <v>158</v>
      </c>
      <c r="B4029" s="112" t="s">
        <v>259</v>
      </c>
      <c r="C4029" s="112" t="s">
        <v>259</v>
      </c>
      <c r="D4029" s="112" t="s">
        <v>294</v>
      </c>
      <c r="E4029" s="112" t="s">
        <v>259</v>
      </c>
      <c r="F4029" s="112" t="s">
        <v>295</v>
      </c>
      <c r="G4029" s="112" t="s">
        <v>24</v>
      </c>
      <c r="H4029" s="112" t="s">
        <v>441</v>
      </c>
      <c r="I4029" s="112" t="s">
        <v>16</v>
      </c>
      <c r="J4029" s="112" t="s">
        <v>435</v>
      </c>
      <c r="K4029" s="113">
        <v>5035.8</v>
      </c>
      <c r="L4029" s="113">
        <v>1533</v>
      </c>
      <c r="M4029" s="112" t="s">
        <v>544</v>
      </c>
    </row>
    <row r="4030" spans="1:13" x14ac:dyDescent="0.3">
      <c r="A4030" s="112" t="s">
        <v>158</v>
      </c>
      <c r="B4030" s="112" t="s">
        <v>259</v>
      </c>
      <c r="C4030" s="112" t="s">
        <v>259</v>
      </c>
      <c r="D4030" s="112" t="s">
        <v>294</v>
      </c>
      <c r="E4030" s="112" t="s">
        <v>259</v>
      </c>
      <c r="F4030" s="112" t="s">
        <v>295</v>
      </c>
      <c r="G4030" s="112" t="s">
        <v>24</v>
      </c>
      <c r="H4030" s="112" t="s">
        <v>441</v>
      </c>
      <c r="I4030" s="112" t="s">
        <v>16</v>
      </c>
      <c r="J4030" s="112" t="s">
        <v>436</v>
      </c>
      <c r="K4030" s="113">
        <v>56230.479999999996</v>
      </c>
      <c r="L4030" s="113">
        <v>13513.14</v>
      </c>
      <c r="M4030" s="112" t="s">
        <v>544</v>
      </c>
    </row>
    <row r="4031" spans="1:13" x14ac:dyDescent="0.3">
      <c r="A4031" s="112" t="s">
        <v>158</v>
      </c>
      <c r="B4031" s="112" t="s">
        <v>259</v>
      </c>
      <c r="C4031" s="112" t="s">
        <v>259</v>
      </c>
      <c r="D4031" s="112" t="s">
        <v>294</v>
      </c>
      <c r="E4031" s="112" t="s">
        <v>259</v>
      </c>
      <c r="F4031" s="112" t="s">
        <v>295</v>
      </c>
      <c r="G4031" s="112" t="s">
        <v>25</v>
      </c>
      <c r="H4031" s="112" t="s">
        <v>442</v>
      </c>
      <c r="I4031" s="112" t="s">
        <v>16</v>
      </c>
      <c r="J4031" s="112" t="s">
        <v>443</v>
      </c>
      <c r="K4031" s="113">
        <v>2222891.71</v>
      </c>
      <c r="L4031" s="113">
        <v>511500</v>
      </c>
      <c r="M4031" s="112" t="s">
        <v>544</v>
      </c>
    </row>
    <row r="4032" spans="1:13" x14ac:dyDescent="0.3">
      <c r="A4032" s="112" t="s">
        <v>158</v>
      </c>
      <c r="B4032" s="112" t="s">
        <v>259</v>
      </c>
      <c r="C4032" s="112" t="s">
        <v>259</v>
      </c>
      <c r="D4032" s="112" t="s">
        <v>294</v>
      </c>
      <c r="E4032" s="112" t="s">
        <v>259</v>
      </c>
      <c r="F4032" s="112" t="s">
        <v>295</v>
      </c>
      <c r="G4032" s="112" t="s">
        <v>26</v>
      </c>
      <c r="H4032" s="112" t="s">
        <v>434</v>
      </c>
      <c r="I4032" s="112" t="s">
        <v>16</v>
      </c>
      <c r="J4032" s="112" t="s">
        <v>436</v>
      </c>
      <c r="K4032" s="113">
        <v>6096</v>
      </c>
      <c r="L4032" s="113">
        <v>1524</v>
      </c>
      <c r="M4032" s="112" t="s">
        <v>544</v>
      </c>
    </row>
    <row r="4033" spans="1:13" x14ac:dyDescent="0.3">
      <c r="A4033" s="112" t="s">
        <v>158</v>
      </c>
      <c r="B4033" s="112" t="s">
        <v>259</v>
      </c>
      <c r="C4033" s="112" t="s">
        <v>259</v>
      </c>
      <c r="D4033" s="112" t="s">
        <v>294</v>
      </c>
      <c r="E4033" s="112" t="s">
        <v>259</v>
      </c>
      <c r="F4033" s="112" t="s">
        <v>295</v>
      </c>
      <c r="G4033" s="112" t="s">
        <v>27</v>
      </c>
      <c r="H4033" s="112" t="s">
        <v>441</v>
      </c>
      <c r="I4033" s="112" t="s">
        <v>16</v>
      </c>
      <c r="J4033" s="112" t="s">
        <v>435</v>
      </c>
      <c r="K4033" s="113">
        <v>14643</v>
      </c>
      <c r="L4033" s="113">
        <v>450</v>
      </c>
      <c r="M4033" s="112" t="s">
        <v>544</v>
      </c>
    </row>
    <row r="4034" spans="1:13" x14ac:dyDescent="0.3">
      <c r="A4034" s="112" t="s">
        <v>158</v>
      </c>
      <c r="B4034" s="112" t="s">
        <v>259</v>
      </c>
      <c r="C4034" s="112" t="s">
        <v>259</v>
      </c>
      <c r="D4034" s="112" t="s">
        <v>294</v>
      </c>
      <c r="E4034" s="112" t="s">
        <v>259</v>
      </c>
      <c r="F4034" s="112" t="s">
        <v>295</v>
      </c>
      <c r="G4034" s="112" t="s">
        <v>27</v>
      </c>
      <c r="H4034" s="112" t="s">
        <v>441</v>
      </c>
      <c r="I4034" s="112" t="s">
        <v>16</v>
      </c>
      <c r="J4034" s="112" t="s">
        <v>440</v>
      </c>
      <c r="K4034" s="113">
        <v>2.61</v>
      </c>
      <c r="L4034" s="113">
        <v>1.5</v>
      </c>
      <c r="M4034" s="112" t="s">
        <v>544</v>
      </c>
    </row>
    <row r="4035" spans="1:13" x14ac:dyDescent="0.3">
      <c r="A4035" s="112" t="s">
        <v>158</v>
      </c>
      <c r="B4035" s="112" t="s">
        <v>259</v>
      </c>
      <c r="C4035" s="112" t="s">
        <v>259</v>
      </c>
      <c r="D4035" s="112" t="s">
        <v>294</v>
      </c>
      <c r="E4035" s="112" t="s">
        <v>259</v>
      </c>
      <c r="F4035" s="112" t="s">
        <v>295</v>
      </c>
      <c r="G4035" s="112" t="s">
        <v>27</v>
      </c>
      <c r="H4035" s="112" t="s">
        <v>441</v>
      </c>
      <c r="I4035" s="112" t="s">
        <v>16</v>
      </c>
      <c r="J4035" s="112" t="s">
        <v>436</v>
      </c>
      <c r="K4035" s="113">
        <v>6705</v>
      </c>
      <c r="L4035" s="113">
        <v>676.5</v>
      </c>
      <c r="M4035" s="112" t="s">
        <v>544</v>
      </c>
    </row>
    <row r="4036" spans="1:13" x14ac:dyDescent="0.3">
      <c r="A4036" s="112" t="s">
        <v>158</v>
      </c>
      <c r="B4036" s="112" t="s">
        <v>259</v>
      </c>
      <c r="C4036" s="112" t="s">
        <v>259</v>
      </c>
      <c r="D4036" s="112" t="s">
        <v>294</v>
      </c>
      <c r="E4036" s="112" t="s">
        <v>259</v>
      </c>
      <c r="F4036" s="112" t="s">
        <v>295</v>
      </c>
      <c r="G4036" s="112" t="s">
        <v>28</v>
      </c>
      <c r="H4036" s="112" t="s">
        <v>441</v>
      </c>
      <c r="I4036" s="112" t="s">
        <v>16</v>
      </c>
      <c r="J4036" s="112" t="s">
        <v>435</v>
      </c>
      <c r="K4036" s="113">
        <v>3654</v>
      </c>
      <c r="L4036" s="113">
        <v>540</v>
      </c>
      <c r="M4036" s="112" t="s">
        <v>544</v>
      </c>
    </row>
    <row r="4037" spans="1:13" x14ac:dyDescent="0.3">
      <c r="A4037" s="112" t="s">
        <v>158</v>
      </c>
      <c r="B4037" s="112" t="s">
        <v>259</v>
      </c>
      <c r="C4037" s="112" t="s">
        <v>259</v>
      </c>
      <c r="D4037" s="112" t="s">
        <v>294</v>
      </c>
      <c r="E4037" s="112" t="s">
        <v>259</v>
      </c>
      <c r="F4037" s="112" t="s">
        <v>295</v>
      </c>
      <c r="G4037" s="112" t="s">
        <v>28</v>
      </c>
      <c r="H4037" s="112" t="s">
        <v>441</v>
      </c>
      <c r="I4037" s="112" t="s">
        <v>16</v>
      </c>
      <c r="J4037" s="112" t="s">
        <v>436</v>
      </c>
      <c r="K4037" s="113">
        <v>4656</v>
      </c>
      <c r="L4037" s="113">
        <v>455</v>
      </c>
      <c r="M4037" s="112" t="s">
        <v>544</v>
      </c>
    </row>
    <row r="4038" spans="1:13" x14ac:dyDescent="0.3">
      <c r="A4038" s="112" t="s">
        <v>158</v>
      </c>
      <c r="B4038" s="112" t="s">
        <v>259</v>
      </c>
      <c r="C4038" s="112" t="s">
        <v>259</v>
      </c>
      <c r="D4038" s="112" t="s">
        <v>294</v>
      </c>
      <c r="E4038" s="112" t="s">
        <v>259</v>
      </c>
      <c r="F4038" s="112" t="s">
        <v>295</v>
      </c>
      <c r="G4038" s="112" t="s">
        <v>29</v>
      </c>
      <c r="H4038" s="112" t="s">
        <v>437</v>
      </c>
      <c r="I4038" s="112" t="s">
        <v>14</v>
      </c>
      <c r="J4038" s="112" t="s">
        <v>436</v>
      </c>
      <c r="K4038" s="113">
        <v>4090.6640000000002</v>
      </c>
      <c r="L4038" s="113">
        <v>400</v>
      </c>
      <c r="M4038" s="112" t="s">
        <v>544</v>
      </c>
    </row>
    <row r="4039" spans="1:13" x14ac:dyDescent="0.3">
      <c r="A4039" s="112" t="s">
        <v>158</v>
      </c>
      <c r="B4039" s="112" t="s">
        <v>259</v>
      </c>
      <c r="C4039" s="112" t="s">
        <v>259</v>
      </c>
      <c r="D4039" s="112" t="s">
        <v>294</v>
      </c>
      <c r="E4039" s="112" t="s">
        <v>259</v>
      </c>
      <c r="F4039" s="112" t="s">
        <v>295</v>
      </c>
      <c r="G4039" s="112" t="s">
        <v>30</v>
      </c>
      <c r="H4039" s="112" t="s">
        <v>441</v>
      </c>
      <c r="I4039" s="112" t="s">
        <v>16</v>
      </c>
      <c r="J4039" s="112" t="s">
        <v>436</v>
      </c>
      <c r="K4039" s="113">
        <v>111780.6</v>
      </c>
      <c r="L4039" s="113">
        <v>11844</v>
      </c>
      <c r="M4039" s="112" t="s">
        <v>544</v>
      </c>
    </row>
    <row r="4040" spans="1:13" x14ac:dyDescent="0.3">
      <c r="A4040" s="112" t="s">
        <v>158</v>
      </c>
      <c r="B4040" s="112" t="s">
        <v>259</v>
      </c>
      <c r="C4040" s="112" t="s">
        <v>259</v>
      </c>
      <c r="D4040" s="112" t="s">
        <v>294</v>
      </c>
      <c r="E4040" s="112" t="s">
        <v>259</v>
      </c>
      <c r="F4040" s="112" t="s">
        <v>295</v>
      </c>
      <c r="G4040" s="112" t="s">
        <v>82</v>
      </c>
      <c r="H4040" s="112" t="s">
        <v>454</v>
      </c>
      <c r="I4040" s="112" t="s">
        <v>16</v>
      </c>
      <c r="J4040" s="112" t="s">
        <v>435</v>
      </c>
      <c r="K4040" s="113">
        <v>9636.2800000000007</v>
      </c>
      <c r="L4040" s="113">
        <v>1258</v>
      </c>
      <c r="M4040" s="112" t="s">
        <v>544</v>
      </c>
    </row>
    <row r="4041" spans="1:13" x14ac:dyDescent="0.3">
      <c r="A4041" s="112" t="s">
        <v>158</v>
      </c>
      <c r="B4041" s="112" t="s">
        <v>259</v>
      </c>
      <c r="C4041" s="112" t="s">
        <v>259</v>
      </c>
      <c r="D4041" s="112" t="s">
        <v>294</v>
      </c>
      <c r="E4041" s="112" t="s">
        <v>259</v>
      </c>
      <c r="F4041" s="112" t="s">
        <v>295</v>
      </c>
      <c r="G4041" s="112" t="s">
        <v>82</v>
      </c>
      <c r="H4041" s="112" t="s">
        <v>454</v>
      </c>
      <c r="I4041" s="112" t="s">
        <v>16</v>
      </c>
      <c r="J4041" s="112" t="s">
        <v>443</v>
      </c>
      <c r="K4041" s="113">
        <v>16</v>
      </c>
      <c r="L4041" s="113">
        <v>2</v>
      </c>
      <c r="M4041" s="112" t="s">
        <v>544</v>
      </c>
    </row>
    <row r="4042" spans="1:13" x14ac:dyDescent="0.3">
      <c r="A4042" s="112" t="s">
        <v>158</v>
      </c>
      <c r="B4042" s="112" t="s">
        <v>259</v>
      </c>
      <c r="C4042" s="112" t="s">
        <v>259</v>
      </c>
      <c r="D4042" s="112" t="s">
        <v>294</v>
      </c>
      <c r="E4042" s="112" t="s">
        <v>259</v>
      </c>
      <c r="F4042" s="112" t="s">
        <v>295</v>
      </c>
      <c r="G4042" s="112" t="s">
        <v>82</v>
      </c>
      <c r="H4042" s="112" t="s">
        <v>454</v>
      </c>
      <c r="I4042" s="112" t="s">
        <v>16</v>
      </c>
      <c r="J4042" s="112" t="s">
        <v>455</v>
      </c>
      <c r="K4042" s="113">
        <v>480</v>
      </c>
      <c r="L4042" s="113">
        <v>60</v>
      </c>
      <c r="M4042" s="112" t="s">
        <v>544</v>
      </c>
    </row>
    <row r="4043" spans="1:13" x14ac:dyDescent="0.3">
      <c r="A4043" s="112" t="s">
        <v>158</v>
      </c>
      <c r="B4043" s="112" t="s">
        <v>259</v>
      </c>
      <c r="C4043" s="112" t="s">
        <v>259</v>
      </c>
      <c r="D4043" s="112" t="s">
        <v>294</v>
      </c>
      <c r="E4043" s="112" t="s">
        <v>259</v>
      </c>
      <c r="F4043" s="112" t="s">
        <v>295</v>
      </c>
      <c r="G4043" s="112" t="s">
        <v>82</v>
      </c>
      <c r="H4043" s="112" t="s">
        <v>454</v>
      </c>
      <c r="I4043" s="112" t="s">
        <v>16</v>
      </c>
      <c r="J4043" s="112" t="s">
        <v>440</v>
      </c>
      <c r="K4043" s="113">
        <v>15.31</v>
      </c>
      <c r="L4043" s="113">
        <v>2</v>
      </c>
      <c r="M4043" s="112" t="s">
        <v>544</v>
      </c>
    </row>
    <row r="4044" spans="1:13" x14ac:dyDescent="0.3">
      <c r="A4044" s="112" t="s">
        <v>158</v>
      </c>
      <c r="B4044" s="112" t="s">
        <v>259</v>
      </c>
      <c r="C4044" s="112" t="s">
        <v>259</v>
      </c>
      <c r="D4044" s="112" t="s">
        <v>294</v>
      </c>
      <c r="E4044" s="112" t="s">
        <v>259</v>
      </c>
      <c r="F4044" s="112" t="s">
        <v>295</v>
      </c>
      <c r="G4044" s="112" t="s">
        <v>84</v>
      </c>
      <c r="H4044" s="112" t="s">
        <v>438</v>
      </c>
      <c r="I4044" s="112" t="s">
        <v>14</v>
      </c>
      <c r="J4044" s="112" t="s">
        <v>436</v>
      </c>
      <c r="K4044" s="113">
        <v>1050</v>
      </c>
      <c r="L4044" s="113">
        <v>50</v>
      </c>
      <c r="M4044" s="112" t="s">
        <v>544</v>
      </c>
    </row>
    <row r="4045" spans="1:13" x14ac:dyDescent="0.3">
      <c r="A4045" s="112" t="s">
        <v>158</v>
      </c>
      <c r="B4045" s="112" t="s">
        <v>259</v>
      </c>
      <c r="C4045" s="112" t="s">
        <v>259</v>
      </c>
      <c r="D4045" s="112" t="s">
        <v>294</v>
      </c>
      <c r="E4045" s="112" t="s">
        <v>259</v>
      </c>
      <c r="F4045" s="112" t="s">
        <v>295</v>
      </c>
      <c r="G4045" s="112" t="s">
        <v>33</v>
      </c>
      <c r="H4045" s="112" t="s">
        <v>445</v>
      </c>
      <c r="I4045" s="112" t="s">
        <v>16</v>
      </c>
      <c r="J4045" s="112" t="s">
        <v>446</v>
      </c>
      <c r="K4045" s="113">
        <v>79110</v>
      </c>
      <c r="L4045" s="113">
        <v>15822</v>
      </c>
      <c r="M4045" s="112" t="s">
        <v>544</v>
      </c>
    </row>
    <row r="4046" spans="1:13" x14ac:dyDescent="0.3">
      <c r="A4046" s="112" t="s">
        <v>158</v>
      </c>
      <c r="B4046" s="112" t="s">
        <v>259</v>
      </c>
      <c r="C4046" s="112" t="s">
        <v>259</v>
      </c>
      <c r="D4046" s="112" t="s">
        <v>294</v>
      </c>
      <c r="E4046" s="112" t="s">
        <v>259</v>
      </c>
      <c r="F4046" s="112" t="s">
        <v>295</v>
      </c>
      <c r="G4046" s="112" t="s">
        <v>34</v>
      </c>
      <c r="H4046" s="112" t="s">
        <v>442</v>
      </c>
      <c r="I4046" s="112" t="s">
        <v>16</v>
      </c>
      <c r="J4046" s="112" t="s">
        <v>435</v>
      </c>
      <c r="K4046" s="113">
        <v>24491.043750000001</v>
      </c>
      <c r="L4046" s="113">
        <v>8946.5</v>
      </c>
      <c r="M4046" s="112" t="s">
        <v>544</v>
      </c>
    </row>
    <row r="4047" spans="1:13" x14ac:dyDescent="0.3">
      <c r="A4047" s="112" t="s">
        <v>158</v>
      </c>
      <c r="B4047" s="112" t="s">
        <v>259</v>
      </c>
      <c r="C4047" s="112" t="s">
        <v>259</v>
      </c>
      <c r="D4047" s="112" t="s">
        <v>294</v>
      </c>
      <c r="E4047" s="112" t="s">
        <v>259</v>
      </c>
      <c r="F4047" s="112" t="s">
        <v>295</v>
      </c>
      <c r="G4047" s="112" t="s">
        <v>34</v>
      </c>
      <c r="H4047" s="112" t="s">
        <v>442</v>
      </c>
      <c r="I4047" s="112" t="s">
        <v>16</v>
      </c>
      <c r="J4047" s="112" t="s">
        <v>440</v>
      </c>
      <c r="K4047" s="113">
        <v>615.9375</v>
      </c>
      <c r="L4047" s="113">
        <v>225</v>
      </c>
      <c r="M4047" s="112" t="s">
        <v>544</v>
      </c>
    </row>
    <row r="4048" spans="1:13" x14ac:dyDescent="0.3">
      <c r="A4048" s="112" t="s">
        <v>158</v>
      </c>
      <c r="B4048" s="112" t="s">
        <v>259</v>
      </c>
      <c r="C4048" s="112" t="s">
        <v>259</v>
      </c>
      <c r="D4048" s="112" t="s">
        <v>294</v>
      </c>
      <c r="E4048" s="112" t="s">
        <v>259</v>
      </c>
      <c r="F4048" s="112" t="s">
        <v>295</v>
      </c>
      <c r="G4048" s="112" t="s">
        <v>34</v>
      </c>
      <c r="H4048" s="112" t="s">
        <v>442</v>
      </c>
      <c r="I4048" s="112" t="s">
        <v>16</v>
      </c>
      <c r="J4048" s="112" t="s">
        <v>436</v>
      </c>
      <c r="K4048" s="113">
        <v>654293.98124999995</v>
      </c>
      <c r="L4048" s="113">
        <v>239011.49999999997</v>
      </c>
      <c r="M4048" s="112" t="s">
        <v>544</v>
      </c>
    </row>
    <row r="4049" spans="1:13" x14ac:dyDescent="0.3">
      <c r="A4049" s="112" t="s">
        <v>158</v>
      </c>
      <c r="B4049" s="112" t="s">
        <v>259</v>
      </c>
      <c r="C4049" s="112" t="s">
        <v>259</v>
      </c>
      <c r="D4049" s="112" t="s">
        <v>294</v>
      </c>
      <c r="E4049" s="112" t="s">
        <v>259</v>
      </c>
      <c r="F4049" s="112" t="s">
        <v>295</v>
      </c>
      <c r="G4049" s="112" t="s">
        <v>35</v>
      </c>
      <c r="H4049" s="112" t="s">
        <v>438</v>
      </c>
      <c r="I4049" s="112" t="s">
        <v>16</v>
      </c>
      <c r="J4049" s="112" t="s">
        <v>435</v>
      </c>
      <c r="K4049" s="113">
        <v>23547.5</v>
      </c>
      <c r="L4049" s="113">
        <v>9419</v>
      </c>
      <c r="M4049" s="112" t="s">
        <v>544</v>
      </c>
    </row>
    <row r="4050" spans="1:13" x14ac:dyDescent="0.3">
      <c r="A4050" s="112" t="s">
        <v>158</v>
      </c>
      <c r="B4050" s="112" t="s">
        <v>259</v>
      </c>
      <c r="C4050" s="112" t="s">
        <v>259</v>
      </c>
      <c r="D4050" s="112" t="s">
        <v>294</v>
      </c>
      <c r="E4050" s="112" t="s">
        <v>259</v>
      </c>
      <c r="F4050" s="112" t="s">
        <v>295</v>
      </c>
      <c r="G4050" s="112" t="s">
        <v>35</v>
      </c>
      <c r="H4050" s="112" t="s">
        <v>438</v>
      </c>
      <c r="I4050" s="112" t="s">
        <v>16</v>
      </c>
      <c r="J4050" s="112" t="s">
        <v>440</v>
      </c>
      <c r="K4050" s="113">
        <v>710</v>
      </c>
      <c r="L4050" s="113">
        <v>284</v>
      </c>
      <c r="M4050" s="112" t="s">
        <v>544</v>
      </c>
    </row>
    <row r="4051" spans="1:13" x14ac:dyDescent="0.3">
      <c r="A4051" s="112" t="s">
        <v>158</v>
      </c>
      <c r="B4051" s="112" t="s">
        <v>259</v>
      </c>
      <c r="C4051" s="112" t="s">
        <v>259</v>
      </c>
      <c r="D4051" s="112" t="s">
        <v>294</v>
      </c>
      <c r="E4051" s="112" t="s">
        <v>259</v>
      </c>
      <c r="F4051" s="112" t="s">
        <v>295</v>
      </c>
      <c r="G4051" s="112" t="s">
        <v>35</v>
      </c>
      <c r="H4051" s="112" t="s">
        <v>438</v>
      </c>
      <c r="I4051" s="112" t="s">
        <v>16</v>
      </c>
      <c r="J4051" s="112" t="s">
        <v>436</v>
      </c>
      <c r="K4051" s="113">
        <v>59257.5</v>
      </c>
      <c r="L4051" s="113">
        <v>23703</v>
      </c>
      <c r="M4051" s="112" t="s">
        <v>544</v>
      </c>
    </row>
    <row r="4052" spans="1:13" x14ac:dyDescent="0.3">
      <c r="A4052" s="112" t="s">
        <v>158</v>
      </c>
      <c r="B4052" s="112" t="s">
        <v>259</v>
      </c>
      <c r="C4052" s="112" t="s">
        <v>259</v>
      </c>
      <c r="D4052" s="112" t="s">
        <v>294</v>
      </c>
      <c r="E4052" s="112" t="s">
        <v>259</v>
      </c>
      <c r="F4052" s="112" t="s">
        <v>295</v>
      </c>
      <c r="G4052" s="112" t="s">
        <v>39</v>
      </c>
      <c r="H4052" s="112" t="s">
        <v>438</v>
      </c>
      <c r="I4052" s="112" t="s">
        <v>16</v>
      </c>
      <c r="J4052" s="112" t="s">
        <v>436</v>
      </c>
      <c r="K4052" s="113">
        <v>10164</v>
      </c>
      <c r="L4052" s="113">
        <v>738</v>
      </c>
      <c r="M4052" s="112" t="s">
        <v>544</v>
      </c>
    </row>
    <row r="4053" spans="1:13" x14ac:dyDescent="0.3">
      <c r="A4053" s="112" t="s">
        <v>158</v>
      </c>
      <c r="B4053" s="112" t="s">
        <v>259</v>
      </c>
      <c r="C4053" s="112" t="s">
        <v>259</v>
      </c>
      <c r="D4053" s="112" t="s">
        <v>294</v>
      </c>
      <c r="E4053" s="112" t="s">
        <v>259</v>
      </c>
      <c r="F4053" s="112" t="s">
        <v>295</v>
      </c>
      <c r="G4053" s="112" t="s">
        <v>41</v>
      </c>
      <c r="H4053" s="112" t="s">
        <v>445</v>
      </c>
      <c r="I4053" s="112" t="s">
        <v>16</v>
      </c>
      <c r="J4053" s="112" t="s">
        <v>446</v>
      </c>
      <c r="K4053" s="113">
        <v>6745.68</v>
      </c>
      <c r="L4053" s="113">
        <v>1944.0000000000002</v>
      </c>
      <c r="M4053" s="112" t="s">
        <v>544</v>
      </c>
    </row>
    <row r="4054" spans="1:13" x14ac:dyDescent="0.3">
      <c r="A4054" s="112" t="s">
        <v>158</v>
      </c>
      <c r="B4054" s="112" t="s">
        <v>259</v>
      </c>
      <c r="C4054" s="112" t="s">
        <v>259</v>
      </c>
      <c r="D4054" s="112" t="s">
        <v>294</v>
      </c>
      <c r="E4054" s="112" t="s">
        <v>259</v>
      </c>
      <c r="F4054" s="112" t="s">
        <v>295</v>
      </c>
      <c r="G4054" s="112" t="s">
        <v>42</v>
      </c>
      <c r="H4054" s="112" t="s">
        <v>441</v>
      </c>
      <c r="I4054" s="112" t="s">
        <v>16</v>
      </c>
      <c r="J4054" s="112" t="s">
        <v>435</v>
      </c>
      <c r="K4054" s="113">
        <v>2818</v>
      </c>
      <c r="L4054" s="113">
        <v>203.25000000000003</v>
      </c>
      <c r="M4054" s="112" t="s">
        <v>544</v>
      </c>
    </row>
    <row r="4055" spans="1:13" x14ac:dyDescent="0.3">
      <c r="A4055" s="112" t="s">
        <v>158</v>
      </c>
      <c r="B4055" s="112" t="s">
        <v>259</v>
      </c>
      <c r="C4055" s="112" t="s">
        <v>259</v>
      </c>
      <c r="D4055" s="112" t="s">
        <v>294</v>
      </c>
      <c r="E4055" s="112" t="s">
        <v>259</v>
      </c>
      <c r="F4055" s="112" t="s">
        <v>295</v>
      </c>
      <c r="G4055" s="112" t="s">
        <v>42</v>
      </c>
      <c r="H4055" s="112" t="s">
        <v>441</v>
      </c>
      <c r="I4055" s="112" t="s">
        <v>16</v>
      </c>
      <c r="J4055" s="112" t="s">
        <v>440</v>
      </c>
      <c r="K4055" s="113">
        <v>530</v>
      </c>
      <c r="L4055" s="113">
        <v>76.5</v>
      </c>
      <c r="M4055" s="112" t="s">
        <v>544</v>
      </c>
    </row>
    <row r="4056" spans="1:13" x14ac:dyDescent="0.3">
      <c r="A4056" s="112" t="s">
        <v>158</v>
      </c>
      <c r="B4056" s="112" t="s">
        <v>259</v>
      </c>
      <c r="C4056" s="112" t="s">
        <v>259</v>
      </c>
      <c r="D4056" s="112" t="s">
        <v>294</v>
      </c>
      <c r="E4056" s="112" t="s">
        <v>259</v>
      </c>
      <c r="F4056" s="112" t="s">
        <v>295</v>
      </c>
      <c r="G4056" s="112" t="s">
        <v>42</v>
      </c>
      <c r="H4056" s="112" t="s">
        <v>441</v>
      </c>
      <c r="I4056" s="112" t="s">
        <v>16</v>
      </c>
      <c r="J4056" s="112" t="s">
        <v>436</v>
      </c>
      <c r="K4056" s="113">
        <v>9498</v>
      </c>
      <c r="L4056" s="113">
        <v>653.25</v>
      </c>
      <c r="M4056" s="112" t="s">
        <v>544</v>
      </c>
    </row>
    <row r="4057" spans="1:13" x14ac:dyDescent="0.3">
      <c r="A4057" s="112" t="s">
        <v>158</v>
      </c>
      <c r="B4057" s="112" t="s">
        <v>259</v>
      </c>
      <c r="C4057" s="112" t="s">
        <v>259</v>
      </c>
      <c r="D4057" s="112" t="s">
        <v>294</v>
      </c>
      <c r="E4057" s="112" t="s">
        <v>259</v>
      </c>
      <c r="F4057" s="112" t="s">
        <v>295</v>
      </c>
      <c r="G4057" s="112" t="s">
        <v>43</v>
      </c>
      <c r="H4057" s="112" t="s">
        <v>448</v>
      </c>
      <c r="I4057" s="112" t="s">
        <v>16</v>
      </c>
      <c r="J4057" s="112" t="s">
        <v>435</v>
      </c>
      <c r="K4057" s="113">
        <v>1667.2</v>
      </c>
      <c r="L4057" s="113">
        <v>2084</v>
      </c>
      <c r="M4057" s="112" t="s">
        <v>544</v>
      </c>
    </row>
    <row r="4058" spans="1:13" x14ac:dyDescent="0.3">
      <c r="A4058" s="112" t="s">
        <v>158</v>
      </c>
      <c r="B4058" s="112" t="s">
        <v>259</v>
      </c>
      <c r="C4058" s="112" t="s">
        <v>259</v>
      </c>
      <c r="D4058" s="112" t="s">
        <v>294</v>
      </c>
      <c r="E4058" s="112" t="s">
        <v>259</v>
      </c>
      <c r="F4058" s="112" t="s">
        <v>295</v>
      </c>
      <c r="G4058" s="112" t="s">
        <v>43</v>
      </c>
      <c r="H4058" s="112" t="s">
        <v>448</v>
      </c>
      <c r="I4058" s="112" t="s">
        <v>16</v>
      </c>
      <c r="J4058" s="112" t="s">
        <v>446</v>
      </c>
      <c r="K4058" s="113">
        <v>60</v>
      </c>
      <c r="L4058" s="113">
        <v>75</v>
      </c>
      <c r="M4058" s="112" t="s">
        <v>544</v>
      </c>
    </row>
    <row r="4059" spans="1:13" x14ac:dyDescent="0.3">
      <c r="A4059" s="112" t="s">
        <v>158</v>
      </c>
      <c r="B4059" s="112" t="s">
        <v>259</v>
      </c>
      <c r="C4059" s="112" t="s">
        <v>259</v>
      </c>
      <c r="D4059" s="112" t="s">
        <v>294</v>
      </c>
      <c r="E4059" s="112" t="s">
        <v>259</v>
      </c>
      <c r="F4059" s="112" t="s">
        <v>295</v>
      </c>
      <c r="G4059" s="112" t="s">
        <v>43</v>
      </c>
      <c r="H4059" s="112" t="s">
        <v>448</v>
      </c>
      <c r="I4059" s="112" t="s">
        <v>16</v>
      </c>
      <c r="J4059" s="112" t="s">
        <v>436</v>
      </c>
      <c r="K4059" s="113">
        <v>20517.3</v>
      </c>
      <c r="L4059" s="113">
        <v>37995</v>
      </c>
      <c r="M4059" s="112" t="s">
        <v>544</v>
      </c>
    </row>
    <row r="4060" spans="1:13" x14ac:dyDescent="0.3">
      <c r="A4060" s="112" t="s">
        <v>158</v>
      </c>
      <c r="B4060" s="112" t="s">
        <v>259</v>
      </c>
      <c r="C4060" s="112" t="s">
        <v>259</v>
      </c>
      <c r="D4060" s="112" t="s">
        <v>294</v>
      </c>
      <c r="E4060" s="112" t="s">
        <v>259</v>
      </c>
      <c r="F4060" s="112" t="s">
        <v>295</v>
      </c>
      <c r="G4060" s="112" t="s">
        <v>88</v>
      </c>
      <c r="H4060" s="112" t="s">
        <v>448</v>
      </c>
      <c r="I4060" s="112" t="s">
        <v>14</v>
      </c>
      <c r="J4060" s="112" t="s">
        <v>436</v>
      </c>
      <c r="K4060" s="113">
        <v>78120</v>
      </c>
      <c r="L4060" s="113">
        <v>13544.999999999998</v>
      </c>
      <c r="M4060" s="112" t="s">
        <v>544</v>
      </c>
    </row>
    <row r="4061" spans="1:13" x14ac:dyDescent="0.3">
      <c r="A4061" s="112" t="s">
        <v>158</v>
      </c>
      <c r="B4061" s="112" t="s">
        <v>259</v>
      </c>
      <c r="C4061" s="112" t="s">
        <v>259</v>
      </c>
      <c r="D4061" s="112" t="s">
        <v>294</v>
      </c>
      <c r="E4061" s="112" t="s">
        <v>259</v>
      </c>
      <c r="F4061" s="112" t="s">
        <v>295</v>
      </c>
      <c r="G4061" s="112" t="s">
        <v>45</v>
      </c>
      <c r="H4061" s="112" t="s">
        <v>441</v>
      </c>
      <c r="I4061" s="112" t="s">
        <v>46</v>
      </c>
      <c r="J4061" s="112" t="s">
        <v>436</v>
      </c>
      <c r="K4061" s="113">
        <v>46672</v>
      </c>
      <c r="L4061" s="113">
        <v>2007</v>
      </c>
      <c r="M4061" s="112" t="s">
        <v>544</v>
      </c>
    </row>
    <row r="4062" spans="1:13" x14ac:dyDescent="0.3">
      <c r="A4062" s="112" t="s">
        <v>158</v>
      </c>
      <c r="B4062" s="112" t="s">
        <v>259</v>
      </c>
      <c r="C4062" s="112" t="s">
        <v>259</v>
      </c>
      <c r="D4062" s="112" t="s">
        <v>294</v>
      </c>
      <c r="E4062" s="112" t="s">
        <v>259</v>
      </c>
      <c r="F4062" s="112" t="s">
        <v>295</v>
      </c>
      <c r="G4062" s="112" t="s">
        <v>47</v>
      </c>
      <c r="H4062" s="112" t="s">
        <v>447</v>
      </c>
      <c r="I4062" s="112" t="s">
        <v>16</v>
      </c>
      <c r="J4062" s="112" t="s">
        <v>435</v>
      </c>
      <c r="K4062" s="113">
        <v>325022.3</v>
      </c>
      <c r="L4062" s="113">
        <v>32418</v>
      </c>
      <c r="M4062" s="112" t="s">
        <v>544</v>
      </c>
    </row>
    <row r="4063" spans="1:13" x14ac:dyDescent="0.3">
      <c r="A4063" s="112" t="s">
        <v>158</v>
      </c>
      <c r="B4063" s="112" t="s">
        <v>259</v>
      </c>
      <c r="C4063" s="112" t="s">
        <v>259</v>
      </c>
      <c r="D4063" s="112" t="s">
        <v>294</v>
      </c>
      <c r="E4063" s="112" t="s">
        <v>259</v>
      </c>
      <c r="F4063" s="112" t="s">
        <v>295</v>
      </c>
      <c r="G4063" s="112" t="s">
        <v>48</v>
      </c>
      <c r="H4063" s="112" t="s">
        <v>447</v>
      </c>
      <c r="I4063" s="112" t="s">
        <v>16</v>
      </c>
      <c r="J4063" s="112" t="s">
        <v>436</v>
      </c>
      <c r="K4063" s="113">
        <v>1080</v>
      </c>
      <c r="L4063" s="113">
        <v>135</v>
      </c>
      <c r="M4063" s="112" t="s">
        <v>544</v>
      </c>
    </row>
    <row r="4064" spans="1:13" x14ac:dyDescent="0.3">
      <c r="A4064" s="112" t="s">
        <v>158</v>
      </c>
      <c r="B4064" s="112" t="s">
        <v>259</v>
      </c>
      <c r="C4064" s="112" t="s">
        <v>259</v>
      </c>
      <c r="D4064" s="112" t="s">
        <v>294</v>
      </c>
      <c r="E4064" s="112" t="s">
        <v>259</v>
      </c>
      <c r="F4064" s="112" t="s">
        <v>295</v>
      </c>
      <c r="G4064" s="112" t="s">
        <v>49</v>
      </c>
      <c r="H4064" s="112" t="s">
        <v>447</v>
      </c>
      <c r="I4064" s="112" t="s">
        <v>16</v>
      </c>
      <c r="J4064" s="112" t="s">
        <v>435</v>
      </c>
      <c r="K4064" s="113">
        <v>9249.6</v>
      </c>
      <c r="L4064" s="113">
        <v>1845</v>
      </c>
      <c r="M4064" s="112" t="s">
        <v>544</v>
      </c>
    </row>
    <row r="4065" spans="1:13" x14ac:dyDescent="0.3">
      <c r="A4065" s="112" t="s">
        <v>158</v>
      </c>
      <c r="B4065" s="112" t="s">
        <v>259</v>
      </c>
      <c r="C4065" s="112" t="s">
        <v>259</v>
      </c>
      <c r="D4065" s="112" t="s">
        <v>294</v>
      </c>
      <c r="E4065" s="112" t="s">
        <v>259</v>
      </c>
      <c r="F4065" s="112" t="s">
        <v>295</v>
      </c>
      <c r="G4065" s="112" t="s">
        <v>50</v>
      </c>
      <c r="H4065" s="112" t="s">
        <v>434</v>
      </c>
      <c r="I4065" s="112" t="s">
        <v>16</v>
      </c>
      <c r="J4065" s="112" t="s">
        <v>436</v>
      </c>
      <c r="K4065" s="113">
        <v>944686.57</v>
      </c>
      <c r="L4065" s="113">
        <v>65337</v>
      </c>
      <c r="M4065" s="112" t="s">
        <v>544</v>
      </c>
    </row>
    <row r="4066" spans="1:13" x14ac:dyDescent="0.3">
      <c r="A4066" s="112" t="s">
        <v>158</v>
      </c>
      <c r="B4066" s="112" t="s">
        <v>259</v>
      </c>
      <c r="C4066" s="112" t="s">
        <v>259</v>
      </c>
      <c r="D4066" s="112" t="s">
        <v>294</v>
      </c>
      <c r="E4066" s="112" t="s">
        <v>259</v>
      </c>
      <c r="F4066" s="112" t="s">
        <v>295</v>
      </c>
      <c r="G4066" s="112" t="s">
        <v>92</v>
      </c>
      <c r="H4066" s="112" t="s">
        <v>456</v>
      </c>
      <c r="I4066" s="112" t="s">
        <v>16</v>
      </c>
      <c r="J4066" s="112" t="s">
        <v>435</v>
      </c>
      <c r="K4066" s="113">
        <v>2275</v>
      </c>
      <c r="L4066" s="113">
        <v>1300</v>
      </c>
      <c r="M4066" s="112" t="s">
        <v>544</v>
      </c>
    </row>
    <row r="4067" spans="1:13" x14ac:dyDescent="0.3">
      <c r="A4067" s="112" t="s">
        <v>158</v>
      </c>
      <c r="B4067" s="112" t="s">
        <v>259</v>
      </c>
      <c r="C4067" s="112" t="s">
        <v>259</v>
      </c>
      <c r="D4067" s="112" t="s">
        <v>294</v>
      </c>
      <c r="E4067" s="112" t="s">
        <v>259</v>
      </c>
      <c r="F4067" s="112" t="s">
        <v>295</v>
      </c>
      <c r="G4067" s="112" t="s">
        <v>92</v>
      </c>
      <c r="H4067" s="112" t="s">
        <v>456</v>
      </c>
      <c r="I4067" s="112" t="s">
        <v>16</v>
      </c>
      <c r="J4067" s="112" t="s">
        <v>436</v>
      </c>
      <c r="K4067" s="113">
        <v>18720</v>
      </c>
      <c r="L4067" s="113">
        <v>10400</v>
      </c>
      <c r="M4067" s="112" t="s">
        <v>544</v>
      </c>
    </row>
    <row r="4068" spans="1:13" x14ac:dyDescent="0.3">
      <c r="A4068" s="112" t="s">
        <v>158</v>
      </c>
      <c r="B4068" s="112" t="s">
        <v>259</v>
      </c>
      <c r="C4068" s="112" t="s">
        <v>259</v>
      </c>
      <c r="D4068" s="112" t="s">
        <v>294</v>
      </c>
      <c r="E4068" s="112" t="s">
        <v>259</v>
      </c>
      <c r="F4068" s="112" t="s">
        <v>295</v>
      </c>
      <c r="G4068" s="112" t="s">
        <v>52</v>
      </c>
      <c r="H4068" s="112" t="s">
        <v>442</v>
      </c>
      <c r="I4068" s="112" t="s">
        <v>46</v>
      </c>
      <c r="J4068" s="112" t="s">
        <v>435</v>
      </c>
      <c r="K4068" s="113">
        <v>94382.79</v>
      </c>
      <c r="L4068" s="113">
        <v>20854</v>
      </c>
      <c r="M4068" s="112" t="s">
        <v>544</v>
      </c>
    </row>
    <row r="4069" spans="1:13" x14ac:dyDescent="0.3">
      <c r="A4069" s="112" t="s">
        <v>158</v>
      </c>
      <c r="B4069" s="112" t="s">
        <v>259</v>
      </c>
      <c r="C4069" s="112" t="s">
        <v>259</v>
      </c>
      <c r="D4069" s="112" t="s">
        <v>294</v>
      </c>
      <c r="E4069" s="112" t="s">
        <v>259</v>
      </c>
      <c r="F4069" s="112" t="s">
        <v>295</v>
      </c>
      <c r="G4069" s="112" t="s">
        <v>52</v>
      </c>
      <c r="H4069" s="112" t="s">
        <v>442</v>
      </c>
      <c r="I4069" s="112" t="s">
        <v>46</v>
      </c>
      <c r="J4069" s="112" t="s">
        <v>440</v>
      </c>
      <c r="K4069" s="113">
        <v>2142</v>
      </c>
      <c r="L4069" s="113">
        <v>180</v>
      </c>
      <c r="M4069" s="112" t="s">
        <v>544</v>
      </c>
    </row>
    <row r="4070" spans="1:13" x14ac:dyDescent="0.3">
      <c r="A4070" s="112" t="s">
        <v>158</v>
      </c>
      <c r="B4070" s="112" t="s">
        <v>259</v>
      </c>
      <c r="C4070" s="112" t="s">
        <v>259</v>
      </c>
      <c r="D4070" s="112" t="s">
        <v>294</v>
      </c>
      <c r="E4070" s="112" t="s">
        <v>259</v>
      </c>
      <c r="F4070" s="112" t="s">
        <v>295</v>
      </c>
      <c r="G4070" s="112" t="s">
        <v>52</v>
      </c>
      <c r="H4070" s="112" t="s">
        <v>442</v>
      </c>
      <c r="I4070" s="112" t="s">
        <v>46</v>
      </c>
      <c r="J4070" s="112" t="s">
        <v>436</v>
      </c>
      <c r="K4070" s="113">
        <v>1772207.2999999998</v>
      </c>
      <c r="L4070" s="113">
        <v>185120.99999999997</v>
      </c>
      <c r="M4070" s="112" t="s">
        <v>544</v>
      </c>
    </row>
    <row r="4071" spans="1:13" x14ac:dyDescent="0.3">
      <c r="A4071" s="112" t="s">
        <v>158</v>
      </c>
      <c r="B4071" s="112" t="s">
        <v>259</v>
      </c>
      <c r="C4071" s="112" t="s">
        <v>259</v>
      </c>
      <c r="D4071" s="112" t="s">
        <v>294</v>
      </c>
      <c r="E4071" s="112" t="s">
        <v>259</v>
      </c>
      <c r="F4071" s="112" t="s">
        <v>295</v>
      </c>
      <c r="G4071" s="112" t="s">
        <v>53</v>
      </c>
      <c r="H4071" s="112" t="s">
        <v>434</v>
      </c>
      <c r="I4071" s="112" t="s">
        <v>16</v>
      </c>
      <c r="J4071" s="112" t="s">
        <v>435</v>
      </c>
      <c r="K4071" s="113">
        <v>190582.3</v>
      </c>
      <c r="L4071" s="113">
        <v>71827.5</v>
      </c>
      <c r="M4071" s="112" t="s">
        <v>544</v>
      </c>
    </row>
    <row r="4072" spans="1:13" x14ac:dyDescent="0.3">
      <c r="A4072" s="112" t="s">
        <v>158</v>
      </c>
      <c r="B4072" s="112" t="s">
        <v>259</v>
      </c>
      <c r="C4072" s="112" t="s">
        <v>259</v>
      </c>
      <c r="D4072" s="112" t="s">
        <v>294</v>
      </c>
      <c r="E4072" s="112" t="s">
        <v>259</v>
      </c>
      <c r="F4072" s="112" t="s">
        <v>295</v>
      </c>
      <c r="G4072" s="112" t="s">
        <v>59</v>
      </c>
      <c r="H4072" s="112" t="s">
        <v>438</v>
      </c>
      <c r="I4072" s="112" t="s">
        <v>16</v>
      </c>
      <c r="J4072" s="112" t="s">
        <v>435</v>
      </c>
      <c r="K4072" s="113">
        <v>5616</v>
      </c>
      <c r="L4072" s="113">
        <v>779</v>
      </c>
      <c r="M4072" s="112" t="s">
        <v>544</v>
      </c>
    </row>
    <row r="4073" spans="1:13" x14ac:dyDescent="0.3">
      <c r="A4073" s="112" t="s">
        <v>158</v>
      </c>
      <c r="B4073" s="112" t="s">
        <v>259</v>
      </c>
      <c r="C4073" s="112" t="s">
        <v>259</v>
      </c>
      <c r="D4073" s="112" t="s">
        <v>294</v>
      </c>
      <c r="E4073" s="112" t="s">
        <v>259</v>
      </c>
      <c r="F4073" s="112" t="s">
        <v>295</v>
      </c>
      <c r="G4073" s="112" t="s">
        <v>60</v>
      </c>
      <c r="H4073" s="112" t="s">
        <v>437</v>
      </c>
      <c r="I4073" s="112" t="s">
        <v>16</v>
      </c>
      <c r="J4073" s="112" t="s">
        <v>435</v>
      </c>
      <c r="K4073" s="113">
        <v>4998.24</v>
      </c>
      <c r="L4073" s="113">
        <v>1602</v>
      </c>
      <c r="M4073" s="112" t="s">
        <v>544</v>
      </c>
    </row>
    <row r="4074" spans="1:13" x14ac:dyDescent="0.3">
      <c r="A4074" s="112" t="s">
        <v>158</v>
      </c>
      <c r="B4074" s="112" t="s">
        <v>259</v>
      </c>
      <c r="C4074" s="112" t="s">
        <v>259</v>
      </c>
      <c r="D4074" s="112" t="s">
        <v>294</v>
      </c>
      <c r="E4074" s="112" t="s">
        <v>259</v>
      </c>
      <c r="F4074" s="112" t="s">
        <v>295</v>
      </c>
      <c r="G4074" s="112" t="s">
        <v>60</v>
      </c>
      <c r="H4074" s="112" t="s">
        <v>437</v>
      </c>
      <c r="I4074" s="112" t="s">
        <v>16</v>
      </c>
      <c r="J4074" s="112" t="s">
        <v>436</v>
      </c>
      <c r="K4074" s="113">
        <v>340900.56000000006</v>
      </c>
      <c r="L4074" s="113">
        <v>109263.00000000001</v>
      </c>
      <c r="M4074" s="112" t="s">
        <v>544</v>
      </c>
    </row>
    <row r="4075" spans="1:13" x14ac:dyDescent="0.3">
      <c r="A4075" s="112" t="s">
        <v>158</v>
      </c>
      <c r="B4075" s="112" t="s">
        <v>259</v>
      </c>
      <c r="C4075" s="112" t="s">
        <v>259</v>
      </c>
      <c r="D4075" s="112" t="s">
        <v>294</v>
      </c>
      <c r="E4075" s="112" t="s">
        <v>259</v>
      </c>
      <c r="F4075" s="112" t="s">
        <v>295</v>
      </c>
      <c r="G4075" s="112" t="s">
        <v>61</v>
      </c>
      <c r="H4075" s="112" t="s">
        <v>447</v>
      </c>
      <c r="I4075" s="112" t="s">
        <v>16</v>
      </c>
      <c r="J4075" s="112" t="s">
        <v>435</v>
      </c>
      <c r="K4075" s="113">
        <v>2704</v>
      </c>
      <c r="L4075" s="113">
        <v>338</v>
      </c>
      <c r="M4075" s="112" t="s">
        <v>544</v>
      </c>
    </row>
    <row r="4076" spans="1:13" x14ac:dyDescent="0.3">
      <c r="A4076" s="112" t="s">
        <v>158</v>
      </c>
      <c r="B4076" s="112" t="s">
        <v>259</v>
      </c>
      <c r="C4076" s="112" t="s">
        <v>259</v>
      </c>
      <c r="D4076" s="112" t="s">
        <v>294</v>
      </c>
      <c r="E4076" s="112" t="s">
        <v>259</v>
      </c>
      <c r="F4076" s="112" t="s">
        <v>295</v>
      </c>
      <c r="G4076" s="112" t="s">
        <v>61</v>
      </c>
      <c r="H4076" s="112" t="s">
        <v>447</v>
      </c>
      <c r="I4076" s="112" t="s">
        <v>16</v>
      </c>
      <c r="J4076" s="112" t="s">
        <v>436</v>
      </c>
      <c r="K4076" s="113">
        <v>1623.9999999999998</v>
      </c>
      <c r="L4076" s="113">
        <v>202.99999999999997</v>
      </c>
      <c r="M4076" s="112" t="s">
        <v>544</v>
      </c>
    </row>
    <row r="4077" spans="1:13" x14ac:dyDescent="0.3">
      <c r="A4077" s="112" t="s">
        <v>158</v>
      </c>
      <c r="B4077" s="112" t="s">
        <v>259</v>
      </c>
      <c r="C4077" s="112" t="s">
        <v>259</v>
      </c>
      <c r="D4077" s="112" t="s">
        <v>294</v>
      </c>
      <c r="E4077" s="112" t="s">
        <v>259</v>
      </c>
      <c r="F4077" s="112" t="s">
        <v>295</v>
      </c>
      <c r="G4077" s="112" t="s">
        <v>62</v>
      </c>
      <c r="H4077" s="112" t="s">
        <v>438</v>
      </c>
      <c r="I4077" s="112" t="s">
        <v>16</v>
      </c>
      <c r="J4077" s="112" t="s">
        <v>435</v>
      </c>
      <c r="K4077" s="113">
        <v>3080</v>
      </c>
      <c r="L4077" s="113">
        <v>2200</v>
      </c>
      <c r="M4077" s="112" t="s">
        <v>544</v>
      </c>
    </row>
    <row r="4078" spans="1:13" x14ac:dyDescent="0.3">
      <c r="A4078" s="112" t="s">
        <v>158</v>
      </c>
      <c r="B4078" s="112" t="s">
        <v>259</v>
      </c>
      <c r="C4078" s="112" t="s">
        <v>259</v>
      </c>
      <c r="D4078" s="112" t="s">
        <v>294</v>
      </c>
      <c r="E4078" s="112" t="s">
        <v>259</v>
      </c>
      <c r="F4078" s="112" t="s">
        <v>295</v>
      </c>
      <c r="G4078" s="112" t="s">
        <v>62</v>
      </c>
      <c r="H4078" s="112" t="s">
        <v>438</v>
      </c>
      <c r="I4078" s="112" t="s">
        <v>16</v>
      </c>
      <c r="J4078" s="112" t="s">
        <v>436</v>
      </c>
      <c r="K4078" s="113">
        <v>5460</v>
      </c>
      <c r="L4078" s="113">
        <v>3900</v>
      </c>
      <c r="M4078" s="112" t="s">
        <v>544</v>
      </c>
    </row>
    <row r="4079" spans="1:13" x14ac:dyDescent="0.3">
      <c r="A4079" s="112" t="s">
        <v>158</v>
      </c>
      <c r="B4079" s="112" t="s">
        <v>259</v>
      </c>
      <c r="C4079" s="112" t="s">
        <v>259</v>
      </c>
      <c r="D4079" s="112" t="s">
        <v>294</v>
      </c>
      <c r="E4079" s="112" t="s">
        <v>259</v>
      </c>
      <c r="F4079" s="112" t="s">
        <v>295</v>
      </c>
      <c r="G4079" s="112" t="s">
        <v>64</v>
      </c>
      <c r="H4079" s="112" t="s">
        <v>444</v>
      </c>
      <c r="I4079" s="112" t="s">
        <v>16</v>
      </c>
      <c r="J4079" s="112" t="s">
        <v>435</v>
      </c>
      <c r="K4079" s="113">
        <v>4160</v>
      </c>
      <c r="L4079" s="113">
        <v>180</v>
      </c>
      <c r="M4079" s="112" t="s">
        <v>544</v>
      </c>
    </row>
    <row r="4080" spans="1:13" x14ac:dyDescent="0.3">
      <c r="A4080" s="112" t="s">
        <v>158</v>
      </c>
      <c r="B4080" s="112" t="s">
        <v>259</v>
      </c>
      <c r="C4080" s="112" t="s">
        <v>259</v>
      </c>
      <c r="D4080" s="112" t="s">
        <v>294</v>
      </c>
      <c r="E4080" s="112" t="s">
        <v>259</v>
      </c>
      <c r="F4080" s="112" t="s">
        <v>295</v>
      </c>
      <c r="G4080" s="112" t="s">
        <v>64</v>
      </c>
      <c r="H4080" s="112" t="s">
        <v>444</v>
      </c>
      <c r="I4080" s="112" t="s">
        <v>16</v>
      </c>
      <c r="J4080" s="112" t="s">
        <v>436</v>
      </c>
      <c r="K4080" s="113">
        <v>2080</v>
      </c>
      <c r="L4080" s="113">
        <v>90</v>
      </c>
      <c r="M4080" s="112" t="s">
        <v>544</v>
      </c>
    </row>
    <row r="4081" spans="1:13" x14ac:dyDescent="0.3">
      <c r="A4081" s="112" t="s">
        <v>158</v>
      </c>
      <c r="B4081" s="112" t="s">
        <v>259</v>
      </c>
      <c r="C4081" s="112" t="s">
        <v>259</v>
      </c>
      <c r="D4081" s="112" t="s">
        <v>294</v>
      </c>
      <c r="E4081" s="112" t="s">
        <v>259</v>
      </c>
      <c r="F4081" s="112" t="s">
        <v>295</v>
      </c>
      <c r="G4081" s="112" t="s">
        <v>65</v>
      </c>
      <c r="H4081" s="112" t="s">
        <v>449</v>
      </c>
      <c r="I4081" s="112" t="s">
        <v>16</v>
      </c>
      <c r="J4081" s="112" t="s">
        <v>435</v>
      </c>
      <c r="K4081" s="113">
        <v>612</v>
      </c>
      <c r="L4081" s="113">
        <v>68.25</v>
      </c>
      <c r="M4081" s="112" t="s">
        <v>544</v>
      </c>
    </row>
    <row r="4082" spans="1:13" x14ac:dyDescent="0.3">
      <c r="A4082" s="112" t="s">
        <v>158</v>
      </c>
      <c r="B4082" s="112" t="s">
        <v>259</v>
      </c>
      <c r="C4082" s="112" t="s">
        <v>259</v>
      </c>
      <c r="D4082" s="112" t="s">
        <v>294</v>
      </c>
      <c r="E4082" s="112" t="s">
        <v>259</v>
      </c>
      <c r="F4082" s="112" t="s">
        <v>295</v>
      </c>
      <c r="G4082" s="112" t="s">
        <v>65</v>
      </c>
      <c r="H4082" s="112" t="s">
        <v>449</v>
      </c>
      <c r="I4082" s="112" t="s">
        <v>16</v>
      </c>
      <c r="J4082" s="112" t="s">
        <v>436</v>
      </c>
      <c r="K4082" s="113">
        <v>3219</v>
      </c>
      <c r="L4082" s="113">
        <v>243</v>
      </c>
      <c r="M4082" s="112" t="s">
        <v>544</v>
      </c>
    </row>
    <row r="4083" spans="1:13" x14ac:dyDescent="0.3">
      <c r="A4083" s="112" t="s">
        <v>158</v>
      </c>
      <c r="B4083" s="112" t="s">
        <v>259</v>
      </c>
      <c r="C4083" s="112" t="s">
        <v>259</v>
      </c>
      <c r="D4083" s="112" t="s">
        <v>294</v>
      </c>
      <c r="E4083" s="112" t="s">
        <v>259</v>
      </c>
      <c r="F4083" s="112" t="s">
        <v>295</v>
      </c>
      <c r="G4083" s="112" t="s">
        <v>66</v>
      </c>
      <c r="H4083" s="112" t="s">
        <v>450</v>
      </c>
      <c r="I4083" s="112" t="s">
        <v>16</v>
      </c>
      <c r="J4083" s="112" t="s">
        <v>435</v>
      </c>
      <c r="K4083" s="113">
        <v>9720.7999999999993</v>
      </c>
      <c r="L4083" s="113">
        <v>3352.0000000000005</v>
      </c>
      <c r="M4083" s="112" t="s">
        <v>544</v>
      </c>
    </row>
    <row r="4084" spans="1:13" x14ac:dyDescent="0.3">
      <c r="A4084" s="112" t="s">
        <v>158</v>
      </c>
      <c r="B4084" s="112" t="s">
        <v>259</v>
      </c>
      <c r="C4084" s="112" t="s">
        <v>259</v>
      </c>
      <c r="D4084" s="112" t="s">
        <v>294</v>
      </c>
      <c r="E4084" s="112" t="s">
        <v>259</v>
      </c>
      <c r="F4084" s="112" t="s">
        <v>295</v>
      </c>
      <c r="G4084" s="112" t="s">
        <v>66</v>
      </c>
      <c r="H4084" s="112" t="s">
        <v>450</v>
      </c>
      <c r="I4084" s="112" t="s">
        <v>16</v>
      </c>
      <c r="J4084" s="112" t="s">
        <v>436</v>
      </c>
      <c r="K4084" s="113">
        <v>73509.2</v>
      </c>
      <c r="L4084" s="113">
        <v>25348</v>
      </c>
      <c r="M4084" s="112" t="s">
        <v>544</v>
      </c>
    </row>
    <row r="4085" spans="1:13" x14ac:dyDescent="0.3">
      <c r="A4085" s="112" t="s">
        <v>158</v>
      </c>
      <c r="B4085" s="112" t="s">
        <v>259</v>
      </c>
      <c r="C4085" s="112" t="s">
        <v>259</v>
      </c>
      <c r="D4085" s="112" t="s">
        <v>296</v>
      </c>
      <c r="E4085" s="112" t="s">
        <v>259</v>
      </c>
      <c r="F4085" s="112" t="s">
        <v>297</v>
      </c>
      <c r="G4085" s="112" t="s">
        <v>24</v>
      </c>
      <c r="H4085" s="112" t="s">
        <v>441</v>
      </c>
      <c r="I4085" s="112" t="s">
        <v>16</v>
      </c>
      <c r="J4085" s="112" t="s">
        <v>435</v>
      </c>
      <c r="K4085" s="113">
        <v>75637.820000000007</v>
      </c>
      <c r="L4085" s="113">
        <v>19775.580000000002</v>
      </c>
      <c r="M4085" s="112" t="s">
        <v>544</v>
      </c>
    </row>
    <row r="4086" spans="1:13" x14ac:dyDescent="0.3">
      <c r="A4086" s="112" t="s">
        <v>158</v>
      </c>
      <c r="B4086" s="112" t="s">
        <v>259</v>
      </c>
      <c r="C4086" s="112" t="s">
        <v>259</v>
      </c>
      <c r="D4086" s="112" t="s">
        <v>296</v>
      </c>
      <c r="E4086" s="112" t="s">
        <v>259</v>
      </c>
      <c r="F4086" s="112" t="s">
        <v>297</v>
      </c>
      <c r="G4086" s="112" t="s">
        <v>24</v>
      </c>
      <c r="H4086" s="112" t="s">
        <v>441</v>
      </c>
      <c r="I4086" s="112" t="s">
        <v>16</v>
      </c>
      <c r="J4086" s="112" t="s">
        <v>440</v>
      </c>
      <c r="K4086" s="113">
        <v>1499.4</v>
      </c>
      <c r="L4086" s="113">
        <v>315</v>
      </c>
      <c r="M4086" s="112" t="s">
        <v>544</v>
      </c>
    </row>
    <row r="4087" spans="1:13" x14ac:dyDescent="0.3">
      <c r="A4087" s="112" t="s">
        <v>158</v>
      </c>
      <c r="B4087" s="112" t="s">
        <v>259</v>
      </c>
      <c r="C4087" s="112" t="s">
        <v>259</v>
      </c>
      <c r="D4087" s="112" t="s">
        <v>296</v>
      </c>
      <c r="E4087" s="112" t="s">
        <v>259</v>
      </c>
      <c r="F4087" s="112" t="s">
        <v>297</v>
      </c>
      <c r="G4087" s="112" t="s">
        <v>24</v>
      </c>
      <c r="H4087" s="112" t="s">
        <v>441</v>
      </c>
      <c r="I4087" s="112" t="s">
        <v>16</v>
      </c>
      <c r="J4087" s="112" t="s">
        <v>436</v>
      </c>
      <c r="K4087" s="113">
        <v>22875.1</v>
      </c>
      <c r="L4087" s="113">
        <v>4768.5600000000004</v>
      </c>
      <c r="M4087" s="112" t="s">
        <v>544</v>
      </c>
    </row>
    <row r="4088" spans="1:13" x14ac:dyDescent="0.3">
      <c r="A4088" s="112" t="s">
        <v>158</v>
      </c>
      <c r="B4088" s="112" t="s">
        <v>259</v>
      </c>
      <c r="C4088" s="112" t="s">
        <v>259</v>
      </c>
      <c r="D4088" s="112" t="s">
        <v>296</v>
      </c>
      <c r="E4088" s="112" t="s">
        <v>259</v>
      </c>
      <c r="F4088" s="112" t="s">
        <v>297</v>
      </c>
      <c r="G4088" s="112" t="s">
        <v>25</v>
      </c>
      <c r="H4088" s="112" t="s">
        <v>442</v>
      </c>
      <c r="I4088" s="112" t="s">
        <v>16</v>
      </c>
      <c r="J4088" s="112" t="s">
        <v>443</v>
      </c>
      <c r="K4088" s="113">
        <v>18892</v>
      </c>
      <c r="L4088" s="113">
        <v>4700</v>
      </c>
      <c r="M4088" s="112" t="s">
        <v>544</v>
      </c>
    </row>
    <row r="4089" spans="1:13" x14ac:dyDescent="0.3">
      <c r="A4089" s="112" t="s">
        <v>158</v>
      </c>
      <c r="B4089" s="112" t="s">
        <v>259</v>
      </c>
      <c r="C4089" s="112" t="s">
        <v>259</v>
      </c>
      <c r="D4089" s="112" t="s">
        <v>296</v>
      </c>
      <c r="E4089" s="112" t="s">
        <v>259</v>
      </c>
      <c r="F4089" s="112" t="s">
        <v>297</v>
      </c>
      <c r="G4089" s="112" t="s">
        <v>44</v>
      </c>
      <c r="H4089" s="112" t="s">
        <v>441</v>
      </c>
      <c r="I4089" s="112" t="s">
        <v>16</v>
      </c>
      <c r="J4089" s="112" t="s">
        <v>435</v>
      </c>
      <c r="K4089" s="113">
        <v>7400.25</v>
      </c>
      <c r="L4089" s="113">
        <v>517.5</v>
      </c>
      <c r="M4089" s="112" t="s">
        <v>544</v>
      </c>
    </row>
    <row r="4090" spans="1:13" x14ac:dyDescent="0.3">
      <c r="A4090" s="112" t="s">
        <v>158</v>
      </c>
      <c r="B4090" s="112" t="s">
        <v>259</v>
      </c>
      <c r="C4090" s="112" t="s">
        <v>259</v>
      </c>
      <c r="D4090" s="112" t="s">
        <v>296</v>
      </c>
      <c r="E4090" s="112" t="s">
        <v>259</v>
      </c>
      <c r="F4090" s="112" t="s">
        <v>297</v>
      </c>
      <c r="G4090" s="112" t="s">
        <v>44</v>
      </c>
      <c r="H4090" s="112" t="s">
        <v>441</v>
      </c>
      <c r="I4090" s="112" t="s">
        <v>16</v>
      </c>
      <c r="J4090" s="112" t="s">
        <v>440</v>
      </c>
      <c r="K4090" s="113">
        <v>761.4</v>
      </c>
      <c r="L4090" s="113">
        <v>90</v>
      </c>
      <c r="M4090" s="112" t="s">
        <v>544</v>
      </c>
    </row>
    <row r="4091" spans="1:13" x14ac:dyDescent="0.3">
      <c r="A4091" s="112" t="s">
        <v>158</v>
      </c>
      <c r="B4091" s="112" t="s">
        <v>259</v>
      </c>
      <c r="C4091" s="112" t="s">
        <v>259</v>
      </c>
      <c r="D4091" s="112" t="s">
        <v>296</v>
      </c>
      <c r="E4091" s="112" t="s">
        <v>259</v>
      </c>
      <c r="F4091" s="112" t="s">
        <v>297</v>
      </c>
      <c r="G4091" s="112" t="s">
        <v>44</v>
      </c>
      <c r="H4091" s="112" t="s">
        <v>441</v>
      </c>
      <c r="I4091" s="112" t="s">
        <v>16</v>
      </c>
      <c r="J4091" s="112" t="s">
        <v>436</v>
      </c>
      <c r="K4091" s="113">
        <v>4706.3999999999996</v>
      </c>
      <c r="L4091" s="113">
        <v>90</v>
      </c>
      <c r="M4091" s="112" t="s">
        <v>544</v>
      </c>
    </row>
    <row r="4092" spans="1:13" x14ac:dyDescent="0.3">
      <c r="A4092" s="112" t="s">
        <v>158</v>
      </c>
      <c r="B4092" s="112" t="s">
        <v>259</v>
      </c>
      <c r="C4092" s="112" t="s">
        <v>259</v>
      </c>
      <c r="D4092" s="112" t="s">
        <v>296</v>
      </c>
      <c r="E4092" s="112" t="s">
        <v>259</v>
      </c>
      <c r="F4092" s="112" t="s">
        <v>297</v>
      </c>
      <c r="G4092" s="112" t="s">
        <v>45</v>
      </c>
      <c r="H4092" s="112" t="s">
        <v>441</v>
      </c>
      <c r="I4092" s="112" t="s">
        <v>46</v>
      </c>
      <c r="J4092" s="112" t="s">
        <v>436</v>
      </c>
      <c r="K4092" s="113">
        <v>3259</v>
      </c>
      <c r="L4092" s="113">
        <v>158</v>
      </c>
      <c r="M4092" s="112" t="s">
        <v>544</v>
      </c>
    </row>
    <row r="4093" spans="1:13" x14ac:dyDescent="0.3">
      <c r="A4093" s="112" t="s">
        <v>158</v>
      </c>
      <c r="B4093" s="112" t="s">
        <v>259</v>
      </c>
      <c r="C4093" s="112" t="s">
        <v>259</v>
      </c>
      <c r="D4093" s="112" t="s">
        <v>296</v>
      </c>
      <c r="E4093" s="112" t="s">
        <v>259</v>
      </c>
      <c r="F4093" s="112" t="s">
        <v>297</v>
      </c>
      <c r="G4093" s="112" t="s">
        <v>50</v>
      </c>
      <c r="H4093" s="112" t="s">
        <v>434</v>
      </c>
      <c r="I4093" s="112" t="s">
        <v>16</v>
      </c>
      <c r="J4093" s="112" t="s">
        <v>436</v>
      </c>
      <c r="K4093" s="113">
        <v>3309</v>
      </c>
      <c r="L4093" s="113">
        <v>306</v>
      </c>
      <c r="M4093" s="112" t="s">
        <v>544</v>
      </c>
    </row>
    <row r="4094" spans="1:13" x14ac:dyDescent="0.3">
      <c r="A4094" s="112" t="s">
        <v>158</v>
      </c>
      <c r="B4094" s="112" t="s">
        <v>259</v>
      </c>
      <c r="C4094" s="112" t="s">
        <v>259</v>
      </c>
      <c r="D4094" s="112" t="s">
        <v>296</v>
      </c>
      <c r="E4094" s="112" t="s">
        <v>259</v>
      </c>
      <c r="F4094" s="112" t="s">
        <v>297</v>
      </c>
      <c r="G4094" s="112" t="s">
        <v>60</v>
      </c>
      <c r="H4094" s="112" t="s">
        <v>437</v>
      </c>
      <c r="I4094" s="112" t="s">
        <v>16</v>
      </c>
      <c r="J4094" s="112" t="s">
        <v>435</v>
      </c>
      <c r="K4094" s="113">
        <v>8745.36</v>
      </c>
      <c r="L4094" s="113">
        <v>2803</v>
      </c>
      <c r="M4094" s="112" t="s">
        <v>544</v>
      </c>
    </row>
    <row r="4095" spans="1:13" x14ac:dyDescent="0.3">
      <c r="A4095" s="112" t="s">
        <v>158</v>
      </c>
      <c r="B4095" s="112" t="s">
        <v>259</v>
      </c>
      <c r="C4095" s="112" t="s">
        <v>259</v>
      </c>
      <c r="D4095" s="112" t="s">
        <v>296</v>
      </c>
      <c r="E4095" s="112" t="s">
        <v>259</v>
      </c>
      <c r="F4095" s="112" t="s">
        <v>297</v>
      </c>
      <c r="G4095" s="112" t="s">
        <v>60</v>
      </c>
      <c r="H4095" s="112" t="s">
        <v>437</v>
      </c>
      <c r="I4095" s="112" t="s">
        <v>16</v>
      </c>
      <c r="J4095" s="112" t="s">
        <v>440</v>
      </c>
      <c r="K4095" s="113">
        <v>2215.2000000000003</v>
      </c>
      <c r="L4095" s="113">
        <v>710</v>
      </c>
      <c r="M4095" s="112" t="s">
        <v>544</v>
      </c>
    </row>
    <row r="4096" spans="1:13" x14ac:dyDescent="0.3">
      <c r="A4096" s="112" t="s">
        <v>158</v>
      </c>
      <c r="B4096" s="112" t="s">
        <v>259</v>
      </c>
      <c r="C4096" s="112" t="s">
        <v>259</v>
      </c>
      <c r="D4096" s="112" t="s">
        <v>296</v>
      </c>
      <c r="E4096" s="112" t="s">
        <v>259</v>
      </c>
      <c r="F4096" s="112" t="s">
        <v>297</v>
      </c>
      <c r="G4096" s="112" t="s">
        <v>60</v>
      </c>
      <c r="H4096" s="112" t="s">
        <v>437</v>
      </c>
      <c r="I4096" s="112" t="s">
        <v>16</v>
      </c>
      <c r="J4096" s="112" t="s">
        <v>436</v>
      </c>
      <c r="K4096" s="113">
        <v>8689.2000000000007</v>
      </c>
      <c r="L4096" s="113">
        <v>2785</v>
      </c>
      <c r="M4096" s="112" t="s">
        <v>544</v>
      </c>
    </row>
    <row r="4097" spans="1:13" x14ac:dyDescent="0.3">
      <c r="A4097" s="112" t="s">
        <v>158</v>
      </c>
      <c r="B4097" s="112" t="s">
        <v>259</v>
      </c>
      <c r="C4097" s="112" t="s">
        <v>259</v>
      </c>
      <c r="D4097" s="112" t="s">
        <v>298</v>
      </c>
      <c r="E4097" s="112" t="s">
        <v>259</v>
      </c>
      <c r="F4097" s="112" t="s">
        <v>299</v>
      </c>
      <c r="G4097" s="112" t="s">
        <v>17</v>
      </c>
      <c r="H4097" s="112" t="s">
        <v>438</v>
      </c>
      <c r="I4097" s="112" t="s">
        <v>16</v>
      </c>
      <c r="J4097" s="112" t="s">
        <v>436</v>
      </c>
      <c r="K4097" s="113">
        <v>3324</v>
      </c>
      <c r="L4097" s="113">
        <v>720</v>
      </c>
      <c r="M4097" s="112" t="s">
        <v>544</v>
      </c>
    </row>
    <row r="4098" spans="1:13" x14ac:dyDescent="0.3">
      <c r="A4098" s="112" t="s">
        <v>158</v>
      </c>
      <c r="B4098" s="112" t="s">
        <v>259</v>
      </c>
      <c r="C4098" s="112" t="s">
        <v>259</v>
      </c>
      <c r="D4098" s="112" t="s">
        <v>298</v>
      </c>
      <c r="E4098" s="112" t="s">
        <v>259</v>
      </c>
      <c r="F4098" s="112" t="s">
        <v>299</v>
      </c>
      <c r="G4098" s="112" t="s">
        <v>463</v>
      </c>
      <c r="H4098" s="112" t="s">
        <v>439</v>
      </c>
      <c r="I4098" s="112" t="s">
        <v>16</v>
      </c>
      <c r="J4098" s="112" t="s">
        <v>436</v>
      </c>
      <c r="K4098" s="113">
        <v>1191.508938272568</v>
      </c>
      <c r="L4098" s="113">
        <v>315</v>
      </c>
      <c r="M4098" s="112" t="s">
        <v>544</v>
      </c>
    </row>
    <row r="4099" spans="1:13" x14ac:dyDescent="0.3">
      <c r="A4099" s="112" t="s">
        <v>158</v>
      </c>
      <c r="B4099" s="112" t="s">
        <v>259</v>
      </c>
      <c r="C4099" s="112" t="s">
        <v>259</v>
      </c>
      <c r="D4099" s="112" t="s">
        <v>298</v>
      </c>
      <c r="E4099" s="112" t="s">
        <v>259</v>
      </c>
      <c r="F4099" s="112" t="s">
        <v>299</v>
      </c>
      <c r="G4099" s="112" t="s">
        <v>24</v>
      </c>
      <c r="H4099" s="112" t="s">
        <v>441</v>
      </c>
      <c r="I4099" s="112" t="s">
        <v>16</v>
      </c>
      <c r="J4099" s="112" t="s">
        <v>435</v>
      </c>
      <c r="K4099" s="113">
        <v>492</v>
      </c>
      <c r="L4099" s="113">
        <v>180</v>
      </c>
      <c r="M4099" s="112" t="s">
        <v>544</v>
      </c>
    </row>
    <row r="4100" spans="1:13" x14ac:dyDescent="0.3">
      <c r="A4100" s="112" t="s">
        <v>158</v>
      </c>
      <c r="B4100" s="112" t="s">
        <v>259</v>
      </c>
      <c r="C4100" s="112" t="s">
        <v>259</v>
      </c>
      <c r="D4100" s="112" t="s">
        <v>298</v>
      </c>
      <c r="E4100" s="112" t="s">
        <v>259</v>
      </c>
      <c r="F4100" s="112" t="s">
        <v>299</v>
      </c>
      <c r="G4100" s="112" t="s">
        <v>24</v>
      </c>
      <c r="H4100" s="112" t="s">
        <v>441</v>
      </c>
      <c r="I4100" s="112" t="s">
        <v>16</v>
      </c>
      <c r="J4100" s="112" t="s">
        <v>436</v>
      </c>
      <c r="K4100" s="113">
        <v>1230</v>
      </c>
      <c r="L4100" s="113">
        <v>450</v>
      </c>
      <c r="M4100" s="112" t="s">
        <v>544</v>
      </c>
    </row>
    <row r="4101" spans="1:13" x14ac:dyDescent="0.3">
      <c r="A4101" s="112" t="s">
        <v>158</v>
      </c>
      <c r="B4101" s="112" t="s">
        <v>259</v>
      </c>
      <c r="C4101" s="112" t="s">
        <v>259</v>
      </c>
      <c r="D4101" s="112" t="s">
        <v>298</v>
      </c>
      <c r="E4101" s="112" t="s">
        <v>259</v>
      </c>
      <c r="F4101" s="112" t="s">
        <v>299</v>
      </c>
      <c r="G4101" s="112" t="s">
        <v>25</v>
      </c>
      <c r="H4101" s="112" t="s">
        <v>442</v>
      </c>
      <c r="I4101" s="112" t="s">
        <v>16</v>
      </c>
      <c r="J4101" s="112" t="s">
        <v>443</v>
      </c>
      <c r="K4101" s="113">
        <v>17453.099999999999</v>
      </c>
      <c r="L4101" s="113">
        <v>3100</v>
      </c>
      <c r="M4101" s="112" t="s">
        <v>544</v>
      </c>
    </row>
    <row r="4102" spans="1:13" x14ac:dyDescent="0.3">
      <c r="A4102" s="112" t="s">
        <v>158</v>
      </c>
      <c r="B4102" s="112" t="s">
        <v>259</v>
      </c>
      <c r="C4102" s="112" t="s">
        <v>259</v>
      </c>
      <c r="D4102" s="112" t="s">
        <v>298</v>
      </c>
      <c r="E4102" s="112" t="s">
        <v>259</v>
      </c>
      <c r="F4102" s="112" t="s">
        <v>299</v>
      </c>
      <c r="G4102" s="112" t="s">
        <v>34</v>
      </c>
      <c r="H4102" s="112" t="s">
        <v>442</v>
      </c>
      <c r="I4102" s="112" t="s">
        <v>16</v>
      </c>
      <c r="J4102" s="112" t="s">
        <v>435</v>
      </c>
      <c r="K4102" s="113">
        <v>18108.5625</v>
      </c>
      <c r="L4102" s="113">
        <v>6615.0000000000009</v>
      </c>
      <c r="M4102" s="112" t="s">
        <v>544</v>
      </c>
    </row>
    <row r="4103" spans="1:13" x14ac:dyDescent="0.3">
      <c r="A4103" s="112" t="s">
        <v>158</v>
      </c>
      <c r="B4103" s="112" t="s">
        <v>259</v>
      </c>
      <c r="C4103" s="112" t="s">
        <v>259</v>
      </c>
      <c r="D4103" s="112" t="s">
        <v>298</v>
      </c>
      <c r="E4103" s="112" t="s">
        <v>259</v>
      </c>
      <c r="F4103" s="112" t="s">
        <v>299</v>
      </c>
      <c r="G4103" s="112" t="s">
        <v>34</v>
      </c>
      <c r="H4103" s="112" t="s">
        <v>442</v>
      </c>
      <c r="I4103" s="112" t="s">
        <v>16</v>
      </c>
      <c r="J4103" s="112" t="s">
        <v>436</v>
      </c>
      <c r="K4103" s="113">
        <v>27741.825000000001</v>
      </c>
      <c r="L4103" s="113">
        <v>10134</v>
      </c>
      <c r="M4103" s="112" t="s">
        <v>544</v>
      </c>
    </row>
    <row r="4104" spans="1:13" x14ac:dyDescent="0.3">
      <c r="A4104" s="112" t="s">
        <v>158</v>
      </c>
      <c r="B4104" s="112" t="s">
        <v>259</v>
      </c>
      <c r="C4104" s="112" t="s">
        <v>259</v>
      </c>
      <c r="D4104" s="112" t="s">
        <v>298</v>
      </c>
      <c r="E4104" s="112" t="s">
        <v>259</v>
      </c>
      <c r="F4104" s="112" t="s">
        <v>299</v>
      </c>
      <c r="G4104" s="112" t="s">
        <v>35</v>
      </c>
      <c r="H4104" s="112" t="s">
        <v>438</v>
      </c>
      <c r="I4104" s="112" t="s">
        <v>16</v>
      </c>
      <c r="J4104" s="112" t="s">
        <v>435</v>
      </c>
      <c r="K4104" s="113">
        <v>382.5</v>
      </c>
      <c r="L4104" s="113">
        <v>153</v>
      </c>
      <c r="M4104" s="112" t="s">
        <v>544</v>
      </c>
    </row>
    <row r="4105" spans="1:13" x14ac:dyDescent="0.3">
      <c r="A4105" s="112" t="s">
        <v>158</v>
      </c>
      <c r="B4105" s="112" t="s">
        <v>259</v>
      </c>
      <c r="C4105" s="112" t="s">
        <v>259</v>
      </c>
      <c r="D4105" s="112" t="s">
        <v>298</v>
      </c>
      <c r="E4105" s="112" t="s">
        <v>259</v>
      </c>
      <c r="F4105" s="112" t="s">
        <v>299</v>
      </c>
      <c r="G4105" s="112" t="s">
        <v>37</v>
      </c>
      <c r="H4105" s="112" t="s">
        <v>438</v>
      </c>
      <c r="I4105" s="112" t="s">
        <v>16</v>
      </c>
      <c r="J4105" s="112" t="s">
        <v>435</v>
      </c>
      <c r="K4105" s="113">
        <v>1005</v>
      </c>
      <c r="L4105" s="113">
        <v>225</v>
      </c>
      <c r="M4105" s="112" t="s">
        <v>544</v>
      </c>
    </row>
    <row r="4106" spans="1:13" x14ac:dyDescent="0.3">
      <c r="A4106" s="112" t="s">
        <v>158</v>
      </c>
      <c r="B4106" s="112" t="s">
        <v>259</v>
      </c>
      <c r="C4106" s="112" t="s">
        <v>259</v>
      </c>
      <c r="D4106" s="112" t="s">
        <v>298</v>
      </c>
      <c r="E4106" s="112" t="s">
        <v>259</v>
      </c>
      <c r="F4106" s="112" t="s">
        <v>299</v>
      </c>
      <c r="G4106" s="112" t="s">
        <v>37</v>
      </c>
      <c r="H4106" s="112" t="s">
        <v>438</v>
      </c>
      <c r="I4106" s="112" t="s">
        <v>16</v>
      </c>
      <c r="J4106" s="112" t="s">
        <v>436</v>
      </c>
      <c r="K4106" s="113">
        <v>8910</v>
      </c>
      <c r="L4106" s="113">
        <v>1530</v>
      </c>
      <c r="M4106" s="112" t="s">
        <v>544</v>
      </c>
    </row>
    <row r="4107" spans="1:13" x14ac:dyDescent="0.3">
      <c r="A4107" s="112" t="s">
        <v>158</v>
      </c>
      <c r="B4107" s="112" t="s">
        <v>259</v>
      </c>
      <c r="C4107" s="112" t="s">
        <v>259</v>
      </c>
      <c r="D4107" s="112" t="s">
        <v>298</v>
      </c>
      <c r="E4107" s="112" t="s">
        <v>259</v>
      </c>
      <c r="F4107" s="112" t="s">
        <v>299</v>
      </c>
      <c r="G4107" s="112" t="s">
        <v>53</v>
      </c>
      <c r="H4107" s="112" t="s">
        <v>434</v>
      </c>
      <c r="I4107" s="112" t="s">
        <v>16</v>
      </c>
      <c r="J4107" s="112" t="s">
        <v>435</v>
      </c>
      <c r="K4107" s="113">
        <v>477.6</v>
      </c>
      <c r="L4107" s="113">
        <v>180</v>
      </c>
      <c r="M4107" s="112" t="s">
        <v>544</v>
      </c>
    </row>
    <row r="4108" spans="1:13" x14ac:dyDescent="0.3">
      <c r="A4108" s="112" t="s">
        <v>158</v>
      </c>
      <c r="B4108" s="112" t="s">
        <v>259</v>
      </c>
      <c r="C4108" s="112" t="s">
        <v>259</v>
      </c>
      <c r="D4108" s="112" t="s">
        <v>298</v>
      </c>
      <c r="E4108" s="112" t="s">
        <v>259</v>
      </c>
      <c r="F4108" s="112" t="s">
        <v>299</v>
      </c>
      <c r="G4108" s="112" t="s">
        <v>60</v>
      </c>
      <c r="H4108" s="112" t="s">
        <v>437</v>
      </c>
      <c r="I4108" s="112" t="s">
        <v>16</v>
      </c>
      <c r="J4108" s="112" t="s">
        <v>435</v>
      </c>
      <c r="K4108" s="113">
        <v>561.6</v>
      </c>
      <c r="L4108" s="113">
        <v>180</v>
      </c>
      <c r="M4108" s="112" t="s">
        <v>544</v>
      </c>
    </row>
    <row r="4109" spans="1:13" x14ac:dyDescent="0.3">
      <c r="A4109" s="112" t="s">
        <v>158</v>
      </c>
      <c r="B4109" s="112" t="s">
        <v>259</v>
      </c>
      <c r="C4109" s="112" t="s">
        <v>259</v>
      </c>
      <c r="D4109" s="112" t="s">
        <v>300</v>
      </c>
      <c r="E4109" s="112" t="s">
        <v>259</v>
      </c>
      <c r="F4109" s="112" t="s">
        <v>301</v>
      </c>
      <c r="G4109" s="112" t="s">
        <v>24</v>
      </c>
      <c r="H4109" s="112" t="s">
        <v>441</v>
      </c>
      <c r="I4109" s="112" t="s">
        <v>16</v>
      </c>
      <c r="J4109" s="112" t="s">
        <v>436</v>
      </c>
      <c r="K4109" s="113">
        <v>8399.42</v>
      </c>
      <c r="L4109" s="113">
        <v>1530</v>
      </c>
      <c r="M4109" s="112" t="s">
        <v>544</v>
      </c>
    </row>
    <row r="4110" spans="1:13" x14ac:dyDescent="0.3">
      <c r="A4110" s="112" t="s">
        <v>158</v>
      </c>
      <c r="B4110" s="112" t="s">
        <v>259</v>
      </c>
      <c r="C4110" s="112" t="s">
        <v>259</v>
      </c>
      <c r="D4110" s="112" t="s">
        <v>300</v>
      </c>
      <c r="E4110" s="112" t="s">
        <v>259</v>
      </c>
      <c r="F4110" s="112" t="s">
        <v>301</v>
      </c>
      <c r="G4110" s="112" t="s">
        <v>25</v>
      </c>
      <c r="H4110" s="112" t="s">
        <v>442</v>
      </c>
      <c r="I4110" s="112" t="s">
        <v>16</v>
      </c>
      <c r="J4110" s="112" t="s">
        <v>443</v>
      </c>
      <c r="K4110" s="113">
        <v>116832</v>
      </c>
      <c r="L4110" s="113">
        <v>23100</v>
      </c>
      <c r="M4110" s="112" t="s">
        <v>544</v>
      </c>
    </row>
    <row r="4111" spans="1:13" x14ac:dyDescent="0.3">
      <c r="A4111" s="112" t="s">
        <v>158</v>
      </c>
      <c r="B4111" s="112" t="s">
        <v>259</v>
      </c>
      <c r="C4111" s="112" t="s">
        <v>259</v>
      </c>
      <c r="D4111" s="112" t="s">
        <v>300</v>
      </c>
      <c r="E4111" s="112" t="s">
        <v>259</v>
      </c>
      <c r="F4111" s="112" t="s">
        <v>301</v>
      </c>
      <c r="G4111" s="112" t="s">
        <v>50</v>
      </c>
      <c r="H4111" s="112" t="s">
        <v>434</v>
      </c>
      <c r="I4111" s="112" t="s">
        <v>16</v>
      </c>
      <c r="J4111" s="112" t="s">
        <v>436</v>
      </c>
      <c r="K4111" s="113">
        <v>40631.78</v>
      </c>
      <c r="L4111" s="113">
        <v>2583</v>
      </c>
      <c r="M4111" s="112" t="s">
        <v>544</v>
      </c>
    </row>
    <row r="4112" spans="1:13" x14ac:dyDescent="0.3">
      <c r="A4112" s="112" t="s">
        <v>158</v>
      </c>
      <c r="B4112" s="112" t="s">
        <v>259</v>
      </c>
      <c r="C4112" s="112" t="s">
        <v>259</v>
      </c>
      <c r="D4112" s="112" t="s">
        <v>300</v>
      </c>
      <c r="E4112" s="112" t="s">
        <v>259</v>
      </c>
      <c r="F4112" s="112" t="s">
        <v>301</v>
      </c>
      <c r="G4112" s="112" t="s">
        <v>52</v>
      </c>
      <c r="H4112" s="112" t="s">
        <v>442</v>
      </c>
      <c r="I4112" s="112" t="s">
        <v>46</v>
      </c>
      <c r="J4112" s="112" t="s">
        <v>435</v>
      </c>
      <c r="K4112" s="113">
        <v>17010</v>
      </c>
      <c r="L4112" s="113">
        <v>4725</v>
      </c>
      <c r="M4112" s="112" t="s">
        <v>544</v>
      </c>
    </row>
    <row r="4113" spans="1:13" x14ac:dyDescent="0.3">
      <c r="A4113" s="112" t="s">
        <v>158</v>
      </c>
      <c r="B4113" s="112" t="s">
        <v>259</v>
      </c>
      <c r="C4113" s="112" t="s">
        <v>259</v>
      </c>
      <c r="D4113" s="112" t="s">
        <v>300</v>
      </c>
      <c r="E4113" s="112" t="s">
        <v>259</v>
      </c>
      <c r="F4113" s="112" t="s">
        <v>301</v>
      </c>
      <c r="G4113" s="112" t="s">
        <v>52</v>
      </c>
      <c r="H4113" s="112" t="s">
        <v>442</v>
      </c>
      <c r="I4113" s="112" t="s">
        <v>46</v>
      </c>
      <c r="J4113" s="112" t="s">
        <v>440</v>
      </c>
      <c r="K4113" s="113">
        <v>479.7</v>
      </c>
      <c r="L4113" s="113">
        <v>90</v>
      </c>
      <c r="M4113" s="112" t="s">
        <v>544</v>
      </c>
    </row>
    <row r="4114" spans="1:13" x14ac:dyDescent="0.3">
      <c r="A4114" s="112" t="s">
        <v>158</v>
      </c>
      <c r="B4114" s="112" t="s">
        <v>259</v>
      </c>
      <c r="C4114" s="112" t="s">
        <v>259</v>
      </c>
      <c r="D4114" s="112" t="s">
        <v>300</v>
      </c>
      <c r="E4114" s="112" t="s">
        <v>259</v>
      </c>
      <c r="F4114" s="112" t="s">
        <v>301</v>
      </c>
      <c r="G4114" s="112" t="s">
        <v>52</v>
      </c>
      <c r="H4114" s="112" t="s">
        <v>442</v>
      </c>
      <c r="I4114" s="112" t="s">
        <v>46</v>
      </c>
      <c r="J4114" s="112" t="s">
        <v>436</v>
      </c>
      <c r="K4114" s="113">
        <v>24832.71</v>
      </c>
      <c r="L4114" s="113">
        <v>5733</v>
      </c>
      <c r="M4114" s="112" t="s">
        <v>544</v>
      </c>
    </row>
    <row r="4115" spans="1:13" x14ac:dyDescent="0.3">
      <c r="A4115" s="112" t="s">
        <v>158</v>
      </c>
      <c r="B4115" s="112" t="s">
        <v>259</v>
      </c>
      <c r="C4115" s="112" t="s">
        <v>259</v>
      </c>
      <c r="D4115" s="112" t="s">
        <v>300</v>
      </c>
      <c r="E4115" s="112" t="s">
        <v>259</v>
      </c>
      <c r="F4115" s="112" t="s">
        <v>301</v>
      </c>
      <c r="G4115" s="112" t="s">
        <v>53</v>
      </c>
      <c r="H4115" s="112" t="s">
        <v>434</v>
      </c>
      <c r="I4115" s="112" t="s">
        <v>16</v>
      </c>
      <c r="J4115" s="112" t="s">
        <v>435</v>
      </c>
      <c r="K4115" s="113">
        <v>895.5</v>
      </c>
      <c r="L4115" s="113">
        <v>337.5</v>
      </c>
      <c r="M4115" s="112" t="s">
        <v>544</v>
      </c>
    </row>
    <row r="4116" spans="1:13" x14ac:dyDescent="0.3">
      <c r="A4116" s="112" t="s">
        <v>158</v>
      </c>
      <c r="B4116" s="112" t="s">
        <v>259</v>
      </c>
      <c r="C4116" s="112" t="s">
        <v>259</v>
      </c>
      <c r="D4116" s="112" t="s">
        <v>300</v>
      </c>
      <c r="E4116" s="112" t="s">
        <v>259</v>
      </c>
      <c r="F4116" s="112" t="s">
        <v>301</v>
      </c>
      <c r="G4116" s="112" t="s">
        <v>65</v>
      </c>
      <c r="H4116" s="112" t="s">
        <v>449</v>
      </c>
      <c r="I4116" s="112" t="s">
        <v>16</v>
      </c>
      <c r="J4116" s="112" t="s">
        <v>436</v>
      </c>
      <c r="K4116" s="113">
        <v>591</v>
      </c>
      <c r="L4116" s="113">
        <v>11.25</v>
      </c>
      <c r="M4116" s="112" t="s">
        <v>544</v>
      </c>
    </row>
    <row r="4117" spans="1:13" x14ac:dyDescent="0.3">
      <c r="A4117" s="112" t="s">
        <v>158</v>
      </c>
      <c r="B4117" s="112" t="s">
        <v>259</v>
      </c>
      <c r="C4117" s="112" t="s">
        <v>259</v>
      </c>
      <c r="D4117" s="112" t="s">
        <v>302</v>
      </c>
      <c r="E4117" s="112" t="s">
        <v>259</v>
      </c>
      <c r="F4117" s="112" t="s">
        <v>303</v>
      </c>
      <c r="G4117" s="112" t="s">
        <v>24</v>
      </c>
      <c r="H4117" s="112" t="s">
        <v>441</v>
      </c>
      <c r="I4117" s="112" t="s">
        <v>16</v>
      </c>
      <c r="J4117" s="112" t="s">
        <v>436</v>
      </c>
      <c r="K4117" s="113">
        <v>3420</v>
      </c>
      <c r="L4117" s="113">
        <v>450</v>
      </c>
      <c r="M4117" s="112" t="s">
        <v>544</v>
      </c>
    </row>
    <row r="4118" spans="1:13" x14ac:dyDescent="0.3">
      <c r="A4118" s="112" t="s">
        <v>158</v>
      </c>
      <c r="B4118" s="112" t="s">
        <v>259</v>
      </c>
      <c r="C4118" s="112" t="s">
        <v>259</v>
      </c>
      <c r="D4118" s="112" t="s">
        <v>302</v>
      </c>
      <c r="E4118" s="112" t="s">
        <v>259</v>
      </c>
      <c r="F4118" s="112" t="s">
        <v>303</v>
      </c>
      <c r="G4118" s="112" t="s">
        <v>25</v>
      </c>
      <c r="H4118" s="112" t="s">
        <v>442</v>
      </c>
      <c r="I4118" s="112" t="s">
        <v>16</v>
      </c>
      <c r="J4118" s="112" t="s">
        <v>443</v>
      </c>
      <c r="K4118" s="113">
        <v>1344</v>
      </c>
      <c r="L4118" s="113">
        <v>300</v>
      </c>
      <c r="M4118" s="112" t="s">
        <v>544</v>
      </c>
    </row>
    <row r="4119" spans="1:13" x14ac:dyDescent="0.3">
      <c r="A4119" s="112" t="s">
        <v>158</v>
      </c>
      <c r="B4119" s="112" t="s">
        <v>259</v>
      </c>
      <c r="C4119" s="112" t="s">
        <v>259</v>
      </c>
      <c r="D4119" s="112" t="s">
        <v>302</v>
      </c>
      <c r="E4119" s="112" t="s">
        <v>259</v>
      </c>
      <c r="F4119" s="112" t="s">
        <v>303</v>
      </c>
      <c r="G4119" s="112" t="s">
        <v>34</v>
      </c>
      <c r="H4119" s="112" t="s">
        <v>442</v>
      </c>
      <c r="I4119" s="112" t="s">
        <v>16</v>
      </c>
      <c r="J4119" s="112" t="s">
        <v>436</v>
      </c>
      <c r="K4119" s="113">
        <v>3556.0125000000003</v>
      </c>
      <c r="L4119" s="113">
        <v>1299</v>
      </c>
      <c r="M4119" s="112" t="s">
        <v>544</v>
      </c>
    </row>
    <row r="4120" spans="1:13" x14ac:dyDescent="0.3">
      <c r="A4120" s="112" t="s">
        <v>158</v>
      </c>
      <c r="B4120" s="112" t="s">
        <v>259</v>
      </c>
      <c r="C4120" s="112" t="s">
        <v>259</v>
      </c>
      <c r="D4120" s="112" t="s">
        <v>302</v>
      </c>
      <c r="E4120" s="112" t="s">
        <v>259</v>
      </c>
      <c r="F4120" s="112" t="s">
        <v>303</v>
      </c>
      <c r="G4120" s="112" t="s">
        <v>50</v>
      </c>
      <c r="H4120" s="112" t="s">
        <v>434</v>
      </c>
      <c r="I4120" s="112" t="s">
        <v>16</v>
      </c>
      <c r="J4120" s="112" t="s">
        <v>436</v>
      </c>
      <c r="K4120" s="113">
        <v>2143.1999999999998</v>
      </c>
      <c r="L4120" s="113">
        <v>90</v>
      </c>
      <c r="M4120" s="112" t="s">
        <v>544</v>
      </c>
    </row>
    <row r="4121" spans="1:13" x14ac:dyDescent="0.3">
      <c r="A4121" s="112" t="s">
        <v>158</v>
      </c>
      <c r="B4121" s="112" t="s">
        <v>259</v>
      </c>
      <c r="C4121" s="112" t="s">
        <v>259</v>
      </c>
      <c r="D4121" s="112" t="s">
        <v>304</v>
      </c>
      <c r="E4121" s="112" t="s">
        <v>259</v>
      </c>
      <c r="F4121" s="112" t="s">
        <v>305</v>
      </c>
      <c r="G4121" s="112" t="s">
        <v>13</v>
      </c>
      <c r="H4121" s="112" t="s">
        <v>434</v>
      </c>
      <c r="I4121" s="112" t="s">
        <v>14</v>
      </c>
      <c r="J4121" s="112" t="s">
        <v>435</v>
      </c>
      <c r="K4121" s="113">
        <v>1350</v>
      </c>
      <c r="L4121" s="113">
        <v>45</v>
      </c>
      <c r="M4121" s="112" t="s">
        <v>544</v>
      </c>
    </row>
    <row r="4122" spans="1:13" x14ac:dyDescent="0.3">
      <c r="A4122" s="112" t="s">
        <v>158</v>
      </c>
      <c r="B4122" s="112" t="s">
        <v>259</v>
      </c>
      <c r="C4122" s="112" t="s">
        <v>259</v>
      </c>
      <c r="D4122" s="112" t="s">
        <v>304</v>
      </c>
      <c r="E4122" s="112" t="s">
        <v>259</v>
      </c>
      <c r="F4122" s="112" t="s">
        <v>305</v>
      </c>
      <c r="G4122" s="112" t="s">
        <v>13</v>
      </c>
      <c r="H4122" s="112" t="s">
        <v>434</v>
      </c>
      <c r="I4122" s="112" t="s">
        <v>14</v>
      </c>
      <c r="J4122" s="112" t="s">
        <v>436</v>
      </c>
      <c r="K4122" s="113">
        <v>14133</v>
      </c>
      <c r="L4122" s="113">
        <v>360</v>
      </c>
      <c r="M4122" s="112" t="s">
        <v>544</v>
      </c>
    </row>
    <row r="4123" spans="1:13" x14ac:dyDescent="0.3">
      <c r="A4123" s="112" t="s">
        <v>158</v>
      </c>
      <c r="B4123" s="112" t="s">
        <v>259</v>
      </c>
      <c r="C4123" s="112" t="s">
        <v>259</v>
      </c>
      <c r="D4123" s="112" t="s">
        <v>304</v>
      </c>
      <c r="E4123" s="112" t="s">
        <v>259</v>
      </c>
      <c r="F4123" s="112" t="s">
        <v>305</v>
      </c>
      <c r="G4123" s="112" t="s">
        <v>17</v>
      </c>
      <c r="H4123" s="112" t="s">
        <v>438</v>
      </c>
      <c r="I4123" s="112" t="s">
        <v>16</v>
      </c>
      <c r="J4123" s="112" t="s">
        <v>435</v>
      </c>
      <c r="K4123" s="113">
        <v>1666.6</v>
      </c>
      <c r="L4123" s="113">
        <v>684</v>
      </c>
      <c r="M4123" s="112" t="s">
        <v>544</v>
      </c>
    </row>
    <row r="4124" spans="1:13" x14ac:dyDescent="0.3">
      <c r="A4124" s="112" t="s">
        <v>158</v>
      </c>
      <c r="B4124" s="112" t="s">
        <v>259</v>
      </c>
      <c r="C4124" s="112" t="s">
        <v>259</v>
      </c>
      <c r="D4124" s="112" t="s">
        <v>304</v>
      </c>
      <c r="E4124" s="112" t="s">
        <v>259</v>
      </c>
      <c r="F4124" s="112" t="s">
        <v>305</v>
      </c>
      <c r="G4124" s="112" t="s">
        <v>17</v>
      </c>
      <c r="H4124" s="112" t="s">
        <v>438</v>
      </c>
      <c r="I4124" s="112" t="s">
        <v>16</v>
      </c>
      <c r="J4124" s="112" t="s">
        <v>436</v>
      </c>
      <c r="K4124" s="113">
        <v>4956</v>
      </c>
      <c r="L4124" s="113">
        <v>1152</v>
      </c>
      <c r="M4124" s="112" t="s">
        <v>544</v>
      </c>
    </row>
    <row r="4125" spans="1:13" x14ac:dyDescent="0.3">
      <c r="A4125" s="112" t="s">
        <v>158</v>
      </c>
      <c r="B4125" s="112" t="s">
        <v>259</v>
      </c>
      <c r="C4125" s="112" t="s">
        <v>259</v>
      </c>
      <c r="D4125" s="112" t="s">
        <v>304</v>
      </c>
      <c r="E4125" s="112" t="s">
        <v>259</v>
      </c>
      <c r="F4125" s="112" t="s">
        <v>305</v>
      </c>
      <c r="G4125" s="112" t="s">
        <v>73</v>
      </c>
      <c r="H4125" s="112" t="s">
        <v>448</v>
      </c>
      <c r="I4125" s="112" t="s">
        <v>14</v>
      </c>
      <c r="J4125" s="112" t="s">
        <v>436</v>
      </c>
      <c r="K4125" s="113">
        <v>525</v>
      </c>
      <c r="L4125" s="113">
        <v>45</v>
      </c>
      <c r="M4125" s="112" t="s">
        <v>544</v>
      </c>
    </row>
    <row r="4126" spans="1:13" x14ac:dyDescent="0.3">
      <c r="A4126" s="112" t="s">
        <v>158</v>
      </c>
      <c r="B4126" s="112" t="s">
        <v>259</v>
      </c>
      <c r="C4126" s="112" t="s">
        <v>259</v>
      </c>
      <c r="D4126" s="112" t="s">
        <v>304</v>
      </c>
      <c r="E4126" s="112" t="s">
        <v>259</v>
      </c>
      <c r="F4126" s="112" t="s">
        <v>305</v>
      </c>
      <c r="G4126" s="112" t="s">
        <v>463</v>
      </c>
      <c r="H4126" s="112" t="s">
        <v>439</v>
      </c>
      <c r="I4126" s="112" t="s">
        <v>16</v>
      </c>
      <c r="J4126" s="112" t="s">
        <v>436</v>
      </c>
      <c r="K4126" s="113">
        <v>4482.343148739661</v>
      </c>
      <c r="L4126" s="113">
        <v>1185</v>
      </c>
      <c r="M4126" s="112" t="s">
        <v>544</v>
      </c>
    </row>
    <row r="4127" spans="1:13" x14ac:dyDescent="0.3">
      <c r="A4127" s="112" t="s">
        <v>158</v>
      </c>
      <c r="B4127" s="112" t="s">
        <v>259</v>
      </c>
      <c r="C4127" s="112" t="s">
        <v>259</v>
      </c>
      <c r="D4127" s="112" t="s">
        <v>304</v>
      </c>
      <c r="E4127" s="112" t="s">
        <v>259</v>
      </c>
      <c r="F4127" s="112" t="s">
        <v>305</v>
      </c>
      <c r="G4127" s="112" t="s">
        <v>22</v>
      </c>
      <c r="H4127" s="112" t="s">
        <v>439</v>
      </c>
      <c r="I4127" s="112" t="s">
        <v>16</v>
      </c>
      <c r="J4127" s="112" t="s">
        <v>436</v>
      </c>
      <c r="K4127" s="113">
        <v>8891.9399999999987</v>
      </c>
      <c r="L4127" s="113">
        <v>2244</v>
      </c>
      <c r="M4127" s="112" t="s">
        <v>544</v>
      </c>
    </row>
    <row r="4128" spans="1:13" x14ac:dyDescent="0.3">
      <c r="A4128" s="112" t="s">
        <v>158</v>
      </c>
      <c r="B4128" s="112" t="s">
        <v>259</v>
      </c>
      <c r="C4128" s="112" t="s">
        <v>259</v>
      </c>
      <c r="D4128" s="112" t="s">
        <v>304</v>
      </c>
      <c r="E4128" s="112" t="s">
        <v>259</v>
      </c>
      <c r="F4128" s="112" t="s">
        <v>305</v>
      </c>
      <c r="G4128" s="112" t="s">
        <v>24</v>
      </c>
      <c r="H4128" s="112" t="s">
        <v>441</v>
      </c>
      <c r="I4128" s="112" t="s">
        <v>16</v>
      </c>
      <c r="J4128" s="112" t="s">
        <v>435</v>
      </c>
      <c r="K4128" s="113">
        <v>15573</v>
      </c>
      <c r="L4128" s="113">
        <v>5967</v>
      </c>
      <c r="M4128" s="112" t="s">
        <v>544</v>
      </c>
    </row>
    <row r="4129" spans="1:13" x14ac:dyDescent="0.3">
      <c r="A4129" s="112" t="s">
        <v>158</v>
      </c>
      <c r="B4129" s="112" t="s">
        <v>259</v>
      </c>
      <c r="C4129" s="112" t="s">
        <v>259</v>
      </c>
      <c r="D4129" s="112" t="s">
        <v>304</v>
      </c>
      <c r="E4129" s="112" t="s">
        <v>259</v>
      </c>
      <c r="F4129" s="112" t="s">
        <v>305</v>
      </c>
      <c r="G4129" s="112" t="s">
        <v>24</v>
      </c>
      <c r="H4129" s="112" t="s">
        <v>441</v>
      </c>
      <c r="I4129" s="112" t="s">
        <v>16</v>
      </c>
      <c r="J4129" s="112" t="s">
        <v>440</v>
      </c>
      <c r="K4129" s="113">
        <v>5610</v>
      </c>
      <c r="L4129" s="113">
        <v>2115</v>
      </c>
      <c r="M4129" s="112" t="s">
        <v>544</v>
      </c>
    </row>
    <row r="4130" spans="1:13" x14ac:dyDescent="0.3">
      <c r="A4130" s="112" t="s">
        <v>158</v>
      </c>
      <c r="B4130" s="112" t="s">
        <v>259</v>
      </c>
      <c r="C4130" s="112" t="s">
        <v>259</v>
      </c>
      <c r="D4130" s="112" t="s">
        <v>304</v>
      </c>
      <c r="E4130" s="112" t="s">
        <v>259</v>
      </c>
      <c r="F4130" s="112" t="s">
        <v>305</v>
      </c>
      <c r="G4130" s="112" t="s">
        <v>24</v>
      </c>
      <c r="H4130" s="112" t="s">
        <v>441</v>
      </c>
      <c r="I4130" s="112" t="s">
        <v>16</v>
      </c>
      <c r="J4130" s="112" t="s">
        <v>436</v>
      </c>
      <c r="K4130" s="113">
        <v>34325.699999999997</v>
      </c>
      <c r="L4130" s="113">
        <v>10323</v>
      </c>
      <c r="M4130" s="112" t="s">
        <v>544</v>
      </c>
    </row>
    <row r="4131" spans="1:13" x14ac:dyDescent="0.3">
      <c r="A4131" s="112" t="s">
        <v>158</v>
      </c>
      <c r="B4131" s="112" t="s">
        <v>259</v>
      </c>
      <c r="C4131" s="112" t="s">
        <v>259</v>
      </c>
      <c r="D4131" s="112" t="s">
        <v>304</v>
      </c>
      <c r="E4131" s="112" t="s">
        <v>259</v>
      </c>
      <c r="F4131" s="112" t="s">
        <v>305</v>
      </c>
      <c r="G4131" s="112" t="s">
        <v>25</v>
      </c>
      <c r="H4131" s="112" t="s">
        <v>442</v>
      </c>
      <c r="I4131" s="112" t="s">
        <v>16</v>
      </c>
      <c r="J4131" s="112" t="s">
        <v>443</v>
      </c>
      <c r="K4131" s="113">
        <v>53890.75</v>
      </c>
      <c r="L4131" s="113">
        <v>11300</v>
      </c>
      <c r="M4131" s="112" t="s">
        <v>544</v>
      </c>
    </row>
    <row r="4132" spans="1:13" x14ac:dyDescent="0.3">
      <c r="A4132" s="112" t="s">
        <v>158</v>
      </c>
      <c r="B4132" s="112" t="s">
        <v>259</v>
      </c>
      <c r="C4132" s="112" t="s">
        <v>259</v>
      </c>
      <c r="D4132" s="112" t="s">
        <v>304</v>
      </c>
      <c r="E4132" s="112" t="s">
        <v>259</v>
      </c>
      <c r="F4132" s="112" t="s">
        <v>305</v>
      </c>
      <c r="G4132" s="112" t="s">
        <v>27</v>
      </c>
      <c r="H4132" s="112" t="s">
        <v>441</v>
      </c>
      <c r="I4132" s="112" t="s">
        <v>16</v>
      </c>
      <c r="J4132" s="112" t="s">
        <v>436</v>
      </c>
      <c r="K4132" s="113">
        <v>3978</v>
      </c>
      <c r="L4132" s="113">
        <v>612</v>
      </c>
      <c r="M4132" s="112" t="s">
        <v>544</v>
      </c>
    </row>
    <row r="4133" spans="1:13" x14ac:dyDescent="0.3">
      <c r="A4133" s="112" t="s">
        <v>158</v>
      </c>
      <c r="B4133" s="112" t="s">
        <v>259</v>
      </c>
      <c r="C4133" s="112" t="s">
        <v>259</v>
      </c>
      <c r="D4133" s="112" t="s">
        <v>304</v>
      </c>
      <c r="E4133" s="112" t="s">
        <v>259</v>
      </c>
      <c r="F4133" s="112" t="s">
        <v>305</v>
      </c>
      <c r="G4133" s="112" t="s">
        <v>28</v>
      </c>
      <c r="H4133" s="112" t="s">
        <v>441</v>
      </c>
      <c r="I4133" s="112" t="s">
        <v>16</v>
      </c>
      <c r="J4133" s="112" t="s">
        <v>435</v>
      </c>
      <c r="K4133" s="113">
        <v>480</v>
      </c>
      <c r="L4133" s="113">
        <v>90</v>
      </c>
      <c r="M4133" s="112" t="s">
        <v>544</v>
      </c>
    </row>
    <row r="4134" spans="1:13" x14ac:dyDescent="0.3">
      <c r="A4134" s="112" t="s">
        <v>158</v>
      </c>
      <c r="B4134" s="112" t="s">
        <v>259</v>
      </c>
      <c r="C4134" s="112" t="s">
        <v>259</v>
      </c>
      <c r="D4134" s="112" t="s">
        <v>304</v>
      </c>
      <c r="E4134" s="112" t="s">
        <v>259</v>
      </c>
      <c r="F4134" s="112" t="s">
        <v>305</v>
      </c>
      <c r="G4134" s="112" t="s">
        <v>28</v>
      </c>
      <c r="H4134" s="112" t="s">
        <v>441</v>
      </c>
      <c r="I4134" s="112" t="s">
        <v>16</v>
      </c>
      <c r="J4134" s="112" t="s">
        <v>436</v>
      </c>
      <c r="K4134" s="113">
        <v>480</v>
      </c>
      <c r="L4134" s="113">
        <v>90</v>
      </c>
      <c r="M4134" s="112" t="s">
        <v>544</v>
      </c>
    </row>
    <row r="4135" spans="1:13" x14ac:dyDescent="0.3">
      <c r="A4135" s="112" t="s">
        <v>158</v>
      </c>
      <c r="B4135" s="112" t="s">
        <v>259</v>
      </c>
      <c r="C4135" s="112" t="s">
        <v>259</v>
      </c>
      <c r="D4135" s="112" t="s">
        <v>304</v>
      </c>
      <c r="E4135" s="112" t="s">
        <v>259</v>
      </c>
      <c r="F4135" s="112" t="s">
        <v>305</v>
      </c>
      <c r="G4135" s="112" t="s">
        <v>31</v>
      </c>
      <c r="H4135" s="112" t="s">
        <v>444</v>
      </c>
      <c r="I4135" s="112" t="s">
        <v>32</v>
      </c>
      <c r="J4135" s="112" t="s">
        <v>435</v>
      </c>
      <c r="K4135" s="113">
        <v>4530.71</v>
      </c>
      <c r="L4135" s="113">
        <v>394</v>
      </c>
      <c r="M4135" s="112" t="s">
        <v>544</v>
      </c>
    </row>
    <row r="4136" spans="1:13" x14ac:dyDescent="0.3">
      <c r="A4136" s="112" t="s">
        <v>158</v>
      </c>
      <c r="B4136" s="112" t="s">
        <v>259</v>
      </c>
      <c r="C4136" s="112" t="s">
        <v>259</v>
      </c>
      <c r="D4136" s="112" t="s">
        <v>304</v>
      </c>
      <c r="E4136" s="112" t="s">
        <v>259</v>
      </c>
      <c r="F4136" s="112" t="s">
        <v>305</v>
      </c>
      <c r="G4136" s="112" t="s">
        <v>31</v>
      </c>
      <c r="H4136" s="112" t="s">
        <v>444</v>
      </c>
      <c r="I4136" s="112" t="s">
        <v>32</v>
      </c>
      <c r="J4136" s="112" t="s">
        <v>436</v>
      </c>
      <c r="K4136" s="113">
        <v>903.83</v>
      </c>
      <c r="L4136" s="113">
        <v>70</v>
      </c>
      <c r="M4136" s="112" t="s">
        <v>544</v>
      </c>
    </row>
    <row r="4137" spans="1:13" x14ac:dyDescent="0.3">
      <c r="A4137" s="112" t="s">
        <v>158</v>
      </c>
      <c r="B4137" s="112" t="s">
        <v>259</v>
      </c>
      <c r="C4137" s="112" t="s">
        <v>259</v>
      </c>
      <c r="D4137" s="112" t="s">
        <v>304</v>
      </c>
      <c r="E4137" s="112" t="s">
        <v>259</v>
      </c>
      <c r="F4137" s="112" t="s">
        <v>305</v>
      </c>
      <c r="G4137" s="112" t="s">
        <v>33</v>
      </c>
      <c r="H4137" s="112" t="s">
        <v>445</v>
      </c>
      <c r="I4137" s="112" t="s">
        <v>16</v>
      </c>
      <c r="J4137" s="112" t="s">
        <v>446</v>
      </c>
      <c r="K4137" s="113">
        <v>5550</v>
      </c>
      <c r="L4137" s="113">
        <v>1110</v>
      </c>
      <c r="M4137" s="112" t="s">
        <v>544</v>
      </c>
    </row>
    <row r="4138" spans="1:13" x14ac:dyDescent="0.3">
      <c r="A4138" s="112" t="s">
        <v>158</v>
      </c>
      <c r="B4138" s="112" t="s">
        <v>259</v>
      </c>
      <c r="C4138" s="112" t="s">
        <v>259</v>
      </c>
      <c r="D4138" s="112" t="s">
        <v>304</v>
      </c>
      <c r="E4138" s="112" t="s">
        <v>259</v>
      </c>
      <c r="F4138" s="112" t="s">
        <v>305</v>
      </c>
      <c r="G4138" s="112" t="s">
        <v>34</v>
      </c>
      <c r="H4138" s="112" t="s">
        <v>442</v>
      </c>
      <c r="I4138" s="112" t="s">
        <v>16</v>
      </c>
      <c r="J4138" s="112" t="s">
        <v>435</v>
      </c>
      <c r="K4138" s="113">
        <v>5.4750000000000005</v>
      </c>
      <c r="L4138" s="113">
        <v>2</v>
      </c>
      <c r="M4138" s="112" t="s">
        <v>544</v>
      </c>
    </row>
    <row r="4139" spans="1:13" x14ac:dyDescent="0.3">
      <c r="A4139" s="112" t="s">
        <v>158</v>
      </c>
      <c r="B4139" s="112" t="s">
        <v>259</v>
      </c>
      <c r="C4139" s="112" t="s">
        <v>259</v>
      </c>
      <c r="D4139" s="112" t="s">
        <v>304</v>
      </c>
      <c r="E4139" s="112" t="s">
        <v>259</v>
      </c>
      <c r="F4139" s="112" t="s">
        <v>305</v>
      </c>
      <c r="G4139" s="112" t="s">
        <v>34</v>
      </c>
      <c r="H4139" s="112" t="s">
        <v>442</v>
      </c>
      <c r="I4139" s="112" t="s">
        <v>16</v>
      </c>
      <c r="J4139" s="112" t="s">
        <v>440</v>
      </c>
      <c r="K4139" s="113">
        <v>5.4750000000000005</v>
      </c>
      <c r="L4139" s="113">
        <v>2</v>
      </c>
      <c r="M4139" s="112" t="s">
        <v>544</v>
      </c>
    </row>
    <row r="4140" spans="1:13" x14ac:dyDescent="0.3">
      <c r="A4140" s="112" t="s">
        <v>158</v>
      </c>
      <c r="B4140" s="112" t="s">
        <v>259</v>
      </c>
      <c r="C4140" s="112" t="s">
        <v>259</v>
      </c>
      <c r="D4140" s="112" t="s">
        <v>304</v>
      </c>
      <c r="E4140" s="112" t="s">
        <v>259</v>
      </c>
      <c r="F4140" s="112" t="s">
        <v>305</v>
      </c>
      <c r="G4140" s="112" t="s">
        <v>34</v>
      </c>
      <c r="H4140" s="112" t="s">
        <v>442</v>
      </c>
      <c r="I4140" s="112" t="s">
        <v>16</v>
      </c>
      <c r="J4140" s="112" t="s">
        <v>436</v>
      </c>
      <c r="K4140" s="113">
        <v>936.22500000000002</v>
      </c>
      <c r="L4140" s="113">
        <v>342</v>
      </c>
      <c r="M4140" s="112" t="s">
        <v>544</v>
      </c>
    </row>
    <row r="4141" spans="1:13" x14ac:dyDescent="0.3">
      <c r="A4141" s="112" t="s">
        <v>158</v>
      </c>
      <c r="B4141" s="112" t="s">
        <v>259</v>
      </c>
      <c r="C4141" s="112" t="s">
        <v>259</v>
      </c>
      <c r="D4141" s="112" t="s">
        <v>304</v>
      </c>
      <c r="E4141" s="112" t="s">
        <v>259</v>
      </c>
      <c r="F4141" s="112" t="s">
        <v>305</v>
      </c>
      <c r="G4141" s="112" t="s">
        <v>35</v>
      </c>
      <c r="H4141" s="112" t="s">
        <v>438</v>
      </c>
      <c r="I4141" s="112" t="s">
        <v>16</v>
      </c>
      <c r="J4141" s="112" t="s">
        <v>435</v>
      </c>
      <c r="K4141" s="113">
        <v>4500</v>
      </c>
      <c r="L4141" s="113">
        <v>1800</v>
      </c>
      <c r="M4141" s="112" t="s">
        <v>544</v>
      </c>
    </row>
    <row r="4142" spans="1:13" x14ac:dyDescent="0.3">
      <c r="A4142" s="112" t="s">
        <v>158</v>
      </c>
      <c r="B4142" s="112" t="s">
        <v>259</v>
      </c>
      <c r="C4142" s="112" t="s">
        <v>259</v>
      </c>
      <c r="D4142" s="112" t="s">
        <v>304</v>
      </c>
      <c r="E4142" s="112" t="s">
        <v>259</v>
      </c>
      <c r="F4142" s="112" t="s">
        <v>305</v>
      </c>
      <c r="G4142" s="112" t="s">
        <v>35</v>
      </c>
      <c r="H4142" s="112" t="s">
        <v>438</v>
      </c>
      <c r="I4142" s="112" t="s">
        <v>16</v>
      </c>
      <c r="J4142" s="112" t="s">
        <v>436</v>
      </c>
      <c r="K4142" s="113">
        <v>7597.5</v>
      </c>
      <c r="L4142" s="113">
        <v>3039</v>
      </c>
      <c r="M4142" s="112" t="s">
        <v>544</v>
      </c>
    </row>
    <row r="4143" spans="1:13" x14ac:dyDescent="0.3">
      <c r="A4143" s="112" t="s">
        <v>158</v>
      </c>
      <c r="B4143" s="112" t="s">
        <v>259</v>
      </c>
      <c r="C4143" s="112" t="s">
        <v>259</v>
      </c>
      <c r="D4143" s="112" t="s">
        <v>304</v>
      </c>
      <c r="E4143" s="112" t="s">
        <v>259</v>
      </c>
      <c r="F4143" s="112" t="s">
        <v>305</v>
      </c>
      <c r="G4143" s="112" t="s">
        <v>38</v>
      </c>
      <c r="H4143" s="112" t="s">
        <v>445</v>
      </c>
      <c r="I4143" s="112" t="s">
        <v>16</v>
      </c>
      <c r="J4143" s="112" t="s">
        <v>446</v>
      </c>
      <c r="K4143" s="113">
        <v>340</v>
      </c>
      <c r="L4143" s="113">
        <v>68</v>
      </c>
      <c r="M4143" s="112" t="s">
        <v>544</v>
      </c>
    </row>
    <row r="4144" spans="1:13" x14ac:dyDescent="0.3">
      <c r="A4144" s="112" t="s">
        <v>158</v>
      </c>
      <c r="B4144" s="112" t="s">
        <v>259</v>
      </c>
      <c r="C4144" s="112" t="s">
        <v>259</v>
      </c>
      <c r="D4144" s="112" t="s">
        <v>304</v>
      </c>
      <c r="E4144" s="112" t="s">
        <v>259</v>
      </c>
      <c r="F4144" s="112" t="s">
        <v>305</v>
      </c>
      <c r="G4144" s="112" t="s">
        <v>41</v>
      </c>
      <c r="H4144" s="112" t="s">
        <v>445</v>
      </c>
      <c r="I4144" s="112" t="s">
        <v>16</v>
      </c>
      <c r="J4144" s="112" t="s">
        <v>435</v>
      </c>
      <c r="K4144" s="113">
        <v>111.51</v>
      </c>
      <c r="L4144" s="113">
        <v>27</v>
      </c>
      <c r="M4144" s="112" t="s">
        <v>544</v>
      </c>
    </row>
    <row r="4145" spans="1:13" x14ac:dyDescent="0.3">
      <c r="A4145" s="112" t="s">
        <v>158</v>
      </c>
      <c r="B4145" s="112" t="s">
        <v>259</v>
      </c>
      <c r="C4145" s="112" t="s">
        <v>259</v>
      </c>
      <c r="D4145" s="112" t="s">
        <v>304</v>
      </c>
      <c r="E4145" s="112" t="s">
        <v>259</v>
      </c>
      <c r="F4145" s="112" t="s">
        <v>305</v>
      </c>
      <c r="G4145" s="112" t="s">
        <v>41</v>
      </c>
      <c r="H4145" s="112" t="s">
        <v>445</v>
      </c>
      <c r="I4145" s="112" t="s">
        <v>16</v>
      </c>
      <c r="J4145" s="112" t="s">
        <v>446</v>
      </c>
      <c r="K4145" s="113">
        <v>2176.35</v>
      </c>
      <c r="L4145" s="113">
        <v>101</v>
      </c>
      <c r="M4145" s="112" t="s">
        <v>544</v>
      </c>
    </row>
    <row r="4146" spans="1:13" x14ac:dyDescent="0.3">
      <c r="A4146" s="112" t="s">
        <v>158</v>
      </c>
      <c r="B4146" s="112" t="s">
        <v>259</v>
      </c>
      <c r="C4146" s="112" t="s">
        <v>259</v>
      </c>
      <c r="D4146" s="112" t="s">
        <v>304</v>
      </c>
      <c r="E4146" s="112" t="s">
        <v>259</v>
      </c>
      <c r="F4146" s="112" t="s">
        <v>305</v>
      </c>
      <c r="G4146" s="112" t="s">
        <v>42</v>
      </c>
      <c r="H4146" s="112" t="s">
        <v>441</v>
      </c>
      <c r="I4146" s="112" t="s">
        <v>16</v>
      </c>
      <c r="J4146" s="112" t="s">
        <v>436</v>
      </c>
      <c r="K4146" s="113">
        <v>5678</v>
      </c>
      <c r="L4146" s="113">
        <v>630</v>
      </c>
      <c r="M4146" s="112" t="s">
        <v>544</v>
      </c>
    </row>
    <row r="4147" spans="1:13" x14ac:dyDescent="0.3">
      <c r="A4147" s="112" t="s">
        <v>158</v>
      </c>
      <c r="B4147" s="112" t="s">
        <v>259</v>
      </c>
      <c r="C4147" s="112" t="s">
        <v>259</v>
      </c>
      <c r="D4147" s="112" t="s">
        <v>304</v>
      </c>
      <c r="E4147" s="112" t="s">
        <v>259</v>
      </c>
      <c r="F4147" s="112" t="s">
        <v>305</v>
      </c>
      <c r="G4147" s="112" t="s">
        <v>43</v>
      </c>
      <c r="H4147" s="112" t="s">
        <v>448</v>
      </c>
      <c r="I4147" s="112" t="s">
        <v>16</v>
      </c>
      <c r="J4147" s="112" t="s">
        <v>435</v>
      </c>
      <c r="K4147" s="113">
        <v>72</v>
      </c>
      <c r="L4147" s="113">
        <v>90</v>
      </c>
      <c r="M4147" s="112" t="s">
        <v>544</v>
      </c>
    </row>
    <row r="4148" spans="1:13" x14ac:dyDescent="0.3">
      <c r="A4148" s="112" t="s">
        <v>158</v>
      </c>
      <c r="B4148" s="112" t="s">
        <v>259</v>
      </c>
      <c r="C4148" s="112" t="s">
        <v>259</v>
      </c>
      <c r="D4148" s="112" t="s">
        <v>304</v>
      </c>
      <c r="E4148" s="112" t="s">
        <v>259</v>
      </c>
      <c r="F4148" s="112" t="s">
        <v>305</v>
      </c>
      <c r="G4148" s="112" t="s">
        <v>43</v>
      </c>
      <c r="H4148" s="112" t="s">
        <v>448</v>
      </c>
      <c r="I4148" s="112" t="s">
        <v>16</v>
      </c>
      <c r="J4148" s="112" t="s">
        <v>440</v>
      </c>
      <c r="K4148" s="113">
        <v>791.48</v>
      </c>
      <c r="L4148" s="113">
        <v>842</v>
      </c>
      <c r="M4148" s="112" t="s">
        <v>544</v>
      </c>
    </row>
    <row r="4149" spans="1:13" x14ac:dyDescent="0.3">
      <c r="A4149" s="112" t="s">
        <v>158</v>
      </c>
      <c r="B4149" s="112" t="s">
        <v>259</v>
      </c>
      <c r="C4149" s="112" t="s">
        <v>259</v>
      </c>
      <c r="D4149" s="112" t="s">
        <v>304</v>
      </c>
      <c r="E4149" s="112" t="s">
        <v>259</v>
      </c>
      <c r="F4149" s="112" t="s">
        <v>305</v>
      </c>
      <c r="G4149" s="112" t="s">
        <v>43</v>
      </c>
      <c r="H4149" s="112" t="s">
        <v>448</v>
      </c>
      <c r="I4149" s="112" t="s">
        <v>16</v>
      </c>
      <c r="J4149" s="112" t="s">
        <v>436</v>
      </c>
      <c r="K4149" s="113">
        <v>8363.52</v>
      </c>
      <c r="L4149" s="113">
        <v>15488</v>
      </c>
      <c r="M4149" s="112" t="s">
        <v>544</v>
      </c>
    </row>
    <row r="4150" spans="1:13" x14ac:dyDescent="0.3">
      <c r="A4150" s="112" t="s">
        <v>158</v>
      </c>
      <c r="B4150" s="112" t="s">
        <v>259</v>
      </c>
      <c r="C4150" s="112" t="s">
        <v>259</v>
      </c>
      <c r="D4150" s="112" t="s">
        <v>304</v>
      </c>
      <c r="E4150" s="112" t="s">
        <v>259</v>
      </c>
      <c r="F4150" s="112" t="s">
        <v>305</v>
      </c>
      <c r="G4150" s="112" t="s">
        <v>88</v>
      </c>
      <c r="H4150" s="112" t="s">
        <v>448</v>
      </c>
      <c r="I4150" s="112" t="s">
        <v>14</v>
      </c>
      <c r="J4150" s="112" t="s">
        <v>435</v>
      </c>
      <c r="K4150" s="113">
        <v>720</v>
      </c>
      <c r="L4150" s="113">
        <v>127</v>
      </c>
      <c r="M4150" s="112" t="s">
        <v>544</v>
      </c>
    </row>
    <row r="4151" spans="1:13" x14ac:dyDescent="0.3">
      <c r="A4151" s="112" t="s">
        <v>158</v>
      </c>
      <c r="B4151" s="112" t="s">
        <v>259</v>
      </c>
      <c r="C4151" s="112" t="s">
        <v>259</v>
      </c>
      <c r="D4151" s="112" t="s">
        <v>304</v>
      </c>
      <c r="E4151" s="112" t="s">
        <v>259</v>
      </c>
      <c r="F4151" s="112" t="s">
        <v>305</v>
      </c>
      <c r="G4151" s="112" t="s">
        <v>88</v>
      </c>
      <c r="H4151" s="112" t="s">
        <v>448</v>
      </c>
      <c r="I4151" s="112" t="s">
        <v>14</v>
      </c>
      <c r="J4151" s="112" t="s">
        <v>436</v>
      </c>
      <c r="K4151" s="113">
        <v>3510</v>
      </c>
      <c r="L4151" s="113">
        <v>3510</v>
      </c>
      <c r="M4151" s="112" t="s">
        <v>544</v>
      </c>
    </row>
    <row r="4152" spans="1:13" x14ac:dyDescent="0.3">
      <c r="A4152" s="112" t="s">
        <v>158</v>
      </c>
      <c r="B4152" s="112" t="s">
        <v>259</v>
      </c>
      <c r="C4152" s="112" t="s">
        <v>259</v>
      </c>
      <c r="D4152" s="112" t="s">
        <v>304</v>
      </c>
      <c r="E4152" s="112" t="s">
        <v>259</v>
      </c>
      <c r="F4152" s="112" t="s">
        <v>305</v>
      </c>
      <c r="G4152" s="112" t="s">
        <v>44</v>
      </c>
      <c r="H4152" s="112" t="s">
        <v>441</v>
      </c>
      <c r="I4152" s="112" t="s">
        <v>16</v>
      </c>
      <c r="J4152" s="112" t="s">
        <v>435</v>
      </c>
      <c r="K4152" s="113">
        <v>3883.14</v>
      </c>
      <c r="L4152" s="113">
        <v>459</v>
      </c>
      <c r="M4152" s="112" t="s">
        <v>544</v>
      </c>
    </row>
    <row r="4153" spans="1:13" x14ac:dyDescent="0.3">
      <c r="A4153" s="112" t="s">
        <v>158</v>
      </c>
      <c r="B4153" s="112" t="s">
        <v>259</v>
      </c>
      <c r="C4153" s="112" t="s">
        <v>259</v>
      </c>
      <c r="D4153" s="112" t="s">
        <v>304</v>
      </c>
      <c r="E4153" s="112" t="s">
        <v>259</v>
      </c>
      <c r="F4153" s="112" t="s">
        <v>305</v>
      </c>
      <c r="G4153" s="112" t="s">
        <v>44</v>
      </c>
      <c r="H4153" s="112" t="s">
        <v>441</v>
      </c>
      <c r="I4153" s="112" t="s">
        <v>16</v>
      </c>
      <c r="J4153" s="112" t="s">
        <v>436</v>
      </c>
      <c r="K4153" s="113">
        <v>3007.53</v>
      </c>
      <c r="L4153" s="113">
        <v>355.5</v>
      </c>
      <c r="M4153" s="112" t="s">
        <v>544</v>
      </c>
    </row>
    <row r="4154" spans="1:13" x14ac:dyDescent="0.3">
      <c r="A4154" s="112" t="s">
        <v>158</v>
      </c>
      <c r="B4154" s="112" t="s">
        <v>259</v>
      </c>
      <c r="C4154" s="112" t="s">
        <v>259</v>
      </c>
      <c r="D4154" s="112" t="s">
        <v>304</v>
      </c>
      <c r="E4154" s="112" t="s">
        <v>259</v>
      </c>
      <c r="F4154" s="112" t="s">
        <v>305</v>
      </c>
      <c r="G4154" s="112" t="s">
        <v>45</v>
      </c>
      <c r="H4154" s="112" t="s">
        <v>441</v>
      </c>
      <c r="I4154" s="112" t="s">
        <v>46</v>
      </c>
      <c r="J4154" s="112" t="s">
        <v>435</v>
      </c>
      <c r="K4154" s="113">
        <v>4549</v>
      </c>
      <c r="L4154" s="113">
        <v>276</v>
      </c>
      <c r="M4154" s="112" t="s">
        <v>544</v>
      </c>
    </row>
    <row r="4155" spans="1:13" x14ac:dyDescent="0.3">
      <c r="A4155" s="112" t="s">
        <v>158</v>
      </c>
      <c r="B4155" s="112" t="s">
        <v>259</v>
      </c>
      <c r="C4155" s="112" t="s">
        <v>259</v>
      </c>
      <c r="D4155" s="112" t="s">
        <v>304</v>
      </c>
      <c r="E4155" s="112" t="s">
        <v>259</v>
      </c>
      <c r="F4155" s="112" t="s">
        <v>305</v>
      </c>
      <c r="G4155" s="112" t="s">
        <v>45</v>
      </c>
      <c r="H4155" s="112" t="s">
        <v>441</v>
      </c>
      <c r="I4155" s="112" t="s">
        <v>46</v>
      </c>
      <c r="J4155" s="112" t="s">
        <v>436</v>
      </c>
      <c r="K4155" s="113">
        <v>15523</v>
      </c>
      <c r="L4155" s="113">
        <v>540</v>
      </c>
      <c r="M4155" s="112" t="s">
        <v>544</v>
      </c>
    </row>
    <row r="4156" spans="1:13" x14ac:dyDescent="0.3">
      <c r="A4156" s="112" t="s">
        <v>158</v>
      </c>
      <c r="B4156" s="112" t="s">
        <v>259</v>
      </c>
      <c r="C4156" s="112" t="s">
        <v>259</v>
      </c>
      <c r="D4156" s="112" t="s">
        <v>304</v>
      </c>
      <c r="E4156" s="112" t="s">
        <v>259</v>
      </c>
      <c r="F4156" s="112" t="s">
        <v>305</v>
      </c>
      <c r="G4156" s="112" t="s">
        <v>47</v>
      </c>
      <c r="H4156" s="112" t="s">
        <v>447</v>
      </c>
      <c r="I4156" s="112" t="s">
        <v>16</v>
      </c>
      <c r="J4156" s="112" t="s">
        <v>435</v>
      </c>
      <c r="K4156" s="113">
        <v>19146</v>
      </c>
      <c r="L4156" s="113">
        <v>1215</v>
      </c>
      <c r="M4156" s="112" t="s">
        <v>544</v>
      </c>
    </row>
    <row r="4157" spans="1:13" x14ac:dyDescent="0.3">
      <c r="A4157" s="112" t="s">
        <v>158</v>
      </c>
      <c r="B4157" s="112" t="s">
        <v>259</v>
      </c>
      <c r="C4157" s="112" t="s">
        <v>259</v>
      </c>
      <c r="D4157" s="112" t="s">
        <v>304</v>
      </c>
      <c r="E4157" s="112" t="s">
        <v>259</v>
      </c>
      <c r="F4157" s="112" t="s">
        <v>305</v>
      </c>
      <c r="G4157" s="112" t="s">
        <v>48</v>
      </c>
      <c r="H4157" s="112" t="s">
        <v>447</v>
      </c>
      <c r="I4157" s="112" t="s">
        <v>16</v>
      </c>
      <c r="J4157" s="112" t="s">
        <v>436</v>
      </c>
      <c r="K4157" s="113">
        <v>576</v>
      </c>
      <c r="L4157" s="113">
        <v>72</v>
      </c>
      <c r="M4157" s="112" t="s">
        <v>544</v>
      </c>
    </row>
    <row r="4158" spans="1:13" x14ac:dyDescent="0.3">
      <c r="A4158" s="112" t="s">
        <v>158</v>
      </c>
      <c r="B4158" s="112" t="s">
        <v>259</v>
      </c>
      <c r="C4158" s="112" t="s">
        <v>259</v>
      </c>
      <c r="D4158" s="112" t="s">
        <v>304</v>
      </c>
      <c r="E4158" s="112" t="s">
        <v>259</v>
      </c>
      <c r="F4158" s="112" t="s">
        <v>305</v>
      </c>
      <c r="G4158" s="112" t="s">
        <v>50</v>
      </c>
      <c r="H4158" s="112" t="s">
        <v>434</v>
      </c>
      <c r="I4158" s="112" t="s">
        <v>16</v>
      </c>
      <c r="J4158" s="112" t="s">
        <v>436</v>
      </c>
      <c r="K4158" s="113">
        <v>136139.76</v>
      </c>
      <c r="L4158" s="113">
        <v>8004.25</v>
      </c>
      <c r="M4158" s="112" t="s">
        <v>544</v>
      </c>
    </row>
    <row r="4159" spans="1:13" x14ac:dyDescent="0.3">
      <c r="A4159" s="112" t="s">
        <v>158</v>
      </c>
      <c r="B4159" s="112" t="s">
        <v>259</v>
      </c>
      <c r="C4159" s="112" t="s">
        <v>259</v>
      </c>
      <c r="D4159" s="112" t="s">
        <v>304</v>
      </c>
      <c r="E4159" s="112" t="s">
        <v>259</v>
      </c>
      <c r="F4159" s="112" t="s">
        <v>305</v>
      </c>
      <c r="G4159" s="112" t="s">
        <v>52</v>
      </c>
      <c r="H4159" s="112" t="s">
        <v>442</v>
      </c>
      <c r="I4159" s="112" t="s">
        <v>46</v>
      </c>
      <c r="J4159" s="112" t="s">
        <v>435</v>
      </c>
      <c r="K4159" s="113">
        <v>27138.69</v>
      </c>
      <c r="L4159" s="113">
        <v>3740</v>
      </c>
      <c r="M4159" s="112" t="s">
        <v>544</v>
      </c>
    </row>
    <row r="4160" spans="1:13" x14ac:dyDescent="0.3">
      <c r="A4160" s="112" t="s">
        <v>158</v>
      </c>
      <c r="B4160" s="112" t="s">
        <v>259</v>
      </c>
      <c r="C4160" s="112" t="s">
        <v>259</v>
      </c>
      <c r="D4160" s="112" t="s">
        <v>304</v>
      </c>
      <c r="E4160" s="112" t="s">
        <v>259</v>
      </c>
      <c r="F4160" s="112" t="s">
        <v>305</v>
      </c>
      <c r="G4160" s="112" t="s">
        <v>52</v>
      </c>
      <c r="H4160" s="112" t="s">
        <v>442</v>
      </c>
      <c r="I4160" s="112" t="s">
        <v>46</v>
      </c>
      <c r="J4160" s="112" t="s">
        <v>440</v>
      </c>
      <c r="K4160" s="113">
        <v>6222</v>
      </c>
      <c r="L4160" s="113">
        <v>1592.0000000000002</v>
      </c>
      <c r="M4160" s="112" t="s">
        <v>544</v>
      </c>
    </row>
    <row r="4161" spans="1:13" x14ac:dyDescent="0.3">
      <c r="A4161" s="112" t="s">
        <v>158</v>
      </c>
      <c r="B4161" s="112" t="s">
        <v>259</v>
      </c>
      <c r="C4161" s="112" t="s">
        <v>259</v>
      </c>
      <c r="D4161" s="112" t="s">
        <v>304</v>
      </c>
      <c r="E4161" s="112" t="s">
        <v>259</v>
      </c>
      <c r="F4161" s="112" t="s">
        <v>305</v>
      </c>
      <c r="G4161" s="112" t="s">
        <v>52</v>
      </c>
      <c r="H4161" s="112" t="s">
        <v>442</v>
      </c>
      <c r="I4161" s="112" t="s">
        <v>46</v>
      </c>
      <c r="J4161" s="112" t="s">
        <v>436</v>
      </c>
      <c r="K4161" s="113">
        <v>522434.02</v>
      </c>
      <c r="L4161" s="113">
        <v>43275.000000000015</v>
      </c>
      <c r="M4161" s="112" t="s">
        <v>544</v>
      </c>
    </row>
    <row r="4162" spans="1:13" x14ac:dyDescent="0.3">
      <c r="A4162" s="112" t="s">
        <v>158</v>
      </c>
      <c r="B4162" s="112" t="s">
        <v>259</v>
      </c>
      <c r="C4162" s="112" t="s">
        <v>259</v>
      </c>
      <c r="D4162" s="112" t="s">
        <v>304</v>
      </c>
      <c r="E4162" s="112" t="s">
        <v>259</v>
      </c>
      <c r="F4162" s="112" t="s">
        <v>305</v>
      </c>
      <c r="G4162" s="112" t="s">
        <v>53</v>
      </c>
      <c r="H4162" s="112" t="s">
        <v>434</v>
      </c>
      <c r="I4162" s="112" t="s">
        <v>16</v>
      </c>
      <c r="J4162" s="112" t="s">
        <v>435</v>
      </c>
      <c r="K4162" s="113">
        <v>5995.87</v>
      </c>
      <c r="L4162" s="113">
        <v>2259.75</v>
      </c>
      <c r="M4162" s="112" t="s">
        <v>544</v>
      </c>
    </row>
    <row r="4163" spans="1:13" x14ac:dyDescent="0.3">
      <c r="A4163" s="112" t="s">
        <v>158</v>
      </c>
      <c r="B4163" s="112" t="s">
        <v>259</v>
      </c>
      <c r="C4163" s="112" t="s">
        <v>259</v>
      </c>
      <c r="D4163" s="112" t="s">
        <v>304</v>
      </c>
      <c r="E4163" s="112" t="s">
        <v>259</v>
      </c>
      <c r="F4163" s="112" t="s">
        <v>305</v>
      </c>
      <c r="G4163" s="112" t="s">
        <v>58</v>
      </c>
      <c r="H4163" s="112" t="s">
        <v>434</v>
      </c>
      <c r="I4163" s="112" t="s">
        <v>16</v>
      </c>
      <c r="J4163" s="112" t="s">
        <v>436</v>
      </c>
      <c r="K4163" s="113">
        <v>11500</v>
      </c>
      <c r="L4163" s="113">
        <v>2475</v>
      </c>
      <c r="M4163" s="112" t="s">
        <v>544</v>
      </c>
    </row>
    <row r="4164" spans="1:13" x14ac:dyDescent="0.3">
      <c r="A4164" s="112" t="s">
        <v>158</v>
      </c>
      <c r="B4164" s="112" t="s">
        <v>259</v>
      </c>
      <c r="C4164" s="112" t="s">
        <v>259</v>
      </c>
      <c r="D4164" s="112" t="s">
        <v>304</v>
      </c>
      <c r="E4164" s="112" t="s">
        <v>259</v>
      </c>
      <c r="F4164" s="112" t="s">
        <v>305</v>
      </c>
      <c r="G4164" s="112" t="s">
        <v>60</v>
      </c>
      <c r="H4164" s="112" t="s">
        <v>437</v>
      </c>
      <c r="I4164" s="112" t="s">
        <v>16</v>
      </c>
      <c r="J4164" s="112" t="s">
        <v>435</v>
      </c>
      <c r="K4164" s="113">
        <v>6.24</v>
      </c>
      <c r="L4164" s="113">
        <v>2</v>
      </c>
      <c r="M4164" s="112" t="s">
        <v>544</v>
      </c>
    </row>
    <row r="4165" spans="1:13" x14ac:dyDescent="0.3">
      <c r="A4165" s="112" t="s">
        <v>158</v>
      </c>
      <c r="B4165" s="112" t="s">
        <v>259</v>
      </c>
      <c r="C4165" s="112" t="s">
        <v>259</v>
      </c>
      <c r="D4165" s="112" t="s">
        <v>304</v>
      </c>
      <c r="E4165" s="112" t="s">
        <v>259</v>
      </c>
      <c r="F4165" s="112" t="s">
        <v>305</v>
      </c>
      <c r="G4165" s="112" t="s">
        <v>60</v>
      </c>
      <c r="H4165" s="112" t="s">
        <v>437</v>
      </c>
      <c r="I4165" s="112" t="s">
        <v>16</v>
      </c>
      <c r="J4165" s="112" t="s">
        <v>440</v>
      </c>
      <c r="K4165" s="113">
        <v>3.12</v>
      </c>
      <c r="L4165" s="113">
        <v>1</v>
      </c>
      <c r="M4165" s="112" t="s">
        <v>544</v>
      </c>
    </row>
    <row r="4166" spans="1:13" x14ac:dyDescent="0.3">
      <c r="A4166" s="112" t="s">
        <v>158</v>
      </c>
      <c r="B4166" s="112" t="s">
        <v>259</v>
      </c>
      <c r="C4166" s="112" t="s">
        <v>259</v>
      </c>
      <c r="D4166" s="112" t="s">
        <v>304</v>
      </c>
      <c r="E4166" s="112" t="s">
        <v>259</v>
      </c>
      <c r="F4166" s="112" t="s">
        <v>305</v>
      </c>
      <c r="G4166" s="112" t="s">
        <v>60</v>
      </c>
      <c r="H4166" s="112" t="s">
        <v>437</v>
      </c>
      <c r="I4166" s="112" t="s">
        <v>16</v>
      </c>
      <c r="J4166" s="112" t="s">
        <v>436</v>
      </c>
      <c r="K4166" s="113">
        <v>2006.16</v>
      </c>
      <c r="L4166" s="113">
        <v>643</v>
      </c>
      <c r="M4166" s="112" t="s">
        <v>544</v>
      </c>
    </row>
    <row r="4167" spans="1:13" x14ac:dyDescent="0.3">
      <c r="A4167" s="112" t="s">
        <v>158</v>
      </c>
      <c r="B4167" s="112" t="s">
        <v>259</v>
      </c>
      <c r="C4167" s="112" t="s">
        <v>259</v>
      </c>
      <c r="D4167" s="112" t="s">
        <v>304</v>
      </c>
      <c r="E4167" s="112" t="s">
        <v>259</v>
      </c>
      <c r="F4167" s="112" t="s">
        <v>305</v>
      </c>
      <c r="G4167" s="112" t="s">
        <v>64</v>
      </c>
      <c r="H4167" s="112" t="s">
        <v>444</v>
      </c>
      <c r="I4167" s="112" t="s">
        <v>16</v>
      </c>
      <c r="J4167" s="112" t="s">
        <v>435</v>
      </c>
      <c r="K4167" s="113">
        <v>8068.82</v>
      </c>
      <c r="L4167" s="113">
        <v>540</v>
      </c>
      <c r="M4167" s="112" t="s">
        <v>544</v>
      </c>
    </row>
    <row r="4168" spans="1:13" x14ac:dyDescent="0.3">
      <c r="A4168" s="112" t="s">
        <v>158</v>
      </c>
      <c r="B4168" s="112" t="s">
        <v>259</v>
      </c>
      <c r="C4168" s="112" t="s">
        <v>259</v>
      </c>
      <c r="D4168" s="112" t="s">
        <v>304</v>
      </c>
      <c r="E4168" s="112" t="s">
        <v>259</v>
      </c>
      <c r="F4168" s="112" t="s">
        <v>305</v>
      </c>
      <c r="G4168" s="112" t="s">
        <v>64</v>
      </c>
      <c r="H4168" s="112" t="s">
        <v>444</v>
      </c>
      <c r="I4168" s="112" t="s">
        <v>16</v>
      </c>
      <c r="J4168" s="112" t="s">
        <v>436</v>
      </c>
      <c r="K4168" s="113">
        <v>5177.5</v>
      </c>
      <c r="L4168" s="113">
        <v>346</v>
      </c>
      <c r="M4168" s="112" t="s">
        <v>544</v>
      </c>
    </row>
    <row r="4169" spans="1:13" x14ac:dyDescent="0.3">
      <c r="A4169" s="112" t="s">
        <v>158</v>
      </c>
      <c r="B4169" s="112" t="s">
        <v>259</v>
      </c>
      <c r="C4169" s="112" t="s">
        <v>259</v>
      </c>
      <c r="D4169" s="112" t="s">
        <v>306</v>
      </c>
      <c r="E4169" s="112" t="s">
        <v>259</v>
      </c>
      <c r="F4169" s="112" t="s">
        <v>307</v>
      </c>
      <c r="G4169" s="112" t="s">
        <v>25</v>
      </c>
      <c r="H4169" s="112" t="s">
        <v>442</v>
      </c>
      <c r="I4169" s="112" t="s">
        <v>16</v>
      </c>
      <c r="J4169" s="112" t="s">
        <v>443</v>
      </c>
      <c r="K4169" s="113">
        <v>97215.64</v>
      </c>
      <c r="L4169" s="113">
        <v>32200</v>
      </c>
      <c r="M4169" s="112" t="s">
        <v>544</v>
      </c>
    </row>
    <row r="4170" spans="1:13" x14ac:dyDescent="0.3">
      <c r="A4170" s="112" t="s">
        <v>158</v>
      </c>
      <c r="B4170" s="112" t="s">
        <v>259</v>
      </c>
      <c r="C4170" s="112" t="s">
        <v>259</v>
      </c>
      <c r="D4170" s="112" t="s">
        <v>306</v>
      </c>
      <c r="E4170" s="112" t="s">
        <v>259</v>
      </c>
      <c r="F4170" s="112" t="s">
        <v>307</v>
      </c>
      <c r="G4170" s="112" t="s">
        <v>33</v>
      </c>
      <c r="H4170" s="112" t="s">
        <v>445</v>
      </c>
      <c r="I4170" s="112" t="s">
        <v>16</v>
      </c>
      <c r="J4170" s="112" t="s">
        <v>446</v>
      </c>
      <c r="K4170" s="113">
        <v>1125</v>
      </c>
      <c r="L4170" s="113">
        <v>225</v>
      </c>
      <c r="M4170" s="112" t="s">
        <v>544</v>
      </c>
    </row>
    <row r="4171" spans="1:13" x14ac:dyDescent="0.3">
      <c r="A4171" s="112" t="s">
        <v>158</v>
      </c>
      <c r="B4171" s="112" t="s">
        <v>259</v>
      </c>
      <c r="C4171" s="112" t="s">
        <v>259</v>
      </c>
      <c r="D4171" s="112" t="s">
        <v>306</v>
      </c>
      <c r="E4171" s="112" t="s">
        <v>259</v>
      </c>
      <c r="F4171" s="112" t="s">
        <v>307</v>
      </c>
      <c r="G4171" s="112" t="s">
        <v>40</v>
      </c>
      <c r="H4171" s="112" t="s">
        <v>447</v>
      </c>
      <c r="I4171" s="112" t="s">
        <v>16</v>
      </c>
      <c r="J4171" s="112" t="s">
        <v>435</v>
      </c>
      <c r="K4171" s="113">
        <v>2133</v>
      </c>
      <c r="L4171" s="113">
        <v>450</v>
      </c>
      <c r="M4171" s="112" t="s">
        <v>544</v>
      </c>
    </row>
    <row r="4172" spans="1:13" x14ac:dyDescent="0.3">
      <c r="A4172" s="112" t="s">
        <v>158</v>
      </c>
      <c r="B4172" s="112" t="s">
        <v>259</v>
      </c>
      <c r="C4172" s="112" t="s">
        <v>259</v>
      </c>
      <c r="D4172" s="112" t="s">
        <v>306</v>
      </c>
      <c r="E4172" s="112" t="s">
        <v>259</v>
      </c>
      <c r="F4172" s="112" t="s">
        <v>307</v>
      </c>
      <c r="G4172" s="112" t="s">
        <v>44</v>
      </c>
      <c r="H4172" s="112" t="s">
        <v>441</v>
      </c>
      <c r="I4172" s="112" t="s">
        <v>16</v>
      </c>
      <c r="J4172" s="112" t="s">
        <v>435</v>
      </c>
      <c r="K4172" s="113">
        <v>1916.19</v>
      </c>
      <c r="L4172" s="113">
        <v>226.5</v>
      </c>
      <c r="M4172" s="112" t="s">
        <v>544</v>
      </c>
    </row>
    <row r="4173" spans="1:13" x14ac:dyDescent="0.3">
      <c r="A4173" s="112" t="s">
        <v>158</v>
      </c>
      <c r="B4173" s="112" t="s">
        <v>259</v>
      </c>
      <c r="C4173" s="112" t="s">
        <v>259</v>
      </c>
      <c r="D4173" s="112" t="s">
        <v>306</v>
      </c>
      <c r="E4173" s="112" t="s">
        <v>259</v>
      </c>
      <c r="F4173" s="112" t="s">
        <v>307</v>
      </c>
      <c r="G4173" s="112" t="s">
        <v>44</v>
      </c>
      <c r="H4173" s="112" t="s">
        <v>441</v>
      </c>
      <c r="I4173" s="112" t="s">
        <v>16</v>
      </c>
      <c r="J4173" s="112" t="s">
        <v>440</v>
      </c>
      <c r="K4173" s="113">
        <v>228.42</v>
      </c>
      <c r="L4173" s="113">
        <v>27</v>
      </c>
      <c r="M4173" s="112" t="s">
        <v>544</v>
      </c>
    </row>
    <row r="4174" spans="1:13" x14ac:dyDescent="0.3">
      <c r="A4174" s="112" t="s">
        <v>158</v>
      </c>
      <c r="B4174" s="112" t="s">
        <v>259</v>
      </c>
      <c r="C4174" s="112" t="s">
        <v>259</v>
      </c>
      <c r="D4174" s="112" t="s">
        <v>306</v>
      </c>
      <c r="E4174" s="112" t="s">
        <v>259</v>
      </c>
      <c r="F4174" s="112" t="s">
        <v>307</v>
      </c>
      <c r="G4174" s="112" t="s">
        <v>50</v>
      </c>
      <c r="H4174" s="112" t="s">
        <v>434</v>
      </c>
      <c r="I4174" s="112" t="s">
        <v>16</v>
      </c>
      <c r="J4174" s="112" t="s">
        <v>436</v>
      </c>
      <c r="K4174" s="113">
        <v>11538.6</v>
      </c>
      <c r="L4174" s="113">
        <v>713.25</v>
      </c>
      <c r="M4174" s="112" t="s">
        <v>544</v>
      </c>
    </row>
    <row r="4175" spans="1:13" x14ac:dyDescent="0.3">
      <c r="A4175" s="112" t="s">
        <v>158</v>
      </c>
      <c r="B4175" s="112" t="s">
        <v>259</v>
      </c>
      <c r="C4175" s="112" t="s">
        <v>259</v>
      </c>
      <c r="D4175" s="112" t="s">
        <v>306</v>
      </c>
      <c r="E4175" s="112" t="s">
        <v>259</v>
      </c>
      <c r="F4175" s="112" t="s">
        <v>307</v>
      </c>
      <c r="G4175" s="112" t="s">
        <v>52</v>
      </c>
      <c r="H4175" s="112" t="s">
        <v>442</v>
      </c>
      <c r="I4175" s="112" t="s">
        <v>46</v>
      </c>
      <c r="J4175" s="112" t="s">
        <v>435</v>
      </c>
      <c r="K4175" s="113">
        <v>2458.9</v>
      </c>
      <c r="L4175" s="113">
        <v>376</v>
      </c>
      <c r="M4175" s="112" t="s">
        <v>544</v>
      </c>
    </row>
    <row r="4176" spans="1:13" x14ac:dyDescent="0.3">
      <c r="A4176" s="112" t="s">
        <v>158</v>
      </c>
      <c r="B4176" s="112" t="s">
        <v>259</v>
      </c>
      <c r="C4176" s="112" t="s">
        <v>259</v>
      </c>
      <c r="D4176" s="112" t="s">
        <v>306</v>
      </c>
      <c r="E4176" s="112" t="s">
        <v>259</v>
      </c>
      <c r="F4176" s="112" t="s">
        <v>307</v>
      </c>
      <c r="G4176" s="112" t="s">
        <v>52</v>
      </c>
      <c r="H4176" s="112" t="s">
        <v>442</v>
      </c>
      <c r="I4176" s="112" t="s">
        <v>46</v>
      </c>
      <c r="J4176" s="112" t="s">
        <v>440</v>
      </c>
      <c r="K4176" s="113">
        <v>7212.48</v>
      </c>
      <c r="L4176" s="113">
        <v>1084</v>
      </c>
      <c r="M4176" s="112" t="s">
        <v>544</v>
      </c>
    </row>
    <row r="4177" spans="1:13" x14ac:dyDescent="0.3">
      <c r="A4177" s="112" t="s">
        <v>158</v>
      </c>
      <c r="B4177" s="112" t="s">
        <v>259</v>
      </c>
      <c r="C4177" s="112" t="s">
        <v>259</v>
      </c>
      <c r="D4177" s="112" t="s">
        <v>306</v>
      </c>
      <c r="E4177" s="112" t="s">
        <v>259</v>
      </c>
      <c r="F4177" s="112" t="s">
        <v>307</v>
      </c>
      <c r="G4177" s="112" t="s">
        <v>52</v>
      </c>
      <c r="H4177" s="112" t="s">
        <v>442</v>
      </c>
      <c r="I4177" s="112" t="s">
        <v>46</v>
      </c>
      <c r="J4177" s="112" t="s">
        <v>436</v>
      </c>
      <c r="K4177" s="113">
        <v>37393.79</v>
      </c>
      <c r="L4177" s="113">
        <v>4206.9999999999991</v>
      </c>
      <c r="M4177" s="112" t="s">
        <v>544</v>
      </c>
    </row>
    <row r="4178" spans="1:13" x14ac:dyDescent="0.3">
      <c r="A4178" s="112" t="s">
        <v>158</v>
      </c>
      <c r="B4178" s="112" t="s">
        <v>259</v>
      </c>
      <c r="C4178" s="112" t="s">
        <v>259</v>
      </c>
      <c r="D4178" s="112" t="s">
        <v>306</v>
      </c>
      <c r="E4178" s="112" t="s">
        <v>259</v>
      </c>
      <c r="F4178" s="112" t="s">
        <v>307</v>
      </c>
      <c r="G4178" s="112" t="s">
        <v>53</v>
      </c>
      <c r="H4178" s="112" t="s">
        <v>434</v>
      </c>
      <c r="I4178" s="112" t="s">
        <v>16</v>
      </c>
      <c r="J4178" s="112" t="s">
        <v>435</v>
      </c>
      <c r="K4178" s="113">
        <v>11331.06</v>
      </c>
      <c r="L4178" s="113">
        <v>4270.5</v>
      </c>
      <c r="M4178" s="112" t="s">
        <v>544</v>
      </c>
    </row>
    <row r="4179" spans="1:13" x14ac:dyDescent="0.3">
      <c r="A4179" s="112" t="s">
        <v>158</v>
      </c>
      <c r="B4179" s="112" t="s">
        <v>259</v>
      </c>
      <c r="C4179" s="112" t="s">
        <v>259</v>
      </c>
      <c r="D4179" s="112" t="s">
        <v>306</v>
      </c>
      <c r="E4179" s="112" t="s">
        <v>259</v>
      </c>
      <c r="F4179" s="112" t="s">
        <v>307</v>
      </c>
      <c r="G4179" s="112" t="s">
        <v>58</v>
      </c>
      <c r="H4179" s="112" t="s">
        <v>434</v>
      </c>
      <c r="I4179" s="112" t="s">
        <v>16</v>
      </c>
      <c r="J4179" s="112" t="s">
        <v>436</v>
      </c>
      <c r="K4179" s="113">
        <v>90</v>
      </c>
      <c r="L4179" s="113">
        <v>12</v>
      </c>
      <c r="M4179" s="112" t="s">
        <v>544</v>
      </c>
    </row>
    <row r="4180" spans="1:13" x14ac:dyDescent="0.3">
      <c r="A4180" s="112" t="s">
        <v>158</v>
      </c>
      <c r="B4180" s="112" t="s">
        <v>259</v>
      </c>
      <c r="C4180" s="112" t="s">
        <v>259</v>
      </c>
      <c r="D4180" s="112" t="s">
        <v>308</v>
      </c>
      <c r="E4180" s="112" t="s">
        <v>259</v>
      </c>
      <c r="F4180" s="112" t="s">
        <v>309</v>
      </c>
      <c r="G4180" s="112" t="s">
        <v>22</v>
      </c>
      <c r="H4180" s="112" t="s">
        <v>439</v>
      </c>
      <c r="I4180" s="112" t="s">
        <v>16</v>
      </c>
      <c r="J4180" s="112" t="s">
        <v>435</v>
      </c>
      <c r="K4180" s="113">
        <v>3937.5</v>
      </c>
      <c r="L4180" s="113">
        <v>1575</v>
      </c>
      <c r="M4180" s="112" t="s">
        <v>544</v>
      </c>
    </row>
    <row r="4181" spans="1:13" x14ac:dyDescent="0.3">
      <c r="A4181" s="112" t="s">
        <v>158</v>
      </c>
      <c r="B4181" s="112" t="s">
        <v>259</v>
      </c>
      <c r="C4181" s="112" t="s">
        <v>259</v>
      </c>
      <c r="D4181" s="112" t="s">
        <v>308</v>
      </c>
      <c r="E4181" s="112" t="s">
        <v>259</v>
      </c>
      <c r="F4181" s="112" t="s">
        <v>309</v>
      </c>
      <c r="G4181" s="112" t="s">
        <v>22</v>
      </c>
      <c r="H4181" s="112" t="s">
        <v>439</v>
      </c>
      <c r="I4181" s="112" t="s">
        <v>16</v>
      </c>
      <c r="J4181" s="112" t="s">
        <v>440</v>
      </c>
      <c r="K4181" s="113">
        <v>4275</v>
      </c>
      <c r="L4181" s="113">
        <v>1710.0000000000002</v>
      </c>
      <c r="M4181" s="112" t="s">
        <v>544</v>
      </c>
    </row>
    <row r="4182" spans="1:13" x14ac:dyDescent="0.3">
      <c r="A4182" s="112" t="s">
        <v>158</v>
      </c>
      <c r="B4182" s="112" t="s">
        <v>259</v>
      </c>
      <c r="C4182" s="112" t="s">
        <v>259</v>
      </c>
      <c r="D4182" s="112" t="s">
        <v>308</v>
      </c>
      <c r="E4182" s="112" t="s">
        <v>259</v>
      </c>
      <c r="F4182" s="112" t="s">
        <v>309</v>
      </c>
      <c r="G4182" s="112" t="s">
        <v>22</v>
      </c>
      <c r="H4182" s="112" t="s">
        <v>439</v>
      </c>
      <c r="I4182" s="112" t="s">
        <v>16</v>
      </c>
      <c r="J4182" s="112" t="s">
        <v>436</v>
      </c>
      <c r="K4182" s="113">
        <v>17662.5</v>
      </c>
      <c r="L4182" s="113">
        <v>7065.0000000000009</v>
      </c>
      <c r="M4182" s="112" t="s">
        <v>544</v>
      </c>
    </row>
    <row r="4183" spans="1:13" x14ac:dyDescent="0.3">
      <c r="A4183" s="112" t="s">
        <v>158</v>
      </c>
      <c r="B4183" s="112" t="s">
        <v>259</v>
      </c>
      <c r="C4183" s="112" t="s">
        <v>259</v>
      </c>
      <c r="D4183" s="112" t="s">
        <v>308</v>
      </c>
      <c r="E4183" s="112" t="s">
        <v>259</v>
      </c>
      <c r="F4183" s="112" t="s">
        <v>309</v>
      </c>
      <c r="G4183" s="112" t="s">
        <v>25</v>
      </c>
      <c r="H4183" s="112" t="s">
        <v>442</v>
      </c>
      <c r="I4183" s="112" t="s">
        <v>16</v>
      </c>
      <c r="J4183" s="112" t="s">
        <v>443</v>
      </c>
      <c r="K4183" s="113">
        <v>108301</v>
      </c>
      <c r="L4183" s="113">
        <v>26900</v>
      </c>
      <c r="M4183" s="112" t="s">
        <v>544</v>
      </c>
    </row>
    <row r="4184" spans="1:13" x14ac:dyDescent="0.3">
      <c r="A4184" s="112" t="s">
        <v>158</v>
      </c>
      <c r="B4184" s="112" t="s">
        <v>259</v>
      </c>
      <c r="C4184" s="112" t="s">
        <v>259</v>
      </c>
      <c r="D4184" s="112" t="s">
        <v>308</v>
      </c>
      <c r="E4184" s="112" t="s">
        <v>259</v>
      </c>
      <c r="F4184" s="112" t="s">
        <v>309</v>
      </c>
      <c r="G4184" s="112" t="s">
        <v>44</v>
      </c>
      <c r="H4184" s="112" t="s">
        <v>441</v>
      </c>
      <c r="I4184" s="112" t="s">
        <v>16</v>
      </c>
      <c r="J4184" s="112" t="s">
        <v>435</v>
      </c>
      <c r="K4184" s="113">
        <v>1128</v>
      </c>
      <c r="L4184" s="113">
        <v>211.50000000000003</v>
      </c>
      <c r="M4184" s="112" t="s">
        <v>544</v>
      </c>
    </row>
    <row r="4185" spans="1:13" x14ac:dyDescent="0.3">
      <c r="A4185" s="112" t="s">
        <v>158</v>
      </c>
      <c r="B4185" s="112" t="s">
        <v>259</v>
      </c>
      <c r="C4185" s="112" t="s">
        <v>259</v>
      </c>
      <c r="D4185" s="112" t="s">
        <v>308</v>
      </c>
      <c r="E4185" s="112" t="s">
        <v>259</v>
      </c>
      <c r="F4185" s="112" t="s">
        <v>309</v>
      </c>
      <c r="G4185" s="112" t="s">
        <v>50</v>
      </c>
      <c r="H4185" s="112" t="s">
        <v>434</v>
      </c>
      <c r="I4185" s="112" t="s">
        <v>16</v>
      </c>
      <c r="J4185" s="112" t="s">
        <v>436</v>
      </c>
      <c r="K4185" s="113">
        <v>10191</v>
      </c>
      <c r="L4185" s="113">
        <v>1651.5</v>
      </c>
      <c r="M4185" s="112" t="s">
        <v>544</v>
      </c>
    </row>
    <row r="4186" spans="1:13" x14ac:dyDescent="0.3">
      <c r="A4186" s="112" t="s">
        <v>158</v>
      </c>
      <c r="B4186" s="112" t="s">
        <v>259</v>
      </c>
      <c r="C4186" s="112" t="s">
        <v>259</v>
      </c>
      <c r="D4186" s="112" t="s">
        <v>308</v>
      </c>
      <c r="E4186" s="112" t="s">
        <v>259</v>
      </c>
      <c r="F4186" s="112" t="s">
        <v>309</v>
      </c>
      <c r="G4186" s="112" t="s">
        <v>52</v>
      </c>
      <c r="H4186" s="112" t="s">
        <v>442</v>
      </c>
      <c r="I4186" s="112" t="s">
        <v>46</v>
      </c>
      <c r="J4186" s="112" t="s">
        <v>435</v>
      </c>
      <c r="K4186" s="113">
        <v>315</v>
      </c>
      <c r="L4186" s="113">
        <v>126</v>
      </c>
      <c r="M4186" s="112" t="s">
        <v>544</v>
      </c>
    </row>
    <row r="4187" spans="1:13" x14ac:dyDescent="0.3">
      <c r="A4187" s="112" t="s">
        <v>158</v>
      </c>
      <c r="B4187" s="112" t="s">
        <v>259</v>
      </c>
      <c r="C4187" s="112" t="s">
        <v>259</v>
      </c>
      <c r="D4187" s="112" t="s">
        <v>308</v>
      </c>
      <c r="E4187" s="112" t="s">
        <v>259</v>
      </c>
      <c r="F4187" s="112" t="s">
        <v>309</v>
      </c>
      <c r="G4187" s="112" t="s">
        <v>52</v>
      </c>
      <c r="H4187" s="112" t="s">
        <v>442</v>
      </c>
      <c r="I4187" s="112" t="s">
        <v>46</v>
      </c>
      <c r="J4187" s="112" t="s">
        <v>440</v>
      </c>
      <c r="K4187" s="113">
        <v>378</v>
      </c>
      <c r="L4187" s="113">
        <v>126</v>
      </c>
      <c r="M4187" s="112" t="s">
        <v>544</v>
      </c>
    </row>
    <row r="4188" spans="1:13" x14ac:dyDescent="0.3">
      <c r="A4188" s="112" t="s">
        <v>158</v>
      </c>
      <c r="B4188" s="112" t="s">
        <v>259</v>
      </c>
      <c r="C4188" s="112" t="s">
        <v>259</v>
      </c>
      <c r="D4188" s="112" t="s">
        <v>308</v>
      </c>
      <c r="E4188" s="112" t="s">
        <v>259</v>
      </c>
      <c r="F4188" s="112" t="s">
        <v>309</v>
      </c>
      <c r="G4188" s="112" t="s">
        <v>52</v>
      </c>
      <c r="H4188" s="112" t="s">
        <v>442</v>
      </c>
      <c r="I4188" s="112" t="s">
        <v>46</v>
      </c>
      <c r="J4188" s="112" t="s">
        <v>436</v>
      </c>
      <c r="K4188" s="113">
        <v>22891.8</v>
      </c>
      <c r="L4188" s="113">
        <v>3648.9999999999995</v>
      </c>
      <c r="M4188" s="112" t="s">
        <v>544</v>
      </c>
    </row>
    <row r="4189" spans="1:13" x14ac:dyDescent="0.3">
      <c r="A4189" s="112" t="s">
        <v>158</v>
      </c>
      <c r="B4189" s="112" t="s">
        <v>259</v>
      </c>
      <c r="C4189" s="112" t="s">
        <v>259</v>
      </c>
      <c r="D4189" s="112" t="s">
        <v>308</v>
      </c>
      <c r="E4189" s="112" t="s">
        <v>259</v>
      </c>
      <c r="F4189" s="112" t="s">
        <v>309</v>
      </c>
      <c r="G4189" s="112" t="s">
        <v>60</v>
      </c>
      <c r="H4189" s="112" t="s">
        <v>437</v>
      </c>
      <c r="I4189" s="112" t="s">
        <v>16</v>
      </c>
      <c r="J4189" s="112" t="s">
        <v>435</v>
      </c>
      <c r="K4189" s="113">
        <v>2808</v>
      </c>
      <c r="L4189" s="113">
        <v>900</v>
      </c>
      <c r="M4189" s="112" t="s">
        <v>544</v>
      </c>
    </row>
    <row r="4190" spans="1:13" x14ac:dyDescent="0.3">
      <c r="A4190" s="112" t="s">
        <v>158</v>
      </c>
      <c r="B4190" s="112" t="s">
        <v>259</v>
      </c>
      <c r="C4190" s="112" t="s">
        <v>259</v>
      </c>
      <c r="D4190" s="112" t="s">
        <v>308</v>
      </c>
      <c r="E4190" s="112" t="s">
        <v>259</v>
      </c>
      <c r="F4190" s="112" t="s">
        <v>309</v>
      </c>
      <c r="G4190" s="112" t="s">
        <v>60</v>
      </c>
      <c r="H4190" s="112" t="s">
        <v>437</v>
      </c>
      <c r="I4190" s="112" t="s">
        <v>16</v>
      </c>
      <c r="J4190" s="112" t="s">
        <v>440</v>
      </c>
      <c r="K4190" s="113">
        <v>2808</v>
      </c>
      <c r="L4190" s="113">
        <v>900</v>
      </c>
      <c r="M4190" s="112" t="s">
        <v>544</v>
      </c>
    </row>
    <row r="4191" spans="1:13" x14ac:dyDescent="0.3">
      <c r="A4191" s="112" t="s">
        <v>158</v>
      </c>
      <c r="B4191" s="112" t="s">
        <v>259</v>
      </c>
      <c r="C4191" s="112" t="s">
        <v>259</v>
      </c>
      <c r="D4191" s="112" t="s">
        <v>308</v>
      </c>
      <c r="E4191" s="112" t="s">
        <v>259</v>
      </c>
      <c r="F4191" s="112" t="s">
        <v>309</v>
      </c>
      <c r="G4191" s="112" t="s">
        <v>60</v>
      </c>
      <c r="H4191" s="112" t="s">
        <v>437</v>
      </c>
      <c r="I4191" s="112" t="s">
        <v>16</v>
      </c>
      <c r="J4191" s="112" t="s">
        <v>436</v>
      </c>
      <c r="K4191" s="113">
        <v>2808</v>
      </c>
      <c r="L4191" s="113">
        <v>900</v>
      </c>
      <c r="M4191" s="112" t="s">
        <v>544</v>
      </c>
    </row>
    <row r="4192" spans="1:13" x14ac:dyDescent="0.3">
      <c r="A4192" s="112" t="s">
        <v>158</v>
      </c>
      <c r="B4192" s="112" t="s">
        <v>259</v>
      </c>
      <c r="C4192" s="112" t="s">
        <v>259</v>
      </c>
      <c r="D4192" s="112" t="s">
        <v>308</v>
      </c>
      <c r="E4192" s="112" t="s">
        <v>259</v>
      </c>
      <c r="F4192" s="112" t="s">
        <v>309</v>
      </c>
      <c r="G4192" s="112" t="s">
        <v>62</v>
      </c>
      <c r="H4192" s="112" t="s">
        <v>438</v>
      </c>
      <c r="I4192" s="112" t="s">
        <v>16</v>
      </c>
      <c r="J4192" s="112" t="s">
        <v>435</v>
      </c>
      <c r="K4192" s="113">
        <v>2550</v>
      </c>
      <c r="L4192" s="113">
        <v>1125</v>
      </c>
      <c r="M4192" s="112" t="s">
        <v>544</v>
      </c>
    </row>
    <row r="4193" spans="1:13" x14ac:dyDescent="0.3">
      <c r="A4193" s="112" t="s">
        <v>158</v>
      </c>
      <c r="B4193" s="112" t="s">
        <v>259</v>
      </c>
      <c r="C4193" s="112" t="s">
        <v>259</v>
      </c>
      <c r="D4193" s="112" t="s">
        <v>308</v>
      </c>
      <c r="E4193" s="112" t="s">
        <v>259</v>
      </c>
      <c r="F4193" s="112" t="s">
        <v>309</v>
      </c>
      <c r="G4193" s="112" t="s">
        <v>62</v>
      </c>
      <c r="H4193" s="112" t="s">
        <v>438</v>
      </c>
      <c r="I4193" s="112" t="s">
        <v>16</v>
      </c>
      <c r="J4193" s="112" t="s">
        <v>440</v>
      </c>
      <c r="K4193" s="113">
        <v>1275</v>
      </c>
      <c r="L4193" s="113">
        <v>563</v>
      </c>
      <c r="M4193" s="112" t="s">
        <v>544</v>
      </c>
    </row>
    <row r="4194" spans="1:13" x14ac:dyDescent="0.3">
      <c r="A4194" s="112" t="s">
        <v>158</v>
      </c>
      <c r="B4194" s="112" t="s">
        <v>259</v>
      </c>
      <c r="C4194" s="112" t="s">
        <v>259</v>
      </c>
      <c r="D4194" s="112" t="s">
        <v>308</v>
      </c>
      <c r="E4194" s="112" t="s">
        <v>259</v>
      </c>
      <c r="F4194" s="112" t="s">
        <v>309</v>
      </c>
      <c r="G4194" s="112" t="s">
        <v>62</v>
      </c>
      <c r="H4194" s="112" t="s">
        <v>438</v>
      </c>
      <c r="I4194" s="112" t="s">
        <v>16</v>
      </c>
      <c r="J4194" s="112" t="s">
        <v>436</v>
      </c>
      <c r="K4194" s="113">
        <v>11850</v>
      </c>
      <c r="L4194" s="113">
        <v>3938.0000000000005</v>
      </c>
      <c r="M4194" s="112" t="s">
        <v>544</v>
      </c>
    </row>
    <row r="4195" spans="1:13" x14ac:dyDescent="0.3">
      <c r="A4195" s="112" t="s">
        <v>158</v>
      </c>
      <c r="B4195" s="112" t="s">
        <v>259</v>
      </c>
      <c r="C4195" s="112" t="s">
        <v>259</v>
      </c>
      <c r="D4195" s="112" t="s">
        <v>502</v>
      </c>
      <c r="E4195" s="112" t="s">
        <v>259</v>
      </c>
      <c r="F4195" s="112" t="s">
        <v>503</v>
      </c>
      <c r="G4195" s="112" t="s">
        <v>27</v>
      </c>
      <c r="H4195" s="112" t="s">
        <v>441</v>
      </c>
      <c r="I4195" s="112" t="s">
        <v>16</v>
      </c>
      <c r="J4195" s="112" t="s">
        <v>435</v>
      </c>
      <c r="K4195" s="113">
        <v>308</v>
      </c>
      <c r="L4195" s="113">
        <v>36</v>
      </c>
      <c r="M4195" s="112" t="s">
        <v>544</v>
      </c>
    </row>
    <row r="4196" spans="1:13" x14ac:dyDescent="0.3">
      <c r="A4196" s="112" t="s">
        <v>158</v>
      </c>
      <c r="B4196" s="112" t="s">
        <v>259</v>
      </c>
      <c r="C4196" s="112" t="s">
        <v>259</v>
      </c>
      <c r="D4196" s="112" t="s">
        <v>502</v>
      </c>
      <c r="E4196" s="112" t="s">
        <v>259</v>
      </c>
      <c r="F4196" s="112" t="s">
        <v>503</v>
      </c>
      <c r="G4196" s="112" t="s">
        <v>27</v>
      </c>
      <c r="H4196" s="112" t="s">
        <v>441</v>
      </c>
      <c r="I4196" s="112" t="s">
        <v>16</v>
      </c>
      <c r="J4196" s="112" t="s">
        <v>440</v>
      </c>
      <c r="K4196" s="113">
        <v>183</v>
      </c>
      <c r="L4196" s="113">
        <v>18</v>
      </c>
      <c r="M4196" s="112" t="s">
        <v>544</v>
      </c>
    </row>
    <row r="4197" spans="1:13" x14ac:dyDescent="0.3">
      <c r="A4197" s="112" t="s">
        <v>158</v>
      </c>
      <c r="B4197" s="112" t="s">
        <v>259</v>
      </c>
      <c r="C4197" s="112" t="s">
        <v>259</v>
      </c>
      <c r="D4197" s="112" t="s">
        <v>502</v>
      </c>
      <c r="E4197" s="112" t="s">
        <v>259</v>
      </c>
      <c r="F4197" s="112" t="s">
        <v>503</v>
      </c>
      <c r="G4197" s="112" t="s">
        <v>27</v>
      </c>
      <c r="H4197" s="112" t="s">
        <v>441</v>
      </c>
      <c r="I4197" s="112" t="s">
        <v>16</v>
      </c>
      <c r="J4197" s="112" t="s">
        <v>436</v>
      </c>
      <c r="K4197" s="113">
        <v>497</v>
      </c>
      <c r="L4197" s="113">
        <v>27</v>
      </c>
      <c r="M4197" s="112" t="s">
        <v>544</v>
      </c>
    </row>
    <row r="4198" spans="1:13" x14ac:dyDescent="0.3">
      <c r="A4198" s="112" t="s">
        <v>158</v>
      </c>
      <c r="B4198" s="112" t="s">
        <v>259</v>
      </c>
      <c r="C4198" s="112" t="s">
        <v>259</v>
      </c>
      <c r="D4198" s="112" t="s">
        <v>502</v>
      </c>
      <c r="E4198" s="112" t="s">
        <v>259</v>
      </c>
      <c r="F4198" s="112" t="s">
        <v>503</v>
      </c>
      <c r="G4198" s="112" t="s">
        <v>60</v>
      </c>
      <c r="H4198" s="112" t="s">
        <v>437</v>
      </c>
      <c r="I4198" s="112" t="s">
        <v>16</v>
      </c>
      <c r="J4198" s="112" t="s">
        <v>435</v>
      </c>
      <c r="K4198" s="113">
        <v>19331.52</v>
      </c>
      <c r="L4198" s="113">
        <v>6196</v>
      </c>
      <c r="M4198" s="112" t="s">
        <v>544</v>
      </c>
    </row>
    <row r="4199" spans="1:13" x14ac:dyDescent="0.3">
      <c r="A4199" s="112" t="s">
        <v>158</v>
      </c>
      <c r="B4199" s="112" t="s">
        <v>259</v>
      </c>
      <c r="C4199" s="112" t="s">
        <v>259</v>
      </c>
      <c r="D4199" s="112" t="s">
        <v>502</v>
      </c>
      <c r="E4199" s="112" t="s">
        <v>259</v>
      </c>
      <c r="F4199" s="112" t="s">
        <v>503</v>
      </c>
      <c r="G4199" s="112" t="s">
        <v>60</v>
      </c>
      <c r="H4199" s="112" t="s">
        <v>437</v>
      </c>
      <c r="I4199" s="112" t="s">
        <v>16</v>
      </c>
      <c r="J4199" s="112" t="s">
        <v>440</v>
      </c>
      <c r="K4199" s="113">
        <v>12539.28</v>
      </c>
      <c r="L4199" s="113">
        <v>4019</v>
      </c>
      <c r="M4199" s="112" t="s">
        <v>544</v>
      </c>
    </row>
    <row r="4200" spans="1:13" x14ac:dyDescent="0.3">
      <c r="A4200" s="112" t="s">
        <v>158</v>
      </c>
      <c r="B4200" s="112" t="s">
        <v>259</v>
      </c>
      <c r="C4200" s="112" t="s">
        <v>259</v>
      </c>
      <c r="D4200" s="112" t="s">
        <v>502</v>
      </c>
      <c r="E4200" s="112" t="s">
        <v>259</v>
      </c>
      <c r="F4200" s="112" t="s">
        <v>503</v>
      </c>
      <c r="G4200" s="112" t="s">
        <v>60</v>
      </c>
      <c r="H4200" s="112" t="s">
        <v>437</v>
      </c>
      <c r="I4200" s="112" t="s">
        <v>16</v>
      </c>
      <c r="J4200" s="112" t="s">
        <v>436</v>
      </c>
      <c r="K4200" s="113">
        <v>1404</v>
      </c>
      <c r="L4200" s="113">
        <v>450</v>
      </c>
      <c r="M4200" s="112" t="s">
        <v>544</v>
      </c>
    </row>
    <row r="4201" spans="1:13" x14ac:dyDescent="0.3">
      <c r="A4201" s="112" t="s">
        <v>158</v>
      </c>
      <c r="B4201" s="112" t="s">
        <v>259</v>
      </c>
      <c r="C4201" s="112" t="s">
        <v>259</v>
      </c>
      <c r="D4201" s="112" t="s">
        <v>310</v>
      </c>
      <c r="E4201" s="112" t="s">
        <v>259</v>
      </c>
      <c r="F4201" s="112" t="s">
        <v>311</v>
      </c>
      <c r="G4201" s="112" t="s">
        <v>52</v>
      </c>
      <c r="H4201" s="112" t="s">
        <v>442</v>
      </c>
      <c r="I4201" s="112" t="s">
        <v>46</v>
      </c>
      <c r="J4201" s="112" t="s">
        <v>435</v>
      </c>
      <c r="K4201" s="113">
        <v>1113.21</v>
      </c>
      <c r="L4201" s="113">
        <v>189</v>
      </c>
      <c r="M4201" s="112" t="s">
        <v>544</v>
      </c>
    </row>
    <row r="4202" spans="1:13" x14ac:dyDescent="0.3">
      <c r="A4202" s="112" t="s">
        <v>158</v>
      </c>
      <c r="B4202" s="112" t="s">
        <v>259</v>
      </c>
      <c r="C4202" s="112" t="s">
        <v>259</v>
      </c>
      <c r="D4202" s="112" t="s">
        <v>310</v>
      </c>
      <c r="E4202" s="112" t="s">
        <v>259</v>
      </c>
      <c r="F4202" s="112" t="s">
        <v>311</v>
      </c>
      <c r="G4202" s="112" t="s">
        <v>52</v>
      </c>
      <c r="H4202" s="112" t="s">
        <v>442</v>
      </c>
      <c r="I4202" s="112" t="s">
        <v>46</v>
      </c>
      <c r="J4202" s="112" t="s">
        <v>436</v>
      </c>
      <c r="K4202" s="113">
        <v>5990.0400000000009</v>
      </c>
      <c r="L4202" s="113">
        <v>611.99999999999989</v>
      </c>
      <c r="M4202" s="112" t="s">
        <v>544</v>
      </c>
    </row>
    <row r="4203" spans="1:13" x14ac:dyDescent="0.3">
      <c r="A4203" s="112" t="s">
        <v>158</v>
      </c>
      <c r="B4203" s="112" t="s">
        <v>259</v>
      </c>
      <c r="C4203" s="112" t="s">
        <v>259</v>
      </c>
      <c r="D4203" s="112" t="s">
        <v>312</v>
      </c>
      <c r="E4203" s="112" t="s">
        <v>259</v>
      </c>
      <c r="F4203" s="112" t="s">
        <v>313</v>
      </c>
      <c r="G4203" s="112" t="s">
        <v>33</v>
      </c>
      <c r="H4203" s="112" t="s">
        <v>445</v>
      </c>
      <c r="I4203" s="112" t="s">
        <v>16</v>
      </c>
      <c r="J4203" s="112" t="s">
        <v>446</v>
      </c>
      <c r="K4203" s="113">
        <v>27000</v>
      </c>
      <c r="L4203" s="113">
        <v>5400</v>
      </c>
      <c r="M4203" s="112" t="s">
        <v>544</v>
      </c>
    </row>
    <row r="4204" spans="1:13" x14ac:dyDescent="0.3">
      <c r="A4204" s="112" t="s">
        <v>158</v>
      </c>
      <c r="B4204" s="112" t="s">
        <v>259</v>
      </c>
      <c r="C4204" s="112" t="s">
        <v>259</v>
      </c>
      <c r="D4204" s="112" t="s">
        <v>314</v>
      </c>
      <c r="E4204" s="112" t="s">
        <v>259</v>
      </c>
      <c r="F4204" s="112" t="s">
        <v>315</v>
      </c>
      <c r="G4204" s="112" t="s">
        <v>13</v>
      </c>
      <c r="H4204" s="112" t="s">
        <v>434</v>
      </c>
      <c r="I4204" s="112" t="s">
        <v>14</v>
      </c>
      <c r="J4204" s="112" t="s">
        <v>435</v>
      </c>
      <c r="K4204" s="113">
        <v>540</v>
      </c>
      <c r="L4204" s="113">
        <v>18</v>
      </c>
      <c r="M4204" s="112" t="s">
        <v>544</v>
      </c>
    </row>
    <row r="4205" spans="1:13" x14ac:dyDescent="0.3">
      <c r="A4205" s="112" t="s">
        <v>158</v>
      </c>
      <c r="B4205" s="112" t="s">
        <v>259</v>
      </c>
      <c r="C4205" s="112" t="s">
        <v>259</v>
      </c>
      <c r="D4205" s="112" t="s">
        <v>314</v>
      </c>
      <c r="E4205" s="112" t="s">
        <v>259</v>
      </c>
      <c r="F4205" s="112" t="s">
        <v>315</v>
      </c>
      <c r="G4205" s="112" t="s">
        <v>13</v>
      </c>
      <c r="H4205" s="112" t="s">
        <v>434</v>
      </c>
      <c r="I4205" s="112" t="s">
        <v>14</v>
      </c>
      <c r="J4205" s="112" t="s">
        <v>436</v>
      </c>
      <c r="K4205" s="113">
        <v>3630.2</v>
      </c>
      <c r="L4205" s="113">
        <v>118.5</v>
      </c>
      <c r="M4205" s="112" t="s">
        <v>544</v>
      </c>
    </row>
    <row r="4206" spans="1:13" x14ac:dyDescent="0.3">
      <c r="A4206" s="112" t="s">
        <v>158</v>
      </c>
      <c r="B4206" s="112" t="s">
        <v>259</v>
      </c>
      <c r="C4206" s="112" t="s">
        <v>259</v>
      </c>
      <c r="D4206" s="112" t="s">
        <v>314</v>
      </c>
      <c r="E4206" s="112" t="s">
        <v>259</v>
      </c>
      <c r="F4206" s="112" t="s">
        <v>315</v>
      </c>
      <c r="G4206" s="112" t="s">
        <v>17</v>
      </c>
      <c r="H4206" s="112" t="s">
        <v>438</v>
      </c>
      <c r="I4206" s="112" t="s">
        <v>16</v>
      </c>
      <c r="J4206" s="112" t="s">
        <v>436</v>
      </c>
      <c r="K4206" s="113">
        <v>13185</v>
      </c>
      <c r="L4206" s="113">
        <v>4320</v>
      </c>
      <c r="M4206" s="112" t="s">
        <v>544</v>
      </c>
    </row>
    <row r="4207" spans="1:13" x14ac:dyDescent="0.3">
      <c r="A4207" s="112" t="s">
        <v>158</v>
      </c>
      <c r="B4207" s="112" t="s">
        <v>259</v>
      </c>
      <c r="C4207" s="112" t="s">
        <v>259</v>
      </c>
      <c r="D4207" s="112" t="s">
        <v>314</v>
      </c>
      <c r="E4207" s="112" t="s">
        <v>259</v>
      </c>
      <c r="F4207" s="112" t="s">
        <v>315</v>
      </c>
      <c r="G4207" s="112" t="s">
        <v>463</v>
      </c>
      <c r="H4207" s="112" t="s">
        <v>439</v>
      </c>
      <c r="I4207" s="112" t="s">
        <v>16</v>
      </c>
      <c r="J4207" s="112" t="s">
        <v>436</v>
      </c>
      <c r="K4207" s="113">
        <v>7678.6131577565493</v>
      </c>
      <c r="L4207" s="113">
        <v>2030</v>
      </c>
      <c r="M4207" s="112" t="s">
        <v>544</v>
      </c>
    </row>
    <row r="4208" spans="1:13" x14ac:dyDescent="0.3">
      <c r="A4208" s="112" t="s">
        <v>158</v>
      </c>
      <c r="B4208" s="112" t="s">
        <v>259</v>
      </c>
      <c r="C4208" s="112" t="s">
        <v>259</v>
      </c>
      <c r="D4208" s="112" t="s">
        <v>314</v>
      </c>
      <c r="E4208" s="112" t="s">
        <v>259</v>
      </c>
      <c r="F4208" s="112" t="s">
        <v>315</v>
      </c>
      <c r="G4208" s="112" t="s">
        <v>22</v>
      </c>
      <c r="H4208" s="112" t="s">
        <v>439</v>
      </c>
      <c r="I4208" s="112" t="s">
        <v>16</v>
      </c>
      <c r="J4208" s="112" t="s">
        <v>435</v>
      </c>
      <c r="K4208" s="113">
        <v>5083.32</v>
      </c>
      <c r="L4208" s="113">
        <v>2818</v>
      </c>
      <c r="M4208" s="112" t="s">
        <v>544</v>
      </c>
    </row>
    <row r="4209" spans="1:13" x14ac:dyDescent="0.3">
      <c r="A4209" s="112" t="s">
        <v>158</v>
      </c>
      <c r="B4209" s="112" t="s">
        <v>259</v>
      </c>
      <c r="C4209" s="112" t="s">
        <v>259</v>
      </c>
      <c r="D4209" s="112" t="s">
        <v>314</v>
      </c>
      <c r="E4209" s="112" t="s">
        <v>259</v>
      </c>
      <c r="F4209" s="112" t="s">
        <v>315</v>
      </c>
      <c r="G4209" s="112" t="s">
        <v>22</v>
      </c>
      <c r="H4209" s="112" t="s">
        <v>439</v>
      </c>
      <c r="I4209" s="112" t="s">
        <v>16</v>
      </c>
      <c r="J4209" s="112" t="s">
        <v>440</v>
      </c>
      <c r="K4209" s="113">
        <v>978</v>
      </c>
      <c r="L4209" s="113">
        <v>562</v>
      </c>
      <c r="M4209" s="112" t="s">
        <v>544</v>
      </c>
    </row>
    <row r="4210" spans="1:13" x14ac:dyDescent="0.3">
      <c r="A4210" s="112" t="s">
        <v>158</v>
      </c>
      <c r="B4210" s="112" t="s">
        <v>259</v>
      </c>
      <c r="C4210" s="112" t="s">
        <v>259</v>
      </c>
      <c r="D4210" s="112" t="s">
        <v>314</v>
      </c>
      <c r="E4210" s="112" t="s">
        <v>259</v>
      </c>
      <c r="F4210" s="112" t="s">
        <v>315</v>
      </c>
      <c r="G4210" s="112" t="s">
        <v>22</v>
      </c>
      <c r="H4210" s="112" t="s">
        <v>439</v>
      </c>
      <c r="I4210" s="112" t="s">
        <v>16</v>
      </c>
      <c r="J4210" s="112" t="s">
        <v>436</v>
      </c>
      <c r="K4210" s="113">
        <v>20425.199999999997</v>
      </c>
      <c r="L4210" s="113">
        <v>8909</v>
      </c>
      <c r="M4210" s="112" t="s">
        <v>544</v>
      </c>
    </row>
    <row r="4211" spans="1:13" x14ac:dyDescent="0.3">
      <c r="A4211" s="112" t="s">
        <v>158</v>
      </c>
      <c r="B4211" s="112" t="s">
        <v>259</v>
      </c>
      <c r="C4211" s="112" t="s">
        <v>259</v>
      </c>
      <c r="D4211" s="112" t="s">
        <v>314</v>
      </c>
      <c r="E4211" s="112" t="s">
        <v>259</v>
      </c>
      <c r="F4211" s="112" t="s">
        <v>315</v>
      </c>
      <c r="G4211" s="112" t="s">
        <v>24</v>
      </c>
      <c r="H4211" s="112" t="s">
        <v>441</v>
      </c>
      <c r="I4211" s="112" t="s">
        <v>16</v>
      </c>
      <c r="J4211" s="112" t="s">
        <v>435</v>
      </c>
      <c r="K4211" s="113">
        <v>8166.3099999999995</v>
      </c>
      <c r="L4211" s="113">
        <v>1963</v>
      </c>
      <c r="M4211" s="112" t="s">
        <v>544</v>
      </c>
    </row>
    <row r="4212" spans="1:13" x14ac:dyDescent="0.3">
      <c r="A4212" s="112" t="s">
        <v>158</v>
      </c>
      <c r="B4212" s="112" t="s">
        <v>259</v>
      </c>
      <c r="C4212" s="112" t="s">
        <v>259</v>
      </c>
      <c r="D4212" s="112" t="s">
        <v>314</v>
      </c>
      <c r="E4212" s="112" t="s">
        <v>259</v>
      </c>
      <c r="F4212" s="112" t="s">
        <v>315</v>
      </c>
      <c r="G4212" s="112" t="s">
        <v>24</v>
      </c>
      <c r="H4212" s="112" t="s">
        <v>441</v>
      </c>
      <c r="I4212" s="112" t="s">
        <v>16</v>
      </c>
      <c r="J4212" s="112" t="s">
        <v>440</v>
      </c>
      <c r="K4212" s="113">
        <v>1962</v>
      </c>
      <c r="L4212" s="113">
        <v>360</v>
      </c>
      <c r="M4212" s="112" t="s">
        <v>544</v>
      </c>
    </row>
    <row r="4213" spans="1:13" x14ac:dyDescent="0.3">
      <c r="A4213" s="112" t="s">
        <v>158</v>
      </c>
      <c r="B4213" s="112" t="s">
        <v>259</v>
      </c>
      <c r="C4213" s="112" t="s">
        <v>259</v>
      </c>
      <c r="D4213" s="112" t="s">
        <v>314</v>
      </c>
      <c r="E4213" s="112" t="s">
        <v>259</v>
      </c>
      <c r="F4213" s="112" t="s">
        <v>315</v>
      </c>
      <c r="G4213" s="112" t="s">
        <v>24</v>
      </c>
      <c r="H4213" s="112" t="s">
        <v>441</v>
      </c>
      <c r="I4213" s="112" t="s">
        <v>16</v>
      </c>
      <c r="J4213" s="112" t="s">
        <v>436</v>
      </c>
      <c r="K4213" s="113">
        <v>63914.47</v>
      </c>
      <c r="L4213" s="113">
        <v>20143</v>
      </c>
      <c r="M4213" s="112" t="s">
        <v>544</v>
      </c>
    </row>
    <row r="4214" spans="1:13" x14ac:dyDescent="0.3">
      <c r="A4214" s="112" t="s">
        <v>158</v>
      </c>
      <c r="B4214" s="112" t="s">
        <v>259</v>
      </c>
      <c r="C4214" s="112" t="s">
        <v>259</v>
      </c>
      <c r="D4214" s="112" t="s">
        <v>314</v>
      </c>
      <c r="E4214" s="112" t="s">
        <v>259</v>
      </c>
      <c r="F4214" s="112" t="s">
        <v>315</v>
      </c>
      <c r="G4214" s="112" t="s">
        <v>25</v>
      </c>
      <c r="H4214" s="112" t="s">
        <v>442</v>
      </c>
      <c r="I4214" s="112" t="s">
        <v>16</v>
      </c>
      <c r="J4214" s="112" t="s">
        <v>443</v>
      </c>
      <c r="K4214" s="113">
        <v>82102.58</v>
      </c>
      <c r="L4214" s="113">
        <v>16000</v>
      </c>
      <c r="M4214" s="112" t="s">
        <v>544</v>
      </c>
    </row>
    <row r="4215" spans="1:13" x14ac:dyDescent="0.3">
      <c r="A4215" s="112" t="s">
        <v>158</v>
      </c>
      <c r="B4215" s="112" t="s">
        <v>259</v>
      </c>
      <c r="C4215" s="112" t="s">
        <v>259</v>
      </c>
      <c r="D4215" s="112" t="s">
        <v>314</v>
      </c>
      <c r="E4215" s="112" t="s">
        <v>259</v>
      </c>
      <c r="F4215" s="112" t="s">
        <v>315</v>
      </c>
      <c r="G4215" s="112" t="s">
        <v>27</v>
      </c>
      <c r="H4215" s="112" t="s">
        <v>441</v>
      </c>
      <c r="I4215" s="112" t="s">
        <v>16</v>
      </c>
      <c r="J4215" s="112" t="s">
        <v>435</v>
      </c>
      <c r="K4215" s="113">
        <v>10125</v>
      </c>
      <c r="L4215" s="113">
        <v>1687.5</v>
      </c>
      <c r="M4215" s="112" t="s">
        <v>544</v>
      </c>
    </row>
    <row r="4216" spans="1:13" x14ac:dyDescent="0.3">
      <c r="A4216" s="112" t="s">
        <v>158</v>
      </c>
      <c r="B4216" s="112" t="s">
        <v>259</v>
      </c>
      <c r="C4216" s="112" t="s">
        <v>259</v>
      </c>
      <c r="D4216" s="112" t="s">
        <v>314</v>
      </c>
      <c r="E4216" s="112" t="s">
        <v>259</v>
      </c>
      <c r="F4216" s="112" t="s">
        <v>315</v>
      </c>
      <c r="G4216" s="112" t="s">
        <v>27</v>
      </c>
      <c r="H4216" s="112" t="s">
        <v>441</v>
      </c>
      <c r="I4216" s="112" t="s">
        <v>16</v>
      </c>
      <c r="J4216" s="112" t="s">
        <v>436</v>
      </c>
      <c r="K4216" s="113">
        <v>7517</v>
      </c>
      <c r="L4216" s="113">
        <v>1156.5</v>
      </c>
      <c r="M4216" s="112" t="s">
        <v>544</v>
      </c>
    </row>
    <row r="4217" spans="1:13" x14ac:dyDescent="0.3">
      <c r="A4217" s="112" t="s">
        <v>158</v>
      </c>
      <c r="B4217" s="112" t="s">
        <v>259</v>
      </c>
      <c r="C4217" s="112" t="s">
        <v>259</v>
      </c>
      <c r="D4217" s="112" t="s">
        <v>314</v>
      </c>
      <c r="E4217" s="112" t="s">
        <v>259</v>
      </c>
      <c r="F4217" s="112" t="s">
        <v>315</v>
      </c>
      <c r="G4217" s="112" t="s">
        <v>30</v>
      </c>
      <c r="H4217" s="112" t="s">
        <v>441</v>
      </c>
      <c r="I4217" s="112" t="s">
        <v>16</v>
      </c>
      <c r="J4217" s="112" t="s">
        <v>435</v>
      </c>
      <c r="K4217" s="113">
        <v>439</v>
      </c>
      <c r="L4217" s="113">
        <v>45</v>
      </c>
      <c r="M4217" s="112" t="s">
        <v>544</v>
      </c>
    </row>
    <row r="4218" spans="1:13" x14ac:dyDescent="0.3">
      <c r="A4218" s="112" t="s">
        <v>158</v>
      </c>
      <c r="B4218" s="112" t="s">
        <v>259</v>
      </c>
      <c r="C4218" s="112" t="s">
        <v>259</v>
      </c>
      <c r="D4218" s="112" t="s">
        <v>314</v>
      </c>
      <c r="E4218" s="112" t="s">
        <v>259</v>
      </c>
      <c r="F4218" s="112" t="s">
        <v>315</v>
      </c>
      <c r="G4218" s="112" t="s">
        <v>30</v>
      </c>
      <c r="H4218" s="112" t="s">
        <v>441</v>
      </c>
      <c r="I4218" s="112" t="s">
        <v>16</v>
      </c>
      <c r="J4218" s="112" t="s">
        <v>440</v>
      </c>
      <c r="K4218" s="113">
        <v>1056</v>
      </c>
      <c r="L4218" s="113">
        <v>240</v>
      </c>
      <c r="M4218" s="112" t="s">
        <v>544</v>
      </c>
    </row>
    <row r="4219" spans="1:13" x14ac:dyDescent="0.3">
      <c r="A4219" s="112" t="s">
        <v>158</v>
      </c>
      <c r="B4219" s="112" t="s">
        <v>259</v>
      </c>
      <c r="C4219" s="112" t="s">
        <v>259</v>
      </c>
      <c r="D4219" s="112" t="s">
        <v>314</v>
      </c>
      <c r="E4219" s="112" t="s">
        <v>259</v>
      </c>
      <c r="F4219" s="112" t="s">
        <v>315</v>
      </c>
      <c r="G4219" s="112" t="s">
        <v>30</v>
      </c>
      <c r="H4219" s="112" t="s">
        <v>441</v>
      </c>
      <c r="I4219" s="112" t="s">
        <v>16</v>
      </c>
      <c r="J4219" s="112" t="s">
        <v>436</v>
      </c>
      <c r="K4219" s="113">
        <v>11015.6</v>
      </c>
      <c r="L4219" s="113">
        <v>736</v>
      </c>
      <c r="M4219" s="112" t="s">
        <v>544</v>
      </c>
    </row>
    <row r="4220" spans="1:13" x14ac:dyDescent="0.3">
      <c r="A4220" s="112" t="s">
        <v>158</v>
      </c>
      <c r="B4220" s="112" t="s">
        <v>259</v>
      </c>
      <c r="C4220" s="112" t="s">
        <v>259</v>
      </c>
      <c r="D4220" s="112" t="s">
        <v>314</v>
      </c>
      <c r="E4220" s="112" t="s">
        <v>259</v>
      </c>
      <c r="F4220" s="112" t="s">
        <v>315</v>
      </c>
      <c r="G4220" s="112" t="s">
        <v>123</v>
      </c>
      <c r="H4220" s="112" t="s">
        <v>438</v>
      </c>
      <c r="I4220" s="112" t="s">
        <v>14</v>
      </c>
      <c r="J4220" s="112" t="s">
        <v>435</v>
      </c>
      <c r="K4220" s="113">
        <v>680</v>
      </c>
      <c r="L4220" s="113">
        <v>162</v>
      </c>
      <c r="M4220" s="112" t="s">
        <v>544</v>
      </c>
    </row>
    <row r="4221" spans="1:13" x14ac:dyDescent="0.3">
      <c r="A4221" s="112" t="s">
        <v>158</v>
      </c>
      <c r="B4221" s="112" t="s">
        <v>259</v>
      </c>
      <c r="C4221" s="112" t="s">
        <v>259</v>
      </c>
      <c r="D4221" s="112" t="s">
        <v>314</v>
      </c>
      <c r="E4221" s="112" t="s">
        <v>259</v>
      </c>
      <c r="F4221" s="112" t="s">
        <v>315</v>
      </c>
      <c r="G4221" s="112" t="s">
        <v>123</v>
      </c>
      <c r="H4221" s="112" t="s">
        <v>438</v>
      </c>
      <c r="I4221" s="112" t="s">
        <v>14</v>
      </c>
      <c r="J4221" s="112" t="s">
        <v>436</v>
      </c>
      <c r="K4221" s="113">
        <v>470</v>
      </c>
      <c r="L4221" s="113">
        <v>112.5</v>
      </c>
      <c r="M4221" s="112" t="s">
        <v>544</v>
      </c>
    </row>
    <row r="4222" spans="1:13" x14ac:dyDescent="0.3">
      <c r="A4222" s="112" t="s">
        <v>158</v>
      </c>
      <c r="B4222" s="112" t="s">
        <v>259</v>
      </c>
      <c r="C4222" s="112" t="s">
        <v>259</v>
      </c>
      <c r="D4222" s="112" t="s">
        <v>314</v>
      </c>
      <c r="E4222" s="112" t="s">
        <v>259</v>
      </c>
      <c r="F4222" s="112" t="s">
        <v>315</v>
      </c>
      <c r="G4222" s="112" t="s">
        <v>82</v>
      </c>
      <c r="H4222" s="112" t="s">
        <v>454</v>
      </c>
      <c r="I4222" s="112" t="s">
        <v>16</v>
      </c>
      <c r="J4222" s="112" t="s">
        <v>435</v>
      </c>
      <c r="K4222" s="113">
        <v>3447</v>
      </c>
      <c r="L4222" s="113">
        <v>450</v>
      </c>
      <c r="M4222" s="112" t="s">
        <v>544</v>
      </c>
    </row>
    <row r="4223" spans="1:13" x14ac:dyDescent="0.3">
      <c r="A4223" s="112" t="s">
        <v>158</v>
      </c>
      <c r="B4223" s="112" t="s">
        <v>259</v>
      </c>
      <c r="C4223" s="112" t="s">
        <v>259</v>
      </c>
      <c r="D4223" s="112" t="s">
        <v>314</v>
      </c>
      <c r="E4223" s="112" t="s">
        <v>259</v>
      </c>
      <c r="F4223" s="112" t="s">
        <v>315</v>
      </c>
      <c r="G4223" s="112" t="s">
        <v>82</v>
      </c>
      <c r="H4223" s="112" t="s">
        <v>454</v>
      </c>
      <c r="I4223" s="112" t="s">
        <v>16</v>
      </c>
      <c r="J4223" s="112" t="s">
        <v>440</v>
      </c>
      <c r="K4223" s="113">
        <v>689.4</v>
      </c>
      <c r="L4223" s="113">
        <v>90</v>
      </c>
      <c r="M4223" s="112" t="s">
        <v>544</v>
      </c>
    </row>
    <row r="4224" spans="1:13" x14ac:dyDescent="0.3">
      <c r="A4224" s="112" t="s">
        <v>158</v>
      </c>
      <c r="B4224" s="112" t="s">
        <v>259</v>
      </c>
      <c r="C4224" s="112" t="s">
        <v>259</v>
      </c>
      <c r="D4224" s="112" t="s">
        <v>314</v>
      </c>
      <c r="E4224" s="112" t="s">
        <v>259</v>
      </c>
      <c r="F4224" s="112" t="s">
        <v>315</v>
      </c>
      <c r="G4224" s="112" t="s">
        <v>33</v>
      </c>
      <c r="H4224" s="112" t="s">
        <v>445</v>
      </c>
      <c r="I4224" s="112" t="s">
        <v>16</v>
      </c>
      <c r="J4224" s="112" t="s">
        <v>446</v>
      </c>
      <c r="K4224" s="113">
        <v>119275</v>
      </c>
      <c r="L4224" s="113">
        <v>23855</v>
      </c>
      <c r="M4224" s="112" t="s">
        <v>544</v>
      </c>
    </row>
    <row r="4225" spans="1:13" x14ac:dyDescent="0.3">
      <c r="A4225" s="112" t="s">
        <v>158</v>
      </c>
      <c r="B4225" s="112" t="s">
        <v>259</v>
      </c>
      <c r="C4225" s="112" t="s">
        <v>259</v>
      </c>
      <c r="D4225" s="112" t="s">
        <v>314</v>
      </c>
      <c r="E4225" s="112" t="s">
        <v>259</v>
      </c>
      <c r="F4225" s="112" t="s">
        <v>315</v>
      </c>
      <c r="G4225" s="112" t="s">
        <v>34</v>
      </c>
      <c r="H4225" s="112" t="s">
        <v>442</v>
      </c>
      <c r="I4225" s="112" t="s">
        <v>16</v>
      </c>
      <c r="J4225" s="112" t="s">
        <v>435</v>
      </c>
      <c r="K4225" s="113">
        <v>6405.75</v>
      </c>
      <c r="L4225" s="113">
        <v>2340</v>
      </c>
      <c r="M4225" s="112" t="s">
        <v>544</v>
      </c>
    </row>
    <row r="4226" spans="1:13" x14ac:dyDescent="0.3">
      <c r="A4226" s="112" t="s">
        <v>158</v>
      </c>
      <c r="B4226" s="112" t="s">
        <v>259</v>
      </c>
      <c r="C4226" s="112" t="s">
        <v>259</v>
      </c>
      <c r="D4226" s="112" t="s">
        <v>314</v>
      </c>
      <c r="E4226" s="112" t="s">
        <v>259</v>
      </c>
      <c r="F4226" s="112" t="s">
        <v>315</v>
      </c>
      <c r="G4226" s="112" t="s">
        <v>34</v>
      </c>
      <c r="H4226" s="112" t="s">
        <v>442</v>
      </c>
      <c r="I4226" s="112" t="s">
        <v>16</v>
      </c>
      <c r="J4226" s="112" t="s">
        <v>436</v>
      </c>
      <c r="K4226" s="113">
        <v>1823.175</v>
      </c>
      <c r="L4226" s="113">
        <v>666</v>
      </c>
      <c r="M4226" s="112" t="s">
        <v>544</v>
      </c>
    </row>
    <row r="4227" spans="1:13" x14ac:dyDescent="0.3">
      <c r="A4227" s="112" t="s">
        <v>158</v>
      </c>
      <c r="B4227" s="112" t="s">
        <v>259</v>
      </c>
      <c r="C4227" s="112" t="s">
        <v>259</v>
      </c>
      <c r="D4227" s="112" t="s">
        <v>314</v>
      </c>
      <c r="E4227" s="112" t="s">
        <v>259</v>
      </c>
      <c r="F4227" s="112" t="s">
        <v>315</v>
      </c>
      <c r="G4227" s="112" t="s">
        <v>35</v>
      </c>
      <c r="H4227" s="112" t="s">
        <v>438</v>
      </c>
      <c r="I4227" s="112" t="s">
        <v>16</v>
      </c>
      <c r="J4227" s="112" t="s">
        <v>435</v>
      </c>
      <c r="K4227" s="113">
        <v>900</v>
      </c>
      <c r="L4227" s="113">
        <v>360</v>
      </c>
      <c r="M4227" s="112" t="s">
        <v>544</v>
      </c>
    </row>
    <row r="4228" spans="1:13" x14ac:dyDescent="0.3">
      <c r="A4228" s="112" t="s">
        <v>158</v>
      </c>
      <c r="B4228" s="112" t="s">
        <v>259</v>
      </c>
      <c r="C4228" s="112" t="s">
        <v>259</v>
      </c>
      <c r="D4228" s="112" t="s">
        <v>314</v>
      </c>
      <c r="E4228" s="112" t="s">
        <v>259</v>
      </c>
      <c r="F4228" s="112" t="s">
        <v>315</v>
      </c>
      <c r="G4228" s="112" t="s">
        <v>35</v>
      </c>
      <c r="H4228" s="112" t="s">
        <v>438</v>
      </c>
      <c r="I4228" s="112" t="s">
        <v>16</v>
      </c>
      <c r="J4228" s="112" t="s">
        <v>436</v>
      </c>
      <c r="K4228" s="113">
        <v>7177.5</v>
      </c>
      <c r="L4228" s="113">
        <v>2871</v>
      </c>
      <c r="M4228" s="112" t="s">
        <v>544</v>
      </c>
    </row>
    <row r="4229" spans="1:13" x14ac:dyDescent="0.3">
      <c r="A4229" s="112" t="s">
        <v>158</v>
      </c>
      <c r="B4229" s="112" t="s">
        <v>259</v>
      </c>
      <c r="C4229" s="112" t="s">
        <v>259</v>
      </c>
      <c r="D4229" s="112" t="s">
        <v>314</v>
      </c>
      <c r="E4229" s="112" t="s">
        <v>259</v>
      </c>
      <c r="F4229" s="112" t="s">
        <v>315</v>
      </c>
      <c r="G4229" s="112" t="s">
        <v>38</v>
      </c>
      <c r="H4229" s="112" t="s">
        <v>445</v>
      </c>
      <c r="I4229" s="112" t="s">
        <v>16</v>
      </c>
      <c r="J4229" s="112" t="s">
        <v>446</v>
      </c>
      <c r="K4229" s="113">
        <v>1665</v>
      </c>
      <c r="L4229" s="113">
        <v>333</v>
      </c>
      <c r="M4229" s="112" t="s">
        <v>544</v>
      </c>
    </row>
    <row r="4230" spans="1:13" x14ac:dyDescent="0.3">
      <c r="A4230" s="112" t="s">
        <v>158</v>
      </c>
      <c r="B4230" s="112" t="s">
        <v>259</v>
      </c>
      <c r="C4230" s="112" t="s">
        <v>259</v>
      </c>
      <c r="D4230" s="112" t="s">
        <v>314</v>
      </c>
      <c r="E4230" s="112" t="s">
        <v>259</v>
      </c>
      <c r="F4230" s="112" t="s">
        <v>315</v>
      </c>
      <c r="G4230" s="112" t="s">
        <v>42</v>
      </c>
      <c r="H4230" s="112" t="s">
        <v>441</v>
      </c>
      <c r="I4230" s="112" t="s">
        <v>16</v>
      </c>
      <c r="J4230" s="112" t="s">
        <v>435</v>
      </c>
      <c r="K4230" s="113">
        <v>2151</v>
      </c>
      <c r="L4230" s="113">
        <v>180</v>
      </c>
      <c r="M4230" s="112" t="s">
        <v>544</v>
      </c>
    </row>
    <row r="4231" spans="1:13" x14ac:dyDescent="0.3">
      <c r="A4231" s="112" t="s">
        <v>158</v>
      </c>
      <c r="B4231" s="112" t="s">
        <v>259</v>
      </c>
      <c r="C4231" s="112" t="s">
        <v>259</v>
      </c>
      <c r="D4231" s="112" t="s">
        <v>314</v>
      </c>
      <c r="E4231" s="112" t="s">
        <v>259</v>
      </c>
      <c r="F4231" s="112" t="s">
        <v>315</v>
      </c>
      <c r="G4231" s="112" t="s">
        <v>42</v>
      </c>
      <c r="H4231" s="112" t="s">
        <v>441</v>
      </c>
      <c r="I4231" s="112" t="s">
        <v>16</v>
      </c>
      <c r="J4231" s="112" t="s">
        <v>440</v>
      </c>
      <c r="K4231" s="113">
        <v>1125</v>
      </c>
      <c r="L4231" s="113">
        <v>90</v>
      </c>
      <c r="M4231" s="112" t="s">
        <v>544</v>
      </c>
    </row>
    <row r="4232" spans="1:13" x14ac:dyDescent="0.3">
      <c r="A4232" s="112" t="s">
        <v>158</v>
      </c>
      <c r="B4232" s="112" t="s">
        <v>259</v>
      </c>
      <c r="C4232" s="112" t="s">
        <v>259</v>
      </c>
      <c r="D4232" s="112" t="s">
        <v>314</v>
      </c>
      <c r="E4232" s="112" t="s">
        <v>259</v>
      </c>
      <c r="F4232" s="112" t="s">
        <v>315</v>
      </c>
      <c r="G4232" s="112" t="s">
        <v>42</v>
      </c>
      <c r="H4232" s="112" t="s">
        <v>441</v>
      </c>
      <c r="I4232" s="112" t="s">
        <v>16</v>
      </c>
      <c r="J4232" s="112" t="s">
        <v>436</v>
      </c>
      <c r="K4232" s="113">
        <v>7066</v>
      </c>
      <c r="L4232" s="113">
        <v>476.99999999999994</v>
      </c>
      <c r="M4232" s="112" t="s">
        <v>544</v>
      </c>
    </row>
    <row r="4233" spans="1:13" x14ac:dyDescent="0.3">
      <c r="A4233" s="112" t="s">
        <v>158</v>
      </c>
      <c r="B4233" s="112" t="s">
        <v>259</v>
      </c>
      <c r="C4233" s="112" t="s">
        <v>259</v>
      </c>
      <c r="D4233" s="112" t="s">
        <v>314</v>
      </c>
      <c r="E4233" s="112" t="s">
        <v>259</v>
      </c>
      <c r="F4233" s="112" t="s">
        <v>315</v>
      </c>
      <c r="G4233" s="112" t="s">
        <v>43</v>
      </c>
      <c r="H4233" s="112" t="s">
        <v>448</v>
      </c>
      <c r="I4233" s="112" t="s">
        <v>16</v>
      </c>
      <c r="J4233" s="112" t="s">
        <v>435</v>
      </c>
      <c r="K4233" s="113">
        <v>2547.1999999999998</v>
      </c>
      <c r="L4233" s="113">
        <v>3184</v>
      </c>
      <c r="M4233" s="112" t="s">
        <v>544</v>
      </c>
    </row>
    <row r="4234" spans="1:13" x14ac:dyDescent="0.3">
      <c r="A4234" s="112" t="s">
        <v>158</v>
      </c>
      <c r="B4234" s="112" t="s">
        <v>259</v>
      </c>
      <c r="C4234" s="112" t="s">
        <v>259</v>
      </c>
      <c r="D4234" s="112" t="s">
        <v>314</v>
      </c>
      <c r="E4234" s="112" t="s">
        <v>259</v>
      </c>
      <c r="F4234" s="112" t="s">
        <v>315</v>
      </c>
      <c r="G4234" s="112" t="s">
        <v>43</v>
      </c>
      <c r="H4234" s="112" t="s">
        <v>448</v>
      </c>
      <c r="I4234" s="112" t="s">
        <v>16</v>
      </c>
      <c r="J4234" s="112" t="s">
        <v>440</v>
      </c>
      <c r="K4234" s="113">
        <v>360.02</v>
      </c>
      <c r="L4234" s="113">
        <v>383</v>
      </c>
      <c r="M4234" s="112" t="s">
        <v>544</v>
      </c>
    </row>
    <row r="4235" spans="1:13" x14ac:dyDescent="0.3">
      <c r="A4235" s="112" t="s">
        <v>158</v>
      </c>
      <c r="B4235" s="112" t="s">
        <v>259</v>
      </c>
      <c r="C4235" s="112" t="s">
        <v>259</v>
      </c>
      <c r="D4235" s="112" t="s">
        <v>314</v>
      </c>
      <c r="E4235" s="112" t="s">
        <v>259</v>
      </c>
      <c r="F4235" s="112" t="s">
        <v>315</v>
      </c>
      <c r="G4235" s="112" t="s">
        <v>43</v>
      </c>
      <c r="H4235" s="112" t="s">
        <v>448</v>
      </c>
      <c r="I4235" s="112" t="s">
        <v>16</v>
      </c>
      <c r="J4235" s="112" t="s">
        <v>436</v>
      </c>
      <c r="K4235" s="113">
        <v>16000.2</v>
      </c>
      <c r="L4235" s="113">
        <v>29630</v>
      </c>
      <c r="M4235" s="112" t="s">
        <v>544</v>
      </c>
    </row>
    <row r="4236" spans="1:13" x14ac:dyDescent="0.3">
      <c r="A4236" s="112" t="s">
        <v>158</v>
      </c>
      <c r="B4236" s="112" t="s">
        <v>259</v>
      </c>
      <c r="C4236" s="112" t="s">
        <v>259</v>
      </c>
      <c r="D4236" s="112" t="s">
        <v>314</v>
      </c>
      <c r="E4236" s="112" t="s">
        <v>259</v>
      </c>
      <c r="F4236" s="112" t="s">
        <v>315</v>
      </c>
      <c r="G4236" s="112" t="s">
        <v>44</v>
      </c>
      <c r="H4236" s="112" t="s">
        <v>441</v>
      </c>
      <c r="I4236" s="112" t="s">
        <v>16</v>
      </c>
      <c r="J4236" s="112" t="s">
        <v>435</v>
      </c>
      <c r="K4236" s="113">
        <v>12107.2</v>
      </c>
      <c r="L4236" s="113">
        <v>846.00000000000011</v>
      </c>
      <c r="M4236" s="112" t="s">
        <v>544</v>
      </c>
    </row>
    <row r="4237" spans="1:13" x14ac:dyDescent="0.3">
      <c r="A4237" s="112" t="s">
        <v>158</v>
      </c>
      <c r="B4237" s="112" t="s">
        <v>259</v>
      </c>
      <c r="C4237" s="112" t="s">
        <v>259</v>
      </c>
      <c r="D4237" s="112" t="s">
        <v>314</v>
      </c>
      <c r="E4237" s="112" t="s">
        <v>259</v>
      </c>
      <c r="F4237" s="112" t="s">
        <v>315</v>
      </c>
      <c r="G4237" s="112" t="s">
        <v>44</v>
      </c>
      <c r="H4237" s="112" t="s">
        <v>441</v>
      </c>
      <c r="I4237" s="112" t="s">
        <v>16</v>
      </c>
      <c r="J4237" s="112" t="s">
        <v>436</v>
      </c>
      <c r="K4237" s="113">
        <v>2228.4000000999999</v>
      </c>
      <c r="L4237" s="113">
        <v>206.99999999999997</v>
      </c>
      <c r="M4237" s="112" t="s">
        <v>544</v>
      </c>
    </row>
    <row r="4238" spans="1:13" x14ac:dyDescent="0.3">
      <c r="A4238" s="112" t="s">
        <v>158</v>
      </c>
      <c r="B4238" s="112" t="s">
        <v>259</v>
      </c>
      <c r="C4238" s="112" t="s">
        <v>259</v>
      </c>
      <c r="D4238" s="112" t="s">
        <v>314</v>
      </c>
      <c r="E4238" s="112" t="s">
        <v>259</v>
      </c>
      <c r="F4238" s="112" t="s">
        <v>315</v>
      </c>
      <c r="G4238" s="112" t="s">
        <v>45</v>
      </c>
      <c r="H4238" s="112" t="s">
        <v>441</v>
      </c>
      <c r="I4238" s="112" t="s">
        <v>46</v>
      </c>
      <c r="J4238" s="112" t="s">
        <v>435</v>
      </c>
      <c r="K4238" s="113">
        <v>3320</v>
      </c>
      <c r="L4238" s="113">
        <v>180</v>
      </c>
      <c r="M4238" s="112" t="s">
        <v>544</v>
      </c>
    </row>
    <row r="4239" spans="1:13" x14ac:dyDescent="0.3">
      <c r="A4239" s="112" t="s">
        <v>158</v>
      </c>
      <c r="B4239" s="112" t="s">
        <v>259</v>
      </c>
      <c r="C4239" s="112" t="s">
        <v>259</v>
      </c>
      <c r="D4239" s="112" t="s">
        <v>314</v>
      </c>
      <c r="E4239" s="112" t="s">
        <v>259</v>
      </c>
      <c r="F4239" s="112" t="s">
        <v>315</v>
      </c>
      <c r="G4239" s="112" t="s">
        <v>45</v>
      </c>
      <c r="H4239" s="112" t="s">
        <v>441</v>
      </c>
      <c r="I4239" s="112" t="s">
        <v>46</v>
      </c>
      <c r="J4239" s="112" t="s">
        <v>436</v>
      </c>
      <c r="K4239" s="113">
        <v>31418</v>
      </c>
      <c r="L4239" s="113">
        <v>1895</v>
      </c>
      <c r="M4239" s="112" t="s">
        <v>544</v>
      </c>
    </row>
    <row r="4240" spans="1:13" x14ac:dyDescent="0.3">
      <c r="A4240" s="112" t="s">
        <v>158</v>
      </c>
      <c r="B4240" s="112" t="s">
        <v>259</v>
      </c>
      <c r="C4240" s="112" t="s">
        <v>259</v>
      </c>
      <c r="D4240" s="112" t="s">
        <v>314</v>
      </c>
      <c r="E4240" s="112" t="s">
        <v>259</v>
      </c>
      <c r="F4240" s="112" t="s">
        <v>315</v>
      </c>
      <c r="G4240" s="112" t="s">
        <v>47</v>
      </c>
      <c r="H4240" s="112" t="s">
        <v>447</v>
      </c>
      <c r="I4240" s="112" t="s">
        <v>16</v>
      </c>
      <c r="J4240" s="112" t="s">
        <v>435</v>
      </c>
      <c r="K4240" s="113">
        <v>23391</v>
      </c>
      <c r="L4240" s="113">
        <v>2245</v>
      </c>
      <c r="M4240" s="112" t="s">
        <v>544</v>
      </c>
    </row>
    <row r="4241" spans="1:13" x14ac:dyDescent="0.3">
      <c r="A4241" s="112" t="s">
        <v>158</v>
      </c>
      <c r="B4241" s="112" t="s">
        <v>259</v>
      </c>
      <c r="C4241" s="112" t="s">
        <v>259</v>
      </c>
      <c r="D4241" s="112" t="s">
        <v>314</v>
      </c>
      <c r="E4241" s="112" t="s">
        <v>259</v>
      </c>
      <c r="F4241" s="112" t="s">
        <v>315</v>
      </c>
      <c r="G4241" s="112" t="s">
        <v>48</v>
      </c>
      <c r="H4241" s="112" t="s">
        <v>447</v>
      </c>
      <c r="I4241" s="112" t="s">
        <v>16</v>
      </c>
      <c r="J4241" s="112" t="s">
        <v>435</v>
      </c>
      <c r="K4241" s="113">
        <v>3352</v>
      </c>
      <c r="L4241" s="113">
        <v>419.00000000000006</v>
      </c>
      <c r="M4241" s="112" t="s">
        <v>544</v>
      </c>
    </row>
    <row r="4242" spans="1:13" x14ac:dyDescent="0.3">
      <c r="A4242" s="112" t="s">
        <v>158</v>
      </c>
      <c r="B4242" s="112" t="s">
        <v>259</v>
      </c>
      <c r="C4242" s="112" t="s">
        <v>259</v>
      </c>
      <c r="D4242" s="112" t="s">
        <v>314</v>
      </c>
      <c r="E4242" s="112" t="s">
        <v>259</v>
      </c>
      <c r="F4242" s="112" t="s">
        <v>315</v>
      </c>
      <c r="G4242" s="112" t="s">
        <v>48</v>
      </c>
      <c r="H4242" s="112" t="s">
        <v>447</v>
      </c>
      <c r="I4242" s="112" t="s">
        <v>16</v>
      </c>
      <c r="J4242" s="112" t="s">
        <v>436</v>
      </c>
      <c r="K4242" s="113">
        <v>1656</v>
      </c>
      <c r="L4242" s="113">
        <v>206.99999999999997</v>
      </c>
      <c r="M4242" s="112" t="s">
        <v>544</v>
      </c>
    </row>
    <row r="4243" spans="1:13" x14ac:dyDescent="0.3">
      <c r="A4243" s="112" t="s">
        <v>158</v>
      </c>
      <c r="B4243" s="112" t="s">
        <v>259</v>
      </c>
      <c r="C4243" s="112" t="s">
        <v>259</v>
      </c>
      <c r="D4243" s="112" t="s">
        <v>314</v>
      </c>
      <c r="E4243" s="112" t="s">
        <v>259</v>
      </c>
      <c r="F4243" s="112" t="s">
        <v>315</v>
      </c>
      <c r="G4243" s="112" t="s">
        <v>50</v>
      </c>
      <c r="H4243" s="112" t="s">
        <v>434</v>
      </c>
      <c r="I4243" s="112" t="s">
        <v>16</v>
      </c>
      <c r="J4243" s="112" t="s">
        <v>436</v>
      </c>
      <c r="K4243" s="113">
        <v>349673.26</v>
      </c>
      <c r="L4243" s="113">
        <v>21370.5</v>
      </c>
      <c r="M4243" s="112" t="s">
        <v>544</v>
      </c>
    </row>
    <row r="4244" spans="1:13" x14ac:dyDescent="0.3">
      <c r="A4244" s="112" t="s">
        <v>158</v>
      </c>
      <c r="B4244" s="112" t="s">
        <v>259</v>
      </c>
      <c r="C4244" s="112" t="s">
        <v>259</v>
      </c>
      <c r="D4244" s="112" t="s">
        <v>314</v>
      </c>
      <c r="E4244" s="112" t="s">
        <v>259</v>
      </c>
      <c r="F4244" s="112" t="s">
        <v>315</v>
      </c>
      <c r="G4244" s="112" t="s">
        <v>52</v>
      </c>
      <c r="H4244" s="112" t="s">
        <v>442</v>
      </c>
      <c r="I4244" s="112" t="s">
        <v>46</v>
      </c>
      <c r="J4244" s="112" t="s">
        <v>435</v>
      </c>
      <c r="K4244" s="113">
        <v>29023.7</v>
      </c>
      <c r="L4244" s="113">
        <v>4684</v>
      </c>
      <c r="M4244" s="112" t="s">
        <v>544</v>
      </c>
    </row>
    <row r="4245" spans="1:13" x14ac:dyDescent="0.3">
      <c r="A4245" s="112" t="s">
        <v>158</v>
      </c>
      <c r="B4245" s="112" t="s">
        <v>259</v>
      </c>
      <c r="C4245" s="112" t="s">
        <v>259</v>
      </c>
      <c r="D4245" s="112" t="s">
        <v>314</v>
      </c>
      <c r="E4245" s="112" t="s">
        <v>259</v>
      </c>
      <c r="F4245" s="112" t="s">
        <v>315</v>
      </c>
      <c r="G4245" s="112" t="s">
        <v>52</v>
      </c>
      <c r="H4245" s="112" t="s">
        <v>442</v>
      </c>
      <c r="I4245" s="112" t="s">
        <v>46</v>
      </c>
      <c r="J4245" s="112" t="s">
        <v>440</v>
      </c>
      <c r="K4245" s="113">
        <v>13045.48</v>
      </c>
      <c r="L4245" s="113">
        <v>2556</v>
      </c>
      <c r="M4245" s="112" t="s">
        <v>544</v>
      </c>
    </row>
    <row r="4246" spans="1:13" x14ac:dyDescent="0.3">
      <c r="A4246" s="112" t="s">
        <v>158</v>
      </c>
      <c r="B4246" s="112" t="s">
        <v>259</v>
      </c>
      <c r="C4246" s="112" t="s">
        <v>259</v>
      </c>
      <c r="D4246" s="112" t="s">
        <v>314</v>
      </c>
      <c r="E4246" s="112" t="s">
        <v>259</v>
      </c>
      <c r="F4246" s="112" t="s">
        <v>315</v>
      </c>
      <c r="G4246" s="112" t="s">
        <v>52</v>
      </c>
      <c r="H4246" s="112" t="s">
        <v>442</v>
      </c>
      <c r="I4246" s="112" t="s">
        <v>46</v>
      </c>
      <c r="J4246" s="112" t="s">
        <v>436</v>
      </c>
      <c r="K4246" s="113">
        <v>521541.53999999992</v>
      </c>
      <c r="L4246" s="113">
        <v>53859.000000000015</v>
      </c>
      <c r="M4246" s="112" t="s">
        <v>544</v>
      </c>
    </row>
    <row r="4247" spans="1:13" x14ac:dyDescent="0.3">
      <c r="A4247" s="112" t="s">
        <v>158</v>
      </c>
      <c r="B4247" s="112" t="s">
        <v>259</v>
      </c>
      <c r="C4247" s="112" t="s">
        <v>259</v>
      </c>
      <c r="D4247" s="112" t="s">
        <v>314</v>
      </c>
      <c r="E4247" s="112" t="s">
        <v>259</v>
      </c>
      <c r="F4247" s="112" t="s">
        <v>315</v>
      </c>
      <c r="G4247" s="112" t="s">
        <v>53</v>
      </c>
      <c r="H4247" s="112" t="s">
        <v>434</v>
      </c>
      <c r="I4247" s="112" t="s">
        <v>16</v>
      </c>
      <c r="J4247" s="112" t="s">
        <v>435</v>
      </c>
      <c r="K4247" s="113">
        <v>12626.55</v>
      </c>
      <c r="L4247" s="113">
        <v>4758.75</v>
      </c>
      <c r="M4247" s="112" t="s">
        <v>544</v>
      </c>
    </row>
    <row r="4248" spans="1:13" x14ac:dyDescent="0.3">
      <c r="A4248" s="112" t="s">
        <v>158</v>
      </c>
      <c r="B4248" s="112" t="s">
        <v>259</v>
      </c>
      <c r="C4248" s="112" t="s">
        <v>259</v>
      </c>
      <c r="D4248" s="112" t="s">
        <v>314</v>
      </c>
      <c r="E4248" s="112" t="s">
        <v>259</v>
      </c>
      <c r="F4248" s="112" t="s">
        <v>315</v>
      </c>
      <c r="G4248" s="112" t="s">
        <v>58</v>
      </c>
      <c r="H4248" s="112" t="s">
        <v>434</v>
      </c>
      <c r="I4248" s="112" t="s">
        <v>16</v>
      </c>
      <c r="J4248" s="112" t="s">
        <v>436</v>
      </c>
      <c r="K4248" s="113">
        <v>13620</v>
      </c>
      <c r="L4248" s="113">
        <v>2700</v>
      </c>
      <c r="M4248" s="112" t="s">
        <v>544</v>
      </c>
    </row>
    <row r="4249" spans="1:13" x14ac:dyDescent="0.3">
      <c r="A4249" s="112" t="s">
        <v>158</v>
      </c>
      <c r="B4249" s="112" t="s">
        <v>259</v>
      </c>
      <c r="C4249" s="112" t="s">
        <v>259</v>
      </c>
      <c r="D4249" s="112" t="s">
        <v>314</v>
      </c>
      <c r="E4249" s="112" t="s">
        <v>259</v>
      </c>
      <c r="F4249" s="112" t="s">
        <v>315</v>
      </c>
      <c r="G4249" s="112" t="s">
        <v>60</v>
      </c>
      <c r="H4249" s="112" t="s">
        <v>437</v>
      </c>
      <c r="I4249" s="112" t="s">
        <v>16</v>
      </c>
      <c r="J4249" s="112" t="s">
        <v>435</v>
      </c>
      <c r="K4249" s="113">
        <v>129682.8</v>
      </c>
      <c r="L4249" s="113">
        <v>41565</v>
      </c>
      <c r="M4249" s="112" t="s">
        <v>544</v>
      </c>
    </row>
    <row r="4250" spans="1:13" x14ac:dyDescent="0.3">
      <c r="A4250" s="112" t="s">
        <v>158</v>
      </c>
      <c r="B4250" s="112" t="s">
        <v>259</v>
      </c>
      <c r="C4250" s="112" t="s">
        <v>259</v>
      </c>
      <c r="D4250" s="112" t="s">
        <v>314</v>
      </c>
      <c r="E4250" s="112" t="s">
        <v>259</v>
      </c>
      <c r="F4250" s="112" t="s">
        <v>315</v>
      </c>
      <c r="G4250" s="112" t="s">
        <v>60</v>
      </c>
      <c r="H4250" s="112" t="s">
        <v>437</v>
      </c>
      <c r="I4250" s="112" t="s">
        <v>16</v>
      </c>
      <c r="J4250" s="112" t="s">
        <v>440</v>
      </c>
      <c r="K4250" s="113">
        <v>914.16000000000008</v>
      </c>
      <c r="L4250" s="113">
        <v>293</v>
      </c>
      <c r="M4250" s="112" t="s">
        <v>544</v>
      </c>
    </row>
    <row r="4251" spans="1:13" x14ac:dyDescent="0.3">
      <c r="A4251" s="112" t="s">
        <v>158</v>
      </c>
      <c r="B4251" s="112" t="s">
        <v>259</v>
      </c>
      <c r="C4251" s="112" t="s">
        <v>259</v>
      </c>
      <c r="D4251" s="112" t="s">
        <v>314</v>
      </c>
      <c r="E4251" s="112" t="s">
        <v>259</v>
      </c>
      <c r="F4251" s="112" t="s">
        <v>315</v>
      </c>
      <c r="G4251" s="112" t="s">
        <v>62</v>
      </c>
      <c r="H4251" s="112" t="s">
        <v>438</v>
      </c>
      <c r="I4251" s="112" t="s">
        <v>16</v>
      </c>
      <c r="J4251" s="112" t="s">
        <v>435</v>
      </c>
      <c r="K4251" s="113">
        <v>5030.3999999999996</v>
      </c>
      <c r="L4251" s="113">
        <v>2160</v>
      </c>
      <c r="M4251" s="112" t="s">
        <v>544</v>
      </c>
    </row>
    <row r="4252" spans="1:13" x14ac:dyDescent="0.3">
      <c r="A4252" s="112" t="s">
        <v>158</v>
      </c>
      <c r="B4252" s="112" t="s">
        <v>259</v>
      </c>
      <c r="C4252" s="112" t="s">
        <v>259</v>
      </c>
      <c r="D4252" s="112" t="s">
        <v>314</v>
      </c>
      <c r="E4252" s="112" t="s">
        <v>259</v>
      </c>
      <c r="F4252" s="112" t="s">
        <v>315</v>
      </c>
      <c r="G4252" s="112" t="s">
        <v>62</v>
      </c>
      <c r="H4252" s="112" t="s">
        <v>438</v>
      </c>
      <c r="I4252" s="112" t="s">
        <v>16</v>
      </c>
      <c r="J4252" s="112" t="s">
        <v>440</v>
      </c>
      <c r="K4252" s="113">
        <v>1773.6</v>
      </c>
      <c r="L4252" s="113">
        <v>765</v>
      </c>
      <c r="M4252" s="112" t="s">
        <v>544</v>
      </c>
    </row>
    <row r="4253" spans="1:13" x14ac:dyDescent="0.3">
      <c r="A4253" s="112" t="s">
        <v>158</v>
      </c>
      <c r="B4253" s="112" t="s">
        <v>259</v>
      </c>
      <c r="C4253" s="112" t="s">
        <v>259</v>
      </c>
      <c r="D4253" s="112" t="s">
        <v>314</v>
      </c>
      <c r="E4253" s="112" t="s">
        <v>259</v>
      </c>
      <c r="F4253" s="112" t="s">
        <v>315</v>
      </c>
      <c r="G4253" s="112" t="s">
        <v>62</v>
      </c>
      <c r="H4253" s="112" t="s">
        <v>438</v>
      </c>
      <c r="I4253" s="112" t="s">
        <v>16</v>
      </c>
      <c r="J4253" s="112" t="s">
        <v>436</v>
      </c>
      <c r="K4253" s="113">
        <v>8632.7999999999993</v>
      </c>
      <c r="L4253" s="113">
        <v>3240</v>
      </c>
      <c r="M4253" s="112" t="s">
        <v>544</v>
      </c>
    </row>
    <row r="4254" spans="1:13" x14ac:dyDescent="0.3">
      <c r="A4254" s="112" t="s">
        <v>158</v>
      </c>
      <c r="B4254" s="112" t="s">
        <v>259</v>
      </c>
      <c r="C4254" s="112" t="s">
        <v>259</v>
      </c>
      <c r="D4254" s="112" t="s">
        <v>314</v>
      </c>
      <c r="E4254" s="112" t="s">
        <v>259</v>
      </c>
      <c r="F4254" s="112" t="s">
        <v>315</v>
      </c>
      <c r="G4254" s="112" t="s">
        <v>65</v>
      </c>
      <c r="H4254" s="112" t="s">
        <v>449</v>
      </c>
      <c r="I4254" s="112" t="s">
        <v>16</v>
      </c>
      <c r="J4254" s="112" t="s">
        <v>435</v>
      </c>
      <c r="K4254" s="113">
        <v>1755.6</v>
      </c>
      <c r="L4254" s="113">
        <v>200</v>
      </c>
      <c r="M4254" s="112" t="s">
        <v>544</v>
      </c>
    </row>
    <row r="4255" spans="1:13" x14ac:dyDescent="0.3">
      <c r="A4255" s="112" t="s">
        <v>158</v>
      </c>
      <c r="B4255" s="112" t="s">
        <v>259</v>
      </c>
      <c r="C4255" s="112" t="s">
        <v>259</v>
      </c>
      <c r="D4255" s="112" t="s">
        <v>314</v>
      </c>
      <c r="E4255" s="112" t="s">
        <v>259</v>
      </c>
      <c r="F4255" s="112" t="s">
        <v>315</v>
      </c>
      <c r="G4255" s="112" t="s">
        <v>65</v>
      </c>
      <c r="H4255" s="112" t="s">
        <v>449</v>
      </c>
      <c r="I4255" s="112" t="s">
        <v>16</v>
      </c>
      <c r="J4255" s="112" t="s">
        <v>436</v>
      </c>
      <c r="K4255" s="113">
        <v>4773</v>
      </c>
      <c r="L4255" s="113">
        <v>527</v>
      </c>
      <c r="M4255" s="112" t="s">
        <v>544</v>
      </c>
    </row>
    <row r="4256" spans="1:13" x14ac:dyDescent="0.3">
      <c r="A4256" s="112" t="s">
        <v>158</v>
      </c>
      <c r="B4256" s="112" t="s">
        <v>259</v>
      </c>
      <c r="C4256" s="112" t="s">
        <v>259</v>
      </c>
      <c r="D4256" s="112" t="s">
        <v>314</v>
      </c>
      <c r="E4256" s="112" t="s">
        <v>259</v>
      </c>
      <c r="F4256" s="112" t="s">
        <v>315</v>
      </c>
      <c r="G4256" s="112" t="s">
        <v>66</v>
      </c>
      <c r="H4256" s="112" t="s">
        <v>450</v>
      </c>
      <c r="I4256" s="112" t="s">
        <v>16</v>
      </c>
      <c r="J4256" s="112" t="s">
        <v>435</v>
      </c>
      <c r="K4256" s="113">
        <v>1044</v>
      </c>
      <c r="L4256" s="113">
        <v>360</v>
      </c>
      <c r="M4256" s="112" t="s">
        <v>544</v>
      </c>
    </row>
    <row r="4257" spans="1:13" x14ac:dyDescent="0.3">
      <c r="A4257" s="112" t="s">
        <v>158</v>
      </c>
      <c r="B4257" s="112" t="s">
        <v>259</v>
      </c>
      <c r="C4257" s="112" t="s">
        <v>259</v>
      </c>
      <c r="D4257" s="112" t="s">
        <v>314</v>
      </c>
      <c r="E4257" s="112" t="s">
        <v>259</v>
      </c>
      <c r="F4257" s="112" t="s">
        <v>315</v>
      </c>
      <c r="G4257" s="112" t="s">
        <v>66</v>
      </c>
      <c r="H4257" s="112" t="s">
        <v>450</v>
      </c>
      <c r="I4257" s="112" t="s">
        <v>16</v>
      </c>
      <c r="J4257" s="112" t="s">
        <v>436</v>
      </c>
      <c r="K4257" s="113">
        <v>2856.5</v>
      </c>
      <c r="L4257" s="113">
        <v>985</v>
      </c>
      <c r="M4257" s="112" t="s">
        <v>544</v>
      </c>
    </row>
    <row r="4258" spans="1:13" x14ac:dyDescent="0.3">
      <c r="A4258" s="112" t="s">
        <v>158</v>
      </c>
      <c r="B4258" s="112" t="s">
        <v>259</v>
      </c>
      <c r="C4258" s="112" t="s">
        <v>259</v>
      </c>
      <c r="D4258" s="112" t="s">
        <v>316</v>
      </c>
      <c r="E4258" s="112" t="s">
        <v>259</v>
      </c>
      <c r="F4258" s="112" t="s">
        <v>317</v>
      </c>
      <c r="G4258" s="112" t="s">
        <v>13</v>
      </c>
      <c r="H4258" s="112" t="s">
        <v>434</v>
      </c>
      <c r="I4258" s="112" t="s">
        <v>14</v>
      </c>
      <c r="J4258" s="112" t="s">
        <v>436</v>
      </c>
      <c r="K4258" s="113">
        <v>239.67</v>
      </c>
      <c r="L4258" s="113">
        <v>0.75</v>
      </c>
      <c r="M4258" s="112" t="s">
        <v>544</v>
      </c>
    </row>
    <row r="4259" spans="1:13" x14ac:dyDescent="0.3">
      <c r="A4259" s="112" t="s">
        <v>158</v>
      </c>
      <c r="B4259" s="112" t="s">
        <v>259</v>
      </c>
      <c r="C4259" s="112" t="s">
        <v>259</v>
      </c>
      <c r="D4259" s="112" t="s">
        <v>316</v>
      </c>
      <c r="E4259" s="112" t="s">
        <v>259</v>
      </c>
      <c r="F4259" s="112" t="s">
        <v>317</v>
      </c>
      <c r="G4259" s="112" t="s">
        <v>24</v>
      </c>
      <c r="H4259" s="112" t="s">
        <v>441</v>
      </c>
      <c r="I4259" s="112" t="s">
        <v>16</v>
      </c>
      <c r="J4259" s="112" t="s">
        <v>435</v>
      </c>
      <c r="K4259" s="113">
        <v>2190.02</v>
      </c>
      <c r="L4259" s="113">
        <v>427.50000000000006</v>
      </c>
      <c r="M4259" s="112" t="s">
        <v>544</v>
      </c>
    </row>
    <row r="4260" spans="1:13" x14ac:dyDescent="0.3">
      <c r="A4260" s="112" t="s">
        <v>158</v>
      </c>
      <c r="B4260" s="112" t="s">
        <v>259</v>
      </c>
      <c r="C4260" s="112" t="s">
        <v>259</v>
      </c>
      <c r="D4260" s="112" t="s">
        <v>316</v>
      </c>
      <c r="E4260" s="112" t="s">
        <v>259</v>
      </c>
      <c r="F4260" s="112" t="s">
        <v>317</v>
      </c>
      <c r="G4260" s="112" t="s">
        <v>24</v>
      </c>
      <c r="H4260" s="112" t="s">
        <v>441</v>
      </c>
      <c r="I4260" s="112" t="s">
        <v>16</v>
      </c>
      <c r="J4260" s="112" t="s">
        <v>436</v>
      </c>
      <c r="K4260" s="113">
        <v>27361.15</v>
      </c>
      <c r="L4260" s="113">
        <v>5382</v>
      </c>
      <c r="M4260" s="112" t="s">
        <v>544</v>
      </c>
    </row>
    <row r="4261" spans="1:13" x14ac:dyDescent="0.3">
      <c r="A4261" s="112" t="s">
        <v>158</v>
      </c>
      <c r="B4261" s="112" t="s">
        <v>259</v>
      </c>
      <c r="C4261" s="112" t="s">
        <v>259</v>
      </c>
      <c r="D4261" s="112" t="s">
        <v>316</v>
      </c>
      <c r="E4261" s="112" t="s">
        <v>259</v>
      </c>
      <c r="F4261" s="112" t="s">
        <v>317</v>
      </c>
      <c r="G4261" s="112" t="s">
        <v>25</v>
      </c>
      <c r="H4261" s="112" t="s">
        <v>442</v>
      </c>
      <c r="I4261" s="112" t="s">
        <v>16</v>
      </c>
      <c r="J4261" s="112" t="s">
        <v>443</v>
      </c>
      <c r="K4261" s="113">
        <v>61215</v>
      </c>
      <c r="L4261" s="113">
        <v>16200</v>
      </c>
      <c r="M4261" s="112" t="s">
        <v>544</v>
      </c>
    </row>
    <row r="4262" spans="1:13" x14ac:dyDescent="0.3">
      <c r="A4262" s="112" t="s">
        <v>158</v>
      </c>
      <c r="B4262" s="112" t="s">
        <v>259</v>
      </c>
      <c r="C4262" s="112" t="s">
        <v>259</v>
      </c>
      <c r="D4262" s="112" t="s">
        <v>316</v>
      </c>
      <c r="E4262" s="112" t="s">
        <v>259</v>
      </c>
      <c r="F4262" s="112" t="s">
        <v>317</v>
      </c>
      <c r="G4262" s="112" t="s">
        <v>33</v>
      </c>
      <c r="H4262" s="112" t="s">
        <v>445</v>
      </c>
      <c r="I4262" s="112" t="s">
        <v>16</v>
      </c>
      <c r="J4262" s="112" t="s">
        <v>446</v>
      </c>
      <c r="K4262" s="113">
        <v>3195</v>
      </c>
      <c r="L4262" s="113">
        <v>639</v>
      </c>
      <c r="M4262" s="112" t="s">
        <v>544</v>
      </c>
    </row>
    <row r="4263" spans="1:13" x14ac:dyDescent="0.3">
      <c r="A4263" s="112" t="s">
        <v>158</v>
      </c>
      <c r="B4263" s="112" t="s">
        <v>259</v>
      </c>
      <c r="C4263" s="112" t="s">
        <v>259</v>
      </c>
      <c r="D4263" s="112" t="s">
        <v>316</v>
      </c>
      <c r="E4263" s="112" t="s">
        <v>259</v>
      </c>
      <c r="F4263" s="112" t="s">
        <v>317</v>
      </c>
      <c r="G4263" s="112" t="s">
        <v>44</v>
      </c>
      <c r="H4263" s="112" t="s">
        <v>441</v>
      </c>
      <c r="I4263" s="112" t="s">
        <v>16</v>
      </c>
      <c r="J4263" s="112" t="s">
        <v>435</v>
      </c>
      <c r="K4263" s="113">
        <v>3545.5199999000001</v>
      </c>
      <c r="L4263" s="113">
        <v>342</v>
      </c>
      <c r="M4263" s="112" t="s">
        <v>544</v>
      </c>
    </row>
    <row r="4264" spans="1:13" x14ac:dyDescent="0.3">
      <c r="A4264" s="112" t="s">
        <v>158</v>
      </c>
      <c r="B4264" s="112" t="s">
        <v>259</v>
      </c>
      <c r="C4264" s="112" t="s">
        <v>259</v>
      </c>
      <c r="D4264" s="112" t="s">
        <v>316</v>
      </c>
      <c r="E4264" s="112" t="s">
        <v>259</v>
      </c>
      <c r="F4264" s="112" t="s">
        <v>317</v>
      </c>
      <c r="G4264" s="112" t="s">
        <v>44</v>
      </c>
      <c r="H4264" s="112" t="s">
        <v>441</v>
      </c>
      <c r="I4264" s="112" t="s">
        <v>16</v>
      </c>
      <c r="J4264" s="112" t="s">
        <v>436</v>
      </c>
      <c r="K4264" s="113">
        <v>1569.9</v>
      </c>
      <c r="L4264" s="113">
        <v>22.5</v>
      </c>
      <c r="M4264" s="112" t="s">
        <v>544</v>
      </c>
    </row>
    <row r="4265" spans="1:13" x14ac:dyDescent="0.3">
      <c r="A4265" s="112" t="s">
        <v>158</v>
      </c>
      <c r="B4265" s="112" t="s">
        <v>259</v>
      </c>
      <c r="C4265" s="112" t="s">
        <v>259</v>
      </c>
      <c r="D4265" s="112" t="s">
        <v>316</v>
      </c>
      <c r="E4265" s="112" t="s">
        <v>259</v>
      </c>
      <c r="F4265" s="112" t="s">
        <v>317</v>
      </c>
      <c r="G4265" s="112" t="s">
        <v>45</v>
      </c>
      <c r="H4265" s="112" t="s">
        <v>441</v>
      </c>
      <c r="I4265" s="112" t="s">
        <v>46</v>
      </c>
      <c r="J4265" s="112" t="s">
        <v>436</v>
      </c>
      <c r="K4265" s="113">
        <v>68</v>
      </c>
      <c r="L4265" s="113">
        <v>5</v>
      </c>
      <c r="M4265" s="112" t="s">
        <v>544</v>
      </c>
    </row>
    <row r="4266" spans="1:13" x14ac:dyDescent="0.3">
      <c r="A4266" s="112" t="s">
        <v>158</v>
      </c>
      <c r="B4266" s="112" t="s">
        <v>259</v>
      </c>
      <c r="C4266" s="112" t="s">
        <v>259</v>
      </c>
      <c r="D4266" s="112" t="s">
        <v>316</v>
      </c>
      <c r="E4266" s="112" t="s">
        <v>259</v>
      </c>
      <c r="F4266" s="112" t="s">
        <v>317</v>
      </c>
      <c r="G4266" s="112" t="s">
        <v>50</v>
      </c>
      <c r="H4266" s="112" t="s">
        <v>434</v>
      </c>
      <c r="I4266" s="112" t="s">
        <v>16</v>
      </c>
      <c r="J4266" s="112" t="s">
        <v>436</v>
      </c>
      <c r="K4266" s="113">
        <v>15384.32</v>
      </c>
      <c r="L4266" s="113">
        <v>1507.5</v>
      </c>
      <c r="M4266" s="112" t="s">
        <v>544</v>
      </c>
    </row>
    <row r="4267" spans="1:13" x14ac:dyDescent="0.3">
      <c r="A4267" s="112" t="s">
        <v>158</v>
      </c>
      <c r="B4267" s="112" t="s">
        <v>259</v>
      </c>
      <c r="C4267" s="112" t="s">
        <v>259</v>
      </c>
      <c r="D4267" s="112" t="s">
        <v>316</v>
      </c>
      <c r="E4267" s="112" t="s">
        <v>259</v>
      </c>
      <c r="F4267" s="112" t="s">
        <v>317</v>
      </c>
      <c r="G4267" s="112" t="s">
        <v>52</v>
      </c>
      <c r="H4267" s="112" t="s">
        <v>442</v>
      </c>
      <c r="I4267" s="112" t="s">
        <v>46</v>
      </c>
      <c r="J4267" s="112" t="s">
        <v>435</v>
      </c>
      <c r="K4267" s="113">
        <v>5648.85</v>
      </c>
      <c r="L4267" s="113">
        <v>1530</v>
      </c>
      <c r="M4267" s="112" t="s">
        <v>544</v>
      </c>
    </row>
    <row r="4268" spans="1:13" x14ac:dyDescent="0.3">
      <c r="A4268" s="112" t="s">
        <v>158</v>
      </c>
      <c r="B4268" s="112" t="s">
        <v>259</v>
      </c>
      <c r="C4268" s="112" t="s">
        <v>259</v>
      </c>
      <c r="D4268" s="112" t="s">
        <v>316</v>
      </c>
      <c r="E4268" s="112" t="s">
        <v>259</v>
      </c>
      <c r="F4268" s="112" t="s">
        <v>317</v>
      </c>
      <c r="G4268" s="112" t="s">
        <v>52</v>
      </c>
      <c r="H4268" s="112" t="s">
        <v>442</v>
      </c>
      <c r="I4268" s="112" t="s">
        <v>46</v>
      </c>
      <c r="J4268" s="112" t="s">
        <v>440</v>
      </c>
      <c r="K4268" s="113">
        <v>8967.6</v>
      </c>
      <c r="L4268" s="113">
        <v>2700</v>
      </c>
      <c r="M4268" s="112" t="s">
        <v>544</v>
      </c>
    </row>
    <row r="4269" spans="1:13" x14ac:dyDescent="0.3">
      <c r="A4269" s="112" t="s">
        <v>158</v>
      </c>
      <c r="B4269" s="112" t="s">
        <v>259</v>
      </c>
      <c r="C4269" s="112" t="s">
        <v>259</v>
      </c>
      <c r="D4269" s="112" t="s">
        <v>316</v>
      </c>
      <c r="E4269" s="112" t="s">
        <v>259</v>
      </c>
      <c r="F4269" s="112" t="s">
        <v>317</v>
      </c>
      <c r="G4269" s="112" t="s">
        <v>52</v>
      </c>
      <c r="H4269" s="112" t="s">
        <v>442</v>
      </c>
      <c r="I4269" s="112" t="s">
        <v>46</v>
      </c>
      <c r="J4269" s="112" t="s">
        <v>436</v>
      </c>
      <c r="K4269" s="113">
        <v>27782.63</v>
      </c>
      <c r="L4269" s="113">
        <v>5298.9999999999991</v>
      </c>
      <c r="M4269" s="112" t="s">
        <v>544</v>
      </c>
    </row>
    <row r="4270" spans="1:13" x14ac:dyDescent="0.3">
      <c r="A4270" s="112" t="s">
        <v>158</v>
      </c>
      <c r="B4270" s="112" t="s">
        <v>259</v>
      </c>
      <c r="C4270" s="112" t="s">
        <v>259</v>
      </c>
      <c r="D4270" s="112" t="s">
        <v>316</v>
      </c>
      <c r="E4270" s="112" t="s">
        <v>259</v>
      </c>
      <c r="F4270" s="112" t="s">
        <v>317</v>
      </c>
      <c r="G4270" s="112" t="s">
        <v>53</v>
      </c>
      <c r="H4270" s="112" t="s">
        <v>434</v>
      </c>
      <c r="I4270" s="112" t="s">
        <v>16</v>
      </c>
      <c r="J4270" s="112" t="s">
        <v>435</v>
      </c>
      <c r="K4270" s="113">
        <v>2029.8</v>
      </c>
      <c r="L4270" s="113">
        <v>765</v>
      </c>
      <c r="M4270" s="112" t="s">
        <v>544</v>
      </c>
    </row>
    <row r="4271" spans="1:13" x14ac:dyDescent="0.3">
      <c r="A4271" s="112" t="s">
        <v>158</v>
      </c>
      <c r="B4271" s="112" t="s">
        <v>259</v>
      </c>
      <c r="C4271" s="112" t="s">
        <v>259</v>
      </c>
      <c r="D4271" s="112" t="s">
        <v>318</v>
      </c>
      <c r="E4271" s="112" t="s">
        <v>259</v>
      </c>
      <c r="F4271" s="112" t="s">
        <v>319</v>
      </c>
      <c r="G4271" s="112" t="s">
        <v>44</v>
      </c>
      <c r="H4271" s="112" t="s">
        <v>441</v>
      </c>
      <c r="I4271" s="112" t="s">
        <v>16</v>
      </c>
      <c r="J4271" s="112" t="s">
        <v>435</v>
      </c>
      <c r="K4271" s="113">
        <v>304.56</v>
      </c>
      <c r="L4271" s="113">
        <v>36</v>
      </c>
      <c r="M4271" s="112" t="s">
        <v>544</v>
      </c>
    </row>
    <row r="4272" spans="1:13" x14ac:dyDescent="0.3">
      <c r="A4272" s="112" t="s">
        <v>158</v>
      </c>
      <c r="B4272" s="112" t="s">
        <v>259</v>
      </c>
      <c r="C4272" s="112" t="s">
        <v>259</v>
      </c>
      <c r="D4272" s="112" t="s">
        <v>318</v>
      </c>
      <c r="E4272" s="112" t="s">
        <v>259</v>
      </c>
      <c r="F4272" s="112" t="s">
        <v>319</v>
      </c>
      <c r="G4272" s="112" t="s">
        <v>44</v>
      </c>
      <c r="H4272" s="112" t="s">
        <v>441</v>
      </c>
      <c r="I4272" s="112" t="s">
        <v>16</v>
      </c>
      <c r="J4272" s="112" t="s">
        <v>440</v>
      </c>
      <c r="K4272" s="113">
        <v>304.56</v>
      </c>
      <c r="L4272" s="113">
        <v>36</v>
      </c>
      <c r="M4272" s="112" t="s">
        <v>544</v>
      </c>
    </row>
    <row r="4273" spans="1:13" x14ac:dyDescent="0.3">
      <c r="A4273" s="112" t="s">
        <v>158</v>
      </c>
      <c r="B4273" s="112" t="s">
        <v>259</v>
      </c>
      <c r="C4273" s="112" t="s">
        <v>259</v>
      </c>
      <c r="D4273" s="112" t="s">
        <v>318</v>
      </c>
      <c r="E4273" s="112" t="s">
        <v>259</v>
      </c>
      <c r="F4273" s="112" t="s">
        <v>319</v>
      </c>
      <c r="G4273" s="112" t="s">
        <v>45</v>
      </c>
      <c r="H4273" s="112" t="s">
        <v>441</v>
      </c>
      <c r="I4273" s="112" t="s">
        <v>46</v>
      </c>
      <c r="J4273" s="112" t="s">
        <v>436</v>
      </c>
      <c r="K4273" s="113">
        <v>191</v>
      </c>
      <c r="L4273" s="113">
        <v>9</v>
      </c>
      <c r="M4273" s="112" t="s">
        <v>544</v>
      </c>
    </row>
    <row r="4274" spans="1:13" x14ac:dyDescent="0.3">
      <c r="A4274" s="112" t="s">
        <v>158</v>
      </c>
      <c r="B4274" s="112" t="s">
        <v>259</v>
      </c>
      <c r="C4274" s="112" t="s">
        <v>259</v>
      </c>
      <c r="D4274" s="112" t="s">
        <v>318</v>
      </c>
      <c r="E4274" s="112" t="s">
        <v>259</v>
      </c>
      <c r="F4274" s="112" t="s">
        <v>319</v>
      </c>
      <c r="G4274" s="112" t="s">
        <v>50</v>
      </c>
      <c r="H4274" s="112" t="s">
        <v>434</v>
      </c>
      <c r="I4274" s="112" t="s">
        <v>16</v>
      </c>
      <c r="J4274" s="112" t="s">
        <v>436</v>
      </c>
      <c r="K4274" s="113">
        <v>17560</v>
      </c>
      <c r="L4274" s="113">
        <v>2997</v>
      </c>
      <c r="M4274" s="112" t="s">
        <v>544</v>
      </c>
    </row>
    <row r="4275" spans="1:13" x14ac:dyDescent="0.3">
      <c r="A4275" s="112" t="s">
        <v>158</v>
      </c>
      <c r="B4275" s="112" t="s">
        <v>259</v>
      </c>
      <c r="C4275" s="112" t="s">
        <v>259</v>
      </c>
      <c r="D4275" s="112" t="s">
        <v>318</v>
      </c>
      <c r="E4275" s="112" t="s">
        <v>259</v>
      </c>
      <c r="F4275" s="112" t="s">
        <v>319</v>
      </c>
      <c r="G4275" s="112" t="s">
        <v>52</v>
      </c>
      <c r="H4275" s="112" t="s">
        <v>442</v>
      </c>
      <c r="I4275" s="112" t="s">
        <v>46</v>
      </c>
      <c r="J4275" s="112" t="s">
        <v>435</v>
      </c>
      <c r="K4275" s="113">
        <v>60</v>
      </c>
      <c r="L4275" s="113">
        <v>5</v>
      </c>
      <c r="M4275" s="112" t="s">
        <v>544</v>
      </c>
    </row>
    <row r="4276" spans="1:13" x14ac:dyDescent="0.3">
      <c r="A4276" s="112" t="s">
        <v>158</v>
      </c>
      <c r="B4276" s="112" t="s">
        <v>259</v>
      </c>
      <c r="C4276" s="112" t="s">
        <v>259</v>
      </c>
      <c r="D4276" s="112" t="s">
        <v>318</v>
      </c>
      <c r="E4276" s="112" t="s">
        <v>259</v>
      </c>
      <c r="F4276" s="112" t="s">
        <v>319</v>
      </c>
      <c r="G4276" s="112" t="s">
        <v>52</v>
      </c>
      <c r="H4276" s="112" t="s">
        <v>442</v>
      </c>
      <c r="I4276" s="112" t="s">
        <v>46</v>
      </c>
      <c r="J4276" s="112" t="s">
        <v>436</v>
      </c>
      <c r="K4276" s="113">
        <v>95734.459999999992</v>
      </c>
      <c r="L4276" s="113">
        <v>5784</v>
      </c>
      <c r="M4276" s="112" t="s">
        <v>544</v>
      </c>
    </row>
    <row r="4277" spans="1:13" x14ac:dyDescent="0.3">
      <c r="A4277" s="112" t="s">
        <v>158</v>
      </c>
      <c r="B4277" s="112" t="s">
        <v>259</v>
      </c>
      <c r="C4277" s="112" t="s">
        <v>259</v>
      </c>
      <c r="D4277" s="112" t="s">
        <v>320</v>
      </c>
      <c r="E4277" s="112" t="s">
        <v>259</v>
      </c>
      <c r="F4277" s="112" t="s">
        <v>321</v>
      </c>
      <c r="G4277" s="112" t="s">
        <v>13</v>
      </c>
      <c r="H4277" s="112" t="s">
        <v>434</v>
      </c>
      <c r="I4277" s="112" t="s">
        <v>14</v>
      </c>
      <c r="J4277" s="112" t="s">
        <v>435</v>
      </c>
      <c r="K4277" s="113">
        <v>2025</v>
      </c>
      <c r="L4277" s="113">
        <v>67.5</v>
      </c>
      <c r="M4277" s="112" t="s">
        <v>544</v>
      </c>
    </row>
    <row r="4278" spans="1:13" x14ac:dyDescent="0.3">
      <c r="A4278" s="112" t="s">
        <v>158</v>
      </c>
      <c r="B4278" s="112" t="s">
        <v>259</v>
      </c>
      <c r="C4278" s="112" t="s">
        <v>259</v>
      </c>
      <c r="D4278" s="112" t="s">
        <v>320</v>
      </c>
      <c r="E4278" s="112" t="s">
        <v>259</v>
      </c>
      <c r="F4278" s="112" t="s">
        <v>321</v>
      </c>
      <c r="G4278" s="112" t="s">
        <v>13</v>
      </c>
      <c r="H4278" s="112" t="s">
        <v>434</v>
      </c>
      <c r="I4278" s="112" t="s">
        <v>14</v>
      </c>
      <c r="J4278" s="112" t="s">
        <v>436</v>
      </c>
      <c r="K4278" s="113">
        <v>7035.8</v>
      </c>
      <c r="L4278" s="113">
        <v>160.5</v>
      </c>
      <c r="M4278" s="112" t="s">
        <v>544</v>
      </c>
    </row>
    <row r="4279" spans="1:13" x14ac:dyDescent="0.3">
      <c r="A4279" s="112" t="s">
        <v>158</v>
      </c>
      <c r="B4279" s="112" t="s">
        <v>259</v>
      </c>
      <c r="C4279" s="112" t="s">
        <v>259</v>
      </c>
      <c r="D4279" s="112" t="s">
        <v>320</v>
      </c>
      <c r="E4279" s="112" t="s">
        <v>259</v>
      </c>
      <c r="F4279" s="112" t="s">
        <v>321</v>
      </c>
      <c r="G4279" s="112" t="s">
        <v>17</v>
      </c>
      <c r="H4279" s="112" t="s">
        <v>438</v>
      </c>
      <c r="I4279" s="112" t="s">
        <v>16</v>
      </c>
      <c r="J4279" s="112" t="s">
        <v>436</v>
      </c>
      <c r="K4279" s="113">
        <v>381</v>
      </c>
      <c r="L4279" s="113">
        <v>45</v>
      </c>
      <c r="M4279" s="112" t="s">
        <v>544</v>
      </c>
    </row>
    <row r="4280" spans="1:13" x14ac:dyDescent="0.3">
      <c r="A4280" s="112" t="s">
        <v>158</v>
      </c>
      <c r="B4280" s="112" t="s">
        <v>259</v>
      </c>
      <c r="C4280" s="112" t="s">
        <v>259</v>
      </c>
      <c r="D4280" s="112" t="s">
        <v>320</v>
      </c>
      <c r="E4280" s="112" t="s">
        <v>259</v>
      </c>
      <c r="F4280" s="112" t="s">
        <v>321</v>
      </c>
      <c r="G4280" s="112" t="s">
        <v>20</v>
      </c>
      <c r="H4280" s="112" t="s">
        <v>439</v>
      </c>
      <c r="I4280" s="112" t="s">
        <v>16</v>
      </c>
      <c r="J4280" s="112" t="s">
        <v>436</v>
      </c>
      <c r="K4280" s="113">
        <v>2871.6</v>
      </c>
      <c r="L4280" s="113">
        <v>531.5</v>
      </c>
      <c r="M4280" s="112" t="s">
        <v>544</v>
      </c>
    </row>
    <row r="4281" spans="1:13" x14ac:dyDescent="0.3">
      <c r="A4281" s="112" t="s">
        <v>158</v>
      </c>
      <c r="B4281" s="112" t="s">
        <v>259</v>
      </c>
      <c r="C4281" s="112" t="s">
        <v>259</v>
      </c>
      <c r="D4281" s="112" t="s">
        <v>320</v>
      </c>
      <c r="E4281" s="112" t="s">
        <v>259</v>
      </c>
      <c r="F4281" s="112" t="s">
        <v>321</v>
      </c>
      <c r="G4281" s="112" t="s">
        <v>463</v>
      </c>
      <c r="H4281" s="112" t="s">
        <v>439</v>
      </c>
      <c r="I4281" s="112" t="s">
        <v>16</v>
      </c>
      <c r="J4281" s="112" t="s">
        <v>436</v>
      </c>
      <c r="K4281" s="113">
        <v>2825.5783393320899</v>
      </c>
      <c r="L4281" s="113">
        <v>747</v>
      </c>
      <c r="M4281" s="112" t="s">
        <v>544</v>
      </c>
    </row>
    <row r="4282" spans="1:13" x14ac:dyDescent="0.3">
      <c r="A4282" s="112" t="s">
        <v>158</v>
      </c>
      <c r="B4282" s="112" t="s">
        <v>259</v>
      </c>
      <c r="C4282" s="112" t="s">
        <v>259</v>
      </c>
      <c r="D4282" s="112" t="s">
        <v>320</v>
      </c>
      <c r="E4282" s="112" t="s">
        <v>259</v>
      </c>
      <c r="F4282" s="112" t="s">
        <v>321</v>
      </c>
      <c r="G4282" s="112" t="s">
        <v>22</v>
      </c>
      <c r="H4282" s="112" t="s">
        <v>439</v>
      </c>
      <c r="I4282" s="112" t="s">
        <v>16</v>
      </c>
      <c r="J4282" s="112" t="s">
        <v>435</v>
      </c>
      <c r="K4282" s="113">
        <v>1656</v>
      </c>
      <c r="L4282" s="113">
        <v>891</v>
      </c>
      <c r="M4282" s="112" t="s">
        <v>544</v>
      </c>
    </row>
    <row r="4283" spans="1:13" x14ac:dyDescent="0.3">
      <c r="A4283" s="112" t="s">
        <v>158</v>
      </c>
      <c r="B4283" s="112" t="s">
        <v>259</v>
      </c>
      <c r="C4283" s="112" t="s">
        <v>259</v>
      </c>
      <c r="D4283" s="112" t="s">
        <v>320</v>
      </c>
      <c r="E4283" s="112" t="s">
        <v>259</v>
      </c>
      <c r="F4283" s="112" t="s">
        <v>321</v>
      </c>
      <c r="G4283" s="112" t="s">
        <v>22</v>
      </c>
      <c r="H4283" s="112" t="s">
        <v>439</v>
      </c>
      <c r="I4283" s="112" t="s">
        <v>16</v>
      </c>
      <c r="J4283" s="112" t="s">
        <v>440</v>
      </c>
      <c r="K4283" s="113">
        <v>11448</v>
      </c>
      <c r="L4283" s="113">
        <v>4599</v>
      </c>
      <c r="M4283" s="112" t="s">
        <v>544</v>
      </c>
    </row>
    <row r="4284" spans="1:13" x14ac:dyDescent="0.3">
      <c r="A4284" s="112" t="s">
        <v>158</v>
      </c>
      <c r="B4284" s="112" t="s">
        <v>259</v>
      </c>
      <c r="C4284" s="112" t="s">
        <v>259</v>
      </c>
      <c r="D4284" s="112" t="s">
        <v>320</v>
      </c>
      <c r="E4284" s="112" t="s">
        <v>259</v>
      </c>
      <c r="F4284" s="112" t="s">
        <v>321</v>
      </c>
      <c r="G4284" s="112" t="s">
        <v>22</v>
      </c>
      <c r="H4284" s="112" t="s">
        <v>439</v>
      </c>
      <c r="I4284" s="112" t="s">
        <v>16</v>
      </c>
      <c r="J4284" s="112" t="s">
        <v>436</v>
      </c>
      <c r="K4284" s="113">
        <v>34065.549999999996</v>
      </c>
      <c r="L4284" s="113">
        <v>12888</v>
      </c>
      <c r="M4284" s="112" t="s">
        <v>544</v>
      </c>
    </row>
    <row r="4285" spans="1:13" x14ac:dyDescent="0.3">
      <c r="A4285" s="112" t="s">
        <v>158</v>
      </c>
      <c r="B4285" s="112" t="s">
        <v>259</v>
      </c>
      <c r="C4285" s="112" t="s">
        <v>259</v>
      </c>
      <c r="D4285" s="112" t="s">
        <v>320</v>
      </c>
      <c r="E4285" s="112" t="s">
        <v>259</v>
      </c>
      <c r="F4285" s="112" t="s">
        <v>321</v>
      </c>
      <c r="G4285" s="112" t="s">
        <v>24</v>
      </c>
      <c r="H4285" s="112" t="s">
        <v>441</v>
      </c>
      <c r="I4285" s="112" t="s">
        <v>16</v>
      </c>
      <c r="J4285" s="112" t="s">
        <v>435</v>
      </c>
      <c r="K4285" s="113">
        <v>8104.18</v>
      </c>
      <c r="L4285" s="113">
        <v>1664.9999999999998</v>
      </c>
      <c r="M4285" s="112" t="s">
        <v>544</v>
      </c>
    </row>
    <row r="4286" spans="1:13" x14ac:dyDescent="0.3">
      <c r="A4286" s="112" t="s">
        <v>158</v>
      </c>
      <c r="B4286" s="112" t="s">
        <v>259</v>
      </c>
      <c r="C4286" s="112" t="s">
        <v>259</v>
      </c>
      <c r="D4286" s="112" t="s">
        <v>320</v>
      </c>
      <c r="E4286" s="112" t="s">
        <v>259</v>
      </c>
      <c r="F4286" s="112" t="s">
        <v>321</v>
      </c>
      <c r="G4286" s="112" t="s">
        <v>24</v>
      </c>
      <c r="H4286" s="112" t="s">
        <v>441</v>
      </c>
      <c r="I4286" s="112" t="s">
        <v>16</v>
      </c>
      <c r="J4286" s="112" t="s">
        <v>440</v>
      </c>
      <c r="K4286" s="113">
        <v>4133</v>
      </c>
      <c r="L4286" s="113">
        <v>756</v>
      </c>
      <c r="M4286" s="112" t="s">
        <v>544</v>
      </c>
    </row>
    <row r="4287" spans="1:13" x14ac:dyDescent="0.3">
      <c r="A4287" s="112" t="s">
        <v>158</v>
      </c>
      <c r="B4287" s="112" t="s">
        <v>259</v>
      </c>
      <c r="C4287" s="112" t="s">
        <v>259</v>
      </c>
      <c r="D4287" s="112" t="s">
        <v>320</v>
      </c>
      <c r="E4287" s="112" t="s">
        <v>259</v>
      </c>
      <c r="F4287" s="112" t="s">
        <v>321</v>
      </c>
      <c r="G4287" s="112" t="s">
        <v>24</v>
      </c>
      <c r="H4287" s="112" t="s">
        <v>441</v>
      </c>
      <c r="I4287" s="112" t="s">
        <v>16</v>
      </c>
      <c r="J4287" s="112" t="s">
        <v>436</v>
      </c>
      <c r="K4287" s="113">
        <v>72523.23</v>
      </c>
      <c r="L4287" s="113">
        <v>12955.06</v>
      </c>
      <c r="M4287" s="112" t="s">
        <v>544</v>
      </c>
    </row>
    <row r="4288" spans="1:13" x14ac:dyDescent="0.3">
      <c r="A4288" s="112" t="s">
        <v>158</v>
      </c>
      <c r="B4288" s="112" t="s">
        <v>259</v>
      </c>
      <c r="C4288" s="112" t="s">
        <v>259</v>
      </c>
      <c r="D4288" s="112" t="s">
        <v>320</v>
      </c>
      <c r="E4288" s="112" t="s">
        <v>259</v>
      </c>
      <c r="F4288" s="112" t="s">
        <v>321</v>
      </c>
      <c r="G4288" s="112" t="s">
        <v>25</v>
      </c>
      <c r="H4288" s="112" t="s">
        <v>442</v>
      </c>
      <c r="I4288" s="112" t="s">
        <v>16</v>
      </c>
      <c r="J4288" s="112" t="s">
        <v>443</v>
      </c>
      <c r="K4288" s="113">
        <v>553594.48</v>
      </c>
      <c r="L4288" s="113">
        <v>34800</v>
      </c>
      <c r="M4288" s="112" t="s">
        <v>544</v>
      </c>
    </row>
    <row r="4289" spans="1:13" x14ac:dyDescent="0.3">
      <c r="A4289" s="112" t="s">
        <v>158</v>
      </c>
      <c r="B4289" s="112" t="s">
        <v>259</v>
      </c>
      <c r="C4289" s="112" t="s">
        <v>259</v>
      </c>
      <c r="D4289" s="112" t="s">
        <v>320</v>
      </c>
      <c r="E4289" s="112" t="s">
        <v>259</v>
      </c>
      <c r="F4289" s="112" t="s">
        <v>321</v>
      </c>
      <c r="G4289" s="112" t="s">
        <v>77</v>
      </c>
      <c r="H4289" s="112" t="s">
        <v>437</v>
      </c>
      <c r="I4289" s="112" t="s">
        <v>14</v>
      </c>
      <c r="J4289" s="112" t="s">
        <v>435</v>
      </c>
      <c r="K4289" s="113">
        <v>1161.9100000000001</v>
      </c>
      <c r="L4289" s="113">
        <v>112.99999999999999</v>
      </c>
      <c r="M4289" s="112" t="s">
        <v>544</v>
      </c>
    </row>
    <row r="4290" spans="1:13" x14ac:dyDescent="0.3">
      <c r="A4290" s="112" t="s">
        <v>158</v>
      </c>
      <c r="B4290" s="112" t="s">
        <v>259</v>
      </c>
      <c r="C4290" s="112" t="s">
        <v>259</v>
      </c>
      <c r="D4290" s="112" t="s">
        <v>320</v>
      </c>
      <c r="E4290" s="112" t="s">
        <v>259</v>
      </c>
      <c r="F4290" s="112" t="s">
        <v>321</v>
      </c>
      <c r="G4290" s="112" t="s">
        <v>77</v>
      </c>
      <c r="H4290" s="112" t="s">
        <v>437</v>
      </c>
      <c r="I4290" s="112" t="s">
        <v>14</v>
      </c>
      <c r="J4290" s="112" t="s">
        <v>436</v>
      </c>
      <c r="K4290" s="113">
        <v>571.88</v>
      </c>
      <c r="L4290" s="113">
        <v>47</v>
      </c>
      <c r="M4290" s="112" t="s">
        <v>544</v>
      </c>
    </row>
    <row r="4291" spans="1:13" x14ac:dyDescent="0.3">
      <c r="A4291" s="112" t="s">
        <v>158</v>
      </c>
      <c r="B4291" s="112" t="s">
        <v>259</v>
      </c>
      <c r="C4291" s="112" t="s">
        <v>259</v>
      </c>
      <c r="D4291" s="112" t="s">
        <v>320</v>
      </c>
      <c r="E4291" s="112" t="s">
        <v>259</v>
      </c>
      <c r="F4291" s="112" t="s">
        <v>321</v>
      </c>
      <c r="G4291" s="112" t="s">
        <v>27</v>
      </c>
      <c r="H4291" s="112" t="s">
        <v>441</v>
      </c>
      <c r="I4291" s="112" t="s">
        <v>16</v>
      </c>
      <c r="J4291" s="112" t="s">
        <v>435</v>
      </c>
      <c r="K4291" s="113">
        <v>67.14</v>
      </c>
      <c r="L4291" s="113">
        <v>2.25</v>
      </c>
      <c r="M4291" s="112" t="s">
        <v>544</v>
      </c>
    </row>
    <row r="4292" spans="1:13" x14ac:dyDescent="0.3">
      <c r="A4292" s="112" t="s">
        <v>158</v>
      </c>
      <c r="B4292" s="112" t="s">
        <v>259</v>
      </c>
      <c r="C4292" s="112" t="s">
        <v>259</v>
      </c>
      <c r="D4292" s="112" t="s">
        <v>320</v>
      </c>
      <c r="E4292" s="112" t="s">
        <v>259</v>
      </c>
      <c r="F4292" s="112" t="s">
        <v>321</v>
      </c>
      <c r="G4292" s="112" t="s">
        <v>28</v>
      </c>
      <c r="H4292" s="112" t="s">
        <v>441</v>
      </c>
      <c r="I4292" s="112" t="s">
        <v>16</v>
      </c>
      <c r="J4292" s="112" t="s">
        <v>435</v>
      </c>
      <c r="K4292" s="113">
        <v>5711</v>
      </c>
      <c r="L4292" s="113">
        <v>967</v>
      </c>
      <c r="M4292" s="112" t="s">
        <v>544</v>
      </c>
    </row>
    <row r="4293" spans="1:13" x14ac:dyDescent="0.3">
      <c r="A4293" s="112" t="s">
        <v>158</v>
      </c>
      <c r="B4293" s="112" t="s">
        <v>259</v>
      </c>
      <c r="C4293" s="112" t="s">
        <v>259</v>
      </c>
      <c r="D4293" s="112" t="s">
        <v>320</v>
      </c>
      <c r="E4293" s="112" t="s">
        <v>259</v>
      </c>
      <c r="F4293" s="112" t="s">
        <v>321</v>
      </c>
      <c r="G4293" s="112" t="s">
        <v>28</v>
      </c>
      <c r="H4293" s="112" t="s">
        <v>441</v>
      </c>
      <c r="I4293" s="112" t="s">
        <v>16</v>
      </c>
      <c r="J4293" s="112" t="s">
        <v>440</v>
      </c>
      <c r="K4293" s="113">
        <v>4133</v>
      </c>
      <c r="L4293" s="113">
        <v>756</v>
      </c>
      <c r="M4293" s="112" t="s">
        <v>544</v>
      </c>
    </row>
    <row r="4294" spans="1:13" x14ac:dyDescent="0.3">
      <c r="A4294" s="112" t="s">
        <v>158</v>
      </c>
      <c r="B4294" s="112" t="s">
        <v>259</v>
      </c>
      <c r="C4294" s="112" t="s">
        <v>259</v>
      </c>
      <c r="D4294" s="112" t="s">
        <v>320</v>
      </c>
      <c r="E4294" s="112" t="s">
        <v>259</v>
      </c>
      <c r="F4294" s="112" t="s">
        <v>321</v>
      </c>
      <c r="G4294" s="112" t="s">
        <v>28</v>
      </c>
      <c r="H4294" s="112" t="s">
        <v>441</v>
      </c>
      <c r="I4294" s="112" t="s">
        <v>16</v>
      </c>
      <c r="J4294" s="112" t="s">
        <v>436</v>
      </c>
      <c r="K4294" s="113">
        <v>18842</v>
      </c>
      <c r="L4294" s="113">
        <v>1463</v>
      </c>
      <c r="M4294" s="112" t="s">
        <v>544</v>
      </c>
    </row>
    <row r="4295" spans="1:13" x14ac:dyDescent="0.3">
      <c r="A4295" s="112" t="s">
        <v>158</v>
      </c>
      <c r="B4295" s="112" t="s">
        <v>259</v>
      </c>
      <c r="C4295" s="112" t="s">
        <v>259</v>
      </c>
      <c r="D4295" s="112" t="s">
        <v>320</v>
      </c>
      <c r="E4295" s="112" t="s">
        <v>259</v>
      </c>
      <c r="F4295" s="112" t="s">
        <v>321</v>
      </c>
      <c r="G4295" s="112" t="s">
        <v>110</v>
      </c>
      <c r="H4295" s="112" t="s">
        <v>438</v>
      </c>
      <c r="I4295" s="112" t="s">
        <v>14</v>
      </c>
      <c r="J4295" s="112" t="s">
        <v>436</v>
      </c>
      <c r="K4295" s="113">
        <v>2156</v>
      </c>
      <c r="L4295" s="113">
        <v>54</v>
      </c>
      <c r="M4295" s="112" t="s">
        <v>544</v>
      </c>
    </row>
    <row r="4296" spans="1:13" x14ac:dyDescent="0.3">
      <c r="A4296" s="112" t="s">
        <v>158</v>
      </c>
      <c r="B4296" s="112" t="s">
        <v>259</v>
      </c>
      <c r="C4296" s="112" t="s">
        <v>259</v>
      </c>
      <c r="D4296" s="112" t="s">
        <v>320</v>
      </c>
      <c r="E4296" s="112" t="s">
        <v>259</v>
      </c>
      <c r="F4296" s="112" t="s">
        <v>321</v>
      </c>
      <c r="G4296" s="112" t="s">
        <v>82</v>
      </c>
      <c r="H4296" s="112" t="s">
        <v>454</v>
      </c>
      <c r="I4296" s="112" t="s">
        <v>16</v>
      </c>
      <c r="J4296" s="112" t="s">
        <v>435</v>
      </c>
      <c r="K4296" s="113">
        <v>459.6</v>
      </c>
      <c r="L4296" s="113">
        <v>60</v>
      </c>
      <c r="M4296" s="112" t="s">
        <v>544</v>
      </c>
    </row>
    <row r="4297" spans="1:13" x14ac:dyDescent="0.3">
      <c r="A4297" s="112" t="s">
        <v>158</v>
      </c>
      <c r="B4297" s="112" t="s">
        <v>259</v>
      </c>
      <c r="C4297" s="112" t="s">
        <v>259</v>
      </c>
      <c r="D4297" s="112" t="s">
        <v>320</v>
      </c>
      <c r="E4297" s="112" t="s">
        <v>259</v>
      </c>
      <c r="F4297" s="112" t="s">
        <v>321</v>
      </c>
      <c r="G4297" s="112" t="s">
        <v>82</v>
      </c>
      <c r="H4297" s="112" t="s">
        <v>454</v>
      </c>
      <c r="I4297" s="112" t="s">
        <v>16</v>
      </c>
      <c r="J4297" s="112" t="s">
        <v>443</v>
      </c>
      <c r="K4297" s="113">
        <v>120</v>
      </c>
      <c r="L4297" s="113">
        <v>15</v>
      </c>
      <c r="M4297" s="112" t="s">
        <v>544</v>
      </c>
    </row>
    <row r="4298" spans="1:13" x14ac:dyDescent="0.3">
      <c r="A4298" s="112" t="s">
        <v>158</v>
      </c>
      <c r="B4298" s="112" t="s">
        <v>259</v>
      </c>
      <c r="C4298" s="112" t="s">
        <v>259</v>
      </c>
      <c r="D4298" s="112" t="s">
        <v>320</v>
      </c>
      <c r="E4298" s="112" t="s">
        <v>259</v>
      </c>
      <c r="F4298" s="112" t="s">
        <v>321</v>
      </c>
      <c r="G4298" s="112" t="s">
        <v>82</v>
      </c>
      <c r="H4298" s="112" t="s">
        <v>454</v>
      </c>
      <c r="I4298" s="112" t="s">
        <v>16</v>
      </c>
      <c r="J4298" s="112" t="s">
        <v>452</v>
      </c>
      <c r="K4298" s="113">
        <v>120</v>
      </c>
      <c r="L4298" s="113">
        <v>15</v>
      </c>
      <c r="M4298" s="112" t="s">
        <v>544</v>
      </c>
    </row>
    <row r="4299" spans="1:13" x14ac:dyDescent="0.3">
      <c r="A4299" s="112" t="s">
        <v>158</v>
      </c>
      <c r="B4299" s="112" t="s">
        <v>259</v>
      </c>
      <c r="C4299" s="112" t="s">
        <v>259</v>
      </c>
      <c r="D4299" s="112" t="s">
        <v>320</v>
      </c>
      <c r="E4299" s="112" t="s">
        <v>259</v>
      </c>
      <c r="F4299" s="112" t="s">
        <v>321</v>
      </c>
      <c r="G4299" s="112" t="s">
        <v>111</v>
      </c>
      <c r="H4299" s="112" t="s">
        <v>444</v>
      </c>
      <c r="I4299" s="112" t="s">
        <v>16</v>
      </c>
      <c r="J4299" s="112" t="s">
        <v>436</v>
      </c>
      <c r="K4299" s="113">
        <v>7560</v>
      </c>
      <c r="L4299" s="113">
        <v>378</v>
      </c>
      <c r="M4299" s="112" t="s">
        <v>544</v>
      </c>
    </row>
    <row r="4300" spans="1:13" x14ac:dyDescent="0.3">
      <c r="A4300" s="112" t="s">
        <v>158</v>
      </c>
      <c r="B4300" s="112" t="s">
        <v>259</v>
      </c>
      <c r="C4300" s="112" t="s">
        <v>259</v>
      </c>
      <c r="D4300" s="112" t="s">
        <v>320</v>
      </c>
      <c r="E4300" s="112" t="s">
        <v>259</v>
      </c>
      <c r="F4300" s="112" t="s">
        <v>321</v>
      </c>
      <c r="G4300" s="112" t="s">
        <v>33</v>
      </c>
      <c r="H4300" s="112" t="s">
        <v>445</v>
      </c>
      <c r="I4300" s="112" t="s">
        <v>16</v>
      </c>
      <c r="J4300" s="112" t="s">
        <v>446</v>
      </c>
      <c r="K4300" s="113">
        <v>21080</v>
      </c>
      <c r="L4300" s="113">
        <v>4216</v>
      </c>
      <c r="M4300" s="112" t="s">
        <v>544</v>
      </c>
    </row>
    <row r="4301" spans="1:13" x14ac:dyDescent="0.3">
      <c r="A4301" s="112" t="s">
        <v>158</v>
      </c>
      <c r="B4301" s="112" t="s">
        <v>259</v>
      </c>
      <c r="C4301" s="112" t="s">
        <v>259</v>
      </c>
      <c r="D4301" s="112" t="s">
        <v>320</v>
      </c>
      <c r="E4301" s="112" t="s">
        <v>259</v>
      </c>
      <c r="F4301" s="112" t="s">
        <v>321</v>
      </c>
      <c r="G4301" s="112" t="s">
        <v>34</v>
      </c>
      <c r="H4301" s="112" t="s">
        <v>442</v>
      </c>
      <c r="I4301" s="112" t="s">
        <v>16</v>
      </c>
      <c r="J4301" s="112" t="s">
        <v>435</v>
      </c>
      <c r="K4301" s="113">
        <v>788.4</v>
      </c>
      <c r="L4301" s="113">
        <v>288</v>
      </c>
      <c r="M4301" s="112" t="s">
        <v>544</v>
      </c>
    </row>
    <row r="4302" spans="1:13" x14ac:dyDescent="0.3">
      <c r="A4302" s="112" t="s">
        <v>158</v>
      </c>
      <c r="B4302" s="112" t="s">
        <v>259</v>
      </c>
      <c r="C4302" s="112" t="s">
        <v>259</v>
      </c>
      <c r="D4302" s="112" t="s">
        <v>320</v>
      </c>
      <c r="E4302" s="112" t="s">
        <v>259</v>
      </c>
      <c r="F4302" s="112" t="s">
        <v>321</v>
      </c>
      <c r="G4302" s="112" t="s">
        <v>34</v>
      </c>
      <c r="H4302" s="112" t="s">
        <v>442</v>
      </c>
      <c r="I4302" s="112" t="s">
        <v>16</v>
      </c>
      <c r="J4302" s="112" t="s">
        <v>436</v>
      </c>
      <c r="K4302" s="113">
        <v>13252.237499999999</v>
      </c>
      <c r="L4302" s="113">
        <v>4841</v>
      </c>
      <c r="M4302" s="112" t="s">
        <v>544</v>
      </c>
    </row>
    <row r="4303" spans="1:13" x14ac:dyDescent="0.3">
      <c r="A4303" s="112" t="s">
        <v>158</v>
      </c>
      <c r="B4303" s="112" t="s">
        <v>259</v>
      </c>
      <c r="C4303" s="112" t="s">
        <v>259</v>
      </c>
      <c r="D4303" s="112" t="s">
        <v>320</v>
      </c>
      <c r="E4303" s="112" t="s">
        <v>259</v>
      </c>
      <c r="F4303" s="112" t="s">
        <v>321</v>
      </c>
      <c r="G4303" s="112" t="s">
        <v>35</v>
      </c>
      <c r="H4303" s="112" t="s">
        <v>438</v>
      </c>
      <c r="I4303" s="112" t="s">
        <v>16</v>
      </c>
      <c r="J4303" s="112" t="s">
        <v>435</v>
      </c>
      <c r="K4303" s="113">
        <v>1710</v>
      </c>
      <c r="L4303" s="113">
        <v>684</v>
      </c>
      <c r="M4303" s="112" t="s">
        <v>544</v>
      </c>
    </row>
    <row r="4304" spans="1:13" x14ac:dyDescent="0.3">
      <c r="A4304" s="112" t="s">
        <v>158</v>
      </c>
      <c r="B4304" s="112" t="s">
        <v>259</v>
      </c>
      <c r="C4304" s="112" t="s">
        <v>259</v>
      </c>
      <c r="D4304" s="112" t="s">
        <v>320</v>
      </c>
      <c r="E4304" s="112" t="s">
        <v>259</v>
      </c>
      <c r="F4304" s="112" t="s">
        <v>321</v>
      </c>
      <c r="G4304" s="112" t="s">
        <v>35</v>
      </c>
      <c r="H4304" s="112" t="s">
        <v>438</v>
      </c>
      <c r="I4304" s="112" t="s">
        <v>16</v>
      </c>
      <c r="J4304" s="112" t="s">
        <v>436</v>
      </c>
      <c r="K4304" s="113">
        <v>26332.5</v>
      </c>
      <c r="L4304" s="113">
        <v>10533</v>
      </c>
      <c r="M4304" s="112" t="s">
        <v>544</v>
      </c>
    </row>
    <row r="4305" spans="1:13" x14ac:dyDescent="0.3">
      <c r="A4305" s="112" t="s">
        <v>158</v>
      </c>
      <c r="B4305" s="112" t="s">
        <v>259</v>
      </c>
      <c r="C4305" s="112" t="s">
        <v>259</v>
      </c>
      <c r="D4305" s="112" t="s">
        <v>320</v>
      </c>
      <c r="E4305" s="112" t="s">
        <v>259</v>
      </c>
      <c r="F4305" s="112" t="s">
        <v>321</v>
      </c>
      <c r="G4305" s="112" t="s">
        <v>37</v>
      </c>
      <c r="H4305" s="112" t="s">
        <v>438</v>
      </c>
      <c r="I4305" s="112" t="s">
        <v>16</v>
      </c>
      <c r="J4305" s="112" t="s">
        <v>435</v>
      </c>
      <c r="K4305" s="113">
        <v>504</v>
      </c>
      <c r="L4305" s="113">
        <v>63</v>
      </c>
      <c r="M4305" s="112" t="s">
        <v>544</v>
      </c>
    </row>
    <row r="4306" spans="1:13" x14ac:dyDescent="0.3">
      <c r="A4306" s="112" t="s">
        <v>158</v>
      </c>
      <c r="B4306" s="112" t="s">
        <v>259</v>
      </c>
      <c r="C4306" s="112" t="s">
        <v>259</v>
      </c>
      <c r="D4306" s="112" t="s">
        <v>320</v>
      </c>
      <c r="E4306" s="112" t="s">
        <v>259</v>
      </c>
      <c r="F4306" s="112" t="s">
        <v>321</v>
      </c>
      <c r="G4306" s="112" t="s">
        <v>37</v>
      </c>
      <c r="H4306" s="112" t="s">
        <v>438</v>
      </c>
      <c r="I4306" s="112" t="s">
        <v>16</v>
      </c>
      <c r="J4306" s="112" t="s">
        <v>436</v>
      </c>
      <c r="K4306" s="113">
        <v>3923.83</v>
      </c>
      <c r="L4306" s="113">
        <v>450</v>
      </c>
      <c r="M4306" s="112" t="s">
        <v>544</v>
      </c>
    </row>
    <row r="4307" spans="1:13" x14ac:dyDescent="0.3">
      <c r="A4307" s="112" t="s">
        <v>158</v>
      </c>
      <c r="B4307" s="112" t="s">
        <v>259</v>
      </c>
      <c r="C4307" s="112" t="s">
        <v>259</v>
      </c>
      <c r="D4307" s="112" t="s">
        <v>320</v>
      </c>
      <c r="E4307" s="112" t="s">
        <v>259</v>
      </c>
      <c r="F4307" s="112" t="s">
        <v>321</v>
      </c>
      <c r="G4307" s="112" t="s">
        <v>38</v>
      </c>
      <c r="H4307" s="112" t="s">
        <v>445</v>
      </c>
      <c r="I4307" s="112" t="s">
        <v>16</v>
      </c>
      <c r="J4307" s="112" t="s">
        <v>446</v>
      </c>
      <c r="K4307" s="113">
        <v>10</v>
      </c>
      <c r="L4307" s="113">
        <v>2</v>
      </c>
      <c r="M4307" s="112" t="s">
        <v>544</v>
      </c>
    </row>
    <row r="4308" spans="1:13" x14ac:dyDescent="0.3">
      <c r="A4308" s="112" t="s">
        <v>158</v>
      </c>
      <c r="B4308" s="112" t="s">
        <v>259</v>
      </c>
      <c r="C4308" s="112" t="s">
        <v>259</v>
      </c>
      <c r="D4308" s="112" t="s">
        <v>320</v>
      </c>
      <c r="E4308" s="112" t="s">
        <v>259</v>
      </c>
      <c r="F4308" s="112" t="s">
        <v>321</v>
      </c>
      <c r="G4308" s="112" t="s">
        <v>39</v>
      </c>
      <c r="H4308" s="112" t="s">
        <v>438</v>
      </c>
      <c r="I4308" s="112" t="s">
        <v>16</v>
      </c>
      <c r="J4308" s="112" t="s">
        <v>436</v>
      </c>
      <c r="K4308" s="113">
        <v>6085.2</v>
      </c>
      <c r="L4308" s="113">
        <v>454</v>
      </c>
      <c r="M4308" s="112" t="s">
        <v>544</v>
      </c>
    </row>
    <row r="4309" spans="1:13" x14ac:dyDescent="0.3">
      <c r="A4309" s="112" t="s">
        <v>158</v>
      </c>
      <c r="B4309" s="112" t="s">
        <v>259</v>
      </c>
      <c r="C4309" s="112" t="s">
        <v>259</v>
      </c>
      <c r="D4309" s="112" t="s">
        <v>320</v>
      </c>
      <c r="E4309" s="112" t="s">
        <v>259</v>
      </c>
      <c r="F4309" s="112" t="s">
        <v>321</v>
      </c>
      <c r="G4309" s="112" t="s">
        <v>41</v>
      </c>
      <c r="H4309" s="112" t="s">
        <v>445</v>
      </c>
      <c r="I4309" s="112" t="s">
        <v>16</v>
      </c>
      <c r="J4309" s="112" t="s">
        <v>446</v>
      </c>
      <c r="K4309" s="113">
        <v>13568</v>
      </c>
      <c r="L4309" s="113">
        <v>280</v>
      </c>
      <c r="M4309" s="112" t="s">
        <v>544</v>
      </c>
    </row>
    <row r="4310" spans="1:13" x14ac:dyDescent="0.3">
      <c r="A4310" s="112" t="s">
        <v>158</v>
      </c>
      <c r="B4310" s="112" t="s">
        <v>259</v>
      </c>
      <c r="C4310" s="112" t="s">
        <v>259</v>
      </c>
      <c r="D4310" s="112" t="s">
        <v>320</v>
      </c>
      <c r="E4310" s="112" t="s">
        <v>259</v>
      </c>
      <c r="F4310" s="112" t="s">
        <v>321</v>
      </c>
      <c r="G4310" s="112" t="s">
        <v>42</v>
      </c>
      <c r="H4310" s="112" t="s">
        <v>441</v>
      </c>
      <c r="I4310" s="112" t="s">
        <v>16</v>
      </c>
      <c r="J4310" s="112" t="s">
        <v>435</v>
      </c>
      <c r="K4310" s="113">
        <v>1632</v>
      </c>
      <c r="L4310" s="113">
        <v>153</v>
      </c>
      <c r="M4310" s="112" t="s">
        <v>544</v>
      </c>
    </row>
    <row r="4311" spans="1:13" x14ac:dyDescent="0.3">
      <c r="A4311" s="112" t="s">
        <v>158</v>
      </c>
      <c r="B4311" s="112" t="s">
        <v>259</v>
      </c>
      <c r="C4311" s="112" t="s">
        <v>259</v>
      </c>
      <c r="D4311" s="112" t="s">
        <v>320</v>
      </c>
      <c r="E4311" s="112" t="s">
        <v>259</v>
      </c>
      <c r="F4311" s="112" t="s">
        <v>321</v>
      </c>
      <c r="G4311" s="112" t="s">
        <v>42</v>
      </c>
      <c r="H4311" s="112" t="s">
        <v>441</v>
      </c>
      <c r="I4311" s="112" t="s">
        <v>16</v>
      </c>
      <c r="J4311" s="112" t="s">
        <v>436</v>
      </c>
      <c r="K4311" s="113">
        <v>17254</v>
      </c>
      <c r="L4311" s="113">
        <v>999.75</v>
      </c>
      <c r="M4311" s="112" t="s">
        <v>544</v>
      </c>
    </row>
    <row r="4312" spans="1:13" x14ac:dyDescent="0.3">
      <c r="A4312" s="112" t="s">
        <v>158</v>
      </c>
      <c r="B4312" s="112" t="s">
        <v>259</v>
      </c>
      <c r="C4312" s="112" t="s">
        <v>259</v>
      </c>
      <c r="D4312" s="112" t="s">
        <v>320</v>
      </c>
      <c r="E4312" s="112" t="s">
        <v>259</v>
      </c>
      <c r="F4312" s="112" t="s">
        <v>321</v>
      </c>
      <c r="G4312" s="112" t="s">
        <v>43</v>
      </c>
      <c r="H4312" s="112" t="s">
        <v>448</v>
      </c>
      <c r="I4312" s="112" t="s">
        <v>16</v>
      </c>
      <c r="J4312" s="112" t="s">
        <v>435</v>
      </c>
      <c r="K4312" s="113">
        <v>927.2</v>
      </c>
      <c r="L4312" s="113">
        <v>1159</v>
      </c>
      <c r="M4312" s="112" t="s">
        <v>544</v>
      </c>
    </row>
    <row r="4313" spans="1:13" x14ac:dyDescent="0.3">
      <c r="A4313" s="112" t="s">
        <v>158</v>
      </c>
      <c r="B4313" s="112" t="s">
        <v>259</v>
      </c>
      <c r="C4313" s="112" t="s">
        <v>259</v>
      </c>
      <c r="D4313" s="112" t="s">
        <v>320</v>
      </c>
      <c r="E4313" s="112" t="s">
        <v>259</v>
      </c>
      <c r="F4313" s="112" t="s">
        <v>321</v>
      </c>
      <c r="G4313" s="112" t="s">
        <v>43</v>
      </c>
      <c r="H4313" s="112" t="s">
        <v>448</v>
      </c>
      <c r="I4313" s="112" t="s">
        <v>16</v>
      </c>
      <c r="J4313" s="112" t="s">
        <v>440</v>
      </c>
      <c r="K4313" s="113">
        <v>86.48</v>
      </c>
      <c r="L4313" s="113">
        <v>92</v>
      </c>
      <c r="M4313" s="112" t="s">
        <v>544</v>
      </c>
    </row>
    <row r="4314" spans="1:13" x14ac:dyDescent="0.3">
      <c r="A4314" s="112" t="s">
        <v>158</v>
      </c>
      <c r="B4314" s="112" t="s">
        <v>259</v>
      </c>
      <c r="C4314" s="112" t="s">
        <v>259</v>
      </c>
      <c r="D4314" s="112" t="s">
        <v>320</v>
      </c>
      <c r="E4314" s="112" t="s">
        <v>259</v>
      </c>
      <c r="F4314" s="112" t="s">
        <v>321</v>
      </c>
      <c r="G4314" s="112" t="s">
        <v>43</v>
      </c>
      <c r="H4314" s="112" t="s">
        <v>448</v>
      </c>
      <c r="I4314" s="112" t="s">
        <v>16</v>
      </c>
      <c r="J4314" s="112" t="s">
        <v>436</v>
      </c>
      <c r="K4314" s="113">
        <v>364.5</v>
      </c>
      <c r="L4314" s="113">
        <v>675</v>
      </c>
      <c r="M4314" s="112" t="s">
        <v>544</v>
      </c>
    </row>
    <row r="4315" spans="1:13" x14ac:dyDescent="0.3">
      <c r="A4315" s="112" t="s">
        <v>158</v>
      </c>
      <c r="B4315" s="112" t="s">
        <v>259</v>
      </c>
      <c r="C4315" s="112" t="s">
        <v>259</v>
      </c>
      <c r="D4315" s="112" t="s">
        <v>320</v>
      </c>
      <c r="E4315" s="112" t="s">
        <v>259</v>
      </c>
      <c r="F4315" s="112" t="s">
        <v>321</v>
      </c>
      <c r="G4315" s="112" t="s">
        <v>88</v>
      </c>
      <c r="H4315" s="112" t="s">
        <v>448</v>
      </c>
      <c r="I4315" s="112" t="s">
        <v>14</v>
      </c>
      <c r="J4315" s="112" t="s">
        <v>435</v>
      </c>
      <c r="K4315" s="113">
        <v>2376</v>
      </c>
      <c r="L4315" s="113">
        <v>270</v>
      </c>
      <c r="M4315" s="112" t="s">
        <v>544</v>
      </c>
    </row>
    <row r="4316" spans="1:13" x14ac:dyDescent="0.3">
      <c r="A4316" s="112" t="s">
        <v>158</v>
      </c>
      <c r="B4316" s="112" t="s">
        <v>259</v>
      </c>
      <c r="C4316" s="112" t="s">
        <v>259</v>
      </c>
      <c r="D4316" s="112" t="s">
        <v>320</v>
      </c>
      <c r="E4316" s="112" t="s">
        <v>259</v>
      </c>
      <c r="F4316" s="112" t="s">
        <v>321</v>
      </c>
      <c r="G4316" s="112" t="s">
        <v>88</v>
      </c>
      <c r="H4316" s="112" t="s">
        <v>448</v>
      </c>
      <c r="I4316" s="112" t="s">
        <v>14</v>
      </c>
      <c r="J4316" s="112" t="s">
        <v>436</v>
      </c>
      <c r="K4316" s="113">
        <v>2613.6</v>
      </c>
      <c r="L4316" s="113">
        <v>369</v>
      </c>
      <c r="M4316" s="112" t="s">
        <v>544</v>
      </c>
    </row>
    <row r="4317" spans="1:13" x14ac:dyDescent="0.3">
      <c r="A4317" s="112" t="s">
        <v>158</v>
      </c>
      <c r="B4317" s="112" t="s">
        <v>259</v>
      </c>
      <c r="C4317" s="112" t="s">
        <v>259</v>
      </c>
      <c r="D4317" s="112" t="s">
        <v>320</v>
      </c>
      <c r="E4317" s="112" t="s">
        <v>259</v>
      </c>
      <c r="F4317" s="112" t="s">
        <v>321</v>
      </c>
      <c r="G4317" s="112" t="s">
        <v>89</v>
      </c>
      <c r="H4317" s="112" t="s">
        <v>448</v>
      </c>
      <c r="I4317" s="112" t="s">
        <v>14</v>
      </c>
      <c r="J4317" s="112" t="s">
        <v>436</v>
      </c>
      <c r="K4317" s="113">
        <v>63750</v>
      </c>
      <c r="L4317" s="113">
        <v>39.75</v>
      </c>
      <c r="M4317" s="112" t="s">
        <v>544</v>
      </c>
    </row>
    <row r="4318" spans="1:13" x14ac:dyDescent="0.3">
      <c r="A4318" s="112" t="s">
        <v>158</v>
      </c>
      <c r="B4318" s="112" t="s">
        <v>259</v>
      </c>
      <c r="C4318" s="112" t="s">
        <v>259</v>
      </c>
      <c r="D4318" s="112" t="s">
        <v>320</v>
      </c>
      <c r="E4318" s="112" t="s">
        <v>259</v>
      </c>
      <c r="F4318" s="112" t="s">
        <v>321</v>
      </c>
      <c r="G4318" s="112" t="s">
        <v>90</v>
      </c>
      <c r="H4318" s="112" t="s">
        <v>438</v>
      </c>
      <c r="I4318" s="112" t="s">
        <v>14</v>
      </c>
      <c r="J4318" s="112" t="s">
        <v>436</v>
      </c>
      <c r="K4318" s="113">
        <v>2025</v>
      </c>
      <c r="L4318" s="113">
        <v>225</v>
      </c>
      <c r="M4318" s="112" t="s">
        <v>544</v>
      </c>
    </row>
    <row r="4319" spans="1:13" x14ac:dyDescent="0.3">
      <c r="A4319" s="112" t="s">
        <v>158</v>
      </c>
      <c r="B4319" s="112" t="s">
        <v>259</v>
      </c>
      <c r="C4319" s="112" t="s">
        <v>259</v>
      </c>
      <c r="D4319" s="112" t="s">
        <v>320</v>
      </c>
      <c r="E4319" s="112" t="s">
        <v>259</v>
      </c>
      <c r="F4319" s="112" t="s">
        <v>321</v>
      </c>
      <c r="G4319" s="112" t="s">
        <v>44</v>
      </c>
      <c r="H4319" s="112" t="s">
        <v>441</v>
      </c>
      <c r="I4319" s="112" t="s">
        <v>16</v>
      </c>
      <c r="J4319" s="112" t="s">
        <v>435</v>
      </c>
      <c r="K4319" s="113">
        <v>34145.590770269999</v>
      </c>
      <c r="L4319" s="113">
        <v>2045.75</v>
      </c>
      <c r="M4319" s="112" t="s">
        <v>544</v>
      </c>
    </row>
    <row r="4320" spans="1:13" x14ac:dyDescent="0.3">
      <c r="A4320" s="112" t="s">
        <v>158</v>
      </c>
      <c r="B4320" s="112" t="s">
        <v>259</v>
      </c>
      <c r="C4320" s="112" t="s">
        <v>259</v>
      </c>
      <c r="D4320" s="112" t="s">
        <v>320</v>
      </c>
      <c r="E4320" s="112" t="s">
        <v>259</v>
      </c>
      <c r="F4320" s="112" t="s">
        <v>321</v>
      </c>
      <c r="G4320" s="112" t="s">
        <v>44</v>
      </c>
      <c r="H4320" s="112" t="s">
        <v>441</v>
      </c>
      <c r="I4320" s="112" t="s">
        <v>16</v>
      </c>
      <c r="J4320" s="112" t="s">
        <v>443</v>
      </c>
      <c r="K4320" s="113">
        <v>5918.5</v>
      </c>
      <c r="L4320" s="113">
        <v>934.50000000000011</v>
      </c>
      <c r="M4320" s="112" t="s">
        <v>544</v>
      </c>
    </row>
    <row r="4321" spans="1:13" x14ac:dyDescent="0.3">
      <c r="A4321" s="112" t="s">
        <v>158</v>
      </c>
      <c r="B4321" s="112" t="s">
        <v>259</v>
      </c>
      <c r="C4321" s="112" t="s">
        <v>259</v>
      </c>
      <c r="D4321" s="112" t="s">
        <v>320</v>
      </c>
      <c r="E4321" s="112" t="s">
        <v>259</v>
      </c>
      <c r="F4321" s="112" t="s">
        <v>321</v>
      </c>
      <c r="G4321" s="112" t="s">
        <v>44</v>
      </c>
      <c r="H4321" s="112" t="s">
        <v>441</v>
      </c>
      <c r="I4321" s="112" t="s">
        <v>16</v>
      </c>
      <c r="J4321" s="112" t="s">
        <v>452</v>
      </c>
      <c r="K4321" s="113">
        <v>76</v>
      </c>
      <c r="L4321" s="113">
        <v>12</v>
      </c>
      <c r="M4321" s="112" t="s">
        <v>544</v>
      </c>
    </row>
    <row r="4322" spans="1:13" x14ac:dyDescent="0.3">
      <c r="A4322" s="112" t="s">
        <v>158</v>
      </c>
      <c r="B4322" s="112" t="s">
        <v>259</v>
      </c>
      <c r="C4322" s="112" t="s">
        <v>259</v>
      </c>
      <c r="D4322" s="112" t="s">
        <v>320</v>
      </c>
      <c r="E4322" s="112" t="s">
        <v>259</v>
      </c>
      <c r="F4322" s="112" t="s">
        <v>321</v>
      </c>
      <c r="G4322" s="112" t="s">
        <v>44</v>
      </c>
      <c r="H4322" s="112" t="s">
        <v>441</v>
      </c>
      <c r="I4322" s="112" t="s">
        <v>16</v>
      </c>
      <c r="J4322" s="112" t="s">
        <v>440</v>
      </c>
      <c r="K4322" s="113">
        <v>1065.96</v>
      </c>
      <c r="L4322" s="113">
        <v>126</v>
      </c>
      <c r="M4322" s="112" t="s">
        <v>544</v>
      </c>
    </row>
    <row r="4323" spans="1:13" x14ac:dyDescent="0.3">
      <c r="A4323" s="112" t="s">
        <v>158</v>
      </c>
      <c r="B4323" s="112" t="s">
        <v>259</v>
      </c>
      <c r="C4323" s="112" t="s">
        <v>259</v>
      </c>
      <c r="D4323" s="112" t="s">
        <v>320</v>
      </c>
      <c r="E4323" s="112" t="s">
        <v>259</v>
      </c>
      <c r="F4323" s="112" t="s">
        <v>321</v>
      </c>
      <c r="G4323" s="112" t="s">
        <v>44</v>
      </c>
      <c r="H4323" s="112" t="s">
        <v>441</v>
      </c>
      <c r="I4323" s="112" t="s">
        <v>16</v>
      </c>
      <c r="J4323" s="112" t="s">
        <v>436</v>
      </c>
      <c r="K4323" s="113">
        <v>16751.64735105</v>
      </c>
      <c r="L4323" s="113">
        <v>666.75</v>
      </c>
      <c r="M4323" s="112" t="s">
        <v>544</v>
      </c>
    </row>
    <row r="4324" spans="1:13" x14ac:dyDescent="0.3">
      <c r="A4324" s="112" t="s">
        <v>158</v>
      </c>
      <c r="B4324" s="112" t="s">
        <v>259</v>
      </c>
      <c r="C4324" s="112" t="s">
        <v>259</v>
      </c>
      <c r="D4324" s="112" t="s">
        <v>320</v>
      </c>
      <c r="E4324" s="112" t="s">
        <v>259</v>
      </c>
      <c r="F4324" s="112" t="s">
        <v>321</v>
      </c>
      <c r="G4324" s="112" t="s">
        <v>45</v>
      </c>
      <c r="H4324" s="112" t="s">
        <v>441</v>
      </c>
      <c r="I4324" s="112" t="s">
        <v>46</v>
      </c>
      <c r="J4324" s="112" t="s">
        <v>435</v>
      </c>
      <c r="K4324" s="113">
        <v>1090</v>
      </c>
      <c r="L4324" s="113">
        <v>41</v>
      </c>
      <c r="M4324" s="112" t="s">
        <v>544</v>
      </c>
    </row>
    <row r="4325" spans="1:13" x14ac:dyDescent="0.3">
      <c r="A4325" s="112" t="s">
        <v>158</v>
      </c>
      <c r="B4325" s="112" t="s">
        <v>259</v>
      </c>
      <c r="C4325" s="112" t="s">
        <v>259</v>
      </c>
      <c r="D4325" s="112" t="s">
        <v>320</v>
      </c>
      <c r="E4325" s="112" t="s">
        <v>259</v>
      </c>
      <c r="F4325" s="112" t="s">
        <v>321</v>
      </c>
      <c r="G4325" s="112" t="s">
        <v>45</v>
      </c>
      <c r="H4325" s="112" t="s">
        <v>441</v>
      </c>
      <c r="I4325" s="112" t="s">
        <v>46</v>
      </c>
      <c r="J4325" s="112" t="s">
        <v>440</v>
      </c>
      <c r="K4325" s="113">
        <v>198</v>
      </c>
      <c r="L4325" s="113">
        <v>9</v>
      </c>
      <c r="M4325" s="112" t="s">
        <v>544</v>
      </c>
    </row>
    <row r="4326" spans="1:13" x14ac:dyDescent="0.3">
      <c r="A4326" s="112" t="s">
        <v>158</v>
      </c>
      <c r="B4326" s="112" t="s">
        <v>259</v>
      </c>
      <c r="C4326" s="112" t="s">
        <v>259</v>
      </c>
      <c r="D4326" s="112" t="s">
        <v>320</v>
      </c>
      <c r="E4326" s="112" t="s">
        <v>259</v>
      </c>
      <c r="F4326" s="112" t="s">
        <v>321</v>
      </c>
      <c r="G4326" s="112" t="s">
        <v>45</v>
      </c>
      <c r="H4326" s="112" t="s">
        <v>441</v>
      </c>
      <c r="I4326" s="112" t="s">
        <v>46</v>
      </c>
      <c r="J4326" s="112" t="s">
        <v>436</v>
      </c>
      <c r="K4326" s="113">
        <v>71651</v>
      </c>
      <c r="L4326" s="113">
        <v>3258</v>
      </c>
      <c r="M4326" s="112" t="s">
        <v>544</v>
      </c>
    </row>
    <row r="4327" spans="1:13" x14ac:dyDescent="0.3">
      <c r="A4327" s="112" t="s">
        <v>158</v>
      </c>
      <c r="B4327" s="112" t="s">
        <v>259</v>
      </c>
      <c r="C4327" s="112" t="s">
        <v>259</v>
      </c>
      <c r="D4327" s="112" t="s">
        <v>320</v>
      </c>
      <c r="E4327" s="112" t="s">
        <v>259</v>
      </c>
      <c r="F4327" s="112" t="s">
        <v>321</v>
      </c>
      <c r="G4327" s="112" t="s">
        <v>47</v>
      </c>
      <c r="H4327" s="112" t="s">
        <v>447</v>
      </c>
      <c r="I4327" s="112" t="s">
        <v>16</v>
      </c>
      <c r="J4327" s="112" t="s">
        <v>435</v>
      </c>
      <c r="K4327" s="113">
        <v>76858.34</v>
      </c>
      <c r="L4327" s="113">
        <v>7276.5</v>
      </c>
      <c r="M4327" s="112" t="s">
        <v>544</v>
      </c>
    </row>
    <row r="4328" spans="1:13" x14ac:dyDescent="0.3">
      <c r="A4328" s="112" t="s">
        <v>158</v>
      </c>
      <c r="B4328" s="112" t="s">
        <v>259</v>
      </c>
      <c r="C4328" s="112" t="s">
        <v>259</v>
      </c>
      <c r="D4328" s="112" t="s">
        <v>320</v>
      </c>
      <c r="E4328" s="112" t="s">
        <v>259</v>
      </c>
      <c r="F4328" s="112" t="s">
        <v>321</v>
      </c>
      <c r="G4328" s="112" t="s">
        <v>48</v>
      </c>
      <c r="H4328" s="112" t="s">
        <v>447</v>
      </c>
      <c r="I4328" s="112" t="s">
        <v>16</v>
      </c>
      <c r="J4328" s="112" t="s">
        <v>435</v>
      </c>
      <c r="K4328" s="113">
        <v>504</v>
      </c>
      <c r="L4328" s="113">
        <v>63</v>
      </c>
      <c r="M4328" s="112" t="s">
        <v>544</v>
      </c>
    </row>
    <row r="4329" spans="1:13" x14ac:dyDescent="0.3">
      <c r="A4329" s="112" t="s">
        <v>158</v>
      </c>
      <c r="B4329" s="112" t="s">
        <v>259</v>
      </c>
      <c r="C4329" s="112" t="s">
        <v>259</v>
      </c>
      <c r="D4329" s="112" t="s">
        <v>320</v>
      </c>
      <c r="E4329" s="112" t="s">
        <v>259</v>
      </c>
      <c r="F4329" s="112" t="s">
        <v>321</v>
      </c>
      <c r="G4329" s="112" t="s">
        <v>48</v>
      </c>
      <c r="H4329" s="112" t="s">
        <v>447</v>
      </c>
      <c r="I4329" s="112" t="s">
        <v>16</v>
      </c>
      <c r="J4329" s="112" t="s">
        <v>436</v>
      </c>
      <c r="K4329" s="113">
        <v>4824</v>
      </c>
      <c r="L4329" s="113">
        <v>603</v>
      </c>
      <c r="M4329" s="112" t="s">
        <v>544</v>
      </c>
    </row>
    <row r="4330" spans="1:13" x14ac:dyDescent="0.3">
      <c r="A4330" s="112" t="s">
        <v>158</v>
      </c>
      <c r="B4330" s="112" t="s">
        <v>259</v>
      </c>
      <c r="C4330" s="112" t="s">
        <v>259</v>
      </c>
      <c r="D4330" s="112" t="s">
        <v>320</v>
      </c>
      <c r="E4330" s="112" t="s">
        <v>259</v>
      </c>
      <c r="F4330" s="112" t="s">
        <v>321</v>
      </c>
      <c r="G4330" s="112" t="s">
        <v>50</v>
      </c>
      <c r="H4330" s="112" t="s">
        <v>434</v>
      </c>
      <c r="I4330" s="112" t="s">
        <v>16</v>
      </c>
      <c r="J4330" s="112" t="s">
        <v>436</v>
      </c>
      <c r="K4330" s="113">
        <v>626625.24</v>
      </c>
      <c r="L4330" s="113">
        <v>19548.099999999999</v>
      </c>
      <c r="M4330" s="112" t="s">
        <v>544</v>
      </c>
    </row>
    <row r="4331" spans="1:13" x14ac:dyDescent="0.3">
      <c r="A4331" s="112" t="s">
        <v>158</v>
      </c>
      <c r="B4331" s="112" t="s">
        <v>259</v>
      </c>
      <c r="C4331" s="112" t="s">
        <v>259</v>
      </c>
      <c r="D4331" s="112" t="s">
        <v>320</v>
      </c>
      <c r="E4331" s="112" t="s">
        <v>259</v>
      </c>
      <c r="F4331" s="112" t="s">
        <v>321</v>
      </c>
      <c r="G4331" s="112" t="s">
        <v>52</v>
      </c>
      <c r="H4331" s="112" t="s">
        <v>442</v>
      </c>
      <c r="I4331" s="112" t="s">
        <v>46</v>
      </c>
      <c r="J4331" s="112" t="s">
        <v>435</v>
      </c>
      <c r="K4331" s="113">
        <v>51090.9</v>
      </c>
      <c r="L4331" s="113">
        <v>5119</v>
      </c>
      <c r="M4331" s="112" t="s">
        <v>544</v>
      </c>
    </row>
    <row r="4332" spans="1:13" x14ac:dyDescent="0.3">
      <c r="A4332" s="112" t="s">
        <v>158</v>
      </c>
      <c r="B4332" s="112" t="s">
        <v>259</v>
      </c>
      <c r="C4332" s="112" t="s">
        <v>259</v>
      </c>
      <c r="D4332" s="112" t="s">
        <v>320</v>
      </c>
      <c r="E4332" s="112" t="s">
        <v>259</v>
      </c>
      <c r="F4332" s="112" t="s">
        <v>321</v>
      </c>
      <c r="G4332" s="112" t="s">
        <v>52</v>
      </c>
      <c r="H4332" s="112" t="s">
        <v>442</v>
      </c>
      <c r="I4332" s="112" t="s">
        <v>46</v>
      </c>
      <c r="J4332" s="112" t="s">
        <v>440</v>
      </c>
      <c r="K4332" s="113">
        <v>5544.1</v>
      </c>
      <c r="L4332" s="113">
        <v>996.00000000000011</v>
      </c>
      <c r="M4332" s="112" t="s">
        <v>544</v>
      </c>
    </row>
    <row r="4333" spans="1:13" x14ac:dyDescent="0.3">
      <c r="A4333" s="112" t="s">
        <v>158</v>
      </c>
      <c r="B4333" s="112" t="s">
        <v>259</v>
      </c>
      <c r="C4333" s="112" t="s">
        <v>259</v>
      </c>
      <c r="D4333" s="112" t="s">
        <v>320</v>
      </c>
      <c r="E4333" s="112" t="s">
        <v>259</v>
      </c>
      <c r="F4333" s="112" t="s">
        <v>321</v>
      </c>
      <c r="G4333" s="112" t="s">
        <v>52</v>
      </c>
      <c r="H4333" s="112" t="s">
        <v>442</v>
      </c>
      <c r="I4333" s="112" t="s">
        <v>46</v>
      </c>
      <c r="J4333" s="112" t="s">
        <v>436</v>
      </c>
      <c r="K4333" s="113">
        <v>1097767.1299999999</v>
      </c>
      <c r="L4333" s="113">
        <v>96615.000000000015</v>
      </c>
      <c r="M4333" s="112" t="s">
        <v>544</v>
      </c>
    </row>
    <row r="4334" spans="1:13" x14ac:dyDescent="0.3">
      <c r="A4334" s="112" t="s">
        <v>158</v>
      </c>
      <c r="B4334" s="112" t="s">
        <v>259</v>
      </c>
      <c r="C4334" s="112" t="s">
        <v>259</v>
      </c>
      <c r="D4334" s="112" t="s">
        <v>320</v>
      </c>
      <c r="E4334" s="112" t="s">
        <v>259</v>
      </c>
      <c r="F4334" s="112" t="s">
        <v>321</v>
      </c>
      <c r="G4334" s="112" t="s">
        <v>53</v>
      </c>
      <c r="H4334" s="112" t="s">
        <v>434</v>
      </c>
      <c r="I4334" s="112" t="s">
        <v>16</v>
      </c>
      <c r="J4334" s="112" t="s">
        <v>435</v>
      </c>
      <c r="K4334" s="113">
        <v>12732.02</v>
      </c>
      <c r="L4334" s="113">
        <v>4798.5</v>
      </c>
      <c r="M4334" s="112" t="s">
        <v>544</v>
      </c>
    </row>
    <row r="4335" spans="1:13" x14ac:dyDescent="0.3">
      <c r="A4335" s="112" t="s">
        <v>158</v>
      </c>
      <c r="B4335" s="112" t="s">
        <v>259</v>
      </c>
      <c r="C4335" s="112" t="s">
        <v>259</v>
      </c>
      <c r="D4335" s="112" t="s">
        <v>320</v>
      </c>
      <c r="E4335" s="112" t="s">
        <v>259</v>
      </c>
      <c r="F4335" s="112" t="s">
        <v>321</v>
      </c>
      <c r="G4335" s="112" t="s">
        <v>54</v>
      </c>
      <c r="H4335" s="112" t="s">
        <v>445</v>
      </c>
      <c r="I4335" s="112" t="s">
        <v>16</v>
      </c>
      <c r="J4335" s="112" t="s">
        <v>436</v>
      </c>
      <c r="K4335" s="113">
        <v>665.28</v>
      </c>
      <c r="L4335" s="113">
        <v>54</v>
      </c>
      <c r="M4335" s="112" t="s">
        <v>544</v>
      </c>
    </row>
    <row r="4336" spans="1:13" x14ac:dyDescent="0.3">
      <c r="A4336" s="112" t="s">
        <v>158</v>
      </c>
      <c r="B4336" s="112" t="s">
        <v>259</v>
      </c>
      <c r="C4336" s="112" t="s">
        <v>259</v>
      </c>
      <c r="D4336" s="112" t="s">
        <v>320</v>
      </c>
      <c r="E4336" s="112" t="s">
        <v>259</v>
      </c>
      <c r="F4336" s="112" t="s">
        <v>321</v>
      </c>
      <c r="G4336" s="112" t="s">
        <v>57</v>
      </c>
      <c r="H4336" s="112" t="s">
        <v>441</v>
      </c>
      <c r="I4336" s="112" t="s">
        <v>16</v>
      </c>
      <c r="J4336" s="112" t="s">
        <v>435</v>
      </c>
      <c r="K4336" s="113">
        <v>3055.97</v>
      </c>
      <c r="L4336" s="113">
        <v>495</v>
      </c>
      <c r="M4336" s="112" t="s">
        <v>544</v>
      </c>
    </row>
    <row r="4337" spans="1:13" x14ac:dyDescent="0.3">
      <c r="A4337" s="112" t="s">
        <v>158</v>
      </c>
      <c r="B4337" s="112" t="s">
        <v>259</v>
      </c>
      <c r="C4337" s="112" t="s">
        <v>259</v>
      </c>
      <c r="D4337" s="112" t="s">
        <v>320</v>
      </c>
      <c r="E4337" s="112" t="s">
        <v>259</v>
      </c>
      <c r="F4337" s="112" t="s">
        <v>321</v>
      </c>
      <c r="G4337" s="112" t="s">
        <v>57</v>
      </c>
      <c r="H4337" s="112" t="s">
        <v>441</v>
      </c>
      <c r="I4337" s="112" t="s">
        <v>16</v>
      </c>
      <c r="J4337" s="112" t="s">
        <v>436</v>
      </c>
      <c r="K4337" s="113">
        <v>864.31</v>
      </c>
      <c r="L4337" s="113">
        <v>140</v>
      </c>
      <c r="M4337" s="112" t="s">
        <v>544</v>
      </c>
    </row>
    <row r="4338" spans="1:13" x14ac:dyDescent="0.3">
      <c r="A4338" s="112" t="s">
        <v>158</v>
      </c>
      <c r="B4338" s="112" t="s">
        <v>259</v>
      </c>
      <c r="C4338" s="112" t="s">
        <v>259</v>
      </c>
      <c r="D4338" s="112" t="s">
        <v>320</v>
      </c>
      <c r="E4338" s="112" t="s">
        <v>259</v>
      </c>
      <c r="F4338" s="112" t="s">
        <v>321</v>
      </c>
      <c r="G4338" s="112" t="s">
        <v>58</v>
      </c>
      <c r="H4338" s="112" t="s">
        <v>434</v>
      </c>
      <c r="I4338" s="112" t="s">
        <v>16</v>
      </c>
      <c r="J4338" s="112" t="s">
        <v>436</v>
      </c>
      <c r="K4338" s="113">
        <v>11500</v>
      </c>
      <c r="L4338" s="113">
        <v>2166</v>
      </c>
      <c r="M4338" s="112" t="s">
        <v>544</v>
      </c>
    </row>
    <row r="4339" spans="1:13" x14ac:dyDescent="0.3">
      <c r="A4339" s="112" t="s">
        <v>158</v>
      </c>
      <c r="B4339" s="112" t="s">
        <v>259</v>
      </c>
      <c r="C4339" s="112" t="s">
        <v>259</v>
      </c>
      <c r="D4339" s="112" t="s">
        <v>320</v>
      </c>
      <c r="E4339" s="112" t="s">
        <v>259</v>
      </c>
      <c r="F4339" s="112" t="s">
        <v>321</v>
      </c>
      <c r="G4339" s="112" t="s">
        <v>60</v>
      </c>
      <c r="H4339" s="112" t="s">
        <v>437</v>
      </c>
      <c r="I4339" s="112" t="s">
        <v>16</v>
      </c>
      <c r="J4339" s="112" t="s">
        <v>435</v>
      </c>
      <c r="K4339" s="113">
        <v>424.32</v>
      </c>
      <c r="L4339" s="113">
        <v>136</v>
      </c>
      <c r="M4339" s="112" t="s">
        <v>544</v>
      </c>
    </row>
    <row r="4340" spans="1:13" x14ac:dyDescent="0.3">
      <c r="A4340" s="112" t="s">
        <v>158</v>
      </c>
      <c r="B4340" s="112" t="s">
        <v>259</v>
      </c>
      <c r="C4340" s="112" t="s">
        <v>259</v>
      </c>
      <c r="D4340" s="112" t="s">
        <v>320</v>
      </c>
      <c r="E4340" s="112" t="s">
        <v>259</v>
      </c>
      <c r="F4340" s="112" t="s">
        <v>321</v>
      </c>
      <c r="G4340" s="112" t="s">
        <v>60</v>
      </c>
      <c r="H4340" s="112" t="s">
        <v>437</v>
      </c>
      <c r="I4340" s="112" t="s">
        <v>16</v>
      </c>
      <c r="J4340" s="112" t="s">
        <v>436</v>
      </c>
      <c r="K4340" s="113">
        <v>19952.400000000001</v>
      </c>
      <c r="L4340" s="113">
        <v>6395</v>
      </c>
      <c r="M4340" s="112" t="s">
        <v>544</v>
      </c>
    </row>
    <row r="4341" spans="1:13" x14ac:dyDescent="0.3">
      <c r="A4341" s="112" t="s">
        <v>158</v>
      </c>
      <c r="B4341" s="112" t="s">
        <v>259</v>
      </c>
      <c r="C4341" s="112" t="s">
        <v>259</v>
      </c>
      <c r="D4341" s="112" t="s">
        <v>320</v>
      </c>
      <c r="E4341" s="112" t="s">
        <v>259</v>
      </c>
      <c r="F4341" s="112" t="s">
        <v>321</v>
      </c>
      <c r="G4341" s="112" t="s">
        <v>62</v>
      </c>
      <c r="H4341" s="112" t="s">
        <v>438</v>
      </c>
      <c r="I4341" s="112" t="s">
        <v>16</v>
      </c>
      <c r="J4341" s="112" t="s">
        <v>436</v>
      </c>
      <c r="K4341" s="113">
        <v>1418.4</v>
      </c>
      <c r="L4341" s="113">
        <v>405</v>
      </c>
      <c r="M4341" s="112" t="s">
        <v>544</v>
      </c>
    </row>
    <row r="4342" spans="1:13" x14ac:dyDescent="0.3">
      <c r="A4342" s="112" t="s">
        <v>158</v>
      </c>
      <c r="B4342" s="112" t="s">
        <v>259</v>
      </c>
      <c r="C4342" s="112" t="s">
        <v>259</v>
      </c>
      <c r="D4342" s="112" t="s">
        <v>320</v>
      </c>
      <c r="E4342" s="112" t="s">
        <v>259</v>
      </c>
      <c r="F4342" s="112" t="s">
        <v>321</v>
      </c>
      <c r="G4342" s="112" t="s">
        <v>65</v>
      </c>
      <c r="H4342" s="112" t="s">
        <v>449</v>
      </c>
      <c r="I4342" s="112" t="s">
        <v>16</v>
      </c>
      <c r="J4342" s="112" t="s">
        <v>436</v>
      </c>
      <c r="K4342" s="113">
        <v>2364</v>
      </c>
      <c r="L4342" s="113">
        <v>45</v>
      </c>
      <c r="M4342" s="112" t="s">
        <v>544</v>
      </c>
    </row>
    <row r="4343" spans="1:13" x14ac:dyDescent="0.3">
      <c r="A4343" s="112" t="s">
        <v>158</v>
      </c>
      <c r="B4343" s="112" t="s">
        <v>259</v>
      </c>
      <c r="C4343" s="112" t="s">
        <v>259</v>
      </c>
      <c r="D4343" s="112" t="s">
        <v>320</v>
      </c>
      <c r="E4343" s="112" t="s">
        <v>259</v>
      </c>
      <c r="F4343" s="112" t="s">
        <v>321</v>
      </c>
      <c r="G4343" s="112" t="s">
        <v>66</v>
      </c>
      <c r="H4343" s="112" t="s">
        <v>450</v>
      </c>
      <c r="I4343" s="112" t="s">
        <v>16</v>
      </c>
      <c r="J4343" s="112" t="s">
        <v>436</v>
      </c>
      <c r="K4343" s="113">
        <v>820.7</v>
      </c>
      <c r="L4343" s="113">
        <v>283</v>
      </c>
      <c r="M4343" s="112" t="s">
        <v>544</v>
      </c>
    </row>
    <row r="4344" spans="1:13" x14ac:dyDescent="0.3">
      <c r="A4344" s="112" t="s">
        <v>158</v>
      </c>
      <c r="B4344" s="112" t="s">
        <v>259</v>
      </c>
      <c r="C4344" s="112" t="s">
        <v>259</v>
      </c>
      <c r="D4344" s="112" t="s">
        <v>322</v>
      </c>
      <c r="E4344" s="112" t="s">
        <v>259</v>
      </c>
      <c r="F4344" s="112" t="s">
        <v>323</v>
      </c>
      <c r="G4344" s="112" t="s">
        <v>17</v>
      </c>
      <c r="H4344" s="112" t="s">
        <v>438</v>
      </c>
      <c r="I4344" s="112" t="s">
        <v>16</v>
      </c>
      <c r="J4344" s="112" t="s">
        <v>436</v>
      </c>
      <c r="K4344" s="113">
        <v>796.5</v>
      </c>
      <c r="L4344" s="113">
        <v>204.99999999999997</v>
      </c>
      <c r="M4344" s="112" t="s">
        <v>544</v>
      </c>
    </row>
    <row r="4345" spans="1:13" x14ac:dyDescent="0.3">
      <c r="A4345" s="112" t="s">
        <v>158</v>
      </c>
      <c r="B4345" s="112" t="s">
        <v>259</v>
      </c>
      <c r="C4345" s="112" t="s">
        <v>259</v>
      </c>
      <c r="D4345" s="112" t="s">
        <v>322</v>
      </c>
      <c r="E4345" s="112" t="s">
        <v>259</v>
      </c>
      <c r="F4345" s="112" t="s">
        <v>323</v>
      </c>
      <c r="G4345" s="112" t="s">
        <v>73</v>
      </c>
      <c r="H4345" s="112" t="s">
        <v>448</v>
      </c>
      <c r="I4345" s="112" t="s">
        <v>14</v>
      </c>
      <c r="J4345" s="112" t="s">
        <v>436</v>
      </c>
      <c r="K4345" s="113">
        <v>21548</v>
      </c>
      <c r="L4345" s="113">
        <v>1845</v>
      </c>
      <c r="M4345" s="112" t="s">
        <v>544</v>
      </c>
    </row>
    <row r="4346" spans="1:13" x14ac:dyDescent="0.3">
      <c r="A4346" s="112" t="s">
        <v>158</v>
      </c>
      <c r="B4346" s="112" t="s">
        <v>259</v>
      </c>
      <c r="C4346" s="112" t="s">
        <v>259</v>
      </c>
      <c r="D4346" s="112" t="s">
        <v>322</v>
      </c>
      <c r="E4346" s="112" t="s">
        <v>259</v>
      </c>
      <c r="F4346" s="112" t="s">
        <v>323</v>
      </c>
      <c r="G4346" s="112" t="s">
        <v>22</v>
      </c>
      <c r="H4346" s="112" t="s">
        <v>439</v>
      </c>
      <c r="I4346" s="112" t="s">
        <v>16</v>
      </c>
      <c r="J4346" s="112" t="s">
        <v>435</v>
      </c>
      <c r="K4346" s="113">
        <v>8323.2000000000007</v>
      </c>
      <c r="L4346" s="113">
        <v>5251</v>
      </c>
      <c r="M4346" s="112" t="s">
        <v>544</v>
      </c>
    </row>
    <row r="4347" spans="1:13" x14ac:dyDescent="0.3">
      <c r="A4347" s="112" t="s">
        <v>158</v>
      </c>
      <c r="B4347" s="112" t="s">
        <v>259</v>
      </c>
      <c r="C4347" s="112" t="s">
        <v>259</v>
      </c>
      <c r="D4347" s="112" t="s">
        <v>322</v>
      </c>
      <c r="E4347" s="112" t="s">
        <v>259</v>
      </c>
      <c r="F4347" s="112" t="s">
        <v>323</v>
      </c>
      <c r="G4347" s="112" t="s">
        <v>22</v>
      </c>
      <c r="H4347" s="112" t="s">
        <v>439</v>
      </c>
      <c r="I4347" s="112" t="s">
        <v>16</v>
      </c>
      <c r="J4347" s="112" t="s">
        <v>436</v>
      </c>
      <c r="K4347" s="113">
        <v>14648.4</v>
      </c>
      <c r="L4347" s="113">
        <v>9156</v>
      </c>
      <c r="M4347" s="112" t="s">
        <v>544</v>
      </c>
    </row>
    <row r="4348" spans="1:13" x14ac:dyDescent="0.3">
      <c r="A4348" s="112" t="s">
        <v>158</v>
      </c>
      <c r="B4348" s="112" t="s">
        <v>259</v>
      </c>
      <c r="C4348" s="112" t="s">
        <v>259</v>
      </c>
      <c r="D4348" s="112" t="s">
        <v>322</v>
      </c>
      <c r="E4348" s="112" t="s">
        <v>259</v>
      </c>
      <c r="F4348" s="112" t="s">
        <v>323</v>
      </c>
      <c r="G4348" s="112" t="s">
        <v>24</v>
      </c>
      <c r="H4348" s="112" t="s">
        <v>441</v>
      </c>
      <c r="I4348" s="112" t="s">
        <v>16</v>
      </c>
      <c r="J4348" s="112" t="s">
        <v>435</v>
      </c>
      <c r="K4348" s="113">
        <v>2824.8</v>
      </c>
      <c r="L4348" s="113">
        <v>585</v>
      </c>
      <c r="M4348" s="112" t="s">
        <v>544</v>
      </c>
    </row>
    <row r="4349" spans="1:13" x14ac:dyDescent="0.3">
      <c r="A4349" s="112" t="s">
        <v>158</v>
      </c>
      <c r="B4349" s="112" t="s">
        <v>259</v>
      </c>
      <c r="C4349" s="112" t="s">
        <v>259</v>
      </c>
      <c r="D4349" s="112" t="s">
        <v>322</v>
      </c>
      <c r="E4349" s="112" t="s">
        <v>259</v>
      </c>
      <c r="F4349" s="112" t="s">
        <v>323</v>
      </c>
      <c r="G4349" s="112" t="s">
        <v>24</v>
      </c>
      <c r="H4349" s="112" t="s">
        <v>441</v>
      </c>
      <c r="I4349" s="112" t="s">
        <v>16</v>
      </c>
      <c r="J4349" s="112" t="s">
        <v>436</v>
      </c>
      <c r="K4349" s="113">
        <v>3669.8999999999996</v>
      </c>
      <c r="L4349" s="113">
        <v>855.00000000000011</v>
      </c>
      <c r="M4349" s="112" t="s">
        <v>544</v>
      </c>
    </row>
    <row r="4350" spans="1:13" x14ac:dyDescent="0.3">
      <c r="A4350" s="112" t="s">
        <v>158</v>
      </c>
      <c r="B4350" s="112" t="s">
        <v>259</v>
      </c>
      <c r="C4350" s="112" t="s">
        <v>259</v>
      </c>
      <c r="D4350" s="112" t="s">
        <v>322</v>
      </c>
      <c r="E4350" s="112" t="s">
        <v>259</v>
      </c>
      <c r="F4350" s="112" t="s">
        <v>323</v>
      </c>
      <c r="G4350" s="112" t="s">
        <v>25</v>
      </c>
      <c r="H4350" s="112" t="s">
        <v>442</v>
      </c>
      <c r="I4350" s="112" t="s">
        <v>16</v>
      </c>
      <c r="J4350" s="112" t="s">
        <v>443</v>
      </c>
      <c r="K4350" s="113">
        <v>47518.57</v>
      </c>
      <c r="L4350" s="113">
        <v>9800</v>
      </c>
      <c r="M4350" s="112" t="s">
        <v>544</v>
      </c>
    </row>
    <row r="4351" spans="1:13" x14ac:dyDescent="0.3">
      <c r="A4351" s="112" t="s">
        <v>158</v>
      </c>
      <c r="B4351" s="112" t="s">
        <v>259</v>
      </c>
      <c r="C4351" s="112" t="s">
        <v>259</v>
      </c>
      <c r="D4351" s="112" t="s">
        <v>322</v>
      </c>
      <c r="E4351" s="112" t="s">
        <v>259</v>
      </c>
      <c r="F4351" s="112" t="s">
        <v>323</v>
      </c>
      <c r="G4351" s="112" t="s">
        <v>31</v>
      </c>
      <c r="H4351" s="112" t="s">
        <v>444</v>
      </c>
      <c r="I4351" s="112" t="s">
        <v>32</v>
      </c>
      <c r="J4351" s="112" t="s">
        <v>435</v>
      </c>
      <c r="K4351" s="113">
        <v>3079.13</v>
      </c>
      <c r="L4351" s="113">
        <v>268</v>
      </c>
      <c r="M4351" s="112" t="s">
        <v>544</v>
      </c>
    </row>
    <row r="4352" spans="1:13" x14ac:dyDescent="0.3">
      <c r="A4352" s="112" t="s">
        <v>158</v>
      </c>
      <c r="B4352" s="112" t="s">
        <v>259</v>
      </c>
      <c r="C4352" s="112" t="s">
        <v>259</v>
      </c>
      <c r="D4352" s="112" t="s">
        <v>322</v>
      </c>
      <c r="E4352" s="112" t="s">
        <v>259</v>
      </c>
      <c r="F4352" s="112" t="s">
        <v>323</v>
      </c>
      <c r="G4352" s="112" t="s">
        <v>31</v>
      </c>
      <c r="H4352" s="112" t="s">
        <v>444</v>
      </c>
      <c r="I4352" s="112" t="s">
        <v>32</v>
      </c>
      <c r="J4352" s="112" t="s">
        <v>436</v>
      </c>
      <c r="K4352" s="113">
        <v>614.25</v>
      </c>
      <c r="L4352" s="113">
        <v>47</v>
      </c>
      <c r="M4352" s="112" t="s">
        <v>544</v>
      </c>
    </row>
    <row r="4353" spans="1:13" x14ac:dyDescent="0.3">
      <c r="A4353" s="112" t="s">
        <v>158</v>
      </c>
      <c r="B4353" s="112" t="s">
        <v>259</v>
      </c>
      <c r="C4353" s="112" t="s">
        <v>259</v>
      </c>
      <c r="D4353" s="112" t="s">
        <v>322</v>
      </c>
      <c r="E4353" s="112" t="s">
        <v>259</v>
      </c>
      <c r="F4353" s="112" t="s">
        <v>323</v>
      </c>
      <c r="G4353" s="112" t="s">
        <v>33</v>
      </c>
      <c r="H4353" s="112" t="s">
        <v>445</v>
      </c>
      <c r="I4353" s="112" t="s">
        <v>16</v>
      </c>
      <c r="J4353" s="112" t="s">
        <v>446</v>
      </c>
      <c r="K4353" s="113">
        <v>9175</v>
      </c>
      <c r="L4353" s="113">
        <v>1835.0000000000002</v>
      </c>
      <c r="M4353" s="112" t="s">
        <v>544</v>
      </c>
    </row>
    <row r="4354" spans="1:13" x14ac:dyDescent="0.3">
      <c r="A4354" s="112" t="s">
        <v>158</v>
      </c>
      <c r="B4354" s="112" t="s">
        <v>259</v>
      </c>
      <c r="C4354" s="112" t="s">
        <v>259</v>
      </c>
      <c r="D4354" s="112" t="s">
        <v>322</v>
      </c>
      <c r="E4354" s="112" t="s">
        <v>259</v>
      </c>
      <c r="F4354" s="112" t="s">
        <v>323</v>
      </c>
      <c r="G4354" s="112" t="s">
        <v>34</v>
      </c>
      <c r="H4354" s="112" t="s">
        <v>442</v>
      </c>
      <c r="I4354" s="112" t="s">
        <v>16</v>
      </c>
      <c r="J4354" s="112" t="s">
        <v>435</v>
      </c>
      <c r="K4354" s="113">
        <v>7760.8125</v>
      </c>
      <c r="L4354" s="113">
        <v>2835</v>
      </c>
      <c r="M4354" s="112" t="s">
        <v>544</v>
      </c>
    </row>
    <row r="4355" spans="1:13" x14ac:dyDescent="0.3">
      <c r="A4355" s="112" t="s">
        <v>158</v>
      </c>
      <c r="B4355" s="112" t="s">
        <v>259</v>
      </c>
      <c r="C4355" s="112" t="s">
        <v>259</v>
      </c>
      <c r="D4355" s="112" t="s">
        <v>322</v>
      </c>
      <c r="E4355" s="112" t="s">
        <v>259</v>
      </c>
      <c r="F4355" s="112" t="s">
        <v>323</v>
      </c>
      <c r="G4355" s="112" t="s">
        <v>34</v>
      </c>
      <c r="H4355" s="112" t="s">
        <v>442</v>
      </c>
      <c r="I4355" s="112" t="s">
        <v>16</v>
      </c>
      <c r="J4355" s="112" t="s">
        <v>440</v>
      </c>
      <c r="K4355" s="113">
        <v>9855</v>
      </c>
      <c r="L4355" s="113">
        <v>3600</v>
      </c>
      <c r="M4355" s="112" t="s">
        <v>544</v>
      </c>
    </row>
    <row r="4356" spans="1:13" x14ac:dyDescent="0.3">
      <c r="A4356" s="112" t="s">
        <v>158</v>
      </c>
      <c r="B4356" s="112" t="s">
        <v>259</v>
      </c>
      <c r="C4356" s="112" t="s">
        <v>259</v>
      </c>
      <c r="D4356" s="112" t="s">
        <v>322</v>
      </c>
      <c r="E4356" s="112" t="s">
        <v>259</v>
      </c>
      <c r="F4356" s="112" t="s">
        <v>323</v>
      </c>
      <c r="G4356" s="112" t="s">
        <v>34</v>
      </c>
      <c r="H4356" s="112" t="s">
        <v>442</v>
      </c>
      <c r="I4356" s="112" t="s">
        <v>16</v>
      </c>
      <c r="J4356" s="112" t="s">
        <v>436</v>
      </c>
      <c r="K4356" s="113">
        <v>43225.125</v>
      </c>
      <c r="L4356" s="113">
        <v>15790</v>
      </c>
      <c r="M4356" s="112" t="s">
        <v>544</v>
      </c>
    </row>
    <row r="4357" spans="1:13" x14ac:dyDescent="0.3">
      <c r="A4357" s="112" t="s">
        <v>158</v>
      </c>
      <c r="B4357" s="112" t="s">
        <v>259</v>
      </c>
      <c r="C4357" s="112" t="s">
        <v>259</v>
      </c>
      <c r="D4357" s="112" t="s">
        <v>322</v>
      </c>
      <c r="E4357" s="112" t="s">
        <v>259</v>
      </c>
      <c r="F4357" s="112" t="s">
        <v>323</v>
      </c>
      <c r="G4357" s="112" t="s">
        <v>35</v>
      </c>
      <c r="H4357" s="112" t="s">
        <v>438</v>
      </c>
      <c r="I4357" s="112" t="s">
        <v>16</v>
      </c>
      <c r="J4357" s="112" t="s">
        <v>435</v>
      </c>
      <c r="K4357" s="113">
        <v>4387.5</v>
      </c>
      <c r="L4357" s="113">
        <v>1755</v>
      </c>
      <c r="M4357" s="112" t="s">
        <v>544</v>
      </c>
    </row>
    <row r="4358" spans="1:13" x14ac:dyDescent="0.3">
      <c r="A4358" s="112" t="s">
        <v>158</v>
      </c>
      <c r="B4358" s="112" t="s">
        <v>259</v>
      </c>
      <c r="C4358" s="112" t="s">
        <v>259</v>
      </c>
      <c r="D4358" s="112" t="s">
        <v>322</v>
      </c>
      <c r="E4358" s="112" t="s">
        <v>259</v>
      </c>
      <c r="F4358" s="112" t="s">
        <v>323</v>
      </c>
      <c r="G4358" s="112" t="s">
        <v>35</v>
      </c>
      <c r="H4358" s="112" t="s">
        <v>438</v>
      </c>
      <c r="I4358" s="112" t="s">
        <v>16</v>
      </c>
      <c r="J4358" s="112" t="s">
        <v>436</v>
      </c>
      <c r="K4358" s="113">
        <v>25517.5</v>
      </c>
      <c r="L4358" s="113">
        <v>10207</v>
      </c>
      <c r="M4358" s="112" t="s">
        <v>544</v>
      </c>
    </row>
    <row r="4359" spans="1:13" x14ac:dyDescent="0.3">
      <c r="A4359" s="112" t="s">
        <v>158</v>
      </c>
      <c r="B4359" s="112" t="s">
        <v>259</v>
      </c>
      <c r="C4359" s="112" t="s">
        <v>259</v>
      </c>
      <c r="D4359" s="112" t="s">
        <v>322</v>
      </c>
      <c r="E4359" s="112" t="s">
        <v>259</v>
      </c>
      <c r="F4359" s="112" t="s">
        <v>323</v>
      </c>
      <c r="G4359" s="112" t="s">
        <v>42</v>
      </c>
      <c r="H4359" s="112" t="s">
        <v>441</v>
      </c>
      <c r="I4359" s="112" t="s">
        <v>16</v>
      </c>
      <c r="J4359" s="112" t="s">
        <v>435</v>
      </c>
      <c r="K4359" s="113">
        <v>2569</v>
      </c>
      <c r="L4359" s="113">
        <v>342</v>
      </c>
      <c r="M4359" s="112" t="s">
        <v>544</v>
      </c>
    </row>
    <row r="4360" spans="1:13" x14ac:dyDescent="0.3">
      <c r="A4360" s="112" t="s">
        <v>158</v>
      </c>
      <c r="B4360" s="112" t="s">
        <v>259</v>
      </c>
      <c r="C4360" s="112" t="s">
        <v>259</v>
      </c>
      <c r="D4360" s="112" t="s">
        <v>322</v>
      </c>
      <c r="E4360" s="112" t="s">
        <v>259</v>
      </c>
      <c r="F4360" s="112" t="s">
        <v>323</v>
      </c>
      <c r="G4360" s="112" t="s">
        <v>42</v>
      </c>
      <c r="H4360" s="112" t="s">
        <v>441</v>
      </c>
      <c r="I4360" s="112" t="s">
        <v>16</v>
      </c>
      <c r="J4360" s="112" t="s">
        <v>436</v>
      </c>
      <c r="K4360" s="113">
        <v>2501</v>
      </c>
      <c r="L4360" s="113">
        <v>333</v>
      </c>
      <c r="M4360" s="112" t="s">
        <v>544</v>
      </c>
    </row>
    <row r="4361" spans="1:13" x14ac:dyDescent="0.3">
      <c r="A4361" s="112" t="s">
        <v>158</v>
      </c>
      <c r="B4361" s="112" t="s">
        <v>259</v>
      </c>
      <c r="C4361" s="112" t="s">
        <v>259</v>
      </c>
      <c r="D4361" s="112" t="s">
        <v>322</v>
      </c>
      <c r="E4361" s="112" t="s">
        <v>259</v>
      </c>
      <c r="F4361" s="112" t="s">
        <v>323</v>
      </c>
      <c r="G4361" s="112" t="s">
        <v>43</v>
      </c>
      <c r="H4361" s="112" t="s">
        <v>448</v>
      </c>
      <c r="I4361" s="112" t="s">
        <v>16</v>
      </c>
      <c r="J4361" s="112" t="s">
        <v>436</v>
      </c>
      <c r="K4361" s="113">
        <v>3751.38</v>
      </c>
      <c r="L4361" s="113">
        <v>6947</v>
      </c>
      <c r="M4361" s="112" t="s">
        <v>544</v>
      </c>
    </row>
    <row r="4362" spans="1:13" x14ac:dyDescent="0.3">
      <c r="A4362" s="112" t="s">
        <v>158</v>
      </c>
      <c r="B4362" s="112" t="s">
        <v>259</v>
      </c>
      <c r="C4362" s="112" t="s">
        <v>259</v>
      </c>
      <c r="D4362" s="112" t="s">
        <v>322</v>
      </c>
      <c r="E4362" s="112" t="s">
        <v>259</v>
      </c>
      <c r="F4362" s="112" t="s">
        <v>323</v>
      </c>
      <c r="G4362" s="112" t="s">
        <v>44</v>
      </c>
      <c r="H4362" s="112" t="s">
        <v>441</v>
      </c>
      <c r="I4362" s="112" t="s">
        <v>16</v>
      </c>
      <c r="J4362" s="112" t="s">
        <v>435</v>
      </c>
      <c r="K4362" s="113">
        <v>3526.8</v>
      </c>
      <c r="L4362" s="113">
        <v>450</v>
      </c>
      <c r="M4362" s="112" t="s">
        <v>544</v>
      </c>
    </row>
    <row r="4363" spans="1:13" x14ac:dyDescent="0.3">
      <c r="A4363" s="112" t="s">
        <v>158</v>
      </c>
      <c r="B4363" s="112" t="s">
        <v>259</v>
      </c>
      <c r="C4363" s="112" t="s">
        <v>259</v>
      </c>
      <c r="D4363" s="112" t="s">
        <v>322</v>
      </c>
      <c r="E4363" s="112" t="s">
        <v>259</v>
      </c>
      <c r="F4363" s="112" t="s">
        <v>323</v>
      </c>
      <c r="G4363" s="112" t="s">
        <v>44</v>
      </c>
      <c r="H4363" s="112" t="s">
        <v>441</v>
      </c>
      <c r="I4363" s="112" t="s">
        <v>16</v>
      </c>
      <c r="J4363" s="112" t="s">
        <v>436</v>
      </c>
      <c r="K4363" s="113">
        <v>17416.396100000002</v>
      </c>
      <c r="L4363" s="113">
        <v>1494</v>
      </c>
      <c r="M4363" s="112" t="s">
        <v>544</v>
      </c>
    </row>
    <row r="4364" spans="1:13" x14ac:dyDescent="0.3">
      <c r="A4364" s="112" t="s">
        <v>158</v>
      </c>
      <c r="B4364" s="112" t="s">
        <v>259</v>
      </c>
      <c r="C4364" s="112" t="s">
        <v>259</v>
      </c>
      <c r="D4364" s="112" t="s">
        <v>322</v>
      </c>
      <c r="E4364" s="112" t="s">
        <v>259</v>
      </c>
      <c r="F4364" s="112" t="s">
        <v>323</v>
      </c>
      <c r="G4364" s="112" t="s">
        <v>45</v>
      </c>
      <c r="H4364" s="112" t="s">
        <v>441</v>
      </c>
      <c r="I4364" s="112" t="s">
        <v>46</v>
      </c>
      <c r="J4364" s="112" t="s">
        <v>436</v>
      </c>
      <c r="K4364" s="113">
        <v>3629</v>
      </c>
      <c r="L4364" s="113">
        <v>198</v>
      </c>
      <c r="M4364" s="112" t="s">
        <v>544</v>
      </c>
    </row>
    <row r="4365" spans="1:13" x14ac:dyDescent="0.3">
      <c r="A4365" s="112" t="s">
        <v>158</v>
      </c>
      <c r="B4365" s="112" t="s">
        <v>259</v>
      </c>
      <c r="C4365" s="112" t="s">
        <v>259</v>
      </c>
      <c r="D4365" s="112" t="s">
        <v>322</v>
      </c>
      <c r="E4365" s="112" t="s">
        <v>259</v>
      </c>
      <c r="F4365" s="112" t="s">
        <v>323</v>
      </c>
      <c r="G4365" s="112" t="s">
        <v>50</v>
      </c>
      <c r="H4365" s="112" t="s">
        <v>434</v>
      </c>
      <c r="I4365" s="112" t="s">
        <v>16</v>
      </c>
      <c r="J4365" s="112" t="s">
        <v>436</v>
      </c>
      <c r="K4365" s="113">
        <v>48096.25</v>
      </c>
      <c r="L4365" s="113">
        <v>5717.25</v>
      </c>
      <c r="M4365" s="112" t="s">
        <v>544</v>
      </c>
    </row>
    <row r="4366" spans="1:13" x14ac:dyDescent="0.3">
      <c r="A4366" s="112" t="s">
        <v>158</v>
      </c>
      <c r="B4366" s="112" t="s">
        <v>259</v>
      </c>
      <c r="C4366" s="112" t="s">
        <v>259</v>
      </c>
      <c r="D4366" s="112" t="s">
        <v>322</v>
      </c>
      <c r="E4366" s="112" t="s">
        <v>259</v>
      </c>
      <c r="F4366" s="112" t="s">
        <v>323</v>
      </c>
      <c r="G4366" s="112" t="s">
        <v>52</v>
      </c>
      <c r="H4366" s="112" t="s">
        <v>442</v>
      </c>
      <c r="I4366" s="112" t="s">
        <v>46</v>
      </c>
      <c r="J4366" s="112" t="s">
        <v>435</v>
      </c>
      <c r="K4366" s="113">
        <v>14631.72</v>
      </c>
      <c r="L4366" s="113">
        <v>2717</v>
      </c>
      <c r="M4366" s="112" t="s">
        <v>544</v>
      </c>
    </row>
    <row r="4367" spans="1:13" x14ac:dyDescent="0.3">
      <c r="A4367" s="112" t="s">
        <v>158</v>
      </c>
      <c r="B4367" s="112" t="s">
        <v>259</v>
      </c>
      <c r="C4367" s="112" t="s">
        <v>259</v>
      </c>
      <c r="D4367" s="112" t="s">
        <v>322</v>
      </c>
      <c r="E4367" s="112" t="s">
        <v>259</v>
      </c>
      <c r="F4367" s="112" t="s">
        <v>323</v>
      </c>
      <c r="G4367" s="112" t="s">
        <v>52</v>
      </c>
      <c r="H4367" s="112" t="s">
        <v>442</v>
      </c>
      <c r="I4367" s="112" t="s">
        <v>46</v>
      </c>
      <c r="J4367" s="112" t="s">
        <v>440</v>
      </c>
      <c r="K4367" s="113">
        <v>1339.47</v>
      </c>
      <c r="L4367" s="113">
        <v>306</v>
      </c>
      <c r="M4367" s="112" t="s">
        <v>544</v>
      </c>
    </row>
    <row r="4368" spans="1:13" x14ac:dyDescent="0.3">
      <c r="A4368" s="112" t="s">
        <v>158</v>
      </c>
      <c r="B4368" s="112" t="s">
        <v>259</v>
      </c>
      <c r="C4368" s="112" t="s">
        <v>259</v>
      </c>
      <c r="D4368" s="112" t="s">
        <v>322</v>
      </c>
      <c r="E4368" s="112" t="s">
        <v>259</v>
      </c>
      <c r="F4368" s="112" t="s">
        <v>323</v>
      </c>
      <c r="G4368" s="112" t="s">
        <v>52</v>
      </c>
      <c r="H4368" s="112" t="s">
        <v>442</v>
      </c>
      <c r="I4368" s="112" t="s">
        <v>46</v>
      </c>
      <c r="J4368" s="112" t="s">
        <v>436</v>
      </c>
      <c r="K4368" s="113">
        <v>351540.14</v>
      </c>
      <c r="L4368" s="113">
        <v>36313</v>
      </c>
      <c r="M4368" s="112" t="s">
        <v>544</v>
      </c>
    </row>
    <row r="4369" spans="1:13" x14ac:dyDescent="0.3">
      <c r="A4369" s="112" t="s">
        <v>158</v>
      </c>
      <c r="B4369" s="112" t="s">
        <v>259</v>
      </c>
      <c r="C4369" s="112" t="s">
        <v>259</v>
      </c>
      <c r="D4369" s="112" t="s">
        <v>322</v>
      </c>
      <c r="E4369" s="112" t="s">
        <v>259</v>
      </c>
      <c r="F4369" s="112" t="s">
        <v>323</v>
      </c>
      <c r="G4369" s="112" t="s">
        <v>53</v>
      </c>
      <c r="H4369" s="112" t="s">
        <v>434</v>
      </c>
      <c r="I4369" s="112" t="s">
        <v>16</v>
      </c>
      <c r="J4369" s="112" t="s">
        <v>435</v>
      </c>
      <c r="K4369" s="113">
        <v>8549.0399999999991</v>
      </c>
      <c r="L4369" s="113">
        <v>3222</v>
      </c>
      <c r="M4369" s="112" t="s">
        <v>544</v>
      </c>
    </row>
    <row r="4370" spans="1:13" x14ac:dyDescent="0.3">
      <c r="A4370" s="112" t="s">
        <v>158</v>
      </c>
      <c r="B4370" s="112" t="s">
        <v>259</v>
      </c>
      <c r="C4370" s="112" t="s">
        <v>259</v>
      </c>
      <c r="D4370" s="112" t="s">
        <v>322</v>
      </c>
      <c r="E4370" s="112" t="s">
        <v>259</v>
      </c>
      <c r="F4370" s="112" t="s">
        <v>323</v>
      </c>
      <c r="G4370" s="112" t="s">
        <v>66</v>
      </c>
      <c r="H4370" s="112" t="s">
        <v>450</v>
      </c>
      <c r="I4370" s="112" t="s">
        <v>16</v>
      </c>
      <c r="J4370" s="112" t="s">
        <v>435</v>
      </c>
      <c r="K4370" s="113">
        <v>3210.3</v>
      </c>
      <c r="L4370" s="113">
        <v>1107</v>
      </c>
      <c r="M4370" s="112" t="s">
        <v>544</v>
      </c>
    </row>
    <row r="4371" spans="1:13" x14ac:dyDescent="0.3">
      <c r="A4371" s="112" t="s">
        <v>158</v>
      </c>
      <c r="B4371" s="112" t="s">
        <v>259</v>
      </c>
      <c r="C4371" s="112" t="s">
        <v>259</v>
      </c>
      <c r="D4371" s="112" t="s">
        <v>322</v>
      </c>
      <c r="E4371" s="112" t="s">
        <v>259</v>
      </c>
      <c r="F4371" s="112" t="s">
        <v>323</v>
      </c>
      <c r="G4371" s="112" t="s">
        <v>66</v>
      </c>
      <c r="H4371" s="112" t="s">
        <v>450</v>
      </c>
      <c r="I4371" s="112" t="s">
        <v>16</v>
      </c>
      <c r="J4371" s="112" t="s">
        <v>440</v>
      </c>
      <c r="K4371" s="113">
        <v>2897.1</v>
      </c>
      <c r="L4371" s="113">
        <v>999</v>
      </c>
      <c r="M4371" s="112" t="s">
        <v>544</v>
      </c>
    </row>
    <row r="4372" spans="1:13" x14ac:dyDescent="0.3">
      <c r="A4372" s="112" t="s">
        <v>158</v>
      </c>
      <c r="B4372" s="112" t="s">
        <v>259</v>
      </c>
      <c r="C4372" s="112" t="s">
        <v>259</v>
      </c>
      <c r="D4372" s="112" t="s">
        <v>322</v>
      </c>
      <c r="E4372" s="112" t="s">
        <v>259</v>
      </c>
      <c r="F4372" s="112" t="s">
        <v>323</v>
      </c>
      <c r="G4372" s="112" t="s">
        <v>66</v>
      </c>
      <c r="H4372" s="112" t="s">
        <v>450</v>
      </c>
      <c r="I4372" s="112" t="s">
        <v>16</v>
      </c>
      <c r="J4372" s="112" t="s">
        <v>436</v>
      </c>
      <c r="K4372" s="113">
        <v>6159.6</v>
      </c>
      <c r="L4372" s="113">
        <v>2124</v>
      </c>
      <c r="M4372" s="112" t="s">
        <v>544</v>
      </c>
    </row>
    <row r="4373" spans="1:13" x14ac:dyDescent="0.3">
      <c r="A4373" s="112" t="s">
        <v>158</v>
      </c>
      <c r="B4373" s="112" t="s">
        <v>259</v>
      </c>
      <c r="C4373" s="112" t="s">
        <v>259</v>
      </c>
      <c r="D4373" s="112" t="s">
        <v>324</v>
      </c>
      <c r="E4373" s="112" t="s">
        <v>259</v>
      </c>
      <c r="F4373" s="112" t="s">
        <v>325</v>
      </c>
      <c r="G4373" s="112" t="s">
        <v>13</v>
      </c>
      <c r="H4373" s="112" t="s">
        <v>434</v>
      </c>
      <c r="I4373" s="112" t="s">
        <v>14</v>
      </c>
      <c r="J4373" s="112" t="s">
        <v>435</v>
      </c>
      <c r="K4373" s="113">
        <v>2700</v>
      </c>
      <c r="L4373" s="113">
        <v>90</v>
      </c>
      <c r="M4373" s="112" t="s">
        <v>544</v>
      </c>
    </row>
    <row r="4374" spans="1:13" x14ac:dyDescent="0.3">
      <c r="A4374" s="112" t="s">
        <v>158</v>
      </c>
      <c r="B4374" s="112" t="s">
        <v>259</v>
      </c>
      <c r="C4374" s="112" t="s">
        <v>259</v>
      </c>
      <c r="D4374" s="112" t="s">
        <v>324</v>
      </c>
      <c r="E4374" s="112" t="s">
        <v>259</v>
      </c>
      <c r="F4374" s="112" t="s">
        <v>325</v>
      </c>
      <c r="G4374" s="112" t="s">
        <v>13</v>
      </c>
      <c r="H4374" s="112" t="s">
        <v>434</v>
      </c>
      <c r="I4374" s="112" t="s">
        <v>14</v>
      </c>
      <c r="J4374" s="112" t="s">
        <v>436</v>
      </c>
      <c r="K4374" s="113">
        <v>16104</v>
      </c>
      <c r="L4374" s="113">
        <v>382.5</v>
      </c>
      <c r="M4374" s="112" t="s">
        <v>544</v>
      </c>
    </row>
    <row r="4375" spans="1:13" x14ac:dyDescent="0.3">
      <c r="A4375" s="112" t="s">
        <v>158</v>
      </c>
      <c r="B4375" s="112" t="s">
        <v>259</v>
      </c>
      <c r="C4375" s="112" t="s">
        <v>259</v>
      </c>
      <c r="D4375" s="112" t="s">
        <v>324</v>
      </c>
      <c r="E4375" s="112" t="s">
        <v>259</v>
      </c>
      <c r="F4375" s="112" t="s">
        <v>325</v>
      </c>
      <c r="G4375" s="112" t="s">
        <v>472</v>
      </c>
      <c r="H4375" s="112" t="s">
        <v>441</v>
      </c>
      <c r="I4375" s="112" t="s">
        <v>16</v>
      </c>
      <c r="J4375" s="112" t="s">
        <v>435</v>
      </c>
      <c r="K4375" s="113">
        <v>379</v>
      </c>
      <c r="L4375" s="113">
        <v>27</v>
      </c>
      <c r="M4375" s="112" t="s">
        <v>544</v>
      </c>
    </row>
    <row r="4376" spans="1:13" x14ac:dyDescent="0.3">
      <c r="A4376" s="112" t="s">
        <v>158</v>
      </c>
      <c r="B4376" s="112" t="s">
        <v>259</v>
      </c>
      <c r="C4376" s="112" t="s">
        <v>259</v>
      </c>
      <c r="D4376" s="112" t="s">
        <v>324</v>
      </c>
      <c r="E4376" s="112" t="s">
        <v>259</v>
      </c>
      <c r="F4376" s="112" t="s">
        <v>325</v>
      </c>
      <c r="G4376" s="112" t="s">
        <v>472</v>
      </c>
      <c r="H4376" s="112" t="s">
        <v>441</v>
      </c>
      <c r="I4376" s="112" t="s">
        <v>16</v>
      </c>
      <c r="J4376" s="112" t="s">
        <v>436</v>
      </c>
      <c r="K4376" s="113">
        <v>694</v>
      </c>
      <c r="L4376" s="113">
        <v>45</v>
      </c>
      <c r="M4376" s="112" t="s">
        <v>544</v>
      </c>
    </row>
    <row r="4377" spans="1:13" x14ac:dyDescent="0.3">
      <c r="A4377" s="112" t="s">
        <v>158</v>
      </c>
      <c r="B4377" s="112" t="s">
        <v>259</v>
      </c>
      <c r="C4377" s="112" t="s">
        <v>259</v>
      </c>
      <c r="D4377" s="112" t="s">
        <v>324</v>
      </c>
      <c r="E4377" s="112" t="s">
        <v>259</v>
      </c>
      <c r="F4377" s="112" t="s">
        <v>325</v>
      </c>
      <c r="G4377" s="112" t="s">
        <v>17</v>
      </c>
      <c r="H4377" s="112" t="s">
        <v>438</v>
      </c>
      <c r="I4377" s="112" t="s">
        <v>16</v>
      </c>
      <c r="J4377" s="112" t="s">
        <v>435</v>
      </c>
      <c r="K4377" s="113">
        <v>19950</v>
      </c>
      <c r="L4377" s="113">
        <v>4275</v>
      </c>
      <c r="M4377" s="112" t="s">
        <v>544</v>
      </c>
    </row>
    <row r="4378" spans="1:13" x14ac:dyDescent="0.3">
      <c r="A4378" s="112" t="s">
        <v>158</v>
      </c>
      <c r="B4378" s="112" t="s">
        <v>259</v>
      </c>
      <c r="C4378" s="112" t="s">
        <v>259</v>
      </c>
      <c r="D4378" s="112" t="s">
        <v>324</v>
      </c>
      <c r="E4378" s="112" t="s">
        <v>259</v>
      </c>
      <c r="F4378" s="112" t="s">
        <v>325</v>
      </c>
      <c r="G4378" s="112" t="s">
        <v>17</v>
      </c>
      <c r="H4378" s="112" t="s">
        <v>438</v>
      </c>
      <c r="I4378" s="112" t="s">
        <v>16</v>
      </c>
      <c r="J4378" s="112" t="s">
        <v>436</v>
      </c>
      <c r="K4378" s="113">
        <v>46593</v>
      </c>
      <c r="L4378" s="113">
        <v>8416</v>
      </c>
      <c r="M4378" s="112" t="s">
        <v>544</v>
      </c>
    </row>
    <row r="4379" spans="1:13" x14ac:dyDescent="0.3">
      <c r="A4379" s="112" t="s">
        <v>158</v>
      </c>
      <c r="B4379" s="112" t="s">
        <v>259</v>
      </c>
      <c r="C4379" s="112" t="s">
        <v>259</v>
      </c>
      <c r="D4379" s="112" t="s">
        <v>324</v>
      </c>
      <c r="E4379" s="112" t="s">
        <v>259</v>
      </c>
      <c r="F4379" s="112" t="s">
        <v>325</v>
      </c>
      <c r="G4379" s="112" t="s">
        <v>22</v>
      </c>
      <c r="H4379" s="112" t="s">
        <v>439</v>
      </c>
      <c r="I4379" s="112" t="s">
        <v>16</v>
      </c>
      <c r="J4379" s="112" t="s">
        <v>435</v>
      </c>
      <c r="K4379" s="113">
        <v>1125</v>
      </c>
      <c r="L4379" s="113">
        <v>450</v>
      </c>
      <c r="M4379" s="112" t="s">
        <v>544</v>
      </c>
    </row>
    <row r="4380" spans="1:13" x14ac:dyDescent="0.3">
      <c r="A4380" s="112" t="s">
        <v>158</v>
      </c>
      <c r="B4380" s="112" t="s">
        <v>259</v>
      </c>
      <c r="C4380" s="112" t="s">
        <v>259</v>
      </c>
      <c r="D4380" s="112" t="s">
        <v>324</v>
      </c>
      <c r="E4380" s="112" t="s">
        <v>259</v>
      </c>
      <c r="F4380" s="112" t="s">
        <v>325</v>
      </c>
      <c r="G4380" s="112" t="s">
        <v>22</v>
      </c>
      <c r="H4380" s="112" t="s">
        <v>439</v>
      </c>
      <c r="I4380" s="112" t="s">
        <v>16</v>
      </c>
      <c r="J4380" s="112" t="s">
        <v>436</v>
      </c>
      <c r="K4380" s="113">
        <v>14241</v>
      </c>
      <c r="L4380" s="113">
        <v>3374</v>
      </c>
      <c r="M4380" s="112" t="s">
        <v>544</v>
      </c>
    </row>
    <row r="4381" spans="1:13" x14ac:dyDescent="0.3">
      <c r="A4381" s="112" t="s">
        <v>158</v>
      </c>
      <c r="B4381" s="112" t="s">
        <v>259</v>
      </c>
      <c r="C4381" s="112" t="s">
        <v>259</v>
      </c>
      <c r="D4381" s="112" t="s">
        <v>324</v>
      </c>
      <c r="E4381" s="112" t="s">
        <v>259</v>
      </c>
      <c r="F4381" s="112" t="s">
        <v>325</v>
      </c>
      <c r="G4381" s="112" t="s">
        <v>24</v>
      </c>
      <c r="H4381" s="112" t="s">
        <v>441</v>
      </c>
      <c r="I4381" s="112" t="s">
        <v>16</v>
      </c>
      <c r="J4381" s="112" t="s">
        <v>435</v>
      </c>
      <c r="K4381" s="113">
        <v>9882.35</v>
      </c>
      <c r="L4381" s="113">
        <v>1602</v>
      </c>
      <c r="M4381" s="112" t="s">
        <v>544</v>
      </c>
    </row>
    <row r="4382" spans="1:13" x14ac:dyDescent="0.3">
      <c r="A4382" s="112" t="s">
        <v>158</v>
      </c>
      <c r="B4382" s="112" t="s">
        <v>259</v>
      </c>
      <c r="C4382" s="112" t="s">
        <v>259</v>
      </c>
      <c r="D4382" s="112" t="s">
        <v>324</v>
      </c>
      <c r="E4382" s="112" t="s">
        <v>259</v>
      </c>
      <c r="F4382" s="112" t="s">
        <v>325</v>
      </c>
      <c r="G4382" s="112" t="s">
        <v>24</v>
      </c>
      <c r="H4382" s="112" t="s">
        <v>441</v>
      </c>
      <c r="I4382" s="112" t="s">
        <v>16</v>
      </c>
      <c r="J4382" s="112" t="s">
        <v>436</v>
      </c>
      <c r="K4382" s="113">
        <v>36681.089999999997</v>
      </c>
      <c r="L4382" s="113">
        <v>4605</v>
      </c>
      <c r="M4382" s="112" t="s">
        <v>544</v>
      </c>
    </row>
    <row r="4383" spans="1:13" x14ac:dyDescent="0.3">
      <c r="A4383" s="112" t="s">
        <v>158</v>
      </c>
      <c r="B4383" s="112" t="s">
        <v>259</v>
      </c>
      <c r="C4383" s="112" t="s">
        <v>259</v>
      </c>
      <c r="D4383" s="112" t="s">
        <v>324</v>
      </c>
      <c r="E4383" s="112" t="s">
        <v>259</v>
      </c>
      <c r="F4383" s="112" t="s">
        <v>325</v>
      </c>
      <c r="G4383" s="112" t="s">
        <v>25</v>
      </c>
      <c r="H4383" s="112" t="s">
        <v>442</v>
      </c>
      <c r="I4383" s="112" t="s">
        <v>16</v>
      </c>
      <c r="J4383" s="112" t="s">
        <v>443</v>
      </c>
      <c r="K4383" s="113">
        <v>118517.57</v>
      </c>
      <c r="L4383" s="113">
        <v>25300</v>
      </c>
      <c r="M4383" s="112" t="s">
        <v>544</v>
      </c>
    </row>
    <row r="4384" spans="1:13" x14ac:dyDescent="0.3">
      <c r="A4384" s="112" t="s">
        <v>158</v>
      </c>
      <c r="B4384" s="112" t="s">
        <v>259</v>
      </c>
      <c r="C4384" s="112" t="s">
        <v>259</v>
      </c>
      <c r="D4384" s="112" t="s">
        <v>324</v>
      </c>
      <c r="E4384" s="112" t="s">
        <v>259</v>
      </c>
      <c r="F4384" s="112" t="s">
        <v>325</v>
      </c>
      <c r="G4384" s="112" t="s">
        <v>77</v>
      </c>
      <c r="H4384" s="112" t="s">
        <v>437</v>
      </c>
      <c r="I4384" s="112" t="s">
        <v>14</v>
      </c>
      <c r="J4384" s="112" t="s">
        <v>435</v>
      </c>
      <c r="K4384" s="113">
        <v>705.73</v>
      </c>
      <c r="L4384" s="113">
        <v>70</v>
      </c>
      <c r="M4384" s="112" t="s">
        <v>544</v>
      </c>
    </row>
    <row r="4385" spans="1:13" x14ac:dyDescent="0.3">
      <c r="A4385" s="112" t="s">
        <v>158</v>
      </c>
      <c r="B4385" s="112" t="s">
        <v>259</v>
      </c>
      <c r="C4385" s="112" t="s">
        <v>259</v>
      </c>
      <c r="D4385" s="112" t="s">
        <v>324</v>
      </c>
      <c r="E4385" s="112" t="s">
        <v>259</v>
      </c>
      <c r="F4385" s="112" t="s">
        <v>325</v>
      </c>
      <c r="G4385" s="112" t="s">
        <v>30</v>
      </c>
      <c r="H4385" s="112" t="s">
        <v>441</v>
      </c>
      <c r="I4385" s="112" t="s">
        <v>16</v>
      </c>
      <c r="J4385" s="112" t="s">
        <v>436</v>
      </c>
      <c r="K4385" s="113">
        <v>480</v>
      </c>
      <c r="L4385" s="113">
        <v>45</v>
      </c>
      <c r="M4385" s="112" t="s">
        <v>544</v>
      </c>
    </row>
    <row r="4386" spans="1:13" x14ac:dyDescent="0.3">
      <c r="A4386" s="112" t="s">
        <v>158</v>
      </c>
      <c r="B4386" s="112" t="s">
        <v>259</v>
      </c>
      <c r="C4386" s="112" t="s">
        <v>259</v>
      </c>
      <c r="D4386" s="112" t="s">
        <v>324</v>
      </c>
      <c r="E4386" s="112" t="s">
        <v>259</v>
      </c>
      <c r="F4386" s="112" t="s">
        <v>325</v>
      </c>
      <c r="G4386" s="112" t="s">
        <v>82</v>
      </c>
      <c r="H4386" s="112" t="s">
        <v>454</v>
      </c>
      <c r="I4386" s="112" t="s">
        <v>16</v>
      </c>
      <c r="J4386" s="112" t="s">
        <v>440</v>
      </c>
      <c r="K4386" s="113">
        <v>1723.5</v>
      </c>
      <c r="L4386" s="113">
        <v>225</v>
      </c>
      <c r="M4386" s="112" t="s">
        <v>544</v>
      </c>
    </row>
    <row r="4387" spans="1:13" x14ac:dyDescent="0.3">
      <c r="A4387" s="112" t="s">
        <v>158</v>
      </c>
      <c r="B4387" s="112" t="s">
        <v>259</v>
      </c>
      <c r="C4387" s="112" t="s">
        <v>259</v>
      </c>
      <c r="D4387" s="112" t="s">
        <v>324</v>
      </c>
      <c r="E4387" s="112" t="s">
        <v>259</v>
      </c>
      <c r="F4387" s="112" t="s">
        <v>325</v>
      </c>
      <c r="G4387" s="112" t="s">
        <v>111</v>
      </c>
      <c r="H4387" s="112" t="s">
        <v>444</v>
      </c>
      <c r="I4387" s="112" t="s">
        <v>16</v>
      </c>
      <c r="J4387" s="112" t="s">
        <v>436</v>
      </c>
      <c r="K4387" s="113">
        <v>5670</v>
      </c>
      <c r="L4387" s="113">
        <v>283</v>
      </c>
      <c r="M4387" s="112" t="s">
        <v>544</v>
      </c>
    </row>
    <row r="4388" spans="1:13" x14ac:dyDescent="0.3">
      <c r="A4388" s="112" t="s">
        <v>158</v>
      </c>
      <c r="B4388" s="112" t="s">
        <v>259</v>
      </c>
      <c r="C4388" s="112" t="s">
        <v>259</v>
      </c>
      <c r="D4388" s="112" t="s">
        <v>324</v>
      </c>
      <c r="E4388" s="112" t="s">
        <v>259</v>
      </c>
      <c r="F4388" s="112" t="s">
        <v>325</v>
      </c>
      <c r="G4388" s="112" t="s">
        <v>31</v>
      </c>
      <c r="H4388" s="112" t="s">
        <v>444</v>
      </c>
      <c r="I4388" s="112" t="s">
        <v>32</v>
      </c>
      <c r="J4388" s="112" t="s">
        <v>435</v>
      </c>
      <c r="K4388" s="113">
        <v>8611.2000000000007</v>
      </c>
      <c r="L4388" s="113">
        <v>749</v>
      </c>
      <c r="M4388" s="112" t="s">
        <v>544</v>
      </c>
    </row>
    <row r="4389" spans="1:13" x14ac:dyDescent="0.3">
      <c r="A4389" s="112" t="s">
        <v>158</v>
      </c>
      <c r="B4389" s="112" t="s">
        <v>259</v>
      </c>
      <c r="C4389" s="112" t="s">
        <v>259</v>
      </c>
      <c r="D4389" s="112" t="s">
        <v>324</v>
      </c>
      <c r="E4389" s="112" t="s">
        <v>259</v>
      </c>
      <c r="F4389" s="112" t="s">
        <v>325</v>
      </c>
      <c r="G4389" s="112" t="s">
        <v>31</v>
      </c>
      <c r="H4389" s="112" t="s">
        <v>444</v>
      </c>
      <c r="I4389" s="112" t="s">
        <v>32</v>
      </c>
      <c r="J4389" s="112" t="s">
        <v>436</v>
      </c>
      <c r="K4389" s="113">
        <v>2433.6</v>
      </c>
      <c r="L4389" s="113">
        <v>187</v>
      </c>
      <c r="M4389" s="112" t="s">
        <v>544</v>
      </c>
    </row>
    <row r="4390" spans="1:13" x14ac:dyDescent="0.3">
      <c r="A4390" s="112" t="s">
        <v>158</v>
      </c>
      <c r="B4390" s="112" t="s">
        <v>259</v>
      </c>
      <c r="C4390" s="112" t="s">
        <v>259</v>
      </c>
      <c r="D4390" s="112" t="s">
        <v>324</v>
      </c>
      <c r="E4390" s="112" t="s">
        <v>259</v>
      </c>
      <c r="F4390" s="112" t="s">
        <v>325</v>
      </c>
      <c r="G4390" s="112" t="s">
        <v>33</v>
      </c>
      <c r="H4390" s="112" t="s">
        <v>445</v>
      </c>
      <c r="I4390" s="112" t="s">
        <v>16</v>
      </c>
      <c r="J4390" s="112" t="s">
        <v>446</v>
      </c>
      <c r="K4390" s="113">
        <v>9675</v>
      </c>
      <c r="L4390" s="113">
        <v>1935.0000000000002</v>
      </c>
      <c r="M4390" s="112" t="s">
        <v>544</v>
      </c>
    </row>
    <row r="4391" spans="1:13" x14ac:dyDescent="0.3">
      <c r="A4391" s="112" t="s">
        <v>158</v>
      </c>
      <c r="B4391" s="112" t="s">
        <v>259</v>
      </c>
      <c r="C4391" s="112" t="s">
        <v>259</v>
      </c>
      <c r="D4391" s="112" t="s">
        <v>324</v>
      </c>
      <c r="E4391" s="112" t="s">
        <v>259</v>
      </c>
      <c r="F4391" s="112" t="s">
        <v>325</v>
      </c>
      <c r="G4391" s="112" t="s">
        <v>34</v>
      </c>
      <c r="H4391" s="112" t="s">
        <v>442</v>
      </c>
      <c r="I4391" s="112" t="s">
        <v>16</v>
      </c>
      <c r="J4391" s="112" t="s">
        <v>436</v>
      </c>
      <c r="K4391" s="113">
        <v>8216.6062500000007</v>
      </c>
      <c r="L4391" s="113">
        <v>3001.5</v>
      </c>
      <c r="M4391" s="112" t="s">
        <v>544</v>
      </c>
    </row>
    <row r="4392" spans="1:13" x14ac:dyDescent="0.3">
      <c r="A4392" s="112" t="s">
        <v>158</v>
      </c>
      <c r="B4392" s="112" t="s">
        <v>259</v>
      </c>
      <c r="C4392" s="112" t="s">
        <v>259</v>
      </c>
      <c r="D4392" s="112" t="s">
        <v>324</v>
      </c>
      <c r="E4392" s="112" t="s">
        <v>259</v>
      </c>
      <c r="F4392" s="112" t="s">
        <v>325</v>
      </c>
      <c r="G4392" s="112" t="s">
        <v>35</v>
      </c>
      <c r="H4392" s="112" t="s">
        <v>438</v>
      </c>
      <c r="I4392" s="112" t="s">
        <v>16</v>
      </c>
      <c r="J4392" s="112" t="s">
        <v>435</v>
      </c>
      <c r="K4392" s="113">
        <v>2.5</v>
      </c>
      <c r="L4392" s="113">
        <v>1</v>
      </c>
      <c r="M4392" s="112" t="s">
        <v>544</v>
      </c>
    </row>
    <row r="4393" spans="1:13" x14ac:dyDescent="0.3">
      <c r="A4393" s="112" t="s">
        <v>158</v>
      </c>
      <c r="B4393" s="112" t="s">
        <v>259</v>
      </c>
      <c r="C4393" s="112" t="s">
        <v>259</v>
      </c>
      <c r="D4393" s="112" t="s">
        <v>324</v>
      </c>
      <c r="E4393" s="112" t="s">
        <v>259</v>
      </c>
      <c r="F4393" s="112" t="s">
        <v>325</v>
      </c>
      <c r="G4393" s="112" t="s">
        <v>35</v>
      </c>
      <c r="H4393" s="112" t="s">
        <v>438</v>
      </c>
      <c r="I4393" s="112" t="s">
        <v>16</v>
      </c>
      <c r="J4393" s="112" t="s">
        <v>440</v>
      </c>
      <c r="K4393" s="113">
        <v>2.5</v>
      </c>
      <c r="L4393" s="113">
        <v>1</v>
      </c>
      <c r="M4393" s="112" t="s">
        <v>544</v>
      </c>
    </row>
    <row r="4394" spans="1:13" x14ac:dyDescent="0.3">
      <c r="A4394" s="112" t="s">
        <v>158</v>
      </c>
      <c r="B4394" s="112" t="s">
        <v>259</v>
      </c>
      <c r="C4394" s="112" t="s">
        <v>259</v>
      </c>
      <c r="D4394" s="112" t="s">
        <v>324</v>
      </c>
      <c r="E4394" s="112" t="s">
        <v>259</v>
      </c>
      <c r="F4394" s="112" t="s">
        <v>325</v>
      </c>
      <c r="G4394" s="112" t="s">
        <v>35</v>
      </c>
      <c r="H4394" s="112" t="s">
        <v>438</v>
      </c>
      <c r="I4394" s="112" t="s">
        <v>16</v>
      </c>
      <c r="J4394" s="112" t="s">
        <v>436</v>
      </c>
      <c r="K4394" s="113">
        <v>1517.5</v>
      </c>
      <c r="L4394" s="113">
        <v>607</v>
      </c>
      <c r="M4394" s="112" t="s">
        <v>544</v>
      </c>
    </row>
    <row r="4395" spans="1:13" x14ac:dyDescent="0.3">
      <c r="A4395" s="112" t="s">
        <v>158</v>
      </c>
      <c r="B4395" s="112" t="s">
        <v>259</v>
      </c>
      <c r="C4395" s="112" t="s">
        <v>259</v>
      </c>
      <c r="D4395" s="112" t="s">
        <v>324</v>
      </c>
      <c r="E4395" s="112" t="s">
        <v>259</v>
      </c>
      <c r="F4395" s="112" t="s">
        <v>325</v>
      </c>
      <c r="G4395" s="112" t="s">
        <v>86</v>
      </c>
      <c r="H4395" s="112" t="s">
        <v>437</v>
      </c>
      <c r="I4395" s="112" t="s">
        <v>14</v>
      </c>
      <c r="J4395" s="112" t="s">
        <v>436</v>
      </c>
      <c r="K4395" s="113">
        <v>11350</v>
      </c>
      <c r="L4395" s="113">
        <v>900</v>
      </c>
      <c r="M4395" s="112" t="s">
        <v>544</v>
      </c>
    </row>
    <row r="4396" spans="1:13" x14ac:dyDescent="0.3">
      <c r="A4396" s="112" t="s">
        <v>158</v>
      </c>
      <c r="B4396" s="112" t="s">
        <v>259</v>
      </c>
      <c r="C4396" s="112" t="s">
        <v>259</v>
      </c>
      <c r="D4396" s="112" t="s">
        <v>324</v>
      </c>
      <c r="E4396" s="112" t="s">
        <v>259</v>
      </c>
      <c r="F4396" s="112" t="s">
        <v>325</v>
      </c>
      <c r="G4396" s="112" t="s">
        <v>42</v>
      </c>
      <c r="H4396" s="112" t="s">
        <v>441</v>
      </c>
      <c r="I4396" s="112" t="s">
        <v>16</v>
      </c>
      <c r="J4396" s="112" t="s">
        <v>436</v>
      </c>
      <c r="K4396" s="113">
        <v>180</v>
      </c>
      <c r="L4396" s="113">
        <v>45</v>
      </c>
      <c r="M4396" s="112" t="s">
        <v>544</v>
      </c>
    </row>
    <row r="4397" spans="1:13" x14ac:dyDescent="0.3">
      <c r="A4397" s="112" t="s">
        <v>158</v>
      </c>
      <c r="B4397" s="112" t="s">
        <v>259</v>
      </c>
      <c r="C4397" s="112" t="s">
        <v>259</v>
      </c>
      <c r="D4397" s="112" t="s">
        <v>324</v>
      </c>
      <c r="E4397" s="112" t="s">
        <v>259</v>
      </c>
      <c r="F4397" s="112" t="s">
        <v>325</v>
      </c>
      <c r="G4397" s="112" t="s">
        <v>43</v>
      </c>
      <c r="H4397" s="112" t="s">
        <v>448</v>
      </c>
      <c r="I4397" s="112" t="s">
        <v>16</v>
      </c>
      <c r="J4397" s="112" t="s">
        <v>435</v>
      </c>
      <c r="K4397" s="113">
        <v>302.39999999999998</v>
      </c>
      <c r="L4397" s="113">
        <v>378</v>
      </c>
      <c r="M4397" s="112" t="s">
        <v>544</v>
      </c>
    </row>
    <row r="4398" spans="1:13" x14ac:dyDescent="0.3">
      <c r="A4398" s="112" t="s">
        <v>158</v>
      </c>
      <c r="B4398" s="112" t="s">
        <v>259</v>
      </c>
      <c r="C4398" s="112" t="s">
        <v>259</v>
      </c>
      <c r="D4398" s="112" t="s">
        <v>324</v>
      </c>
      <c r="E4398" s="112" t="s">
        <v>259</v>
      </c>
      <c r="F4398" s="112" t="s">
        <v>325</v>
      </c>
      <c r="G4398" s="112" t="s">
        <v>43</v>
      </c>
      <c r="H4398" s="112" t="s">
        <v>448</v>
      </c>
      <c r="I4398" s="112" t="s">
        <v>16</v>
      </c>
      <c r="J4398" s="112" t="s">
        <v>436</v>
      </c>
      <c r="K4398" s="113">
        <v>1032.48</v>
      </c>
      <c r="L4398" s="113">
        <v>1912</v>
      </c>
      <c r="M4398" s="112" t="s">
        <v>544</v>
      </c>
    </row>
    <row r="4399" spans="1:13" x14ac:dyDescent="0.3">
      <c r="A4399" s="112" t="s">
        <v>158</v>
      </c>
      <c r="B4399" s="112" t="s">
        <v>259</v>
      </c>
      <c r="C4399" s="112" t="s">
        <v>259</v>
      </c>
      <c r="D4399" s="112" t="s">
        <v>324</v>
      </c>
      <c r="E4399" s="112" t="s">
        <v>259</v>
      </c>
      <c r="F4399" s="112" t="s">
        <v>325</v>
      </c>
      <c r="G4399" s="112" t="s">
        <v>89</v>
      </c>
      <c r="H4399" s="112" t="s">
        <v>448</v>
      </c>
      <c r="I4399" s="112" t="s">
        <v>14</v>
      </c>
      <c r="J4399" s="112" t="s">
        <v>435</v>
      </c>
      <c r="K4399" s="113">
        <v>1904.4</v>
      </c>
      <c r="L4399" s="113">
        <v>90</v>
      </c>
      <c r="M4399" s="112" t="s">
        <v>544</v>
      </c>
    </row>
    <row r="4400" spans="1:13" x14ac:dyDescent="0.3">
      <c r="A4400" s="112" t="s">
        <v>158</v>
      </c>
      <c r="B4400" s="112" t="s">
        <v>259</v>
      </c>
      <c r="C4400" s="112" t="s">
        <v>259</v>
      </c>
      <c r="D4400" s="112" t="s">
        <v>324</v>
      </c>
      <c r="E4400" s="112" t="s">
        <v>259</v>
      </c>
      <c r="F4400" s="112" t="s">
        <v>325</v>
      </c>
      <c r="G4400" s="112" t="s">
        <v>89</v>
      </c>
      <c r="H4400" s="112" t="s">
        <v>448</v>
      </c>
      <c r="I4400" s="112" t="s">
        <v>14</v>
      </c>
      <c r="J4400" s="112" t="s">
        <v>436</v>
      </c>
      <c r="K4400" s="113">
        <v>18025.2</v>
      </c>
      <c r="L4400" s="113">
        <v>944.99999999999989</v>
      </c>
      <c r="M4400" s="112" t="s">
        <v>544</v>
      </c>
    </row>
    <row r="4401" spans="1:13" x14ac:dyDescent="0.3">
      <c r="A4401" s="112" t="s">
        <v>158</v>
      </c>
      <c r="B4401" s="112" t="s">
        <v>259</v>
      </c>
      <c r="C4401" s="112" t="s">
        <v>259</v>
      </c>
      <c r="D4401" s="112" t="s">
        <v>324</v>
      </c>
      <c r="E4401" s="112" t="s">
        <v>259</v>
      </c>
      <c r="F4401" s="112" t="s">
        <v>325</v>
      </c>
      <c r="G4401" s="112" t="s">
        <v>90</v>
      </c>
      <c r="H4401" s="112" t="s">
        <v>438</v>
      </c>
      <c r="I4401" s="112" t="s">
        <v>14</v>
      </c>
      <c r="J4401" s="112" t="s">
        <v>436</v>
      </c>
      <c r="K4401" s="113">
        <v>810</v>
      </c>
      <c r="L4401" s="113">
        <v>90</v>
      </c>
      <c r="M4401" s="112" t="s">
        <v>544</v>
      </c>
    </row>
    <row r="4402" spans="1:13" x14ac:dyDescent="0.3">
      <c r="A4402" s="112" t="s">
        <v>158</v>
      </c>
      <c r="B4402" s="112" t="s">
        <v>259</v>
      </c>
      <c r="C4402" s="112" t="s">
        <v>259</v>
      </c>
      <c r="D4402" s="112" t="s">
        <v>324</v>
      </c>
      <c r="E4402" s="112" t="s">
        <v>259</v>
      </c>
      <c r="F4402" s="112" t="s">
        <v>325</v>
      </c>
      <c r="G4402" s="112" t="s">
        <v>44</v>
      </c>
      <c r="H4402" s="112" t="s">
        <v>441</v>
      </c>
      <c r="I4402" s="112" t="s">
        <v>16</v>
      </c>
      <c r="J4402" s="112" t="s">
        <v>435</v>
      </c>
      <c r="K4402" s="113">
        <v>13476.78</v>
      </c>
      <c r="L4402" s="113">
        <v>1593</v>
      </c>
      <c r="M4402" s="112" t="s">
        <v>544</v>
      </c>
    </row>
    <row r="4403" spans="1:13" x14ac:dyDescent="0.3">
      <c r="A4403" s="112" t="s">
        <v>158</v>
      </c>
      <c r="B4403" s="112" t="s">
        <v>259</v>
      </c>
      <c r="C4403" s="112" t="s">
        <v>259</v>
      </c>
      <c r="D4403" s="112" t="s">
        <v>324</v>
      </c>
      <c r="E4403" s="112" t="s">
        <v>259</v>
      </c>
      <c r="F4403" s="112" t="s">
        <v>325</v>
      </c>
      <c r="G4403" s="112" t="s">
        <v>44</v>
      </c>
      <c r="H4403" s="112" t="s">
        <v>441</v>
      </c>
      <c r="I4403" s="112" t="s">
        <v>16</v>
      </c>
      <c r="J4403" s="112" t="s">
        <v>436</v>
      </c>
      <c r="K4403" s="113">
        <v>74979</v>
      </c>
      <c r="L4403" s="113">
        <v>1012.5</v>
      </c>
      <c r="M4403" s="112" t="s">
        <v>544</v>
      </c>
    </row>
    <row r="4404" spans="1:13" x14ac:dyDescent="0.3">
      <c r="A4404" s="112" t="s">
        <v>158</v>
      </c>
      <c r="B4404" s="112" t="s">
        <v>259</v>
      </c>
      <c r="C4404" s="112" t="s">
        <v>259</v>
      </c>
      <c r="D4404" s="112" t="s">
        <v>324</v>
      </c>
      <c r="E4404" s="112" t="s">
        <v>259</v>
      </c>
      <c r="F4404" s="112" t="s">
        <v>325</v>
      </c>
      <c r="G4404" s="112" t="s">
        <v>45</v>
      </c>
      <c r="H4404" s="112" t="s">
        <v>441</v>
      </c>
      <c r="I4404" s="112" t="s">
        <v>46</v>
      </c>
      <c r="J4404" s="112" t="s">
        <v>436</v>
      </c>
      <c r="K4404" s="113">
        <v>15449</v>
      </c>
      <c r="L4404" s="113">
        <v>1332</v>
      </c>
      <c r="M4404" s="112" t="s">
        <v>544</v>
      </c>
    </row>
    <row r="4405" spans="1:13" x14ac:dyDescent="0.3">
      <c r="A4405" s="112" t="s">
        <v>158</v>
      </c>
      <c r="B4405" s="112" t="s">
        <v>259</v>
      </c>
      <c r="C4405" s="112" t="s">
        <v>259</v>
      </c>
      <c r="D4405" s="112" t="s">
        <v>324</v>
      </c>
      <c r="E4405" s="112" t="s">
        <v>259</v>
      </c>
      <c r="F4405" s="112" t="s">
        <v>325</v>
      </c>
      <c r="G4405" s="112" t="s">
        <v>48</v>
      </c>
      <c r="H4405" s="112" t="s">
        <v>447</v>
      </c>
      <c r="I4405" s="112" t="s">
        <v>16</v>
      </c>
      <c r="J4405" s="112" t="s">
        <v>436</v>
      </c>
      <c r="K4405" s="113">
        <v>2496</v>
      </c>
      <c r="L4405" s="113">
        <v>312</v>
      </c>
      <c r="M4405" s="112" t="s">
        <v>544</v>
      </c>
    </row>
    <row r="4406" spans="1:13" x14ac:dyDescent="0.3">
      <c r="A4406" s="112" t="s">
        <v>158</v>
      </c>
      <c r="B4406" s="112" t="s">
        <v>259</v>
      </c>
      <c r="C4406" s="112" t="s">
        <v>259</v>
      </c>
      <c r="D4406" s="112" t="s">
        <v>324</v>
      </c>
      <c r="E4406" s="112" t="s">
        <v>259</v>
      </c>
      <c r="F4406" s="112" t="s">
        <v>325</v>
      </c>
      <c r="G4406" s="112" t="s">
        <v>50</v>
      </c>
      <c r="H4406" s="112" t="s">
        <v>434</v>
      </c>
      <c r="I4406" s="112" t="s">
        <v>16</v>
      </c>
      <c r="J4406" s="112" t="s">
        <v>436</v>
      </c>
      <c r="K4406" s="113">
        <v>649015.42000000004</v>
      </c>
      <c r="L4406" s="113">
        <v>26537.24</v>
      </c>
      <c r="M4406" s="112" t="s">
        <v>544</v>
      </c>
    </row>
    <row r="4407" spans="1:13" x14ac:dyDescent="0.3">
      <c r="A4407" s="112" t="s">
        <v>158</v>
      </c>
      <c r="B4407" s="112" t="s">
        <v>259</v>
      </c>
      <c r="C4407" s="112" t="s">
        <v>259</v>
      </c>
      <c r="D4407" s="112" t="s">
        <v>324</v>
      </c>
      <c r="E4407" s="112" t="s">
        <v>259</v>
      </c>
      <c r="F4407" s="112" t="s">
        <v>325</v>
      </c>
      <c r="G4407" s="112" t="s">
        <v>52</v>
      </c>
      <c r="H4407" s="112" t="s">
        <v>442</v>
      </c>
      <c r="I4407" s="112" t="s">
        <v>46</v>
      </c>
      <c r="J4407" s="112" t="s">
        <v>435</v>
      </c>
      <c r="K4407" s="113">
        <v>28288.85</v>
      </c>
      <c r="L4407" s="113">
        <v>4223</v>
      </c>
      <c r="M4407" s="112" t="s">
        <v>544</v>
      </c>
    </row>
    <row r="4408" spans="1:13" x14ac:dyDescent="0.3">
      <c r="A4408" s="112" t="s">
        <v>158</v>
      </c>
      <c r="B4408" s="112" t="s">
        <v>259</v>
      </c>
      <c r="C4408" s="112" t="s">
        <v>259</v>
      </c>
      <c r="D4408" s="112" t="s">
        <v>324</v>
      </c>
      <c r="E4408" s="112" t="s">
        <v>259</v>
      </c>
      <c r="F4408" s="112" t="s">
        <v>325</v>
      </c>
      <c r="G4408" s="112" t="s">
        <v>52</v>
      </c>
      <c r="H4408" s="112" t="s">
        <v>442</v>
      </c>
      <c r="I4408" s="112" t="s">
        <v>46</v>
      </c>
      <c r="J4408" s="112" t="s">
        <v>440</v>
      </c>
      <c r="K4408" s="113">
        <v>3206.52</v>
      </c>
      <c r="L4408" s="113">
        <v>567</v>
      </c>
      <c r="M4408" s="112" t="s">
        <v>544</v>
      </c>
    </row>
    <row r="4409" spans="1:13" x14ac:dyDescent="0.3">
      <c r="A4409" s="112" t="s">
        <v>158</v>
      </c>
      <c r="B4409" s="112" t="s">
        <v>259</v>
      </c>
      <c r="C4409" s="112" t="s">
        <v>259</v>
      </c>
      <c r="D4409" s="112" t="s">
        <v>324</v>
      </c>
      <c r="E4409" s="112" t="s">
        <v>259</v>
      </c>
      <c r="F4409" s="112" t="s">
        <v>325</v>
      </c>
      <c r="G4409" s="112" t="s">
        <v>52</v>
      </c>
      <c r="H4409" s="112" t="s">
        <v>442</v>
      </c>
      <c r="I4409" s="112" t="s">
        <v>46</v>
      </c>
      <c r="J4409" s="112" t="s">
        <v>436</v>
      </c>
      <c r="K4409" s="113">
        <v>637592.57999999996</v>
      </c>
      <c r="L4409" s="113">
        <v>92271.999999999985</v>
      </c>
      <c r="M4409" s="112" t="s">
        <v>544</v>
      </c>
    </row>
    <row r="4410" spans="1:13" x14ac:dyDescent="0.3">
      <c r="A4410" s="112" t="s">
        <v>158</v>
      </c>
      <c r="B4410" s="112" t="s">
        <v>259</v>
      </c>
      <c r="C4410" s="112" t="s">
        <v>259</v>
      </c>
      <c r="D4410" s="112" t="s">
        <v>324</v>
      </c>
      <c r="E4410" s="112" t="s">
        <v>259</v>
      </c>
      <c r="F4410" s="112" t="s">
        <v>325</v>
      </c>
      <c r="G4410" s="112" t="s">
        <v>53</v>
      </c>
      <c r="H4410" s="112" t="s">
        <v>434</v>
      </c>
      <c r="I4410" s="112" t="s">
        <v>16</v>
      </c>
      <c r="J4410" s="112" t="s">
        <v>435</v>
      </c>
      <c r="K4410" s="113">
        <v>6105.32</v>
      </c>
      <c r="L4410" s="113">
        <v>2301</v>
      </c>
      <c r="M4410" s="112" t="s">
        <v>544</v>
      </c>
    </row>
    <row r="4411" spans="1:13" x14ac:dyDescent="0.3">
      <c r="A4411" s="112" t="s">
        <v>158</v>
      </c>
      <c r="B4411" s="112" t="s">
        <v>259</v>
      </c>
      <c r="C4411" s="112" t="s">
        <v>259</v>
      </c>
      <c r="D4411" s="112" t="s">
        <v>324</v>
      </c>
      <c r="E4411" s="112" t="s">
        <v>259</v>
      </c>
      <c r="F4411" s="112" t="s">
        <v>325</v>
      </c>
      <c r="G4411" s="112" t="s">
        <v>58</v>
      </c>
      <c r="H4411" s="112" t="s">
        <v>434</v>
      </c>
      <c r="I4411" s="112" t="s">
        <v>16</v>
      </c>
      <c r="J4411" s="112" t="s">
        <v>436</v>
      </c>
      <c r="K4411" s="113">
        <v>85000</v>
      </c>
      <c r="L4411" s="113">
        <v>19250</v>
      </c>
      <c r="M4411" s="112" t="s">
        <v>544</v>
      </c>
    </row>
    <row r="4412" spans="1:13" x14ac:dyDescent="0.3">
      <c r="A4412" s="112" t="s">
        <v>158</v>
      </c>
      <c r="B4412" s="112" t="s">
        <v>259</v>
      </c>
      <c r="C4412" s="112" t="s">
        <v>259</v>
      </c>
      <c r="D4412" s="112" t="s">
        <v>324</v>
      </c>
      <c r="E4412" s="112" t="s">
        <v>259</v>
      </c>
      <c r="F4412" s="112" t="s">
        <v>325</v>
      </c>
      <c r="G4412" s="112" t="s">
        <v>60</v>
      </c>
      <c r="H4412" s="112" t="s">
        <v>437</v>
      </c>
      <c r="I4412" s="112" t="s">
        <v>16</v>
      </c>
      <c r="J4412" s="112" t="s">
        <v>435</v>
      </c>
      <c r="K4412" s="113">
        <v>1425.8400000000001</v>
      </c>
      <c r="L4412" s="113">
        <v>457</v>
      </c>
      <c r="M4412" s="112" t="s">
        <v>544</v>
      </c>
    </row>
    <row r="4413" spans="1:13" x14ac:dyDescent="0.3">
      <c r="A4413" s="112" t="s">
        <v>158</v>
      </c>
      <c r="B4413" s="112" t="s">
        <v>259</v>
      </c>
      <c r="C4413" s="112" t="s">
        <v>259</v>
      </c>
      <c r="D4413" s="112" t="s">
        <v>324</v>
      </c>
      <c r="E4413" s="112" t="s">
        <v>259</v>
      </c>
      <c r="F4413" s="112" t="s">
        <v>325</v>
      </c>
      <c r="G4413" s="112" t="s">
        <v>60</v>
      </c>
      <c r="H4413" s="112" t="s">
        <v>437</v>
      </c>
      <c r="I4413" s="112" t="s">
        <v>16</v>
      </c>
      <c r="J4413" s="112" t="s">
        <v>440</v>
      </c>
      <c r="K4413" s="113">
        <v>140.4</v>
      </c>
      <c r="L4413" s="113">
        <v>45</v>
      </c>
      <c r="M4413" s="112" t="s">
        <v>544</v>
      </c>
    </row>
    <row r="4414" spans="1:13" x14ac:dyDescent="0.3">
      <c r="A4414" s="112" t="s">
        <v>158</v>
      </c>
      <c r="B4414" s="112" t="s">
        <v>259</v>
      </c>
      <c r="C4414" s="112" t="s">
        <v>259</v>
      </c>
      <c r="D4414" s="112" t="s">
        <v>324</v>
      </c>
      <c r="E4414" s="112" t="s">
        <v>259</v>
      </c>
      <c r="F4414" s="112" t="s">
        <v>325</v>
      </c>
      <c r="G4414" s="112" t="s">
        <v>60</v>
      </c>
      <c r="H4414" s="112" t="s">
        <v>437</v>
      </c>
      <c r="I4414" s="112" t="s">
        <v>16</v>
      </c>
      <c r="J4414" s="112" t="s">
        <v>436</v>
      </c>
      <c r="K4414" s="113">
        <v>17309.760000000002</v>
      </c>
      <c r="L4414" s="113">
        <v>5548</v>
      </c>
      <c r="M4414" s="112" t="s">
        <v>544</v>
      </c>
    </row>
    <row r="4415" spans="1:13" x14ac:dyDescent="0.3">
      <c r="A4415" s="112" t="s">
        <v>158</v>
      </c>
      <c r="B4415" s="112" t="s">
        <v>259</v>
      </c>
      <c r="C4415" s="112" t="s">
        <v>259</v>
      </c>
      <c r="D4415" s="112" t="s">
        <v>324</v>
      </c>
      <c r="E4415" s="112" t="s">
        <v>259</v>
      </c>
      <c r="F4415" s="112" t="s">
        <v>325</v>
      </c>
      <c r="G4415" s="112" t="s">
        <v>64</v>
      </c>
      <c r="H4415" s="112" t="s">
        <v>444</v>
      </c>
      <c r="I4415" s="112" t="s">
        <v>16</v>
      </c>
      <c r="J4415" s="112" t="s">
        <v>435</v>
      </c>
      <c r="K4415" s="113">
        <v>1660.6</v>
      </c>
      <c r="L4415" s="113">
        <v>60</v>
      </c>
      <c r="M4415" s="112" t="s">
        <v>544</v>
      </c>
    </row>
    <row r="4416" spans="1:13" x14ac:dyDescent="0.3">
      <c r="A4416" s="112" t="s">
        <v>158</v>
      </c>
      <c r="B4416" s="112" t="s">
        <v>259</v>
      </c>
      <c r="C4416" s="112" t="s">
        <v>259</v>
      </c>
      <c r="D4416" s="112" t="s">
        <v>324</v>
      </c>
      <c r="E4416" s="112" t="s">
        <v>259</v>
      </c>
      <c r="F4416" s="112" t="s">
        <v>325</v>
      </c>
      <c r="G4416" s="112" t="s">
        <v>64</v>
      </c>
      <c r="H4416" s="112" t="s">
        <v>444</v>
      </c>
      <c r="I4416" s="112" t="s">
        <v>16</v>
      </c>
      <c r="J4416" s="112" t="s">
        <v>436</v>
      </c>
      <c r="K4416" s="113">
        <v>1245</v>
      </c>
      <c r="L4416" s="113">
        <v>75</v>
      </c>
      <c r="M4416" s="112" t="s">
        <v>544</v>
      </c>
    </row>
    <row r="4417" spans="1:13" x14ac:dyDescent="0.3">
      <c r="A4417" s="112" t="s">
        <v>158</v>
      </c>
      <c r="B4417" s="112" t="s">
        <v>259</v>
      </c>
      <c r="C4417" s="112" t="s">
        <v>259</v>
      </c>
      <c r="D4417" s="112" t="s">
        <v>324</v>
      </c>
      <c r="E4417" s="112" t="s">
        <v>259</v>
      </c>
      <c r="F4417" s="112" t="s">
        <v>325</v>
      </c>
      <c r="G4417" s="112" t="s">
        <v>65</v>
      </c>
      <c r="H4417" s="112" t="s">
        <v>449</v>
      </c>
      <c r="I4417" s="112" t="s">
        <v>16</v>
      </c>
      <c r="J4417" s="112" t="s">
        <v>436</v>
      </c>
      <c r="K4417" s="113">
        <v>3891</v>
      </c>
      <c r="L4417" s="113">
        <v>236.24999999999997</v>
      </c>
      <c r="M4417" s="112" t="s">
        <v>544</v>
      </c>
    </row>
    <row r="4418" spans="1:13" x14ac:dyDescent="0.3">
      <c r="A4418" s="112" t="s">
        <v>158</v>
      </c>
      <c r="B4418" s="112" t="s">
        <v>259</v>
      </c>
      <c r="C4418" s="112" t="s">
        <v>259</v>
      </c>
      <c r="D4418" s="112" t="s">
        <v>324</v>
      </c>
      <c r="E4418" s="112" t="s">
        <v>259</v>
      </c>
      <c r="F4418" s="112" t="s">
        <v>325</v>
      </c>
      <c r="G4418" s="112" t="s">
        <v>66</v>
      </c>
      <c r="H4418" s="112" t="s">
        <v>450</v>
      </c>
      <c r="I4418" s="112" t="s">
        <v>16</v>
      </c>
      <c r="J4418" s="112" t="s">
        <v>436</v>
      </c>
      <c r="K4418" s="113">
        <v>2740.5</v>
      </c>
      <c r="L4418" s="113">
        <v>944.99999999999989</v>
      </c>
      <c r="M4418" s="112" t="s">
        <v>544</v>
      </c>
    </row>
    <row r="4419" spans="1:13" x14ac:dyDescent="0.3">
      <c r="A4419" s="112" t="s">
        <v>158</v>
      </c>
      <c r="B4419" s="112" t="s">
        <v>259</v>
      </c>
      <c r="C4419" s="112" t="s">
        <v>259</v>
      </c>
      <c r="D4419" s="112" t="s">
        <v>326</v>
      </c>
      <c r="E4419" s="112" t="s">
        <v>259</v>
      </c>
      <c r="F4419" s="112" t="s">
        <v>327</v>
      </c>
      <c r="G4419" s="112" t="s">
        <v>13</v>
      </c>
      <c r="H4419" s="112" t="s">
        <v>434</v>
      </c>
      <c r="I4419" s="112" t="s">
        <v>14</v>
      </c>
      <c r="J4419" s="112" t="s">
        <v>436</v>
      </c>
      <c r="K4419" s="113">
        <v>80.16</v>
      </c>
      <c r="L4419" s="113">
        <v>0.75</v>
      </c>
      <c r="M4419" s="112" t="s">
        <v>544</v>
      </c>
    </row>
    <row r="4420" spans="1:13" x14ac:dyDescent="0.3">
      <c r="A4420" s="112" t="s">
        <v>158</v>
      </c>
      <c r="B4420" s="112" t="s">
        <v>259</v>
      </c>
      <c r="C4420" s="112" t="s">
        <v>259</v>
      </c>
      <c r="D4420" s="112" t="s">
        <v>326</v>
      </c>
      <c r="E4420" s="112" t="s">
        <v>259</v>
      </c>
      <c r="F4420" s="112" t="s">
        <v>327</v>
      </c>
      <c r="G4420" s="112" t="s">
        <v>463</v>
      </c>
      <c r="H4420" s="112" t="s">
        <v>439</v>
      </c>
      <c r="I4420" s="112" t="s">
        <v>16</v>
      </c>
      <c r="J4420" s="112" t="s">
        <v>435</v>
      </c>
      <c r="K4420" s="113">
        <v>13155.771705752355</v>
      </c>
      <c r="L4420" s="113">
        <v>3478</v>
      </c>
      <c r="M4420" s="112" t="s">
        <v>544</v>
      </c>
    </row>
    <row r="4421" spans="1:13" x14ac:dyDescent="0.3">
      <c r="A4421" s="112" t="s">
        <v>158</v>
      </c>
      <c r="B4421" s="112" t="s">
        <v>259</v>
      </c>
      <c r="C4421" s="112" t="s">
        <v>259</v>
      </c>
      <c r="D4421" s="112" t="s">
        <v>326</v>
      </c>
      <c r="E4421" s="112" t="s">
        <v>259</v>
      </c>
      <c r="F4421" s="112" t="s">
        <v>327</v>
      </c>
      <c r="G4421" s="112" t="s">
        <v>463</v>
      </c>
      <c r="H4421" s="112" t="s">
        <v>439</v>
      </c>
      <c r="I4421" s="112" t="s">
        <v>16</v>
      </c>
      <c r="J4421" s="112" t="s">
        <v>440</v>
      </c>
      <c r="K4421" s="113">
        <v>979.68512702411147</v>
      </c>
      <c r="L4421" s="113">
        <v>259</v>
      </c>
      <c r="M4421" s="112" t="s">
        <v>544</v>
      </c>
    </row>
    <row r="4422" spans="1:13" x14ac:dyDescent="0.3">
      <c r="A4422" s="112" t="s">
        <v>158</v>
      </c>
      <c r="B4422" s="112" t="s">
        <v>259</v>
      </c>
      <c r="C4422" s="112" t="s">
        <v>259</v>
      </c>
      <c r="D4422" s="112" t="s">
        <v>326</v>
      </c>
      <c r="E4422" s="112" t="s">
        <v>259</v>
      </c>
      <c r="F4422" s="112" t="s">
        <v>327</v>
      </c>
      <c r="G4422" s="112" t="s">
        <v>463</v>
      </c>
      <c r="H4422" s="112" t="s">
        <v>439</v>
      </c>
      <c r="I4422" s="112" t="s">
        <v>16</v>
      </c>
      <c r="J4422" s="112" t="s">
        <v>436</v>
      </c>
      <c r="K4422" s="113">
        <v>116646.8337728554</v>
      </c>
      <c r="L4422" s="113">
        <v>30838</v>
      </c>
      <c r="M4422" s="112" t="s">
        <v>544</v>
      </c>
    </row>
    <row r="4423" spans="1:13" x14ac:dyDescent="0.3">
      <c r="A4423" s="112" t="s">
        <v>158</v>
      </c>
      <c r="B4423" s="112" t="s">
        <v>259</v>
      </c>
      <c r="C4423" s="112" t="s">
        <v>259</v>
      </c>
      <c r="D4423" s="112" t="s">
        <v>326</v>
      </c>
      <c r="E4423" s="112" t="s">
        <v>259</v>
      </c>
      <c r="F4423" s="112" t="s">
        <v>327</v>
      </c>
      <c r="G4423" s="112" t="s">
        <v>24</v>
      </c>
      <c r="H4423" s="112" t="s">
        <v>441</v>
      </c>
      <c r="I4423" s="112" t="s">
        <v>16</v>
      </c>
      <c r="J4423" s="112" t="s">
        <v>435</v>
      </c>
      <c r="K4423" s="113">
        <v>76715.27</v>
      </c>
      <c r="L4423" s="113">
        <v>13128.75</v>
      </c>
      <c r="M4423" s="112" t="s">
        <v>544</v>
      </c>
    </row>
    <row r="4424" spans="1:13" x14ac:dyDescent="0.3">
      <c r="A4424" s="112" t="s">
        <v>158</v>
      </c>
      <c r="B4424" s="112" t="s">
        <v>259</v>
      </c>
      <c r="C4424" s="112" t="s">
        <v>259</v>
      </c>
      <c r="D4424" s="112" t="s">
        <v>326</v>
      </c>
      <c r="E4424" s="112" t="s">
        <v>259</v>
      </c>
      <c r="F4424" s="112" t="s">
        <v>327</v>
      </c>
      <c r="G4424" s="112" t="s">
        <v>24</v>
      </c>
      <c r="H4424" s="112" t="s">
        <v>441</v>
      </c>
      <c r="I4424" s="112" t="s">
        <v>16</v>
      </c>
      <c r="J4424" s="112" t="s">
        <v>440</v>
      </c>
      <c r="K4424" s="113">
        <v>26999.1</v>
      </c>
      <c r="L4424" s="113">
        <v>5026.5</v>
      </c>
      <c r="M4424" s="112" t="s">
        <v>544</v>
      </c>
    </row>
    <row r="4425" spans="1:13" x14ac:dyDescent="0.3">
      <c r="A4425" s="112" t="s">
        <v>158</v>
      </c>
      <c r="B4425" s="112" t="s">
        <v>259</v>
      </c>
      <c r="C4425" s="112" t="s">
        <v>259</v>
      </c>
      <c r="D4425" s="112" t="s">
        <v>326</v>
      </c>
      <c r="E4425" s="112" t="s">
        <v>259</v>
      </c>
      <c r="F4425" s="112" t="s">
        <v>327</v>
      </c>
      <c r="G4425" s="112" t="s">
        <v>24</v>
      </c>
      <c r="H4425" s="112" t="s">
        <v>441</v>
      </c>
      <c r="I4425" s="112" t="s">
        <v>16</v>
      </c>
      <c r="J4425" s="112" t="s">
        <v>436</v>
      </c>
      <c r="K4425" s="113">
        <v>48351.32</v>
      </c>
      <c r="L4425" s="113">
        <v>8799.65</v>
      </c>
      <c r="M4425" s="112" t="s">
        <v>544</v>
      </c>
    </row>
    <row r="4426" spans="1:13" x14ac:dyDescent="0.3">
      <c r="A4426" s="112" t="s">
        <v>158</v>
      </c>
      <c r="B4426" s="112" t="s">
        <v>259</v>
      </c>
      <c r="C4426" s="112" t="s">
        <v>259</v>
      </c>
      <c r="D4426" s="112" t="s">
        <v>326</v>
      </c>
      <c r="E4426" s="112" t="s">
        <v>259</v>
      </c>
      <c r="F4426" s="112" t="s">
        <v>327</v>
      </c>
      <c r="G4426" s="112" t="s">
        <v>25</v>
      </c>
      <c r="H4426" s="112" t="s">
        <v>442</v>
      </c>
      <c r="I4426" s="112" t="s">
        <v>16</v>
      </c>
      <c r="J4426" s="112" t="s">
        <v>443</v>
      </c>
      <c r="K4426" s="113">
        <v>404079.8</v>
      </c>
      <c r="L4426" s="113">
        <v>92800</v>
      </c>
      <c r="M4426" s="112" t="s">
        <v>544</v>
      </c>
    </row>
    <row r="4427" spans="1:13" x14ac:dyDescent="0.3">
      <c r="A4427" s="112" t="s">
        <v>158</v>
      </c>
      <c r="B4427" s="112" t="s">
        <v>259</v>
      </c>
      <c r="C4427" s="112" t="s">
        <v>259</v>
      </c>
      <c r="D4427" s="112" t="s">
        <v>326</v>
      </c>
      <c r="E4427" s="112" t="s">
        <v>259</v>
      </c>
      <c r="F4427" s="112" t="s">
        <v>327</v>
      </c>
      <c r="G4427" s="112" t="s">
        <v>30</v>
      </c>
      <c r="H4427" s="112" t="s">
        <v>441</v>
      </c>
      <c r="I4427" s="112" t="s">
        <v>16</v>
      </c>
      <c r="J4427" s="112" t="s">
        <v>435</v>
      </c>
      <c r="K4427" s="113">
        <v>490</v>
      </c>
      <c r="L4427" s="113">
        <v>90</v>
      </c>
      <c r="M4427" s="112" t="s">
        <v>544</v>
      </c>
    </row>
    <row r="4428" spans="1:13" x14ac:dyDescent="0.3">
      <c r="A4428" s="112" t="s">
        <v>158</v>
      </c>
      <c r="B4428" s="112" t="s">
        <v>259</v>
      </c>
      <c r="C4428" s="112" t="s">
        <v>259</v>
      </c>
      <c r="D4428" s="112" t="s">
        <v>326</v>
      </c>
      <c r="E4428" s="112" t="s">
        <v>259</v>
      </c>
      <c r="F4428" s="112" t="s">
        <v>327</v>
      </c>
      <c r="G4428" s="112" t="s">
        <v>30</v>
      </c>
      <c r="H4428" s="112" t="s">
        <v>441</v>
      </c>
      <c r="I4428" s="112" t="s">
        <v>16</v>
      </c>
      <c r="J4428" s="112" t="s">
        <v>440</v>
      </c>
      <c r="K4428" s="113">
        <v>490</v>
      </c>
      <c r="L4428" s="113">
        <v>90</v>
      </c>
      <c r="M4428" s="112" t="s">
        <v>544</v>
      </c>
    </row>
    <row r="4429" spans="1:13" x14ac:dyDescent="0.3">
      <c r="A4429" s="112" t="s">
        <v>158</v>
      </c>
      <c r="B4429" s="112" t="s">
        <v>259</v>
      </c>
      <c r="C4429" s="112" t="s">
        <v>259</v>
      </c>
      <c r="D4429" s="112" t="s">
        <v>326</v>
      </c>
      <c r="E4429" s="112" t="s">
        <v>259</v>
      </c>
      <c r="F4429" s="112" t="s">
        <v>327</v>
      </c>
      <c r="G4429" s="112" t="s">
        <v>30</v>
      </c>
      <c r="H4429" s="112" t="s">
        <v>441</v>
      </c>
      <c r="I4429" s="112" t="s">
        <v>16</v>
      </c>
      <c r="J4429" s="112" t="s">
        <v>436</v>
      </c>
      <c r="K4429" s="113">
        <v>2705</v>
      </c>
      <c r="L4429" s="113">
        <v>405</v>
      </c>
      <c r="M4429" s="112" t="s">
        <v>544</v>
      </c>
    </row>
    <row r="4430" spans="1:13" x14ac:dyDescent="0.3">
      <c r="A4430" s="112" t="s">
        <v>158</v>
      </c>
      <c r="B4430" s="112" t="s">
        <v>259</v>
      </c>
      <c r="C4430" s="112" t="s">
        <v>259</v>
      </c>
      <c r="D4430" s="112" t="s">
        <v>326</v>
      </c>
      <c r="E4430" s="112" t="s">
        <v>259</v>
      </c>
      <c r="F4430" s="112" t="s">
        <v>327</v>
      </c>
      <c r="G4430" s="112" t="s">
        <v>33</v>
      </c>
      <c r="H4430" s="112" t="s">
        <v>445</v>
      </c>
      <c r="I4430" s="112" t="s">
        <v>16</v>
      </c>
      <c r="J4430" s="112" t="s">
        <v>446</v>
      </c>
      <c r="K4430" s="113">
        <v>18870</v>
      </c>
      <c r="L4430" s="113">
        <v>3774</v>
      </c>
      <c r="M4430" s="112" t="s">
        <v>544</v>
      </c>
    </row>
    <row r="4431" spans="1:13" x14ac:dyDescent="0.3">
      <c r="A4431" s="112" t="s">
        <v>158</v>
      </c>
      <c r="B4431" s="112" t="s">
        <v>259</v>
      </c>
      <c r="C4431" s="112" t="s">
        <v>259</v>
      </c>
      <c r="D4431" s="112" t="s">
        <v>326</v>
      </c>
      <c r="E4431" s="112" t="s">
        <v>259</v>
      </c>
      <c r="F4431" s="112" t="s">
        <v>327</v>
      </c>
      <c r="G4431" s="112" t="s">
        <v>35</v>
      </c>
      <c r="H4431" s="112" t="s">
        <v>438</v>
      </c>
      <c r="I4431" s="112" t="s">
        <v>16</v>
      </c>
      <c r="J4431" s="112" t="s">
        <v>435</v>
      </c>
      <c r="K4431" s="113">
        <v>507.49999999999994</v>
      </c>
      <c r="L4431" s="113">
        <v>202.99999999999997</v>
      </c>
      <c r="M4431" s="112" t="s">
        <v>544</v>
      </c>
    </row>
    <row r="4432" spans="1:13" x14ac:dyDescent="0.3">
      <c r="A4432" s="112" t="s">
        <v>158</v>
      </c>
      <c r="B4432" s="112" t="s">
        <v>259</v>
      </c>
      <c r="C4432" s="112" t="s">
        <v>259</v>
      </c>
      <c r="D4432" s="112" t="s">
        <v>326</v>
      </c>
      <c r="E4432" s="112" t="s">
        <v>259</v>
      </c>
      <c r="F4432" s="112" t="s">
        <v>327</v>
      </c>
      <c r="G4432" s="112" t="s">
        <v>35</v>
      </c>
      <c r="H4432" s="112" t="s">
        <v>438</v>
      </c>
      <c r="I4432" s="112" t="s">
        <v>16</v>
      </c>
      <c r="J4432" s="112" t="s">
        <v>436</v>
      </c>
      <c r="K4432" s="113">
        <v>395</v>
      </c>
      <c r="L4432" s="113">
        <v>158</v>
      </c>
      <c r="M4432" s="112" t="s">
        <v>544</v>
      </c>
    </row>
    <row r="4433" spans="1:13" x14ac:dyDescent="0.3">
      <c r="A4433" s="112" t="s">
        <v>158</v>
      </c>
      <c r="B4433" s="112" t="s">
        <v>259</v>
      </c>
      <c r="C4433" s="112" t="s">
        <v>259</v>
      </c>
      <c r="D4433" s="112" t="s">
        <v>326</v>
      </c>
      <c r="E4433" s="112" t="s">
        <v>259</v>
      </c>
      <c r="F4433" s="112" t="s">
        <v>327</v>
      </c>
      <c r="G4433" s="112" t="s">
        <v>37</v>
      </c>
      <c r="H4433" s="112" t="s">
        <v>438</v>
      </c>
      <c r="I4433" s="112" t="s">
        <v>16</v>
      </c>
      <c r="J4433" s="112" t="s">
        <v>435</v>
      </c>
      <c r="K4433" s="113">
        <v>792</v>
      </c>
      <c r="L4433" s="113">
        <v>300</v>
      </c>
      <c r="M4433" s="112" t="s">
        <v>544</v>
      </c>
    </row>
    <row r="4434" spans="1:13" x14ac:dyDescent="0.3">
      <c r="A4434" s="112" t="s">
        <v>158</v>
      </c>
      <c r="B4434" s="112" t="s">
        <v>259</v>
      </c>
      <c r="C4434" s="112" t="s">
        <v>259</v>
      </c>
      <c r="D4434" s="112" t="s">
        <v>326</v>
      </c>
      <c r="E4434" s="112" t="s">
        <v>259</v>
      </c>
      <c r="F4434" s="112" t="s">
        <v>327</v>
      </c>
      <c r="G4434" s="112" t="s">
        <v>37</v>
      </c>
      <c r="H4434" s="112" t="s">
        <v>438</v>
      </c>
      <c r="I4434" s="112" t="s">
        <v>16</v>
      </c>
      <c r="J4434" s="112" t="s">
        <v>436</v>
      </c>
      <c r="K4434" s="113">
        <v>348</v>
      </c>
      <c r="L4434" s="113">
        <v>100</v>
      </c>
      <c r="M4434" s="112" t="s">
        <v>544</v>
      </c>
    </row>
    <row r="4435" spans="1:13" x14ac:dyDescent="0.3">
      <c r="A4435" s="112" t="s">
        <v>158</v>
      </c>
      <c r="B4435" s="112" t="s">
        <v>259</v>
      </c>
      <c r="C4435" s="112" t="s">
        <v>259</v>
      </c>
      <c r="D4435" s="112" t="s">
        <v>326</v>
      </c>
      <c r="E4435" s="112" t="s">
        <v>259</v>
      </c>
      <c r="F4435" s="112" t="s">
        <v>327</v>
      </c>
      <c r="G4435" s="112" t="s">
        <v>42</v>
      </c>
      <c r="H4435" s="112" t="s">
        <v>441</v>
      </c>
      <c r="I4435" s="112" t="s">
        <v>16</v>
      </c>
      <c r="J4435" s="112" t="s">
        <v>436</v>
      </c>
      <c r="K4435" s="113">
        <v>3021</v>
      </c>
      <c r="L4435" s="113">
        <v>49.5</v>
      </c>
      <c r="M4435" s="112" t="s">
        <v>544</v>
      </c>
    </row>
    <row r="4436" spans="1:13" x14ac:dyDescent="0.3">
      <c r="A4436" s="112" t="s">
        <v>158</v>
      </c>
      <c r="B4436" s="112" t="s">
        <v>259</v>
      </c>
      <c r="C4436" s="112" t="s">
        <v>259</v>
      </c>
      <c r="D4436" s="112" t="s">
        <v>326</v>
      </c>
      <c r="E4436" s="112" t="s">
        <v>259</v>
      </c>
      <c r="F4436" s="112" t="s">
        <v>327</v>
      </c>
      <c r="G4436" s="112" t="s">
        <v>43</v>
      </c>
      <c r="H4436" s="112" t="s">
        <v>448</v>
      </c>
      <c r="I4436" s="112" t="s">
        <v>16</v>
      </c>
      <c r="J4436" s="112" t="s">
        <v>435</v>
      </c>
      <c r="K4436" s="113">
        <v>4006.4</v>
      </c>
      <c r="L4436" s="113">
        <v>5008</v>
      </c>
      <c r="M4436" s="112" t="s">
        <v>544</v>
      </c>
    </row>
    <row r="4437" spans="1:13" x14ac:dyDescent="0.3">
      <c r="A4437" s="112" t="s">
        <v>158</v>
      </c>
      <c r="B4437" s="112" t="s">
        <v>259</v>
      </c>
      <c r="C4437" s="112" t="s">
        <v>259</v>
      </c>
      <c r="D4437" s="112" t="s">
        <v>326</v>
      </c>
      <c r="E4437" s="112" t="s">
        <v>259</v>
      </c>
      <c r="F4437" s="112" t="s">
        <v>327</v>
      </c>
      <c r="G4437" s="112" t="s">
        <v>43</v>
      </c>
      <c r="H4437" s="112" t="s">
        <v>448</v>
      </c>
      <c r="I4437" s="112" t="s">
        <v>16</v>
      </c>
      <c r="J4437" s="112" t="s">
        <v>440</v>
      </c>
      <c r="K4437" s="113">
        <v>237.82</v>
      </c>
      <c r="L4437" s="113">
        <v>252.99999999999997</v>
      </c>
      <c r="M4437" s="112" t="s">
        <v>544</v>
      </c>
    </row>
    <row r="4438" spans="1:13" x14ac:dyDescent="0.3">
      <c r="A4438" s="112" t="s">
        <v>158</v>
      </c>
      <c r="B4438" s="112" t="s">
        <v>259</v>
      </c>
      <c r="C4438" s="112" t="s">
        <v>259</v>
      </c>
      <c r="D4438" s="112" t="s">
        <v>326</v>
      </c>
      <c r="E4438" s="112" t="s">
        <v>259</v>
      </c>
      <c r="F4438" s="112" t="s">
        <v>327</v>
      </c>
      <c r="G4438" s="112" t="s">
        <v>43</v>
      </c>
      <c r="H4438" s="112" t="s">
        <v>448</v>
      </c>
      <c r="I4438" s="112" t="s">
        <v>16</v>
      </c>
      <c r="J4438" s="112" t="s">
        <v>436</v>
      </c>
      <c r="K4438" s="113">
        <v>3504.6</v>
      </c>
      <c r="L4438" s="113">
        <v>6490.0000000000009</v>
      </c>
      <c r="M4438" s="112" t="s">
        <v>544</v>
      </c>
    </row>
    <row r="4439" spans="1:13" x14ac:dyDescent="0.3">
      <c r="A4439" s="112" t="s">
        <v>158</v>
      </c>
      <c r="B4439" s="112" t="s">
        <v>259</v>
      </c>
      <c r="C4439" s="112" t="s">
        <v>259</v>
      </c>
      <c r="D4439" s="112" t="s">
        <v>326</v>
      </c>
      <c r="E4439" s="112" t="s">
        <v>259</v>
      </c>
      <c r="F4439" s="112" t="s">
        <v>327</v>
      </c>
      <c r="G4439" s="112" t="s">
        <v>90</v>
      </c>
      <c r="H4439" s="112" t="s">
        <v>438</v>
      </c>
      <c r="I4439" s="112" t="s">
        <v>14</v>
      </c>
      <c r="J4439" s="112" t="s">
        <v>436</v>
      </c>
      <c r="K4439" s="113">
        <v>7209</v>
      </c>
      <c r="L4439" s="113">
        <v>801</v>
      </c>
      <c r="M4439" s="112" t="s">
        <v>544</v>
      </c>
    </row>
    <row r="4440" spans="1:13" x14ac:dyDescent="0.3">
      <c r="A4440" s="112" t="s">
        <v>158</v>
      </c>
      <c r="B4440" s="112" t="s">
        <v>259</v>
      </c>
      <c r="C4440" s="112" t="s">
        <v>259</v>
      </c>
      <c r="D4440" s="112" t="s">
        <v>326</v>
      </c>
      <c r="E4440" s="112" t="s">
        <v>259</v>
      </c>
      <c r="F4440" s="112" t="s">
        <v>327</v>
      </c>
      <c r="G4440" s="112" t="s">
        <v>44</v>
      </c>
      <c r="H4440" s="112" t="s">
        <v>441</v>
      </c>
      <c r="I4440" s="112" t="s">
        <v>16</v>
      </c>
      <c r="J4440" s="112" t="s">
        <v>435</v>
      </c>
      <c r="K4440" s="113">
        <v>48962.354972000001</v>
      </c>
      <c r="L4440" s="113">
        <v>3095</v>
      </c>
      <c r="M4440" s="112" t="s">
        <v>544</v>
      </c>
    </row>
    <row r="4441" spans="1:13" x14ac:dyDescent="0.3">
      <c r="A4441" s="112" t="s">
        <v>158</v>
      </c>
      <c r="B4441" s="112" t="s">
        <v>259</v>
      </c>
      <c r="C4441" s="112" t="s">
        <v>259</v>
      </c>
      <c r="D4441" s="112" t="s">
        <v>326</v>
      </c>
      <c r="E4441" s="112" t="s">
        <v>259</v>
      </c>
      <c r="F4441" s="112" t="s">
        <v>327</v>
      </c>
      <c r="G4441" s="112" t="s">
        <v>44</v>
      </c>
      <c r="H4441" s="112" t="s">
        <v>441</v>
      </c>
      <c r="I4441" s="112" t="s">
        <v>16</v>
      </c>
      <c r="J4441" s="112" t="s">
        <v>440</v>
      </c>
      <c r="K4441" s="113">
        <v>761.4</v>
      </c>
      <c r="L4441" s="113">
        <v>90</v>
      </c>
      <c r="M4441" s="112" t="s">
        <v>544</v>
      </c>
    </row>
    <row r="4442" spans="1:13" x14ac:dyDescent="0.3">
      <c r="A4442" s="112" t="s">
        <v>158</v>
      </c>
      <c r="B4442" s="112" t="s">
        <v>259</v>
      </c>
      <c r="C4442" s="112" t="s">
        <v>259</v>
      </c>
      <c r="D4442" s="112" t="s">
        <v>326</v>
      </c>
      <c r="E4442" s="112" t="s">
        <v>259</v>
      </c>
      <c r="F4442" s="112" t="s">
        <v>327</v>
      </c>
      <c r="G4442" s="112" t="s">
        <v>44</v>
      </c>
      <c r="H4442" s="112" t="s">
        <v>441</v>
      </c>
      <c r="I4442" s="112" t="s">
        <v>16</v>
      </c>
      <c r="J4442" s="112" t="s">
        <v>436</v>
      </c>
      <c r="K4442" s="113">
        <v>61052.13</v>
      </c>
      <c r="L4442" s="113">
        <v>2308.5</v>
      </c>
      <c r="M4442" s="112" t="s">
        <v>544</v>
      </c>
    </row>
    <row r="4443" spans="1:13" x14ac:dyDescent="0.3">
      <c r="A4443" s="112" t="s">
        <v>158</v>
      </c>
      <c r="B4443" s="112" t="s">
        <v>259</v>
      </c>
      <c r="C4443" s="112" t="s">
        <v>259</v>
      </c>
      <c r="D4443" s="112" t="s">
        <v>326</v>
      </c>
      <c r="E4443" s="112" t="s">
        <v>259</v>
      </c>
      <c r="F4443" s="112" t="s">
        <v>327</v>
      </c>
      <c r="G4443" s="112" t="s">
        <v>45</v>
      </c>
      <c r="H4443" s="112" t="s">
        <v>441</v>
      </c>
      <c r="I4443" s="112" t="s">
        <v>46</v>
      </c>
      <c r="J4443" s="112" t="s">
        <v>435</v>
      </c>
      <c r="K4443" s="113">
        <v>7162</v>
      </c>
      <c r="L4443" s="113">
        <v>272</v>
      </c>
      <c r="M4443" s="112" t="s">
        <v>544</v>
      </c>
    </row>
    <row r="4444" spans="1:13" x14ac:dyDescent="0.3">
      <c r="A4444" s="112" t="s">
        <v>158</v>
      </c>
      <c r="B4444" s="112" t="s">
        <v>259</v>
      </c>
      <c r="C4444" s="112" t="s">
        <v>259</v>
      </c>
      <c r="D4444" s="112" t="s">
        <v>326</v>
      </c>
      <c r="E4444" s="112" t="s">
        <v>259</v>
      </c>
      <c r="F4444" s="112" t="s">
        <v>327</v>
      </c>
      <c r="G4444" s="112" t="s">
        <v>45</v>
      </c>
      <c r="H4444" s="112" t="s">
        <v>441</v>
      </c>
      <c r="I4444" s="112" t="s">
        <v>46</v>
      </c>
      <c r="J4444" s="112" t="s">
        <v>436</v>
      </c>
      <c r="K4444" s="113">
        <v>26071</v>
      </c>
      <c r="L4444" s="113">
        <v>1590</v>
      </c>
      <c r="M4444" s="112" t="s">
        <v>544</v>
      </c>
    </row>
    <row r="4445" spans="1:13" x14ac:dyDescent="0.3">
      <c r="A4445" s="112" t="s">
        <v>158</v>
      </c>
      <c r="B4445" s="112" t="s">
        <v>259</v>
      </c>
      <c r="C4445" s="112" t="s">
        <v>259</v>
      </c>
      <c r="D4445" s="112" t="s">
        <v>326</v>
      </c>
      <c r="E4445" s="112" t="s">
        <v>259</v>
      </c>
      <c r="F4445" s="112" t="s">
        <v>327</v>
      </c>
      <c r="G4445" s="112" t="s">
        <v>47</v>
      </c>
      <c r="H4445" s="112" t="s">
        <v>447</v>
      </c>
      <c r="I4445" s="112" t="s">
        <v>16</v>
      </c>
      <c r="J4445" s="112" t="s">
        <v>435</v>
      </c>
      <c r="K4445" s="113">
        <v>115218.39</v>
      </c>
      <c r="L4445" s="113">
        <v>11629.5</v>
      </c>
      <c r="M4445" s="112" t="s">
        <v>544</v>
      </c>
    </row>
    <row r="4446" spans="1:13" x14ac:dyDescent="0.3">
      <c r="A4446" s="112" t="s">
        <v>158</v>
      </c>
      <c r="B4446" s="112" t="s">
        <v>259</v>
      </c>
      <c r="C4446" s="112" t="s">
        <v>259</v>
      </c>
      <c r="D4446" s="112" t="s">
        <v>326</v>
      </c>
      <c r="E4446" s="112" t="s">
        <v>259</v>
      </c>
      <c r="F4446" s="112" t="s">
        <v>327</v>
      </c>
      <c r="G4446" s="112" t="s">
        <v>50</v>
      </c>
      <c r="H4446" s="112" t="s">
        <v>434</v>
      </c>
      <c r="I4446" s="112" t="s">
        <v>16</v>
      </c>
      <c r="J4446" s="112" t="s">
        <v>436</v>
      </c>
      <c r="K4446" s="113">
        <v>616259.32999999996</v>
      </c>
      <c r="L4446" s="113">
        <v>17863</v>
      </c>
      <c r="M4446" s="112" t="s">
        <v>544</v>
      </c>
    </row>
    <row r="4447" spans="1:13" x14ac:dyDescent="0.3">
      <c r="A4447" s="112" t="s">
        <v>158</v>
      </c>
      <c r="B4447" s="112" t="s">
        <v>259</v>
      </c>
      <c r="C4447" s="112" t="s">
        <v>259</v>
      </c>
      <c r="D4447" s="112" t="s">
        <v>326</v>
      </c>
      <c r="E4447" s="112" t="s">
        <v>259</v>
      </c>
      <c r="F4447" s="112" t="s">
        <v>327</v>
      </c>
      <c r="G4447" s="112" t="s">
        <v>52</v>
      </c>
      <c r="H4447" s="112" t="s">
        <v>442</v>
      </c>
      <c r="I4447" s="112" t="s">
        <v>46</v>
      </c>
      <c r="J4447" s="112" t="s">
        <v>435</v>
      </c>
      <c r="K4447" s="113">
        <v>117471.46</v>
      </c>
      <c r="L4447" s="113">
        <v>36621</v>
      </c>
      <c r="M4447" s="112" t="s">
        <v>544</v>
      </c>
    </row>
    <row r="4448" spans="1:13" x14ac:dyDescent="0.3">
      <c r="A4448" s="112" t="s">
        <v>158</v>
      </c>
      <c r="B4448" s="112" t="s">
        <v>259</v>
      </c>
      <c r="C4448" s="112" t="s">
        <v>259</v>
      </c>
      <c r="D4448" s="112" t="s">
        <v>326</v>
      </c>
      <c r="E4448" s="112" t="s">
        <v>259</v>
      </c>
      <c r="F4448" s="112" t="s">
        <v>327</v>
      </c>
      <c r="G4448" s="112" t="s">
        <v>52</v>
      </c>
      <c r="H4448" s="112" t="s">
        <v>442</v>
      </c>
      <c r="I4448" s="112" t="s">
        <v>46</v>
      </c>
      <c r="J4448" s="112" t="s">
        <v>440</v>
      </c>
      <c r="K4448" s="113">
        <v>4900.7700000000004</v>
      </c>
      <c r="L4448" s="113">
        <v>1656.0000000000002</v>
      </c>
      <c r="M4448" s="112" t="s">
        <v>544</v>
      </c>
    </row>
    <row r="4449" spans="1:13" x14ac:dyDescent="0.3">
      <c r="A4449" s="112" t="s">
        <v>158</v>
      </c>
      <c r="B4449" s="112" t="s">
        <v>259</v>
      </c>
      <c r="C4449" s="112" t="s">
        <v>259</v>
      </c>
      <c r="D4449" s="112" t="s">
        <v>326</v>
      </c>
      <c r="E4449" s="112" t="s">
        <v>259</v>
      </c>
      <c r="F4449" s="112" t="s">
        <v>327</v>
      </c>
      <c r="G4449" s="112" t="s">
        <v>52</v>
      </c>
      <c r="H4449" s="112" t="s">
        <v>442</v>
      </c>
      <c r="I4449" s="112" t="s">
        <v>46</v>
      </c>
      <c r="J4449" s="112" t="s">
        <v>436</v>
      </c>
      <c r="K4449" s="113">
        <v>1583609.49</v>
      </c>
      <c r="L4449" s="113">
        <v>219389.00000000003</v>
      </c>
      <c r="M4449" s="112" t="s">
        <v>544</v>
      </c>
    </row>
    <row r="4450" spans="1:13" x14ac:dyDescent="0.3">
      <c r="A4450" s="112" t="s">
        <v>158</v>
      </c>
      <c r="B4450" s="112" t="s">
        <v>259</v>
      </c>
      <c r="C4450" s="112" t="s">
        <v>259</v>
      </c>
      <c r="D4450" s="112" t="s">
        <v>326</v>
      </c>
      <c r="E4450" s="112" t="s">
        <v>259</v>
      </c>
      <c r="F4450" s="112" t="s">
        <v>327</v>
      </c>
      <c r="G4450" s="112" t="s">
        <v>53</v>
      </c>
      <c r="H4450" s="112" t="s">
        <v>434</v>
      </c>
      <c r="I4450" s="112" t="s">
        <v>16</v>
      </c>
      <c r="J4450" s="112" t="s">
        <v>435</v>
      </c>
      <c r="K4450" s="113">
        <v>38162.23000000001</v>
      </c>
      <c r="L4450" s="113">
        <v>14382.750000000002</v>
      </c>
      <c r="M4450" s="112" t="s">
        <v>544</v>
      </c>
    </row>
    <row r="4451" spans="1:13" x14ac:dyDescent="0.3">
      <c r="A4451" s="112" t="s">
        <v>158</v>
      </c>
      <c r="B4451" s="112" t="s">
        <v>259</v>
      </c>
      <c r="C4451" s="112" t="s">
        <v>259</v>
      </c>
      <c r="D4451" s="112" t="s">
        <v>326</v>
      </c>
      <c r="E4451" s="112" t="s">
        <v>259</v>
      </c>
      <c r="F4451" s="112" t="s">
        <v>327</v>
      </c>
      <c r="G4451" s="112" t="s">
        <v>53</v>
      </c>
      <c r="H4451" s="112" t="s">
        <v>434</v>
      </c>
      <c r="I4451" s="112" t="s">
        <v>16</v>
      </c>
      <c r="J4451" s="112" t="s">
        <v>443</v>
      </c>
      <c r="K4451" s="113">
        <v>1623.84</v>
      </c>
      <c r="L4451" s="113">
        <v>612</v>
      </c>
      <c r="M4451" s="112" t="s">
        <v>544</v>
      </c>
    </row>
    <row r="4452" spans="1:13" x14ac:dyDescent="0.3">
      <c r="A4452" s="112" t="s">
        <v>158</v>
      </c>
      <c r="B4452" s="112" t="s">
        <v>259</v>
      </c>
      <c r="C4452" s="112" t="s">
        <v>259</v>
      </c>
      <c r="D4452" s="112" t="s">
        <v>326</v>
      </c>
      <c r="E4452" s="112" t="s">
        <v>259</v>
      </c>
      <c r="F4452" s="112" t="s">
        <v>327</v>
      </c>
      <c r="G4452" s="112" t="s">
        <v>58</v>
      </c>
      <c r="H4452" s="112" t="s">
        <v>434</v>
      </c>
      <c r="I4452" s="112" t="s">
        <v>16</v>
      </c>
      <c r="J4452" s="112" t="s">
        <v>436</v>
      </c>
      <c r="K4452" s="113">
        <v>17500</v>
      </c>
      <c r="L4452" s="113">
        <v>3629</v>
      </c>
      <c r="M4452" s="112" t="s">
        <v>544</v>
      </c>
    </row>
    <row r="4453" spans="1:13" x14ac:dyDescent="0.3">
      <c r="A4453" s="112" t="s">
        <v>158</v>
      </c>
      <c r="B4453" s="112" t="s">
        <v>259</v>
      </c>
      <c r="C4453" s="112" t="s">
        <v>259</v>
      </c>
      <c r="D4453" s="112" t="s">
        <v>326</v>
      </c>
      <c r="E4453" s="112" t="s">
        <v>259</v>
      </c>
      <c r="F4453" s="112" t="s">
        <v>327</v>
      </c>
      <c r="G4453" s="112" t="s">
        <v>96</v>
      </c>
      <c r="H4453" s="112" t="s">
        <v>438</v>
      </c>
      <c r="I4453" s="112" t="s">
        <v>14</v>
      </c>
      <c r="J4453" s="112" t="s">
        <v>435</v>
      </c>
      <c r="K4453" s="113">
        <v>489.59999999999997</v>
      </c>
      <c r="L4453" s="113">
        <v>36</v>
      </c>
      <c r="M4453" s="112" t="s">
        <v>544</v>
      </c>
    </row>
    <row r="4454" spans="1:13" x14ac:dyDescent="0.3">
      <c r="A4454" s="112" t="s">
        <v>158</v>
      </c>
      <c r="B4454" s="112" t="s">
        <v>259</v>
      </c>
      <c r="C4454" s="112" t="s">
        <v>259</v>
      </c>
      <c r="D4454" s="112" t="s">
        <v>326</v>
      </c>
      <c r="E4454" s="112" t="s">
        <v>259</v>
      </c>
      <c r="F4454" s="112" t="s">
        <v>327</v>
      </c>
      <c r="G4454" s="112" t="s">
        <v>96</v>
      </c>
      <c r="H4454" s="112" t="s">
        <v>438</v>
      </c>
      <c r="I4454" s="112" t="s">
        <v>14</v>
      </c>
      <c r="J4454" s="112" t="s">
        <v>436</v>
      </c>
      <c r="K4454" s="113">
        <v>2448</v>
      </c>
      <c r="L4454" s="113">
        <v>180</v>
      </c>
      <c r="M4454" s="112" t="s">
        <v>544</v>
      </c>
    </row>
    <row r="4455" spans="1:13" x14ac:dyDescent="0.3">
      <c r="A4455" s="112" t="s">
        <v>158</v>
      </c>
      <c r="B4455" s="112" t="s">
        <v>259</v>
      </c>
      <c r="C4455" s="112" t="s">
        <v>259</v>
      </c>
      <c r="D4455" s="112" t="s">
        <v>326</v>
      </c>
      <c r="E4455" s="112" t="s">
        <v>259</v>
      </c>
      <c r="F4455" s="112" t="s">
        <v>327</v>
      </c>
      <c r="G4455" s="112" t="s">
        <v>65</v>
      </c>
      <c r="H4455" s="112" t="s">
        <v>449</v>
      </c>
      <c r="I4455" s="112" t="s">
        <v>16</v>
      </c>
      <c r="J4455" s="112" t="s">
        <v>436</v>
      </c>
      <c r="K4455" s="113">
        <v>2364</v>
      </c>
      <c r="L4455" s="113">
        <v>45</v>
      </c>
      <c r="M4455" s="112" t="s">
        <v>544</v>
      </c>
    </row>
    <row r="4456" spans="1:13" x14ac:dyDescent="0.3">
      <c r="A4456" s="112" t="s">
        <v>158</v>
      </c>
      <c r="B4456" s="112" t="s">
        <v>259</v>
      </c>
      <c r="C4456" s="112" t="s">
        <v>259</v>
      </c>
      <c r="D4456" s="112" t="s">
        <v>326</v>
      </c>
      <c r="E4456" s="112" t="s">
        <v>259</v>
      </c>
      <c r="F4456" s="112" t="s">
        <v>327</v>
      </c>
      <c r="G4456" s="112" t="s">
        <v>66</v>
      </c>
      <c r="H4456" s="112" t="s">
        <v>450</v>
      </c>
      <c r="I4456" s="112" t="s">
        <v>16</v>
      </c>
      <c r="J4456" s="112" t="s">
        <v>440</v>
      </c>
      <c r="K4456" s="113">
        <v>1566</v>
      </c>
      <c r="L4456" s="113">
        <v>540</v>
      </c>
      <c r="M4456" s="112" t="s">
        <v>544</v>
      </c>
    </row>
    <row r="4457" spans="1:13" x14ac:dyDescent="0.3">
      <c r="A4457" s="112" t="s">
        <v>158</v>
      </c>
      <c r="B4457" s="112" t="s">
        <v>259</v>
      </c>
      <c r="C4457" s="112" t="s">
        <v>259</v>
      </c>
      <c r="D4457" s="112" t="s">
        <v>326</v>
      </c>
      <c r="E4457" s="112" t="s">
        <v>259</v>
      </c>
      <c r="F4457" s="112" t="s">
        <v>327</v>
      </c>
      <c r="G4457" s="112" t="s">
        <v>66</v>
      </c>
      <c r="H4457" s="112" t="s">
        <v>450</v>
      </c>
      <c r="I4457" s="112" t="s">
        <v>16</v>
      </c>
      <c r="J4457" s="112" t="s">
        <v>436</v>
      </c>
      <c r="K4457" s="113">
        <v>3195.8</v>
      </c>
      <c r="L4457" s="113">
        <v>1102</v>
      </c>
      <c r="M4457" s="112" t="s">
        <v>544</v>
      </c>
    </row>
    <row r="4458" spans="1:13" x14ac:dyDescent="0.3">
      <c r="A4458" s="112" t="s">
        <v>158</v>
      </c>
      <c r="B4458" s="112" t="s">
        <v>259</v>
      </c>
      <c r="C4458" s="112" t="s">
        <v>259</v>
      </c>
      <c r="D4458" s="112" t="s">
        <v>328</v>
      </c>
      <c r="E4458" s="112" t="s">
        <v>259</v>
      </c>
      <c r="F4458" s="112" t="s">
        <v>329</v>
      </c>
      <c r="G4458" s="112" t="s">
        <v>22</v>
      </c>
      <c r="H4458" s="112" t="s">
        <v>439</v>
      </c>
      <c r="I4458" s="112" t="s">
        <v>16</v>
      </c>
      <c r="J4458" s="112" t="s">
        <v>440</v>
      </c>
      <c r="K4458" s="113">
        <v>2160</v>
      </c>
      <c r="L4458" s="113">
        <v>864</v>
      </c>
      <c r="M4458" s="112" t="s">
        <v>544</v>
      </c>
    </row>
    <row r="4459" spans="1:13" x14ac:dyDescent="0.3">
      <c r="A4459" s="112" t="s">
        <v>158</v>
      </c>
      <c r="B4459" s="112" t="s">
        <v>259</v>
      </c>
      <c r="C4459" s="112" t="s">
        <v>259</v>
      </c>
      <c r="D4459" s="112" t="s">
        <v>328</v>
      </c>
      <c r="E4459" s="112" t="s">
        <v>259</v>
      </c>
      <c r="F4459" s="112" t="s">
        <v>329</v>
      </c>
      <c r="G4459" s="112" t="s">
        <v>22</v>
      </c>
      <c r="H4459" s="112" t="s">
        <v>439</v>
      </c>
      <c r="I4459" s="112" t="s">
        <v>16</v>
      </c>
      <c r="J4459" s="112" t="s">
        <v>436</v>
      </c>
      <c r="K4459" s="113">
        <v>6783.75</v>
      </c>
      <c r="L4459" s="113">
        <v>2713</v>
      </c>
      <c r="M4459" s="112" t="s">
        <v>544</v>
      </c>
    </row>
    <row r="4460" spans="1:13" x14ac:dyDescent="0.3">
      <c r="A4460" s="112" t="s">
        <v>158</v>
      </c>
      <c r="B4460" s="112" t="s">
        <v>259</v>
      </c>
      <c r="C4460" s="112" t="s">
        <v>259</v>
      </c>
      <c r="D4460" s="112" t="s">
        <v>328</v>
      </c>
      <c r="E4460" s="112" t="s">
        <v>259</v>
      </c>
      <c r="F4460" s="112" t="s">
        <v>329</v>
      </c>
      <c r="G4460" s="112" t="s">
        <v>24</v>
      </c>
      <c r="H4460" s="112" t="s">
        <v>441</v>
      </c>
      <c r="I4460" s="112" t="s">
        <v>16</v>
      </c>
      <c r="J4460" s="112" t="s">
        <v>435</v>
      </c>
      <c r="K4460" s="113">
        <v>1968</v>
      </c>
      <c r="L4460" s="113">
        <v>450</v>
      </c>
      <c r="M4460" s="112" t="s">
        <v>544</v>
      </c>
    </row>
    <row r="4461" spans="1:13" x14ac:dyDescent="0.3">
      <c r="A4461" s="112" t="s">
        <v>158</v>
      </c>
      <c r="B4461" s="112" t="s">
        <v>259</v>
      </c>
      <c r="C4461" s="112" t="s">
        <v>259</v>
      </c>
      <c r="D4461" s="112" t="s">
        <v>328</v>
      </c>
      <c r="E4461" s="112" t="s">
        <v>259</v>
      </c>
      <c r="F4461" s="112" t="s">
        <v>329</v>
      </c>
      <c r="G4461" s="112" t="s">
        <v>24</v>
      </c>
      <c r="H4461" s="112" t="s">
        <v>441</v>
      </c>
      <c r="I4461" s="112" t="s">
        <v>16</v>
      </c>
      <c r="J4461" s="112" t="s">
        <v>440</v>
      </c>
      <c r="K4461" s="113">
        <v>1968</v>
      </c>
      <c r="L4461" s="113">
        <v>450</v>
      </c>
      <c r="M4461" s="112" t="s">
        <v>544</v>
      </c>
    </row>
    <row r="4462" spans="1:13" x14ac:dyDescent="0.3">
      <c r="A4462" s="112" t="s">
        <v>158</v>
      </c>
      <c r="B4462" s="112" t="s">
        <v>259</v>
      </c>
      <c r="C4462" s="112" t="s">
        <v>259</v>
      </c>
      <c r="D4462" s="112" t="s">
        <v>328</v>
      </c>
      <c r="E4462" s="112" t="s">
        <v>259</v>
      </c>
      <c r="F4462" s="112" t="s">
        <v>329</v>
      </c>
      <c r="G4462" s="112" t="s">
        <v>24</v>
      </c>
      <c r="H4462" s="112" t="s">
        <v>441</v>
      </c>
      <c r="I4462" s="112" t="s">
        <v>16</v>
      </c>
      <c r="J4462" s="112" t="s">
        <v>436</v>
      </c>
      <c r="K4462" s="113">
        <v>6714</v>
      </c>
      <c r="L4462" s="113">
        <v>1350</v>
      </c>
      <c r="M4462" s="112" t="s">
        <v>544</v>
      </c>
    </row>
    <row r="4463" spans="1:13" x14ac:dyDescent="0.3">
      <c r="A4463" s="112" t="s">
        <v>158</v>
      </c>
      <c r="B4463" s="112" t="s">
        <v>259</v>
      </c>
      <c r="C4463" s="112" t="s">
        <v>259</v>
      </c>
      <c r="D4463" s="112" t="s">
        <v>328</v>
      </c>
      <c r="E4463" s="112" t="s">
        <v>259</v>
      </c>
      <c r="F4463" s="112" t="s">
        <v>329</v>
      </c>
      <c r="G4463" s="112" t="s">
        <v>25</v>
      </c>
      <c r="H4463" s="112" t="s">
        <v>442</v>
      </c>
      <c r="I4463" s="112" t="s">
        <v>16</v>
      </c>
      <c r="J4463" s="112" t="s">
        <v>443</v>
      </c>
      <c r="K4463" s="113">
        <v>5184.6899999999996</v>
      </c>
      <c r="L4463" s="113">
        <v>1000</v>
      </c>
      <c r="M4463" s="112" t="s">
        <v>544</v>
      </c>
    </row>
    <row r="4464" spans="1:13" x14ac:dyDescent="0.3">
      <c r="A4464" s="112" t="s">
        <v>158</v>
      </c>
      <c r="B4464" s="112" t="s">
        <v>259</v>
      </c>
      <c r="C4464" s="112" t="s">
        <v>259</v>
      </c>
      <c r="D4464" s="112" t="s">
        <v>328</v>
      </c>
      <c r="E4464" s="112" t="s">
        <v>259</v>
      </c>
      <c r="F4464" s="112" t="s">
        <v>329</v>
      </c>
      <c r="G4464" s="112" t="s">
        <v>82</v>
      </c>
      <c r="H4464" s="112" t="s">
        <v>454</v>
      </c>
      <c r="I4464" s="112" t="s">
        <v>16</v>
      </c>
      <c r="J4464" s="112" t="s">
        <v>435</v>
      </c>
      <c r="K4464" s="113">
        <v>6894</v>
      </c>
      <c r="L4464" s="113">
        <v>900</v>
      </c>
      <c r="M4464" s="112" t="s">
        <v>544</v>
      </c>
    </row>
    <row r="4465" spans="1:13" x14ac:dyDescent="0.3">
      <c r="A4465" s="112" t="s">
        <v>158</v>
      </c>
      <c r="B4465" s="112" t="s">
        <v>259</v>
      </c>
      <c r="C4465" s="112" t="s">
        <v>259</v>
      </c>
      <c r="D4465" s="112" t="s">
        <v>328</v>
      </c>
      <c r="E4465" s="112" t="s">
        <v>259</v>
      </c>
      <c r="F4465" s="112" t="s">
        <v>329</v>
      </c>
      <c r="G4465" s="112" t="s">
        <v>35</v>
      </c>
      <c r="H4465" s="112" t="s">
        <v>438</v>
      </c>
      <c r="I4465" s="112" t="s">
        <v>16</v>
      </c>
      <c r="J4465" s="112" t="s">
        <v>435</v>
      </c>
      <c r="K4465" s="113">
        <v>12657.5</v>
      </c>
      <c r="L4465" s="113">
        <v>5063</v>
      </c>
      <c r="M4465" s="112" t="s">
        <v>544</v>
      </c>
    </row>
    <row r="4466" spans="1:13" x14ac:dyDescent="0.3">
      <c r="A4466" s="112" t="s">
        <v>158</v>
      </c>
      <c r="B4466" s="112" t="s">
        <v>259</v>
      </c>
      <c r="C4466" s="112" t="s">
        <v>259</v>
      </c>
      <c r="D4466" s="112" t="s">
        <v>328</v>
      </c>
      <c r="E4466" s="112" t="s">
        <v>259</v>
      </c>
      <c r="F4466" s="112" t="s">
        <v>329</v>
      </c>
      <c r="G4466" s="112" t="s">
        <v>35</v>
      </c>
      <c r="H4466" s="112" t="s">
        <v>438</v>
      </c>
      <c r="I4466" s="112" t="s">
        <v>16</v>
      </c>
      <c r="J4466" s="112" t="s">
        <v>440</v>
      </c>
      <c r="K4466" s="113">
        <v>11240</v>
      </c>
      <c r="L4466" s="113">
        <v>4496</v>
      </c>
      <c r="M4466" s="112" t="s">
        <v>544</v>
      </c>
    </row>
    <row r="4467" spans="1:13" x14ac:dyDescent="0.3">
      <c r="A4467" s="112" t="s">
        <v>158</v>
      </c>
      <c r="B4467" s="112" t="s">
        <v>259</v>
      </c>
      <c r="C4467" s="112" t="s">
        <v>259</v>
      </c>
      <c r="D4467" s="112" t="s">
        <v>328</v>
      </c>
      <c r="E4467" s="112" t="s">
        <v>259</v>
      </c>
      <c r="F4467" s="112" t="s">
        <v>329</v>
      </c>
      <c r="G4467" s="112" t="s">
        <v>35</v>
      </c>
      <c r="H4467" s="112" t="s">
        <v>438</v>
      </c>
      <c r="I4467" s="112" t="s">
        <v>16</v>
      </c>
      <c r="J4467" s="112" t="s">
        <v>436</v>
      </c>
      <c r="K4467" s="113">
        <v>11250</v>
      </c>
      <c r="L4467" s="113">
        <v>4500</v>
      </c>
      <c r="M4467" s="112" t="s">
        <v>544</v>
      </c>
    </row>
    <row r="4468" spans="1:13" x14ac:dyDescent="0.3">
      <c r="A4468" s="112" t="s">
        <v>158</v>
      </c>
      <c r="B4468" s="112" t="s">
        <v>259</v>
      </c>
      <c r="C4468" s="112" t="s">
        <v>259</v>
      </c>
      <c r="D4468" s="112" t="s">
        <v>328</v>
      </c>
      <c r="E4468" s="112" t="s">
        <v>259</v>
      </c>
      <c r="F4468" s="112" t="s">
        <v>329</v>
      </c>
      <c r="G4468" s="112" t="s">
        <v>41</v>
      </c>
      <c r="H4468" s="112" t="s">
        <v>445</v>
      </c>
      <c r="I4468" s="112" t="s">
        <v>16</v>
      </c>
      <c r="J4468" s="112" t="s">
        <v>446</v>
      </c>
      <c r="K4468" s="113">
        <v>8422.6200000000008</v>
      </c>
      <c r="L4468" s="113">
        <v>504.3</v>
      </c>
      <c r="M4468" s="112" t="s">
        <v>544</v>
      </c>
    </row>
    <row r="4469" spans="1:13" x14ac:dyDescent="0.3">
      <c r="A4469" s="112" t="s">
        <v>158</v>
      </c>
      <c r="B4469" s="112" t="s">
        <v>259</v>
      </c>
      <c r="C4469" s="112" t="s">
        <v>259</v>
      </c>
      <c r="D4469" s="112" t="s">
        <v>328</v>
      </c>
      <c r="E4469" s="112" t="s">
        <v>259</v>
      </c>
      <c r="F4469" s="112" t="s">
        <v>329</v>
      </c>
      <c r="G4469" s="112" t="s">
        <v>42</v>
      </c>
      <c r="H4469" s="112" t="s">
        <v>441</v>
      </c>
      <c r="I4469" s="112" t="s">
        <v>16</v>
      </c>
      <c r="J4469" s="112" t="s">
        <v>435</v>
      </c>
      <c r="K4469" s="113">
        <v>240</v>
      </c>
      <c r="L4469" s="113">
        <v>18</v>
      </c>
      <c r="M4469" s="112" t="s">
        <v>544</v>
      </c>
    </row>
    <row r="4470" spans="1:13" x14ac:dyDescent="0.3">
      <c r="A4470" s="112" t="s">
        <v>158</v>
      </c>
      <c r="B4470" s="112" t="s">
        <v>259</v>
      </c>
      <c r="C4470" s="112" t="s">
        <v>259</v>
      </c>
      <c r="D4470" s="112" t="s">
        <v>328</v>
      </c>
      <c r="E4470" s="112" t="s">
        <v>259</v>
      </c>
      <c r="F4470" s="112" t="s">
        <v>329</v>
      </c>
      <c r="G4470" s="112" t="s">
        <v>42</v>
      </c>
      <c r="H4470" s="112" t="s">
        <v>441</v>
      </c>
      <c r="I4470" s="112" t="s">
        <v>16</v>
      </c>
      <c r="J4470" s="112" t="s">
        <v>436</v>
      </c>
      <c r="K4470" s="113">
        <v>2160</v>
      </c>
      <c r="L4470" s="113">
        <v>283.5</v>
      </c>
      <c r="M4470" s="112" t="s">
        <v>544</v>
      </c>
    </row>
    <row r="4471" spans="1:13" x14ac:dyDescent="0.3">
      <c r="A4471" s="112" t="s">
        <v>158</v>
      </c>
      <c r="B4471" s="112" t="s">
        <v>259</v>
      </c>
      <c r="C4471" s="112" t="s">
        <v>259</v>
      </c>
      <c r="D4471" s="112" t="s">
        <v>328</v>
      </c>
      <c r="E4471" s="112" t="s">
        <v>259</v>
      </c>
      <c r="F4471" s="112" t="s">
        <v>329</v>
      </c>
      <c r="G4471" s="112" t="s">
        <v>45</v>
      </c>
      <c r="H4471" s="112" t="s">
        <v>441</v>
      </c>
      <c r="I4471" s="112" t="s">
        <v>46</v>
      </c>
      <c r="J4471" s="112" t="s">
        <v>436</v>
      </c>
      <c r="K4471" s="113">
        <v>28500</v>
      </c>
      <c r="L4471" s="113">
        <v>6098</v>
      </c>
      <c r="M4471" s="112" t="s">
        <v>544</v>
      </c>
    </row>
    <row r="4472" spans="1:13" x14ac:dyDescent="0.3">
      <c r="A4472" s="112" t="s">
        <v>158</v>
      </c>
      <c r="B4472" s="112" t="s">
        <v>259</v>
      </c>
      <c r="C4472" s="112" t="s">
        <v>259</v>
      </c>
      <c r="D4472" s="112" t="s">
        <v>328</v>
      </c>
      <c r="E4472" s="112" t="s">
        <v>259</v>
      </c>
      <c r="F4472" s="112" t="s">
        <v>329</v>
      </c>
      <c r="G4472" s="112" t="s">
        <v>50</v>
      </c>
      <c r="H4472" s="112" t="s">
        <v>434</v>
      </c>
      <c r="I4472" s="112" t="s">
        <v>16</v>
      </c>
      <c r="J4472" s="112" t="s">
        <v>436</v>
      </c>
      <c r="K4472" s="113">
        <v>49679</v>
      </c>
      <c r="L4472" s="113">
        <v>783</v>
      </c>
      <c r="M4472" s="112" t="s">
        <v>544</v>
      </c>
    </row>
    <row r="4473" spans="1:13" x14ac:dyDescent="0.3">
      <c r="A4473" s="112" t="s">
        <v>158</v>
      </c>
      <c r="B4473" s="112" t="s">
        <v>259</v>
      </c>
      <c r="C4473" s="112" t="s">
        <v>259</v>
      </c>
      <c r="D4473" s="112" t="s">
        <v>328</v>
      </c>
      <c r="E4473" s="112" t="s">
        <v>259</v>
      </c>
      <c r="F4473" s="112" t="s">
        <v>329</v>
      </c>
      <c r="G4473" s="112" t="s">
        <v>52</v>
      </c>
      <c r="H4473" s="112" t="s">
        <v>442</v>
      </c>
      <c r="I4473" s="112" t="s">
        <v>46</v>
      </c>
      <c r="J4473" s="112" t="s">
        <v>435</v>
      </c>
      <c r="K4473" s="113">
        <v>793.8</v>
      </c>
      <c r="L4473" s="113">
        <v>270</v>
      </c>
      <c r="M4473" s="112" t="s">
        <v>544</v>
      </c>
    </row>
    <row r="4474" spans="1:13" x14ac:dyDescent="0.3">
      <c r="A4474" s="112" t="s">
        <v>158</v>
      </c>
      <c r="B4474" s="112" t="s">
        <v>259</v>
      </c>
      <c r="C4474" s="112" t="s">
        <v>259</v>
      </c>
      <c r="D4474" s="112" t="s">
        <v>328</v>
      </c>
      <c r="E4474" s="112" t="s">
        <v>259</v>
      </c>
      <c r="F4474" s="112" t="s">
        <v>329</v>
      </c>
      <c r="G4474" s="112" t="s">
        <v>52</v>
      </c>
      <c r="H4474" s="112" t="s">
        <v>442</v>
      </c>
      <c r="I4474" s="112" t="s">
        <v>46</v>
      </c>
      <c r="J4474" s="112" t="s">
        <v>436</v>
      </c>
      <c r="K4474" s="113">
        <v>142480.26</v>
      </c>
      <c r="L4474" s="113">
        <v>26945.000000000004</v>
      </c>
      <c r="M4474" s="112" t="s">
        <v>544</v>
      </c>
    </row>
    <row r="4475" spans="1:13" x14ac:dyDescent="0.3">
      <c r="A4475" s="112" t="s">
        <v>158</v>
      </c>
      <c r="B4475" s="112" t="s">
        <v>259</v>
      </c>
      <c r="C4475" s="112" t="s">
        <v>259</v>
      </c>
      <c r="D4475" s="112" t="s">
        <v>328</v>
      </c>
      <c r="E4475" s="112" t="s">
        <v>259</v>
      </c>
      <c r="F4475" s="112" t="s">
        <v>329</v>
      </c>
      <c r="G4475" s="112" t="s">
        <v>53</v>
      </c>
      <c r="H4475" s="112" t="s">
        <v>434</v>
      </c>
      <c r="I4475" s="112" t="s">
        <v>16</v>
      </c>
      <c r="J4475" s="112" t="s">
        <v>435</v>
      </c>
      <c r="K4475" s="113">
        <v>1922.34</v>
      </c>
      <c r="L4475" s="113">
        <v>724.5</v>
      </c>
      <c r="M4475" s="112" t="s">
        <v>544</v>
      </c>
    </row>
    <row r="4476" spans="1:13" x14ac:dyDescent="0.3">
      <c r="A4476" s="112" t="s">
        <v>158</v>
      </c>
      <c r="B4476" s="112" t="s">
        <v>259</v>
      </c>
      <c r="C4476" s="112" t="s">
        <v>259</v>
      </c>
      <c r="D4476" s="112" t="s">
        <v>328</v>
      </c>
      <c r="E4476" s="112" t="s">
        <v>259</v>
      </c>
      <c r="F4476" s="112" t="s">
        <v>329</v>
      </c>
      <c r="G4476" s="112" t="s">
        <v>58</v>
      </c>
      <c r="H4476" s="112" t="s">
        <v>434</v>
      </c>
      <c r="I4476" s="112" t="s">
        <v>16</v>
      </c>
      <c r="J4476" s="112" t="s">
        <v>436</v>
      </c>
      <c r="K4476" s="113">
        <v>920</v>
      </c>
      <c r="L4476" s="113">
        <v>135</v>
      </c>
      <c r="M4476" s="112" t="s">
        <v>544</v>
      </c>
    </row>
    <row r="4477" spans="1:13" x14ac:dyDescent="0.3">
      <c r="A4477" s="112" t="s">
        <v>158</v>
      </c>
      <c r="B4477" s="112" t="s">
        <v>259</v>
      </c>
      <c r="C4477" s="112" t="s">
        <v>259</v>
      </c>
      <c r="D4477" s="112" t="s">
        <v>328</v>
      </c>
      <c r="E4477" s="112" t="s">
        <v>259</v>
      </c>
      <c r="F4477" s="112" t="s">
        <v>329</v>
      </c>
      <c r="G4477" s="112" t="s">
        <v>60</v>
      </c>
      <c r="H4477" s="112" t="s">
        <v>437</v>
      </c>
      <c r="I4477" s="112" t="s">
        <v>16</v>
      </c>
      <c r="J4477" s="112" t="s">
        <v>435</v>
      </c>
      <c r="K4477" s="113">
        <v>25272</v>
      </c>
      <c r="L4477" s="113">
        <v>8100</v>
      </c>
      <c r="M4477" s="112" t="s">
        <v>544</v>
      </c>
    </row>
    <row r="4478" spans="1:13" x14ac:dyDescent="0.3">
      <c r="A4478" s="112" t="s">
        <v>158</v>
      </c>
      <c r="B4478" s="112" t="s">
        <v>259</v>
      </c>
      <c r="C4478" s="112" t="s">
        <v>259</v>
      </c>
      <c r="D4478" s="112" t="s">
        <v>328</v>
      </c>
      <c r="E4478" s="112" t="s">
        <v>259</v>
      </c>
      <c r="F4478" s="112" t="s">
        <v>329</v>
      </c>
      <c r="G4478" s="112" t="s">
        <v>60</v>
      </c>
      <c r="H4478" s="112" t="s">
        <v>437</v>
      </c>
      <c r="I4478" s="112" t="s">
        <v>16</v>
      </c>
      <c r="J4478" s="112" t="s">
        <v>440</v>
      </c>
      <c r="K4478" s="113">
        <v>5263.4400000000005</v>
      </c>
      <c r="L4478" s="113">
        <v>1687</v>
      </c>
      <c r="M4478" s="112" t="s">
        <v>544</v>
      </c>
    </row>
    <row r="4479" spans="1:13" x14ac:dyDescent="0.3">
      <c r="A4479" s="112" t="s">
        <v>158</v>
      </c>
      <c r="B4479" s="112" t="s">
        <v>259</v>
      </c>
      <c r="C4479" s="112" t="s">
        <v>259</v>
      </c>
      <c r="D4479" s="112" t="s">
        <v>328</v>
      </c>
      <c r="E4479" s="112" t="s">
        <v>259</v>
      </c>
      <c r="F4479" s="112" t="s">
        <v>329</v>
      </c>
      <c r="G4479" s="112" t="s">
        <v>60</v>
      </c>
      <c r="H4479" s="112" t="s">
        <v>437</v>
      </c>
      <c r="I4479" s="112" t="s">
        <v>16</v>
      </c>
      <c r="J4479" s="112" t="s">
        <v>436</v>
      </c>
      <c r="K4479" s="113">
        <v>5896.7999999999993</v>
      </c>
      <c r="L4479" s="113">
        <v>1889.9999999999998</v>
      </c>
      <c r="M4479" s="112" t="s">
        <v>544</v>
      </c>
    </row>
    <row r="4480" spans="1:13" x14ac:dyDescent="0.3">
      <c r="A4480" s="112" t="s">
        <v>158</v>
      </c>
      <c r="B4480" s="112" t="s">
        <v>259</v>
      </c>
      <c r="C4480" s="112" t="s">
        <v>259</v>
      </c>
      <c r="D4480" s="112" t="s">
        <v>328</v>
      </c>
      <c r="E4480" s="112" t="s">
        <v>259</v>
      </c>
      <c r="F4480" s="112" t="s">
        <v>329</v>
      </c>
      <c r="G4480" s="112" t="s">
        <v>62</v>
      </c>
      <c r="H4480" s="112" t="s">
        <v>438</v>
      </c>
      <c r="I4480" s="112" t="s">
        <v>16</v>
      </c>
      <c r="J4480" s="112" t="s">
        <v>435</v>
      </c>
      <c r="K4480" s="113">
        <v>140</v>
      </c>
      <c r="L4480" s="113">
        <v>100</v>
      </c>
      <c r="M4480" s="112" t="s">
        <v>544</v>
      </c>
    </row>
    <row r="4481" spans="1:13" x14ac:dyDescent="0.3">
      <c r="A4481" s="112" t="s">
        <v>158</v>
      </c>
      <c r="B4481" s="112" t="s">
        <v>259</v>
      </c>
      <c r="C4481" s="112" t="s">
        <v>259</v>
      </c>
      <c r="D4481" s="112" t="s">
        <v>328</v>
      </c>
      <c r="E4481" s="112" t="s">
        <v>259</v>
      </c>
      <c r="F4481" s="112" t="s">
        <v>329</v>
      </c>
      <c r="G4481" s="112" t="s">
        <v>62</v>
      </c>
      <c r="H4481" s="112" t="s">
        <v>438</v>
      </c>
      <c r="I4481" s="112" t="s">
        <v>16</v>
      </c>
      <c r="J4481" s="112" t="s">
        <v>436</v>
      </c>
      <c r="K4481" s="113">
        <v>280</v>
      </c>
      <c r="L4481" s="113">
        <v>200</v>
      </c>
      <c r="M4481" s="112" t="s">
        <v>544</v>
      </c>
    </row>
    <row r="4482" spans="1:13" x14ac:dyDescent="0.3">
      <c r="A4482" s="112" t="s">
        <v>158</v>
      </c>
      <c r="B4482" s="112" t="s">
        <v>259</v>
      </c>
      <c r="C4482" s="112" t="s">
        <v>259</v>
      </c>
      <c r="D4482" s="112" t="s">
        <v>504</v>
      </c>
      <c r="E4482" s="112" t="s">
        <v>259</v>
      </c>
      <c r="F4482" s="112" t="s">
        <v>505</v>
      </c>
      <c r="G4482" s="112" t="s">
        <v>52</v>
      </c>
      <c r="H4482" s="112" t="s">
        <v>442</v>
      </c>
      <c r="I4482" s="112" t="s">
        <v>46</v>
      </c>
      <c r="J4482" s="112" t="s">
        <v>436</v>
      </c>
      <c r="K4482" s="113">
        <v>1498.5</v>
      </c>
      <c r="L4482" s="113">
        <v>450</v>
      </c>
      <c r="M4482" s="112" t="s">
        <v>544</v>
      </c>
    </row>
    <row r="4483" spans="1:13" x14ac:dyDescent="0.3">
      <c r="A4483" s="112" t="s">
        <v>158</v>
      </c>
      <c r="B4483" s="112" t="s">
        <v>259</v>
      </c>
      <c r="C4483" s="112" t="s">
        <v>259</v>
      </c>
      <c r="D4483" s="112" t="s">
        <v>504</v>
      </c>
      <c r="E4483" s="112" t="s">
        <v>259</v>
      </c>
      <c r="F4483" s="112" t="s">
        <v>505</v>
      </c>
      <c r="G4483" s="112" t="s">
        <v>58</v>
      </c>
      <c r="H4483" s="112" t="s">
        <v>434</v>
      </c>
      <c r="I4483" s="112" t="s">
        <v>16</v>
      </c>
      <c r="J4483" s="112" t="s">
        <v>436</v>
      </c>
      <c r="K4483" s="113">
        <v>2800</v>
      </c>
      <c r="L4483" s="113">
        <v>729</v>
      </c>
      <c r="M4483" s="112" t="s">
        <v>544</v>
      </c>
    </row>
    <row r="4484" spans="1:13" x14ac:dyDescent="0.3">
      <c r="A4484" s="112" t="s">
        <v>158</v>
      </c>
      <c r="B4484" s="112" t="s">
        <v>259</v>
      </c>
      <c r="C4484" s="112" t="s">
        <v>259</v>
      </c>
      <c r="D4484" s="112" t="s">
        <v>330</v>
      </c>
      <c r="E4484" s="112" t="s">
        <v>259</v>
      </c>
      <c r="F4484" s="112" t="s">
        <v>331</v>
      </c>
      <c r="G4484" s="112" t="s">
        <v>25</v>
      </c>
      <c r="H4484" s="112" t="s">
        <v>442</v>
      </c>
      <c r="I4484" s="112" t="s">
        <v>16</v>
      </c>
      <c r="J4484" s="112" t="s">
        <v>443</v>
      </c>
      <c r="K4484" s="113">
        <v>10640</v>
      </c>
      <c r="L4484" s="113">
        <v>2300</v>
      </c>
      <c r="M4484" s="112" t="s">
        <v>544</v>
      </c>
    </row>
    <row r="4485" spans="1:13" x14ac:dyDescent="0.3">
      <c r="A4485" s="112" t="s">
        <v>158</v>
      </c>
      <c r="B4485" s="112" t="s">
        <v>259</v>
      </c>
      <c r="C4485" s="112" t="s">
        <v>259</v>
      </c>
      <c r="D4485" s="112" t="s">
        <v>330</v>
      </c>
      <c r="E4485" s="112" t="s">
        <v>259</v>
      </c>
      <c r="F4485" s="112" t="s">
        <v>331</v>
      </c>
      <c r="G4485" s="112" t="s">
        <v>50</v>
      </c>
      <c r="H4485" s="112" t="s">
        <v>434</v>
      </c>
      <c r="I4485" s="112" t="s">
        <v>16</v>
      </c>
      <c r="J4485" s="112" t="s">
        <v>436</v>
      </c>
      <c r="K4485" s="113">
        <v>194053.33</v>
      </c>
      <c r="L4485" s="113">
        <v>3243</v>
      </c>
      <c r="M4485" s="112" t="s">
        <v>544</v>
      </c>
    </row>
    <row r="4486" spans="1:13" x14ac:dyDescent="0.3">
      <c r="A4486" s="112" t="s">
        <v>158</v>
      </c>
      <c r="B4486" s="112" t="s">
        <v>259</v>
      </c>
      <c r="C4486" s="112" t="s">
        <v>259</v>
      </c>
      <c r="D4486" s="112" t="s">
        <v>330</v>
      </c>
      <c r="E4486" s="112" t="s">
        <v>259</v>
      </c>
      <c r="F4486" s="112" t="s">
        <v>331</v>
      </c>
      <c r="G4486" s="112" t="s">
        <v>52</v>
      </c>
      <c r="H4486" s="112" t="s">
        <v>442</v>
      </c>
      <c r="I4486" s="112" t="s">
        <v>46</v>
      </c>
      <c r="J4486" s="112" t="s">
        <v>435</v>
      </c>
      <c r="K4486" s="113">
        <v>2552.4</v>
      </c>
      <c r="L4486" s="113">
        <v>333</v>
      </c>
      <c r="M4486" s="112" t="s">
        <v>544</v>
      </c>
    </row>
    <row r="4487" spans="1:13" x14ac:dyDescent="0.3">
      <c r="A4487" s="112" t="s">
        <v>158</v>
      </c>
      <c r="B4487" s="112" t="s">
        <v>259</v>
      </c>
      <c r="C4487" s="112" t="s">
        <v>259</v>
      </c>
      <c r="D4487" s="112" t="s">
        <v>330</v>
      </c>
      <c r="E4487" s="112" t="s">
        <v>259</v>
      </c>
      <c r="F4487" s="112" t="s">
        <v>331</v>
      </c>
      <c r="G4487" s="112" t="s">
        <v>52</v>
      </c>
      <c r="H4487" s="112" t="s">
        <v>442</v>
      </c>
      <c r="I4487" s="112" t="s">
        <v>46</v>
      </c>
      <c r="J4487" s="112" t="s">
        <v>440</v>
      </c>
      <c r="K4487" s="113">
        <v>1386</v>
      </c>
      <c r="L4487" s="113">
        <v>270</v>
      </c>
      <c r="M4487" s="112" t="s">
        <v>544</v>
      </c>
    </row>
    <row r="4488" spans="1:13" x14ac:dyDescent="0.3">
      <c r="A4488" s="112" t="s">
        <v>158</v>
      </c>
      <c r="B4488" s="112" t="s">
        <v>259</v>
      </c>
      <c r="C4488" s="112" t="s">
        <v>259</v>
      </c>
      <c r="D4488" s="112" t="s">
        <v>330</v>
      </c>
      <c r="E4488" s="112" t="s">
        <v>259</v>
      </c>
      <c r="F4488" s="112" t="s">
        <v>331</v>
      </c>
      <c r="G4488" s="112" t="s">
        <v>52</v>
      </c>
      <c r="H4488" s="112" t="s">
        <v>442</v>
      </c>
      <c r="I4488" s="112" t="s">
        <v>46</v>
      </c>
      <c r="J4488" s="112" t="s">
        <v>436</v>
      </c>
      <c r="K4488" s="113">
        <v>70505.400000000009</v>
      </c>
      <c r="L4488" s="113">
        <v>3232</v>
      </c>
      <c r="M4488" s="112" t="s">
        <v>544</v>
      </c>
    </row>
    <row r="4489" spans="1:13" x14ac:dyDescent="0.3">
      <c r="A4489" s="112" t="s">
        <v>158</v>
      </c>
      <c r="B4489" s="112" t="s">
        <v>259</v>
      </c>
      <c r="C4489" s="112" t="s">
        <v>259</v>
      </c>
      <c r="D4489" s="112" t="s">
        <v>330</v>
      </c>
      <c r="E4489" s="112" t="s">
        <v>259</v>
      </c>
      <c r="F4489" s="112" t="s">
        <v>331</v>
      </c>
      <c r="G4489" s="112" t="s">
        <v>53</v>
      </c>
      <c r="H4489" s="112" t="s">
        <v>434</v>
      </c>
      <c r="I4489" s="112" t="s">
        <v>16</v>
      </c>
      <c r="J4489" s="112" t="s">
        <v>435</v>
      </c>
      <c r="K4489" s="113">
        <v>2686.5</v>
      </c>
      <c r="L4489" s="113">
        <v>1012.5</v>
      </c>
      <c r="M4489" s="112" t="s">
        <v>544</v>
      </c>
    </row>
    <row r="4490" spans="1:13" x14ac:dyDescent="0.3">
      <c r="A4490" s="112" t="s">
        <v>158</v>
      </c>
      <c r="B4490" s="112" t="s">
        <v>259</v>
      </c>
      <c r="C4490" s="112" t="s">
        <v>259</v>
      </c>
      <c r="D4490" s="112" t="s">
        <v>330</v>
      </c>
      <c r="E4490" s="112" t="s">
        <v>259</v>
      </c>
      <c r="F4490" s="112" t="s">
        <v>331</v>
      </c>
      <c r="G4490" s="112" t="s">
        <v>58</v>
      </c>
      <c r="H4490" s="112" t="s">
        <v>434</v>
      </c>
      <c r="I4490" s="112" t="s">
        <v>16</v>
      </c>
      <c r="J4490" s="112" t="s">
        <v>436</v>
      </c>
      <c r="K4490" s="113">
        <v>4500</v>
      </c>
      <c r="L4490" s="113">
        <v>914</v>
      </c>
      <c r="M4490" s="112" t="s">
        <v>544</v>
      </c>
    </row>
    <row r="4491" spans="1:13" x14ac:dyDescent="0.3">
      <c r="A4491" s="112" t="s">
        <v>158</v>
      </c>
      <c r="B4491" s="112" t="s">
        <v>259</v>
      </c>
      <c r="C4491" s="112" t="s">
        <v>259</v>
      </c>
      <c r="D4491" s="112" t="s">
        <v>506</v>
      </c>
      <c r="E4491" s="112" t="s">
        <v>259</v>
      </c>
      <c r="F4491" s="112" t="s">
        <v>507</v>
      </c>
      <c r="G4491" s="112" t="s">
        <v>19</v>
      </c>
      <c r="H4491" s="112" t="s">
        <v>434</v>
      </c>
      <c r="I4491" s="112" t="s">
        <v>16</v>
      </c>
      <c r="J4491" s="112" t="s">
        <v>435</v>
      </c>
      <c r="K4491" s="113">
        <v>17568</v>
      </c>
      <c r="L4491" s="113">
        <v>1464</v>
      </c>
      <c r="M4491" s="112" t="s">
        <v>544</v>
      </c>
    </row>
    <row r="4492" spans="1:13" x14ac:dyDescent="0.3">
      <c r="A4492" s="112" t="s">
        <v>158</v>
      </c>
      <c r="B4492" s="112" t="s">
        <v>259</v>
      </c>
      <c r="C4492" s="112" t="s">
        <v>259</v>
      </c>
      <c r="D4492" s="112" t="s">
        <v>506</v>
      </c>
      <c r="E4492" s="112" t="s">
        <v>259</v>
      </c>
      <c r="F4492" s="112" t="s">
        <v>507</v>
      </c>
      <c r="G4492" s="112" t="s">
        <v>19</v>
      </c>
      <c r="H4492" s="112" t="s">
        <v>434</v>
      </c>
      <c r="I4492" s="112" t="s">
        <v>16</v>
      </c>
      <c r="J4492" s="112" t="s">
        <v>440</v>
      </c>
      <c r="K4492" s="113">
        <v>7944</v>
      </c>
      <c r="L4492" s="113">
        <v>662</v>
      </c>
      <c r="M4492" s="112" t="s">
        <v>544</v>
      </c>
    </row>
    <row r="4493" spans="1:13" x14ac:dyDescent="0.3">
      <c r="A4493" s="112" t="s">
        <v>158</v>
      </c>
      <c r="B4493" s="112" t="s">
        <v>259</v>
      </c>
      <c r="C4493" s="112" t="s">
        <v>259</v>
      </c>
      <c r="D4493" s="112" t="s">
        <v>506</v>
      </c>
      <c r="E4493" s="112" t="s">
        <v>259</v>
      </c>
      <c r="F4493" s="112" t="s">
        <v>507</v>
      </c>
      <c r="G4493" s="112" t="s">
        <v>19</v>
      </c>
      <c r="H4493" s="112" t="s">
        <v>434</v>
      </c>
      <c r="I4493" s="112" t="s">
        <v>16</v>
      </c>
      <c r="J4493" s="112" t="s">
        <v>436</v>
      </c>
      <c r="K4493" s="113">
        <v>72492</v>
      </c>
      <c r="L4493" s="113">
        <v>6041</v>
      </c>
      <c r="M4493" s="112" t="s">
        <v>544</v>
      </c>
    </row>
    <row r="4494" spans="1:13" x14ac:dyDescent="0.3">
      <c r="A4494" s="112" t="s">
        <v>158</v>
      </c>
      <c r="B4494" s="112" t="s">
        <v>259</v>
      </c>
      <c r="C4494" s="112" t="s">
        <v>259</v>
      </c>
      <c r="D4494" s="112" t="s">
        <v>506</v>
      </c>
      <c r="E4494" s="112" t="s">
        <v>259</v>
      </c>
      <c r="F4494" s="112" t="s">
        <v>507</v>
      </c>
      <c r="G4494" s="112" t="s">
        <v>72</v>
      </c>
      <c r="H4494" s="112" t="s">
        <v>454</v>
      </c>
      <c r="I4494" s="112" t="s">
        <v>16</v>
      </c>
      <c r="J4494" s="112" t="s">
        <v>435</v>
      </c>
      <c r="K4494" s="113">
        <v>908.46</v>
      </c>
      <c r="L4494" s="113">
        <v>90</v>
      </c>
      <c r="M4494" s="112" t="s">
        <v>544</v>
      </c>
    </row>
    <row r="4495" spans="1:13" x14ac:dyDescent="0.3">
      <c r="A4495" s="112" t="s">
        <v>158</v>
      </c>
      <c r="B4495" s="112" t="s">
        <v>259</v>
      </c>
      <c r="C4495" s="112" t="s">
        <v>259</v>
      </c>
      <c r="D4495" s="112" t="s">
        <v>506</v>
      </c>
      <c r="E4495" s="112" t="s">
        <v>259</v>
      </c>
      <c r="F4495" s="112" t="s">
        <v>507</v>
      </c>
      <c r="G4495" s="112" t="s">
        <v>73</v>
      </c>
      <c r="H4495" s="112" t="s">
        <v>448</v>
      </c>
      <c r="I4495" s="112" t="s">
        <v>14</v>
      </c>
      <c r="J4495" s="112" t="s">
        <v>435</v>
      </c>
      <c r="K4495" s="113">
        <v>5970</v>
      </c>
      <c r="L4495" s="113">
        <v>848</v>
      </c>
      <c r="M4495" s="112" t="s">
        <v>544</v>
      </c>
    </row>
    <row r="4496" spans="1:13" x14ac:dyDescent="0.3">
      <c r="A4496" s="112" t="s">
        <v>158</v>
      </c>
      <c r="B4496" s="112" t="s">
        <v>259</v>
      </c>
      <c r="C4496" s="112" t="s">
        <v>259</v>
      </c>
      <c r="D4496" s="112" t="s">
        <v>506</v>
      </c>
      <c r="E4496" s="112" t="s">
        <v>259</v>
      </c>
      <c r="F4496" s="112" t="s">
        <v>507</v>
      </c>
      <c r="G4496" s="112" t="s">
        <v>26</v>
      </c>
      <c r="H4496" s="112" t="s">
        <v>434</v>
      </c>
      <c r="I4496" s="112" t="s">
        <v>16</v>
      </c>
      <c r="J4496" s="112" t="s">
        <v>440</v>
      </c>
      <c r="K4496" s="113">
        <v>1624</v>
      </c>
      <c r="L4496" s="113">
        <v>463.99999999999994</v>
      </c>
      <c r="M4496" s="112" t="s">
        <v>544</v>
      </c>
    </row>
    <row r="4497" spans="1:13" x14ac:dyDescent="0.3">
      <c r="A4497" s="112" t="s">
        <v>158</v>
      </c>
      <c r="B4497" s="112" t="s">
        <v>259</v>
      </c>
      <c r="C4497" s="112" t="s">
        <v>259</v>
      </c>
      <c r="D4497" s="112" t="s">
        <v>506</v>
      </c>
      <c r="E4497" s="112" t="s">
        <v>259</v>
      </c>
      <c r="F4497" s="112" t="s">
        <v>507</v>
      </c>
      <c r="G4497" s="112" t="s">
        <v>26</v>
      </c>
      <c r="H4497" s="112" t="s">
        <v>434</v>
      </c>
      <c r="I4497" s="112" t="s">
        <v>16</v>
      </c>
      <c r="J4497" s="112" t="s">
        <v>436</v>
      </c>
      <c r="K4497" s="113">
        <v>21016</v>
      </c>
      <c r="L4497" s="113">
        <v>5254</v>
      </c>
      <c r="M4497" s="112" t="s">
        <v>544</v>
      </c>
    </row>
    <row r="4498" spans="1:13" x14ac:dyDescent="0.3">
      <c r="A4498" s="112" t="s">
        <v>158</v>
      </c>
      <c r="B4498" s="112" t="s">
        <v>259</v>
      </c>
      <c r="C4498" s="112" t="s">
        <v>259</v>
      </c>
      <c r="D4498" s="112" t="s">
        <v>506</v>
      </c>
      <c r="E4498" s="112" t="s">
        <v>259</v>
      </c>
      <c r="F4498" s="112" t="s">
        <v>507</v>
      </c>
      <c r="G4498" s="112" t="s">
        <v>29</v>
      </c>
      <c r="H4498" s="112" t="s">
        <v>437</v>
      </c>
      <c r="I4498" s="112" t="s">
        <v>14</v>
      </c>
      <c r="J4498" s="112" t="s">
        <v>436</v>
      </c>
      <c r="K4498" s="113">
        <v>3067.998</v>
      </c>
      <c r="L4498" s="113">
        <v>300</v>
      </c>
      <c r="M4498" s="112" t="s">
        <v>544</v>
      </c>
    </row>
    <row r="4499" spans="1:13" x14ac:dyDescent="0.3">
      <c r="A4499" s="112" t="s">
        <v>158</v>
      </c>
      <c r="B4499" s="112" t="s">
        <v>259</v>
      </c>
      <c r="C4499" s="112" t="s">
        <v>259</v>
      </c>
      <c r="D4499" s="112" t="s">
        <v>506</v>
      </c>
      <c r="E4499" s="112" t="s">
        <v>259</v>
      </c>
      <c r="F4499" s="112" t="s">
        <v>507</v>
      </c>
      <c r="G4499" s="112" t="s">
        <v>156</v>
      </c>
      <c r="H4499" s="112" t="s">
        <v>434</v>
      </c>
      <c r="I4499" s="112" t="s">
        <v>16</v>
      </c>
      <c r="J4499" s="112" t="s">
        <v>435</v>
      </c>
      <c r="K4499" s="113">
        <v>5414.5</v>
      </c>
      <c r="L4499" s="113">
        <v>833</v>
      </c>
      <c r="M4499" s="112" t="s">
        <v>544</v>
      </c>
    </row>
    <row r="4500" spans="1:13" x14ac:dyDescent="0.3">
      <c r="A4500" s="112" t="s">
        <v>158</v>
      </c>
      <c r="B4500" s="112" t="s">
        <v>259</v>
      </c>
      <c r="C4500" s="112" t="s">
        <v>259</v>
      </c>
      <c r="D4500" s="112" t="s">
        <v>506</v>
      </c>
      <c r="E4500" s="112" t="s">
        <v>259</v>
      </c>
      <c r="F4500" s="112" t="s">
        <v>507</v>
      </c>
      <c r="G4500" s="112" t="s">
        <v>156</v>
      </c>
      <c r="H4500" s="112" t="s">
        <v>434</v>
      </c>
      <c r="I4500" s="112" t="s">
        <v>16</v>
      </c>
      <c r="J4500" s="112" t="s">
        <v>436</v>
      </c>
      <c r="K4500" s="113">
        <v>3809</v>
      </c>
      <c r="L4500" s="113">
        <v>586</v>
      </c>
      <c r="M4500" s="112" t="s">
        <v>544</v>
      </c>
    </row>
    <row r="4501" spans="1:13" x14ac:dyDescent="0.3">
      <c r="A4501" s="112" t="s">
        <v>158</v>
      </c>
      <c r="B4501" s="112" t="s">
        <v>259</v>
      </c>
      <c r="C4501" s="112" t="s">
        <v>259</v>
      </c>
      <c r="D4501" s="112" t="s">
        <v>506</v>
      </c>
      <c r="E4501" s="112" t="s">
        <v>259</v>
      </c>
      <c r="F4501" s="112" t="s">
        <v>507</v>
      </c>
      <c r="G4501" s="112" t="s">
        <v>47</v>
      </c>
      <c r="H4501" s="112" t="s">
        <v>447</v>
      </c>
      <c r="I4501" s="112" t="s">
        <v>16</v>
      </c>
      <c r="J4501" s="112" t="s">
        <v>435</v>
      </c>
      <c r="K4501" s="113">
        <v>482352.25</v>
      </c>
      <c r="L4501" s="113">
        <v>59790.993999999999</v>
      </c>
      <c r="M4501" s="112" t="s">
        <v>544</v>
      </c>
    </row>
    <row r="4502" spans="1:13" x14ac:dyDescent="0.3">
      <c r="A4502" s="112" t="s">
        <v>158</v>
      </c>
      <c r="B4502" s="112" t="s">
        <v>259</v>
      </c>
      <c r="C4502" s="112" t="s">
        <v>259</v>
      </c>
      <c r="D4502" s="112" t="s">
        <v>506</v>
      </c>
      <c r="E4502" s="112" t="s">
        <v>259</v>
      </c>
      <c r="F4502" s="112" t="s">
        <v>507</v>
      </c>
      <c r="G4502" s="112" t="s">
        <v>49</v>
      </c>
      <c r="H4502" s="112" t="s">
        <v>447</v>
      </c>
      <c r="I4502" s="112" t="s">
        <v>16</v>
      </c>
      <c r="J4502" s="112" t="s">
        <v>435</v>
      </c>
      <c r="K4502" s="113">
        <v>9522.9699999999993</v>
      </c>
      <c r="L4502" s="113">
        <v>1161</v>
      </c>
      <c r="M4502" s="112" t="s">
        <v>544</v>
      </c>
    </row>
    <row r="4503" spans="1:13" x14ac:dyDescent="0.3">
      <c r="A4503" s="112" t="s">
        <v>158</v>
      </c>
      <c r="B4503" s="112" t="s">
        <v>259</v>
      </c>
      <c r="C4503" s="112" t="s">
        <v>259</v>
      </c>
      <c r="D4503" s="112" t="s">
        <v>506</v>
      </c>
      <c r="E4503" s="112" t="s">
        <v>259</v>
      </c>
      <c r="F4503" s="112" t="s">
        <v>507</v>
      </c>
      <c r="G4503" s="112" t="s">
        <v>49</v>
      </c>
      <c r="H4503" s="112" t="s">
        <v>447</v>
      </c>
      <c r="I4503" s="112" t="s">
        <v>16</v>
      </c>
      <c r="J4503" s="112" t="s">
        <v>436</v>
      </c>
      <c r="K4503" s="113">
        <v>2220</v>
      </c>
      <c r="L4503" s="113">
        <v>338</v>
      </c>
      <c r="M4503" s="112" t="s">
        <v>544</v>
      </c>
    </row>
    <row r="4504" spans="1:13" x14ac:dyDescent="0.3">
      <c r="A4504" s="112" t="s">
        <v>158</v>
      </c>
      <c r="B4504" s="112" t="s">
        <v>259</v>
      </c>
      <c r="C4504" s="112" t="s">
        <v>259</v>
      </c>
      <c r="D4504" s="112" t="s">
        <v>506</v>
      </c>
      <c r="E4504" s="112" t="s">
        <v>259</v>
      </c>
      <c r="F4504" s="112" t="s">
        <v>507</v>
      </c>
      <c r="G4504" s="112" t="s">
        <v>52</v>
      </c>
      <c r="H4504" s="112" t="s">
        <v>442</v>
      </c>
      <c r="I4504" s="112" t="s">
        <v>46</v>
      </c>
      <c r="J4504" s="112" t="s">
        <v>435</v>
      </c>
      <c r="K4504" s="113">
        <v>760.5</v>
      </c>
      <c r="L4504" s="113">
        <v>338</v>
      </c>
      <c r="M4504" s="112" t="s">
        <v>544</v>
      </c>
    </row>
    <row r="4505" spans="1:13" x14ac:dyDescent="0.3">
      <c r="A4505" s="112" t="s">
        <v>158</v>
      </c>
      <c r="B4505" s="112" t="s">
        <v>259</v>
      </c>
      <c r="C4505" s="112" t="s">
        <v>259</v>
      </c>
      <c r="D4505" s="112" t="s">
        <v>506</v>
      </c>
      <c r="E4505" s="112" t="s">
        <v>259</v>
      </c>
      <c r="F4505" s="112" t="s">
        <v>507</v>
      </c>
      <c r="G4505" s="112" t="s">
        <v>52</v>
      </c>
      <c r="H4505" s="112" t="s">
        <v>442</v>
      </c>
      <c r="I4505" s="112" t="s">
        <v>46</v>
      </c>
      <c r="J4505" s="112" t="s">
        <v>436</v>
      </c>
      <c r="K4505" s="113">
        <v>5679.44</v>
      </c>
      <c r="L4505" s="113">
        <v>991</v>
      </c>
      <c r="M4505" s="112" t="s">
        <v>544</v>
      </c>
    </row>
    <row r="4506" spans="1:13" x14ac:dyDescent="0.3">
      <c r="A4506" s="112" t="s">
        <v>158</v>
      </c>
      <c r="B4506" s="112" t="s">
        <v>259</v>
      </c>
      <c r="C4506" s="112" t="s">
        <v>259</v>
      </c>
      <c r="D4506" s="112" t="s">
        <v>506</v>
      </c>
      <c r="E4506" s="112" t="s">
        <v>259</v>
      </c>
      <c r="F4506" s="112" t="s">
        <v>507</v>
      </c>
      <c r="G4506" s="112" t="s">
        <v>55</v>
      </c>
      <c r="H4506" s="112" t="s">
        <v>439</v>
      </c>
      <c r="I4506" s="112" t="s">
        <v>16</v>
      </c>
      <c r="J4506" s="112" t="s">
        <v>435</v>
      </c>
      <c r="K4506" s="113">
        <v>38118.5</v>
      </c>
      <c r="L4506" s="113">
        <v>10891</v>
      </c>
      <c r="M4506" s="112" t="s">
        <v>544</v>
      </c>
    </row>
    <row r="4507" spans="1:13" x14ac:dyDescent="0.3">
      <c r="A4507" s="112" t="s">
        <v>158</v>
      </c>
      <c r="B4507" s="112" t="s">
        <v>259</v>
      </c>
      <c r="C4507" s="112" t="s">
        <v>259</v>
      </c>
      <c r="D4507" s="112" t="s">
        <v>506</v>
      </c>
      <c r="E4507" s="112" t="s">
        <v>259</v>
      </c>
      <c r="F4507" s="112" t="s">
        <v>507</v>
      </c>
      <c r="G4507" s="112" t="s">
        <v>55</v>
      </c>
      <c r="H4507" s="112" t="s">
        <v>439</v>
      </c>
      <c r="I4507" s="112" t="s">
        <v>16</v>
      </c>
      <c r="J4507" s="112" t="s">
        <v>440</v>
      </c>
      <c r="K4507" s="113">
        <v>3563</v>
      </c>
      <c r="L4507" s="113">
        <v>1018</v>
      </c>
      <c r="M4507" s="112" t="s">
        <v>544</v>
      </c>
    </row>
    <row r="4508" spans="1:13" x14ac:dyDescent="0.3">
      <c r="A4508" s="112" t="s">
        <v>158</v>
      </c>
      <c r="B4508" s="112" t="s">
        <v>259</v>
      </c>
      <c r="C4508" s="112" t="s">
        <v>259</v>
      </c>
      <c r="D4508" s="112" t="s">
        <v>506</v>
      </c>
      <c r="E4508" s="112" t="s">
        <v>259</v>
      </c>
      <c r="F4508" s="112" t="s">
        <v>507</v>
      </c>
      <c r="G4508" s="112" t="s">
        <v>55</v>
      </c>
      <c r="H4508" s="112" t="s">
        <v>439</v>
      </c>
      <c r="I4508" s="112" t="s">
        <v>16</v>
      </c>
      <c r="J4508" s="112" t="s">
        <v>436</v>
      </c>
      <c r="K4508" s="113">
        <v>53924.5</v>
      </c>
      <c r="L4508" s="113">
        <v>15407</v>
      </c>
      <c r="M4508" s="112" t="s">
        <v>544</v>
      </c>
    </row>
    <row r="4509" spans="1:13" x14ac:dyDescent="0.3">
      <c r="A4509" s="112" t="s">
        <v>158</v>
      </c>
      <c r="B4509" s="112" t="s">
        <v>259</v>
      </c>
      <c r="C4509" s="112" t="s">
        <v>259</v>
      </c>
      <c r="D4509" s="112" t="s">
        <v>506</v>
      </c>
      <c r="E4509" s="112" t="s">
        <v>259</v>
      </c>
      <c r="F4509" s="112" t="s">
        <v>507</v>
      </c>
      <c r="G4509" s="112" t="s">
        <v>59</v>
      </c>
      <c r="H4509" s="112" t="s">
        <v>438</v>
      </c>
      <c r="I4509" s="112" t="s">
        <v>16</v>
      </c>
      <c r="J4509" s="112" t="s">
        <v>435</v>
      </c>
      <c r="K4509" s="113">
        <v>299</v>
      </c>
      <c r="L4509" s="113">
        <v>90</v>
      </c>
      <c r="M4509" s="112" t="s">
        <v>544</v>
      </c>
    </row>
    <row r="4510" spans="1:13" x14ac:dyDescent="0.3">
      <c r="A4510" s="112" t="s">
        <v>158</v>
      </c>
      <c r="B4510" s="112" t="s">
        <v>259</v>
      </c>
      <c r="C4510" s="112" t="s">
        <v>259</v>
      </c>
      <c r="D4510" s="112" t="s">
        <v>506</v>
      </c>
      <c r="E4510" s="112" t="s">
        <v>259</v>
      </c>
      <c r="F4510" s="112" t="s">
        <v>507</v>
      </c>
      <c r="G4510" s="112" t="s">
        <v>59</v>
      </c>
      <c r="H4510" s="112" t="s">
        <v>438</v>
      </c>
      <c r="I4510" s="112" t="s">
        <v>16</v>
      </c>
      <c r="J4510" s="112" t="s">
        <v>436</v>
      </c>
      <c r="K4510" s="113">
        <v>6950.4</v>
      </c>
      <c r="L4510" s="113">
        <v>1485</v>
      </c>
      <c r="M4510" s="112" t="s">
        <v>544</v>
      </c>
    </row>
    <row r="4511" spans="1:13" x14ac:dyDescent="0.3">
      <c r="A4511" s="112" t="s">
        <v>158</v>
      </c>
      <c r="B4511" s="112" t="s">
        <v>259</v>
      </c>
      <c r="C4511" s="112" t="s">
        <v>259</v>
      </c>
      <c r="D4511" s="112" t="s">
        <v>506</v>
      </c>
      <c r="E4511" s="112" t="s">
        <v>259</v>
      </c>
      <c r="F4511" s="112" t="s">
        <v>507</v>
      </c>
      <c r="G4511" s="112" t="s">
        <v>61</v>
      </c>
      <c r="H4511" s="112" t="s">
        <v>447</v>
      </c>
      <c r="I4511" s="112" t="s">
        <v>16</v>
      </c>
      <c r="J4511" s="112" t="s">
        <v>435</v>
      </c>
      <c r="K4511" s="113">
        <v>3936</v>
      </c>
      <c r="L4511" s="113">
        <v>492</v>
      </c>
      <c r="M4511" s="112" t="s">
        <v>544</v>
      </c>
    </row>
    <row r="4512" spans="1:13" x14ac:dyDescent="0.3">
      <c r="A4512" s="112" t="s">
        <v>158</v>
      </c>
      <c r="B4512" s="112" t="s">
        <v>332</v>
      </c>
      <c r="C4512" s="112" t="s">
        <v>332</v>
      </c>
      <c r="D4512" s="112" t="s">
        <v>333</v>
      </c>
      <c r="E4512" s="112" t="s">
        <v>332</v>
      </c>
      <c r="F4512" s="112" t="s">
        <v>334</v>
      </c>
      <c r="G4512" s="112" t="s">
        <v>13</v>
      </c>
      <c r="H4512" s="112" t="s">
        <v>434</v>
      </c>
      <c r="I4512" s="112" t="s">
        <v>14</v>
      </c>
      <c r="J4512" s="112" t="s">
        <v>436</v>
      </c>
      <c r="K4512" s="113">
        <v>80.17</v>
      </c>
      <c r="L4512" s="113">
        <v>1</v>
      </c>
      <c r="M4512" s="112" t="s">
        <v>545</v>
      </c>
    </row>
    <row r="4513" spans="1:13" x14ac:dyDescent="0.3">
      <c r="A4513" s="112" t="s">
        <v>158</v>
      </c>
      <c r="B4513" s="112" t="s">
        <v>332</v>
      </c>
      <c r="C4513" s="112" t="s">
        <v>332</v>
      </c>
      <c r="D4513" s="112" t="s">
        <v>333</v>
      </c>
      <c r="E4513" s="112" t="s">
        <v>332</v>
      </c>
      <c r="F4513" s="112" t="s">
        <v>334</v>
      </c>
      <c r="G4513" s="112" t="s">
        <v>17</v>
      </c>
      <c r="H4513" s="112" t="s">
        <v>438</v>
      </c>
      <c r="I4513" s="112" t="s">
        <v>16</v>
      </c>
      <c r="J4513" s="112" t="s">
        <v>435</v>
      </c>
      <c r="K4513" s="113">
        <v>2691.36</v>
      </c>
      <c r="L4513" s="113">
        <v>657</v>
      </c>
      <c r="M4513" s="112" t="s">
        <v>545</v>
      </c>
    </row>
    <row r="4514" spans="1:13" x14ac:dyDescent="0.3">
      <c r="A4514" s="112" t="s">
        <v>158</v>
      </c>
      <c r="B4514" s="112" t="s">
        <v>332</v>
      </c>
      <c r="C4514" s="112" t="s">
        <v>332</v>
      </c>
      <c r="D4514" s="112" t="s">
        <v>333</v>
      </c>
      <c r="E4514" s="112" t="s">
        <v>332</v>
      </c>
      <c r="F4514" s="112" t="s">
        <v>334</v>
      </c>
      <c r="G4514" s="112" t="s">
        <v>17</v>
      </c>
      <c r="H4514" s="112" t="s">
        <v>438</v>
      </c>
      <c r="I4514" s="112" t="s">
        <v>16</v>
      </c>
      <c r="J4514" s="112" t="s">
        <v>436</v>
      </c>
      <c r="K4514" s="113">
        <v>10939.52</v>
      </c>
      <c r="L4514" s="113">
        <v>2390</v>
      </c>
      <c r="M4514" s="112" t="s">
        <v>545</v>
      </c>
    </row>
    <row r="4515" spans="1:13" x14ac:dyDescent="0.3">
      <c r="A4515" s="112" t="s">
        <v>158</v>
      </c>
      <c r="B4515" s="112" t="s">
        <v>332</v>
      </c>
      <c r="C4515" s="112" t="s">
        <v>332</v>
      </c>
      <c r="D4515" s="112" t="s">
        <v>333</v>
      </c>
      <c r="E4515" s="112" t="s">
        <v>332</v>
      </c>
      <c r="F4515" s="112" t="s">
        <v>334</v>
      </c>
      <c r="G4515" s="112" t="s">
        <v>154</v>
      </c>
      <c r="H4515" s="112" t="s">
        <v>454</v>
      </c>
      <c r="I4515" s="112" t="s">
        <v>16</v>
      </c>
      <c r="J4515" s="112" t="s">
        <v>435</v>
      </c>
      <c r="K4515" s="113">
        <v>2200</v>
      </c>
      <c r="L4515" s="113">
        <v>2200</v>
      </c>
      <c r="M4515" s="112" t="s">
        <v>545</v>
      </c>
    </row>
    <row r="4516" spans="1:13" x14ac:dyDescent="0.3">
      <c r="A4516" s="112" t="s">
        <v>158</v>
      </c>
      <c r="B4516" s="112" t="s">
        <v>332</v>
      </c>
      <c r="C4516" s="112" t="s">
        <v>332</v>
      </c>
      <c r="D4516" s="112" t="s">
        <v>333</v>
      </c>
      <c r="E4516" s="112" t="s">
        <v>332</v>
      </c>
      <c r="F4516" s="112" t="s">
        <v>334</v>
      </c>
      <c r="G4516" s="112" t="s">
        <v>19</v>
      </c>
      <c r="H4516" s="112" t="s">
        <v>434</v>
      </c>
      <c r="I4516" s="112" t="s">
        <v>16</v>
      </c>
      <c r="J4516" s="112" t="s">
        <v>435</v>
      </c>
      <c r="K4516" s="113">
        <v>19872</v>
      </c>
      <c r="L4516" s="113">
        <v>1655.9999999999998</v>
      </c>
      <c r="M4516" s="112" t="s">
        <v>545</v>
      </c>
    </row>
    <row r="4517" spans="1:13" x14ac:dyDescent="0.3">
      <c r="A4517" s="112" t="s">
        <v>158</v>
      </c>
      <c r="B4517" s="112" t="s">
        <v>332</v>
      </c>
      <c r="C4517" s="112" t="s">
        <v>332</v>
      </c>
      <c r="D4517" s="112" t="s">
        <v>333</v>
      </c>
      <c r="E4517" s="112" t="s">
        <v>332</v>
      </c>
      <c r="F4517" s="112" t="s">
        <v>334</v>
      </c>
      <c r="G4517" s="112" t="s">
        <v>19</v>
      </c>
      <c r="H4517" s="112" t="s">
        <v>434</v>
      </c>
      <c r="I4517" s="112" t="s">
        <v>16</v>
      </c>
      <c r="J4517" s="112" t="s">
        <v>436</v>
      </c>
      <c r="K4517" s="113">
        <v>54612</v>
      </c>
      <c r="L4517" s="113">
        <v>4551</v>
      </c>
      <c r="M4517" s="112" t="s">
        <v>545</v>
      </c>
    </row>
    <row r="4518" spans="1:13" x14ac:dyDescent="0.3">
      <c r="A4518" s="112" t="s">
        <v>158</v>
      </c>
      <c r="B4518" s="112" t="s">
        <v>332</v>
      </c>
      <c r="C4518" s="112" t="s">
        <v>332</v>
      </c>
      <c r="D4518" s="112" t="s">
        <v>333</v>
      </c>
      <c r="E4518" s="112" t="s">
        <v>332</v>
      </c>
      <c r="F4518" s="112" t="s">
        <v>334</v>
      </c>
      <c r="G4518" s="112" t="s">
        <v>72</v>
      </c>
      <c r="H4518" s="112" t="s">
        <v>454</v>
      </c>
      <c r="I4518" s="112" t="s">
        <v>16</v>
      </c>
      <c r="J4518" s="112" t="s">
        <v>435</v>
      </c>
      <c r="K4518" s="113">
        <v>24676.74</v>
      </c>
      <c r="L4518" s="113">
        <v>2637</v>
      </c>
      <c r="M4518" s="112" t="s">
        <v>545</v>
      </c>
    </row>
    <row r="4519" spans="1:13" x14ac:dyDescent="0.3">
      <c r="A4519" s="112" t="s">
        <v>158</v>
      </c>
      <c r="B4519" s="112" t="s">
        <v>332</v>
      </c>
      <c r="C4519" s="112" t="s">
        <v>332</v>
      </c>
      <c r="D4519" s="112" t="s">
        <v>333</v>
      </c>
      <c r="E4519" s="112" t="s">
        <v>332</v>
      </c>
      <c r="F4519" s="112" t="s">
        <v>334</v>
      </c>
      <c r="G4519" s="112" t="s">
        <v>74</v>
      </c>
      <c r="H4519" s="112" t="s">
        <v>450</v>
      </c>
      <c r="I4519" s="112" t="s">
        <v>16</v>
      </c>
      <c r="J4519" s="112" t="s">
        <v>440</v>
      </c>
      <c r="K4519" s="113">
        <v>907.2</v>
      </c>
      <c r="L4519" s="113">
        <v>252</v>
      </c>
      <c r="M4519" s="112" t="s">
        <v>545</v>
      </c>
    </row>
    <row r="4520" spans="1:13" x14ac:dyDescent="0.3">
      <c r="A4520" s="112" t="s">
        <v>158</v>
      </c>
      <c r="B4520" s="112" t="s">
        <v>332</v>
      </c>
      <c r="C4520" s="112" t="s">
        <v>332</v>
      </c>
      <c r="D4520" s="112" t="s">
        <v>333</v>
      </c>
      <c r="E4520" s="112" t="s">
        <v>332</v>
      </c>
      <c r="F4520" s="112" t="s">
        <v>334</v>
      </c>
      <c r="G4520" s="112" t="s">
        <v>74</v>
      </c>
      <c r="H4520" s="112" t="s">
        <v>450</v>
      </c>
      <c r="I4520" s="112" t="s">
        <v>16</v>
      </c>
      <c r="J4520" s="112" t="s">
        <v>436</v>
      </c>
      <c r="K4520" s="113">
        <v>739.2</v>
      </c>
      <c r="L4520" s="113">
        <v>252</v>
      </c>
      <c r="M4520" s="112" t="s">
        <v>545</v>
      </c>
    </row>
    <row r="4521" spans="1:13" x14ac:dyDescent="0.3">
      <c r="A4521" s="112" t="s">
        <v>158</v>
      </c>
      <c r="B4521" s="112" t="s">
        <v>332</v>
      </c>
      <c r="C4521" s="112" t="s">
        <v>332</v>
      </c>
      <c r="D4521" s="112" t="s">
        <v>333</v>
      </c>
      <c r="E4521" s="112" t="s">
        <v>332</v>
      </c>
      <c r="F4521" s="112" t="s">
        <v>334</v>
      </c>
      <c r="G4521" s="112" t="s">
        <v>20</v>
      </c>
      <c r="H4521" s="112" t="s">
        <v>439</v>
      </c>
      <c r="I4521" s="112" t="s">
        <v>16</v>
      </c>
      <c r="J4521" s="112" t="s">
        <v>436</v>
      </c>
      <c r="K4521" s="113">
        <v>1863.09</v>
      </c>
      <c r="L4521" s="113">
        <v>500</v>
      </c>
      <c r="M4521" s="112" t="s">
        <v>545</v>
      </c>
    </row>
    <row r="4522" spans="1:13" x14ac:dyDescent="0.3">
      <c r="A4522" s="112" t="s">
        <v>158</v>
      </c>
      <c r="B4522" s="112" t="s">
        <v>332</v>
      </c>
      <c r="C4522" s="112" t="s">
        <v>332</v>
      </c>
      <c r="D4522" s="112" t="s">
        <v>333</v>
      </c>
      <c r="E4522" s="112" t="s">
        <v>332</v>
      </c>
      <c r="F4522" s="112" t="s">
        <v>334</v>
      </c>
      <c r="G4522" s="112" t="s">
        <v>463</v>
      </c>
      <c r="H4522" s="112" t="s">
        <v>439</v>
      </c>
      <c r="I4522" s="112" t="s">
        <v>16</v>
      </c>
      <c r="J4522" s="112" t="s">
        <v>435</v>
      </c>
      <c r="K4522" s="113">
        <v>18.912840290040762</v>
      </c>
      <c r="L4522" s="113">
        <v>5</v>
      </c>
      <c r="M4522" s="112" t="s">
        <v>545</v>
      </c>
    </row>
    <row r="4523" spans="1:13" x14ac:dyDescent="0.3">
      <c r="A4523" s="112" t="s">
        <v>158</v>
      </c>
      <c r="B4523" s="112" t="s">
        <v>332</v>
      </c>
      <c r="C4523" s="112" t="s">
        <v>332</v>
      </c>
      <c r="D4523" s="112" t="s">
        <v>333</v>
      </c>
      <c r="E4523" s="112" t="s">
        <v>332</v>
      </c>
      <c r="F4523" s="112" t="s">
        <v>334</v>
      </c>
      <c r="G4523" s="112" t="s">
        <v>463</v>
      </c>
      <c r="H4523" s="112" t="s">
        <v>439</v>
      </c>
      <c r="I4523" s="112" t="s">
        <v>16</v>
      </c>
      <c r="J4523" s="112" t="s">
        <v>436</v>
      </c>
      <c r="K4523" s="113">
        <v>16159.130743810827</v>
      </c>
      <c r="L4523" s="113">
        <v>4272</v>
      </c>
      <c r="M4523" s="112" t="s">
        <v>545</v>
      </c>
    </row>
    <row r="4524" spans="1:13" x14ac:dyDescent="0.3">
      <c r="A4524" s="112" t="s">
        <v>158</v>
      </c>
      <c r="B4524" s="112" t="s">
        <v>332</v>
      </c>
      <c r="C4524" s="112" t="s">
        <v>332</v>
      </c>
      <c r="D4524" s="112" t="s">
        <v>333</v>
      </c>
      <c r="E4524" s="112" t="s">
        <v>332</v>
      </c>
      <c r="F4524" s="112" t="s">
        <v>334</v>
      </c>
      <c r="G4524" s="112" t="s">
        <v>22</v>
      </c>
      <c r="H4524" s="112" t="s">
        <v>439</v>
      </c>
      <c r="I4524" s="112" t="s">
        <v>16</v>
      </c>
      <c r="J4524" s="112" t="s">
        <v>435</v>
      </c>
      <c r="K4524" s="113">
        <v>5868.6</v>
      </c>
      <c r="L4524" s="113">
        <v>1989</v>
      </c>
      <c r="M4524" s="112" t="s">
        <v>545</v>
      </c>
    </row>
    <row r="4525" spans="1:13" x14ac:dyDescent="0.3">
      <c r="A4525" s="112" t="s">
        <v>158</v>
      </c>
      <c r="B4525" s="112" t="s">
        <v>332</v>
      </c>
      <c r="C4525" s="112" t="s">
        <v>332</v>
      </c>
      <c r="D4525" s="112" t="s">
        <v>333</v>
      </c>
      <c r="E4525" s="112" t="s">
        <v>332</v>
      </c>
      <c r="F4525" s="112" t="s">
        <v>334</v>
      </c>
      <c r="G4525" s="112" t="s">
        <v>22</v>
      </c>
      <c r="H4525" s="112" t="s">
        <v>439</v>
      </c>
      <c r="I4525" s="112" t="s">
        <v>16</v>
      </c>
      <c r="J4525" s="112" t="s">
        <v>440</v>
      </c>
      <c r="K4525" s="113">
        <v>1125</v>
      </c>
      <c r="L4525" s="113">
        <v>450</v>
      </c>
      <c r="M4525" s="112" t="s">
        <v>545</v>
      </c>
    </row>
    <row r="4526" spans="1:13" x14ac:dyDescent="0.3">
      <c r="A4526" s="112" t="s">
        <v>158</v>
      </c>
      <c r="B4526" s="112" t="s">
        <v>332</v>
      </c>
      <c r="C4526" s="112" t="s">
        <v>332</v>
      </c>
      <c r="D4526" s="112" t="s">
        <v>333</v>
      </c>
      <c r="E4526" s="112" t="s">
        <v>332</v>
      </c>
      <c r="F4526" s="112" t="s">
        <v>334</v>
      </c>
      <c r="G4526" s="112" t="s">
        <v>22</v>
      </c>
      <c r="H4526" s="112" t="s">
        <v>439</v>
      </c>
      <c r="I4526" s="112" t="s">
        <v>16</v>
      </c>
      <c r="J4526" s="112" t="s">
        <v>436</v>
      </c>
      <c r="K4526" s="113">
        <v>12600</v>
      </c>
      <c r="L4526" s="113">
        <v>4635</v>
      </c>
      <c r="M4526" s="112" t="s">
        <v>545</v>
      </c>
    </row>
    <row r="4527" spans="1:13" x14ac:dyDescent="0.3">
      <c r="A4527" s="112" t="s">
        <v>158</v>
      </c>
      <c r="B4527" s="112" t="s">
        <v>332</v>
      </c>
      <c r="C4527" s="112" t="s">
        <v>332</v>
      </c>
      <c r="D4527" s="112" t="s">
        <v>333</v>
      </c>
      <c r="E4527" s="112" t="s">
        <v>332</v>
      </c>
      <c r="F4527" s="112" t="s">
        <v>334</v>
      </c>
      <c r="G4527" s="112" t="s">
        <v>24</v>
      </c>
      <c r="H4527" s="112" t="s">
        <v>441</v>
      </c>
      <c r="I4527" s="112" t="s">
        <v>16</v>
      </c>
      <c r="J4527" s="112" t="s">
        <v>435</v>
      </c>
      <c r="K4527" s="113">
        <v>4.34</v>
      </c>
      <c r="L4527" s="113">
        <v>0.75</v>
      </c>
      <c r="M4527" s="112" t="s">
        <v>545</v>
      </c>
    </row>
    <row r="4528" spans="1:13" x14ac:dyDescent="0.3">
      <c r="A4528" s="112" t="s">
        <v>158</v>
      </c>
      <c r="B4528" s="112" t="s">
        <v>332</v>
      </c>
      <c r="C4528" s="112" t="s">
        <v>332</v>
      </c>
      <c r="D4528" s="112" t="s">
        <v>333</v>
      </c>
      <c r="E4528" s="112" t="s">
        <v>332</v>
      </c>
      <c r="F4528" s="112" t="s">
        <v>334</v>
      </c>
      <c r="G4528" s="112" t="s">
        <v>24</v>
      </c>
      <c r="H4528" s="112" t="s">
        <v>441</v>
      </c>
      <c r="I4528" s="112" t="s">
        <v>16</v>
      </c>
      <c r="J4528" s="112" t="s">
        <v>436</v>
      </c>
      <c r="K4528" s="113">
        <v>15877.46</v>
      </c>
      <c r="L4528" s="113">
        <v>3646.5000000000005</v>
      </c>
      <c r="M4528" s="112" t="s">
        <v>545</v>
      </c>
    </row>
    <row r="4529" spans="1:13" x14ac:dyDescent="0.3">
      <c r="A4529" s="112" t="s">
        <v>158</v>
      </c>
      <c r="B4529" s="112" t="s">
        <v>332</v>
      </c>
      <c r="C4529" s="112" t="s">
        <v>332</v>
      </c>
      <c r="D4529" s="112" t="s">
        <v>333</v>
      </c>
      <c r="E4529" s="112" t="s">
        <v>332</v>
      </c>
      <c r="F4529" s="112" t="s">
        <v>334</v>
      </c>
      <c r="G4529" s="112" t="s">
        <v>25</v>
      </c>
      <c r="H4529" s="112" t="s">
        <v>442</v>
      </c>
      <c r="I4529" s="112" t="s">
        <v>16</v>
      </c>
      <c r="J4529" s="112" t="s">
        <v>443</v>
      </c>
      <c r="K4529" s="113">
        <v>753889.27</v>
      </c>
      <c r="L4529" s="113">
        <v>199600</v>
      </c>
      <c r="M4529" s="112" t="s">
        <v>545</v>
      </c>
    </row>
    <row r="4530" spans="1:13" x14ac:dyDescent="0.3">
      <c r="A4530" s="112" t="s">
        <v>158</v>
      </c>
      <c r="B4530" s="112" t="s">
        <v>332</v>
      </c>
      <c r="C4530" s="112" t="s">
        <v>332</v>
      </c>
      <c r="D4530" s="112" t="s">
        <v>333</v>
      </c>
      <c r="E4530" s="112" t="s">
        <v>332</v>
      </c>
      <c r="F4530" s="112" t="s">
        <v>334</v>
      </c>
      <c r="G4530" s="112" t="s">
        <v>28</v>
      </c>
      <c r="H4530" s="112" t="s">
        <v>441</v>
      </c>
      <c r="I4530" s="112" t="s">
        <v>16</v>
      </c>
      <c r="J4530" s="112" t="s">
        <v>435</v>
      </c>
      <c r="K4530" s="113">
        <v>305</v>
      </c>
      <c r="L4530" s="113">
        <v>45</v>
      </c>
      <c r="M4530" s="112" t="s">
        <v>545</v>
      </c>
    </row>
    <row r="4531" spans="1:13" x14ac:dyDescent="0.3">
      <c r="A4531" s="112" t="s">
        <v>158</v>
      </c>
      <c r="B4531" s="112" t="s">
        <v>332</v>
      </c>
      <c r="C4531" s="112" t="s">
        <v>332</v>
      </c>
      <c r="D4531" s="112" t="s">
        <v>333</v>
      </c>
      <c r="E4531" s="112" t="s">
        <v>332</v>
      </c>
      <c r="F4531" s="112" t="s">
        <v>334</v>
      </c>
      <c r="G4531" s="112" t="s">
        <v>28</v>
      </c>
      <c r="H4531" s="112" t="s">
        <v>441</v>
      </c>
      <c r="I4531" s="112" t="s">
        <v>16</v>
      </c>
      <c r="J4531" s="112" t="s">
        <v>436</v>
      </c>
      <c r="K4531" s="113">
        <v>1292</v>
      </c>
      <c r="L4531" s="113">
        <v>105</v>
      </c>
      <c r="M4531" s="112" t="s">
        <v>545</v>
      </c>
    </row>
    <row r="4532" spans="1:13" x14ac:dyDescent="0.3">
      <c r="A4532" s="112" t="s">
        <v>158</v>
      </c>
      <c r="B4532" s="112" t="s">
        <v>332</v>
      </c>
      <c r="C4532" s="112" t="s">
        <v>332</v>
      </c>
      <c r="D4532" s="112" t="s">
        <v>333</v>
      </c>
      <c r="E4532" s="112" t="s">
        <v>332</v>
      </c>
      <c r="F4532" s="112" t="s">
        <v>334</v>
      </c>
      <c r="G4532" s="112" t="s">
        <v>79</v>
      </c>
      <c r="H4532" s="112" t="s">
        <v>438</v>
      </c>
      <c r="I4532" s="112" t="s">
        <v>14</v>
      </c>
      <c r="J4532" s="112" t="s">
        <v>435</v>
      </c>
      <c r="K4532" s="113">
        <v>783.9</v>
      </c>
      <c r="L4532" s="113">
        <v>58.5</v>
      </c>
      <c r="M4532" s="112" t="s">
        <v>545</v>
      </c>
    </row>
    <row r="4533" spans="1:13" x14ac:dyDescent="0.3">
      <c r="A4533" s="112" t="s">
        <v>158</v>
      </c>
      <c r="B4533" s="112" t="s">
        <v>332</v>
      </c>
      <c r="C4533" s="112" t="s">
        <v>332</v>
      </c>
      <c r="D4533" s="112" t="s">
        <v>333</v>
      </c>
      <c r="E4533" s="112" t="s">
        <v>332</v>
      </c>
      <c r="F4533" s="112" t="s">
        <v>334</v>
      </c>
      <c r="G4533" s="112" t="s">
        <v>79</v>
      </c>
      <c r="H4533" s="112" t="s">
        <v>438</v>
      </c>
      <c r="I4533" s="112" t="s">
        <v>14</v>
      </c>
      <c r="J4533" s="112" t="s">
        <v>436</v>
      </c>
      <c r="K4533" s="113">
        <v>4750</v>
      </c>
      <c r="L4533" s="113">
        <v>391</v>
      </c>
      <c r="M4533" s="112" t="s">
        <v>545</v>
      </c>
    </row>
    <row r="4534" spans="1:13" x14ac:dyDescent="0.3">
      <c r="A4534" s="112" t="s">
        <v>158</v>
      </c>
      <c r="B4534" s="112" t="s">
        <v>332</v>
      </c>
      <c r="C4534" s="112" t="s">
        <v>332</v>
      </c>
      <c r="D4534" s="112" t="s">
        <v>333</v>
      </c>
      <c r="E4534" s="112" t="s">
        <v>332</v>
      </c>
      <c r="F4534" s="112" t="s">
        <v>334</v>
      </c>
      <c r="G4534" s="112" t="s">
        <v>82</v>
      </c>
      <c r="H4534" s="112" t="s">
        <v>454</v>
      </c>
      <c r="I4534" s="112" t="s">
        <v>16</v>
      </c>
      <c r="J4534" s="112" t="s">
        <v>435</v>
      </c>
      <c r="K4534" s="113">
        <v>9996.2999999999993</v>
      </c>
      <c r="L4534" s="113">
        <v>1305</v>
      </c>
      <c r="M4534" s="112" t="s">
        <v>545</v>
      </c>
    </row>
    <row r="4535" spans="1:13" x14ac:dyDescent="0.3">
      <c r="A4535" s="112" t="s">
        <v>158</v>
      </c>
      <c r="B4535" s="112" t="s">
        <v>332</v>
      </c>
      <c r="C4535" s="112" t="s">
        <v>332</v>
      </c>
      <c r="D4535" s="112" t="s">
        <v>333</v>
      </c>
      <c r="E4535" s="112" t="s">
        <v>332</v>
      </c>
      <c r="F4535" s="112" t="s">
        <v>334</v>
      </c>
      <c r="G4535" s="112" t="s">
        <v>111</v>
      </c>
      <c r="H4535" s="112" t="s">
        <v>444</v>
      </c>
      <c r="I4535" s="112" t="s">
        <v>16</v>
      </c>
      <c r="J4535" s="112" t="s">
        <v>436</v>
      </c>
      <c r="K4535" s="113">
        <v>4410</v>
      </c>
      <c r="L4535" s="113">
        <v>220.00000000000003</v>
      </c>
      <c r="M4535" s="112" t="s">
        <v>545</v>
      </c>
    </row>
    <row r="4536" spans="1:13" x14ac:dyDescent="0.3">
      <c r="A4536" s="112" t="s">
        <v>158</v>
      </c>
      <c r="B4536" s="112" t="s">
        <v>332</v>
      </c>
      <c r="C4536" s="112" t="s">
        <v>332</v>
      </c>
      <c r="D4536" s="112" t="s">
        <v>333</v>
      </c>
      <c r="E4536" s="112" t="s">
        <v>332</v>
      </c>
      <c r="F4536" s="112" t="s">
        <v>334</v>
      </c>
      <c r="G4536" s="112" t="s">
        <v>31</v>
      </c>
      <c r="H4536" s="112" t="s">
        <v>444</v>
      </c>
      <c r="I4536" s="112" t="s">
        <v>32</v>
      </c>
      <c r="J4536" s="112" t="s">
        <v>435</v>
      </c>
      <c r="K4536" s="113">
        <v>20358.45</v>
      </c>
      <c r="L4536" s="113">
        <v>1770</v>
      </c>
      <c r="M4536" s="112" t="s">
        <v>545</v>
      </c>
    </row>
    <row r="4537" spans="1:13" x14ac:dyDescent="0.3">
      <c r="A4537" s="112" t="s">
        <v>158</v>
      </c>
      <c r="B4537" s="112" t="s">
        <v>332</v>
      </c>
      <c r="C4537" s="112" t="s">
        <v>332</v>
      </c>
      <c r="D4537" s="112" t="s">
        <v>333</v>
      </c>
      <c r="E4537" s="112" t="s">
        <v>332</v>
      </c>
      <c r="F4537" s="112" t="s">
        <v>334</v>
      </c>
      <c r="G4537" s="112" t="s">
        <v>31</v>
      </c>
      <c r="H4537" s="112" t="s">
        <v>444</v>
      </c>
      <c r="I4537" s="112" t="s">
        <v>32</v>
      </c>
      <c r="J4537" s="112" t="s">
        <v>436</v>
      </c>
      <c r="K4537" s="113">
        <v>9863.1</v>
      </c>
      <c r="L4537" s="113">
        <v>759</v>
      </c>
      <c r="M4537" s="112" t="s">
        <v>545</v>
      </c>
    </row>
    <row r="4538" spans="1:13" x14ac:dyDescent="0.3">
      <c r="A4538" s="112" t="s">
        <v>158</v>
      </c>
      <c r="B4538" s="112" t="s">
        <v>332</v>
      </c>
      <c r="C4538" s="112" t="s">
        <v>332</v>
      </c>
      <c r="D4538" s="112" t="s">
        <v>333</v>
      </c>
      <c r="E4538" s="112" t="s">
        <v>332</v>
      </c>
      <c r="F4538" s="112" t="s">
        <v>334</v>
      </c>
      <c r="G4538" s="112" t="s">
        <v>33</v>
      </c>
      <c r="H4538" s="112" t="s">
        <v>445</v>
      </c>
      <c r="I4538" s="112" t="s">
        <v>16</v>
      </c>
      <c r="J4538" s="112" t="s">
        <v>446</v>
      </c>
      <c r="K4538" s="113">
        <v>417210</v>
      </c>
      <c r="L4538" s="113">
        <v>83442</v>
      </c>
      <c r="M4538" s="112" t="s">
        <v>545</v>
      </c>
    </row>
    <row r="4539" spans="1:13" x14ac:dyDescent="0.3">
      <c r="A4539" s="112" t="s">
        <v>158</v>
      </c>
      <c r="B4539" s="112" t="s">
        <v>332</v>
      </c>
      <c r="C4539" s="112" t="s">
        <v>332</v>
      </c>
      <c r="D4539" s="112" t="s">
        <v>333</v>
      </c>
      <c r="E4539" s="112" t="s">
        <v>332</v>
      </c>
      <c r="F4539" s="112" t="s">
        <v>334</v>
      </c>
      <c r="G4539" s="112" t="s">
        <v>34</v>
      </c>
      <c r="H4539" s="112" t="s">
        <v>442</v>
      </c>
      <c r="I4539" s="112" t="s">
        <v>16</v>
      </c>
      <c r="J4539" s="112" t="s">
        <v>435</v>
      </c>
      <c r="K4539" s="113">
        <v>2513.0250000000001</v>
      </c>
      <c r="L4539" s="113">
        <v>918</v>
      </c>
      <c r="M4539" s="112" t="s">
        <v>545</v>
      </c>
    </row>
    <row r="4540" spans="1:13" x14ac:dyDescent="0.3">
      <c r="A4540" s="112" t="s">
        <v>158</v>
      </c>
      <c r="B4540" s="112" t="s">
        <v>332</v>
      </c>
      <c r="C4540" s="112" t="s">
        <v>332</v>
      </c>
      <c r="D4540" s="112" t="s">
        <v>333</v>
      </c>
      <c r="E4540" s="112" t="s">
        <v>332</v>
      </c>
      <c r="F4540" s="112" t="s">
        <v>334</v>
      </c>
      <c r="G4540" s="112" t="s">
        <v>34</v>
      </c>
      <c r="H4540" s="112" t="s">
        <v>442</v>
      </c>
      <c r="I4540" s="112" t="s">
        <v>16</v>
      </c>
      <c r="J4540" s="112" t="s">
        <v>440</v>
      </c>
      <c r="K4540" s="113">
        <v>53.381250000000001</v>
      </c>
      <c r="L4540" s="113">
        <v>19.5</v>
      </c>
      <c r="M4540" s="112" t="s">
        <v>545</v>
      </c>
    </row>
    <row r="4541" spans="1:13" x14ac:dyDescent="0.3">
      <c r="A4541" s="112" t="s">
        <v>158</v>
      </c>
      <c r="B4541" s="112" t="s">
        <v>332</v>
      </c>
      <c r="C4541" s="112" t="s">
        <v>332</v>
      </c>
      <c r="D4541" s="112" t="s">
        <v>333</v>
      </c>
      <c r="E4541" s="112" t="s">
        <v>332</v>
      </c>
      <c r="F4541" s="112" t="s">
        <v>334</v>
      </c>
      <c r="G4541" s="112" t="s">
        <v>34</v>
      </c>
      <c r="H4541" s="112" t="s">
        <v>442</v>
      </c>
      <c r="I4541" s="112" t="s">
        <v>16</v>
      </c>
      <c r="J4541" s="112" t="s">
        <v>436</v>
      </c>
      <c r="K4541" s="113">
        <v>47294.418749999997</v>
      </c>
      <c r="L4541" s="113">
        <v>17276.5</v>
      </c>
      <c r="M4541" s="112" t="s">
        <v>545</v>
      </c>
    </row>
    <row r="4542" spans="1:13" x14ac:dyDescent="0.3">
      <c r="A4542" s="112" t="s">
        <v>158</v>
      </c>
      <c r="B4542" s="112" t="s">
        <v>332</v>
      </c>
      <c r="C4542" s="112" t="s">
        <v>332</v>
      </c>
      <c r="D4542" s="112" t="s">
        <v>333</v>
      </c>
      <c r="E4542" s="112" t="s">
        <v>332</v>
      </c>
      <c r="F4542" s="112" t="s">
        <v>334</v>
      </c>
      <c r="G4542" s="112" t="s">
        <v>37</v>
      </c>
      <c r="H4542" s="112" t="s">
        <v>438</v>
      </c>
      <c r="I4542" s="112" t="s">
        <v>16</v>
      </c>
      <c r="J4542" s="112" t="s">
        <v>435</v>
      </c>
      <c r="K4542" s="113">
        <v>840</v>
      </c>
      <c r="L4542" s="113">
        <v>180</v>
      </c>
      <c r="M4542" s="112" t="s">
        <v>545</v>
      </c>
    </row>
    <row r="4543" spans="1:13" x14ac:dyDescent="0.3">
      <c r="A4543" s="112" t="s">
        <v>158</v>
      </c>
      <c r="B4543" s="112" t="s">
        <v>332</v>
      </c>
      <c r="C4543" s="112" t="s">
        <v>332</v>
      </c>
      <c r="D4543" s="112" t="s">
        <v>333</v>
      </c>
      <c r="E4543" s="112" t="s">
        <v>332</v>
      </c>
      <c r="F4543" s="112" t="s">
        <v>334</v>
      </c>
      <c r="G4543" s="112" t="s">
        <v>37</v>
      </c>
      <c r="H4543" s="112" t="s">
        <v>438</v>
      </c>
      <c r="I4543" s="112" t="s">
        <v>16</v>
      </c>
      <c r="J4543" s="112" t="s">
        <v>436</v>
      </c>
      <c r="K4543" s="113">
        <v>6720</v>
      </c>
      <c r="L4543" s="113">
        <v>1350</v>
      </c>
      <c r="M4543" s="112" t="s">
        <v>545</v>
      </c>
    </row>
    <row r="4544" spans="1:13" x14ac:dyDescent="0.3">
      <c r="A4544" s="112" t="s">
        <v>158</v>
      </c>
      <c r="B4544" s="112" t="s">
        <v>332</v>
      </c>
      <c r="C4544" s="112" t="s">
        <v>332</v>
      </c>
      <c r="D4544" s="112" t="s">
        <v>333</v>
      </c>
      <c r="E4544" s="112" t="s">
        <v>332</v>
      </c>
      <c r="F4544" s="112" t="s">
        <v>334</v>
      </c>
      <c r="G4544" s="112" t="s">
        <v>38</v>
      </c>
      <c r="H4544" s="112" t="s">
        <v>445</v>
      </c>
      <c r="I4544" s="112" t="s">
        <v>16</v>
      </c>
      <c r="J4544" s="112" t="s">
        <v>446</v>
      </c>
      <c r="K4544" s="113">
        <v>27337.5</v>
      </c>
      <c r="L4544" s="113">
        <v>5468</v>
      </c>
      <c r="M4544" s="112" t="s">
        <v>545</v>
      </c>
    </row>
    <row r="4545" spans="1:13" x14ac:dyDescent="0.3">
      <c r="A4545" s="112" t="s">
        <v>158</v>
      </c>
      <c r="B4545" s="112" t="s">
        <v>332</v>
      </c>
      <c r="C4545" s="112" t="s">
        <v>332</v>
      </c>
      <c r="D4545" s="112" t="s">
        <v>333</v>
      </c>
      <c r="E4545" s="112" t="s">
        <v>332</v>
      </c>
      <c r="F4545" s="112" t="s">
        <v>334</v>
      </c>
      <c r="G4545" s="112" t="s">
        <v>39</v>
      </c>
      <c r="H4545" s="112" t="s">
        <v>438</v>
      </c>
      <c r="I4545" s="112" t="s">
        <v>16</v>
      </c>
      <c r="J4545" s="112" t="s">
        <v>436</v>
      </c>
      <c r="K4545" s="113">
        <v>23592</v>
      </c>
      <c r="L4545" s="113">
        <v>1872</v>
      </c>
      <c r="M4545" s="112" t="s">
        <v>545</v>
      </c>
    </row>
    <row r="4546" spans="1:13" x14ac:dyDescent="0.3">
      <c r="A4546" s="112" t="s">
        <v>158</v>
      </c>
      <c r="B4546" s="112" t="s">
        <v>332</v>
      </c>
      <c r="C4546" s="112" t="s">
        <v>332</v>
      </c>
      <c r="D4546" s="112" t="s">
        <v>333</v>
      </c>
      <c r="E4546" s="112" t="s">
        <v>332</v>
      </c>
      <c r="F4546" s="112" t="s">
        <v>334</v>
      </c>
      <c r="G4546" s="112" t="s">
        <v>40</v>
      </c>
      <c r="H4546" s="112" t="s">
        <v>447</v>
      </c>
      <c r="I4546" s="112" t="s">
        <v>16</v>
      </c>
      <c r="J4546" s="112" t="s">
        <v>435</v>
      </c>
      <c r="K4546" s="113">
        <v>213.3</v>
      </c>
      <c r="L4546" s="113">
        <v>45</v>
      </c>
      <c r="M4546" s="112" t="s">
        <v>545</v>
      </c>
    </row>
    <row r="4547" spans="1:13" x14ac:dyDescent="0.3">
      <c r="A4547" s="112" t="s">
        <v>158</v>
      </c>
      <c r="B4547" s="112" t="s">
        <v>332</v>
      </c>
      <c r="C4547" s="112" t="s">
        <v>332</v>
      </c>
      <c r="D4547" s="112" t="s">
        <v>333</v>
      </c>
      <c r="E4547" s="112" t="s">
        <v>332</v>
      </c>
      <c r="F4547" s="112" t="s">
        <v>334</v>
      </c>
      <c r="G4547" s="112" t="s">
        <v>41</v>
      </c>
      <c r="H4547" s="112" t="s">
        <v>445</v>
      </c>
      <c r="I4547" s="112" t="s">
        <v>16</v>
      </c>
      <c r="J4547" s="112" t="s">
        <v>435</v>
      </c>
      <c r="K4547" s="113">
        <v>4099.5</v>
      </c>
      <c r="L4547" s="113">
        <v>450</v>
      </c>
      <c r="M4547" s="112" t="s">
        <v>545</v>
      </c>
    </row>
    <row r="4548" spans="1:13" x14ac:dyDescent="0.3">
      <c r="A4548" s="112" t="s">
        <v>158</v>
      </c>
      <c r="B4548" s="112" t="s">
        <v>332</v>
      </c>
      <c r="C4548" s="112" t="s">
        <v>332</v>
      </c>
      <c r="D4548" s="112" t="s">
        <v>333</v>
      </c>
      <c r="E4548" s="112" t="s">
        <v>332</v>
      </c>
      <c r="F4548" s="112" t="s">
        <v>334</v>
      </c>
      <c r="G4548" s="112" t="s">
        <v>41</v>
      </c>
      <c r="H4548" s="112" t="s">
        <v>445</v>
      </c>
      <c r="I4548" s="112" t="s">
        <v>16</v>
      </c>
      <c r="J4548" s="112" t="s">
        <v>446</v>
      </c>
      <c r="K4548" s="113">
        <v>20445.310000000001</v>
      </c>
      <c r="L4548" s="113">
        <v>1881</v>
      </c>
      <c r="M4548" s="112" t="s">
        <v>545</v>
      </c>
    </row>
    <row r="4549" spans="1:13" x14ac:dyDescent="0.3">
      <c r="A4549" s="112" t="s">
        <v>158</v>
      </c>
      <c r="B4549" s="112" t="s">
        <v>332</v>
      </c>
      <c r="C4549" s="112" t="s">
        <v>332</v>
      </c>
      <c r="D4549" s="112" t="s">
        <v>333</v>
      </c>
      <c r="E4549" s="112" t="s">
        <v>332</v>
      </c>
      <c r="F4549" s="112" t="s">
        <v>334</v>
      </c>
      <c r="G4549" s="112" t="s">
        <v>42</v>
      </c>
      <c r="H4549" s="112" t="s">
        <v>441</v>
      </c>
      <c r="I4549" s="112" t="s">
        <v>16</v>
      </c>
      <c r="J4549" s="112" t="s">
        <v>435</v>
      </c>
      <c r="K4549" s="113">
        <v>9706.5</v>
      </c>
      <c r="L4549" s="113">
        <v>1238.25</v>
      </c>
      <c r="M4549" s="112" t="s">
        <v>545</v>
      </c>
    </row>
    <row r="4550" spans="1:13" x14ac:dyDescent="0.3">
      <c r="A4550" s="112" t="s">
        <v>158</v>
      </c>
      <c r="B4550" s="112" t="s">
        <v>332</v>
      </c>
      <c r="C4550" s="112" t="s">
        <v>332</v>
      </c>
      <c r="D4550" s="112" t="s">
        <v>333</v>
      </c>
      <c r="E4550" s="112" t="s">
        <v>332</v>
      </c>
      <c r="F4550" s="112" t="s">
        <v>334</v>
      </c>
      <c r="G4550" s="112" t="s">
        <v>42</v>
      </c>
      <c r="H4550" s="112" t="s">
        <v>441</v>
      </c>
      <c r="I4550" s="112" t="s">
        <v>16</v>
      </c>
      <c r="J4550" s="112" t="s">
        <v>440</v>
      </c>
      <c r="K4550" s="113">
        <v>5148</v>
      </c>
      <c r="L4550" s="113">
        <v>1170</v>
      </c>
      <c r="M4550" s="112" t="s">
        <v>545</v>
      </c>
    </row>
    <row r="4551" spans="1:13" x14ac:dyDescent="0.3">
      <c r="A4551" s="112" t="s">
        <v>158</v>
      </c>
      <c r="B4551" s="112" t="s">
        <v>332</v>
      </c>
      <c r="C4551" s="112" t="s">
        <v>332</v>
      </c>
      <c r="D4551" s="112" t="s">
        <v>333</v>
      </c>
      <c r="E4551" s="112" t="s">
        <v>332</v>
      </c>
      <c r="F4551" s="112" t="s">
        <v>334</v>
      </c>
      <c r="G4551" s="112" t="s">
        <v>42</v>
      </c>
      <c r="H4551" s="112" t="s">
        <v>441</v>
      </c>
      <c r="I4551" s="112" t="s">
        <v>16</v>
      </c>
      <c r="J4551" s="112" t="s">
        <v>436</v>
      </c>
      <c r="K4551" s="113">
        <v>18309.5</v>
      </c>
      <c r="L4551" s="113">
        <v>1467</v>
      </c>
      <c r="M4551" s="112" t="s">
        <v>545</v>
      </c>
    </row>
    <row r="4552" spans="1:13" x14ac:dyDescent="0.3">
      <c r="A4552" s="112" t="s">
        <v>158</v>
      </c>
      <c r="B4552" s="112" t="s">
        <v>332</v>
      </c>
      <c r="C4552" s="112" t="s">
        <v>332</v>
      </c>
      <c r="D4552" s="112" t="s">
        <v>333</v>
      </c>
      <c r="E4552" s="112" t="s">
        <v>332</v>
      </c>
      <c r="F4552" s="112" t="s">
        <v>334</v>
      </c>
      <c r="G4552" s="112" t="s">
        <v>43</v>
      </c>
      <c r="H4552" s="112" t="s">
        <v>448</v>
      </c>
      <c r="I4552" s="112" t="s">
        <v>16</v>
      </c>
      <c r="J4552" s="112" t="s">
        <v>435</v>
      </c>
      <c r="K4552" s="113">
        <v>695.2</v>
      </c>
      <c r="L4552" s="113">
        <v>869</v>
      </c>
      <c r="M4552" s="112" t="s">
        <v>545</v>
      </c>
    </row>
    <row r="4553" spans="1:13" x14ac:dyDescent="0.3">
      <c r="A4553" s="112" t="s">
        <v>158</v>
      </c>
      <c r="B4553" s="112" t="s">
        <v>332</v>
      </c>
      <c r="C4553" s="112" t="s">
        <v>332</v>
      </c>
      <c r="D4553" s="112" t="s">
        <v>333</v>
      </c>
      <c r="E4553" s="112" t="s">
        <v>332</v>
      </c>
      <c r="F4553" s="112" t="s">
        <v>334</v>
      </c>
      <c r="G4553" s="112" t="s">
        <v>43</v>
      </c>
      <c r="H4553" s="112" t="s">
        <v>448</v>
      </c>
      <c r="I4553" s="112" t="s">
        <v>16</v>
      </c>
      <c r="J4553" s="112" t="s">
        <v>440</v>
      </c>
      <c r="K4553" s="113">
        <v>9.4</v>
      </c>
      <c r="L4553" s="113">
        <v>10</v>
      </c>
      <c r="M4553" s="112" t="s">
        <v>545</v>
      </c>
    </row>
    <row r="4554" spans="1:13" x14ac:dyDescent="0.3">
      <c r="A4554" s="112" t="s">
        <v>158</v>
      </c>
      <c r="B4554" s="112" t="s">
        <v>332</v>
      </c>
      <c r="C4554" s="112" t="s">
        <v>332</v>
      </c>
      <c r="D4554" s="112" t="s">
        <v>333</v>
      </c>
      <c r="E4554" s="112" t="s">
        <v>332</v>
      </c>
      <c r="F4554" s="112" t="s">
        <v>334</v>
      </c>
      <c r="G4554" s="112" t="s">
        <v>43</v>
      </c>
      <c r="H4554" s="112" t="s">
        <v>448</v>
      </c>
      <c r="I4554" s="112" t="s">
        <v>16</v>
      </c>
      <c r="J4554" s="112" t="s">
        <v>436</v>
      </c>
      <c r="K4554" s="113">
        <v>4494.42</v>
      </c>
      <c r="L4554" s="113">
        <v>8323</v>
      </c>
      <c r="M4554" s="112" t="s">
        <v>545</v>
      </c>
    </row>
    <row r="4555" spans="1:13" x14ac:dyDescent="0.3">
      <c r="A4555" s="112" t="s">
        <v>158</v>
      </c>
      <c r="B4555" s="112" t="s">
        <v>332</v>
      </c>
      <c r="C4555" s="112" t="s">
        <v>332</v>
      </c>
      <c r="D4555" s="112" t="s">
        <v>333</v>
      </c>
      <c r="E4555" s="112" t="s">
        <v>332</v>
      </c>
      <c r="F4555" s="112" t="s">
        <v>334</v>
      </c>
      <c r="G4555" s="112" t="s">
        <v>44</v>
      </c>
      <c r="H4555" s="112" t="s">
        <v>441</v>
      </c>
      <c r="I4555" s="112" t="s">
        <v>16</v>
      </c>
      <c r="J4555" s="112" t="s">
        <v>435</v>
      </c>
      <c r="K4555" s="113">
        <v>85949.05454949</v>
      </c>
      <c r="L4555" s="113">
        <v>5221.5</v>
      </c>
      <c r="M4555" s="112" t="s">
        <v>545</v>
      </c>
    </row>
    <row r="4556" spans="1:13" x14ac:dyDescent="0.3">
      <c r="A4556" s="112" t="s">
        <v>158</v>
      </c>
      <c r="B4556" s="112" t="s">
        <v>332</v>
      </c>
      <c r="C4556" s="112" t="s">
        <v>332</v>
      </c>
      <c r="D4556" s="112" t="s">
        <v>333</v>
      </c>
      <c r="E4556" s="112" t="s">
        <v>332</v>
      </c>
      <c r="F4556" s="112" t="s">
        <v>334</v>
      </c>
      <c r="G4556" s="112" t="s">
        <v>44</v>
      </c>
      <c r="H4556" s="112" t="s">
        <v>441</v>
      </c>
      <c r="I4556" s="112" t="s">
        <v>16</v>
      </c>
      <c r="J4556" s="112" t="s">
        <v>440</v>
      </c>
      <c r="K4556" s="113">
        <v>1140</v>
      </c>
      <c r="L4556" s="113">
        <v>86</v>
      </c>
      <c r="M4556" s="112" t="s">
        <v>545</v>
      </c>
    </row>
    <row r="4557" spans="1:13" x14ac:dyDescent="0.3">
      <c r="A4557" s="112" t="s">
        <v>158</v>
      </c>
      <c r="B4557" s="112" t="s">
        <v>332</v>
      </c>
      <c r="C4557" s="112" t="s">
        <v>332</v>
      </c>
      <c r="D4557" s="112" t="s">
        <v>333</v>
      </c>
      <c r="E4557" s="112" t="s">
        <v>332</v>
      </c>
      <c r="F4557" s="112" t="s">
        <v>334</v>
      </c>
      <c r="G4557" s="112" t="s">
        <v>44</v>
      </c>
      <c r="H4557" s="112" t="s">
        <v>441</v>
      </c>
      <c r="I4557" s="112" t="s">
        <v>16</v>
      </c>
      <c r="J4557" s="112" t="s">
        <v>436</v>
      </c>
      <c r="K4557" s="113">
        <v>920.99999996099996</v>
      </c>
      <c r="L4557" s="113">
        <v>72.75</v>
      </c>
      <c r="M4557" s="112" t="s">
        <v>545</v>
      </c>
    </row>
    <row r="4558" spans="1:13" x14ac:dyDescent="0.3">
      <c r="A4558" s="112" t="s">
        <v>158</v>
      </c>
      <c r="B4558" s="112" t="s">
        <v>332</v>
      </c>
      <c r="C4558" s="112" t="s">
        <v>332</v>
      </c>
      <c r="D4558" s="112" t="s">
        <v>333</v>
      </c>
      <c r="E4558" s="112" t="s">
        <v>332</v>
      </c>
      <c r="F4558" s="112" t="s">
        <v>334</v>
      </c>
      <c r="G4558" s="112" t="s">
        <v>45</v>
      </c>
      <c r="H4558" s="112" t="s">
        <v>441</v>
      </c>
      <c r="I4558" s="112" t="s">
        <v>46</v>
      </c>
      <c r="J4558" s="112" t="s">
        <v>435</v>
      </c>
      <c r="K4558" s="113">
        <v>8688</v>
      </c>
      <c r="L4558" s="113">
        <v>630</v>
      </c>
      <c r="M4558" s="112" t="s">
        <v>545</v>
      </c>
    </row>
    <row r="4559" spans="1:13" x14ac:dyDescent="0.3">
      <c r="A4559" s="112" t="s">
        <v>158</v>
      </c>
      <c r="B4559" s="112" t="s">
        <v>332</v>
      </c>
      <c r="C4559" s="112" t="s">
        <v>332</v>
      </c>
      <c r="D4559" s="112" t="s">
        <v>333</v>
      </c>
      <c r="E4559" s="112" t="s">
        <v>332</v>
      </c>
      <c r="F4559" s="112" t="s">
        <v>334</v>
      </c>
      <c r="G4559" s="112" t="s">
        <v>45</v>
      </c>
      <c r="H4559" s="112" t="s">
        <v>441</v>
      </c>
      <c r="I4559" s="112" t="s">
        <v>46</v>
      </c>
      <c r="J4559" s="112" t="s">
        <v>436</v>
      </c>
      <c r="K4559" s="113">
        <v>36025</v>
      </c>
      <c r="L4559" s="113">
        <v>2551</v>
      </c>
      <c r="M4559" s="112" t="s">
        <v>545</v>
      </c>
    </row>
    <row r="4560" spans="1:13" x14ac:dyDescent="0.3">
      <c r="A4560" s="112" t="s">
        <v>158</v>
      </c>
      <c r="B4560" s="112" t="s">
        <v>332</v>
      </c>
      <c r="C4560" s="112" t="s">
        <v>332</v>
      </c>
      <c r="D4560" s="112" t="s">
        <v>333</v>
      </c>
      <c r="E4560" s="112" t="s">
        <v>332</v>
      </c>
      <c r="F4560" s="112" t="s">
        <v>334</v>
      </c>
      <c r="G4560" s="112" t="s">
        <v>47</v>
      </c>
      <c r="H4560" s="112" t="s">
        <v>447</v>
      </c>
      <c r="I4560" s="112" t="s">
        <v>16</v>
      </c>
      <c r="J4560" s="112" t="s">
        <v>435</v>
      </c>
      <c r="K4560" s="113">
        <v>400359.77</v>
      </c>
      <c r="L4560" s="113">
        <v>52192.499999999993</v>
      </c>
      <c r="M4560" s="112" t="s">
        <v>545</v>
      </c>
    </row>
    <row r="4561" spans="1:13" x14ac:dyDescent="0.3">
      <c r="A4561" s="112" t="s">
        <v>158</v>
      </c>
      <c r="B4561" s="112" t="s">
        <v>332</v>
      </c>
      <c r="C4561" s="112" t="s">
        <v>332</v>
      </c>
      <c r="D4561" s="112" t="s">
        <v>333</v>
      </c>
      <c r="E4561" s="112" t="s">
        <v>332</v>
      </c>
      <c r="F4561" s="112" t="s">
        <v>334</v>
      </c>
      <c r="G4561" s="112" t="s">
        <v>48</v>
      </c>
      <c r="H4561" s="112" t="s">
        <v>447</v>
      </c>
      <c r="I4561" s="112" t="s">
        <v>16</v>
      </c>
      <c r="J4561" s="112" t="s">
        <v>435</v>
      </c>
      <c r="K4561" s="113">
        <v>400</v>
      </c>
      <c r="L4561" s="113">
        <v>50</v>
      </c>
      <c r="M4561" s="112" t="s">
        <v>545</v>
      </c>
    </row>
    <row r="4562" spans="1:13" x14ac:dyDescent="0.3">
      <c r="A4562" s="112" t="s">
        <v>158</v>
      </c>
      <c r="B4562" s="112" t="s">
        <v>332</v>
      </c>
      <c r="C4562" s="112" t="s">
        <v>332</v>
      </c>
      <c r="D4562" s="112" t="s">
        <v>333</v>
      </c>
      <c r="E4562" s="112" t="s">
        <v>332</v>
      </c>
      <c r="F4562" s="112" t="s">
        <v>334</v>
      </c>
      <c r="G4562" s="112" t="s">
        <v>48</v>
      </c>
      <c r="H4562" s="112" t="s">
        <v>447</v>
      </c>
      <c r="I4562" s="112" t="s">
        <v>16</v>
      </c>
      <c r="J4562" s="112" t="s">
        <v>436</v>
      </c>
      <c r="K4562" s="113">
        <v>33860</v>
      </c>
      <c r="L4562" s="113">
        <v>4232.5</v>
      </c>
      <c r="M4562" s="112" t="s">
        <v>545</v>
      </c>
    </row>
    <row r="4563" spans="1:13" x14ac:dyDescent="0.3">
      <c r="A4563" s="112" t="s">
        <v>158</v>
      </c>
      <c r="B4563" s="112" t="s">
        <v>332</v>
      </c>
      <c r="C4563" s="112" t="s">
        <v>332</v>
      </c>
      <c r="D4563" s="112" t="s">
        <v>333</v>
      </c>
      <c r="E4563" s="112" t="s">
        <v>332</v>
      </c>
      <c r="F4563" s="112" t="s">
        <v>334</v>
      </c>
      <c r="G4563" s="112" t="s">
        <v>49</v>
      </c>
      <c r="H4563" s="112" t="s">
        <v>447</v>
      </c>
      <c r="I4563" s="112" t="s">
        <v>16</v>
      </c>
      <c r="J4563" s="112" t="s">
        <v>435</v>
      </c>
      <c r="K4563" s="113">
        <v>7503.9</v>
      </c>
      <c r="L4563" s="113">
        <v>1395</v>
      </c>
      <c r="M4563" s="112" t="s">
        <v>545</v>
      </c>
    </row>
    <row r="4564" spans="1:13" x14ac:dyDescent="0.3">
      <c r="A4564" s="112" t="s">
        <v>158</v>
      </c>
      <c r="B4564" s="112" t="s">
        <v>332</v>
      </c>
      <c r="C4564" s="112" t="s">
        <v>332</v>
      </c>
      <c r="D4564" s="112" t="s">
        <v>333</v>
      </c>
      <c r="E4564" s="112" t="s">
        <v>332</v>
      </c>
      <c r="F4564" s="112" t="s">
        <v>334</v>
      </c>
      <c r="G4564" s="112" t="s">
        <v>49</v>
      </c>
      <c r="H4564" s="112" t="s">
        <v>447</v>
      </c>
      <c r="I4564" s="112" t="s">
        <v>16</v>
      </c>
      <c r="J4564" s="112" t="s">
        <v>436</v>
      </c>
      <c r="K4564" s="113">
        <v>3044.5129999999999</v>
      </c>
      <c r="L4564" s="113">
        <v>720</v>
      </c>
      <c r="M4564" s="112" t="s">
        <v>545</v>
      </c>
    </row>
    <row r="4565" spans="1:13" x14ac:dyDescent="0.3">
      <c r="A4565" s="112" t="s">
        <v>158</v>
      </c>
      <c r="B4565" s="112" t="s">
        <v>332</v>
      </c>
      <c r="C4565" s="112" t="s">
        <v>332</v>
      </c>
      <c r="D4565" s="112" t="s">
        <v>333</v>
      </c>
      <c r="E4565" s="112" t="s">
        <v>332</v>
      </c>
      <c r="F4565" s="112" t="s">
        <v>334</v>
      </c>
      <c r="G4565" s="112" t="s">
        <v>50</v>
      </c>
      <c r="H4565" s="112" t="s">
        <v>434</v>
      </c>
      <c r="I4565" s="112" t="s">
        <v>16</v>
      </c>
      <c r="J4565" s="112" t="s">
        <v>436</v>
      </c>
      <c r="K4565" s="113">
        <v>234267.38</v>
      </c>
      <c r="L4565" s="113">
        <v>12633</v>
      </c>
      <c r="M4565" s="112" t="s">
        <v>545</v>
      </c>
    </row>
    <row r="4566" spans="1:13" x14ac:dyDescent="0.3">
      <c r="A4566" s="112" t="s">
        <v>158</v>
      </c>
      <c r="B4566" s="112" t="s">
        <v>332</v>
      </c>
      <c r="C4566" s="112" t="s">
        <v>332</v>
      </c>
      <c r="D4566" s="112" t="s">
        <v>333</v>
      </c>
      <c r="E4566" s="112" t="s">
        <v>332</v>
      </c>
      <c r="F4566" s="112" t="s">
        <v>334</v>
      </c>
      <c r="G4566" s="112" t="s">
        <v>52</v>
      </c>
      <c r="H4566" s="112" t="s">
        <v>442</v>
      </c>
      <c r="I4566" s="112" t="s">
        <v>46</v>
      </c>
      <c r="J4566" s="112" t="s">
        <v>435</v>
      </c>
      <c r="K4566" s="113">
        <v>81207.53</v>
      </c>
      <c r="L4566" s="113">
        <v>13628</v>
      </c>
      <c r="M4566" s="112" t="s">
        <v>545</v>
      </c>
    </row>
    <row r="4567" spans="1:13" x14ac:dyDescent="0.3">
      <c r="A4567" s="112" t="s">
        <v>158</v>
      </c>
      <c r="B4567" s="112" t="s">
        <v>332</v>
      </c>
      <c r="C4567" s="112" t="s">
        <v>332</v>
      </c>
      <c r="D4567" s="112" t="s">
        <v>333</v>
      </c>
      <c r="E4567" s="112" t="s">
        <v>332</v>
      </c>
      <c r="F4567" s="112" t="s">
        <v>334</v>
      </c>
      <c r="G4567" s="112" t="s">
        <v>52</v>
      </c>
      <c r="H4567" s="112" t="s">
        <v>442</v>
      </c>
      <c r="I4567" s="112" t="s">
        <v>46</v>
      </c>
      <c r="J4567" s="112" t="s">
        <v>440</v>
      </c>
      <c r="K4567" s="113">
        <v>76832.51999999999</v>
      </c>
      <c r="L4567" s="113">
        <v>17515</v>
      </c>
      <c r="M4567" s="112" t="s">
        <v>545</v>
      </c>
    </row>
    <row r="4568" spans="1:13" x14ac:dyDescent="0.3">
      <c r="A4568" s="112" t="s">
        <v>158</v>
      </c>
      <c r="B4568" s="112" t="s">
        <v>332</v>
      </c>
      <c r="C4568" s="112" t="s">
        <v>332</v>
      </c>
      <c r="D4568" s="112" t="s">
        <v>333</v>
      </c>
      <c r="E4568" s="112" t="s">
        <v>332</v>
      </c>
      <c r="F4568" s="112" t="s">
        <v>334</v>
      </c>
      <c r="G4568" s="112" t="s">
        <v>52</v>
      </c>
      <c r="H4568" s="112" t="s">
        <v>442</v>
      </c>
      <c r="I4568" s="112" t="s">
        <v>46</v>
      </c>
      <c r="J4568" s="112" t="s">
        <v>436</v>
      </c>
      <c r="K4568" s="113">
        <v>2876567.63</v>
      </c>
      <c r="L4568" s="113">
        <v>569573</v>
      </c>
      <c r="M4568" s="112" t="s">
        <v>545</v>
      </c>
    </row>
    <row r="4569" spans="1:13" x14ac:dyDescent="0.3">
      <c r="A4569" s="112" t="s">
        <v>158</v>
      </c>
      <c r="B4569" s="112" t="s">
        <v>332</v>
      </c>
      <c r="C4569" s="112" t="s">
        <v>332</v>
      </c>
      <c r="D4569" s="112" t="s">
        <v>333</v>
      </c>
      <c r="E4569" s="112" t="s">
        <v>332</v>
      </c>
      <c r="F4569" s="112" t="s">
        <v>334</v>
      </c>
      <c r="G4569" s="112" t="s">
        <v>53</v>
      </c>
      <c r="H4569" s="112" t="s">
        <v>434</v>
      </c>
      <c r="I4569" s="112" t="s">
        <v>16</v>
      </c>
      <c r="J4569" s="112" t="s">
        <v>435</v>
      </c>
      <c r="K4569" s="113">
        <v>43254.64</v>
      </c>
      <c r="L4569" s="113">
        <v>16302.000000000002</v>
      </c>
      <c r="M4569" s="112" t="s">
        <v>545</v>
      </c>
    </row>
    <row r="4570" spans="1:13" x14ac:dyDescent="0.3">
      <c r="A4570" s="112" t="s">
        <v>158</v>
      </c>
      <c r="B4570" s="112" t="s">
        <v>332</v>
      </c>
      <c r="C4570" s="112" t="s">
        <v>332</v>
      </c>
      <c r="D4570" s="112" t="s">
        <v>333</v>
      </c>
      <c r="E4570" s="112" t="s">
        <v>332</v>
      </c>
      <c r="F4570" s="112" t="s">
        <v>334</v>
      </c>
      <c r="G4570" s="112" t="s">
        <v>55</v>
      </c>
      <c r="H4570" s="112" t="s">
        <v>439</v>
      </c>
      <c r="I4570" s="112" t="s">
        <v>16</v>
      </c>
      <c r="J4570" s="112" t="s">
        <v>435</v>
      </c>
      <c r="K4570" s="113">
        <v>4144</v>
      </c>
      <c r="L4570" s="113">
        <v>1184</v>
      </c>
      <c r="M4570" s="112" t="s">
        <v>545</v>
      </c>
    </row>
    <row r="4571" spans="1:13" x14ac:dyDescent="0.3">
      <c r="A4571" s="112" t="s">
        <v>158</v>
      </c>
      <c r="B4571" s="112" t="s">
        <v>332</v>
      </c>
      <c r="C4571" s="112" t="s">
        <v>332</v>
      </c>
      <c r="D4571" s="112" t="s">
        <v>333</v>
      </c>
      <c r="E4571" s="112" t="s">
        <v>332</v>
      </c>
      <c r="F4571" s="112" t="s">
        <v>334</v>
      </c>
      <c r="G4571" s="112" t="s">
        <v>55</v>
      </c>
      <c r="H4571" s="112" t="s">
        <v>439</v>
      </c>
      <c r="I4571" s="112" t="s">
        <v>16</v>
      </c>
      <c r="J4571" s="112" t="s">
        <v>436</v>
      </c>
      <c r="K4571" s="113">
        <v>7297.5</v>
      </c>
      <c r="L4571" s="113">
        <v>2085</v>
      </c>
      <c r="M4571" s="112" t="s">
        <v>545</v>
      </c>
    </row>
    <row r="4572" spans="1:13" x14ac:dyDescent="0.3">
      <c r="A4572" s="112" t="s">
        <v>158</v>
      </c>
      <c r="B4572" s="112" t="s">
        <v>332</v>
      </c>
      <c r="C4572" s="112" t="s">
        <v>332</v>
      </c>
      <c r="D4572" s="112" t="s">
        <v>333</v>
      </c>
      <c r="E4572" s="112" t="s">
        <v>332</v>
      </c>
      <c r="F4572" s="112" t="s">
        <v>334</v>
      </c>
      <c r="G4572" s="112" t="s">
        <v>57</v>
      </c>
      <c r="H4572" s="112" t="s">
        <v>441</v>
      </c>
      <c r="I4572" s="112" t="s">
        <v>16</v>
      </c>
      <c r="J4572" s="112" t="s">
        <v>435</v>
      </c>
      <c r="K4572" s="113">
        <v>19807.18</v>
      </c>
      <c r="L4572" s="113">
        <v>3020</v>
      </c>
      <c r="M4572" s="112" t="s">
        <v>545</v>
      </c>
    </row>
    <row r="4573" spans="1:13" x14ac:dyDescent="0.3">
      <c r="A4573" s="112" t="s">
        <v>158</v>
      </c>
      <c r="B4573" s="112" t="s">
        <v>332</v>
      </c>
      <c r="C4573" s="112" t="s">
        <v>332</v>
      </c>
      <c r="D4573" s="112" t="s">
        <v>333</v>
      </c>
      <c r="E4573" s="112" t="s">
        <v>332</v>
      </c>
      <c r="F4573" s="112" t="s">
        <v>334</v>
      </c>
      <c r="G4573" s="112" t="s">
        <v>57</v>
      </c>
      <c r="H4573" s="112" t="s">
        <v>441</v>
      </c>
      <c r="I4573" s="112" t="s">
        <v>16</v>
      </c>
      <c r="J4573" s="112" t="s">
        <v>436</v>
      </c>
      <c r="K4573" s="113">
        <v>1075.6199999999999</v>
      </c>
      <c r="L4573" s="113">
        <v>164</v>
      </c>
      <c r="M4573" s="112" t="s">
        <v>545</v>
      </c>
    </row>
    <row r="4574" spans="1:13" x14ac:dyDescent="0.3">
      <c r="A4574" s="112" t="s">
        <v>158</v>
      </c>
      <c r="B4574" s="112" t="s">
        <v>332</v>
      </c>
      <c r="C4574" s="112" t="s">
        <v>332</v>
      </c>
      <c r="D4574" s="112" t="s">
        <v>333</v>
      </c>
      <c r="E4574" s="112" t="s">
        <v>332</v>
      </c>
      <c r="F4574" s="112" t="s">
        <v>334</v>
      </c>
      <c r="G4574" s="112" t="s">
        <v>58</v>
      </c>
      <c r="H4574" s="112" t="s">
        <v>434</v>
      </c>
      <c r="I4574" s="112" t="s">
        <v>16</v>
      </c>
      <c r="J4574" s="112" t="s">
        <v>436</v>
      </c>
      <c r="K4574" s="113">
        <v>24000</v>
      </c>
      <c r="L4574" s="113">
        <v>4919</v>
      </c>
      <c r="M4574" s="112" t="s">
        <v>545</v>
      </c>
    </row>
    <row r="4575" spans="1:13" x14ac:dyDescent="0.3">
      <c r="A4575" s="112" t="s">
        <v>158</v>
      </c>
      <c r="B4575" s="112" t="s">
        <v>332</v>
      </c>
      <c r="C4575" s="112" t="s">
        <v>332</v>
      </c>
      <c r="D4575" s="112" t="s">
        <v>333</v>
      </c>
      <c r="E4575" s="112" t="s">
        <v>332</v>
      </c>
      <c r="F4575" s="112" t="s">
        <v>334</v>
      </c>
      <c r="G4575" s="112" t="s">
        <v>60</v>
      </c>
      <c r="H4575" s="112" t="s">
        <v>437</v>
      </c>
      <c r="I4575" s="112" t="s">
        <v>16</v>
      </c>
      <c r="J4575" s="112" t="s">
        <v>435</v>
      </c>
      <c r="K4575" s="113">
        <v>982.80000000000007</v>
      </c>
      <c r="L4575" s="113">
        <v>315</v>
      </c>
      <c r="M4575" s="112" t="s">
        <v>545</v>
      </c>
    </row>
    <row r="4576" spans="1:13" x14ac:dyDescent="0.3">
      <c r="A4576" s="112" t="s">
        <v>158</v>
      </c>
      <c r="B4576" s="112" t="s">
        <v>332</v>
      </c>
      <c r="C4576" s="112" t="s">
        <v>332</v>
      </c>
      <c r="D4576" s="112" t="s">
        <v>333</v>
      </c>
      <c r="E4576" s="112" t="s">
        <v>332</v>
      </c>
      <c r="F4576" s="112" t="s">
        <v>334</v>
      </c>
      <c r="G4576" s="112" t="s">
        <v>60</v>
      </c>
      <c r="H4576" s="112" t="s">
        <v>437</v>
      </c>
      <c r="I4576" s="112" t="s">
        <v>16</v>
      </c>
      <c r="J4576" s="112" t="s">
        <v>436</v>
      </c>
      <c r="K4576" s="113">
        <v>1770865.2</v>
      </c>
      <c r="L4576" s="113">
        <v>567585</v>
      </c>
      <c r="M4576" s="112" t="s">
        <v>545</v>
      </c>
    </row>
    <row r="4577" spans="1:13" x14ac:dyDescent="0.3">
      <c r="A4577" s="112" t="s">
        <v>158</v>
      </c>
      <c r="B4577" s="112" t="s">
        <v>332</v>
      </c>
      <c r="C4577" s="112" t="s">
        <v>332</v>
      </c>
      <c r="D4577" s="112" t="s">
        <v>333</v>
      </c>
      <c r="E4577" s="112" t="s">
        <v>332</v>
      </c>
      <c r="F4577" s="112" t="s">
        <v>334</v>
      </c>
      <c r="G4577" s="112" t="s">
        <v>61</v>
      </c>
      <c r="H4577" s="112" t="s">
        <v>447</v>
      </c>
      <c r="I4577" s="112" t="s">
        <v>16</v>
      </c>
      <c r="J4577" s="112" t="s">
        <v>435</v>
      </c>
      <c r="K4577" s="113">
        <v>7095.9999999999991</v>
      </c>
      <c r="L4577" s="113">
        <v>886.99999999999989</v>
      </c>
      <c r="M4577" s="112" t="s">
        <v>545</v>
      </c>
    </row>
    <row r="4578" spans="1:13" x14ac:dyDescent="0.3">
      <c r="A4578" s="112" t="s">
        <v>158</v>
      </c>
      <c r="B4578" s="112" t="s">
        <v>332</v>
      </c>
      <c r="C4578" s="112" t="s">
        <v>332</v>
      </c>
      <c r="D4578" s="112" t="s">
        <v>333</v>
      </c>
      <c r="E4578" s="112" t="s">
        <v>332</v>
      </c>
      <c r="F4578" s="112" t="s">
        <v>334</v>
      </c>
      <c r="G4578" s="112" t="s">
        <v>61</v>
      </c>
      <c r="H4578" s="112" t="s">
        <v>447</v>
      </c>
      <c r="I4578" s="112" t="s">
        <v>16</v>
      </c>
      <c r="J4578" s="112" t="s">
        <v>436</v>
      </c>
      <c r="K4578" s="113">
        <v>2272</v>
      </c>
      <c r="L4578" s="113">
        <v>284</v>
      </c>
      <c r="M4578" s="112" t="s">
        <v>545</v>
      </c>
    </row>
    <row r="4579" spans="1:13" x14ac:dyDescent="0.3">
      <c r="A4579" s="112" t="s">
        <v>158</v>
      </c>
      <c r="B4579" s="112" t="s">
        <v>332</v>
      </c>
      <c r="C4579" s="112" t="s">
        <v>332</v>
      </c>
      <c r="D4579" s="112" t="s">
        <v>333</v>
      </c>
      <c r="E4579" s="112" t="s">
        <v>332</v>
      </c>
      <c r="F4579" s="112" t="s">
        <v>334</v>
      </c>
      <c r="G4579" s="112" t="s">
        <v>65</v>
      </c>
      <c r="H4579" s="112" t="s">
        <v>449</v>
      </c>
      <c r="I4579" s="112" t="s">
        <v>16</v>
      </c>
      <c r="J4579" s="112" t="s">
        <v>435</v>
      </c>
      <c r="K4579" s="113">
        <v>2640</v>
      </c>
      <c r="L4579" s="113">
        <v>500</v>
      </c>
      <c r="M4579" s="112" t="s">
        <v>545</v>
      </c>
    </row>
    <row r="4580" spans="1:13" x14ac:dyDescent="0.3">
      <c r="A4580" s="112" t="s">
        <v>158</v>
      </c>
      <c r="B4580" s="112" t="s">
        <v>332</v>
      </c>
      <c r="C4580" s="112" t="s">
        <v>332</v>
      </c>
      <c r="D4580" s="112" t="s">
        <v>333</v>
      </c>
      <c r="E4580" s="112" t="s">
        <v>332</v>
      </c>
      <c r="F4580" s="112" t="s">
        <v>334</v>
      </c>
      <c r="G4580" s="112" t="s">
        <v>65</v>
      </c>
      <c r="H4580" s="112" t="s">
        <v>449</v>
      </c>
      <c r="I4580" s="112" t="s">
        <v>16</v>
      </c>
      <c r="J4580" s="112" t="s">
        <v>436</v>
      </c>
      <c r="K4580" s="113">
        <v>8856</v>
      </c>
      <c r="L4580" s="113">
        <v>503.5</v>
      </c>
      <c r="M4580" s="112" t="s">
        <v>545</v>
      </c>
    </row>
    <row r="4581" spans="1:13" x14ac:dyDescent="0.3">
      <c r="A4581" s="112" t="s">
        <v>158</v>
      </c>
      <c r="B4581" s="112" t="s">
        <v>332</v>
      </c>
      <c r="C4581" s="112" t="s">
        <v>332</v>
      </c>
      <c r="D4581" s="112" t="s">
        <v>333</v>
      </c>
      <c r="E4581" s="112" t="s">
        <v>332</v>
      </c>
      <c r="F4581" s="112" t="s">
        <v>334</v>
      </c>
      <c r="G4581" s="112" t="s">
        <v>66</v>
      </c>
      <c r="H4581" s="112" t="s">
        <v>450</v>
      </c>
      <c r="I4581" s="112" t="s">
        <v>16</v>
      </c>
      <c r="J4581" s="112" t="s">
        <v>435</v>
      </c>
      <c r="K4581" s="113">
        <v>1107.8</v>
      </c>
      <c r="L4581" s="113">
        <v>382</v>
      </c>
      <c r="M4581" s="112" t="s">
        <v>545</v>
      </c>
    </row>
    <row r="4582" spans="1:13" x14ac:dyDescent="0.3">
      <c r="A4582" s="112" t="s">
        <v>158</v>
      </c>
      <c r="B4582" s="112" t="s">
        <v>332</v>
      </c>
      <c r="C4582" s="112" t="s">
        <v>332</v>
      </c>
      <c r="D4582" s="112" t="s">
        <v>333</v>
      </c>
      <c r="E4582" s="112" t="s">
        <v>332</v>
      </c>
      <c r="F4582" s="112" t="s">
        <v>334</v>
      </c>
      <c r="G4582" s="112" t="s">
        <v>66</v>
      </c>
      <c r="H4582" s="112" t="s">
        <v>450</v>
      </c>
      <c r="I4582" s="112" t="s">
        <v>16</v>
      </c>
      <c r="J4582" s="112" t="s">
        <v>436</v>
      </c>
      <c r="K4582" s="113">
        <v>522</v>
      </c>
      <c r="L4582" s="113">
        <v>180</v>
      </c>
      <c r="M4582" s="112" t="s">
        <v>545</v>
      </c>
    </row>
    <row r="4583" spans="1:13" x14ac:dyDescent="0.3">
      <c r="A4583" s="112" t="s">
        <v>158</v>
      </c>
      <c r="B4583" s="112" t="s">
        <v>332</v>
      </c>
      <c r="C4583" s="112" t="s">
        <v>332</v>
      </c>
      <c r="D4583" s="112" t="s">
        <v>335</v>
      </c>
      <c r="E4583" s="112" t="s">
        <v>332</v>
      </c>
      <c r="F4583" s="112" t="s">
        <v>336</v>
      </c>
      <c r="G4583" s="112" t="s">
        <v>35</v>
      </c>
      <c r="H4583" s="112" t="s">
        <v>438</v>
      </c>
      <c r="I4583" s="112" t="s">
        <v>16</v>
      </c>
      <c r="J4583" s="112" t="s">
        <v>435</v>
      </c>
      <c r="K4583" s="113">
        <v>225</v>
      </c>
      <c r="L4583" s="113">
        <v>90</v>
      </c>
      <c r="M4583" s="112" t="s">
        <v>545</v>
      </c>
    </row>
    <row r="4584" spans="1:13" x14ac:dyDescent="0.3">
      <c r="A4584" s="112" t="s">
        <v>158</v>
      </c>
      <c r="B4584" s="112" t="s">
        <v>332</v>
      </c>
      <c r="C4584" s="112" t="s">
        <v>332</v>
      </c>
      <c r="D4584" s="112" t="s">
        <v>335</v>
      </c>
      <c r="E4584" s="112" t="s">
        <v>332</v>
      </c>
      <c r="F4584" s="112" t="s">
        <v>336</v>
      </c>
      <c r="G4584" s="112" t="s">
        <v>35</v>
      </c>
      <c r="H4584" s="112" t="s">
        <v>438</v>
      </c>
      <c r="I4584" s="112" t="s">
        <v>16</v>
      </c>
      <c r="J4584" s="112" t="s">
        <v>436</v>
      </c>
      <c r="K4584" s="113">
        <v>900</v>
      </c>
      <c r="L4584" s="113">
        <v>360</v>
      </c>
      <c r="M4584" s="112" t="s">
        <v>545</v>
      </c>
    </row>
    <row r="4585" spans="1:13" x14ac:dyDescent="0.3">
      <c r="A4585" s="112" t="s">
        <v>158</v>
      </c>
      <c r="B4585" s="112" t="s">
        <v>332</v>
      </c>
      <c r="C4585" s="112" t="s">
        <v>332</v>
      </c>
      <c r="D4585" s="112" t="s">
        <v>337</v>
      </c>
      <c r="E4585" s="112" t="s">
        <v>332</v>
      </c>
      <c r="F4585" s="112" t="s">
        <v>338</v>
      </c>
      <c r="G4585" s="112" t="s">
        <v>25</v>
      </c>
      <c r="H4585" s="112" t="s">
        <v>442</v>
      </c>
      <c r="I4585" s="112" t="s">
        <v>16</v>
      </c>
      <c r="J4585" s="112" t="s">
        <v>443</v>
      </c>
      <c r="K4585" s="113">
        <v>2340</v>
      </c>
      <c r="L4585" s="113">
        <v>500</v>
      </c>
      <c r="M4585" s="112" t="s">
        <v>545</v>
      </c>
    </row>
    <row r="4586" spans="1:13" x14ac:dyDescent="0.3">
      <c r="A4586" s="112" t="s">
        <v>158</v>
      </c>
      <c r="B4586" s="112" t="s">
        <v>332</v>
      </c>
      <c r="C4586" s="112" t="s">
        <v>332</v>
      </c>
      <c r="D4586" s="112" t="s">
        <v>337</v>
      </c>
      <c r="E4586" s="112" t="s">
        <v>332</v>
      </c>
      <c r="F4586" s="112" t="s">
        <v>338</v>
      </c>
      <c r="G4586" s="112" t="s">
        <v>52</v>
      </c>
      <c r="H4586" s="112" t="s">
        <v>442</v>
      </c>
      <c r="I4586" s="112" t="s">
        <v>46</v>
      </c>
      <c r="J4586" s="112" t="s">
        <v>436</v>
      </c>
      <c r="K4586" s="113">
        <v>5491.8</v>
      </c>
      <c r="L4586" s="113">
        <v>185</v>
      </c>
      <c r="M4586" s="112" t="s">
        <v>545</v>
      </c>
    </row>
    <row r="4587" spans="1:13" x14ac:dyDescent="0.3">
      <c r="A4587" s="112" t="s">
        <v>158</v>
      </c>
      <c r="B4587" s="112" t="s">
        <v>332</v>
      </c>
      <c r="C4587" s="112" t="s">
        <v>332</v>
      </c>
      <c r="D4587" s="112" t="s">
        <v>508</v>
      </c>
      <c r="E4587" s="112" t="s">
        <v>332</v>
      </c>
      <c r="F4587" s="112" t="s">
        <v>509</v>
      </c>
      <c r="G4587" s="112" t="s">
        <v>25</v>
      </c>
      <c r="H4587" s="112" t="s">
        <v>442</v>
      </c>
      <c r="I4587" s="112" t="s">
        <v>16</v>
      </c>
      <c r="J4587" s="112" t="s">
        <v>443</v>
      </c>
      <c r="K4587" s="113">
        <v>1836</v>
      </c>
      <c r="L4587" s="113">
        <v>400</v>
      </c>
      <c r="M4587" s="112" t="s">
        <v>545</v>
      </c>
    </row>
    <row r="4588" spans="1:13" x14ac:dyDescent="0.3">
      <c r="A4588" s="112" t="s">
        <v>158</v>
      </c>
      <c r="B4588" s="112" t="s">
        <v>332</v>
      </c>
      <c r="C4588" s="112" t="s">
        <v>332</v>
      </c>
      <c r="D4588" s="112" t="s">
        <v>339</v>
      </c>
      <c r="E4588" s="112" t="s">
        <v>332</v>
      </c>
      <c r="F4588" s="112" t="s">
        <v>340</v>
      </c>
      <c r="G4588" s="112" t="s">
        <v>17</v>
      </c>
      <c r="H4588" s="112" t="s">
        <v>438</v>
      </c>
      <c r="I4588" s="112" t="s">
        <v>16</v>
      </c>
      <c r="J4588" s="112" t="s">
        <v>436</v>
      </c>
      <c r="K4588" s="113">
        <v>256.2</v>
      </c>
      <c r="L4588" s="113">
        <v>63</v>
      </c>
      <c r="M4588" s="112" t="s">
        <v>545</v>
      </c>
    </row>
    <row r="4589" spans="1:13" x14ac:dyDescent="0.3">
      <c r="A4589" s="112" t="s">
        <v>158</v>
      </c>
      <c r="B4589" s="112" t="s">
        <v>332</v>
      </c>
      <c r="C4589" s="112" t="s">
        <v>332</v>
      </c>
      <c r="D4589" s="112" t="s">
        <v>339</v>
      </c>
      <c r="E4589" s="112" t="s">
        <v>332</v>
      </c>
      <c r="F4589" s="112" t="s">
        <v>340</v>
      </c>
      <c r="G4589" s="112" t="s">
        <v>73</v>
      </c>
      <c r="H4589" s="112" t="s">
        <v>448</v>
      </c>
      <c r="I4589" s="112" t="s">
        <v>14</v>
      </c>
      <c r="J4589" s="112" t="s">
        <v>436</v>
      </c>
      <c r="K4589" s="113">
        <v>1600</v>
      </c>
      <c r="L4589" s="113">
        <v>137</v>
      </c>
      <c r="M4589" s="112" t="s">
        <v>545</v>
      </c>
    </row>
    <row r="4590" spans="1:13" x14ac:dyDescent="0.3">
      <c r="A4590" s="112" t="s">
        <v>158</v>
      </c>
      <c r="B4590" s="112" t="s">
        <v>332</v>
      </c>
      <c r="C4590" s="112" t="s">
        <v>332</v>
      </c>
      <c r="D4590" s="112" t="s">
        <v>339</v>
      </c>
      <c r="E4590" s="112" t="s">
        <v>332</v>
      </c>
      <c r="F4590" s="112" t="s">
        <v>340</v>
      </c>
      <c r="G4590" s="112" t="s">
        <v>20</v>
      </c>
      <c r="H4590" s="112" t="s">
        <v>439</v>
      </c>
      <c r="I4590" s="112" t="s">
        <v>16</v>
      </c>
      <c r="J4590" s="112" t="s">
        <v>436</v>
      </c>
      <c r="K4590" s="113">
        <v>6985.48</v>
      </c>
      <c r="L4590" s="113">
        <v>1525.5</v>
      </c>
      <c r="M4590" s="112" t="s">
        <v>545</v>
      </c>
    </row>
    <row r="4591" spans="1:13" x14ac:dyDescent="0.3">
      <c r="A4591" s="112" t="s">
        <v>158</v>
      </c>
      <c r="B4591" s="112" t="s">
        <v>332</v>
      </c>
      <c r="C4591" s="112" t="s">
        <v>332</v>
      </c>
      <c r="D4591" s="112" t="s">
        <v>339</v>
      </c>
      <c r="E4591" s="112" t="s">
        <v>332</v>
      </c>
      <c r="F4591" s="112" t="s">
        <v>340</v>
      </c>
      <c r="G4591" s="112" t="s">
        <v>463</v>
      </c>
      <c r="H4591" s="112" t="s">
        <v>439</v>
      </c>
      <c r="I4591" s="112" t="s">
        <v>16</v>
      </c>
      <c r="J4591" s="112" t="s">
        <v>436</v>
      </c>
      <c r="K4591" s="113">
        <v>23830.178765451361</v>
      </c>
      <c r="L4591" s="113">
        <v>6300</v>
      </c>
      <c r="M4591" s="112" t="s">
        <v>545</v>
      </c>
    </row>
    <row r="4592" spans="1:13" x14ac:dyDescent="0.3">
      <c r="A4592" s="112" t="s">
        <v>158</v>
      </c>
      <c r="B4592" s="112" t="s">
        <v>332</v>
      </c>
      <c r="C4592" s="112" t="s">
        <v>332</v>
      </c>
      <c r="D4592" s="112" t="s">
        <v>339</v>
      </c>
      <c r="E4592" s="112" t="s">
        <v>332</v>
      </c>
      <c r="F4592" s="112" t="s">
        <v>340</v>
      </c>
      <c r="G4592" s="112" t="s">
        <v>22</v>
      </c>
      <c r="H4592" s="112" t="s">
        <v>439</v>
      </c>
      <c r="I4592" s="112" t="s">
        <v>16</v>
      </c>
      <c r="J4592" s="112" t="s">
        <v>436</v>
      </c>
      <c r="K4592" s="113">
        <v>1558.2</v>
      </c>
      <c r="L4592" s="113">
        <v>535</v>
      </c>
      <c r="M4592" s="112" t="s">
        <v>545</v>
      </c>
    </row>
    <row r="4593" spans="1:13" x14ac:dyDescent="0.3">
      <c r="A4593" s="112" t="s">
        <v>158</v>
      </c>
      <c r="B4593" s="112" t="s">
        <v>332</v>
      </c>
      <c r="C4593" s="112" t="s">
        <v>332</v>
      </c>
      <c r="D4593" s="112" t="s">
        <v>339</v>
      </c>
      <c r="E4593" s="112" t="s">
        <v>332</v>
      </c>
      <c r="F4593" s="112" t="s">
        <v>340</v>
      </c>
      <c r="G4593" s="112" t="s">
        <v>24</v>
      </c>
      <c r="H4593" s="112" t="s">
        <v>441</v>
      </c>
      <c r="I4593" s="112" t="s">
        <v>16</v>
      </c>
      <c r="J4593" s="112" t="s">
        <v>436</v>
      </c>
      <c r="K4593" s="113">
        <v>2779.6499999999996</v>
      </c>
      <c r="L4593" s="113">
        <v>540</v>
      </c>
      <c r="M4593" s="112" t="s">
        <v>545</v>
      </c>
    </row>
    <row r="4594" spans="1:13" x14ac:dyDescent="0.3">
      <c r="A4594" s="112" t="s">
        <v>158</v>
      </c>
      <c r="B4594" s="112" t="s">
        <v>332</v>
      </c>
      <c r="C4594" s="112" t="s">
        <v>332</v>
      </c>
      <c r="D4594" s="112" t="s">
        <v>339</v>
      </c>
      <c r="E4594" s="112" t="s">
        <v>332</v>
      </c>
      <c r="F4594" s="112" t="s">
        <v>340</v>
      </c>
      <c r="G4594" s="112" t="s">
        <v>25</v>
      </c>
      <c r="H4594" s="112" t="s">
        <v>442</v>
      </c>
      <c r="I4594" s="112" t="s">
        <v>16</v>
      </c>
      <c r="J4594" s="112" t="s">
        <v>443</v>
      </c>
      <c r="K4594" s="113">
        <v>87635.13</v>
      </c>
      <c r="L4594" s="113">
        <v>20000</v>
      </c>
      <c r="M4594" s="112" t="s">
        <v>545</v>
      </c>
    </row>
    <row r="4595" spans="1:13" x14ac:dyDescent="0.3">
      <c r="A4595" s="112" t="s">
        <v>158</v>
      </c>
      <c r="B4595" s="112" t="s">
        <v>332</v>
      </c>
      <c r="C4595" s="112" t="s">
        <v>332</v>
      </c>
      <c r="D4595" s="112" t="s">
        <v>339</v>
      </c>
      <c r="E4595" s="112" t="s">
        <v>332</v>
      </c>
      <c r="F4595" s="112" t="s">
        <v>340</v>
      </c>
      <c r="G4595" s="112" t="s">
        <v>28</v>
      </c>
      <c r="H4595" s="112" t="s">
        <v>441</v>
      </c>
      <c r="I4595" s="112" t="s">
        <v>16</v>
      </c>
      <c r="J4595" s="112" t="s">
        <v>436</v>
      </c>
      <c r="K4595" s="113">
        <v>432</v>
      </c>
      <c r="L4595" s="113">
        <v>54</v>
      </c>
      <c r="M4595" s="112" t="s">
        <v>545</v>
      </c>
    </row>
    <row r="4596" spans="1:13" x14ac:dyDescent="0.3">
      <c r="A4596" s="112" t="s">
        <v>158</v>
      </c>
      <c r="B4596" s="112" t="s">
        <v>332</v>
      </c>
      <c r="C4596" s="112" t="s">
        <v>332</v>
      </c>
      <c r="D4596" s="112" t="s">
        <v>339</v>
      </c>
      <c r="E4596" s="112" t="s">
        <v>332</v>
      </c>
      <c r="F4596" s="112" t="s">
        <v>340</v>
      </c>
      <c r="G4596" s="112" t="s">
        <v>33</v>
      </c>
      <c r="H4596" s="112" t="s">
        <v>445</v>
      </c>
      <c r="I4596" s="112" t="s">
        <v>16</v>
      </c>
      <c r="J4596" s="112" t="s">
        <v>446</v>
      </c>
      <c r="K4596" s="113">
        <v>72200</v>
      </c>
      <c r="L4596" s="113">
        <v>14440</v>
      </c>
      <c r="M4596" s="112" t="s">
        <v>545</v>
      </c>
    </row>
    <row r="4597" spans="1:13" x14ac:dyDescent="0.3">
      <c r="A4597" s="112" t="s">
        <v>158</v>
      </c>
      <c r="B4597" s="112" t="s">
        <v>332</v>
      </c>
      <c r="C4597" s="112" t="s">
        <v>332</v>
      </c>
      <c r="D4597" s="112" t="s">
        <v>339</v>
      </c>
      <c r="E4597" s="112" t="s">
        <v>332</v>
      </c>
      <c r="F4597" s="112" t="s">
        <v>340</v>
      </c>
      <c r="G4597" s="112" t="s">
        <v>34</v>
      </c>
      <c r="H4597" s="112" t="s">
        <v>442</v>
      </c>
      <c r="I4597" s="112" t="s">
        <v>16</v>
      </c>
      <c r="J4597" s="112" t="s">
        <v>451</v>
      </c>
      <c r="K4597" s="113">
        <v>205.3125</v>
      </c>
      <c r="L4597" s="113">
        <v>75</v>
      </c>
      <c r="M4597" s="112" t="s">
        <v>545</v>
      </c>
    </row>
    <row r="4598" spans="1:13" x14ac:dyDescent="0.3">
      <c r="A4598" s="112" t="s">
        <v>158</v>
      </c>
      <c r="B4598" s="112" t="s">
        <v>332</v>
      </c>
      <c r="C4598" s="112" t="s">
        <v>332</v>
      </c>
      <c r="D4598" s="112" t="s">
        <v>339</v>
      </c>
      <c r="E4598" s="112" t="s">
        <v>332</v>
      </c>
      <c r="F4598" s="112" t="s">
        <v>340</v>
      </c>
      <c r="G4598" s="112" t="s">
        <v>34</v>
      </c>
      <c r="H4598" s="112" t="s">
        <v>442</v>
      </c>
      <c r="I4598" s="112" t="s">
        <v>16</v>
      </c>
      <c r="J4598" s="112" t="s">
        <v>440</v>
      </c>
      <c r="K4598" s="113">
        <v>911.58749999999998</v>
      </c>
      <c r="L4598" s="113">
        <v>333</v>
      </c>
      <c r="M4598" s="112" t="s">
        <v>545</v>
      </c>
    </row>
    <row r="4599" spans="1:13" x14ac:dyDescent="0.3">
      <c r="A4599" s="112" t="s">
        <v>158</v>
      </c>
      <c r="B4599" s="112" t="s">
        <v>332</v>
      </c>
      <c r="C4599" s="112" t="s">
        <v>332</v>
      </c>
      <c r="D4599" s="112" t="s">
        <v>339</v>
      </c>
      <c r="E4599" s="112" t="s">
        <v>332</v>
      </c>
      <c r="F4599" s="112" t="s">
        <v>340</v>
      </c>
      <c r="G4599" s="112" t="s">
        <v>34</v>
      </c>
      <c r="H4599" s="112" t="s">
        <v>442</v>
      </c>
      <c r="I4599" s="112" t="s">
        <v>16</v>
      </c>
      <c r="J4599" s="112" t="s">
        <v>436</v>
      </c>
      <c r="K4599" s="113">
        <v>32661.112499999999</v>
      </c>
      <c r="L4599" s="113">
        <v>11931</v>
      </c>
      <c r="M4599" s="112" t="s">
        <v>545</v>
      </c>
    </row>
    <row r="4600" spans="1:13" x14ac:dyDescent="0.3">
      <c r="A4600" s="112" t="s">
        <v>158</v>
      </c>
      <c r="B4600" s="112" t="s">
        <v>332</v>
      </c>
      <c r="C4600" s="112" t="s">
        <v>332</v>
      </c>
      <c r="D4600" s="112" t="s">
        <v>339</v>
      </c>
      <c r="E4600" s="112" t="s">
        <v>332</v>
      </c>
      <c r="F4600" s="112" t="s">
        <v>340</v>
      </c>
      <c r="G4600" s="112" t="s">
        <v>38</v>
      </c>
      <c r="H4600" s="112" t="s">
        <v>445</v>
      </c>
      <c r="I4600" s="112" t="s">
        <v>16</v>
      </c>
      <c r="J4600" s="112" t="s">
        <v>446</v>
      </c>
      <c r="K4600" s="113">
        <v>3435</v>
      </c>
      <c r="L4600" s="113">
        <v>687</v>
      </c>
      <c r="M4600" s="112" t="s">
        <v>545</v>
      </c>
    </row>
    <row r="4601" spans="1:13" x14ac:dyDescent="0.3">
      <c r="A4601" s="112" t="s">
        <v>158</v>
      </c>
      <c r="B4601" s="112" t="s">
        <v>332</v>
      </c>
      <c r="C4601" s="112" t="s">
        <v>332</v>
      </c>
      <c r="D4601" s="112" t="s">
        <v>339</v>
      </c>
      <c r="E4601" s="112" t="s">
        <v>332</v>
      </c>
      <c r="F4601" s="112" t="s">
        <v>340</v>
      </c>
      <c r="G4601" s="112" t="s">
        <v>41</v>
      </c>
      <c r="H4601" s="112" t="s">
        <v>445</v>
      </c>
      <c r="I4601" s="112" t="s">
        <v>16</v>
      </c>
      <c r="J4601" s="112" t="s">
        <v>446</v>
      </c>
      <c r="K4601" s="113">
        <v>4080.44</v>
      </c>
      <c r="L4601" s="113">
        <v>195.75</v>
      </c>
      <c r="M4601" s="112" t="s">
        <v>545</v>
      </c>
    </row>
    <row r="4602" spans="1:13" x14ac:dyDescent="0.3">
      <c r="A4602" s="112" t="s">
        <v>158</v>
      </c>
      <c r="B4602" s="112" t="s">
        <v>332</v>
      </c>
      <c r="C4602" s="112" t="s">
        <v>332</v>
      </c>
      <c r="D4602" s="112" t="s">
        <v>339</v>
      </c>
      <c r="E4602" s="112" t="s">
        <v>332</v>
      </c>
      <c r="F4602" s="112" t="s">
        <v>340</v>
      </c>
      <c r="G4602" s="112" t="s">
        <v>42</v>
      </c>
      <c r="H4602" s="112" t="s">
        <v>441</v>
      </c>
      <c r="I4602" s="112" t="s">
        <v>16</v>
      </c>
      <c r="J4602" s="112" t="s">
        <v>435</v>
      </c>
      <c r="K4602" s="113">
        <v>1244</v>
      </c>
      <c r="L4602" s="113">
        <v>291.75</v>
      </c>
      <c r="M4602" s="112" t="s">
        <v>545</v>
      </c>
    </row>
    <row r="4603" spans="1:13" x14ac:dyDescent="0.3">
      <c r="A4603" s="112" t="s">
        <v>158</v>
      </c>
      <c r="B4603" s="112" t="s">
        <v>332</v>
      </c>
      <c r="C4603" s="112" t="s">
        <v>332</v>
      </c>
      <c r="D4603" s="112" t="s">
        <v>339</v>
      </c>
      <c r="E4603" s="112" t="s">
        <v>332</v>
      </c>
      <c r="F4603" s="112" t="s">
        <v>340</v>
      </c>
      <c r="G4603" s="112" t="s">
        <v>42</v>
      </c>
      <c r="H4603" s="112" t="s">
        <v>441</v>
      </c>
      <c r="I4603" s="112" t="s">
        <v>16</v>
      </c>
      <c r="J4603" s="112" t="s">
        <v>436</v>
      </c>
      <c r="K4603" s="113">
        <v>16455</v>
      </c>
      <c r="L4603" s="113">
        <v>1905</v>
      </c>
      <c r="M4603" s="112" t="s">
        <v>545</v>
      </c>
    </row>
    <row r="4604" spans="1:13" x14ac:dyDescent="0.3">
      <c r="A4604" s="112" t="s">
        <v>158</v>
      </c>
      <c r="B4604" s="112" t="s">
        <v>332</v>
      </c>
      <c r="C4604" s="112" t="s">
        <v>332</v>
      </c>
      <c r="D4604" s="112" t="s">
        <v>339</v>
      </c>
      <c r="E4604" s="112" t="s">
        <v>332</v>
      </c>
      <c r="F4604" s="112" t="s">
        <v>340</v>
      </c>
      <c r="G4604" s="112" t="s">
        <v>43</v>
      </c>
      <c r="H4604" s="112" t="s">
        <v>448</v>
      </c>
      <c r="I4604" s="112" t="s">
        <v>16</v>
      </c>
      <c r="J4604" s="112" t="s">
        <v>435</v>
      </c>
      <c r="K4604" s="113">
        <v>1346.4</v>
      </c>
      <c r="L4604" s="113">
        <v>1682.9999999999998</v>
      </c>
      <c r="M4604" s="112" t="s">
        <v>545</v>
      </c>
    </row>
    <row r="4605" spans="1:13" x14ac:dyDescent="0.3">
      <c r="A4605" s="112" t="s">
        <v>158</v>
      </c>
      <c r="B4605" s="112" t="s">
        <v>332</v>
      </c>
      <c r="C4605" s="112" t="s">
        <v>332</v>
      </c>
      <c r="D4605" s="112" t="s">
        <v>339</v>
      </c>
      <c r="E4605" s="112" t="s">
        <v>332</v>
      </c>
      <c r="F4605" s="112" t="s">
        <v>340</v>
      </c>
      <c r="G4605" s="112" t="s">
        <v>43</v>
      </c>
      <c r="H4605" s="112" t="s">
        <v>448</v>
      </c>
      <c r="I4605" s="112" t="s">
        <v>16</v>
      </c>
      <c r="J4605" s="112" t="s">
        <v>436</v>
      </c>
      <c r="K4605" s="113">
        <v>4069.98</v>
      </c>
      <c r="L4605" s="113">
        <v>7537</v>
      </c>
      <c r="M4605" s="112" t="s">
        <v>545</v>
      </c>
    </row>
    <row r="4606" spans="1:13" x14ac:dyDescent="0.3">
      <c r="A4606" s="112" t="s">
        <v>158</v>
      </c>
      <c r="B4606" s="112" t="s">
        <v>332</v>
      </c>
      <c r="C4606" s="112" t="s">
        <v>332</v>
      </c>
      <c r="D4606" s="112" t="s">
        <v>339</v>
      </c>
      <c r="E4606" s="112" t="s">
        <v>332</v>
      </c>
      <c r="F4606" s="112" t="s">
        <v>340</v>
      </c>
      <c r="G4606" s="112" t="s">
        <v>89</v>
      </c>
      <c r="H4606" s="112" t="s">
        <v>448</v>
      </c>
      <c r="I4606" s="112" t="s">
        <v>14</v>
      </c>
      <c r="J4606" s="112" t="s">
        <v>435</v>
      </c>
      <c r="K4606" s="113">
        <v>91.57</v>
      </c>
      <c r="L4606" s="113">
        <v>4.5</v>
      </c>
      <c r="M4606" s="112" t="s">
        <v>545</v>
      </c>
    </row>
    <row r="4607" spans="1:13" x14ac:dyDescent="0.3">
      <c r="A4607" s="112" t="s">
        <v>158</v>
      </c>
      <c r="B4607" s="112" t="s">
        <v>332</v>
      </c>
      <c r="C4607" s="112" t="s">
        <v>332</v>
      </c>
      <c r="D4607" s="112" t="s">
        <v>339</v>
      </c>
      <c r="E4607" s="112" t="s">
        <v>332</v>
      </c>
      <c r="F4607" s="112" t="s">
        <v>340</v>
      </c>
      <c r="G4607" s="112" t="s">
        <v>89</v>
      </c>
      <c r="H4607" s="112" t="s">
        <v>448</v>
      </c>
      <c r="I4607" s="112" t="s">
        <v>14</v>
      </c>
      <c r="J4607" s="112" t="s">
        <v>436</v>
      </c>
      <c r="K4607" s="113">
        <v>918</v>
      </c>
      <c r="L4607" s="113">
        <v>83.25</v>
      </c>
      <c r="M4607" s="112" t="s">
        <v>545</v>
      </c>
    </row>
    <row r="4608" spans="1:13" x14ac:dyDescent="0.3">
      <c r="A4608" s="112" t="s">
        <v>158</v>
      </c>
      <c r="B4608" s="112" t="s">
        <v>332</v>
      </c>
      <c r="C4608" s="112" t="s">
        <v>332</v>
      </c>
      <c r="D4608" s="112" t="s">
        <v>339</v>
      </c>
      <c r="E4608" s="112" t="s">
        <v>332</v>
      </c>
      <c r="F4608" s="112" t="s">
        <v>340</v>
      </c>
      <c r="G4608" s="112" t="s">
        <v>44</v>
      </c>
      <c r="H4608" s="112" t="s">
        <v>441</v>
      </c>
      <c r="I4608" s="112" t="s">
        <v>16</v>
      </c>
      <c r="J4608" s="112" t="s">
        <v>435</v>
      </c>
      <c r="K4608" s="113">
        <v>729.56</v>
      </c>
      <c r="L4608" s="113">
        <v>91.5</v>
      </c>
      <c r="M4608" s="112" t="s">
        <v>545</v>
      </c>
    </row>
    <row r="4609" spans="1:13" x14ac:dyDescent="0.3">
      <c r="A4609" s="112" t="s">
        <v>158</v>
      </c>
      <c r="B4609" s="112" t="s">
        <v>332</v>
      </c>
      <c r="C4609" s="112" t="s">
        <v>332</v>
      </c>
      <c r="D4609" s="112" t="s">
        <v>339</v>
      </c>
      <c r="E4609" s="112" t="s">
        <v>332</v>
      </c>
      <c r="F4609" s="112" t="s">
        <v>340</v>
      </c>
      <c r="G4609" s="112" t="s">
        <v>44</v>
      </c>
      <c r="H4609" s="112" t="s">
        <v>441</v>
      </c>
      <c r="I4609" s="112" t="s">
        <v>16</v>
      </c>
      <c r="J4609" s="112" t="s">
        <v>436</v>
      </c>
      <c r="K4609" s="113">
        <v>4688.46</v>
      </c>
      <c r="L4609" s="113">
        <v>91.5</v>
      </c>
      <c r="M4609" s="112" t="s">
        <v>545</v>
      </c>
    </row>
    <row r="4610" spans="1:13" x14ac:dyDescent="0.3">
      <c r="A4610" s="112" t="s">
        <v>158</v>
      </c>
      <c r="B4610" s="112" t="s">
        <v>332</v>
      </c>
      <c r="C4610" s="112" t="s">
        <v>332</v>
      </c>
      <c r="D4610" s="112" t="s">
        <v>339</v>
      </c>
      <c r="E4610" s="112" t="s">
        <v>332</v>
      </c>
      <c r="F4610" s="112" t="s">
        <v>340</v>
      </c>
      <c r="G4610" s="112" t="s">
        <v>45</v>
      </c>
      <c r="H4610" s="112" t="s">
        <v>441</v>
      </c>
      <c r="I4610" s="112" t="s">
        <v>46</v>
      </c>
      <c r="J4610" s="112" t="s">
        <v>436</v>
      </c>
      <c r="K4610" s="113">
        <v>363</v>
      </c>
      <c r="L4610" s="113">
        <v>23</v>
      </c>
      <c r="M4610" s="112" t="s">
        <v>545</v>
      </c>
    </row>
    <row r="4611" spans="1:13" x14ac:dyDescent="0.3">
      <c r="A4611" s="112" t="s">
        <v>158</v>
      </c>
      <c r="B4611" s="112" t="s">
        <v>332</v>
      </c>
      <c r="C4611" s="112" t="s">
        <v>332</v>
      </c>
      <c r="D4611" s="112" t="s">
        <v>339</v>
      </c>
      <c r="E4611" s="112" t="s">
        <v>332</v>
      </c>
      <c r="F4611" s="112" t="s">
        <v>340</v>
      </c>
      <c r="G4611" s="112" t="s">
        <v>47</v>
      </c>
      <c r="H4611" s="112" t="s">
        <v>447</v>
      </c>
      <c r="I4611" s="112" t="s">
        <v>16</v>
      </c>
      <c r="J4611" s="112" t="s">
        <v>435</v>
      </c>
      <c r="K4611" s="113">
        <v>45113.96</v>
      </c>
      <c r="L4611" s="113">
        <v>6077.25</v>
      </c>
      <c r="M4611" s="112" t="s">
        <v>545</v>
      </c>
    </row>
    <row r="4612" spans="1:13" x14ac:dyDescent="0.3">
      <c r="A4612" s="112" t="s">
        <v>158</v>
      </c>
      <c r="B4612" s="112" t="s">
        <v>332</v>
      </c>
      <c r="C4612" s="112" t="s">
        <v>332</v>
      </c>
      <c r="D4612" s="112" t="s">
        <v>339</v>
      </c>
      <c r="E4612" s="112" t="s">
        <v>332</v>
      </c>
      <c r="F4612" s="112" t="s">
        <v>340</v>
      </c>
      <c r="G4612" s="112" t="s">
        <v>50</v>
      </c>
      <c r="H4612" s="112" t="s">
        <v>434</v>
      </c>
      <c r="I4612" s="112" t="s">
        <v>16</v>
      </c>
      <c r="J4612" s="112" t="s">
        <v>436</v>
      </c>
      <c r="K4612" s="113">
        <v>62146.03</v>
      </c>
      <c r="L4612" s="113">
        <v>2740.5</v>
      </c>
      <c r="M4612" s="112" t="s">
        <v>545</v>
      </c>
    </row>
    <row r="4613" spans="1:13" x14ac:dyDescent="0.3">
      <c r="A4613" s="112" t="s">
        <v>158</v>
      </c>
      <c r="B4613" s="112" t="s">
        <v>332</v>
      </c>
      <c r="C4613" s="112" t="s">
        <v>332</v>
      </c>
      <c r="D4613" s="112" t="s">
        <v>339</v>
      </c>
      <c r="E4613" s="112" t="s">
        <v>332</v>
      </c>
      <c r="F4613" s="112" t="s">
        <v>340</v>
      </c>
      <c r="G4613" s="112" t="s">
        <v>52</v>
      </c>
      <c r="H4613" s="112" t="s">
        <v>442</v>
      </c>
      <c r="I4613" s="112" t="s">
        <v>46</v>
      </c>
      <c r="J4613" s="112" t="s">
        <v>435</v>
      </c>
      <c r="K4613" s="113">
        <v>18140.88</v>
      </c>
      <c r="L4613" s="113">
        <v>3320.0000000000005</v>
      </c>
      <c r="M4613" s="112" t="s">
        <v>545</v>
      </c>
    </row>
    <row r="4614" spans="1:13" x14ac:dyDescent="0.3">
      <c r="A4614" s="112" t="s">
        <v>158</v>
      </c>
      <c r="B4614" s="112" t="s">
        <v>332</v>
      </c>
      <c r="C4614" s="112" t="s">
        <v>332</v>
      </c>
      <c r="D4614" s="112" t="s">
        <v>339</v>
      </c>
      <c r="E4614" s="112" t="s">
        <v>332</v>
      </c>
      <c r="F4614" s="112" t="s">
        <v>340</v>
      </c>
      <c r="G4614" s="112" t="s">
        <v>52</v>
      </c>
      <c r="H4614" s="112" t="s">
        <v>442</v>
      </c>
      <c r="I4614" s="112" t="s">
        <v>46</v>
      </c>
      <c r="J4614" s="112" t="s">
        <v>440</v>
      </c>
      <c r="K4614" s="113">
        <v>8911.26</v>
      </c>
      <c r="L4614" s="113">
        <v>2106</v>
      </c>
      <c r="M4614" s="112" t="s">
        <v>545</v>
      </c>
    </row>
    <row r="4615" spans="1:13" x14ac:dyDescent="0.3">
      <c r="A4615" s="112" t="s">
        <v>158</v>
      </c>
      <c r="B4615" s="112" t="s">
        <v>332</v>
      </c>
      <c r="C4615" s="112" t="s">
        <v>332</v>
      </c>
      <c r="D4615" s="112" t="s">
        <v>339</v>
      </c>
      <c r="E4615" s="112" t="s">
        <v>332</v>
      </c>
      <c r="F4615" s="112" t="s">
        <v>340</v>
      </c>
      <c r="G4615" s="112" t="s">
        <v>52</v>
      </c>
      <c r="H4615" s="112" t="s">
        <v>442</v>
      </c>
      <c r="I4615" s="112" t="s">
        <v>46</v>
      </c>
      <c r="J4615" s="112" t="s">
        <v>436</v>
      </c>
      <c r="K4615" s="113">
        <v>496376.82</v>
      </c>
      <c r="L4615" s="113">
        <v>88950.000000000015</v>
      </c>
      <c r="M4615" s="112" t="s">
        <v>545</v>
      </c>
    </row>
    <row r="4616" spans="1:13" x14ac:dyDescent="0.3">
      <c r="A4616" s="112" t="s">
        <v>158</v>
      </c>
      <c r="B4616" s="112" t="s">
        <v>332</v>
      </c>
      <c r="C4616" s="112" t="s">
        <v>332</v>
      </c>
      <c r="D4616" s="112" t="s">
        <v>339</v>
      </c>
      <c r="E4616" s="112" t="s">
        <v>332</v>
      </c>
      <c r="F4616" s="112" t="s">
        <v>340</v>
      </c>
      <c r="G4616" s="112" t="s">
        <v>53</v>
      </c>
      <c r="H4616" s="112" t="s">
        <v>434</v>
      </c>
      <c r="I4616" s="112" t="s">
        <v>16</v>
      </c>
      <c r="J4616" s="112" t="s">
        <v>435</v>
      </c>
      <c r="K4616" s="113">
        <v>1791</v>
      </c>
      <c r="L4616" s="113">
        <v>675</v>
      </c>
      <c r="M4616" s="112" t="s">
        <v>545</v>
      </c>
    </row>
    <row r="4617" spans="1:13" x14ac:dyDescent="0.3">
      <c r="A4617" s="112" t="s">
        <v>158</v>
      </c>
      <c r="B4617" s="112" t="s">
        <v>332</v>
      </c>
      <c r="C4617" s="112" t="s">
        <v>332</v>
      </c>
      <c r="D4617" s="112" t="s">
        <v>339</v>
      </c>
      <c r="E4617" s="112" t="s">
        <v>332</v>
      </c>
      <c r="F4617" s="112" t="s">
        <v>340</v>
      </c>
      <c r="G4617" s="112" t="s">
        <v>58</v>
      </c>
      <c r="H4617" s="112" t="s">
        <v>434</v>
      </c>
      <c r="I4617" s="112" t="s">
        <v>16</v>
      </c>
      <c r="J4617" s="112" t="s">
        <v>436</v>
      </c>
      <c r="K4617" s="113">
        <v>450</v>
      </c>
      <c r="L4617" s="113">
        <v>90</v>
      </c>
      <c r="M4617" s="112" t="s">
        <v>545</v>
      </c>
    </row>
    <row r="4618" spans="1:13" x14ac:dyDescent="0.3">
      <c r="A4618" s="112" t="s">
        <v>158</v>
      </c>
      <c r="B4618" s="112" t="s">
        <v>332</v>
      </c>
      <c r="C4618" s="112" t="s">
        <v>332</v>
      </c>
      <c r="D4618" s="112" t="s">
        <v>339</v>
      </c>
      <c r="E4618" s="112" t="s">
        <v>332</v>
      </c>
      <c r="F4618" s="112" t="s">
        <v>340</v>
      </c>
      <c r="G4618" s="112" t="s">
        <v>60</v>
      </c>
      <c r="H4618" s="112" t="s">
        <v>437</v>
      </c>
      <c r="I4618" s="112" t="s">
        <v>16</v>
      </c>
      <c r="J4618" s="112" t="s">
        <v>435</v>
      </c>
      <c r="K4618" s="113">
        <v>786.24</v>
      </c>
      <c r="L4618" s="113">
        <v>252</v>
      </c>
      <c r="M4618" s="112" t="s">
        <v>545</v>
      </c>
    </row>
    <row r="4619" spans="1:13" x14ac:dyDescent="0.3">
      <c r="A4619" s="112" t="s">
        <v>158</v>
      </c>
      <c r="B4619" s="112" t="s">
        <v>332</v>
      </c>
      <c r="C4619" s="112" t="s">
        <v>332</v>
      </c>
      <c r="D4619" s="112" t="s">
        <v>339</v>
      </c>
      <c r="E4619" s="112" t="s">
        <v>332</v>
      </c>
      <c r="F4619" s="112" t="s">
        <v>340</v>
      </c>
      <c r="G4619" s="112" t="s">
        <v>60</v>
      </c>
      <c r="H4619" s="112" t="s">
        <v>437</v>
      </c>
      <c r="I4619" s="112" t="s">
        <v>16</v>
      </c>
      <c r="J4619" s="112" t="s">
        <v>440</v>
      </c>
      <c r="K4619" s="113">
        <v>1179.3600000000001</v>
      </c>
      <c r="L4619" s="113">
        <v>378</v>
      </c>
      <c r="M4619" s="112" t="s">
        <v>545</v>
      </c>
    </row>
    <row r="4620" spans="1:13" x14ac:dyDescent="0.3">
      <c r="A4620" s="112" t="s">
        <v>158</v>
      </c>
      <c r="B4620" s="112" t="s">
        <v>332</v>
      </c>
      <c r="C4620" s="112" t="s">
        <v>332</v>
      </c>
      <c r="D4620" s="112" t="s">
        <v>339</v>
      </c>
      <c r="E4620" s="112" t="s">
        <v>332</v>
      </c>
      <c r="F4620" s="112" t="s">
        <v>340</v>
      </c>
      <c r="G4620" s="112" t="s">
        <v>60</v>
      </c>
      <c r="H4620" s="112" t="s">
        <v>437</v>
      </c>
      <c r="I4620" s="112" t="s">
        <v>16</v>
      </c>
      <c r="J4620" s="112" t="s">
        <v>436</v>
      </c>
      <c r="K4620" s="113">
        <v>4324.32</v>
      </c>
      <c r="L4620" s="113">
        <v>1386</v>
      </c>
      <c r="M4620" s="112" t="s">
        <v>545</v>
      </c>
    </row>
    <row r="4621" spans="1:13" x14ac:dyDescent="0.3">
      <c r="A4621" s="112" t="s">
        <v>158</v>
      </c>
      <c r="B4621" s="112" t="s">
        <v>332</v>
      </c>
      <c r="C4621" s="112" t="s">
        <v>332</v>
      </c>
      <c r="D4621" s="112" t="s">
        <v>339</v>
      </c>
      <c r="E4621" s="112" t="s">
        <v>332</v>
      </c>
      <c r="F4621" s="112" t="s">
        <v>340</v>
      </c>
      <c r="G4621" s="112" t="s">
        <v>61</v>
      </c>
      <c r="H4621" s="112" t="s">
        <v>447</v>
      </c>
      <c r="I4621" s="112" t="s">
        <v>16</v>
      </c>
      <c r="J4621" s="112" t="s">
        <v>435</v>
      </c>
      <c r="K4621" s="113">
        <v>3240</v>
      </c>
      <c r="L4621" s="113">
        <v>405</v>
      </c>
      <c r="M4621" s="112" t="s">
        <v>545</v>
      </c>
    </row>
    <row r="4622" spans="1:13" x14ac:dyDescent="0.3">
      <c r="A4622" s="112" t="s">
        <v>158</v>
      </c>
      <c r="B4622" s="112" t="s">
        <v>332</v>
      </c>
      <c r="C4622" s="112" t="s">
        <v>332</v>
      </c>
      <c r="D4622" s="112" t="s">
        <v>339</v>
      </c>
      <c r="E4622" s="112" t="s">
        <v>332</v>
      </c>
      <c r="F4622" s="112" t="s">
        <v>340</v>
      </c>
      <c r="G4622" s="112" t="s">
        <v>66</v>
      </c>
      <c r="H4622" s="112" t="s">
        <v>450</v>
      </c>
      <c r="I4622" s="112" t="s">
        <v>16</v>
      </c>
      <c r="J4622" s="112" t="s">
        <v>436</v>
      </c>
      <c r="K4622" s="113">
        <v>16010.9</v>
      </c>
      <c r="L4622" s="113">
        <v>5521</v>
      </c>
      <c r="M4622" s="112" t="s">
        <v>545</v>
      </c>
    </row>
    <row r="4623" spans="1:13" x14ac:dyDescent="0.3">
      <c r="A4623" s="112" t="s">
        <v>158</v>
      </c>
      <c r="B4623" s="112" t="s">
        <v>332</v>
      </c>
      <c r="C4623" s="112" t="s">
        <v>332</v>
      </c>
      <c r="D4623" s="112" t="s">
        <v>510</v>
      </c>
      <c r="E4623" s="112" t="s">
        <v>332</v>
      </c>
      <c r="F4623" s="112" t="s">
        <v>511</v>
      </c>
      <c r="G4623" s="112" t="s">
        <v>56</v>
      </c>
      <c r="H4623" s="112" t="s">
        <v>441</v>
      </c>
      <c r="I4623" s="112" t="s">
        <v>16</v>
      </c>
      <c r="J4623" s="112" t="s">
        <v>435</v>
      </c>
      <c r="K4623" s="113">
        <v>170</v>
      </c>
      <c r="L4623" s="113">
        <v>27</v>
      </c>
      <c r="M4623" s="112" t="s">
        <v>545</v>
      </c>
    </row>
    <row r="4624" spans="1:13" x14ac:dyDescent="0.3">
      <c r="A4624" s="112" t="s">
        <v>158</v>
      </c>
      <c r="B4624" s="112" t="s">
        <v>332</v>
      </c>
      <c r="C4624" s="112" t="s">
        <v>332</v>
      </c>
      <c r="D4624" s="112" t="s">
        <v>510</v>
      </c>
      <c r="E4624" s="112" t="s">
        <v>332</v>
      </c>
      <c r="F4624" s="112" t="s">
        <v>511</v>
      </c>
      <c r="G4624" s="112" t="s">
        <v>56</v>
      </c>
      <c r="H4624" s="112" t="s">
        <v>441</v>
      </c>
      <c r="I4624" s="112" t="s">
        <v>16</v>
      </c>
      <c r="J4624" s="112" t="s">
        <v>436</v>
      </c>
      <c r="K4624" s="113">
        <v>133.19999999999999</v>
      </c>
      <c r="L4624" s="113">
        <v>27</v>
      </c>
      <c r="M4624" s="112" t="s">
        <v>545</v>
      </c>
    </row>
    <row r="4625" spans="1:13" x14ac:dyDescent="0.3">
      <c r="A4625" s="112" t="s">
        <v>158</v>
      </c>
      <c r="B4625" s="112" t="s">
        <v>332</v>
      </c>
      <c r="C4625" s="112" t="s">
        <v>332</v>
      </c>
      <c r="D4625" s="112" t="s">
        <v>512</v>
      </c>
      <c r="E4625" s="112" t="s">
        <v>332</v>
      </c>
      <c r="F4625" s="112" t="s">
        <v>513</v>
      </c>
      <c r="G4625" s="112" t="s">
        <v>19</v>
      </c>
      <c r="H4625" s="112" t="s">
        <v>434</v>
      </c>
      <c r="I4625" s="112" t="s">
        <v>16</v>
      </c>
      <c r="J4625" s="112" t="s">
        <v>435</v>
      </c>
      <c r="K4625" s="113">
        <v>3672</v>
      </c>
      <c r="L4625" s="113">
        <v>306</v>
      </c>
      <c r="M4625" s="112" t="s">
        <v>545</v>
      </c>
    </row>
    <row r="4626" spans="1:13" x14ac:dyDescent="0.3">
      <c r="A4626" s="112" t="s">
        <v>158</v>
      </c>
      <c r="B4626" s="112" t="s">
        <v>332</v>
      </c>
      <c r="C4626" s="112" t="s">
        <v>332</v>
      </c>
      <c r="D4626" s="112" t="s">
        <v>512</v>
      </c>
      <c r="E4626" s="112" t="s">
        <v>332</v>
      </c>
      <c r="F4626" s="112" t="s">
        <v>513</v>
      </c>
      <c r="G4626" s="112" t="s">
        <v>19</v>
      </c>
      <c r="H4626" s="112" t="s">
        <v>434</v>
      </c>
      <c r="I4626" s="112" t="s">
        <v>16</v>
      </c>
      <c r="J4626" s="112" t="s">
        <v>436</v>
      </c>
      <c r="K4626" s="113">
        <v>28680</v>
      </c>
      <c r="L4626" s="113">
        <v>2390</v>
      </c>
      <c r="M4626" s="112" t="s">
        <v>545</v>
      </c>
    </row>
    <row r="4627" spans="1:13" x14ac:dyDescent="0.3">
      <c r="A4627" s="112" t="s">
        <v>158</v>
      </c>
      <c r="B4627" s="112" t="s">
        <v>332</v>
      </c>
      <c r="C4627" s="112" t="s">
        <v>332</v>
      </c>
      <c r="D4627" s="112" t="s">
        <v>512</v>
      </c>
      <c r="E4627" s="112" t="s">
        <v>332</v>
      </c>
      <c r="F4627" s="112" t="s">
        <v>513</v>
      </c>
      <c r="G4627" s="112" t="s">
        <v>43</v>
      </c>
      <c r="H4627" s="112" t="s">
        <v>448</v>
      </c>
      <c r="I4627" s="112" t="s">
        <v>16</v>
      </c>
      <c r="J4627" s="112" t="s">
        <v>440</v>
      </c>
      <c r="K4627" s="113">
        <v>47</v>
      </c>
      <c r="L4627" s="113">
        <v>50</v>
      </c>
      <c r="M4627" s="112" t="s">
        <v>545</v>
      </c>
    </row>
    <row r="4628" spans="1:13" x14ac:dyDescent="0.3">
      <c r="A4628" s="112" t="s">
        <v>158</v>
      </c>
      <c r="B4628" s="112" t="s">
        <v>332</v>
      </c>
      <c r="C4628" s="112" t="s">
        <v>332</v>
      </c>
      <c r="D4628" s="112" t="s">
        <v>512</v>
      </c>
      <c r="E4628" s="112" t="s">
        <v>332</v>
      </c>
      <c r="F4628" s="112" t="s">
        <v>513</v>
      </c>
      <c r="G4628" s="112" t="s">
        <v>43</v>
      </c>
      <c r="H4628" s="112" t="s">
        <v>448</v>
      </c>
      <c r="I4628" s="112" t="s">
        <v>16</v>
      </c>
      <c r="J4628" s="112" t="s">
        <v>436</v>
      </c>
      <c r="K4628" s="113">
        <v>359.1</v>
      </c>
      <c r="L4628" s="113">
        <v>665</v>
      </c>
      <c r="M4628" s="112" t="s">
        <v>545</v>
      </c>
    </row>
    <row r="4629" spans="1:13" x14ac:dyDescent="0.3">
      <c r="A4629" s="112" t="s">
        <v>158</v>
      </c>
      <c r="B4629" s="112" t="s">
        <v>332</v>
      </c>
      <c r="C4629" s="112" t="s">
        <v>332</v>
      </c>
      <c r="D4629" s="112" t="s">
        <v>512</v>
      </c>
      <c r="E4629" s="112" t="s">
        <v>332</v>
      </c>
      <c r="F4629" s="112" t="s">
        <v>513</v>
      </c>
      <c r="G4629" s="112" t="s">
        <v>47</v>
      </c>
      <c r="H4629" s="112" t="s">
        <v>447</v>
      </c>
      <c r="I4629" s="112" t="s">
        <v>16</v>
      </c>
      <c r="J4629" s="112" t="s">
        <v>435</v>
      </c>
      <c r="K4629" s="113">
        <v>15618.28</v>
      </c>
      <c r="L4629" s="113">
        <v>1413</v>
      </c>
      <c r="M4629" s="112" t="s">
        <v>545</v>
      </c>
    </row>
    <row r="4630" spans="1:13" x14ac:dyDescent="0.3">
      <c r="A4630" s="112" t="s">
        <v>158</v>
      </c>
      <c r="B4630" s="112" t="s">
        <v>332</v>
      </c>
      <c r="C4630" s="112" t="s">
        <v>332</v>
      </c>
      <c r="D4630" s="112" t="s">
        <v>512</v>
      </c>
      <c r="E4630" s="112" t="s">
        <v>332</v>
      </c>
      <c r="F4630" s="112" t="s">
        <v>513</v>
      </c>
      <c r="G4630" s="112" t="s">
        <v>49</v>
      </c>
      <c r="H4630" s="112" t="s">
        <v>447</v>
      </c>
      <c r="I4630" s="112" t="s">
        <v>16</v>
      </c>
      <c r="J4630" s="112" t="s">
        <v>435</v>
      </c>
      <c r="K4630" s="113">
        <v>2215.6</v>
      </c>
      <c r="L4630" s="113">
        <v>321</v>
      </c>
      <c r="M4630" s="112" t="s">
        <v>545</v>
      </c>
    </row>
    <row r="4631" spans="1:13" x14ac:dyDescent="0.3">
      <c r="A4631" s="112" t="s">
        <v>158</v>
      </c>
      <c r="B4631" s="112" t="s">
        <v>332</v>
      </c>
      <c r="C4631" s="112" t="s">
        <v>332</v>
      </c>
      <c r="D4631" s="112" t="s">
        <v>512</v>
      </c>
      <c r="E4631" s="112" t="s">
        <v>332</v>
      </c>
      <c r="F4631" s="112" t="s">
        <v>513</v>
      </c>
      <c r="G4631" s="112" t="s">
        <v>49</v>
      </c>
      <c r="H4631" s="112" t="s">
        <v>447</v>
      </c>
      <c r="I4631" s="112" t="s">
        <v>16</v>
      </c>
      <c r="J4631" s="112" t="s">
        <v>436</v>
      </c>
      <c r="K4631" s="113">
        <v>562.5</v>
      </c>
      <c r="L4631" s="113">
        <v>112.99999999999999</v>
      </c>
      <c r="M4631" s="112" t="s">
        <v>545</v>
      </c>
    </row>
    <row r="4632" spans="1:13" x14ac:dyDescent="0.3">
      <c r="A4632" s="112" t="s">
        <v>158</v>
      </c>
      <c r="B4632" s="112" t="s">
        <v>332</v>
      </c>
      <c r="C4632" s="112" t="s">
        <v>332</v>
      </c>
      <c r="D4632" s="112" t="s">
        <v>512</v>
      </c>
      <c r="E4632" s="112" t="s">
        <v>332</v>
      </c>
      <c r="F4632" s="112" t="s">
        <v>513</v>
      </c>
      <c r="G4632" s="112" t="s">
        <v>50</v>
      </c>
      <c r="H4632" s="112" t="s">
        <v>434</v>
      </c>
      <c r="I4632" s="112" t="s">
        <v>16</v>
      </c>
      <c r="J4632" s="112" t="s">
        <v>436</v>
      </c>
      <c r="K4632" s="113">
        <v>45139.83</v>
      </c>
      <c r="L4632" s="113">
        <v>2460.75</v>
      </c>
      <c r="M4632" s="112" t="s">
        <v>545</v>
      </c>
    </row>
    <row r="4633" spans="1:13" x14ac:dyDescent="0.3">
      <c r="A4633" s="112" t="s">
        <v>158</v>
      </c>
      <c r="B4633" s="112" t="s">
        <v>332</v>
      </c>
      <c r="C4633" s="112" t="s">
        <v>332</v>
      </c>
      <c r="D4633" s="112" t="s">
        <v>512</v>
      </c>
      <c r="E4633" s="112" t="s">
        <v>332</v>
      </c>
      <c r="F4633" s="112" t="s">
        <v>513</v>
      </c>
      <c r="G4633" s="112" t="s">
        <v>55</v>
      </c>
      <c r="H4633" s="112" t="s">
        <v>439</v>
      </c>
      <c r="I4633" s="112" t="s">
        <v>16</v>
      </c>
      <c r="J4633" s="112" t="s">
        <v>435</v>
      </c>
      <c r="K4633" s="113">
        <v>4760</v>
      </c>
      <c r="L4633" s="113">
        <v>1360</v>
      </c>
      <c r="M4633" s="112" t="s">
        <v>545</v>
      </c>
    </row>
    <row r="4634" spans="1:13" x14ac:dyDescent="0.3">
      <c r="A4634" s="112" t="s">
        <v>158</v>
      </c>
      <c r="B4634" s="112" t="s">
        <v>332</v>
      </c>
      <c r="C4634" s="112" t="s">
        <v>332</v>
      </c>
      <c r="D4634" s="112" t="s">
        <v>512</v>
      </c>
      <c r="E4634" s="112" t="s">
        <v>332</v>
      </c>
      <c r="F4634" s="112" t="s">
        <v>513</v>
      </c>
      <c r="G4634" s="112" t="s">
        <v>55</v>
      </c>
      <c r="H4634" s="112" t="s">
        <v>439</v>
      </c>
      <c r="I4634" s="112" t="s">
        <v>16</v>
      </c>
      <c r="J4634" s="112" t="s">
        <v>440</v>
      </c>
      <c r="K4634" s="113">
        <v>976.5</v>
      </c>
      <c r="L4634" s="113">
        <v>279</v>
      </c>
      <c r="M4634" s="112" t="s">
        <v>545</v>
      </c>
    </row>
    <row r="4635" spans="1:13" x14ac:dyDescent="0.3">
      <c r="A4635" s="112" t="s">
        <v>158</v>
      </c>
      <c r="B4635" s="112" t="s">
        <v>332</v>
      </c>
      <c r="C4635" s="112" t="s">
        <v>332</v>
      </c>
      <c r="D4635" s="112" t="s">
        <v>512</v>
      </c>
      <c r="E4635" s="112" t="s">
        <v>332</v>
      </c>
      <c r="F4635" s="112" t="s">
        <v>513</v>
      </c>
      <c r="G4635" s="112" t="s">
        <v>55</v>
      </c>
      <c r="H4635" s="112" t="s">
        <v>439</v>
      </c>
      <c r="I4635" s="112" t="s">
        <v>16</v>
      </c>
      <c r="J4635" s="112" t="s">
        <v>436</v>
      </c>
      <c r="K4635" s="113">
        <v>6142.5</v>
      </c>
      <c r="L4635" s="113">
        <v>1755</v>
      </c>
      <c r="M4635" s="112" t="s">
        <v>545</v>
      </c>
    </row>
    <row r="4636" spans="1:13" x14ac:dyDescent="0.3">
      <c r="A4636" s="112" t="s">
        <v>158</v>
      </c>
      <c r="B4636" s="112" t="s">
        <v>341</v>
      </c>
      <c r="C4636" s="112" t="s">
        <v>342</v>
      </c>
      <c r="D4636" s="112" t="s">
        <v>343</v>
      </c>
      <c r="E4636" s="112" t="s">
        <v>344</v>
      </c>
      <c r="F4636" s="112" t="s">
        <v>345</v>
      </c>
      <c r="G4636" s="112" t="s">
        <v>463</v>
      </c>
      <c r="H4636" s="112" t="s">
        <v>439</v>
      </c>
      <c r="I4636" s="112" t="s">
        <v>16</v>
      </c>
      <c r="J4636" s="112" t="s">
        <v>436</v>
      </c>
      <c r="K4636" s="113">
        <v>3782.5680580081525</v>
      </c>
      <c r="L4636" s="113">
        <v>1000</v>
      </c>
      <c r="M4636" s="112" t="s">
        <v>542</v>
      </c>
    </row>
    <row r="4637" spans="1:13" x14ac:dyDescent="0.3">
      <c r="A4637" s="112" t="s">
        <v>158</v>
      </c>
      <c r="B4637" s="112" t="s">
        <v>341</v>
      </c>
      <c r="C4637" s="112" t="s">
        <v>342</v>
      </c>
      <c r="D4637" s="112" t="s">
        <v>343</v>
      </c>
      <c r="E4637" s="112" t="s">
        <v>344</v>
      </c>
      <c r="F4637" s="112" t="s">
        <v>345</v>
      </c>
      <c r="G4637" s="112" t="s">
        <v>24</v>
      </c>
      <c r="H4637" s="112" t="s">
        <v>441</v>
      </c>
      <c r="I4637" s="112" t="s">
        <v>16</v>
      </c>
      <c r="J4637" s="112" t="s">
        <v>436</v>
      </c>
      <c r="K4637" s="113">
        <v>1402.62</v>
      </c>
      <c r="L4637" s="113">
        <v>180.75</v>
      </c>
      <c r="M4637" s="112" t="s">
        <v>542</v>
      </c>
    </row>
    <row r="4638" spans="1:13" x14ac:dyDescent="0.3">
      <c r="A4638" s="112" t="s">
        <v>158</v>
      </c>
      <c r="B4638" s="112" t="s">
        <v>341</v>
      </c>
      <c r="C4638" s="112" t="s">
        <v>342</v>
      </c>
      <c r="D4638" s="112" t="s">
        <v>343</v>
      </c>
      <c r="E4638" s="112" t="s">
        <v>344</v>
      </c>
      <c r="F4638" s="112" t="s">
        <v>345</v>
      </c>
      <c r="G4638" s="112" t="s">
        <v>44</v>
      </c>
      <c r="H4638" s="112" t="s">
        <v>441</v>
      </c>
      <c r="I4638" s="112" t="s">
        <v>16</v>
      </c>
      <c r="J4638" s="112" t="s">
        <v>436</v>
      </c>
      <c r="K4638" s="113">
        <v>776.88</v>
      </c>
      <c r="L4638" s="113">
        <v>13.5</v>
      </c>
      <c r="M4638" s="112" t="s">
        <v>542</v>
      </c>
    </row>
    <row r="4639" spans="1:13" x14ac:dyDescent="0.3">
      <c r="A4639" s="112" t="s">
        <v>158</v>
      </c>
      <c r="B4639" s="112" t="s">
        <v>341</v>
      </c>
      <c r="C4639" s="112" t="s">
        <v>342</v>
      </c>
      <c r="D4639" s="112" t="s">
        <v>343</v>
      </c>
      <c r="E4639" s="112" t="s">
        <v>344</v>
      </c>
      <c r="F4639" s="112" t="s">
        <v>345</v>
      </c>
      <c r="G4639" s="112" t="s">
        <v>52</v>
      </c>
      <c r="H4639" s="112" t="s">
        <v>442</v>
      </c>
      <c r="I4639" s="112" t="s">
        <v>46</v>
      </c>
      <c r="J4639" s="112" t="s">
        <v>436</v>
      </c>
      <c r="K4639" s="113">
        <v>3532.5</v>
      </c>
      <c r="L4639" s="113">
        <v>225</v>
      </c>
      <c r="M4639" s="112" t="s">
        <v>542</v>
      </c>
    </row>
    <row r="4640" spans="1:13" x14ac:dyDescent="0.3">
      <c r="A4640" s="112" t="s">
        <v>158</v>
      </c>
      <c r="B4640" s="112" t="s">
        <v>341</v>
      </c>
      <c r="C4640" s="112" t="s">
        <v>342</v>
      </c>
      <c r="D4640" s="112" t="s">
        <v>343</v>
      </c>
      <c r="E4640" s="112" t="s">
        <v>344</v>
      </c>
      <c r="F4640" s="112" t="s">
        <v>345</v>
      </c>
      <c r="G4640" s="112" t="s">
        <v>53</v>
      </c>
      <c r="H4640" s="112" t="s">
        <v>434</v>
      </c>
      <c r="I4640" s="112" t="s">
        <v>16</v>
      </c>
      <c r="J4640" s="112" t="s">
        <v>435</v>
      </c>
      <c r="K4640" s="113">
        <v>477.6</v>
      </c>
      <c r="L4640" s="113">
        <v>180</v>
      </c>
      <c r="M4640" s="112" t="s">
        <v>542</v>
      </c>
    </row>
    <row r="4641" spans="1:13" x14ac:dyDescent="0.3">
      <c r="A4641" s="112" t="s">
        <v>158</v>
      </c>
      <c r="B4641" s="112" t="s">
        <v>341</v>
      </c>
      <c r="C4641" s="112" t="s">
        <v>342</v>
      </c>
      <c r="D4641" s="112" t="s">
        <v>346</v>
      </c>
      <c r="E4641" s="112" t="s">
        <v>344</v>
      </c>
      <c r="F4641" s="112" t="s">
        <v>347</v>
      </c>
      <c r="G4641" s="112" t="s">
        <v>25</v>
      </c>
      <c r="H4641" s="112" t="s">
        <v>442</v>
      </c>
      <c r="I4641" s="112" t="s">
        <v>16</v>
      </c>
      <c r="J4641" s="112" t="s">
        <v>443</v>
      </c>
      <c r="K4641" s="113">
        <v>28315</v>
      </c>
      <c r="L4641" s="113">
        <v>9000</v>
      </c>
      <c r="M4641" s="112" t="s">
        <v>542</v>
      </c>
    </row>
    <row r="4642" spans="1:13" x14ac:dyDescent="0.3">
      <c r="A4642" s="112" t="s">
        <v>158</v>
      </c>
      <c r="B4642" s="112" t="s">
        <v>341</v>
      </c>
      <c r="C4642" s="112" t="s">
        <v>342</v>
      </c>
      <c r="D4642" s="112" t="s">
        <v>346</v>
      </c>
      <c r="E4642" s="112" t="s">
        <v>344</v>
      </c>
      <c r="F4642" s="112" t="s">
        <v>347</v>
      </c>
      <c r="G4642" s="112" t="s">
        <v>40</v>
      </c>
      <c r="H4642" s="112" t="s">
        <v>447</v>
      </c>
      <c r="I4642" s="112" t="s">
        <v>16</v>
      </c>
      <c r="J4642" s="112" t="s">
        <v>435</v>
      </c>
      <c r="K4642" s="113">
        <v>1772.76</v>
      </c>
      <c r="L4642" s="113">
        <v>374</v>
      </c>
      <c r="M4642" s="112" t="s">
        <v>542</v>
      </c>
    </row>
    <row r="4643" spans="1:13" x14ac:dyDescent="0.3">
      <c r="A4643" s="112" t="s">
        <v>158</v>
      </c>
      <c r="B4643" s="112" t="s">
        <v>341</v>
      </c>
      <c r="C4643" s="112" t="s">
        <v>342</v>
      </c>
      <c r="D4643" s="112" t="s">
        <v>346</v>
      </c>
      <c r="E4643" s="112" t="s">
        <v>344</v>
      </c>
      <c r="F4643" s="112" t="s">
        <v>347</v>
      </c>
      <c r="G4643" s="112" t="s">
        <v>45</v>
      </c>
      <c r="H4643" s="112" t="s">
        <v>441</v>
      </c>
      <c r="I4643" s="112" t="s">
        <v>46</v>
      </c>
      <c r="J4643" s="112" t="s">
        <v>436</v>
      </c>
      <c r="K4643" s="113">
        <v>3816</v>
      </c>
      <c r="L4643" s="113">
        <v>476.99999999999994</v>
      </c>
      <c r="M4643" s="112" t="s">
        <v>542</v>
      </c>
    </row>
    <row r="4644" spans="1:13" x14ac:dyDescent="0.3">
      <c r="A4644" s="112" t="s">
        <v>158</v>
      </c>
      <c r="B4644" s="112" t="s">
        <v>341</v>
      </c>
      <c r="C4644" s="112" t="s">
        <v>342</v>
      </c>
      <c r="D4644" s="112" t="s">
        <v>346</v>
      </c>
      <c r="E4644" s="112" t="s">
        <v>344</v>
      </c>
      <c r="F4644" s="112" t="s">
        <v>347</v>
      </c>
      <c r="G4644" s="112" t="s">
        <v>50</v>
      </c>
      <c r="H4644" s="112" t="s">
        <v>434</v>
      </c>
      <c r="I4644" s="112" t="s">
        <v>16</v>
      </c>
      <c r="J4644" s="112" t="s">
        <v>436</v>
      </c>
      <c r="K4644" s="113">
        <v>21131.82</v>
      </c>
      <c r="L4644" s="113">
        <v>1463</v>
      </c>
      <c r="M4644" s="112" t="s">
        <v>542</v>
      </c>
    </row>
    <row r="4645" spans="1:13" x14ac:dyDescent="0.3">
      <c r="A4645" s="112" t="s">
        <v>158</v>
      </c>
      <c r="B4645" s="112" t="s">
        <v>341</v>
      </c>
      <c r="C4645" s="112" t="s">
        <v>342</v>
      </c>
      <c r="D4645" s="112" t="s">
        <v>346</v>
      </c>
      <c r="E4645" s="112" t="s">
        <v>344</v>
      </c>
      <c r="F4645" s="112" t="s">
        <v>347</v>
      </c>
      <c r="G4645" s="112" t="s">
        <v>52</v>
      </c>
      <c r="H4645" s="112" t="s">
        <v>442</v>
      </c>
      <c r="I4645" s="112" t="s">
        <v>46</v>
      </c>
      <c r="J4645" s="112" t="s">
        <v>435</v>
      </c>
      <c r="K4645" s="113">
        <v>2960.85</v>
      </c>
      <c r="L4645" s="113">
        <v>227.99999999999997</v>
      </c>
      <c r="M4645" s="112" t="s">
        <v>542</v>
      </c>
    </row>
    <row r="4646" spans="1:13" x14ac:dyDescent="0.3">
      <c r="A4646" s="112" t="s">
        <v>158</v>
      </c>
      <c r="B4646" s="112" t="s">
        <v>341</v>
      </c>
      <c r="C4646" s="112" t="s">
        <v>342</v>
      </c>
      <c r="D4646" s="112" t="s">
        <v>346</v>
      </c>
      <c r="E4646" s="112" t="s">
        <v>344</v>
      </c>
      <c r="F4646" s="112" t="s">
        <v>347</v>
      </c>
      <c r="G4646" s="112" t="s">
        <v>52</v>
      </c>
      <c r="H4646" s="112" t="s">
        <v>442</v>
      </c>
      <c r="I4646" s="112" t="s">
        <v>46</v>
      </c>
      <c r="J4646" s="112" t="s">
        <v>436</v>
      </c>
      <c r="K4646" s="113">
        <v>94099.01</v>
      </c>
      <c r="L4646" s="113">
        <v>10660.999999999998</v>
      </c>
      <c r="M4646" s="112" t="s">
        <v>542</v>
      </c>
    </row>
    <row r="4647" spans="1:13" x14ac:dyDescent="0.3">
      <c r="A4647" s="112" t="s">
        <v>158</v>
      </c>
      <c r="B4647" s="112" t="s">
        <v>341</v>
      </c>
      <c r="C4647" s="112" t="s">
        <v>342</v>
      </c>
      <c r="D4647" s="112" t="s">
        <v>346</v>
      </c>
      <c r="E4647" s="112" t="s">
        <v>344</v>
      </c>
      <c r="F4647" s="112" t="s">
        <v>347</v>
      </c>
      <c r="G4647" s="112" t="s">
        <v>53</v>
      </c>
      <c r="H4647" s="112" t="s">
        <v>434</v>
      </c>
      <c r="I4647" s="112" t="s">
        <v>16</v>
      </c>
      <c r="J4647" s="112" t="s">
        <v>435</v>
      </c>
      <c r="K4647" s="113">
        <v>2985</v>
      </c>
      <c r="L4647" s="113">
        <v>1125</v>
      </c>
      <c r="M4647" s="112" t="s">
        <v>542</v>
      </c>
    </row>
    <row r="4648" spans="1:13" x14ac:dyDescent="0.3">
      <c r="A4648" s="112" t="s">
        <v>158</v>
      </c>
      <c r="B4648" s="112" t="s">
        <v>341</v>
      </c>
      <c r="C4648" s="112" t="s">
        <v>342</v>
      </c>
      <c r="D4648" s="112" t="s">
        <v>346</v>
      </c>
      <c r="E4648" s="112" t="s">
        <v>344</v>
      </c>
      <c r="F4648" s="112" t="s">
        <v>347</v>
      </c>
      <c r="G4648" s="112" t="s">
        <v>53</v>
      </c>
      <c r="H4648" s="112" t="s">
        <v>434</v>
      </c>
      <c r="I4648" s="112" t="s">
        <v>16</v>
      </c>
      <c r="J4648" s="112" t="s">
        <v>443</v>
      </c>
      <c r="K4648" s="113">
        <v>1623.84</v>
      </c>
      <c r="L4648" s="113">
        <v>612</v>
      </c>
      <c r="M4648" s="112" t="s">
        <v>542</v>
      </c>
    </row>
    <row r="4649" spans="1:13" x14ac:dyDescent="0.3">
      <c r="A4649" s="112" t="s">
        <v>158</v>
      </c>
      <c r="B4649" s="112" t="s">
        <v>341</v>
      </c>
      <c r="C4649" s="112" t="s">
        <v>342</v>
      </c>
      <c r="D4649" s="112" t="s">
        <v>346</v>
      </c>
      <c r="E4649" s="112" t="s">
        <v>344</v>
      </c>
      <c r="F4649" s="112" t="s">
        <v>347</v>
      </c>
      <c r="G4649" s="112" t="s">
        <v>66</v>
      </c>
      <c r="H4649" s="112" t="s">
        <v>450</v>
      </c>
      <c r="I4649" s="112" t="s">
        <v>16</v>
      </c>
      <c r="J4649" s="112" t="s">
        <v>435</v>
      </c>
      <c r="K4649" s="113">
        <v>130.5</v>
      </c>
      <c r="L4649" s="113">
        <v>45</v>
      </c>
      <c r="M4649" s="112" t="s">
        <v>542</v>
      </c>
    </row>
    <row r="4650" spans="1:13" x14ac:dyDescent="0.3">
      <c r="A4650" s="112" t="s">
        <v>158</v>
      </c>
      <c r="B4650" s="112" t="s">
        <v>341</v>
      </c>
      <c r="C4650" s="112" t="s">
        <v>342</v>
      </c>
      <c r="D4650" s="112" t="s">
        <v>346</v>
      </c>
      <c r="E4650" s="112" t="s">
        <v>344</v>
      </c>
      <c r="F4650" s="112" t="s">
        <v>347</v>
      </c>
      <c r="G4650" s="112" t="s">
        <v>66</v>
      </c>
      <c r="H4650" s="112" t="s">
        <v>450</v>
      </c>
      <c r="I4650" s="112" t="s">
        <v>16</v>
      </c>
      <c r="J4650" s="112" t="s">
        <v>436</v>
      </c>
      <c r="K4650" s="113">
        <v>1357.2</v>
      </c>
      <c r="L4650" s="113">
        <v>468</v>
      </c>
      <c r="M4650" s="112" t="s">
        <v>542</v>
      </c>
    </row>
    <row r="4651" spans="1:13" x14ac:dyDescent="0.3">
      <c r="A4651" s="112" t="s">
        <v>158</v>
      </c>
      <c r="B4651" s="112" t="s">
        <v>341</v>
      </c>
      <c r="C4651" s="112" t="s">
        <v>342</v>
      </c>
      <c r="D4651" s="112" t="s">
        <v>348</v>
      </c>
      <c r="E4651" s="112" t="s">
        <v>344</v>
      </c>
      <c r="F4651" s="112" t="s">
        <v>349</v>
      </c>
      <c r="G4651" s="112" t="s">
        <v>24</v>
      </c>
      <c r="H4651" s="112" t="s">
        <v>441</v>
      </c>
      <c r="I4651" s="112" t="s">
        <v>16</v>
      </c>
      <c r="J4651" s="112" t="s">
        <v>435</v>
      </c>
      <c r="K4651" s="113">
        <v>1026.45</v>
      </c>
      <c r="L4651" s="113">
        <v>180</v>
      </c>
      <c r="M4651" s="112" t="s">
        <v>542</v>
      </c>
    </row>
    <row r="4652" spans="1:13" x14ac:dyDescent="0.3">
      <c r="A4652" s="112" t="s">
        <v>158</v>
      </c>
      <c r="B4652" s="112" t="s">
        <v>341</v>
      </c>
      <c r="C4652" s="112" t="s">
        <v>342</v>
      </c>
      <c r="D4652" s="112" t="s">
        <v>348</v>
      </c>
      <c r="E4652" s="112" t="s">
        <v>344</v>
      </c>
      <c r="F4652" s="112" t="s">
        <v>349</v>
      </c>
      <c r="G4652" s="112" t="s">
        <v>24</v>
      </c>
      <c r="H4652" s="112" t="s">
        <v>441</v>
      </c>
      <c r="I4652" s="112" t="s">
        <v>16</v>
      </c>
      <c r="J4652" s="112" t="s">
        <v>436</v>
      </c>
      <c r="K4652" s="113">
        <v>2402.85</v>
      </c>
      <c r="L4652" s="113">
        <v>427.50000000000006</v>
      </c>
      <c r="M4652" s="112" t="s">
        <v>542</v>
      </c>
    </row>
    <row r="4653" spans="1:13" x14ac:dyDescent="0.3">
      <c r="A4653" s="112" t="s">
        <v>158</v>
      </c>
      <c r="B4653" s="112" t="s">
        <v>341</v>
      </c>
      <c r="C4653" s="112" t="s">
        <v>342</v>
      </c>
      <c r="D4653" s="112" t="s">
        <v>348</v>
      </c>
      <c r="E4653" s="112" t="s">
        <v>344</v>
      </c>
      <c r="F4653" s="112" t="s">
        <v>349</v>
      </c>
      <c r="G4653" s="112" t="s">
        <v>25</v>
      </c>
      <c r="H4653" s="112" t="s">
        <v>442</v>
      </c>
      <c r="I4653" s="112" t="s">
        <v>16</v>
      </c>
      <c r="J4653" s="112" t="s">
        <v>443</v>
      </c>
      <c r="K4653" s="113">
        <v>13301</v>
      </c>
      <c r="L4653" s="113">
        <v>4400</v>
      </c>
      <c r="M4653" s="112" t="s">
        <v>542</v>
      </c>
    </row>
    <row r="4654" spans="1:13" x14ac:dyDescent="0.3">
      <c r="A4654" s="112" t="s">
        <v>158</v>
      </c>
      <c r="B4654" s="112" t="s">
        <v>341</v>
      </c>
      <c r="C4654" s="112" t="s">
        <v>342</v>
      </c>
      <c r="D4654" s="112" t="s">
        <v>348</v>
      </c>
      <c r="E4654" s="112" t="s">
        <v>344</v>
      </c>
      <c r="F4654" s="112" t="s">
        <v>349</v>
      </c>
      <c r="G4654" s="112" t="s">
        <v>45</v>
      </c>
      <c r="H4654" s="112" t="s">
        <v>441</v>
      </c>
      <c r="I4654" s="112" t="s">
        <v>46</v>
      </c>
      <c r="J4654" s="112" t="s">
        <v>436</v>
      </c>
      <c r="K4654" s="113">
        <v>2617</v>
      </c>
      <c r="L4654" s="113">
        <v>135</v>
      </c>
      <c r="M4654" s="112" t="s">
        <v>542</v>
      </c>
    </row>
    <row r="4655" spans="1:13" x14ac:dyDescent="0.3">
      <c r="A4655" s="112" t="s">
        <v>158</v>
      </c>
      <c r="B4655" s="112" t="s">
        <v>341</v>
      </c>
      <c r="C4655" s="112" t="s">
        <v>342</v>
      </c>
      <c r="D4655" s="112" t="s">
        <v>348</v>
      </c>
      <c r="E4655" s="112" t="s">
        <v>344</v>
      </c>
      <c r="F4655" s="112" t="s">
        <v>349</v>
      </c>
      <c r="G4655" s="112" t="s">
        <v>50</v>
      </c>
      <c r="H4655" s="112" t="s">
        <v>434</v>
      </c>
      <c r="I4655" s="112" t="s">
        <v>16</v>
      </c>
      <c r="J4655" s="112" t="s">
        <v>436</v>
      </c>
      <c r="K4655" s="113">
        <v>974.4</v>
      </c>
      <c r="L4655" s="113">
        <v>90</v>
      </c>
      <c r="M4655" s="112" t="s">
        <v>542</v>
      </c>
    </row>
    <row r="4656" spans="1:13" x14ac:dyDescent="0.3">
      <c r="A4656" s="112" t="s">
        <v>158</v>
      </c>
      <c r="B4656" s="112" t="s">
        <v>341</v>
      </c>
      <c r="C4656" s="112" t="s">
        <v>342</v>
      </c>
      <c r="D4656" s="112" t="s">
        <v>348</v>
      </c>
      <c r="E4656" s="112" t="s">
        <v>344</v>
      </c>
      <c r="F4656" s="112" t="s">
        <v>349</v>
      </c>
      <c r="G4656" s="112" t="s">
        <v>52</v>
      </c>
      <c r="H4656" s="112" t="s">
        <v>442</v>
      </c>
      <c r="I4656" s="112" t="s">
        <v>46</v>
      </c>
      <c r="J4656" s="112" t="s">
        <v>435</v>
      </c>
      <c r="K4656" s="113">
        <v>666.45</v>
      </c>
      <c r="L4656" s="113">
        <v>45</v>
      </c>
      <c r="M4656" s="112" t="s">
        <v>542</v>
      </c>
    </row>
    <row r="4657" spans="1:13" x14ac:dyDescent="0.3">
      <c r="A4657" s="112" t="s">
        <v>158</v>
      </c>
      <c r="B4657" s="112" t="s">
        <v>341</v>
      </c>
      <c r="C4657" s="112" t="s">
        <v>342</v>
      </c>
      <c r="D4657" s="112" t="s">
        <v>348</v>
      </c>
      <c r="E4657" s="112" t="s">
        <v>344</v>
      </c>
      <c r="F4657" s="112" t="s">
        <v>349</v>
      </c>
      <c r="G4657" s="112" t="s">
        <v>52</v>
      </c>
      <c r="H4657" s="112" t="s">
        <v>442</v>
      </c>
      <c r="I4657" s="112" t="s">
        <v>46</v>
      </c>
      <c r="J4657" s="112" t="s">
        <v>440</v>
      </c>
      <c r="K4657" s="113">
        <v>1111.95</v>
      </c>
      <c r="L4657" s="113">
        <v>45</v>
      </c>
      <c r="M4657" s="112" t="s">
        <v>542</v>
      </c>
    </row>
    <row r="4658" spans="1:13" x14ac:dyDescent="0.3">
      <c r="A4658" s="112" t="s">
        <v>158</v>
      </c>
      <c r="B4658" s="112" t="s">
        <v>341</v>
      </c>
      <c r="C4658" s="112" t="s">
        <v>342</v>
      </c>
      <c r="D4658" s="112" t="s">
        <v>348</v>
      </c>
      <c r="E4658" s="112" t="s">
        <v>344</v>
      </c>
      <c r="F4658" s="112" t="s">
        <v>349</v>
      </c>
      <c r="G4658" s="112" t="s">
        <v>52</v>
      </c>
      <c r="H4658" s="112" t="s">
        <v>442</v>
      </c>
      <c r="I4658" s="112" t="s">
        <v>46</v>
      </c>
      <c r="J4658" s="112" t="s">
        <v>436</v>
      </c>
      <c r="K4658" s="113">
        <v>37487.850000000006</v>
      </c>
      <c r="L4658" s="113">
        <v>4313</v>
      </c>
      <c r="M4658" s="112" t="s">
        <v>542</v>
      </c>
    </row>
    <row r="4659" spans="1:13" x14ac:dyDescent="0.3">
      <c r="A4659" s="112" t="s">
        <v>158</v>
      </c>
      <c r="B4659" s="112" t="s">
        <v>341</v>
      </c>
      <c r="C4659" s="112" t="s">
        <v>342</v>
      </c>
      <c r="D4659" s="112" t="s">
        <v>348</v>
      </c>
      <c r="E4659" s="112" t="s">
        <v>344</v>
      </c>
      <c r="F4659" s="112" t="s">
        <v>349</v>
      </c>
      <c r="G4659" s="112" t="s">
        <v>53</v>
      </c>
      <c r="H4659" s="112" t="s">
        <v>434</v>
      </c>
      <c r="I4659" s="112" t="s">
        <v>16</v>
      </c>
      <c r="J4659" s="112" t="s">
        <v>435</v>
      </c>
      <c r="K4659" s="113">
        <v>191.04</v>
      </c>
      <c r="L4659" s="113">
        <v>72</v>
      </c>
      <c r="M4659" s="112" t="s">
        <v>542</v>
      </c>
    </row>
    <row r="4660" spans="1:13" x14ac:dyDescent="0.3">
      <c r="A4660" s="112" t="s">
        <v>158</v>
      </c>
      <c r="B4660" s="112" t="s">
        <v>341</v>
      </c>
      <c r="C4660" s="112" t="s">
        <v>342</v>
      </c>
      <c r="D4660" s="112" t="s">
        <v>350</v>
      </c>
      <c r="E4660" s="112" t="s">
        <v>344</v>
      </c>
      <c r="F4660" s="112" t="s">
        <v>351</v>
      </c>
      <c r="G4660" s="112" t="s">
        <v>24</v>
      </c>
      <c r="H4660" s="112" t="s">
        <v>441</v>
      </c>
      <c r="I4660" s="112" t="s">
        <v>16</v>
      </c>
      <c r="J4660" s="112" t="s">
        <v>436</v>
      </c>
      <c r="K4660" s="113">
        <v>4152.78</v>
      </c>
      <c r="L4660" s="113">
        <v>882</v>
      </c>
      <c r="M4660" s="112" t="s">
        <v>542</v>
      </c>
    </row>
    <row r="4661" spans="1:13" x14ac:dyDescent="0.3">
      <c r="A4661" s="112" t="s">
        <v>158</v>
      </c>
      <c r="B4661" s="112" t="s">
        <v>341</v>
      </c>
      <c r="C4661" s="112" t="s">
        <v>342</v>
      </c>
      <c r="D4661" s="112" t="s">
        <v>350</v>
      </c>
      <c r="E4661" s="112" t="s">
        <v>344</v>
      </c>
      <c r="F4661" s="112" t="s">
        <v>351</v>
      </c>
      <c r="G4661" s="112" t="s">
        <v>25</v>
      </c>
      <c r="H4661" s="112" t="s">
        <v>442</v>
      </c>
      <c r="I4661" s="112" t="s">
        <v>16</v>
      </c>
      <c r="J4661" s="112" t="s">
        <v>443</v>
      </c>
      <c r="K4661" s="113">
        <v>13202.7</v>
      </c>
      <c r="L4661" s="113">
        <v>2600</v>
      </c>
      <c r="M4661" s="112" t="s">
        <v>542</v>
      </c>
    </row>
    <row r="4662" spans="1:13" x14ac:dyDescent="0.3">
      <c r="A4662" s="112" t="s">
        <v>158</v>
      </c>
      <c r="B4662" s="112" t="s">
        <v>341</v>
      </c>
      <c r="C4662" s="112" t="s">
        <v>342</v>
      </c>
      <c r="D4662" s="112" t="s">
        <v>350</v>
      </c>
      <c r="E4662" s="112" t="s">
        <v>344</v>
      </c>
      <c r="F4662" s="112" t="s">
        <v>351</v>
      </c>
      <c r="G4662" s="112" t="s">
        <v>33</v>
      </c>
      <c r="H4662" s="112" t="s">
        <v>445</v>
      </c>
      <c r="I4662" s="112" t="s">
        <v>16</v>
      </c>
      <c r="J4662" s="112" t="s">
        <v>446</v>
      </c>
      <c r="K4662" s="113">
        <v>405</v>
      </c>
      <c r="L4662" s="113">
        <v>81</v>
      </c>
      <c r="M4662" s="112" t="s">
        <v>542</v>
      </c>
    </row>
    <row r="4663" spans="1:13" x14ac:dyDescent="0.3">
      <c r="A4663" s="112" t="s">
        <v>158</v>
      </c>
      <c r="B4663" s="112" t="s">
        <v>341</v>
      </c>
      <c r="C4663" s="112" t="s">
        <v>342</v>
      </c>
      <c r="D4663" s="112" t="s">
        <v>350</v>
      </c>
      <c r="E4663" s="112" t="s">
        <v>344</v>
      </c>
      <c r="F4663" s="112" t="s">
        <v>351</v>
      </c>
      <c r="G4663" s="112" t="s">
        <v>38</v>
      </c>
      <c r="H4663" s="112" t="s">
        <v>445</v>
      </c>
      <c r="I4663" s="112" t="s">
        <v>16</v>
      </c>
      <c r="J4663" s="112" t="s">
        <v>446</v>
      </c>
      <c r="K4663" s="113">
        <v>60</v>
      </c>
      <c r="L4663" s="113">
        <v>12</v>
      </c>
      <c r="M4663" s="112" t="s">
        <v>542</v>
      </c>
    </row>
    <row r="4664" spans="1:13" x14ac:dyDescent="0.3">
      <c r="A4664" s="112" t="s">
        <v>158</v>
      </c>
      <c r="B4664" s="112" t="s">
        <v>341</v>
      </c>
      <c r="C4664" s="112" t="s">
        <v>342</v>
      </c>
      <c r="D4664" s="112" t="s">
        <v>350</v>
      </c>
      <c r="E4664" s="112" t="s">
        <v>344</v>
      </c>
      <c r="F4664" s="112" t="s">
        <v>351</v>
      </c>
      <c r="G4664" s="112" t="s">
        <v>44</v>
      </c>
      <c r="H4664" s="112" t="s">
        <v>441</v>
      </c>
      <c r="I4664" s="112" t="s">
        <v>16</v>
      </c>
      <c r="J4664" s="112" t="s">
        <v>435</v>
      </c>
      <c r="K4664" s="113">
        <v>3000</v>
      </c>
      <c r="L4664" s="113">
        <v>112.5</v>
      </c>
      <c r="M4664" s="112" t="s">
        <v>542</v>
      </c>
    </row>
    <row r="4665" spans="1:13" x14ac:dyDescent="0.3">
      <c r="A4665" s="112" t="s">
        <v>158</v>
      </c>
      <c r="B4665" s="112" t="s">
        <v>341</v>
      </c>
      <c r="C4665" s="112" t="s">
        <v>342</v>
      </c>
      <c r="D4665" s="112" t="s">
        <v>350</v>
      </c>
      <c r="E4665" s="112" t="s">
        <v>344</v>
      </c>
      <c r="F4665" s="112" t="s">
        <v>351</v>
      </c>
      <c r="G4665" s="112" t="s">
        <v>44</v>
      </c>
      <c r="H4665" s="112" t="s">
        <v>441</v>
      </c>
      <c r="I4665" s="112" t="s">
        <v>16</v>
      </c>
      <c r="J4665" s="112" t="s">
        <v>436</v>
      </c>
      <c r="K4665" s="113">
        <v>2760</v>
      </c>
      <c r="L4665" s="113">
        <v>45</v>
      </c>
      <c r="M4665" s="112" t="s">
        <v>542</v>
      </c>
    </row>
    <row r="4666" spans="1:13" x14ac:dyDescent="0.3">
      <c r="A4666" s="112" t="s">
        <v>158</v>
      </c>
      <c r="B4666" s="112" t="s">
        <v>341</v>
      </c>
      <c r="C4666" s="112" t="s">
        <v>342</v>
      </c>
      <c r="D4666" s="112" t="s">
        <v>350</v>
      </c>
      <c r="E4666" s="112" t="s">
        <v>344</v>
      </c>
      <c r="F4666" s="112" t="s">
        <v>351</v>
      </c>
      <c r="G4666" s="112" t="s">
        <v>45</v>
      </c>
      <c r="H4666" s="112" t="s">
        <v>441</v>
      </c>
      <c r="I4666" s="112" t="s">
        <v>46</v>
      </c>
      <c r="J4666" s="112" t="s">
        <v>435</v>
      </c>
      <c r="K4666" s="113">
        <v>239</v>
      </c>
      <c r="L4666" s="113">
        <v>18</v>
      </c>
      <c r="M4666" s="112" t="s">
        <v>542</v>
      </c>
    </row>
    <row r="4667" spans="1:13" x14ac:dyDescent="0.3">
      <c r="A4667" s="112" t="s">
        <v>158</v>
      </c>
      <c r="B4667" s="112" t="s">
        <v>341</v>
      </c>
      <c r="C4667" s="112" t="s">
        <v>342</v>
      </c>
      <c r="D4667" s="112" t="s">
        <v>350</v>
      </c>
      <c r="E4667" s="112" t="s">
        <v>344</v>
      </c>
      <c r="F4667" s="112" t="s">
        <v>351</v>
      </c>
      <c r="G4667" s="112" t="s">
        <v>45</v>
      </c>
      <c r="H4667" s="112" t="s">
        <v>441</v>
      </c>
      <c r="I4667" s="112" t="s">
        <v>46</v>
      </c>
      <c r="J4667" s="112" t="s">
        <v>436</v>
      </c>
      <c r="K4667" s="113">
        <v>16143</v>
      </c>
      <c r="L4667" s="113">
        <v>618</v>
      </c>
      <c r="M4667" s="112" t="s">
        <v>542</v>
      </c>
    </row>
    <row r="4668" spans="1:13" x14ac:dyDescent="0.3">
      <c r="A4668" s="112" t="s">
        <v>158</v>
      </c>
      <c r="B4668" s="112" t="s">
        <v>341</v>
      </c>
      <c r="C4668" s="112" t="s">
        <v>342</v>
      </c>
      <c r="D4668" s="112" t="s">
        <v>350</v>
      </c>
      <c r="E4668" s="112" t="s">
        <v>344</v>
      </c>
      <c r="F4668" s="112" t="s">
        <v>351</v>
      </c>
      <c r="G4668" s="112" t="s">
        <v>52</v>
      </c>
      <c r="H4668" s="112" t="s">
        <v>442</v>
      </c>
      <c r="I4668" s="112" t="s">
        <v>46</v>
      </c>
      <c r="J4668" s="112" t="s">
        <v>435</v>
      </c>
      <c r="K4668" s="113">
        <v>1235.4000000000001</v>
      </c>
      <c r="L4668" s="113">
        <v>57.999999999999993</v>
      </c>
      <c r="M4668" s="112" t="s">
        <v>542</v>
      </c>
    </row>
    <row r="4669" spans="1:13" x14ac:dyDescent="0.3">
      <c r="A4669" s="112" t="s">
        <v>158</v>
      </c>
      <c r="B4669" s="112" t="s">
        <v>341</v>
      </c>
      <c r="C4669" s="112" t="s">
        <v>342</v>
      </c>
      <c r="D4669" s="112" t="s">
        <v>350</v>
      </c>
      <c r="E4669" s="112" t="s">
        <v>344</v>
      </c>
      <c r="F4669" s="112" t="s">
        <v>351</v>
      </c>
      <c r="G4669" s="112" t="s">
        <v>52</v>
      </c>
      <c r="H4669" s="112" t="s">
        <v>442</v>
      </c>
      <c r="I4669" s="112" t="s">
        <v>46</v>
      </c>
      <c r="J4669" s="112" t="s">
        <v>436</v>
      </c>
      <c r="K4669" s="113">
        <v>114455.4</v>
      </c>
      <c r="L4669" s="113">
        <v>7624.0000000000009</v>
      </c>
      <c r="M4669" s="112" t="s">
        <v>542</v>
      </c>
    </row>
    <row r="4670" spans="1:13" x14ac:dyDescent="0.3">
      <c r="A4670" s="112" t="s">
        <v>158</v>
      </c>
      <c r="B4670" s="112" t="s">
        <v>341</v>
      </c>
      <c r="C4670" s="112" t="s">
        <v>342</v>
      </c>
      <c r="D4670" s="112" t="s">
        <v>350</v>
      </c>
      <c r="E4670" s="112" t="s">
        <v>344</v>
      </c>
      <c r="F4670" s="112" t="s">
        <v>351</v>
      </c>
      <c r="G4670" s="112" t="s">
        <v>53</v>
      </c>
      <c r="H4670" s="112" t="s">
        <v>434</v>
      </c>
      <c r="I4670" s="112" t="s">
        <v>16</v>
      </c>
      <c r="J4670" s="112" t="s">
        <v>435</v>
      </c>
      <c r="K4670" s="113">
        <v>465.66</v>
      </c>
      <c r="L4670" s="113">
        <v>175.5</v>
      </c>
      <c r="M4670" s="112" t="s">
        <v>542</v>
      </c>
    </row>
    <row r="4671" spans="1:13" x14ac:dyDescent="0.3">
      <c r="A4671" s="112" t="s">
        <v>158</v>
      </c>
      <c r="B4671" s="112" t="s">
        <v>341</v>
      </c>
      <c r="C4671" s="112" t="s">
        <v>342</v>
      </c>
      <c r="D4671" s="112" t="s">
        <v>352</v>
      </c>
      <c r="E4671" s="112" t="s">
        <v>344</v>
      </c>
      <c r="F4671" s="112" t="s">
        <v>353</v>
      </c>
      <c r="G4671" s="112" t="s">
        <v>52</v>
      </c>
      <c r="H4671" s="112" t="s">
        <v>442</v>
      </c>
      <c r="I4671" s="112" t="s">
        <v>46</v>
      </c>
      <c r="J4671" s="112" t="s">
        <v>436</v>
      </c>
      <c r="K4671" s="113">
        <v>3972.34</v>
      </c>
      <c r="L4671" s="113">
        <v>518</v>
      </c>
      <c r="M4671" s="112" t="s">
        <v>542</v>
      </c>
    </row>
    <row r="4672" spans="1:13" x14ac:dyDescent="0.3">
      <c r="A4672" s="112" t="s">
        <v>158</v>
      </c>
      <c r="B4672" s="112" t="s">
        <v>341</v>
      </c>
      <c r="C4672" s="112" t="s">
        <v>342</v>
      </c>
      <c r="D4672" s="112" t="s">
        <v>354</v>
      </c>
      <c r="E4672" s="112" t="s">
        <v>344</v>
      </c>
      <c r="F4672" s="112" t="s">
        <v>355</v>
      </c>
      <c r="G4672" s="112" t="s">
        <v>52</v>
      </c>
      <c r="H4672" s="112" t="s">
        <v>442</v>
      </c>
      <c r="I4672" s="112" t="s">
        <v>46</v>
      </c>
      <c r="J4672" s="112" t="s">
        <v>435</v>
      </c>
      <c r="K4672" s="113">
        <v>855.9</v>
      </c>
      <c r="L4672" s="113">
        <v>135</v>
      </c>
      <c r="M4672" s="112" t="s">
        <v>542</v>
      </c>
    </row>
    <row r="4673" spans="1:13" x14ac:dyDescent="0.3">
      <c r="A4673" s="112" t="s">
        <v>158</v>
      </c>
      <c r="B4673" s="112" t="s">
        <v>341</v>
      </c>
      <c r="C4673" s="112" t="s">
        <v>342</v>
      </c>
      <c r="D4673" s="112" t="s">
        <v>354</v>
      </c>
      <c r="E4673" s="112" t="s">
        <v>344</v>
      </c>
      <c r="F4673" s="112" t="s">
        <v>355</v>
      </c>
      <c r="G4673" s="112" t="s">
        <v>52</v>
      </c>
      <c r="H4673" s="112" t="s">
        <v>442</v>
      </c>
      <c r="I4673" s="112" t="s">
        <v>46</v>
      </c>
      <c r="J4673" s="112" t="s">
        <v>436</v>
      </c>
      <c r="K4673" s="113">
        <v>20214.03</v>
      </c>
      <c r="L4673" s="113">
        <v>2125</v>
      </c>
      <c r="M4673" s="112" t="s">
        <v>542</v>
      </c>
    </row>
    <row r="4674" spans="1:13" x14ac:dyDescent="0.3">
      <c r="A4674" s="112" t="s">
        <v>158</v>
      </c>
      <c r="B4674" s="112" t="s">
        <v>341</v>
      </c>
      <c r="C4674" s="112" t="s">
        <v>342</v>
      </c>
      <c r="D4674" s="112" t="s">
        <v>356</v>
      </c>
      <c r="E4674" s="112" t="s">
        <v>344</v>
      </c>
      <c r="F4674" s="112" t="s">
        <v>357</v>
      </c>
      <c r="G4674" s="112" t="s">
        <v>13</v>
      </c>
      <c r="H4674" s="112" t="s">
        <v>434</v>
      </c>
      <c r="I4674" s="112" t="s">
        <v>14</v>
      </c>
      <c r="J4674" s="112" t="s">
        <v>435</v>
      </c>
      <c r="K4674" s="113">
        <v>306.36</v>
      </c>
      <c r="L4674" s="113">
        <v>9.75</v>
      </c>
      <c r="M4674" s="112" t="s">
        <v>542</v>
      </c>
    </row>
    <row r="4675" spans="1:13" x14ac:dyDescent="0.3">
      <c r="A4675" s="112" t="s">
        <v>158</v>
      </c>
      <c r="B4675" s="112" t="s">
        <v>341</v>
      </c>
      <c r="C4675" s="112" t="s">
        <v>342</v>
      </c>
      <c r="D4675" s="112" t="s">
        <v>356</v>
      </c>
      <c r="E4675" s="112" t="s">
        <v>344</v>
      </c>
      <c r="F4675" s="112" t="s">
        <v>357</v>
      </c>
      <c r="G4675" s="112" t="s">
        <v>13</v>
      </c>
      <c r="H4675" s="112" t="s">
        <v>434</v>
      </c>
      <c r="I4675" s="112" t="s">
        <v>14</v>
      </c>
      <c r="J4675" s="112" t="s">
        <v>436</v>
      </c>
      <c r="K4675" s="113">
        <v>13816.369999999999</v>
      </c>
      <c r="L4675" s="113">
        <v>487.5</v>
      </c>
      <c r="M4675" s="112" t="s">
        <v>542</v>
      </c>
    </row>
    <row r="4676" spans="1:13" x14ac:dyDescent="0.3">
      <c r="A4676" s="112" t="s">
        <v>158</v>
      </c>
      <c r="B4676" s="112" t="s">
        <v>341</v>
      </c>
      <c r="C4676" s="112" t="s">
        <v>342</v>
      </c>
      <c r="D4676" s="112" t="s">
        <v>356</v>
      </c>
      <c r="E4676" s="112" t="s">
        <v>344</v>
      </c>
      <c r="F4676" s="112" t="s">
        <v>357</v>
      </c>
      <c r="G4676" s="112" t="s">
        <v>472</v>
      </c>
      <c r="H4676" s="112" t="s">
        <v>441</v>
      </c>
      <c r="I4676" s="112" t="s">
        <v>16</v>
      </c>
      <c r="J4676" s="112" t="s">
        <v>435</v>
      </c>
      <c r="K4676" s="113">
        <v>140419</v>
      </c>
      <c r="L4676" s="113">
        <v>22473</v>
      </c>
      <c r="M4676" s="112" t="s">
        <v>542</v>
      </c>
    </row>
    <row r="4677" spans="1:13" x14ac:dyDescent="0.3">
      <c r="A4677" s="112" t="s">
        <v>158</v>
      </c>
      <c r="B4677" s="112" t="s">
        <v>341</v>
      </c>
      <c r="C4677" s="112" t="s">
        <v>342</v>
      </c>
      <c r="D4677" s="112" t="s">
        <v>356</v>
      </c>
      <c r="E4677" s="112" t="s">
        <v>344</v>
      </c>
      <c r="F4677" s="112" t="s">
        <v>357</v>
      </c>
      <c r="G4677" s="112" t="s">
        <v>472</v>
      </c>
      <c r="H4677" s="112" t="s">
        <v>441</v>
      </c>
      <c r="I4677" s="112" t="s">
        <v>16</v>
      </c>
      <c r="J4677" s="112" t="s">
        <v>443</v>
      </c>
      <c r="K4677" s="113">
        <v>1009</v>
      </c>
      <c r="L4677" s="113">
        <v>90</v>
      </c>
      <c r="M4677" s="112" t="s">
        <v>542</v>
      </c>
    </row>
    <row r="4678" spans="1:13" x14ac:dyDescent="0.3">
      <c r="A4678" s="112" t="s">
        <v>158</v>
      </c>
      <c r="B4678" s="112" t="s">
        <v>341</v>
      </c>
      <c r="C4678" s="112" t="s">
        <v>342</v>
      </c>
      <c r="D4678" s="112" t="s">
        <v>356</v>
      </c>
      <c r="E4678" s="112" t="s">
        <v>344</v>
      </c>
      <c r="F4678" s="112" t="s">
        <v>357</v>
      </c>
      <c r="G4678" s="112" t="s">
        <v>472</v>
      </c>
      <c r="H4678" s="112" t="s">
        <v>441</v>
      </c>
      <c r="I4678" s="112" t="s">
        <v>16</v>
      </c>
      <c r="J4678" s="112" t="s">
        <v>436</v>
      </c>
      <c r="K4678" s="113">
        <v>18912</v>
      </c>
      <c r="L4678" s="113">
        <v>2502</v>
      </c>
      <c r="M4678" s="112" t="s">
        <v>542</v>
      </c>
    </row>
    <row r="4679" spans="1:13" x14ac:dyDescent="0.3">
      <c r="A4679" s="112" t="s">
        <v>158</v>
      </c>
      <c r="B4679" s="112" t="s">
        <v>341</v>
      </c>
      <c r="C4679" s="112" t="s">
        <v>342</v>
      </c>
      <c r="D4679" s="112" t="s">
        <v>356</v>
      </c>
      <c r="E4679" s="112" t="s">
        <v>344</v>
      </c>
      <c r="F4679" s="112" t="s">
        <v>357</v>
      </c>
      <c r="G4679" s="112" t="s">
        <v>17</v>
      </c>
      <c r="H4679" s="112" t="s">
        <v>438</v>
      </c>
      <c r="I4679" s="112" t="s">
        <v>16</v>
      </c>
      <c r="J4679" s="112" t="s">
        <v>435</v>
      </c>
      <c r="K4679" s="113">
        <v>20987.52</v>
      </c>
      <c r="L4679" s="113">
        <v>6822</v>
      </c>
      <c r="M4679" s="112" t="s">
        <v>542</v>
      </c>
    </row>
    <row r="4680" spans="1:13" x14ac:dyDescent="0.3">
      <c r="A4680" s="112" t="s">
        <v>158</v>
      </c>
      <c r="B4680" s="112" t="s">
        <v>341</v>
      </c>
      <c r="C4680" s="112" t="s">
        <v>342</v>
      </c>
      <c r="D4680" s="112" t="s">
        <v>356</v>
      </c>
      <c r="E4680" s="112" t="s">
        <v>344</v>
      </c>
      <c r="F4680" s="112" t="s">
        <v>357</v>
      </c>
      <c r="G4680" s="112" t="s">
        <v>17</v>
      </c>
      <c r="H4680" s="112" t="s">
        <v>438</v>
      </c>
      <c r="I4680" s="112" t="s">
        <v>16</v>
      </c>
      <c r="J4680" s="112" t="s">
        <v>440</v>
      </c>
      <c r="K4680" s="113">
        <v>2016</v>
      </c>
      <c r="L4680" s="113">
        <v>756</v>
      </c>
      <c r="M4680" s="112" t="s">
        <v>542</v>
      </c>
    </row>
    <row r="4681" spans="1:13" x14ac:dyDescent="0.3">
      <c r="A4681" s="112" t="s">
        <v>158</v>
      </c>
      <c r="B4681" s="112" t="s">
        <v>341</v>
      </c>
      <c r="C4681" s="112" t="s">
        <v>342</v>
      </c>
      <c r="D4681" s="112" t="s">
        <v>356</v>
      </c>
      <c r="E4681" s="112" t="s">
        <v>344</v>
      </c>
      <c r="F4681" s="112" t="s">
        <v>357</v>
      </c>
      <c r="G4681" s="112" t="s">
        <v>17</v>
      </c>
      <c r="H4681" s="112" t="s">
        <v>438</v>
      </c>
      <c r="I4681" s="112" t="s">
        <v>16</v>
      </c>
      <c r="J4681" s="112" t="s">
        <v>436</v>
      </c>
      <c r="K4681" s="113">
        <v>2234807.2999999993</v>
      </c>
      <c r="L4681" s="113">
        <v>560712</v>
      </c>
      <c r="M4681" s="112" t="s">
        <v>542</v>
      </c>
    </row>
    <row r="4682" spans="1:13" x14ac:dyDescent="0.3">
      <c r="A4682" s="112" t="s">
        <v>158</v>
      </c>
      <c r="B4682" s="112" t="s">
        <v>341</v>
      </c>
      <c r="C4682" s="112" t="s">
        <v>342</v>
      </c>
      <c r="D4682" s="112" t="s">
        <v>356</v>
      </c>
      <c r="E4682" s="112" t="s">
        <v>344</v>
      </c>
      <c r="F4682" s="112" t="s">
        <v>357</v>
      </c>
      <c r="G4682" s="112" t="s">
        <v>154</v>
      </c>
      <c r="H4682" s="112" t="s">
        <v>454</v>
      </c>
      <c r="I4682" s="112" t="s">
        <v>16</v>
      </c>
      <c r="J4682" s="112" t="s">
        <v>435</v>
      </c>
      <c r="K4682" s="113">
        <v>7200</v>
      </c>
      <c r="L4682" s="113">
        <v>1800</v>
      </c>
      <c r="M4682" s="112" t="s">
        <v>542</v>
      </c>
    </row>
    <row r="4683" spans="1:13" x14ac:dyDescent="0.3">
      <c r="A4683" s="112" t="s">
        <v>158</v>
      </c>
      <c r="B4683" s="112" t="s">
        <v>341</v>
      </c>
      <c r="C4683" s="112" t="s">
        <v>342</v>
      </c>
      <c r="D4683" s="112" t="s">
        <v>356</v>
      </c>
      <c r="E4683" s="112" t="s">
        <v>344</v>
      </c>
      <c r="F4683" s="112" t="s">
        <v>357</v>
      </c>
      <c r="G4683" s="112" t="s">
        <v>18</v>
      </c>
      <c r="H4683" s="112" t="s">
        <v>439</v>
      </c>
      <c r="I4683" s="112" t="s">
        <v>14</v>
      </c>
      <c r="J4683" s="112" t="s">
        <v>440</v>
      </c>
      <c r="K4683" s="113">
        <v>621</v>
      </c>
      <c r="L4683" s="113">
        <v>135</v>
      </c>
      <c r="M4683" s="112" t="s">
        <v>542</v>
      </c>
    </row>
    <row r="4684" spans="1:13" x14ac:dyDescent="0.3">
      <c r="A4684" s="112" t="s">
        <v>158</v>
      </c>
      <c r="B4684" s="112" t="s">
        <v>341</v>
      </c>
      <c r="C4684" s="112" t="s">
        <v>342</v>
      </c>
      <c r="D4684" s="112" t="s">
        <v>356</v>
      </c>
      <c r="E4684" s="112" t="s">
        <v>344</v>
      </c>
      <c r="F4684" s="112" t="s">
        <v>357</v>
      </c>
      <c r="G4684" s="112" t="s">
        <v>18</v>
      </c>
      <c r="H4684" s="112" t="s">
        <v>439</v>
      </c>
      <c r="I4684" s="112" t="s">
        <v>14</v>
      </c>
      <c r="J4684" s="112" t="s">
        <v>436</v>
      </c>
      <c r="K4684" s="113">
        <v>16135.199999999999</v>
      </c>
      <c r="L4684" s="113">
        <v>3015</v>
      </c>
      <c r="M4684" s="112" t="s">
        <v>542</v>
      </c>
    </row>
    <row r="4685" spans="1:13" x14ac:dyDescent="0.3">
      <c r="A4685" s="112" t="s">
        <v>158</v>
      </c>
      <c r="B4685" s="112" t="s">
        <v>341</v>
      </c>
      <c r="C4685" s="112" t="s">
        <v>342</v>
      </c>
      <c r="D4685" s="112" t="s">
        <v>356</v>
      </c>
      <c r="E4685" s="112" t="s">
        <v>344</v>
      </c>
      <c r="F4685" s="112" t="s">
        <v>357</v>
      </c>
      <c r="G4685" s="112" t="s">
        <v>19</v>
      </c>
      <c r="H4685" s="112" t="s">
        <v>434</v>
      </c>
      <c r="I4685" s="112" t="s">
        <v>16</v>
      </c>
      <c r="J4685" s="112" t="s">
        <v>435</v>
      </c>
      <c r="K4685" s="113">
        <v>59832</v>
      </c>
      <c r="L4685" s="113">
        <v>4986</v>
      </c>
      <c r="M4685" s="112" t="s">
        <v>542</v>
      </c>
    </row>
    <row r="4686" spans="1:13" x14ac:dyDescent="0.3">
      <c r="A4686" s="112" t="s">
        <v>158</v>
      </c>
      <c r="B4686" s="112" t="s">
        <v>341</v>
      </c>
      <c r="C4686" s="112" t="s">
        <v>342</v>
      </c>
      <c r="D4686" s="112" t="s">
        <v>356</v>
      </c>
      <c r="E4686" s="112" t="s">
        <v>344</v>
      </c>
      <c r="F4686" s="112" t="s">
        <v>357</v>
      </c>
      <c r="G4686" s="112" t="s">
        <v>19</v>
      </c>
      <c r="H4686" s="112" t="s">
        <v>434</v>
      </c>
      <c r="I4686" s="112" t="s">
        <v>16</v>
      </c>
      <c r="J4686" s="112" t="s">
        <v>440</v>
      </c>
      <c r="K4686" s="113">
        <v>108</v>
      </c>
      <c r="L4686" s="113">
        <v>9</v>
      </c>
      <c r="M4686" s="112" t="s">
        <v>542</v>
      </c>
    </row>
    <row r="4687" spans="1:13" x14ac:dyDescent="0.3">
      <c r="A4687" s="112" t="s">
        <v>158</v>
      </c>
      <c r="B4687" s="112" t="s">
        <v>341</v>
      </c>
      <c r="C4687" s="112" t="s">
        <v>342</v>
      </c>
      <c r="D4687" s="112" t="s">
        <v>356</v>
      </c>
      <c r="E4687" s="112" t="s">
        <v>344</v>
      </c>
      <c r="F4687" s="112" t="s">
        <v>357</v>
      </c>
      <c r="G4687" s="112" t="s">
        <v>19</v>
      </c>
      <c r="H4687" s="112" t="s">
        <v>434</v>
      </c>
      <c r="I4687" s="112" t="s">
        <v>16</v>
      </c>
      <c r="J4687" s="112" t="s">
        <v>436</v>
      </c>
      <c r="K4687" s="113">
        <v>655236</v>
      </c>
      <c r="L4687" s="113">
        <v>54603</v>
      </c>
      <c r="M4687" s="112" t="s">
        <v>542</v>
      </c>
    </row>
    <row r="4688" spans="1:13" x14ac:dyDescent="0.3">
      <c r="A4688" s="112" t="s">
        <v>158</v>
      </c>
      <c r="B4688" s="112" t="s">
        <v>341</v>
      </c>
      <c r="C4688" s="112" t="s">
        <v>342</v>
      </c>
      <c r="D4688" s="112" t="s">
        <v>356</v>
      </c>
      <c r="E4688" s="112" t="s">
        <v>344</v>
      </c>
      <c r="F4688" s="112" t="s">
        <v>357</v>
      </c>
      <c r="G4688" s="112" t="s">
        <v>71</v>
      </c>
      <c r="H4688" s="112" t="s">
        <v>453</v>
      </c>
      <c r="I4688" s="112" t="s">
        <v>16</v>
      </c>
      <c r="J4688" s="112" t="s">
        <v>436</v>
      </c>
      <c r="K4688" s="113">
        <v>1264</v>
      </c>
      <c r="L4688" s="113">
        <v>180</v>
      </c>
      <c r="M4688" s="112" t="s">
        <v>542</v>
      </c>
    </row>
    <row r="4689" spans="1:13" x14ac:dyDescent="0.3">
      <c r="A4689" s="112" t="s">
        <v>158</v>
      </c>
      <c r="B4689" s="112" t="s">
        <v>341</v>
      </c>
      <c r="C4689" s="112" t="s">
        <v>342</v>
      </c>
      <c r="D4689" s="112" t="s">
        <v>356</v>
      </c>
      <c r="E4689" s="112" t="s">
        <v>344</v>
      </c>
      <c r="F4689" s="112" t="s">
        <v>357</v>
      </c>
      <c r="G4689" s="112" t="s">
        <v>72</v>
      </c>
      <c r="H4689" s="112" t="s">
        <v>454</v>
      </c>
      <c r="I4689" s="112" t="s">
        <v>16</v>
      </c>
      <c r="J4689" s="112" t="s">
        <v>435</v>
      </c>
      <c r="K4689" s="113">
        <v>8435.7000000000007</v>
      </c>
      <c r="L4689" s="113">
        <v>877.5</v>
      </c>
      <c r="M4689" s="112" t="s">
        <v>542</v>
      </c>
    </row>
    <row r="4690" spans="1:13" x14ac:dyDescent="0.3">
      <c r="A4690" s="112" t="s">
        <v>158</v>
      </c>
      <c r="B4690" s="112" t="s">
        <v>341</v>
      </c>
      <c r="C4690" s="112" t="s">
        <v>342</v>
      </c>
      <c r="D4690" s="112" t="s">
        <v>356</v>
      </c>
      <c r="E4690" s="112" t="s">
        <v>344</v>
      </c>
      <c r="F4690" s="112" t="s">
        <v>357</v>
      </c>
      <c r="G4690" s="112" t="s">
        <v>72</v>
      </c>
      <c r="H4690" s="112" t="s">
        <v>454</v>
      </c>
      <c r="I4690" s="112" t="s">
        <v>16</v>
      </c>
      <c r="J4690" s="112" t="s">
        <v>455</v>
      </c>
      <c r="K4690" s="113">
        <v>1158.75</v>
      </c>
      <c r="L4690" s="113">
        <v>112.5</v>
      </c>
      <c r="M4690" s="112" t="s">
        <v>542</v>
      </c>
    </row>
    <row r="4691" spans="1:13" x14ac:dyDescent="0.3">
      <c r="A4691" s="112" t="s">
        <v>158</v>
      </c>
      <c r="B4691" s="112" t="s">
        <v>341</v>
      </c>
      <c r="C4691" s="112" t="s">
        <v>342</v>
      </c>
      <c r="D4691" s="112" t="s">
        <v>356</v>
      </c>
      <c r="E4691" s="112" t="s">
        <v>344</v>
      </c>
      <c r="F4691" s="112" t="s">
        <v>357</v>
      </c>
      <c r="G4691" s="112" t="s">
        <v>72</v>
      </c>
      <c r="H4691" s="112" t="s">
        <v>454</v>
      </c>
      <c r="I4691" s="112" t="s">
        <v>16</v>
      </c>
      <c r="J4691" s="112" t="s">
        <v>436</v>
      </c>
      <c r="K4691" s="113">
        <v>1390.5</v>
      </c>
      <c r="L4691" s="113">
        <v>135</v>
      </c>
      <c r="M4691" s="112" t="s">
        <v>542</v>
      </c>
    </row>
    <row r="4692" spans="1:13" x14ac:dyDescent="0.3">
      <c r="A4692" s="112" t="s">
        <v>158</v>
      </c>
      <c r="B4692" s="112" t="s">
        <v>341</v>
      </c>
      <c r="C4692" s="112" t="s">
        <v>342</v>
      </c>
      <c r="D4692" s="112" t="s">
        <v>356</v>
      </c>
      <c r="E4692" s="112" t="s">
        <v>344</v>
      </c>
      <c r="F4692" s="112" t="s">
        <v>357</v>
      </c>
      <c r="G4692" s="112" t="s">
        <v>20</v>
      </c>
      <c r="H4692" s="112" t="s">
        <v>439</v>
      </c>
      <c r="I4692" s="112" t="s">
        <v>16</v>
      </c>
      <c r="J4692" s="112" t="s">
        <v>435</v>
      </c>
      <c r="K4692" s="113">
        <v>86400</v>
      </c>
      <c r="L4692" s="113">
        <v>43200</v>
      </c>
      <c r="M4692" s="112" t="s">
        <v>542</v>
      </c>
    </row>
    <row r="4693" spans="1:13" x14ac:dyDescent="0.3">
      <c r="A4693" s="112" t="s">
        <v>158</v>
      </c>
      <c r="B4693" s="112" t="s">
        <v>341</v>
      </c>
      <c r="C4693" s="112" t="s">
        <v>342</v>
      </c>
      <c r="D4693" s="112" t="s">
        <v>356</v>
      </c>
      <c r="E4693" s="112" t="s">
        <v>344</v>
      </c>
      <c r="F4693" s="112" t="s">
        <v>357</v>
      </c>
      <c r="G4693" s="112" t="s">
        <v>20</v>
      </c>
      <c r="H4693" s="112" t="s">
        <v>439</v>
      </c>
      <c r="I4693" s="112" t="s">
        <v>16</v>
      </c>
      <c r="J4693" s="112" t="s">
        <v>443</v>
      </c>
      <c r="K4693" s="113">
        <v>6800</v>
      </c>
      <c r="L4693" s="113">
        <v>3400</v>
      </c>
      <c r="M4693" s="112" t="s">
        <v>542</v>
      </c>
    </row>
    <row r="4694" spans="1:13" x14ac:dyDescent="0.3">
      <c r="A4694" s="112" t="s">
        <v>158</v>
      </c>
      <c r="B4694" s="112" t="s">
        <v>341</v>
      </c>
      <c r="C4694" s="112" t="s">
        <v>342</v>
      </c>
      <c r="D4694" s="112" t="s">
        <v>356</v>
      </c>
      <c r="E4694" s="112" t="s">
        <v>344</v>
      </c>
      <c r="F4694" s="112" t="s">
        <v>357</v>
      </c>
      <c r="G4694" s="112" t="s">
        <v>20</v>
      </c>
      <c r="H4694" s="112" t="s">
        <v>439</v>
      </c>
      <c r="I4694" s="112" t="s">
        <v>16</v>
      </c>
      <c r="J4694" s="112" t="s">
        <v>436</v>
      </c>
      <c r="K4694" s="113">
        <v>1355390.92</v>
      </c>
      <c r="L4694" s="113">
        <v>414317</v>
      </c>
      <c r="M4694" s="112" t="s">
        <v>542</v>
      </c>
    </row>
    <row r="4695" spans="1:13" x14ac:dyDescent="0.3">
      <c r="A4695" s="112" t="s">
        <v>158</v>
      </c>
      <c r="B4695" s="112" t="s">
        <v>341</v>
      </c>
      <c r="C4695" s="112" t="s">
        <v>342</v>
      </c>
      <c r="D4695" s="112" t="s">
        <v>356</v>
      </c>
      <c r="E4695" s="112" t="s">
        <v>344</v>
      </c>
      <c r="F4695" s="112" t="s">
        <v>357</v>
      </c>
      <c r="G4695" s="112" t="s">
        <v>75</v>
      </c>
      <c r="H4695" s="112" t="s">
        <v>438</v>
      </c>
      <c r="I4695" s="112" t="s">
        <v>14</v>
      </c>
      <c r="J4695" s="112" t="s">
        <v>436</v>
      </c>
      <c r="K4695" s="113">
        <v>5300</v>
      </c>
      <c r="L4695" s="113">
        <v>400</v>
      </c>
      <c r="M4695" s="112" t="s">
        <v>542</v>
      </c>
    </row>
    <row r="4696" spans="1:13" x14ac:dyDescent="0.3">
      <c r="A4696" s="112" t="s">
        <v>158</v>
      </c>
      <c r="B4696" s="112" t="s">
        <v>341</v>
      </c>
      <c r="C4696" s="112" t="s">
        <v>342</v>
      </c>
      <c r="D4696" s="112" t="s">
        <v>356</v>
      </c>
      <c r="E4696" s="112" t="s">
        <v>344</v>
      </c>
      <c r="F4696" s="112" t="s">
        <v>357</v>
      </c>
      <c r="G4696" s="112" t="s">
        <v>463</v>
      </c>
      <c r="H4696" s="112" t="s">
        <v>439</v>
      </c>
      <c r="I4696" s="112" t="s">
        <v>16</v>
      </c>
      <c r="J4696" s="112" t="s">
        <v>435</v>
      </c>
      <c r="K4696" s="113">
        <v>38154.764001128235</v>
      </c>
      <c r="L4696" s="113">
        <v>10087</v>
      </c>
      <c r="M4696" s="112" t="s">
        <v>542</v>
      </c>
    </row>
    <row r="4697" spans="1:13" x14ac:dyDescent="0.3">
      <c r="A4697" s="112" t="s">
        <v>158</v>
      </c>
      <c r="B4697" s="112" t="s">
        <v>341</v>
      </c>
      <c r="C4697" s="112" t="s">
        <v>342</v>
      </c>
      <c r="D4697" s="112" t="s">
        <v>356</v>
      </c>
      <c r="E4697" s="112" t="s">
        <v>344</v>
      </c>
      <c r="F4697" s="112" t="s">
        <v>357</v>
      </c>
      <c r="G4697" s="112" t="s">
        <v>463</v>
      </c>
      <c r="H4697" s="112" t="s">
        <v>439</v>
      </c>
      <c r="I4697" s="112" t="s">
        <v>16</v>
      </c>
      <c r="J4697" s="112" t="s">
        <v>440</v>
      </c>
      <c r="K4697" s="113">
        <v>792864.09063908888</v>
      </c>
      <c r="L4697" s="113">
        <v>209610</v>
      </c>
      <c r="M4697" s="112" t="s">
        <v>542</v>
      </c>
    </row>
    <row r="4698" spans="1:13" x14ac:dyDescent="0.3">
      <c r="A4698" s="112" t="s">
        <v>158</v>
      </c>
      <c r="B4698" s="112" t="s">
        <v>341</v>
      </c>
      <c r="C4698" s="112" t="s">
        <v>342</v>
      </c>
      <c r="D4698" s="112" t="s">
        <v>356</v>
      </c>
      <c r="E4698" s="112" t="s">
        <v>344</v>
      </c>
      <c r="F4698" s="112" t="s">
        <v>357</v>
      </c>
      <c r="G4698" s="112" t="s">
        <v>463</v>
      </c>
      <c r="H4698" s="112" t="s">
        <v>439</v>
      </c>
      <c r="I4698" s="112" t="s">
        <v>16</v>
      </c>
      <c r="J4698" s="112" t="s">
        <v>436</v>
      </c>
      <c r="K4698" s="113">
        <v>2045862.4552626375</v>
      </c>
      <c r="L4698" s="113">
        <v>540866</v>
      </c>
      <c r="M4698" s="112" t="s">
        <v>542</v>
      </c>
    </row>
    <row r="4699" spans="1:13" x14ac:dyDescent="0.3">
      <c r="A4699" s="112" t="s">
        <v>158</v>
      </c>
      <c r="B4699" s="112" t="s">
        <v>341</v>
      </c>
      <c r="C4699" s="112" t="s">
        <v>342</v>
      </c>
      <c r="D4699" s="112" t="s">
        <v>356</v>
      </c>
      <c r="E4699" s="112" t="s">
        <v>344</v>
      </c>
      <c r="F4699" s="112" t="s">
        <v>357</v>
      </c>
      <c r="G4699" s="112" t="s">
        <v>22</v>
      </c>
      <c r="H4699" s="112" t="s">
        <v>439</v>
      </c>
      <c r="I4699" s="112" t="s">
        <v>16</v>
      </c>
      <c r="J4699" s="112" t="s">
        <v>435</v>
      </c>
      <c r="K4699" s="113">
        <v>21571.769999999997</v>
      </c>
      <c r="L4699" s="113">
        <v>6741</v>
      </c>
      <c r="M4699" s="112" t="s">
        <v>542</v>
      </c>
    </row>
    <row r="4700" spans="1:13" x14ac:dyDescent="0.3">
      <c r="A4700" s="112" t="s">
        <v>158</v>
      </c>
      <c r="B4700" s="112" t="s">
        <v>341</v>
      </c>
      <c r="C4700" s="112" t="s">
        <v>342</v>
      </c>
      <c r="D4700" s="112" t="s">
        <v>356</v>
      </c>
      <c r="E4700" s="112" t="s">
        <v>344</v>
      </c>
      <c r="F4700" s="112" t="s">
        <v>357</v>
      </c>
      <c r="G4700" s="112" t="s">
        <v>22</v>
      </c>
      <c r="H4700" s="112" t="s">
        <v>439</v>
      </c>
      <c r="I4700" s="112" t="s">
        <v>16</v>
      </c>
      <c r="J4700" s="112" t="s">
        <v>440</v>
      </c>
      <c r="K4700" s="113">
        <v>1984.2</v>
      </c>
      <c r="L4700" s="113">
        <v>688</v>
      </c>
      <c r="M4700" s="112" t="s">
        <v>542</v>
      </c>
    </row>
    <row r="4701" spans="1:13" x14ac:dyDescent="0.3">
      <c r="A4701" s="112" t="s">
        <v>158</v>
      </c>
      <c r="B4701" s="112" t="s">
        <v>341</v>
      </c>
      <c r="C4701" s="112" t="s">
        <v>342</v>
      </c>
      <c r="D4701" s="112" t="s">
        <v>356</v>
      </c>
      <c r="E4701" s="112" t="s">
        <v>344</v>
      </c>
      <c r="F4701" s="112" t="s">
        <v>357</v>
      </c>
      <c r="G4701" s="112" t="s">
        <v>22</v>
      </c>
      <c r="H4701" s="112" t="s">
        <v>439</v>
      </c>
      <c r="I4701" s="112" t="s">
        <v>16</v>
      </c>
      <c r="J4701" s="112" t="s">
        <v>436</v>
      </c>
      <c r="K4701" s="113">
        <v>5356868.0200000014</v>
      </c>
      <c r="L4701" s="113">
        <v>1528485</v>
      </c>
      <c r="M4701" s="112" t="s">
        <v>542</v>
      </c>
    </row>
    <row r="4702" spans="1:13" x14ac:dyDescent="0.3">
      <c r="A4702" s="112" t="s">
        <v>158</v>
      </c>
      <c r="B4702" s="112" t="s">
        <v>341</v>
      </c>
      <c r="C4702" s="112" t="s">
        <v>342</v>
      </c>
      <c r="D4702" s="112" t="s">
        <v>356</v>
      </c>
      <c r="E4702" s="112" t="s">
        <v>344</v>
      </c>
      <c r="F4702" s="112" t="s">
        <v>357</v>
      </c>
      <c r="G4702" s="112" t="s">
        <v>24</v>
      </c>
      <c r="H4702" s="112" t="s">
        <v>441</v>
      </c>
      <c r="I4702" s="112" t="s">
        <v>16</v>
      </c>
      <c r="J4702" s="112" t="s">
        <v>435</v>
      </c>
      <c r="K4702" s="113">
        <v>950891.42</v>
      </c>
      <c r="L4702" s="113">
        <v>229017.25</v>
      </c>
      <c r="M4702" s="112" t="s">
        <v>542</v>
      </c>
    </row>
    <row r="4703" spans="1:13" x14ac:dyDescent="0.3">
      <c r="A4703" s="112" t="s">
        <v>158</v>
      </c>
      <c r="B4703" s="112" t="s">
        <v>341</v>
      </c>
      <c r="C4703" s="112" t="s">
        <v>342</v>
      </c>
      <c r="D4703" s="112" t="s">
        <v>356</v>
      </c>
      <c r="E4703" s="112" t="s">
        <v>344</v>
      </c>
      <c r="F4703" s="112" t="s">
        <v>357</v>
      </c>
      <c r="G4703" s="112" t="s">
        <v>24</v>
      </c>
      <c r="H4703" s="112" t="s">
        <v>441</v>
      </c>
      <c r="I4703" s="112" t="s">
        <v>16</v>
      </c>
      <c r="J4703" s="112" t="s">
        <v>440</v>
      </c>
      <c r="K4703" s="113">
        <v>21.42</v>
      </c>
      <c r="L4703" s="113">
        <v>4.5</v>
      </c>
      <c r="M4703" s="112" t="s">
        <v>542</v>
      </c>
    </row>
    <row r="4704" spans="1:13" x14ac:dyDescent="0.3">
      <c r="A4704" s="112" t="s">
        <v>158</v>
      </c>
      <c r="B4704" s="112" t="s">
        <v>341</v>
      </c>
      <c r="C4704" s="112" t="s">
        <v>342</v>
      </c>
      <c r="D4704" s="112" t="s">
        <v>356</v>
      </c>
      <c r="E4704" s="112" t="s">
        <v>344</v>
      </c>
      <c r="F4704" s="112" t="s">
        <v>357</v>
      </c>
      <c r="G4704" s="112" t="s">
        <v>24</v>
      </c>
      <c r="H4704" s="112" t="s">
        <v>441</v>
      </c>
      <c r="I4704" s="112" t="s">
        <v>16</v>
      </c>
      <c r="J4704" s="112" t="s">
        <v>436</v>
      </c>
      <c r="K4704" s="113">
        <v>2535976.29</v>
      </c>
      <c r="L4704" s="113">
        <v>410377.75</v>
      </c>
      <c r="M4704" s="112" t="s">
        <v>542</v>
      </c>
    </row>
    <row r="4705" spans="1:13" x14ac:dyDescent="0.3">
      <c r="A4705" s="112" t="s">
        <v>158</v>
      </c>
      <c r="B4705" s="112" t="s">
        <v>341</v>
      </c>
      <c r="C4705" s="112" t="s">
        <v>342</v>
      </c>
      <c r="D4705" s="112" t="s">
        <v>356</v>
      </c>
      <c r="E4705" s="112" t="s">
        <v>344</v>
      </c>
      <c r="F4705" s="112" t="s">
        <v>357</v>
      </c>
      <c r="G4705" s="112" t="s">
        <v>25</v>
      </c>
      <c r="H4705" s="112" t="s">
        <v>442</v>
      </c>
      <c r="I4705" s="112" t="s">
        <v>16</v>
      </c>
      <c r="J4705" s="112" t="s">
        <v>443</v>
      </c>
      <c r="K4705" s="113">
        <v>6994368.6299999999</v>
      </c>
      <c r="L4705" s="113">
        <v>1388900</v>
      </c>
      <c r="M4705" s="112" t="s">
        <v>542</v>
      </c>
    </row>
    <row r="4706" spans="1:13" x14ac:dyDescent="0.3">
      <c r="A4706" s="112" t="s">
        <v>158</v>
      </c>
      <c r="B4706" s="112" t="s">
        <v>341</v>
      </c>
      <c r="C4706" s="112" t="s">
        <v>342</v>
      </c>
      <c r="D4706" s="112" t="s">
        <v>356</v>
      </c>
      <c r="E4706" s="112" t="s">
        <v>344</v>
      </c>
      <c r="F4706" s="112" t="s">
        <v>357</v>
      </c>
      <c r="G4706" s="112" t="s">
        <v>26</v>
      </c>
      <c r="H4706" s="112" t="s">
        <v>434</v>
      </c>
      <c r="I4706" s="112" t="s">
        <v>16</v>
      </c>
      <c r="J4706" s="112" t="s">
        <v>435</v>
      </c>
      <c r="K4706" s="113">
        <v>787.5</v>
      </c>
      <c r="L4706" s="113">
        <v>225</v>
      </c>
      <c r="M4706" s="112" t="s">
        <v>542</v>
      </c>
    </row>
    <row r="4707" spans="1:13" x14ac:dyDescent="0.3">
      <c r="A4707" s="112" t="s">
        <v>158</v>
      </c>
      <c r="B4707" s="112" t="s">
        <v>341</v>
      </c>
      <c r="C4707" s="112" t="s">
        <v>342</v>
      </c>
      <c r="D4707" s="112" t="s">
        <v>356</v>
      </c>
      <c r="E4707" s="112" t="s">
        <v>344</v>
      </c>
      <c r="F4707" s="112" t="s">
        <v>357</v>
      </c>
      <c r="G4707" s="112" t="s">
        <v>26</v>
      </c>
      <c r="H4707" s="112" t="s">
        <v>434</v>
      </c>
      <c r="I4707" s="112" t="s">
        <v>16</v>
      </c>
      <c r="J4707" s="112" t="s">
        <v>440</v>
      </c>
      <c r="K4707" s="113">
        <v>10395</v>
      </c>
      <c r="L4707" s="113">
        <v>2970</v>
      </c>
      <c r="M4707" s="112" t="s">
        <v>542</v>
      </c>
    </row>
    <row r="4708" spans="1:13" x14ac:dyDescent="0.3">
      <c r="A4708" s="112" t="s">
        <v>158</v>
      </c>
      <c r="B4708" s="112" t="s">
        <v>341</v>
      </c>
      <c r="C4708" s="112" t="s">
        <v>342</v>
      </c>
      <c r="D4708" s="112" t="s">
        <v>356</v>
      </c>
      <c r="E4708" s="112" t="s">
        <v>344</v>
      </c>
      <c r="F4708" s="112" t="s">
        <v>357</v>
      </c>
      <c r="G4708" s="112" t="s">
        <v>26</v>
      </c>
      <c r="H4708" s="112" t="s">
        <v>434</v>
      </c>
      <c r="I4708" s="112" t="s">
        <v>16</v>
      </c>
      <c r="J4708" s="112" t="s">
        <v>436</v>
      </c>
      <c r="K4708" s="113">
        <v>15336.000000000002</v>
      </c>
      <c r="L4708" s="113">
        <v>3834.0000000000005</v>
      </c>
      <c r="M4708" s="112" t="s">
        <v>542</v>
      </c>
    </row>
    <row r="4709" spans="1:13" x14ac:dyDescent="0.3">
      <c r="A4709" s="112" t="s">
        <v>158</v>
      </c>
      <c r="B4709" s="112" t="s">
        <v>341</v>
      </c>
      <c r="C4709" s="112" t="s">
        <v>342</v>
      </c>
      <c r="D4709" s="112" t="s">
        <v>356</v>
      </c>
      <c r="E4709" s="112" t="s">
        <v>344</v>
      </c>
      <c r="F4709" s="112" t="s">
        <v>357</v>
      </c>
      <c r="G4709" s="112" t="s">
        <v>27</v>
      </c>
      <c r="H4709" s="112" t="s">
        <v>441</v>
      </c>
      <c r="I4709" s="112" t="s">
        <v>16</v>
      </c>
      <c r="J4709" s="112" t="s">
        <v>435</v>
      </c>
      <c r="K4709" s="113">
        <v>11788</v>
      </c>
      <c r="L4709" s="113">
        <v>1666.5</v>
      </c>
      <c r="M4709" s="112" t="s">
        <v>542</v>
      </c>
    </row>
    <row r="4710" spans="1:13" x14ac:dyDescent="0.3">
      <c r="A4710" s="112" t="s">
        <v>158</v>
      </c>
      <c r="B4710" s="112" t="s">
        <v>341</v>
      </c>
      <c r="C4710" s="112" t="s">
        <v>342</v>
      </c>
      <c r="D4710" s="112" t="s">
        <v>356</v>
      </c>
      <c r="E4710" s="112" t="s">
        <v>344</v>
      </c>
      <c r="F4710" s="112" t="s">
        <v>357</v>
      </c>
      <c r="G4710" s="112" t="s">
        <v>27</v>
      </c>
      <c r="H4710" s="112" t="s">
        <v>441</v>
      </c>
      <c r="I4710" s="112" t="s">
        <v>16</v>
      </c>
      <c r="J4710" s="112" t="s">
        <v>440</v>
      </c>
      <c r="K4710" s="113">
        <v>112</v>
      </c>
      <c r="L4710" s="113">
        <v>9</v>
      </c>
      <c r="M4710" s="112" t="s">
        <v>542</v>
      </c>
    </row>
    <row r="4711" spans="1:13" x14ac:dyDescent="0.3">
      <c r="A4711" s="112" t="s">
        <v>158</v>
      </c>
      <c r="B4711" s="112" t="s">
        <v>341</v>
      </c>
      <c r="C4711" s="112" t="s">
        <v>342</v>
      </c>
      <c r="D4711" s="112" t="s">
        <v>356</v>
      </c>
      <c r="E4711" s="112" t="s">
        <v>344</v>
      </c>
      <c r="F4711" s="112" t="s">
        <v>357</v>
      </c>
      <c r="G4711" s="112" t="s">
        <v>27</v>
      </c>
      <c r="H4711" s="112" t="s">
        <v>441</v>
      </c>
      <c r="I4711" s="112" t="s">
        <v>16</v>
      </c>
      <c r="J4711" s="112" t="s">
        <v>436</v>
      </c>
      <c r="K4711" s="113">
        <v>43821</v>
      </c>
      <c r="L4711" s="113">
        <v>6585.75</v>
      </c>
      <c r="M4711" s="112" t="s">
        <v>542</v>
      </c>
    </row>
    <row r="4712" spans="1:13" x14ac:dyDescent="0.3">
      <c r="A4712" s="112" t="s">
        <v>158</v>
      </c>
      <c r="B4712" s="112" t="s">
        <v>341</v>
      </c>
      <c r="C4712" s="112" t="s">
        <v>342</v>
      </c>
      <c r="D4712" s="112" t="s">
        <v>356</v>
      </c>
      <c r="E4712" s="112" t="s">
        <v>344</v>
      </c>
      <c r="F4712" s="112" t="s">
        <v>357</v>
      </c>
      <c r="G4712" s="112" t="s">
        <v>28</v>
      </c>
      <c r="H4712" s="112" t="s">
        <v>441</v>
      </c>
      <c r="I4712" s="112" t="s">
        <v>16</v>
      </c>
      <c r="J4712" s="112" t="s">
        <v>435</v>
      </c>
      <c r="K4712" s="113">
        <v>12291</v>
      </c>
      <c r="L4712" s="113">
        <v>1395</v>
      </c>
      <c r="M4712" s="112" t="s">
        <v>542</v>
      </c>
    </row>
    <row r="4713" spans="1:13" x14ac:dyDescent="0.3">
      <c r="A4713" s="112" t="s">
        <v>158</v>
      </c>
      <c r="B4713" s="112" t="s">
        <v>341</v>
      </c>
      <c r="C4713" s="112" t="s">
        <v>342</v>
      </c>
      <c r="D4713" s="112" t="s">
        <v>356</v>
      </c>
      <c r="E4713" s="112" t="s">
        <v>344</v>
      </c>
      <c r="F4713" s="112" t="s">
        <v>357</v>
      </c>
      <c r="G4713" s="112" t="s">
        <v>28</v>
      </c>
      <c r="H4713" s="112" t="s">
        <v>441</v>
      </c>
      <c r="I4713" s="112" t="s">
        <v>16</v>
      </c>
      <c r="J4713" s="112" t="s">
        <v>440</v>
      </c>
      <c r="K4713" s="113">
        <v>1547</v>
      </c>
      <c r="L4713" s="113">
        <v>248</v>
      </c>
      <c r="M4713" s="112" t="s">
        <v>542</v>
      </c>
    </row>
    <row r="4714" spans="1:13" x14ac:dyDescent="0.3">
      <c r="A4714" s="112" t="s">
        <v>158</v>
      </c>
      <c r="B4714" s="112" t="s">
        <v>341</v>
      </c>
      <c r="C4714" s="112" t="s">
        <v>342</v>
      </c>
      <c r="D4714" s="112" t="s">
        <v>356</v>
      </c>
      <c r="E4714" s="112" t="s">
        <v>344</v>
      </c>
      <c r="F4714" s="112" t="s">
        <v>357</v>
      </c>
      <c r="G4714" s="112" t="s">
        <v>28</v>
      </c>
      <c r="H4714" s="112" t="s">
        <v>441</v>
      </c>
      <c r="I4714" s="112" t="s">
        <v>16</v>
      </c>
      <c r="J4714" s="112" t="s">
        <v>436</v>
      </c>
      <c r="K4714" s="113">
        <v>26695</v>
      </c>
      <c r="L4714" s="113">
        <v>2828</v>
      </c>
      <c r="M4714" s="112" t="s">
        <v>542</v>
      </c>
    </row>
    <row r="4715" spans="1:13" x14ac:dyDescent="0.3">
      <c r="A4715" s="112" t="s">
        <v>158</v>
      </c>
      <c r="B4715" s="112" t="s">
        <v>341</v>
      </c>
      <c r="C4715" s="112" t="s">
        <v>342</v>
      </c>
      <c r="D4715" s="112" t="s">
        <v>356</v>
      </c>
      <c r="E4715" s="112" t="s">
        <v>344</v>
      </c>
      <c r="F4715" s="112" t="s">
        <v>357</v>
      </c>
      <c r="G4715" s="112" t="s">
        <v>110</v>
      </c>
      <c r="H4715" s="112" t="s">
        <v>438</v>
      </c>
      <c r="I4715" s="112" t="s">
        <v>14</v>
      </c>
      <c r="J4715" s="112" t="s">
        <v>436</v>
      </c>
      <c r="K4715" s="113">
        <v>4508</v>
      </c>
      <c r="L4715" s="113">
        <v>540</v>
      </c>
      <c r="M4715" s="112" t="s">
        <v>542</v>
      </c>
    </row>
    <row r="4716" spans="1:13" x14ac:dyDescent="0.3">
      <c r="A4716" s="112" t="s">
        <v>158</v>
      </c>
      <c r="B4716" s="112" t="s">
        <v>341</v>
      </c>
      <c r="C4716" s="112" t="s">
        <v>342</v>
      </c>
      <c r="D4716" s="112" t="s">
        <v>356</v>
      </c>
      <c r="E4716" s="112" t="s">
        <v>344</v>
      </c>
      <c r="F4716" s="112" t="s">
        <v>357</v>
      </c>
      <c r="G4716" s="112" t="s">
        <v>30</v>
      </c>
      <c r="H4716" s="112" t="s">
        <v>441</v>
      </c>
      <c r="I4716" s="112" t="s">
        <v>16</v>
      </c>
      <c r="J4716" s="112" t="s">
        <v>435</v>
      </c>
      <c r="K4716" s="113">
        <v>2460</v>
      </c>
      <c r="L4716" s="113">
        <v>405</v>
      </c>
      <c r="M4716" s="112" t="s">
        <v>542</v>
      </c>
    </row>
    <row r="4717" spans="1:13" x14ac:dyDescent="0.3">
      <c r="A4717" s="112" t="s">
        <v>158</v>
      </c>
      <c r="B4717" s="112" t="s">
        <v>341</v>
      </c>
      <c r="C4717" s="112" t="s">
        <v>342</v>
      </c>
      <c r="D4717" s="112" t="s">
        <v>356</v>
      </c>
      <c r="E4717" s="112" t="s">
        <v>344</v>
      </c>
      <c r="F4717" s="112" t="s">
        <v>357</v>
      </c>
      <c r="G4717" s="112" t="s">
        <v>30</v>
      </c>
      <c r="H4717" s="112" t="s">
        <v>441</v>
      </c>
      <c r="I4717" s="112" t="s">
        <v>16</v>
      </c>
      <c r="J4717" s="112" t="s">
        <v>446</v>
      </c>
      <c r="K4717" s="113">
        <v>180</v>
      </c>
      <c r="L4717" s="113">
        <v>30</v>
      </c>
      <c r="M4717" s="112" t="s">
        <v>542</v>
      </c>
    </row>
    <row r="4718" spans="1:13" x14ac:dyDescent="0.3">
      <c r="A4718" s="112" t="s">
        <v>158</v>
      </c>
      <c r="B4718" s="112" t="s">
        <v>341</v>
      </c>
      <c r="C4718" s="112" t="s">
        <v>342</v>
      </c>
      <c r="D4718" s="112" t="s">
        <v>356</v>
      </c>
      <c r="E4718" s="112" t="s">
        <v>344</v>
      </c>
      <c r="F4718" s="112" t="s">
        <v>357</v>
      </c>
      <c r="G4718" s="112" t="s">
        <v>30</v>
      </c>
      <c r="H4718" s="112" t="s">
        <v>441</v>
      </c>
      <c r="I4718" s="112" t="s">
        <v>16</v>
      </c>
      <c r="J4718" s="112" t="s">
        <v>440</v>
      </c>
      <c r="K4718" s="113">
        <v>2130</v>
      </c>
      <c r="L4718" s="113">
        <v>765</v>
      </c>
      <c r="M4718" s="112" t="s">
        <v>542</v>
      </c>
    </row>
    <row r="4719" spans="1:13" x14ac:dyDescent="0.3">
      <c r="A4719" s="112" t="s">
        <v>158</v>
      </c>
      <c r="B4719" s="112" t="s">
        <v>341</v>
      </c>
      <c r="C4719" s="112" t="s">
        <v>342</v>
      </c>
      <c r="D4719" s="112" t="s">
        <v>356</v>
      </c>
      <c r="E4719" s="112" t="s">
        <v>344</v>
      </c>
      <c r="F4719" s="112" t="s">
        <v>357</v>
      </c>
      <c r="G4719" s="112" t="s">
        <v>30</v>
      </c>
      <c r="H4719" s="112" t="s">
        <v>441</v>
      </c>
      <c r="I4719" s="112" t="s">
        <v>16</v>
      </c>
      <c r="J4719" s="112" t="s">
        <v>436</v>
      </c>
      <c r="K4719" s="113">
        <v>49911.5</v>
      </c>
      <c r="L4719" s="113">
        <v>10036</v>
      </c>
      <c r="M4719" s="112" t="s">
        <v>542</v>
      </c>
    </row>
    <row r="4720" spans="1:13" x14ac:dyDescent="0.3">
      <c r="A4720" s="112" t="s">
        <v>158</v>
      </c>
      <c r="B4720" s="112" t="s">
        <v>341</v>
      </c>
      <c r="C4720" s="112" t="s">
        <v>342</v>
      </c>
      <c r="D4720" s="112" t="s">
        <v>356</v>
      </c>
      <c r="E4720" s="112" t="s">
        <v>344</v>
      </c>
      <c r="F4720" s="112" t="s">
        <v>357</v>
      </c>
      <c r="G4720" s="112" t="s">
        <v>82</v>
      </c>
      <c r="H4720" s="112" t="s">
        <v>454</v>
      </c>
      <c r="I4720" s="112" t="s">
        <v>16</v>
      </c>
      <c r="J4720" s="112" t="s">
        <v>435</v>
      </c>
      <c r="K4720" s="113">
        <v>41563.160000000003</v>
      </c>
      <c r="L4720" s="113">
        <v>5426</v>
      </c>
      <c r="M4720" s="112" t="s">
        <v>542</v>
      </c>
    </row>
    <row r="4721" spans="1:13" x14ac:dyDescent="0.3">
      <c r="A4721" s="112" t="s">
        <v>158</v>
      </c>
      <c r="B4721" s="112" t="s">
        <v>341</v>
      </c>
      <c r="C4721" s="112" t="s">
        <v>342</v>
      </c>
      <c r="D4721" s="112" t="s">
        <v>356</v>
      </c>
      <c r="E4721" s="112" t="s">
        <v>344</v>
      </c>
      <c r="F4721" s="112" t="s">
        <v>357</v>
      </c>
      <c r="G4721" s="112" t="s">
        <v>82</v>
      </c>
      <c r="H4721" s="112" t="s">
        <v>454</v>
      </c>
      <c r="I4721" s="112" t="s">
        <v>16</v>
      </c>
      <c r="J4721" s="112" t="s">
        <v>440</v>
      </c>
      <c r="K4721" s="113">
        <v>5790.96</v>
      </c>
      <c r="L4721" s="113">
        <v>756</v>
      </c>
      <c r="M4721" s="112" t="s">
        <v>542</v>
      </c>
    </row>
    <row r="4722" spans="1:13" x14ac:dyDescent="0.3">
      <c r="A4722" s="112" t="s">
        <v>158</v>
      </c>
      <c r="B4722" s="112" t="s">
        <v>341</v>
      </c>
      <c r="C4722" s="112" t="s">
        <v>342</v>
      </c>
      <c r="D4722" s="112" t="s">
        <v>356</v>
      </c>
      <c r="E4722" s="112" t="s">
        <v>344</v>
      </c>
      <c r="F4722" s="112" t="s">
        <v>357</v>
      </c>
      <c r="G4722" s="112" t="s">
        <v>111</v>
      </c>
      <c r="H4722" s="112" t="s">
        <v>444</v>
      </c>
      <c r="I4722" s="112" t="s">
        <v>16</v>
      </c>
      <c r="J4722" s="112" t="s">
        <v>435</v>
      </c>
      <c r="K4722" s="113">
        <v>5524.8</v>
      </c>
      <c r="L4722" s="113">
        <v>252</v>
      </c>
      <c r="M4722" s="112" t="s">
        <v>542</v>
      </c>
    </row>
    <row r="4723" spans="1:13" x14ac:dyDescent="0.3">
      <c r="A4723" s="112" t="s">
        <v>158</v>
      </c>
      <c r="B4723" s="112" t="s">
        <v>341</v>
      </c>
      <c r="C4723" s="112" t="s">
        <v>342</v>
      </c>
      <c r="D4723" s="112" t="s">
        <v>356</v>
      </c>
      <c r="E4723" s="112" t="s">
        <v>344</v>
      </c>
      <c r="F4723" s="112" t="s">
        <v>357</v>
      </c>
      <c r="G4723" s="112" t="s">
        <v>111</v>
      </c>
      <c r="H4723" s="112" t="s">
        <v>444</v>
      </c>
      <c r="I4723" s="112" t="s">
        <v>16</v>
      </c>
      <c r="J4723" s="112" t="s">
        <v>436</v>
      </c>
      <c r="K4723" s="113">
        <v>1896</v>
      </c>
      <c r="L4723" s="113">
        <v>90</v>
      </c>
      <c r="M4723" s="112" t="s">
        <v>542</v>
      </c>
    </row>
    <row r="4724" spans="1:13" x14ac:dyDescent="0.3">
      <c r="A4724" s="112" t="s">
        <v>158</v>
      </c>
      <c r="B4724" s="112" t="s">
        <v>341</v>
      </c>
      <c r="C4724" s="112" t="s">
        <v>342</v>
      </c>
      <c r="D4724" s="112" t="s">
        <v>356</v>
      </c>
      <c r="E4724" s="112" t="s">
        <v>344</v>
      </c>
      <c r="F4724" s="112" t="s">
        <v>357</v>
      </c>
      <c r="G4724" s="112" t="s">
        <v>84</v>
      </c>
      <c r="H4724" s="112" t="s">
        <v>438</v>
      </c>
      <c r="I4724" s="112" t="s">
        <v>14</v>
      </c>
      <c r="J4724" s="112" t="s">
        <v>435</v>
      </c>
      <c r="K4724" s="113">
        <v>1100</v>
      </c>
      <c r="L4724" s="113">
        <v>50</v>
      </c>
      <c r="M4724" s="112" t="s">
        <v>542</v>
      </c>
    </row>
    <row r="4725" spans="1:13" x14ac:dyDescent="0.3">
      <c r="A4725" s="112" t="s">
        <v>158</v>
      </c>
      <c r="B4725" s="112" t="s">
        <v>341</v>
      </c>
      <c r="C4725" s="112" t="s">
        <v>342</v>
      </c>
      <c r="D4725" s="112" t="s">
        <v>356</v>
      </c>
      <c r="E4725" s="112" t="s">
        <v>344</v>
      </c>
      <c r="F4725" s="112" t="s">
        <v>357</v>
      </c>
      <c r="G4725" s="112" t="s">
        <v>84</v>
      </c>
      <c r="H4725" s="112" t="s">
        <v>438</v>
      </c>
      <c r="I4725" s="112" t="s">
        <v>14</v>
      </c>
      <c r="J4725" s="112" t="s">
        <v>436</v>
      </c>
      <c r="K4725" s="113">
        <v>1800</v>
      </c>
      <c r="L4725" s="113">
        <v>100</v>
      </c>
      <c r="M4725" s="112" t="s">
        <v>542</v>
      </c>
    </row>
    <row r="4726" spans="1:13" x14ac:dyDescent="0.3">
      <c r="A4726" s="112" t="s">
        <v>158</v>
      </c>
      <c r="B4726" s="112" t="s">
        <v>341</v>
      </c>
      <c r="C4726" s="112" t="s">
        <v>342</v>
      </c>
      <c r="D4726" s="112" t="s">
        <v>356</v>
      </c>
      <c r="E4726" s="112" t="s">
        <v>344</v>
      </c>
      <c r="F4726" s="112" t="s">
        <v>357</v>
      </c>
      <c r="G4726" s="112" t="s">
        <v>31</v>
      </c>
      <c r="H4726" s="112" t="s">
        <v>444</v>
      </c>
      <c r="I4726" s="112" t="s">
        <v>32</v>
      </c>
      <c r="J4726" s="112" t="s">
        <v>435</v>
      </c>
      <c r="K4726" s="113">
        <v>42414.3</v>
      </c>
      <c r="L4726" s="113">
        <v>3688.0000000000005</v>
      </c>
      <c r="M4726" s="112" t="s">
        <v>542</v>
      </c>
    </row>
    <row r="4727" spans="1:13" x14ac:dyDescent="0.3">
      <c r="A4727" s="112" t="s">
        <v>158</v>
      </c>
      <c r="B4727" s="112" t="s">
        <v>341</v>
      </c>
      <c r="C4727" s="112" t="s">
        <v>342</v>
      </c>
      <c r="D4727" s="112" t="s">
        <v>356</v>
      </c>
      <c r="E4727" s="112" t="s">
        <v>344</v>
      </c>
      <c r="F4727" s="112" t="s">
        <v>357</v>
      </c>
      <c r="G4727" s="112" t="s">
        <v>31</v>
      </c>
      <c r="H4727" s="112" t="s">
        <v>444</v>
      </c>
      <c r="I4727" s="112" t="s">
        <v>32</v>
      </c>
      <c r="J4727" s="112" t="s">
        <v>436</v>
      </c>
      <c r="K4727" s="113">
        <v>31964.400000000001</v>
      </c>
      <c r="L4727" s="113">
        <v>2459</v>
      </c>
      <c r="M4727" s="112" t="s">
        <v>542</v>
      </c>
    </row>
    <row r="4728" spans="1:13" x14ac:dyDescent="0.3">
      <c r="A4728" s="112" t="s">
        <v>158</v>
      </c>
      <c r="B4728" s="112" t="s">
        <v>341</v>
      </c>
      <c r="C4728" s="112" t="s">
        <v>342</v>
      </c>
      <c r="D4728" s="112" t="s">
        <v>356</v>
      </c>
      <c r="E4728" s="112" t="s">
        <v>344</v>
      </c>
      <c r="F4728" s="112" t="s">
        <v>357</v>
      </c>
      <c r="G4728" s="112" t="s">
        <v>33</v>
      </c>
      <c r="H4728" s="112" t="s">
        <v>445</v>
      </c>
      <c r="I4728" s="112" t="s">
        <v>16</v>
      </c>
      <c r="J4728" s="112" t="s">
        <v>446</v>
      </c>
      <c r="K4728" s="113">
        <v>1382310</v>
      </c>
      <c r="L4728" s="113">
        <v>276462</v>
      </c>
      <c r="M4728" s="112" t="s">
        <v>542</v>
      </c>
    </row>
    <row r="4729" spans="1:13" x14ac:dyDescent="0.3">
      <c r="A4729" s="112" t="s">
        <v>158</v>
      </c>
      <c r="B4729" s="112" t="s">
        <v>341</v>
      </c>
      <c r="C4729" s="112" t="s">
        <v>342</v>
      </c>
      <c r="D4729" s="112" t="s">
        <v>356</v>
      </c>
      <c r="E4729" s="112" t="s">
        <v>344</v>
      </c>
      <c r="F4729" s="112" t="s">
        <v>357</v>
      </c>
      <c r="G4729" s="112" t="s">
        <v>34</v>
      </c>
      <c r="H4729" s="112" t="s">
        <v>442</v>
      </c>
      <c r="I4729" s="112" t="s">
        <v>16</v>
      </c>
      <c r="J4729" s="112" t="s">
        <v>435</v>
      </c>
      <c r="K4729" s="113">
        <v>96258.712499999994</v>
      </c>
      <c r="L4729" s="113">
        <v>35163</v>
      </c>
      <c r="M4729" s="112" t="s">
        <v>542</v>
      </c>
    </row>
    <row r="4730" spans="1:13" x14ac:dyDescent="0.3">
      <c r="A4730" s="112" t="s">
        <v>158</v>
      </c>
      <c r="B4730" s="112" t="s">
        <v>341</v>
      </c>
      <c r="C4730" s="112" t="s">
        <v>342</v>
      </c>
      <c r="D4730" s="112" t="s">
        <v>356</v>
      </c>
      <c r="E4730" s="112" t="s">
        <v>344</v>
      </c>
      <c r="F4730" s="112" t="s">
        <v>357</v>
      </c>
      <c r="G4730" s="112" t="s">
        <v>34</v>
      </c>
      <c r="H4730" s="112" t="s">
        <v>442</v>
      </c>
      <c r="I4730" s="112" t="s">
        <v>16</v>
      </c>
      <c r="J4730" s="112" t="s">
        <v>451</v>
      </c>
      <c r="K4730" s="113">
        <v>82.125</v>
      </c>
      <c r="L4730" s="113">
        <v>30</v>
      </c>
      <c r="M4730" s="112" t="s">
        <v>542</v>
      </c>
    </row>
    <row r="4731" spans="1:13" x14ac:dyDescent="0.3">
      <c r="A4731" s="112" t="s">
        <v>158</v>
      </c>
      <c r="B4731" s="112" t="s">
        <v>341</v>
      </c>
      <c r="C4731" s="112" t="s">
        <v>342</v>
      </c>
      <c r="D4731" s="112" t="s">
        <v>356</v>
      </c>
      <c r="E4731" s="112" t="s">
        <v>344</v>
      </c>
      <c r="F4731" s="112" t="s">
        <v>357</v>
      </c>
      <c r="G4731" s="112" t="s">
        <v>34</v>
      </c>
      <c r="H4731" s="112" t="s">
        <v>442</v>
      </c>
      <c r="I4731" s="112" t="s">
        <v>16</v>
      </c>
      <c r="J4731" s="112" t="s">
        <v>440</v>
      </c>
      <c r="K4731" s="113">
        <v>101703.59999999999</v>
      </c>
      <c r="L4731" s="113">
        <v>37152</v>
      </c>
      <c r="M4731" s="112" t="s">
        <v>542</v>
      </c>
    </row>
    <row r="4732" spans="1:13" x14ac:dyDescent="0.3">
      <c r="A4732" s="112" t="s">
        <v>158</v>
      </c>
      <c r="B4732" s="112" t="s">
        <v>341</v>
      </c>
      <c r="C4732" s="112" t="s">
        <v>342</v>
      </c>
      <c r="D4732" s="112" t="s">
        <v>356</v>
      </c>
      <c r="E4732" s="112" t="s">
        <v>344</v>
      </c>
      <c r="F4732" s="112" t="s">
        <v>357</v>
      </c>
      <c r="G4732" s="112" t="s">
        <v>34</v>
      </c>
      <c r="H4732" s="112" t="s">
        <v>442</v>
      </c>
      <c r="I4732" s="112" t="s">
        <v>16</v>
      </c>
      <c r="J4732" s="112" t="s">
        <v>436</v>
      </c>
      <c r="K4732" s="113">
        <v>3022815.2531249998</v>
      </c>
      <c r="L4732" s="113">
        <v>1104224.75</v>
      </c>
      <c r="M4732" s="112" t="s">
        <v>542</v>
      </c>
    </row>
    <row r="4733" spans="1:13" x14ac:dyDescent="0.3">
      <c r="A4733" s="112" t="s">
        <v>158</v>
      </c>
      <c r="B4733" s="112" t="s">
        <v>341</v>
      </c>
      <c r="C4733" s="112" t="s">
        <v>342</v>
      </c>
      <c r="D4733" s="112" t="s">
        <v>356</v>
      </c>
      <c r="E4733" s="112" t="s">
        <v>344</v>
      </c>
      <c r="F4733" s="112" t="s">
        <v>357</v>
      </c>
      <c r="G4733" s="112" t="s">
        <v>155</v>
      </c>
      <c r="H4733" s="112" t="s">
        <v>438</v>
      </c>
      <c r="I4733" s="112" t="s">
        <v>14</v>
      </c>
      <c r="J4733" s="112" t="s">
        <v>436</v>
      </c>
      <c r="K4733" s="113">
        <v>33210</v>
      </c>
      <c r="L4733" s="113">
        <v>2520</v>
      </c>
      <c r="M4733" s="112" t="s">
        <v>542</v>
      </c>
    </row>
    <row r="4734" spans="1:13" x14ac:dyDescent="0.3">
      <c r="A4734" s="112" t="s">
        <v>158</v>
      </c>
      <c r="B4734" s="112" t="s">
        <v>341</v>
      </c>
      <c r="C4734" s="112" t="s">
        <v>342</v>
      </c>
      <c r="D4734" s="112" t="s">
        <v>356</v>
      </c>
      <c r="E4734" s="112" t="s">
        <v>344</v>
      </c>
      <c r="F4734" s="112" t="s">
        <v>357</v>
      </c>
      <c r="G4734" s="112" t="s">
        <v>35</v>
      </c>
      <c r="H4734" s="112" t="s">
        <v>438</v>
      </c>
      <c r="I4734" s="112" t="s">
        <v>16</v>
      </c>
      <c r="J4734" s="112" t="s">
        <v>435</v>
      </c>
      <c r="K4734" s="113">
        <v>627235</v>
      </c>
      <c r="L4734" s="113">
        <v>250894</v>
      </c>
      <c r="M4734" s="112" t="s">
        <v>542</v>
      </c>
    </row>
    <row r="4735" spans="1:13" x14ac:dyDescent="0.3">
      <c r="A4735" s="112" t="s">
        <v>158</v>
      </c>
      <c r="B4735" s="112" t="s">
        <v>341</v>
      </c>
      <c r="C4735" s="112" t="s">
        <v>342</v>
      </c>
      <c r="D4735" s="112" t="s">
        <v>356</v>
      </c>
      <c r="E4735" s="112" t="s">
        <v>344</v>
      </c>
      <c r="F4735" s="112" t="s">
        <v>357</v>
      </c>
      <c r="G4735" s="112" t="s">
        <v>35</v>
      </c>
      <c r="H4735" s="112" t="s">
        <v>438</v>
      </c>
      <c r="I4735" s="112" t="s">
        <v>16</v>
      </c>
      <c r="J4735" s="112" t="s">
        <v>440</v>
      </c>
      <c r="K4735" s="113">
        <v>8572.5</v>
      </c>
      <c r="L4735" s="113">
        <v>3429</v>
      </c>
      <c r="M4735" s="112" t="s">
        <v>542</v>
      </c>
    </row>
    <row r="4736" spans="1:13" x14ac:dyDescent="0.3">
      <c r="A4736" s="112" t="s">
        <v>158</v>
      </c>
      <c r="B4736" s="112" t="s">
        <v>341</v>
      </c>
      <c r="C4736" s="112" t="s">
        <v>342</v>
      </c>
      <c r="D4736" s="112" t="s">
        <v>356</v>
      </c>
      <c r="E4736" s="112" t="s">
        <v>344</v>
      </c>
      <c r="F4736" s="112" t="s">
        <v>357</v>
      </c>
      <c r="G4736" s="112" t="s">
        <v>35</v>
      </c>
      <c r="H4736" s="112" t="s">
        <v>438</v>
      </c>
      <c r="I4736" s="112" t="s">
        <v>16</v>
      </c>
      <c r="J4736" s="112" t="s">
        <v>436</v>
      </c>
      <c r="K4736" s="113">
        <v>51417.5</v>
      </c>
      <c r="L4736" s="113">
        <v>20567</v>
      </c>
      <c r="M4736" s="112" t="s">
        <v>542</v>
      </c>
    </row>
    <row r="4737" spans="1:13" x14ac:dyDescent="0.3">
      <c r="A4737" s="112" t="s">
        <v>158</v>
      </c>
      <c r="B4737" s="112" t="s">
        <v>341</v>
      </c>
      <c r="C4737" s="112" t="s">
        <v>342</v>
      </c>
      <c r="D4737" s="112" t="s">
        <v>356</v>
      </c>
      <c r="E4737" s="112" t="s">
        <v>344</v>
      </c>
      <c r="F4737" s="112" t="s">
        <v>357</v>
      </c>
      <c r="G4737" s="112" t="s">
        <v>85</v>
      </c>
      <c r="H4737" s="112" t="s">
        <v>444</v>
      </c>
      <c r="I4737" s="112" t="s">
        <v>16</v>
      </c>
      <c r="J4737" s="112" t="s">
        <v>435</v>
      </c>
      <c r="K4737" s="113">
        <v>16200</v>
      </c>
      <c r="L4737" s="113">
        <v>1080</v>
      </c>
      <c r="M4737" s="112" t="s">
        <v>542</v>
      </c>
    </row>
    <row r="4738" spans="1:13" x14ac:dyDescent="0.3">
      <c r="A4738" s="112" t="s">
        <v>158</v>
      </c>
      <c r="B4738" s="112" t="s">
        <v>341</v>
      </c>
      <c r="C4738" s="112" t="s">
        <v>342</v>
      </c>
      <c r="D4738" s="112" t="s">
        <v>356</v>
      </c>
      <c r="E4738" s="112" t="s">
        <v>344</v>
      </c>
      <c r="F4738" s="112" t="s">
        <v>357</v>
      </c>
      <c r="G4738" s="112" t="s">
        <v>37</v>
      </c>
      <c r="H4738" s="112" t="s">
        <v>438</v>
      </c>
      <c r="I4738" s="112" t="s">
        <v>16</v>
      </c>
      <c r="J4738" s="112" t="s">
        <v>435</v>
      </c>
      <c r="K4738" s="113">
        <v>371938</v>
      </c>
      <c r="L4738" s="113">
        <v>124054</v>
      </c>
      <c r="M4738" s="112" t="s">
        <v>542</v>
      </c>
    </row>
    <row r="4739" spans="1:13" x14ac:dyDescent="0.3">
      <c r="A4739" s="112" t="s">
        <v>158</v>
      </c>
      <c r="B4739" s="112" t="s">
        <v>341</v>
      </c>
      <c r="C4739" s="112" t="s">
        <v>342</v>
      </c>
      <c r="D4739" s="112" t="s">
        <v>356</v>
      </c>
      <c r="E4739" s="112" t="s">
        <v>344</v>
      </c>
      <c r="F4739" s="112" t="s">
        <v>357</v>
      </c>
      <c r="G4739" s="112" t="s">
        <v>37</v>
      </c>
      <c r="H4739" s="112" t="s">
        <v>438</v>
      </c>
      <c r="I4739" s="112" t="s">
        <v>16</v>
      </c>
      <c r="J4739" s="112" t="s">
        <v>440</v>
      </c>
      <c r="K4739" s="113">
        <v>98782</v>
      </c>
      <c r="L4739" s="113">
        <v>42775</v>
      </c>
      <c r="M4739" s="112" t="s">
        <v>542</v>
      </c>
    </row>
    <row r="4740" spans="1:13" x14ac:dyDescent="0.3">
      <c r="A4740" s="112" t="s">
        <v>158</v>
      </c>
      <c r="B4740" s="112" t="s">
        <v>341</v>
      </c>
      <c r="C4740" s="112" t="s">
        <v>342</v>
      </c>
      <c r="D4740" s="112" t="s">
        <v>356</v>
      </c>
      <c r="E4740" s="112" t="s">
        <v>344</v>
      </c>
      <c r="F4740" s="112" t="s">
        <v>357</v>
      </c>
      <c r="G4740" s="112" t="s">
        <v>37</v>
      </c>
      <c r="H4740" s="112" t="s">
        <v>438</v>
      </c>
      <c r="I4740" s="112" t="s">
        <v>16</v>
      </c>
      <c r="J4740" s="112" t="s">
        <v>436</v>
      </c>
      <c r="K4740" s="113">
        <v>481910.89999999997</v>
      </c>
      <c r="L4740" s="113">
        <v>92644</v>
      </c>
      <c r="M4740" s="112" t="s">
        <v>542</v>
      </c>
    </row>
    <row r="4741" spans="1:13" x14ac:dyDescent="0.3">
      <c r="A4741" s="112" t="s">
        <v>158</v>
      </c>
      <c r="B4741" s="112" t="s">
        <v>341</v>
      </c>
      <c r="C4741" s="112" t="s">
        <v>342</v>
      </c>
      <c r="D4741" s="112" t="s">
        <v>356</v>
      </c>
      <c r="E4741" s="112" t="s">
        <v>344</v>
      </c>
      <c r="F4741" s="112" t="s">
        <v>357</v>
      </c>
      <c r="G4741" s="112" t="s">
        <v>38</v>
      </c>
      <c r="H4741" s="112" t="s">
        <v>445</v>
      </c>
      <c r="I4741" s="112" t="s">
        <v>16</v>
      </c>
      <c r="J4741" s="112" t="s">
        <v>446</v>
      </c>
      <c r="K4741" s="113">
        <v>27240</v>
      </c>
      <c r="L4741" s="113">
        <v>5448</v>
      </c>
      <c r="M4741" s="112" t="s">
        <v>542</v>
      </c>
    </row>
    <row r="4742" spans="1:13" x14ac:dyDescent="0.3">
      <c r="A4742" s="112" t="s">
        <v>158</v>
      </c>
      <c r="B4742" s="112" t="s">
        <v>341</v>
      </c>
      <c r="C4742" s="112" t="s">
        <v>342</v>
      </c>
      <c r="D4742" s="112" t="s">
        <v>356</v>
      </c>
      <c r="E4742" s="112" t="s">
        <v>344</v>
      </c>
      <c r="F4742" s="112" t="s">
        <v>357</v>
      </c>
      <c r="G4742" s="112" t="s">
        <v>39</v>
      </c>
      <c r="H4742" s="112" t="s">
        <v>438</v>
      </c>
      <c r="I4742" s="112" t="s">
        <v>16</v>
      </c>
      <c r="J4742" s="112" t="s">
        <v>436</v>
      </c>
      <c r="K4742" s="113">
        <v>3666.6</v>
      </c>
      <c r="L4742" s="113">
        <v>580</v>
      </c>
      <c r="M4742" s="112" t="s">
        <v>542</v>
      </c>
    </row>
    <row r="4743" spans="1:13" x14ac:dyDescent="0.3">
      <c r="A4743" s="112" t="s">
        <v>158</v>
      </c>
      <c r="B4743" s="112" t="s">
        <v>341</v>
      </c>
      <c r="C4743" s="112" t="s">
        <v>342</v>
      </c>
      <c r="D4743" s="112" t="s">
        <v>356</v>
      </c>
      <c r="E4743" s="112" t="s">
        <v>344</v>
      </c>
      <c r="F4743" s="112" t="s">
        <v>357</v>
      </c>
      <c r="G4743" s="112" t="s">
        <v>40</v>
      </c>
      <c r="H4743" s="112" t="s">
        <v>447</v>
      </c>
      <c r="I4743" s="112" t="s">
        <v>16</v>
      </c>
      <c r="J4743" s="112" t="s">
        <v>435</v>
      </c>
      <c r="K4743" s="113">
        <v>6399</v>
      </c>
      <c r="L4743" s="113">
        <v>1350</v>
      </c>
      <c r="M4743" s="112" t="s">
        <v>542</v>
      </c>
    </row>
    <row r="4744" spans="1:13" x14ac:dyDescent="0.3">
      <c r="A4744" s="112" t="s">
        <v>158</v>
      </c>
      <c r="B4744" s="112" t="s">
        <v>341</v>
      </c>
      <c r="C4744" s="112" t="s">
        <v>342</v>
      </c>
      <c r="D4744" s="112" t="s">
        <v>356</v>
      </c>
      <c r="E4744" s="112" t="s">
        <v>344</v>
      </c>
      <c r="F4744" s="112" t="s">
        <v>357</v>
      </c>
      <c r="G4744" s="112" t="s">
        <v>41</v>
      </c>
      <c r="H4744" s="112" t="s">
        <v>445</v>
      </c>
      <c r="I4744" s="112" t="s">
        <v>16</v>
      </c>
      <c r="J4744" s="112" t="s">
        <v>435</v>
      </c>
      <c r="K4744" s="113">
        <v>21196.799999999999</v>
      </c>
      <c r="L4744" s="113">
        <v>2610</v>
      </c>
      <c r="M4744" s="112" t="s">
        <v>542</v>
      </c>
    </row>
    <row r="4745" spans="1:13" x14ac:dyDescent="0.3">
      <c r="A4745" s="112" t="s">
        <v>158</v>
      </c>
      <c r="B4745" s="112" t="s">
        <v>341</v>
      </c>
      <c r="C4745" s="112" t="s">
        <v>342</v>
      </c>
      <c r="D4745" s="112" t="s">
        <v>356</v>
      </c>
      <c r="E4745" s="112" t="s">
        <v>344</v>
      </c>
      <c r="F4745" s="112" t="s">
        <v>357</v>
      </c>
      <c r="G4745" s="112" t="s">
        <v>41</v>
      </c>
      <c r="H4745" s="112" t="s">
        <v>445</v>
      </c>
      <c r="I4745" s="112" t="s">
        <v>16</v>
      </c>
      <c r="J4745" s="112" t="s">
        <v>446</v>
      </c>
      <c r="K4745" s="113">
        <v>121315.88</v>
      </c>
      <c r="L4745" s="113">
        <v>9288.5</v>
      </c>
      <c r="M4745" s="112" t="s">
        <v>542</v>
      </c>
    </row>
    <row r="4746" spans="1:13" x14ac:dyDescent="0.3">
      <c r="A4746" s="112" t="s">
        <v>158</v>
      </c>
      <c r="B4746" s="112" t="s">
        <v>341</v>
      </c>
      <c r="C4746" s="112" t="s">
        <v>342</v>
      </c>
      <c r="D4746" s="112" t="s">
        <v>356</v>
      </c>
      <c r="E4746" s="112" t="s">
        <v>344</v>
      </c>
      <c r="F4746" s="112" t="s">
        <v>357</v>
      </c>
      <c r="G4746" s="112" t="s">
        <v>42</v>
      </c>
      <c r="H4746" s="112" t="s">
        <v>441</v>
      </c>
      <c r="I4746" s="112" t="s">
        <v>16</v>
      </c>
      <c r="J4746" s="112" t="s">
        <v>435</v>
      </c>
      <c r="K4746" s="113">
        <v>29319.75</v>
      </c>
      <c r="L4746" s="113">
        <v>3597.75</v>
      </c>
      <c r="M4746" s="112" t="s">
        <v>542</v>
      </c>
    </row>
    <row r="4747" spans="1:13" x14ac:dyDescent="0.3">
      <c r="A4747" s="112" t="s">
        <v>158</v>
      </c>
      <c r="B4747" s="112" t="s">
        <v>341</v>
      </c>
      <c r="C4747" s="112" t="s">
        <v>342</v>
      </c>
      <c r="D4747" s="112" t="s">
        <v>356</v>
      </c>
      <c r="E4747" s="112" t="s">
        <v>344</v>
      </c>
      <c r="F4747" s="112" t="s">
        <v>357</v>
      </c>
      <c r="G4747" s="112" t="s">
        <v>42</v>
      </c>
      <c r="H4747" s="112" t="s">
        <v>441</v>
      </c>
      <c r="I4747" s="112" t="s">
        <v>16</v>
      </c>
      <c r="J4747" s="112" t="s">
        <v>446</v>
      </c>
      <c r="K4747" s="113">
        <v>400</v>
      </c>
      <c r="L4747" s="113">
        <v>78</v>
      </c>
      <c r="M4747" s="112" t="s">
        <v>542</v>
      </c>
    </row>
    <row r="4748" spans="1:13" x14ac:dyDescent="0.3">
      <c r="A4748" s="112" t="s">
        <v>158</v>
      </c>
      <c r="B4748" s="112" t="s">
        <v>341</v>
      </c>
      <c r="C4748" s="112" t="s">
        <v>342</v>
      </c>
      <c r="D4748" s="112" t="s">
        <v>356</v>
      </c>
      <c r="E4748" s="112" t="s">
        <v>344</v>
      </c>
      <c r="F4748" s="112" t="s">
        <v>357</v>
      </c>
      <c r="G4748" s="112" t="s">
        <v>42</v>
      </c>
      <c r="H4748" s="112" t="s">
        <v>441</v>
      </c>
      <c r="I4748" s="112" t="s">
        <v>16</v>
      </c>
      <c r="J4748" s="112" t="s">
        <v>440</v>
      </c>
      <c r="K4748" s="113">
        <v>5110.2</v>
      </c>
      <c r="L4748" s="113">
        <v>762.75</v>
      </c>
      <c r="M4748" s="112" t="s">
        <v>542</v>
      </c>
    </row>
    <row r="4749" spans="1:13" x14ac:dyDescent="0.3">
      <c r="A4749" s="112" t="s">
        <v>158</v>
      </c>
      <c r="B4749" s="112" t="s">
        <v>341</v>
      </c>
      <c r="C4749" s="112" t="s">
        <v>342</v>
      </c>
      <c r="D4749" s="112" t="s">
        <v>356</v>
      </c>
      <c r="E4749" s="112" t="s">
        <v>344</v>
      </c>
      <c r="F4749" s="112" t="s">
        <v>357</v>
      </c>
      <c r="G4749" s="112" t="s">
        <v>42</v>
      </c>
      <c r="H4749" s="112" t="s">
        <v>441</v>
      </c>
      <c r="I4749" s="112" t="s">
        <v>16</v>
      </c>
      <c r="J4749" s="112" t="s">
        <v>436</v>
      </c>
      <c r="K4749" s="113">
        <v>487627.42</v>
      </c>
      <c r="L4749" s="113">
        <v>55880.999999999993</v>
      </c>
      <c r="M4749" s="112" t="s">
        <v>542</v>
      </c>
    </row>
    <row r="4750" spans="1:13" x14ac:dyDescent="0.3">
      <c r="A4750" s="112" t="s">
        <v>158</v>
      </c>
      <c r="B4750" s="112" t="s">
        <v>341</v>
      </c>
      <c r="C4750" s="112" t="s">
        <v>342</v>
      </c>
      <c r="D4750" s="112" t="s">
        <v>356</v>
      </c>
      <c r="E4750" s="112" t="s">
        <v>344</v>
      </c>
      <c r="F4750" s="112" t="s">
        <v>357</v>
      </c>
      <c r="G4750" s="112" t="s">
        <v>43</v>
      </c>
      <c r="H4750" s="112" t="s">
        <v>448</v>
      </c>
      <c r="I4750" s="112" t="s">
        <v>16</v>
      </c>
      <c r="J4750" s="112" t="s">
        <v>435</v>
      </c>
      <c r="K4750" s="113">
        <v>121752</v>
      </c>
      <c r="L4750" s="113">
        <v>152190</v>
      </c>
      <c r="M4750" s="112" t="s">
        <v>542</v>
      </c>
    </row>
    <row r="4751" spans="1:13" x14ac:dyDescent="0.3">
      <c r="A4751" s="112" t="s">
        <v>158</v>
      </c>
      <c r="B4751" s="112" t="s">
        <v>341</v>
      </c>
      <c r="C4751" s="112" t="s">
        <v>342</v>
      </c>
      <c r="D4751" s="112" t="s">
        <v>356</v>
      </c>
      <c r="E4751" s="112" t="s">
        <v>344</v>
      </c>
      <c r="F4751" s="112" t="s">
        <v>357</v>
      </c>
      <c r="G4751" s="112" t="s">
        <v>43</v>
      </c>
      <c r="H4751" s="112" t="s">
        <v>448</v>
      </c>
      <c r="I4751" s="112" t="s">
        <v>16</v>
      </c>
      <c r="J4751" s="112" t="s">
        <v>440</v>
      </c>
      <c r="K4751" s="113">
        <v>6996.42</v>
      </c>
      <c r="L4751" s="113">
        <v>7443.0000000000009</v>
      </c>
      <c r="M4751" s="112" t="s">
        <v>542</v>
      </c>
    </row>
    <row r="4752" spans="1:13" x14ac:dyDescent="0.3">
      <c r="A4752" s="112" t="s">
        <v>158</v>
      </c>
      <c r="B4752" s="112" t="s">
        <v>341</v>
      </c>
      <c r="C4752" s="112" t="s">
        <v>342</v>
      </c>
      <c r="D4752" s="112" t="s">
        <v>356</v>
      </c>
      <c r="E4752" s="112" t="s">
        <v>344</v>
      </c>
      <c r="F4752" s="112" t="s">
        <v>357</v>
      </c>
      <c r="G4752" s="112" t="s">
        <v>43</v>
      </c>
      <c r="H4752" s="112" t="s">
        <v>448</v>
      </c>
      <c r="I4752" s="112" t="s">
        <v>16</v>
      </c>
      <c r="J4752" s="112" t="s">
        <v>436</v>
      </c>
      <c r="K4752" s="113">
        <v>205192.98</v>
      </c>
      <c r="L4752" s="113">
        <v>379987</v>
      </c>
      <c r="M4752" s="112" t="s">
        <v>542</v>
      </c>
    </row>
    <row r="4753" spans="1:13" x14ac:dyDescent="0.3">
      <c r="A4753" s="112" t="s">
        <v>158</v>
      </c>
      <c r="B4753" s="112" t="s">
        <v>341</v>
      </c>
      <c r="C4753" s="112" t="s">
        <v>342</v>
      </c>
      <c r="D4753" s="112" t="s">
        <v>356</v>
      </c>
      <c r="E4753" s="112" t="s">
        <v>344</v>
      </c>
      <c r="F4753" s="112" t="s">
        <v>357</v>
      </c>
      <c r="G4753" s="112" t="s">
        <v>88</v>
      </c>
      <c r="H4753" s="112" t="s">
        <v>448</v>
      </c>
      <c r="I4753" s="112" t="s">
        <v>14</v>
      </c>
      <c r="J4753" s="112" t="s">
        <v>435</v>
      </c>
      <c r="K4753" s="113">
        <v>931.09</v>
      </c>
      <c r="L4753" s="113">
        <v>135</v>
      </c>
      <c r="M4753" s="112" t="s">
        <v>542</v>
      </c>
    </row>
    <row r="4754" spans="1:13" x14ac:dyDescent="0.3">
      <c r="A4754" s="112" t="s">
        <v>158</v>
      </c>
      <c r="B4754" s="112" t="s">
        <v>341</v>
      </c>
      <c r="C4754" s="112" t="s">
        <v>342</v>
      </c>
      <c r="D4754" s="112" t="s">
        <v>356</v>
      </c>
      <c r="E4754" s="112" t="s">
        <v>344</v>
      </c>
      <c r="F4754" s="112" t="s">
        <v>357</v>
      </c>
      <c r="G4754" s="112" t="s">
        <v>88</v>
      </c>
      <c r="H4754" s="112" t="s">
        <v>448</v>
      </c>
      <c r="I4754" s="112" t="s">
        <v>14</v>
      </c>
      <c r="J4754" s="112" t="s">
        <v>436</v>
      </c>
      <c r="K4754" s="113">
        <v>2687.18</v>
      </c>
      <c r="L4754" s="113">
        <v>383</v>
      </c>
      <c r="M4754" s="112" t="s">
        <v>542</v>
      </c>
    </row>
    <row r="4755" spans="1:13" x14ac:dyDescent="0.3">
      <c r="A4755" s="112" t="s">
        <v>158</v>
      </c>
      <c r="B4755" s="112" t="s">
        <v>341</v>
      </c>
      <c r="C4755" s="112" t="s">
        <v>342</v>
      </c>
      <c r="D4755" s="112" t="s">
        <v>356</v>
      </c>
      <c r="E4755" s="112" t="s">
        <v>344</v>
      </c>
      <c r="F4755" s="112" t="s">
        <v>357</v>
      </c>
      <c r="G4755" s="112" t="s">
        <v>89</v>
      </c>
      <c r="H4755" s="112" t="s">
        <v>448</v>
      </c>
      <c r="I4755" s="112" t="s">
        <v>14</v>
      </c>
      <c r="J4755" s="112" t="s">
        <v>436</v>
      </c>
      <c r="K4755" s="113">
        <v>32811.160000000003</v>
      </c>
      <c r="L4755" s="113">
        <v>2475</v>
      </c>
      <c r="M4755" s="112" t="s">
        <v>542</v>
      </c>
    </row>
    <row r="4756" spans="1:13" x14ac:dyDescent="0.3">
      <c r="A4756" s="112" t="s">
        <v>158</v>
      </c>
      <c r="B4756" s="112" t="s">
        <v>341</v>
      </c>
      <c r="C4756" s="112" t="s">
        <v>342</v>
      </c>
      <c r="D4756" s="112" t="s">
        <v>356</v>
      </c>
      <c r="E4756" s="112" t="s">
        <v>344</v>
      </c>
      <c r="F4756" s="112" t="s">
        <v>357</v>
      </c>
      <c r="G4756" s="112" t="s">
        <v>44</v>
      </c>
      <c r="H4756" s="112" t="s">
        <v>441</v>
      </c>
      <c r="I4756" s="112" t="s">
        <v>16</v>
      </c>
      <c r="J4756" s="112" t="s">
        <v>435</v>
      </c>
      <c r="K4756" s="113">
        <v>2283037.9782785196</v>
      </c>
      <c r="L4756" s="113">
        <v>355701.75</v>
      </c>
      <c r="M4756" s="112" t="s">
        <v>542</v>
      </c>
    </row>
    <row r="4757" spans="1:13" x14ac:dyDescent="0.3">
      <c r="A4757" s="112" t="s">
        <v>158</v>
      </c>
      <c r="B4757" s="112" t="s">
        <v>341</v>
      </c>
      <c r="C4757" s="112" t="s">
        <v>342</v>
      </c>
      <c r="D4757" s="112" t="s">
        <v>356</v>
      </c>
      <c r="E4757" s="112" t="s">
        <v>344</v>
      </c>
      <c r="F4757" s="112" t="s">
        <v>357</v>
      </c>
      <c r="G4757" s="112" t="s">
        <v>44</v>
      </c>
      <c r="H4757" s="112" t="s">
        <v>441</v>
      </c>
      <c r="I4757" s="112" t="s">
        <v>16</v>
      </c>
      <c r="J4757" s="112" t="s">
        <v>443</v>
      </c>
      <c r="K4757" s="113">
        <v>71952.3</v>
      </c>
      <c r="L4757" s="113">
        <v>8505</v>
      </c>
      <c r="M4757" s="112" t="s">
        <v>542</v>
      </c>
    </row>
    <row r="4758" spans="1:13" x14ac:dyDescent="0.3">
      <c r="A4758" s="112" t="s">
        <v>158</v>
      </c>
      <c r="B4758" s="112" t="s">
        <v>341</v>
      </c>
      <c r="C4758" s="112" t="s">
        <v>342</v>
      </c>
      <c r="D4758" s="112" t="s">
        <v>356</v>
      </c>
      <c r="E4758" s="112" t="s">
        <v>344</v>
      </c>
      <c r="F4758" s="112" t="s">
        <v>357</v>
      </c>
      <c r="G4758" s="112" t="s">
        <v>44</v>
      </c>
      <c r="H4758" s="112" t="s">
        <v>441</v>
      </c>
      <c r="I4758" s="112" t="s">
        <v>16</v>
      </c>
      <c r="J4758" s="112" t="s">
        <v>440</v>
      </c>
      <c r="K4758" s="113">
        <v>41644.679667299999</v>
      </c>
      <c r="L4758" s="113">
        <v>3174.75</v>
      </c>
      <c r="M4758" s="112" t="s">
        <v>542</v>
      </c>
    </row>
    <row r="4759" spans="1:13" x14ac:dyDescent="0.3">
      <c r="A4759" s="112" t="s">
        <v>158</v>
      </c>
      <c r="B4759" s="112" t="s">
        <v>341</v>
      </c>
      <c r="C4759" s="112" t="s">
        <v>342</v>
      </c>
      <c r="D4759" s="112" t="s">
        <v>356</v>
      </c>
      <c r="E4759" s="112" t="s">
        <v>344</v>
      </c>
      <c r="F4759" s="112" t="s">
        <v>357</v>
      </c>
      <c r="G4759" s="112" t="s">
        <v>44</v>
      </c>
      <c r="H4759" s="112" t="s">
        <v>441</v>
      </c>
      <c r="I4759" s="112" t="s">
        <v>16</v>
      </c>
      <c r="J4759" s="112" t="s">
        <v>436</v>
      </c>
      <c r="K4759" s="113">
        <v>653120.92089052021</v>
      </c>
      <c r="L4759" s="113">
        <v>35452.5</v>
      </c>
      <c r="M4759" s="112" t="s">
        <v>542</v>
      </c>
    </row>
    <row r="4760" spans="1:13" x14ac:dyDescent="0.3">
      <c r="A4760" s="112" t="s">
        <v>158</v>
      </c>
      <c r="B4760" s="112" t="s">
        <v>341</v>
      </c>
      <c r="C4760" s="112" t="s">
        <v>342</v>
      </c>
      <c r="D4760" s="112" t="s">
        <v>356</v>
      </c>
      <c r="E4760" s="112" t="s">
        <v>344</v>
      </c>
      <c r="F4760" s="112" t="s">
        <v>357</v>
      </c>
      <c r="G4760" s="112" t="s">
        <v>45</v>
      </c>
      <c r="H4760" s="112" t="s">
        <v>441</v>
      </c>
      <c r="I4760" s="112" t="s">
        <v>46</v>
      </c>
      <c r="J4760" s="112" t="s">
        <v>435</v>
      </c>
      <c r="K4760" s="113">
        <v>26844</v>
      </c>
      <c r="L4760" s="113">
        <v>1875</v>
      </c>
      <c r="M4760" s="112" t="s">
        <v>542</v>
      </c>
    </row>
    <row r="4761" spans="1:13" x14ac:dyDescent="0.3">
      <c r="A4761" s="112" t="s">
        <v>158</v>
      </c>
      <c r="B4761" s="112" t="s">
        <v>341</v>
      </c>
      <c r="C4761" s="112" t="s">
        <v>342</v>
      </c>
      <c r="D4761" s="112" t="s">
        <v>356</v>
      </c>
      <c r="E4761" s="112" t="s">
        <v>344</v>
      </c>
      <c r="F4761" s="112" t="s">
        <v>357</v>
      </c>
      <c r="G4761" s="112" t="s">
        <v>45</v>
      </c>
      <c r="H4761" s="112" t="s">
        <v>441</v>
      </c>
      <c r="I4761" s="112" t="s">
        <v>46</v>
      </c>
      <c r="J4761" s="112" t="s">
        <v>440</v>
      </c>
      <c r="K4761" s="113">
        <v>720</v>
      </c>
      <c r="L4761" s="113">
        <v>45</v>
      </c>
      <c r="M4761" s="112" t="s">
        <v>542</v>
      </c>
    </row>
    <row r="4762" spans="1:13" x14ac:dyDescent="0.3">
      <c r="A4762" s="112" t="s">
        <v>158</v>
      </c>
      <c r="B4762" s="112" t="s">
        <v>341</v>
      </c>
      <c r="C4762" s="112" t="s">
        <v>342</v>
      </c>
      <c r="D4762" s="112" t="s">
        <v>356</v>
      </c>
      <c r="E4762" s="112" t="s">
        <v>344</v>
      </c>
      <c r="F4762" s="112" t="s">
        <v>357</v>
      </c>
      <c r="G4762" s="112" t="s">
        <v>45</v>
      </c>
      <c r="H4762" s="112" t="s">
        <v>441</v>
      </c>
      <c r="I4762" s="112" t="s">
        <v>46</v>
      </c>
      <c r="J4762" s="112" t="s">
        <v>436</v>
      </c>
      <c r="K4762" s="113">
        <v>512598</v>
      </c>
      <c r="L4762" s="113">
        <v>44132</v>
      </c>
      <c r="M4762" s="112" t="s">
        <v>542</v>
      </c>
    </row>
    <row r="4763" spans="1:13" x14ac:dyDescent="0.3">
      <c r="A4763" s="112" t="s">
        <v>158</v>
      </c>
      <c r="B4763" s="112" t="s">
        <v>341</v>
      </c>
      <c r="C4763" s="112" t="s">
        <v>342</v>
      </c>
      <c r="D4763" s="112" t="s">
        <v>356</v>
      </c>
      <c r="E4763" s="112" t="s">
        <v>344</v>
      </c>
      <c r="F4763" s="112" t="s">
        <v>357</v>
      </c>
      <c r="G4763" s="112" t="s">
        <v>47</v>
      </c>
      <c r="H4763" s="112" t="s">
        <v>447</v>
      </c>
      <c r="I4763" s="112" t="s">
        <v>16</v>
      </c>
      <c r="J4763" s="112" t="s">
        <v>435</v>
      </c>
      <c r="K4763" s="113">
        <v>1380476.01</v>
      </c>
      <c r="L4763" s="113">
        <v>177380.5</v>
      </c>
      <c r="M4763" s="112" t="s">
        <v>542</v>
      </c>
    </row>
    <row r="4764" spans="1:13" x14ac:dyDescent="0.3">
      <c r="A4764" s="112" t="s">
        <v>158</v>
      </c>
      <c r="B4764" s="112" t="s">
        <v>341</v>
      </c>
      <c r="C4764" s="112" t="s">
        <v>342</v>
      </c>
      <c r="D4764" s="112" t="s">
        <v>356</v>
      </c>
      <c r="E4764" s="112" t="s">
        <v>344</v>
      </c>
      <c r="F4764" s="112" t="s">
        <v>357</v>
      </c>
      <c r="G4764" s="112" t="s">
        <v>48</v>
      </c>
      <c r="H4764" s="112" t="s">
        <v>447</v>
      </c>
      <c r="I4764" s="112" t="s">
        <v>16</v>
      </c>
      <c r="J4764" s="112" t="s">
        <v>435</v>
      </c>
      <c r="K4764" s="113">
        <v>3636</v>
      </c>
      <c r="L4764" s="113">
        <v>454.5</v>
      </c>
      <c r="M4764" s="112" t="s">
        <v>542</v>
      </c>
    </row>
    <row r="4765" spans="1:13" x14ac:dyDescent="0.3">
      <c r="A4765" s="112" t="s">
        <v>158</v>
      </c>
      <c r="B4765" s="112" t="s">
        <v>341</v>
      </c>
      <c r="C4765" s="112" t="s">
        <v>342</v>
      </c>
      <c r="D4765" s="112" t="s">
        <v>356</v>
      </c>
      <c r="E4765" s="112" t="s">
        <v>344</v>
      </c>
      <c r="F4765" s="112" t="s">
        <v>357</v>
      </c>
      <c r="G4765" s="112" t="s">
        <v>48</v>
      </c>
      <c r="H4765" s="112" t="s">
        <v>447</v>
      </c>
      <c r="I4765" s="112" t="s">
        <v>16</v>
      </c>
      <c r="J4765" s="112" t="s">
        <v>436</v>
      </c>
      <c r="K4765" s="113">
        <v>174270</v>
      </c>
      <c r="L4765" s="113">
        <v>21783.75</v>
      </c>
      <c r="M4765" s="112" t="s">
        <v>542</v>
      </c>
    </row>
    <row r="4766" spans="1:13" x14ac:dyDescent="0.3">
      <c r="A4766" s="112" t="s">
        <v>158</v>
      </c>
      <c r="B4766" s="112" t="s">
        <v>341</v>
      </c>
      <c r="C4766" s="112" t="s">
        <v>342</v>
      </c>
      <c r="D4766" s="112" t="s">
        <v>356</v>
      </c>
      <c r="E4766" s="112" t="s">
        <v>344</v>
      </c>
      <c r="F4766" s="112" t="s">
        <v>357</v>
      </c>
      <c r="G4766" s="112" t="s">
        <v>49</v>
      </c>
      <c r="H4766" s="112" t="s">
        <v>447</v>
      </c>
      <c r="I4766" s="112" t="s">
        <v>16</v>
      </c>
      <c r="J4766" s="112" t="s">
        <v>435</v>
      </c>
      <c r="K4766" s="113">
        <v>21788</v>
      </c>
      <c r="L4766" s="113">
        <v>3272</v>
      </c>
      <c r="M4766" s="112" t="s">
        <v>542</v>
      </c>
    </row>
    <row r="4767" spans="1:13" x14ac:dyDescent="0.3">
      <c r="A4767" s="112" t="s">
        <v>158</v>
      </c>
      <c r="B4767" s="112" t="s">
        <v>341</v>
      </c>
      <c r="C4767" s="112" t="s">
        <v>342</v>
      </c>
      <c r="D4767" s="112" t="s">
        <v>356</v>
      </c>
      <c r="E4767" s="112" t="s">
        <v>344</v>
      </c>
      <c r="F4767" s="112" t="s">
        <v>357</v>
      </c>
      <c r="G4767" s="112" t="s">
        <v>49</v>
      </c>
      <c r="H4767" s="112" t="s">
        <v>447</v>
      </c>
      <c r="I4767" s="112" t="s">
        <v>16</v>
      </c>
      <c r="J4767" s="112" t="s">
        <v>443</v>
      </c>
      <c r="K4767" s="113">
        <v>2737.8</v>
      </c>
      <c r="L4767" s="113">
        <v>351</v>
      </c>
      <c r="M4767" s="112" t="s">
        <v>542</v>
      </c>
    </row>
    <row r="4768" spans="1:13" x14ac:dyDescent="0.3">
      <c r="A4768" s="112" t="s">
        <v>158</v>
      </c>
      <c r="B4768" s="112" t="s">
        <v>341</v>
      </c>
      <c r="C4768" s="112" t="s">
        <v>342</v>
      </c>
      <c r="D4768" s="112" t="s">
        <v>356</v>
      </c>
      <c r="E4768" s="112" t="s">
        <v>344</v>
      </c>
      <c r="F4768" s="112" t="s">
        <v>357</v>
      </c>
      <c r="G4768" s="112" t="s">
        <v>49</v>
      </c>
      <c r="H4768" s="112" t="s">
        <v>447</v>
      </c>
      <c r="I4768" s="112" t="s">
        <v>16</v>
      </c>
      <c r="J4768" s="112" t="s">
        <v>436</v>
      </c>
      <c r="K4768" s="113">
        <v>120</v>
      </c>
      <c r="L4768" s="113">
        <v>23</v>
      </c>
      <c r="M4768" s="112" t="s">
        <v>542</v>
      </c>
    </row>
    <row r="4769" spans="1:13" x14ac:dyDescent="0.3">
      <c r="A4769" s="112" t="s">
        <v>158</v>
      </c>
      <c r="B4769" s="112" t="s">
        <v>341</v>
      </c>
      <c r="C4769" s="112" t="s">
        <v>342</v>
      </c>
      <c r="D4769" s="112" t="s">
        <v>356</v>
      </c>
      <c r="E4769" s="112" t="s">
        <v>344</v>
      </c>
      <c r="F4769" s="112" t="s">
        <v>357</v>
      </c>
      <c r="G4769" s="112" t="s">
        <v>50</v>
      </c>
      <c r="H4769" s="112" t="s">
        <v>434</v>
      </c>
      <c r="I4769" s="112" t="s">
        <v>16</v>
      </c>
      <c r="J4769" s="112" t="s">
        <v>436</v>
      </c>
      <c r="K4769" s="113">
        <v>4568456.47</v>
      </c>
      <c r="L4769" s="113">
        <v>478959.6</v>
      </c>
      <c r="M4769" s="112" t="s">
        <v>542</v>
      </c>
    </row>
    <row r="4770" spans="1:13" x14ac:dyDescent="0.3">
      <c r="A4770" s="112" t="s">
        <v>158</v>
      </c>
      <c r="B4770" s="112" t="s">
        <v>341</v>
      </c>
      <c r="C4770" s="112" t="s">
        <v>342</v>
      </c>
      <c r="D4770" s="112" t="s">
        <v>356</v>
      </c>
      <c r="E4770" s="112" t="s">
        <v>344</v>
      </c>
      <c r="F4770" s="112" t="s">
        <v>357</v>
      </c>
      <c r="G4770" s="112" t="s">
        <v>51</v>
      </c>
      <c r="H4770" s="112" t="s">
        <v>438</v>
      </c>
      <c r="I4770" s="112" t="s">
        <v>16</v>
      </c>
      <c r="J4770" s="112" t="s">
        <v>436</v>
      </c>
      <c r="K4770" s="113">
        <v>3559.6</v>
      </c>
      <c r="L4770" s="113">
        <v>1062</v>
      </c>
      <c r="M4770" s="112" t="s">
        <v>542</v>
      </c>
    </row>
    <row r="4771" spans="1:13" x14ac:dyDescent="0.3">
      <c r="A4771" s="112" t="s">
        <v>158</v>
      </c>
      <c r="B4771" s="112" t="s">
        <v>341</v>
      </c>
      <c r="C4771" s="112" t="s">
        <v>342</v>
      </c>
      <c r="D4771" s="112" t="s">
        <v>356</v>
      </c>
      <c r="E4771" s="112" t="s">
        <v>344</v>
      </c>
      <c r="F4771" s="112" t="s">
        <v>357</v>
      </c>
      <c r="G4771" s="112" t="s">
        <v>52</v>
      </c>
      <c r="H4771" s="112" t="s">
        <v>442</v>
      </c>
      <c r="I4771" s="112" t="s">
        <v>46</v>
      </c>
      <c r="J4771" s="112" t="s">
        <v>435</v>
      </c>
      <c r="K4771" s="113">
        <v>1197070.6099999999</v>
      </c>
      <c r="L4771" s="113">
        <v>220181.99999999997</v>
      </c>
      <c r="M4771" s="112" t="s">
        <v>542</v>
      </c>
    </row>
    <row r="4772" spans="1:13" x14ac:dyDescent="0.3">
      <c r="A4772" s="112" t="s">
        <v>158</v>
      </c>
      <c r="B4772" s="112" t="s">
        <v>341</v>
      </c>
      <c r="C4772" s="112" t="s">
        <v>342</v>
      </c>
      <c r="D4772" s="112" t="s">
        <v>356</v>
      </c>
      <c r="E4772" s="112" t="s">
        <v>344</v>
      </c>
      <c r="F4772" s="112" t="s">
        <v>357</v>
      </c>
      <c r="G4772" s="112" t="s">
        <v>52</v>
      </c>
      <c r="H4772" s="112" t="s">
        <v>442</v>
      </c>
      <c r="I4772" s="112" t="s">
        <v>46</v>
      </c>
      <c r="J4772" s="112" t="s">
        <v>440</v>
      </c>
      <c r="K4772" s="113">
        <v>331721.77</v>
      </c>
      <c r="L4772" s="113">
        <v>75545.999999999985</v>
      </c>
      <c r="M4772" s="112" t="s">
        <v>542</v>
      </c>
    </row>
    <row r="4773" spans="1:13" x14ac:dyDescent="0.3">
      <c r="A4773" s="112" t="s">
        <v>158</v>
      </c>
      <c r="B4773" s="112" t="s">
        <v>341</v>
      </c>
      <c r="C4773" s="112" t="s">
        <v>342</v>
      </c>
      <c r="D4773" s="112" t="s">
        <v>356</v>
      </c>
      <c r="E4773" s="112" t="s">
        <v>344</v>
      </c>
      <c r="F4773" s="112" t="s">
        <v>357</v>
      </c>
      <c r="G4773" s="112" t="s">
        <v>52</v>
      </c>
      <c r="H4773" s="112" t="s">
        <v>442</v>
      </c>
      <c r="I4773" s="112" t="s">
        <v>46</v>
      </c>
      <c r="J4773" s="112" t="s">
        <v>436</v>
      </c>
      <c r="K4773" s="113">
        <v>31808519.640000001</v>
      </c>
      <c r="L4773" s="113">
        <v>4416838</v>
      </c>
      <c r="M4773" s="112" t="s">
        <v>542</v>
      </c>
    </row>
    <row r="4774" spans="1:13" x14ac:dyDescent="0.3">
      <c r="A4774" s="112" t="s">
        <v>158</v>
      </c>
      <c r="B4774" s="112" t="s">
        <v>341</v>
      </c>
      <c r="C4774" s="112" t="s">
        <v>342</v>
      </c>
      <c r="D4774" s="112" t="s">
        <v>356</v>
      </c>
      <c r="E4774" s="112" t="s">
        <v>344</v>
      </c>
      <c r="F4774" s="112" t="s">
        <v>357</v>
      </c>
      <c r="G4774" s="112" t="s">
        <v>53</v>
      </c>
      <c r="H4774" s="112" t="s">
        <v>434</v>
      </c>
      <c r="I4774" s="112" t="s">
        <v>16</v>
      </c>
      <c r="J4774" s="112" t="s">
        <v>435</v>
      </c>
      <c r="K4774" s="113">
        <v>1238888.8999999999</v>
      </c>
      <c r="L4774" s="113">
        <v>278401.5</v>
      </c>
      <c r="M4774" s="112" t="s">
        <v>542</v>
      </c>
    </row>
    <row r="4775" spans="1:13" x14ac:dyDescent="0.3">
      <c r="A4775" s="112" t="s">
        <v>158</v>
      </c>
      <c r="B4775" s="112" t="s">
        <v>341</v>
      </c>
      <c r="C4775" s="112" t="s">
        <v>342</v>
      </c>
      <c r="D4775" s="112" t="s">
        <v>356</v>
      </c>
      <c r="E4775" s="112" t="s">
        <v>344</v>
      </c>
      <c r="F4775" s="112" t="s">
        <v>357</v>
      </c>
      <c r="G4775" s="112" t="s">
        <v>53</v>
      </c>
      <c r="H4775" s="112" t="s">
        <v>434</v>
      </c>
      <c r="I4775" s="112" t="s">
        <v>16</v>
      </c>
      <c r="J4775" s="112" t="s">
        <v>446</v>
      </c>
      <c r="K4775" s="113">
        <v>3524.4</v>
      </c>
      <c r="L4775" s="113">
        <v>792</v>
      </c>
      <c r="M4775" s="112" t="s">
        <v>542</v>
      </c>
    </row>
    <row r="4776" spans="1:13" x14ac:dyDescent="0.3">
      <c r="A4776" s="112" t="s">
        <v>158</v>
      </c>
      <c r="B4776" s="112" t="s">
        <v>341</v>
      </c>
      <c r="C4776" s="112" t="s">
        <v>342</v>
      </c>
      <c r="D4776" s="112" t="s">
        <v>356</v>
      </c>
      <c r="E4776" s="112" t="s">
        <v>344</v>
      </c>
      <c r="F4776" s="112" t="s">
        <v>357</v>
      </c>
      <c r="G4776" s="112" t="s">
        <v>93</v>
      </c>
      <c r="H4776" s="112" t="s">
        <v>434</v>
      </c>
      <c r="I4776" s="112" t="s">
        <v>32</v>
      </c>
      <c r="J4776" s="112" t="s">
        <v>435</v>
      </c>
      <c r="K4776" s="113">
        <v>855</v>
      </c>
      <c r="L4776" s="113">
        <v>45</v>
      </c>
      <c r="M4776" s="112" t="s">
        <v>542</v>
      </c>
    </row>
    <row r="4777" spans="1:13" x14ac:dyDescent="0.3">
      <c r="A4777" s="112" t="s">
        <v>158</v>
      </c>
      <c r="B4777" s="112" t="s">
        <v>341</v>
      </c>
      <c r="C4777" s="112" t="s">
        <v>342</v>
      </c>
      <c r="D4777" s="112" t="s">
        <v>356</v>
      </c>
      <c r="E4777" s="112" t="s">
        <v>344</v>
      </c>
      <c r="F4777" s="112" t="s">
        <v>357</v>
      </c>
      <c r="G4777" s="112" t="s">
        <v>93</v>
      </c>
      <c r="H4777" s="112" t="s">
        <v>434</v>
      </c>
      <c r="I4777" s="112" t="s">
        <v>32</v>
      </c>
      <c r="J4777" s="112" t="s">
        <v>436</v>
      </c>
      <c r="K4777" s="113">
        <v>16668</v>
      </c>
      <c r="L4777" s="113">
        <v>1083</v>
      </c>
      <c r="M4777" s="112" t="s">
        <v>542</v>
      </c>
    </row>
    <row r="4778" spans="1:13" x14ac:dyDescent="0.3">
      <c r="A4778" s="112" t="s">
        <v>158</v>
      </c>
      <c r="B4778" s="112" t="s">
        <v>341</v>
      </c>
      <c r="C4778" s="112" t="s">
        <v>342</v>
      </c>
      <c r="D4778" s="112" t="s">
        <v>356</v>
      </c>
      <c r="E4778" s="112" t="s">
        <v>344</v>
      </c>
      <c r="F4778" s="112" t="s">
        <v>357</v>
      </c>
      <c r="G4778" s="112" t="s">
        <v>55</v>
      </c>
      <c r="H4778" s="112" t="s">
        <v>439</v>
      </c>
      <c r="I4778" s="112" t="s">
        <v>16</v>
      </c>
      <c r="J4778" s="112" t="s">
        <v>435</v>
      </c>
      <c r="K4778" s="113">
        <v>8442</v>
      </c>
      <c r="L4778" s="113">
        <v>2412</v>
      </c>
      <c r="M4778" s="112" t="s">
        <v>542</v>
      </c>
    </row>
    <row r="4779" spans="1:13" x14ac:dyDescent="0.3">
      <c r="A4779" s="112" t="s">
        <v>158</v>
      </c>
      <c r="B4779" s="112" t="s">
        <v>341</v>
      </c>
      <c r="C4779" s="112" t="s">
        <v>342</v>
      </c>
      <c r="D4779" s="112" t="s">
        <v>356</v>
      </c>
      <c r="E4779" s="112" t="s">
        <v>344</v>
      </c>
      <c r="F4779" s="112" t="s">
        <v>357</v>
      </c>
      <c r="G4779" s="112" t="s">
        <v>55</v>
      </c>
      <c r="H4779" s="112" t="s">
        <v>439</v>
      </c>
      <c r="I4779" s="112" t="s">
        <v>16</v>
      </c>
      <c r="J4779" s="112" t="s">
        <v>436</v>
      </c>
      <c r="K4779" s="113">
        <v>50907.5</v>
      </c>
      <c r="L4779" s="113">
        <v>14544.999999999998</v>
      </c>
      <c r="M4779" s="112" t="s">
        <v>542</v>
      </c>
    </row>
    <row r="4780" spans="1:13" x14ac:dyDescent="0.3">
      <c r="A4780" s="112" t="s">
        <v>158</v>
      </c>
      <c r="B4780" s="112" t="s">
        <v>341</v>
      </c>
      <c r="C4780" s="112" t="s">
        <v>342</v>
      </c>
      <c r="D4780" s="112" t="s">
        <v>356</v>
      </c>
      <c r="E4780" s="112" t="s">
        <v>344</v>
      </c>
      <c r="F4780" s="112" t="s">
        <v>357</v>
      </c>
      <c r="G4780" s="112" t="s">
        <v>56</v>
      </c>
      <c r="H4780" s="112" t="s">
        <v>441</v>
      </c>
      <c r="I4780" s="112" t="s">
        <v>16</v>
      </c>
      <c r="J4780" s="112" t="s">
        <v>435</v>
      </c>
      <c r="K4780" s="113">
        <v>1768</v>
      </c>
      <c r="L4780" s="113">
        <v>333</v>
      </c>
      <c r="M4780" s="112" t="s">
        <v>542</v>
      </c>
    </row>
    <row r="4781" spans="1:13" x14ac:dyDescent="0.3">
      <c r="A4781" s="112" t="s">
        <v>158</v>
      </c>
      <c r="B4781" s="112" t="s">
        <v>341</v>
      </c>
      <c r="C4781" s="112" t="s">
        <v>342</v>
      </c>
      <c r="D4781" s="112" t="s">
        <v>356</v>
      </c>
      <c r="E4781" s="112" t="s">
        <v>344</v>
      </c>
      <c r="F4781" s="112" t="s">
        <v>357</v>
      </c>
      <c r="G4781" s="112" t="s">
        <v>56</v>
      </c>
      <c r="H4781" s="112" t="s">
        <v>441</v>
      </c>
      <c r="I4781" s="112" t="s">
        <v>16</v>
      </c>
      <c r="J4781" s="112" t="s">
        <v>436</v>
      </c>
      <c r="K4781" s="113">
        <v>4824</v>
      </c>
      <c r="L4781" s="113">
        <v>738</v>
      </c>
      <c r="M4781" s="112" t="s">
        <v>542</v>
      </c>
    </row>
    <row r="4782" spans="1:13" x14ac:dyDescent="0.3">
      <c r="A4782" s="112" t="s">
        <v>158</v>
      </c>
      <c r="B4782" s="112" t="s">
        <v>341</v>
      </c>
      <c r="C4782" s="112" t="s">
        <v>342</v>
      </c>
      <c r="D4782" s="112" t="s">
        <v>356</v>
      </c>
      <c r="E4782" s="112" t="s">
        <v>344</v>
      </c>
      <c r="F4782" s="112" t="s">
        <v>357</v>
      </c>
      <c r="G4782" s="112" t="s">
        <v>57</v>
      </c>
      <c r="H4782" s="112" t="s">
        <v>441</v>
      </c>
      <c r="I4782" s="112" t="s">
        <v>16</v>
      </c>
      <c r="J4782" s="112" t="s">
        <v>435</v>
      </c>
      <c r="K4782" s="113">
        <v>227028.07</v>
      </c>
      <c r="L4782" s="113">
        <v>32489.999999999996</v>
      </c>
      <c r="M4782" s="112" t="s">
        <v>542</v>
      </c>
    </row>
    <row r="4783" spans="1:13" x14ac:dyDescent="0.3">
      <c r="A4783" s="112" t="s">
        <v>158</v>
      </c>
      <c r="B4783" s="112" t="s">
        <v>341</v>
      </c>
      <c r="C4783" s="112" t="s">
        <v>342</v>
      </c>
      <c r="D4783" s="112" t="s">
        <v>356</v>
      </c>
      <c r="E4783" s="112" t="s">
        <v>344</v>
      </c>
      <c r="F4783" s="112" t="s">
        <v>357</v>
      </c>
      <c r="G4783" s="112" t="s">
        <v>57</v>
      </c>
      <c r="H4783" s="112" t="s">
        <v>441</v>
      </c>
      <c r="I4783" s="112" t="s">
        <v>16</v>
      </c>
      <c r="J4783" s="112" t="s">
        <v>440</v>
      </c>
      <c r="K4783" s="113">
        <v>3521.77</v>
      </c>
      <c r="L4783" s="113">
        <v>504</v>
      </c>
      <c r="M4783" s="112" t="s">
        <v>542</v>
      </c>
    </row>
    <row r="4784" spans="1:13" x14ac:dyDescent="0.3">
      <c r="A4784" s="112" t="s">
        <v>158</v>
      </c>
      <c r="B4784" s="112" t="s">
        <v>341</v>
      </c>
      <c r="C4784" s="112" t="s">
        <v>342</v>
      </c>
      <c r="D4784" s="112" t="s">
        <v>356</v>
      </c>
      <c r="E4784" s="112" t="s">
        <v>344</v>
      </c>
      <c r="F4784" s="112" t="s">
        <v>357</v>
      </c>
      <c r="G4784" s="112" t="s">
        <v>57</v>
      </c>
      <c r="H4784" s="112" t="s">
        <v>441</v>
      </c>
      <c r="I4784" s="112" t="s">
        <v>16</v>
      </c>
      <c r="J4784" s="112" t="s">
        <v>436</v>
      </c>
      <c r="K4784" s="113">
        <v>55942.96</v>
      </c>
      <c r="L4784" s="113">
        <v>8006</v>
      </c>
      <c r="M4784" s="112" t="s">
        <v>542</v>
      </c>
    </row>
    <row r="4785" spans="1:13" x14ac:dyDescent="0.3">
      <c r="A4785" s="112" t="s">
        <v>158</v>
      </c>
      <c r="B4785" s="112" t="s">
        <v>341</v>
      </c>
      <c r="C4785" s="112" t="s">
        <v>342</v>
      </c>
      <c r="D4785" s="112" t="s">
        <v>356</v>
      </c>
      <c r="E4785" s="112" t="s">
        <v>344</v>
      </c>
      <c r="F4785" s="112" t="s">
        <v>357</v>
      </c>
      <c r="G4785" s="112" t="s">
        <v>94</v>
      </c>
      <c r="H4785" s="112" t="s">
        <v>434</v>
      </c>
      <c r="I4785" s="112" t="s">
        <v>16</v>
      </c>
      <c r="J4785" s="112" t="s">
        <v>436</v>
      </c>
      <c r="K4785" s="113">
        <v>2781.25</v>
      </c>
      <c r="L4785" s="113">
        <v>441</v>
      </c>
      <c r="M4785" s="112" t="s">
        <v>542</v>
      </c>
    </row>
    <row r="4786" spans="1:13" x14ac:dyDescent="0.3">
      <c r="A4786" s="112" t="s">
        <v>158</v>
      </c>
      <c r="B4786" s="112" t="s">
        <v>341</v>
      </c>
      <c r="C4786" s="112" t="s">
        <v>342</v>
      </c>
      <c r="D4786" s="112" t="s">
        <v>356</v>
      </c>
      <c r="E4786" s="112" t="s">
        <v>344</v>
      </c>
      <c r="F4786" s="112" t="s">
        <v>357</v>
      </c>
      <c r="G4786" s="112" t="s">
        <v>58</v>
      </c>
      <c r="H4786" s="112" t="s">
        <v>434</v>
      </c>
      <c r="I4786" s="112" t="s">
        <v>16</v>
      </c>
      <c r="J4786" s="112" t="s">
        <v>436</v>
      </c>
      <c r="K4786" s="113">
        <v>142000</v>
      </c>
      <c r="L4786" s="113">
        <v>29933.999999999996</v>
      </c>
      <c r="M4786" s="112" t="s">
        <v>542</v>
      </c>
    </row>
    <row r="4787" spans="1:13" x14ac:dyDescent="0.3">
      <c r="A4787" s="112" t="s">
        <v>158</v>
      </c>
      <c r="B4787" s="112" t="s">
        <v>341</v>
      </c>
      <c r="C4787" s="112" t="s">
        <v>342</v>
      </c>
      <c r="D4787" s="112" t="s">
        <v>356</v>
      </c>
      <c r="E4787" s="112" t="s">
        <v>344</v>
      </c>
      <c r="F4787" s="112" t="s">
        <v>357</v>
      </c>
      <c r="G4787" s="112" t="s">
        <v>59</v>
      </c>
      <c r="H4787" s="112" t="s">
        <v>438</v>
      </c>
      <c r="I4787" s="112" t="s">
        <v>16</v>
      </c>
      <c r="J4787" s="112" t="s">
        <v>436</v>
      </c>
      <c r="K4787" s="113">
        <v>30394.07</v>
      </c>
      <c r="L4787" s="113">
        <v>11205</v>
      </c>
      <c r="M4787" s="112" t="s">
        <v>542</v>
      </c>
    </row>
    <row r="4788" spans="1:13" x14ac:dyDescent="0.3">
      <c r="A4788" s="112" t="s">
        <v>158</v>
      </c>
      <c r="B4788" s="112" t="s">
        <v>341</v>
      </c>
      <c r="C4788" s="112" t="s">
        <v>342</v>
      </c>
      <c r="D4788" s="112" t="s">
        <v>356</v>
      </c>
      <c r="E4788" s="112" t="s">
        <v>344</v>
      </c>
      <c r="F4788" s="112" t="s">
        <v>357</v>
      </c>
      <c r="G4788" s="112" t="s">
        <v>60</v>
      </c>
      <c r="H4788" s="112" t="s">
        <v>437</v>
      </c>
      <c r="I4788" s="112" t="s">
        <v>16</v>
      </c>
      <c r="J4788" s="112" t="s">
        <v>435</v>
      </c>
      <c r="K4788" s="113">
        <v>1193381.28</v>
      </c>
      <c r="L4788" s="113">
        <v>382494</v>
      </c>
      <c r="M4788" s="112" t="s">
        <v>542</v>
      </c>
    </row>
    <row r="4789" spans="1:13" x14ac:dyDescent="0.3">
      <c r="A4789" s="112" t="s">
        <v>158</v>
      </c>
      <c r="B4789" s="112" t="s">
        <v>341</v>
      </c>
      <c r="C4789" s="112" t="s">
        <v>342</v>
      </c>
      <c r="D4789" s="112" t="s">
        <v>356</v>
      </c>
      <c r="E4789" s="112" t="s">
        <v>344</v>
      </c>
      <c r="F4789" s="112" t="s">
        <v>357</v>
      </c>
      <c r="G4789" s="112" t="s">
        <v>60</v>
      </c>
      <c r="H4789" s="112" t="s">
        <v>437</v>
      </c>
      <c r="I4789" s="112" t="s">
        <v>16</v>
      </c>
      <c r="J4789" s="112" t="s">
        <v>440</v>
      </c>
      <c r="K4789" s="113">
        <v>90249.12000000001</v>
      </c>
      <c r="L4789" s="113">
        <v>28926</v>
      </c>
      <c r="M4789" s="112" t="s">
        <v>542</v>
      </c>
    </row>
    <row r="4790" spans="1:13" x14ac:dyDescent="0.3">
      <c r="A4790" s="112" t="s">
        <v>158</v>
      </c>
      <c r="B4790" s="112" t="s">
        <v>341</v>
      </c>
      <c r="C4790" s="112" t="s">
        <v>342</v>
      </c>
      <c r="D4790" s="112" t="s">
        <v>356</v>
      </c>
      <c r="E4790" s="112" t="s">
        <v>344</v>
      </c>
      <c r="F4790" s="112" t="s">
        <v>357</v>
      </c>
      <c r="G4790" s="112" t="s">
        <v>60</v>
      </c>
      <c r="H4790" s="112" t="s">
        <v>437</v>
      </c>
      <c r="I4790" s="112" t="s">
        <v>16</v>
      </c>
      <c r="J4790" s="112" t="s">
        <v>436</v>
      </c>
      <c r="K4790" s="113">
        <v>1062750</v>
      </c>
      <c r="L4790" s="113">
        <v>340625</v>
      </c>
      <c r="M4790" s="112" t="s">
        <v>542</v>
      </c>
    </row>
    <row r="4791" spans="1:13" x14ac:dyDescent="0.3">
      <c r="A4791" s="112" t="s">
        <v>158</v>
      </c>
      <c r="B4791" s="112" t="s">
        <v>341</v>
      </c>
      <c r="C4791" s="112" t="s">
        <v>342</v>
      </c>
      <c r="D4791" s="112" t="s">
        <v>356</v>
      </c>
      <c r="E4791" s="112" t="s">
        <v>344</v>
      </c>
      <c r="F4791" s="112" t="s">
        <v>357</v>
      </c>
      <c r="G4791" s="112" t="s">
        <v>61</v>
      </c>
      <c r="H4791" s="112" t="s">
        <v>447</v>
      </c>
      <c r="I4791" s="112" t="s">
        <v>16</v>
      </c>
      <c r="J4791" s="112" t="s">
        <v>435</v>
      </c>
      <c r="K4791" s="113">
        <v>2664</v>
      </c>
      <c r="L4791" s="113">
        <v>333</v>
      </c>
      <c r="M4791" s="112" t="s">
        <v>542</v>
      </c>
    </row>
    <row r="4792" spans="1:13" x14ac:dyDescent="0.3">
      <c r="A4792" s="112" t="s">
        <v>158</v>
      </c>
      <c r="B4792" s="112" t="s">
        <v>341</v>
      </c>
      <c r="C4792" s="112" t="s">
        <v>342</v>
      </c>
      <c r="D4792" s="112" t="s">
        <v>356</v>
      </c>
      <c r="E4792" s="112" t="s">
        <v>344</v>
      </c>
      <c r="F4792" s="112" t="s">
        <v>357</v>
      </c>
      <c r="G4792" s="112" t="s">
        <v>61</v>
      </c>
      <c r="H4792" s="112" t="s">
        <v>447</v>
      </c>
      <c r="I4792" s="112" t="s">
        <v>16</v>
      </c>
      <c r="J4792" s="112" t="s">
        <v>436</v>
      </c>
      <c r="K4792" s="113">
        <v>1080</v>
      </c>
      <c r="L4792" s="113">
        <v>135</v>
      </c>
      <c r="M4792" s="112" t="s">
        <v>542</v>
      </c>
    </row>
    <row r="4793" spans="1:13" x14ac:dyDescent="0.3">
      <c r="A4793" s="112" t="s">
        <v>158</v>
      </c>
      <c r="B4793" s="112" t="s">
        <v>341</v>
      </c>
      <c r="C4793" s="112" t="s">
        <v>342</v>
      </c>
      <c r="D4793" s="112" t="s">
        <v>356</v>
      </c>
      <c r="E4793" s="112" t="s">
        <v>344</v>
      </c>
      <c r="F4793" s="112" t="s">
        <v>357</v>
      </c>
      <c r="G4793" s="112" t="s">
        <v>62</v>
      </c>
      <c r="H4793" s="112" t="s">
        <v>438</v>
      </c>
      <c r="I4793" s="112" t="s">
        <v>16</v>
      </c>
      <c r="J4793" s="112" t="s">
        <v>435</v>
      </c>
      <c r="K4793" s="113">
        <v>114364.43</v>
      </c>
      <c r="L4793" s="113">
        <v>55602</v>
      </c>
      <c r="M4793" s="112" t="s">
        <v>542</v>
      </c>
    </row>
    <row r="4794" spans="1:13" x14ac:dyDescent="0.3">
      <c r="A4794" s="112" t="s">
        <v>158</v>
      </c>
      <c r="B4794" s="112" t="s">
        <v>341</v>
      </c>
      <c r="C4794" s="112" t="s">
        <v>342</v>
      </c>
      <c r="D4794" s="112" t="s">
        <v>356</v>
      </c>
      <c r="E4794" s="112" t="s">
        <v>344</v>
      </c>
      <c r="F4794" s="112" t="s">
        <v>357</v>
      </c>
      <c r="G4794" s="112" t="s">
        <v>62</v>
      </c>
      <c r="H4794" s="112" t="s">
        <v>438</v>
      </c>
      <c r="I4794" s="112" t="s">
        <v>16</v>
      </c>
      <c r="J4794" s="112" t="s">
        <v>436</v>
      </c>
      <c r="K4794" s="113">
        <v>1768345.05</v>
      </c>
      <c r="L4794" s="113">
        <v>412501</v>
      </c>
      <c r="M4794" s="112" t="s">
        <v>542</v>
      </c>
    </row>
    <row r="4795" spans="1:13" x14ac:dyDescent="0.3">
      <c r="A4795" s="112" t="s">
        <v>158</v>
      </c>
      <c r="B4795" s="112" t="s">
        <v>341</v>
      </c>
      <c r="C4795" s="112" t="s">
        <v>342</v>
      </c>
      <c r="D4795" s="112" t="s">
        <v>356</v>
      </c>
      <c r="E4795" s="112" t="s">
        <v>344</v>
      </c>
      <c r="F4795" s="112" t="s">
        <v>357</v>
      </c>
      <c r="G4795" s="112" t="s">
        <v>64</v>
      </c>
      <c r="H4795" s="112" t="s">
        <v>444</v>
      </c>
      <c r="I4795" s="112" t="s">
        <v>16</v>
      </c>
      <c r="J4795" s="112" t="s">
        <v>435</v>
      </c>
      <c r="K4795" s="113">
        <v>2529.91</v>
      </c>
      <c r="L4795" s="113">
        <v>225</v>
      </c>
      <c r="M4795" s="112" t="s">
        <v>542</v>
      </c>
    </row>
    <row r="4796" spans="1:13" x14ac:dyDescent="0.3">
      <c r="A4796" s="112" t="s">
        <v>158</v>
      </c>
      <c r="B4796" s="112" t="s">
        <v>341</v>
      </c>
      <c r="C4796" s="112" t="s">
        <v>342</v>
      </c>
      <c r="D4796" s="112" t="s">
        <v>356</v>
      </c>
      <c r="E4796" s="112" t="s">
        <v>344</v>
      </c>
      <c r="F4796" s="112" t="s">
        <v>357</v>
      </c>
      <c r="G4796" s="112" t="s">
        <v>64</v>
      </c>
      <c r="H4796" s="112" t="s">
        <v>444</v>
      </c>
      <c r="I4796" s="112" t="s">
        <v>16</v>
      </c>
      <c r="J4796" s="112" t="s">
        <v>436</v>
      </c>
      <c r="K4796" s="113">
        <v>24675.05</v>
      </c>
      <c r="L4796" s="113">
        <v>2195</v>
      </c>
      <c r="M4796" s="112" t="s">
        <v>542</v>
      </c>
    </row>
    <row r="4797" spans="1:13" x14ac:dyDescent="0.3">
      <c r="A4797" s="112" t="s">
        <v>158</v>
      </c>
      <c r="B4797" s="112" t="s">
        <v>341</v>
      </c>
      <c r="C4797" s="112" t="s">
        <v>342</v>
      </c>
      <c r="D4797" s="112" t="s">
        <v>356</v>
      </c>
      <c r="E4797" s="112" t="s">
        <v>344</v>
      </c>
      <c r="F4797" s="112" t="s">
        <v>357</v>
      </c>
      <c r="G4797" s="112" t="s">
        <v>96</v>
      </c>
      <c r="H4797" s="112" t="s">
        <v>438</v>
      </c>
      <c r="I4797" s="112" t="s">
        <v>14</v>
      </c>
      <c r="J4797" s="112" t="s">
        <v>435</v>
      </c>
      <c r="K4797" s="113">
        <v>122.39999999999999</v>
      </c>
      <c r="L4797" s="113">
        <v>9</v>
      </c>
      <c r="M4797" s="112" t="s">
        <v>542</v>
      </c>
    </row>
    <row r="4798" spans="1:13" x14ac:dyDescent="0.3">
      <c r="A4798" s="112" t="s">
        <v>158</v>
      </c>
      <c r="B4798" s="112" t="s">
        <v>341</v>
      </c>
      <c r="C4798" s="112" t="s">
        <v>342</v>
      </c>
      <c r="D4798" s="112" t="s">
        <v>356</v>
      </c>
      <c r="E4798" s="112" t="s">
        <v>344</v>
      </c>
      <c r="F4798" s="112" t="s">
        <v>357</v>
      </c>
      <c r="G4798" s="112" t="s">
        <v>96</v>
      </c>
      <c r="H4798" s="112" t="s">
        <v>438</v>
      </c>
      <c r="I4798" s="112" t="s">
        <v>14</v>
      </c>
      <c r="J4798" s="112" t="s">
        <v>436</v>
      </c>
      <c r="K4798" s="113">
        <v>12240</v>
      </c>
      <c r="L4798" s="113">
        <v>900</v>
      </c>
      <c r="M4798" s="112" t="s">
        <v>542</v>
      </c>
    </row>
    <row r="4799" spans="1:13" x14ac:dyDescent="0.3">
      <c r="A4799" s="112" t="s">
        <v>158</v>
      </c>
      <c r="B4799" s="112" t="s">
        <v>341</v>
      </c>
      <c r="C4799" s="112" t="s">
        <v>342</v>
      </c>
      <c r="D4799" s="112" t="s">
        <v>356</v>
      </c>
      <c r="E4799" s="112" t="s">
        <v>344</v>
      </c>
      <c r="F4799" s="112" t="s">
        <v>357</v>
      </c>
      <c r="G4799" s="112" t="s">
        <v>65</v>
      </c>
      <c r="H4799" s="112" t="s">
        <v>449</v>
      </c>
      <c r="I4799" s="112" t="s">
        <v>16</v>
      </c>
      <c r="J4799" s="112" t="s">
        <v>435</v>
      </c>
      <c r="K4799" s="113">
        <v>1946.6</v>
      </c>
      <c r="L4799" s="113">
        <v>130.5</v>
      </c>
      <c r="M4799" s="112" t="s">
        <v>542</v>
      </c>
    </row>
    <row r="4800" spans="1:13" x14ac:dyDescent="0.3">
      <c r="A4800" s="112" t="s">
        <v>158</v>
      </c>
      <c r="B4800" s="112" t="s">
        <v>341</v>
      </c>
      <c r="C4800" s="112" t="s">
        <v>342</v>
      </c>
      <c r="D4800" s="112" t="s">
        <v>356</v>
      </c>
      <c r="E4800" s="112" t="s">
        <v>344</v>
      </c>
      <c r="F4800" s="112" t="s">
        <v>357</v>
      </c>
      <c r="G4800" s="112" t="s">
        <v>65</v>
      </c>
      <c r="H4800" s="112" t="s">
        <v>449</v>
      </c>
      <c r="I4800" s="112" t="s">
        <v>16</v>
      </c>
      <c r="J4800" s="112" t="s">
        <v>436</v>
      </c>
      <c r="K4800" s="113">
        <v>44174.22</v>
      </c>
      <c r="L4800" s="113">
        <v>5307</v>
      </c>
      <c r="M4800" s="112" t="s">
        <v>542</v>
      </c>
    </row>
    <row r="4801" spans="1:13" x14ac:dyDescent="0.3">
      <c r="A4801" s="112" t="s">
        <v>158</v>
      </c>
      <c r="B4801" s="112" t="s">
        <v>341</v>
      </c>
      <c r="C4801" s="112" t="s">
        <v>342</v>
      </c>
      <c r="D4801" s="112" t="s">
        <v>356</v>
      </c>
      <c r="E4801" s="112" t="s">
        <v>344</v>
      </c>
      <c r="F4801" s="112" t="s">
        <v>357</v>
      </c>
      <c r="G4801" s="112" t="s">
        <v>99</v>
      </c>
      <c r="H4801" s="112" t="s">
        <v>444</v>
      </c>
      <c r="I4801" s="112" t="s">
        <v>16</v>
      </c>
      <c r="J4801" s="112" t="s">
        <v>435</v>
      </c>
      <c r="K4801" s="113">
        <v>7236</v>
      </c>
      <c r="L4801" s="113">
        <v>603</v>
      </c>
      <c r="M4801" s="112" t="s">
        <v>542</v>
      </c>
    </row>
    <row r="4802" spans="1:13" x14ac:dyDescent="0.3">
      <c r="A4802" s="112" t="s">
        <v>158</v>
      </c>
      <c r="B4802" s="112" t="s">
        <v>341</v>
      </c>
      <c r="C4802" s="112" t="s">
        <v>342</v>
      </c>
      <c r="D4802" s="112" t="s">
        <v>356</v>
      </c>
      <c r="E4802" s="112" t="s">
        <v>344</v>
      </c>
      <c r="F4802" s="112" t="s">
        <v>357</v>
      </c>
      <c r="G4802" s="112" t="s">
        <v>66</v>
      </c>
      <c r="H4802" s="112" t="s">
        <v>450</v>
      </c>
      <c r="I4802" s="112" t="s">
        <v>16</v>
      </c>
      <c r="J4802" s="112" t="s">
        <v>435</v>
      </c>
      <c r="K4802" s="113">
        <v>3654</v>
      </c>
      <c r="L4802" s="113">
        <v>1260</v>
      </c>
      <c r="M4802" s="112" t="s">
        <v>542</v>
      </c>
    </row>
    <row r="4803" spans="1:13" x14ac:dyDescent="0.3">
      <c r="A4803" s="112" t="s">
        <v>158</v>
      </c>
      <c r="B4803" s="112" t="s">
        <v>341</v>
      </c>
      <c r="C4803" s="112" t="s">
        <v>342</v>
      </c>
      <c r="D4803" s="112" t="s">
        <v>356</v>
      </c>
      <c r="E4803" s="112" t="s">
        <v>344</v>
      </c>
      <c r="F4803" s="112" t="s">
        <v>357</v>
      </c>
      <c r="G4803" s="112" t="s">
        <v>66</v>
      </c>
      <c r="H4803" s="112" t="s">
        <v>450</v>
      </c>
      <c r="I4803" s="112" t="s">
        <v>16</v>
      </c>
      <c r="J4803" s="112" t="s">
        <v>440</v>
      </c>
      <c r="K4803" s="113">
        <v>9161.1</v>
      </c>
      <c r="L4803" s="113">
        <v>3159</v>
      </c>
      <c r="M4803" s="112" t="s">
        <v>542</v>
      </c>
    </row>
    <row r="4804" spans="1:13" x14ac:dyDescent="0.3">
      <c r="A4804" s="112" t="s">
        <v>158</v>
      </c>
      <c r="B4804" s="112" t="s">
        <v>341</v>
      </c>
      <c r="C4804" s="112" t="s">
        <v>342</v>
      </c>
      <c r="D4804" s="112" t="s">
        <v>356</v>
      </c>
      <c r="E4804" s="112" t="s">
        <v>344</v>
      </c>
      <c r="F4804" s="112" t="s">
        <v>357</v>
      </c>
      <c r="G4804" s="112" t="s">
        <v>66</v>
      </c>
      <c r="H4804" s="112" t="s">
        <v>450</v>
      </c>
      <c r="I4804" s="112" t="s">
        <v>16</v>
      </c>
      <c r="J4804" s="112" t="s">
        <v>436</v>
      </c>
      <c r="K4804" s="113">
        <v>485808</v>
      </c>
      <c r="L4804" s="113">
        <v>167520</v>
      </c>
      <c r="M4804" s="112" t="s">
        <v>542</v>
      </c>
    </row>
    <row r="4805" spans="1:13" x14ac:dyDescent="0.3">
      <c r="A4805" s="112" t="s">
        <v>158</v>
      </c>
      <c r="B4805" s="112" t="s">
        <v>341</v>
      </c>
      <c r="C4805" s="112" t="s">
        <v>342</v>
      </c>
      <c r="D4805" s="112" t="s">
        <v>358</v>
      </c>
      <c r="E4805" s="112" t="s">
        <v>344</v>
      </c>
      <c r="F4805" s="112" t="s">
        <v>359</v>
      </c>
      <c r="G4805" s="112" t="s">
        <v>24</v>
      </c>
      <c r="H4805" s="112" t="s">
        <v>441</v>
      </c>
      <c r="I4805" s="112" t="s">
        <v>16</v>
      </c>
      <c r="J4805" s="112" t="s">
        <v>436</v>
      </c>
      <c r="K4805" s="113">
        <v>4916.76</v>
      </c>
      <c r="L4805" s="113">
        <v>873</v>
      </c>
      <c r="M4805" s="112" t="s">
        <v>542</v>
      </c>
    </row>
    <row r="4806" spans="1:13" x14ac:dyDescent="0.3">
      <c r="A4806" s="112" t="s">
        <v>158</v>
      </c>
      <c r="B4806" s="112" t="s">
        <v>341</v>
      </c>
      <c r="C4806" s="112" t="s">
        <v>342</v>
      </c>
      <c r="D4806" s="112" t="s">
        <v>358</v>
      </c>
      <c r="E4806" s="112" t="s">
        <v>344</v>
      </c>
      <c r="F4806" s="112" t="s">
        <v>359</v>
      </c>
      <c r="G4806" s="112" t="s">
        <v>25</v>
      </c>
      <c r="H4806" s="112" t="s">
        <v>442</v>
      </c>
      <c r="I4806" s="112" t="s">
        <v>16</v>
      </c>
      <c r="J4806" s="112" t="s">
        <v>443</v>
      </c>
      <c r="K4806" s="113">
        <v>54939.4</v>
      </c>
      <c r="L4806" s="113">
        <v>10500</v>
      </c>
      <c r="M4806" s="112" t="s">
        <v>542</v>
      </c>
    </row>
    <row r="4807" spans="1:13" x14ac:dyDescent="0.3">
      <c r="A4807" s="112" t="s">
        <v>158</v>
      </c>
      <c r="B4807" s="112" t="s">
        <v>341</v>
      </c>
      <c r="C4807" s="112" t="s">
        <v>342</v>
      </c>
      <c r="D4807" s="112" t="s">
        <v>358</v>
      </c>
      <c r="E4807" s="112" t="s">
        <v>344</v>
      </c>
      <c r="F4807" s="112" t="s">
        <v>359</v>
      </c>
      <c r="G4807" s="112" t="s">
        <v>33</v>
      </c>
      <c r="H4807" s="112" t="s">
        <v>445</v>
      </c>
      <c r="I4807" s="112" t="s">
        <v>16</v>
      </c>
      <c r="J4807" s="112" t="s">
        <v>446</v>
      </c>
      <c r="K4807" s="113">
        <v>3830</v>
      </c>
      <c r="L4807" s="113">
        <v>766</v>
      </c>
      <c r="M4807" s="112" t="s">
        <v>542</v>
      </c>
    </row>
    <row r="4808" spans="1:13" x14ac:dyDescent="0.3">
      <c r="A4808" s="112" t="s">
        <v>158</v>
      </c>
      <c r="B4808" s="112" t="s">
        <v>341</v>
      </c>
      <c r="C4808" s="112" t="s">
        <v>342</v>
      </c>
      <c r="D4808" s="112" t="s">
        <v>358</v>
      </c>
      <c r="E4808" s="112" t="s">
        <v>344</v>
      </c>
      <c r="F4808" s="112" t="s">
        <v>359</v>
      </c>
      <c r="G4808" s="112" t="s">
        <v>38</v>
      </c>
      <c r="H4808" s="112" t="s">
        <v>445</v>
      </c>
      <c r="I4808" s="112" t="s">
        <v>16</v>
      </c>
      <c r="J4808" s="112" t="s">
        <v>446</v>
      </c>
      <c r="K4808" s="113">
        <v>270</v>
      </c>
      <c r="L4808" s="113">
        <v>54</v>
      </c>
      <c r="M4808" s="112" t="s">
        <v>542</v>
      </c>
    </row>
    <row r="4809" spans="1:13" x14ac:dyDescent="0.3">
      <c r="A4809" s="112" t="s">
        <v>158</v>
      </c>
      <c r="B4809" s="112" t="s">
        <v>341</v>
      </c>
      <c r="C4809" s="112" t="s">
        <v>342</v>
      </c>
      <c r="D4809" s="112" t="s">
        <v>358</v>
      </c>
      <c r="E4809" s="112" t="s">
        <v>344</v>
      </c>
      <c r="F4809" s="112" t="s">
        <v>359</v>
      </c>
      <c r="G4809" s="112" t="s">
        <v>42</v>
      </c>
      <c r="H4809" s="112" t="s">
        <v>441</v>
      </c>
      <c r="I4809" s="112" t="s">
        <v>16</v>
      </c>
      <c r="J4809" s="112" t="s">
        <v>436</v>
      </c>
      <c r="K4809" s="113">
        <v>1915</v>
      </c>
      <c r="L4809" s="113">
        <v>90</v>
      </c>
      <c r="M4809" s="112" t="s">
        <v>542</v>
      </c>
    </row>
    <row r="4810" spans="1:13" x14ac:dyDescent="0.3">
      <c r="A4810" s="112" t="s">
        <v>158</v>
      </c>
      <c r="B4810" s="112" t="s">
        <v>341</v>
      </c>
      <c r="C4810" s="112" t="s">
        <v>342</v>
      </c>
      <c r="D4810" s="112" t="s">
        <v>358</v>
      </c>
      <c r="E4810" s="112" t="s">
        <v>344</v>
      </c>
      <c r="F4810" s="112" t="s">
        <v>359</v>
      </c>
      <c r="G4810" s="112" t="s">
        <v>44</v>
      </c>
      <c r="H4810" s="112" t="s">
        <v>441</v>
      </c>
      <c r="I4810" s="112" t="s">
        <v>16</v>
      </c>
      <c r="J4810" s="112" t="s">
        <v>435</v>
      </c>
      <c r="K4810" s="113">
        <v>9136.7999999999993</v>
      </c>
      <c r="L4810" s="113">
        <v>1080</v>
      </c>
      <c r="M4810" s="112" t="s">
        <v>542</v>
      </c>
    </row>
    <row r="4811" spans="1:13" x14ac:dyDescent="0.3">
      <c r="A4811" s="112" t="s">
        <v>158</v>
      </c>
      <c r="B4811" s="112" t="s">
        <v>341</v>
      </c>
      <c r="C4811" s="112" t="s">
        <v>342</v>
      </c>
      <c r="D4811" s="112" t="s">
        <v>358</v>
      </c>
      <c r="E4811" s="112" t="s">
        <v>344</v>
      </c>
      <c r="F4811" s="112" t="s">
        <v>359</v>
      </c>
      <c r="G4811" s="112" t="s">
        <v>44</v>
      </c>
      <c r="H4811" s="112" t="s">
        <v>441</v>
      </c>
      <c r="I4811" s="112" t="s">
        <v>16</v>
      </c>
      <c r="J4811" s="112" t="s">
        <v>440</v>
      </c>
      <c r="K4811" s="113">
        <v>76.14</v>
      </c>
      <c r="L4811" s="113">
        <v>9</v>
      </c>
      <c r="M4811" s="112" t="s">
        <v>542</v>
      </c>
    </row>
    <row r="4812" spans="1:13" x14ac:dyDescent="0.3">
      <c r="A4812" s="112" t="s">
        <v>158</v>
      </c>
      <c r="B4812" s="112" t="s">
        <v>341</v>
      </c>
      <c r="C4812" s="112" t="s">
        <v>342</v>
      </c>
      <c r="D4812" s="112" t="s">
        <v>358</v>
      </c>
      <c r="E4812" s="112" t="s">
        <v>344</v>
      </c>
      <c r="F4812" s="112" t="s">
        <v>359</v>
      </c>
      <c r="G4812" s="112" t="s">
        <v>44</v>
      </c>
      <c r="H4812" s="112" t="s">
        <v>441</v>
      </c>
      <c r="I4812" s="112" t="s">
        <v>16</v>
      </c>
      <c r="J4812" s="112" t="s">
        <v>436</v>
      </c>
      <c r="K4812" s="113">
        <v>7818.99</v>
      </c>
      <c r="L4812" s="113">
        <v>743.25</v>
      </c>
      <c r="M4812" s="112" t="s">
        <v>542</v>
      </c>
    </row>
    <row r="4813" spans="1:13" x14ac:dyDescent="0.3">
      <c r="A4813" s="112" t="s">
        <v>158</v>
      </c>
      <c r="B4813" s="112" t="s">
        <v>341</v>
      </c>
      <c r="C4813" s="112" t="s">
        <v>342</v>
      </c>
      <c r="D4813" s="112" t="s">
        <v>358</v>
      </c>
      <c r="E4813" s="112" t="s">
        <v>344</v>
      </c>
      <c r="F4813" s="112" t="s">
        <v>359</v>
      </c>
      <c r="G4813" s="112" t="s">
        <v>45</v>
      </c>
      <c r="H4813" s="112" t="s">
        <v>441</v>
      </c>
      <c r="I4813" s="112" t="s">
        <v>46</v>
      </c>
      <c r="J4813" s="112" t="s">
        <v>436</v>
      </c>
      <c r="K4813" s="113">
        <v>3850</v>
      </c>
      <c r="L4813" s="113">
        <v>90</v>
      </c>
      <c r="M4813" s="112" t="s">
        <v>542</v>
      </c>
    </row>
    <row r="4814" spans="1:13" x14ac:dyDescent="0.3">
      <c r="A4814" s="112" t="s">
        <v>158</v>
      </c>
      <c r="B4814" s="112" t="s">
        <v>341</v>
      </c>
      <c r="C4814" s="112" t="s">
        <v>342</v>
      </c>
      <c r="D4814" s="112" t="s">
        <v>358</v>
      </c>
      <c r="E4814" s="112" t="s">
        <v>344</v>
      </c>
      <c r="F4814" s="112" t="s">
        <v>359</v>
      </c>
      <c r="G4814" s="112" t="s">
        <v>48</v>
      </c>
      <c r="H4814" s="112" t="s">
        <v>447</v>
      </c>
      <c r="I4814" s="112" t="s">
        <v>16</v>
      </c>
      <c r="J4814" s="112" t="s">
        <v>435</v>
      </c>
      <c r="K4814" s="113">
        <v>928</v>
      </c>
      <c r="L4814" s="113">
        <v>115.99999999999999</v>
      </c>
      <c r="M4814" s="112" t="s">
        <v>542</v>
      </c>
    </row>
    <row r="4815" spans="1:13" x14ac:dyDescent="0.3">
      <c r="A4815" s="112" t="s">
        <v>158</v>
      </c>
      <c r="B4815" s="112" t="s">
        <v>341</v>
      </c>
      <c r="C4815" s="112" t="s">
        <v>342</v>
      </c>
      <c r="D4815" s="112" t="s">
        <v>358</v>
      </c>
      <c r="E4815" s="112" t="s">
        <v>344</v>
      </c>
      <c r="F4815" s="112" t="s">
        <v>359</v>
      </c>
      <c r="G4815" s="112" t="s">
        <v>48</v>
      </c>
      <c r="H4815" s="112" t="s">
        <v>447</v>
      </c>
      <c r="I4815" s="112" t="s">
        <v>16</v>
      </c>
      <c r="J4815" s="112" t="s">
        <v>436</v>
      </c>
      <c r="K4815" s="113">
        <v>2560</v>
      </c>
      <c r="L4815" s="113">
        <v>320</v>
      </c>
      <c r="M4815" s="112" t="s">
        <v>542</v>
      </c>
    </row>
    <row r="4816" spans="1:13" x14ac:dyDescent="0.3">
      <c r="A4816" s="112" t="s">
        <v>158</v>
      </c>
      <c r="B4816" s="112" t="s">
        <v>341</v>
      </c>
      <c r="C4816" s="112" t="s">
        <v>342</v>
      </c>
      <c r="D4816" s="112" t="s">
        <v>360</v>
      </c>
      <c r="E4816" s="112" t="s">
        <v>344</v>
      </c>
      <c r="F4816" s="112" t="s">
        <v>361</v>
      </c>
      <c r="G4816" s="112" t="s">
        <v>13</v>
      </c>
      <c r="H4816" s="112" t="s">
        <v>434</v>
      </c>
      <c r="I4816" s="112" t="s">
        <v>14</v>
      </c>
      <c r="J4816" s="112" t="s">
        <v>435</v>
      </c>
      <c r="K4816" s="113">
        <v>30.91</v>
      </c>
      <c r="L4816" s="113">
        <v>0.75</v>
      </c>
      <c r="M4816" s="112" t="s">
        <v>542</v>
      </c>
    </row>
    <row r="4817" spans="1:13" x14ac:dyDescent="0.3">
      <c r="A4817" s="112" t="s">
        <v>158</v>
      </c>
      <c r="B4817" s="112" t="s">
        <v>341</v>
      </c>
      <c r="C4817" s="112" t="s">
        <v>342</v>
      </c>
      <c r="D4817" s="112" t="s">
        <v>360</v>
      </c>
      <c r="E4817" s="112" t="s">
        <v>344</v>
      </c>
      <c r="F4817" s="112" t="s">
        <v>361</v>
      </c>
      <c r="G4817" s="112" t="s">
        <v>13</v>
      </c>
      <c r="H4817" s="112" t="s">
        <v>434</v>
      </c>
      <c r="I4817" s="112" t="s">
        <v>14</v>
      </c>
      <c r="J4817" s="112" t="s">
        <v>436</v>
      </c>
      <c r="K4817" s="113">
        <v>11898.36</v>
      </c>
      <c r="L4817" s="113">
        <v>514.5</v>
      </c>
      <c r="M4817" s="112" t="s">
        <v>542</v>
      </c>
    </row>
    <row r="4818" spans="1:13" x14ac:dyDescent="0.3">
      <c r="A4818" s="112" t="s">
        <v>158</v>
      </c>
      <c r="B4818" s="112" t="s">
        <v>341</v>
      </c>
      <c r="C4818" s="112" t="s">
        <v>342</v>
      </c>
      <c r="D4818" s="112" t="s">
        <v>360</v>
      </c>
      <c r="E4818" s="112" t="s">
        <v>344</v>
      </c>
      <c r="F4818" s="112" t="s">
        <v>361</v>
      </c>
      <c r="G4818" s="112" t="s">
        <v>17</v>
      </c>
      <c r="H4818" s="112" t="s">
        <v>438</v>
      </c>
      <c r="I4818" s="112" t="s">
        <v>16</v>
      </c>
      <c r="J4818" s="112" t="s">
        <v>435</v>
      </c>
      <c r="K4818" s="113">
        <v>340.2</v>
      </c>
      <c r="L4818" s="113">
        <v>95</v>
      </c>
      <c r="M4818" s="112" t="s">
        <v>542</v>
      </c>
    </row>
    <row r="4819" spans="1:13" x14ac:dyDescent="0.3">
      <c r="A4819" s="112" t="s">
        <v>158</v>
      </c>
      <c r="B4819" s="112" t="s">
        <v>341</v>
      </c>
      <c r="C4819" s="112" t="s">
        <v>342</v>
      </c>
      <c r="D4819" s="112" t="s">
        <v>360</v>
      </c>
      <c r="E4819" s="112" t="s">
        <v>344</v>
      </c>
      <c r="F4819" s="112" t="s">
        <v>361</v>
      </c>
      <c r="G4819" s="112" t="s">
        <v>17</v>
      </c>
      <c r="H4819" s="112" t="s">
        <v>438</v>
      </c>
      <c r="I4819" s="112" t="s">
        <v>16</v>
      </c>
      <c r="J4819" s="112" t="s">
        <v>436</v>
      </c>
      <c r="K4819" s="113">
        <v>2394.06</v>
      </c>
      <c r="L4819" s="113">
        <v>433</v>
      </c>
      <c r="M4819" s="112" t="s">
        <v>542</v>
      </c>
    </row>
    <row r="4820" spans="1:13" x14ac:dyDescent="0.3">
      <c r="A4820" s="112" t="s">
        <v>158</v>
      </c>
      <c r="B4820" s="112" t="s">
        <v>341</v>
      </c>
      <c r="C4820" s="112" t="s">
        <v>342</v>
      </c>
      <c r="D4820" s="112" t="s">
        <v>360</v>
      </c>
      <c r="E4820" s="112" t="s">
        <v>344</v>
      </c>
      <c r="F4820" s="112" t="s">
        <v>361</v>
      </c>
      <c r="G4820" s="112" t="s">
        <v>20</v>
      </c>
      <c r="H4820" s="112" t="s">
        <v>439</v>
      </c>
      <c r="I4820" s="112" t="s">
        <v>16</v>
      </c>
      <c r="J4820" s="112" t="s">
        <v>436</v>
      </c>
      <c r="K4820" s="113">
        <v>2266.56</v>
      </c>
      <c r="L4820" s="113">
        <v>531</v>
      </c>
      <c r="M4820" s="112" t="s">
        <v>542</v>
      </c>
    </row>
    <row r="4821" spans="1:13" x14ac:dyDescent="0.3">
      <c r="A4821" s="112" t="s">
        <v>158</v>
      </c>
      <c r="B4821" s="112" t="s">
        <v>341</v>
      </c>
      <c r="C4821" s="112" t="s">
        <v>342</v>
      </c>
      <c r="D4821" s="112" t="s">
        <v>360</v>
      </c>
      <c r="E4821" s="112" t="s">
        <v>344</v>
      </c>
      <c r="F4821" s="112" t="s">
        <v>361</v>
      </c>
      <c r="G4821" s="112" t="s">
        <v>463</v>
      </c>
      <c r="H4821" s="112" t="s">
        <v>439</v>
      </c>
      <c r="I4821" s="112" t="s">
        <v>16</v>
      </c>
      <c r="J4821" s="112" t="s">
        <v>435</v>
      </c>
      <c r="K4821" s="113">
        <v>1565.983176015375</v>
      </c>
      <c r="L4821" s="113">
        <v>413.99999999999994</v>
      </c>
      <c r="M4821" s="112" t="s">
        <v>542</v>
      </c>
    </row>
    <row r="4822" spans="1:13" x14ac:dyDescent="0.3">
      <c r="A4822" s="112" t="s">
        <v>158</v>
      </c>
      <c r="B4822" s="112" t="s">
        <v>341</v>
      </c>
      <c r="C4822" s="112" t="s">
        <v>342</v>
      </c>
      <c r="D4822" s="112" t="s">
        <v>360</v>
      </c>
      <c r="E4822" s="112" t="s">
        <v>344</v>
      </c>
      <c r="F4822" s="112" t="s">
        <v>361</v>
      </c>
      <c r="G4822" s="112" t="s">
        <v>463</v>
      </c>
      <c r="H4822" s="112" t="s">
        <v>439</v>
      </c>
      <c r="I4822" s="112" t="s">
        <v>16</v>
      </c>
      <c r="J4822" s="112" t="s">
        <v>440</v>
      </c>
      <c r="K4822" s="113">
        <v>2935.2728130143264</v>
      </c>
      <c r="L4822" s="113">
        <v>776</v>
      </c>
      <c r="M4822" s="112" t="s">
        <v>542</v>
      </c>
    </row>
    <row r="4823" spans="1:13" x14ac:dyDescent="0.3">
      <c r="A4823" s="112" t="s">
        <v>158</v>
      </c>
      <c r="B4823" s="112" t="s">
        <v>341</v>
      </c>
      <c r="C4823" s="112" t="s">
        <v>342</v>
      </c>
      <c r="D4823" s="112" t="s">
        <v>360</v>
      </c>
      <c r="E4823" s="112" t="s">
        <v>344</v>
      </c>
      <c r="F4823" s="112" t="s">
        <v>361</v>
      </c>
      <c r="G4823" s="112" t="s">
        <v>463</v>
      </c>
      <c r="H4823" s="112" t="s">
        <v>439</v>
      </c>
      <c r="I4823" s="112" t="s">
        <v>16</v>
      </c>
      <c r="J4823" s="112" t="s">
        <v>436</v>
      </c>
      <c r="K4823" s="113">
        <v>8423.7790651841551</v>
      </c>
      <c r="L4823" s="113">
        <v>2227</v>
      </c>
      <c r="M4823" s="112" t="s">
        <v>542</v>
      </c>
    </row>
    <row r="4824" spans="1:13" x14ac:dyDescent="0.3">
      <c r="A4824" s="112" t="s">
        <v>158</v>
      </c>
      <c r="B4824" s="112" t="s">
        <v>341</v>
      </c>
      <c r="C4824" s="112" t="s">
        <v>342</v>
      </c>
      <c r="D4824" s="112" t="s">
        <v>360</v>
      </c>
      <c r="E4824" s="112" t="s">
        <v>344</v>
      </c>
      <c r="F4824" s="112" t="s">
        <v>361</v>
      </c>
      <c r="G4824" s="112" t="s">
        <v>122</v>
      </c>
      <c r="H4824" s="112" t="s">
        <v>438</v>
      </c>
      <c r="I4824" s="112" t="s">
        <v>16</v>
      </c>
      <c r="J4824" s="112" t="s">
        <v>435</v>
      </c>
      <c r="K4824" s="113">
        <v>430</v>
      </c>
      <c r="L4824" s="113">
        <v>100</v>
      </c>
      <c r="M4824" s="112" t="s">
        <v>542</v>
      </c>
    </row>
    <row r="4825" spans="1:13" x14ac:dyDescent="0.3">
      <c r="A4825" s="112" t="s">
        <v>158</v>
      </c>
      <c r="B4825" s="112" t="s">
        <v>341</v>
      </c>
      <c r="C4825" s="112" t="s">
        <v>342</v>
      </c>
      <c r="D4825" s="112" t="s">
        <v>360</v>
      </c>
      <c r="E4825" s="112" t="s">
        <v>344</v>
      </c>
      <c r="F4825" s="112" t="s">
        <v>361</v>
      </c>
      <c r="G4825" s="112" t="s">
        <v>122</v>
      </c>
      <c r="H4825" s="112" t="s">
        <v>438</v>
      </c>
      <c r="I4825" s="112" t="s">
        <v>16</v>
      </c>
      <c r="J4825" s="112" t="s">
        <v>440</v>
      </c>
      <c r="K4825" s="113">
        <v>450</v>
      </c>
      <c r="L4825" s="113">
        <v>100</v>
      </c>
      <c r="M4825" s="112" t="s">
        <v>542</v>
      </c>
    </row>
    <row r="4826" spans="1:13" x14ac:dyDescent="0.3">
      <c r="A4826" s="112" t="s">
        <v>158</v>
      </c>
      <c r="B4826" s="112" t="s">
        <v>341</v>
      </c>
      <c r="C4826" s="112" t="s">
        <v>342</v>
      </c>
      <c r="D4826" s="112" t="s">
        <v>360</v>
      </c>
      <c r="E4826" s="112" t="s">
        <v>344</v>
      </c>
      <c r="F4826" s="112" t="s">
        <v>361</v>
      </c>
      <c r="G4826" s="112" t="s">
        <v>122</v>
      </c>
      <c r="H4826" s="112" t="s">
        <v>438</v>
      </c>
      <c r="I4826" s="112" t="s">
        <v>16</v>
      </c>
      <c r="J4826" s="112" t="s">
        <v>436</v>
      </c>
      <c r="K4826" s="113">
        <v>1500</v>
      </c>
      <c r="L4826" s="113">
        <v>292</v>
      </c>
      <c r="M4826" s="112" t="s">
        <v>542</v>
      </c>
    </row>
    <row r="4827" spans="1:13" x14ac:dyDescent="0.3">
      <c r="A4827" s="112" t="s">
        <v>158</v>
      </c>
      <c r="B4827" s="112" t="s">
        <v>341</v>
      </c>
      <c r="C4827" s="112" t="s">
        <v>342</v>
      </c>
      <c r="D4827" s="112" t="s">
        <v>360</v>
      </c>
      <c r="E4827" s="112" t="s">
        <v>344</v>
      </c>
      <c r="F4827" s="112" t="s">
        <v>361</v>
      </c>
      <c r="G4827" s="112" t="s">
        <v>22</v>
      </c>
      <c r="H4827" s="112" t="s">
        <v>439</v>
      </c>
      <c r="I4827" s="112" t="s">
        <v>16</v>
      </c>
      <c r="J4827" s="112" t="s">
        <v>435</v>
      </c>
      <c r="K4827" s="113">
        <v>978.75</v>
      </c>
      <c r="L4827" s="113">
        <v>391</v>
      </c>
      <c r="M4827" s="112" t="s">
        <v>542</v>
      </c>
    </row>
    <row r="4828" spans="1:13" x14ac:dyDescent="0.3">
      <c r="A4828" s="112" t="s">
        <v>158</v>
      </c>
      <c r="B4828" s="112" t="s">
        <v>341</v>
      </c>
      <c r="C4828" s="112" t="s">
        <v>342</v>
      </c>
      <c r="D4828" s="112" t="s">
        <v>360</v>
      </c>
      <c r="E4828" s="112" t="s">
        <v>344</v>
      </c>
      <c r="F4828" s="112" t="s">
        <v>361</v>
      </c>
      <c r="G4828" s="112" t="s">
        <v>22</v>
      </c>
      <c r="H4828" s="112" t="s">
        <v>439</v>
      </c>
      <c r="I4828" s="112" t="s">
        <v>16</v>
      </c>
      <c r="J4828" s="112" t="s">
        <v>436</v>
      </c>
      <c r="K4828" s="113">
        <v>8561.25</v>
      </c>
      <c r="L4828" s="113">
        <v>3424</v>
      </c>
      <c r="M4828" s="112" t="s">
        <v>542</v>
      </c>
    </row>
    <row r="4829" spans="1:13" x14ac:dyDescent="0.3">
      <c r="A4829" s="112" t="s">
        <v>158</v>
      </c>
      <c r="B4829" s="112" t="s">
        <v>341</v>
      </c>
      <c r="C4829" s="112" t="s">
        <v>342</v>
      </c>
      <c r="D4829" s="112" t="s">
        <v>360</v>
      </c>
      <c r="E4829" s="112" t="s">
        <v>344</v>
      </c>
      <c r="F4829" s="112" t="s">
        <v>361</v>
      </c>
      <c r="G4829" s="112" t="s">
        <v>24</v>
      </c>
      <c r="H4829" s="112" t="s">
        <v>441</v>
      </c>
      <c r="I4829" s="112" t="s">
        <v>16</v>
      </c>
      <c r="J4829" s="112" t="s">
        <v>435</v>
      </c>
      <c r="K4829" s="113">
        <v>12894.33</v>
      </c>
      <c r="L4829" s="113">
        <v>3483</v>
      </c>
      <c r="M4829" s="112" t="s">
        <v>542</v>
      </c>
    </row>
    <row r="4830" spans="1:13" x14ac:dyDescent="0.3">
      <c r="A4830" s="112" t="s">
        <v>158</v>
      </c>
      <c r="B4830" s="112" t="s">
        <v>341</v>
      </c>
      <c r="C4830" s="112" t="s">
        <v>342</v>
      </c>
      <c r="D4830" s="112" t="s">
        <v>360</v>
      </c>
      <c r="E4830" s="112" t="s">
        <v>344</v>
      </c>
      <c r="F4830" s="112" t="s">
        <v>361</v>
      </c>
      <c r="G4830" s="112" t="s">
        <v>24</v>
      </c>
      <c r="H4830" s="112" t="s">
        <v>441</v>
      </c>
      <c r="I4830" s="112" t="s">
        <v>16</v>
      </c>
      <c r="J4830" s="112" t="s">
        <v>440</v>
      </c>
      <c r="K4830" s="113">
        <v>14487.66</v>
      </c>
      <c r="L4830" s="113">
        <v>4293</v>
      </c>
      <c r="M4830" s="112" t="s">
        <v>542</v>
      </c>
    </row>
    <row r="4831" spans="1:13" x14ac:dyDescent="0.3">
      <c r="A4831" s="112" t="s">
        <v>158</v>
      </c>
      <c r="B4831" s="112" t="s">
        <v>341</v>
      </c>
      <c r="C4831" s="112" t="s">
        <v>342</v>
      </c>
      <c r="D4831" s="112" t="s">
        <v>360</v>
      </c>
      <c r="E4831" s="112" t="s">
        <v>344</v>
      </c>
      <c r="F4831" s="112" t="s">
        <v>361</v>
      </c>
      <c r="G4831" s="112" t="s">
        <v>24</v>
      </c>
      <c r="H4831" s="112" t="s">
        <v>441</v>
      </c>
      <c r="I4831" s="112" t="s">
        <v>16</v>
      </c>
      <c r="J4831" s="112" t="s">
        <v>436</v>
      </c>
      <c r="K4831" s="113">
        <v>77681.39</v>
      </c>
      <c r="L4831" s="113">
        <v>20902.5</v>
      </c>
      <c r="M4831" s="112" t="s">
        <v>542</v>
      </c>
    </row>
    <row r="4832" spans="1:13" x14ac:dyDescent="0.3">
      <c r="A4832" s="112" t="s">
        <v>158</v>
      </c>
      <c r="B4832" s="112" t="s">
        <v>341</v>
      </c>
      <c r="C4832" s="112" t="s">
        <v>342</v>
      </c>
      <c r="D4832" s="112" t="s">
        <v>360</v>
      </c>
      <c r="E4832" s="112" t="s">
        <v>344</v>
      </c>
      <c r="F4832" s="112" t="s">
        <v>361</v>
      </c>
      <c r="G4832" s="112" t="s">
        <v>25</v>
      </c>
      <c r="H4832" s="112" t="s">
        <v>442</v>
      </c>
      <c r="I4832" s="112" t="s">
        <v>16</v>
      </c>
      <c r="J4832" s="112" t="s">
        <v>443</v>
      </c>
      <c r="K4832" s="113">
        <v>715932.71</v>
      </c>
      <c r="L4832" s="113">
        <v>140700</v>
      </c>
      <c r="M4832" s="112" t="s">
        <v>542</v>
      </c>
    </row>
    <row r="4833" spans="1:13" x14ac:dyDescent="0.3">
      <c r="A4833" s="112" t="s">
        <v>158</v>
      </c>
      <c r="B4833" s="112" t="s">
        <v>341</v>
      </c>
      <c r="C4833" s="112" t="s">
        <v>342</v>
      </c>
      <c r="D4833" s="112" t="s">
        <v>360</v>
      </c>
      <c r="E4833" s="112" t="s">
        <v>344</v>
      </c>
      <c r="F4833" s="112" t="s">
        <v>361</v>
      </c>
      <c r="G4833" s="112" t="s">
        <v>28</v>
      </c>
      <c r="H4833" s="112" t="s">
        <v>441</v>
      </c>
      <c r="I4833" s="112" t="s">
        <v>16</v>
      </c>
      <c r="J4833" s="112" t="s">
        <v>435</v>
      </c>
      <c r="K4833" s="113">
        <v>1493</v>
      </c>
      <c r="L4833" s="113">
        <v>306</v>
      </c>
      <c r="M4833" s="112" t="s">
        <v>542</v>
      </c>
    </row>
    <row r="4834" spans="1:13" x14ac:dyDescent="0.3">
      <c r="A4834" s="112" t="s">
        <v>158</v>
      </c>
      <c r="B4834" s="112" t="s">
        <v>341</v>
      </c>
      <c r="C4834" s="112" t="s">
        <v>342</v>
      </c>
      <c r="D4834" s="112" t="s">
        <v>360</v>
      </c>
      <c r="E4834" s="112" t="s">
        <v>344</v>
      </c>
      <c r="F4834" s="112" t="s">
        <v>361</v>
      </c>
      <c r="G4834" s="112" t="s">
        <v>79</v>
      </c>
      <c r="H4834" s="112" t="s">
        <v>438</v>
      </c>
      <c r="I4834" s="112" t="s">
        <v>14</v>
      </c>
      <c r="J4834" s="112" t="s">
        <v>435</v>
      </c>
      <c r="K4834" s="113">
        <v>1206</v>
      </c>
      <c r="L4834" s="113">
        <v>90</v>
      </c>
      <c r="M4834" s="112" t="s">
        <v>542</v>
      </c>
    </row>
    <row r="4835" spans="1:13" x14ac:dyDescent="0.3">
      <c r="A4835" s="112" t="s">
        <v>158</v>
      </c>
      <c r="B4835" s="112" t="s">
        <v>341</v>
      </c>
      <c r="C4835" s="112" t="s">
        <v>342</v>
      </c>
      <c r="D4835" s="112" t="s">
        <v>360</v>
      </c>
      <c r="E4835" s="112" t="s">
        <v>344</v>
      </c>
      <c r="F4835" s="112" t="s">
        <v>361</v>
      </c>
      <c r="G4835" s="112" t="s">
        <v>79</v>
      </c>
      <c r="H4835" s="112" t="s">
        <v>438</v>
      </c>
      <c r="I4835" s="112" t="s">
        <v>14</v>
      </c>
      <c r="J4835" s="112" t="s">
        <v>436</v>
      </c>
      <c r="K4835" s="113">
        <v>3969</v>
      </c>
      <c r="L4835" s="113">
        <v>450</v>
      </c>
      <c r="M4835" s="112" t="s">
        <v>542</v>
      </c>
    </row>
    <row r="4836" spans="1:13" x14ac:dyDescent="0.3">
      <c r="A4836" s="112" t="s">
        <v>158</v>
      </c>
      <c r="B4836" s="112" t="s">
        <v>341</v>
      </c>
      <c r="C4836" s="112" t="s">
        <v>342</v>
      </c>
      <c r="D4836" s="112" t="s">
        <v>360</v>
      </c>
      <c r="E4836" s="112" t="s">
        <v>344</v>
      </c>
      <c r="F4836" s="112" t="s">
        <v>361</v>
      </c>
      <c r="G4836" s="112" t="s">
        <v>110</v>
      </c>
      <c r="H4836" s="112" t="s">
        <v>438</v>
      </c>
      <c r="I4836" s="112" t="s">
        <v>14</v>
      </c>
      <c r="J4836" s="112" t="s">
        <v>436</v>
      </c>
      <c r="K4836" s="113">
        <v>1647</v>
      </c>
      <c r="L4836" s="113">
        <v>81</v>
      </c>
      <c r="M4836" s="112" t="s">
        <v>542</v>
      </c>
    </row>
    <row r="4837" spans="1:13" x14ac:dyDescent="0.3">
      <c r="A4837" s="112" t="s">
        <v>158</v>
      </c>
      <c r="B4837" s="112" t="s">
        <v>341</v>
      </c>
      <c r="C4837" s="112" t="s">
        <v>342</v>
      </c>
      <c r="D4837" s="112" t="s">
        <v>360</v>
      </c>
      <c r="E4837" s="112" t="s">
        <v>344</v>
      </c>
      <c r="F4837" s="112" t="s">
        <v>361</v>
      </c>
      <c r="G4837" s="112" t="s">
        <v>30</v>
      </c>
      <c r="H4837" s="112" t="s">
        <v>441</v>
      </c>
      <c r="I4837" s="112" t="s">
        <v>16</v>
      </c>
      <c r="J4837" s="112" t="s">
        <v>435</v>
      </c>
      <c r="K4837" s="113">
        <v>823.2</v>
      </c>
      <c r="L4837" s="113">
        <v>45</v>
      </c>
      <c r="M4837" s="112" t="s">
        <v>542</v>
      </c>
    </row>
    <row r="4838" spans="1:13" x14ac:dyDescent="0.3">
      <c r="A4838" s="112" t="s">
        <v>158</v>
      </c>
      <c r="B4838" s="112" t="s">
        <v>341</v>
      </c>
      <c r="C4838" s="112" t="s">
        <v>342</v>
      </c>
      <c r="D4838" s="112" t="s">
        <v>360</v>
      </c>
      <c r="E4838" s="112" t="s">
        <v>344</v>
      </c>
      <c r="F4838" s="112" t="s">
        <v>361</v>
      </c>
      <c r="G4838" s="112" t="s">
        <v>30</v>
      </c>
      <c r="H4838" s="112" t="s">
        <v>441</v>
      </c>
      <c r="I4838" s="112" t="s">
        <v>16</v>
      </c>
      <c r="J4838" s="112" t="s">
        <v>436</v>
      </c>
      <c r="K4838" s="113">
        <v>4858.45</v>
      </c>
      <c r="L4838" s="113">
        <v>572</v>
      </c>
      <c r="M4838" s="112" t="s">
        <v>542</v>
      </c>
    </row>
    <row r="4839" spans="1:13" x14ac:dyDescent="0.3">
      <c r="A4839" s="112" t="s">
        <v>158</v>
      </c>
      <c r="B4839" s="112" t="s">
        <v>341</v>
      </c>
      <c r="C4839" s="112" t="s">
        <v>342</v>
      </c>
      <c r="D4839" s="112" t="s">
        <v>360</v>
      </c>
      <c r="E4839" s="112" t="s">
        <v>344</v>
      </c>
      <c r="F4839" s="112" t="s">
        <v>361</v>
      </c>
      <c r="G4839" s="112" t="s">
        <v>33</v>
      </c>
      <c r="H4839" s="112" t="s">
        <v>445</v>
      </c>
      <c r="I4839" s="112" t="s">
        <v>16</v>
      </c>
      <c r="J4839" s="112" t="s">
        <v>446</v>
      </c>
      <c r="K4839" s="113">
        <v>7740</v>
      </c>
      <c r="L4839" s="113">
        <v>1548</v>
      </c>
      <c r="M4839" s="112" t="s">
        <v>542</v>
      </c>
    </row>
    <row r="4840" spans="1:13" x14ac:dyDescent="0.3">
      <c r="A4840" s="112" t="s">
        <v>158</v>
      </c>
      <c r="B4840" s="112" t="s">
        <v>341</v>
      </c>
      <c r="C4840" s="112" t="s">
        <v>342</v>
      </c>
      <c r="D4840" s="112" t="s">
        <v>360</v>
      </c>
      <c r="E4840" s="112" t="s">
        <v>344</v>
      </c>
      <c r="F4840" s="112" t="s">
        <v>361</v>
      </c>
      <c r="G4840" s="112" t="s">
        <v>34</v>
      </c>
      <c r="H4840" s="112" t="s">
        <v>442</v>
      </c>
      <c r="I4840" s="112" t="s">
        <v>16</v>
      </c>
      <c r="J4840" s="112" t="s">
        <v>435</v>
      </c>
      <c r="K4840" s="113">
        <v>418.83750000000003</v>
      </c>
      <c r="L4840" s="113">
        <v>153</v>
      </c>
      <c r="M4840" s="112" t="s">
        <v>542</v>
      </c>
    </row>
    <row r="4841" spans="1:13" x14ac:dyDescent="0.3">
      <c r="A4841" s="112" t="s">
        <v>158</v>
      </c>
      <c r="B4841" s="112" t="s">
        <v>341</v>
      </c>
      <c r="C4841" s="112" t="s">
        <v>342</v>
      </c>
      <c r="D4841" s="112" t="s">
        <v>360</v>
      </c>
      <c r="E4841" s="112" t="s">
        <v>344</v>
      </c>
      <c r="F4841" s="112" t="s">
        <v>361</v>
      </c>
      <c r="G4841" s="112" t="s">
        <v>34</v>
      </c>
      <c r="H4841" s="112" t="s">
        <v>442</v>
      </c>
      <c r="I4841" s="112" t="s">
        <v>16</v>
      </c>
      <c r="J4841" s="112" t="s">
        <v>440</v>
      </c>
      <c r="K4841" s="113">
        <v>1231.875</v>
      </c>
      <c r="L4841" s="113">
        <v>450</v>
      </c>
      <c r="M4841" s="112" t="s">
        <v>542</v>
      </c>
    </row>
    <row r="4842" spans="1:13" x14ac:dyDescent="0.3">
      <c r="A4842" s="112" t="s">
        <v>158</v>
      </c>
      <c r="B4842" s="112" t="s">
        <v>341</v>
      </c>
      <c r="C4842" s="112" t="s">
        <v>342</v>
      </c>
      <c r="D4842" s="112" t="s">
        <v>360</v>
      </c>
      <c r="E4842" s="112" t="s">
        <v>344</v>
      </c>
      <c r="F4842" s="112" t="s">
        <v>361</v>
      </c>
      <c r="G4842" s="112" t="s">
        <v>34</v>
      </c>
      <c r="H4842" s="112" t="s">
        <v>442</v>
      </c>
      <c r="I4842" s="112" t="s">
        <v>16</v>
      </c>
      <c r="J4842" s="112" t="s">
        <v>436</v>
      </c>
      <c r="K4842" s="113">
        <v>13510.246874999999</v>
      </c>
      <c r="L4842" s="113">
        <v>4935.25</v>
      </c>
      <c r="M4842" s="112" t="s">
        <v>542</v>
      </c>
    </row>
    <row r="4843" spans="1:13" x14ac:dyDescent="0.3">
      <c r="A4843" s="112" t="s">
        <v>158</v>
      </c>
      <c r="B4843" s="112" t="s">
        <v>341</v>
      </c>
      <c r="C4843" s="112" t="s">
        <v>342</v>
      </c>
      <c r="D4843" s="112" t="s">
        <v>360</v>
      </c>
      <c r="E4843" s="112" t="s">
        <v>344</v>
      </c>
      <c r="F4843" s="112" t="s">
        <v>361</v>
      </c>
      <c r="G4843" s="112" t="s">
        <v>35</v>
      </c>
      <c r="H4843" s="112" t="s">
        <v>438</v>
      </c>
      <c r="I4843" s="112" t="s">
        <v>16</v>
      </c>
      <c r="J4843" s="112" t="s">
        <v>436</v>
      </c>
      <c r="K4843" s="113">
        <v>6452.5</v>
      </c>
      <c r="L4843" s="113">
        <v>2581</v>
      </c>
      <c r="M4843" s="112" t="s">
        <v>542</v>
      </c>
    </row>
    <row r="4844" spans="1:13" x14ac:dyDescent="0.3">
      <c r="A4844" s="112" t="s">
        <v>158</v>
      </c>
      <c r="B4844" s="112" t="s">
        <v>341</v>
      </c>
      <c r="C4844" s="112" t="s">
        <v>342</v>
      </c>
      <c r="D4844" s="112" t="s">
        <v>360</v>
      </c>
      <c r="E4844" s="112" t="s">
        <v>344</v>
      </c>
      <c r="F4844" s="112" t="s">
        <v>361</v>
      </c>
      <c r="G4844" s="112" t="s">
        <v>87</v>
      </c>
      <c r="H4844" s="112" t="s">
        <v>438</v>
      </c>
      <c r="I4844" s="112" t="s">
        <v>14</v>
      </c>
      <c r="J4844" s="112" t="s">
        <v>436</v>
      </c>
      <c r="K4844" s="113">
        <v>1449</v>
      </c>
      <c r="L4844" s="113">
        <v>157</v>
      </c>
      <c r="M4844" s="112" t="s">
        <v>542</v>
      </c>
    </row>
    <row r="4845" spans="1:13" x14ac:dyDescent="0.3">
      <c r="A4845" s="112" t="s">
        <v>158</v>
      </c>
      <c r="B4845" s="112" t="s">
        <v>341</v>
      </c>
      <c r="C4845" s="112" t="s">
        <v>342</v>
      </c>
      <c r="D4845" s="112" t="s">
        <v>360</v>
      </c>
      <c r="E4845" s="112" t="s">
        <v>344</v>
      </c>
      <c r="F4845" s="112" t="s">
        <v>361</v>
      </c>
      <c r="G4845" s="112" t="s">
        <v>37</v>
      </c>
      <c r="H4845" s="112" t="s">
        <v>438</v>
      </c>
      <c r="I4845" s="112" t="s">
        <v>16</v>
      </c>
      <c r="J4845" s="112" t="s">
        <v>435</v>
      </c>
      <c r="K4845" s="113">
        <v>5202</v>
      </c>
      <c r="L4845" s="113">
        <v>1427</v>
      </c>
      <c r="M4845" s="112" t="s">
        <v>542</v>
      </c>
    </row>
    <row r="4846" spans="1:13" x14ac:dyDescent="0.3">
      <c r="A4846" s="112" t="s">
        <v>158</v>
      </c>
      <c r="B4846" s="112" t="s">
        <v>341</v>
      </c>
      <c r="C4846" s="112" t="s">
        <v>342</v>
      </c>
      <c r="D4846" s="112" t="s">
        <v>360</v>
      </c>
      <c r="E4846" s="112" t="s">
        <v>344</v>
      </c>
      <c r="F4846" s="112" t="s">
        <v>361</v>
      </c>
      <c r="G4846" s="112" t="s">
        <v>37</v>
      </c>
      <c r="H4846" s="112" t="s">
        <v>438</v>
      </c>
      <c r="I4846" s="112" t="s">
        <v>16</v>
      </c>
      <c r="J4846" s="112" t="s">
        <v>443</v>
      </c>
      <c r="K4846" s="113">
        <v>653</v>
      </c>
      <c r="L4846" s="113">
        <v>100</v>
      </c>
      <c r="M4846" s="112" t="s">
        <v>542</v>
      </c>
    </row>
    <row r="4847" spans="1:13" x14ac:dyDescent="0.3">
      <c r="A4847" s="112" t="s">
        <v>158</v>
      </c>
      <c r="B4847" s="112" t="s">
        <v>341</v>
      </c>
      <c r="C4847" s="112" t="s">
        <v>342</v>
      </c>
      <c r="D4847" s="112" t="s">
        <v>360</v>
      </c>
      <c r="E4847" s="112" t="s">
        <v>344</v>
      </c>
      <c r="F4847" s="112" t="s">
        <v>361</v>
      </c>
      <c r="G4847" s="112" t="s">
        <v>37</v>
      </c>
      <c r="H4847" s="112" t="s">
        <v>438</v>
      </c>
      <c r="I4847" s="112" t="s">
        <v>16</v>
      </c>
      <c r="J4847" s="112" t="s">
        <v>440</v>
      </c>
      <c r="K4847" s="113">
        <v>374</v>
      </c>
      <c r="L4847" s="113">
        <v>100</v>
      </c>
      <c r="M4847" s="112" t="s">
        <v>542</v>
      </c>
    </row>
    <row r="4848" spans="1:13" x14ac:dyDescent="0.3">
      <c r="A4848" s="112" t="s">
        <v>158</v>
      </c>
      <c r="B4848" s="112" t="s">
        <v>341</v>
      </c>
      <c r="C4848" s="112" t="s">
        <v>342</v>
      </c>
      <c r="D4848" s="112" t="s">
        <v>360</v>
      </c>
      <c r="E4848" s="112" t="s">
        <v>344</v>
      </c>
      <c r="F4848" s="112" t="s">
        <v>361</v>
      </c>
      <c r="G4848" s="112" t="s">
        <v>37</v>
      </c>
      <c r="H4848" s="112" t="s">
        <v>438</v>
      </c>
      <c r="I4848" s="112" t="s">
        <v>16</v>
      </c>
      <c r="J4848" s="112" t="s">
        <v>436</v>
      </c>
      <c r="K4848" s="113">
        <v>13421</v>
      </c>
      <c r="L4848" s="113">
        <v>2470</v>
      </c>
      <c r="M4848" s="112" t="s">
        <v>542</v>
      </c>
    </row>
    <row r="4849" spans="1:13" x14ac:dyDescent="0.3">
      <c r="A4849" s="112" t="s">
        <v>158</v>
      </c>
      <c r="B4849" s="112" t="s">
        <v>341</v>
      </c>
      <c r="C4849" s="112" t="s">
        <v>342</v>
      </c>
      <c r="D4849" s="112" t="s">
        <v>360</v>
      </c>
      <c r="E4849" s="112" t="s">
        <v>344</v>
      </c>
      <c r="F4849" s="112" t="s">
        <v>361</v>
      </c>
      <c r="G4849" s="112" t="s">
        <v>42</v>
      </c>
      <c r="H4849" s="112" t="s">
        <v>441</v>
      </c>
      <c r="I4849" s="112" t="s">
        <v>16</v>
      </c>
      <c r="J4849" s="112" t="s">
        <v>436</v>
      </c>
      <c r="K4849" s="113">
        <v>2671.2</v>
      </c>
      <c r="L4849" s="113">
        <v>360</v>
      </c>
      <c r="M4849" s="112" t="s">
        <v>542</v>
      </c>
    </row>
    <row r="4850" spans="1:13" x14ac:dyDescent="0.3">
      <c r="A4850" s="112" t="s">
        <v>158</v>
      </c>
      <c r="B4850" s="112" t="s">
        <v>341</v>
      </c>
      <c r="C4850" s="112" t="s">
        <v>342</v>
      </c>
      <c r="D4850" s="112" t="s">
        <v>360</v>
      </c>
      <c r="E4850" s="112" t="s">
        <v>344</v>
      </c>
      <c r="F4850" s="112" t="s">
        <v>361</v>
      </c>
      <c r="G4850" s="112" t="s">
        <v>43</v>
      </c>
      <c r="H4850" s="112" t="s">
        <v>448</v>
      </c>
      <c r="I4850" s="112" t="s">
        <v>16</v>
      </c>
      <c r="J4850" s="112" t="s">
        <v>435</v>
      </c>
      <c r="K4850" s="113">
        <v>628.79999999999995</v>
      </c>
      <c r="L4850" s="113">
        <v>786</v>
      </c>
      <c r="M4850" s="112" t="s">
        <v>542</v>
      </c>
    </row>
    <row r="4851" spans="1:13" x14ac:dyDescent="0.3">
      <c r="A4851" s="112" t="s">
        <v>158</v>
      </c>
      <c r="B4851" s="112" t="s">
        <v>341</v>
      </c>
      <c r="C4851" s="112" t="s">
        <v>342</v>
      </c>
      <c r="D4851" s="112" t="s">
        <v>360</v>
      </c>
      <c r="E4851" s="112" t="s">
        <v>344</v>
      </c>
      <c r="F4851" s="112" t="s">
        <v>361</v>
      </c>
      <c r="G4851" s="112" t="s">
        <v>43</v>
      </c>
      <c r="H4851" s="112" t="s">
        <v>448</v>
      </c>
      <c r="I4851" s="112" t="s">
        <v>16</v>
      </c>
      <c r="J4851" s="112" t="s">
        <v>440</v>
      </c>
      <c r="K4851" s="113">
        <v>381.64</v>
      </c>
      <c r="L4851" s="113">
        <v>405.99999999999994</v>
      </c>
      <c r="M4851" s="112" t="s">
        <v>542</v>
      </c>
    </row>
    <row r="4852" spans="1:13" x14ac:dyDescent="0.3">
      <c r="A4852" s="112" t="s">
        <v>158</v>
      </c>
      <c r="B4852" s="112" t="s">
        <v>341</v>
      </c>
      <c r="C4852" s="112" t="s">
        <v>342</v>
      </c>
      <c r="D4852" s="112" t="s">
        <v>360</v>
      </c>
      <c r="E4852" s="112" t="s">
        <v>344</v>
      </c>
      <c r="F4852" s="112" t="s">
        <v>361</v>
      </c>
      <c r="G4852" s="112" t="s">
        <v>43</v>
      </c>
      <c r="H4852" s="112" t="s">
        <v>448</v>
      </c>
      <c r="I4852" s="112" t="s">
        <v>16</v>
      </c>
      <c r="J4852" s="112" t="s">
        <v>436</v>
      </c>
      <c r="K4852" s="113">
        <v>1532.52</v>
      </c>
      <c r="L4852" s="113">
        <v>2838</v>
      </c>
      <c r="M4852" s="112" t="s">
        <v>542</v>
      </c>
    </row>
    <row r="4853" spans="1:13" x14ac:dyDescent="0.3">
      <c r="A4853" s="112" t="s">
        <v>158</v>
      </c>
      <c r="B4853" s="112" t="s">
        <v>341</v>
      </c>
      <c r="C4853" s="112" t="s">
        <v>342</v>
      </c>
      <c r="D4853" s="112" t="s">
        <v>360</v>
      </c>
      <c r="E4853" s="112" t="s">
        <v>344</v>
      </c>
      <c r="F4853" s="112" t="s">
        <v>361</v>
      </c>
      <c r="G4853" s="112" t="s">
        <v>44</v>
      </c>
      <c r="H4853" s="112" t="s">
        <v>441</v>
      </c>
      <c r="I4853" s="112" t="s">
        <v>16</v>
      </c>
      <c r="J4853" s="112" t="s">
        <v>435</v>
      </c>
      <c r="K4853" s="113">
        <v>8934.3507408000005</v>
      </c>
      <c r="L4853" s="113">
        <v>461.00000000000006</v>
      </c>
      <c r="M4853" s="112" t="s">
        <v>542</v>
      </c>
    </row>
    <row r="4854" spans="1:13" x14ac:dyDescent="0.3">
      <c r="A4854" s="112" t="s">
        <v>158</v>
      </c>
      <c r="B4854" s="112" t="s">
        <v>341</v>
      </c>
      <c r="C4854" s="112" t="s">
        <v>342</v>
      </c>
      <c r="D4854" s="112" t="s">
        <v>360</v>
      </c>
      <c r="E4854" s="112" t="s">
        <v>344</v>
      </c>
      <c r="F4854" s="112" t="s">
        <v>361</v>
      </c>
      <c r="G4854" s="112" t="s">
        <v>44</v>
      </c>
      <c r="H4854" s="112" t="s">
        <v>441</v>
      </c>
      <c r="I4854" s="112" t="s">
        <v>16</v>
      </c>
      <c r="J4854" s="112" t="s">
        <v>436</v>
      </c>
      <c r="K4854" s="113">
        <v>175420.04716000002</v>
      </c>
      <c r="L4854" s="113">
        <v>5999.5</v>
      </c>
      <c r="M4854" s="112" t="s">
        <v>542</v>
      </c>
    </row>
    <row r="4855" spans="1:13" x14ac:dyDescent="0.3">
      <c r="A4855" s="112" t="s">
        <v>158</v>
      </c>
      <c r="B4855" s="112" t="s">
        <v>341</v>
      </c>
      <c r="C4855" s="112" t="s">
        <v>342</v>
      </c>
      <c r="D4855" s="112" t="s">
        <v>360</v>
      </c>
      <c r="E4855" s="112" t="s">
        <v>344</v>
      </c>
      <c r="F4855" s="112" t="s">
        <v>361</v>
      </c>
      <c r="G4855" s="112" t="s">
        <v>45</v>
      </c>
      <c r="H4855" s="112" t="s">
        <v>441</v>
      </c>
      <c r="I4855" s="112" t="s">
        <v>46</v>
      </c>
      <c r="J4855" s="112" t="s">
        <v>436</v>
      </c>
      <c r="K4855" s="113">
        <v>7292</v>
      </c>
      <c r="L4855" s="113">
        <v>649</v>
      </c>
      <c r="M4855" s="112" t="s">
        <v>542</v>
      </c>
    </row>
    <row r="4856" spans="1:13" x14ac:dyDescent="0.3">
      <c r="A4856" s="112" t="s">
        <v>158</v>
      </c>
      <c r="B4856" s="112" t="s">
        <v>341</v>
      </c>
      <c r="C4856" s="112" t="s">
        <v>342</v>
      </c>
      <c r="D4856" s="112" t="s">
        <v>360</v>
      </c>
      <c r="E4856" s="112" t="s">
        <v>344</v>
      </c>
      <c r="F4856" s="112" t="s">
        <v>361</v>
      </c>
      <c r="G4856" s="112" t="s">
        <v>47</v>
      </c>
      <c r="H4856" s="112" t="s">
        <v>447</v>
      </c>
      <c r="I4856" s="112" t="s">
        <v>16</v>
      </c>
      <c r="J4856" s="112" t="s">
        <v>435</v>
      </c>
      <c r="K4856" s="113">
        <v>385329.21</v>
      </c>
      <c r="L4856" s="113">
        <v>44279</v>
      </c>
      <c r="M4856" s="112" t="s">
        <v>542</v>
      </c>
    </row>
    <row r="4857" spans="1:13" x14ac:dyDescent="0.3">
      <c r="A4857" s="112" t="s">
        <v>158</v>
      </c>
      <c r="B4857" s="112" t="s">
        <v>341</v>
      </c>
      <c r="C4857" s="112" t="s">
        <v>342</v>
      </c>
      <c r="D4857" s="112" t="s">
        <v>360</v>
      </c>
      <c r="E4857" s="112" t="s">
        <v>344</v>
      </c>
      <c r="F4857" s="112" t="s">
        <v>361</v>
      </c>
      <c r="G4857" s="112" t="s">
        <v>48</v>
      </c>
      <c r="H4857" s="112" t="s">
        <v>447</v>
      </c>
      <c r="I4857" s="112" t="s">
        <v>16</v>
      </c>
      <c r="J4857" s="112" t="s">
        <v>435</v>
      </c>
      <c r="K4857" s="113">
        <v>2880</v>
      </c>
      <c r="L4857" s="113">
        <v>360</v>
      </c>
      <c r="M4857" s="112" t="s">
        <v>542</v>
      </c>
    </row>
    <row r="4858" spans="1:13" x14ac:dyDescent="0.3">
      <c r="A4858" s="112" t="s">
        <v>158</v>
      </c>
      <c r="B4858" s="112" t="s">
        <v>341</v>
      </c>
      <c r="C4858" s="112" t="s">
        <v>342</v>
      </c>
      <c r="D4858" s="112" t="s">
        <v>360</v>
      </c>
      <c r="E4858" s="112" t="s">
        <v>344</v>
      </c>
      <c r="F4858" s="112" t="s">
        <v>361</v>
      </c>
      <c r="G4858" s="112" t="s">
        <v>48</v>
      </c>
      <c r="H4858" s="112" t="s">
        <v>447</v>
      </c>
      <c r="I4858" s="112" t="s">
        <v>16</v>
      </c>
      <c r="J4858" s="112" t="s">
        <v>436</v>
      </c>
      <c r="K4858" s="113">
        <v>12024</v>
      </c>
      <c r="L4858" s="113">
        <v>1503</v>
      </c>
      <c r="M4858" s="112" t="s">
        <v>542</v>
      </c>
    </row>
    <row r="4859" spans="1:13" x14ac:dyDescent="0.3">
      <c r="A4859" s="112" t="s">
        <v>158</v>
      </c>
      <c r="B4859" s="112" t="s">
        <v>341</v>
      </c>
      <c r="C4859" s="112" t="s">
        <v>342</v>
      </c>
      <c r="D4859" s="112" t="s">
        <v>360</v>
      </c>
      <c r="E4859" s="112" t="s">
        <v>344</v>
      </c>
      <c r="F4859" s="112" t="s">
        <v>361</v>
      </c>
      <c r="G4859" s="112" t="s">
        <v>50</v>
      </c>
      <c r="H4859" s="112" t="s">
        <v>434</v>
      </c>
      <c r="I4859" s="112" t="s">
        <v>16</v>
      </c>
      <c r="J4859" s="112" t="s">
        <v>436</v>
      </c>
      <c r="K4859" s="113">
        <v>1457847.83</v>
      </c>
      <c r="L4859" s="113">
        <v>126301</v>
      </c>
      <c r="M4859" s="112" t="s">
        <v>542</v>
      </c>
    </row>
    <row r="4860" spans="1:13" x14ac:dyDescent="0.3">
      <c r="A4860" s="112" t="s">
        <v>158</v>
      </c>
      <c r="B4860" s="112" t="s">
        <v>341</v>
      </c>
      <c r="C4860" s="112" t="s">
        <v>342</v>
      </c>
      <c r="D4860" s="112" t="s">
        <v>360</v>
      </c>
      <c r="E4860" s="112" t="s">
        <v>344</v>
      </c>
      <c r="F4860" s="112" t="s">
        <v>361</v>
      </c>
      <c r="G4860" s="112" t="s">
        <v>501</v>
      </c>
      <c r="H4860" s="112" t="s">
        <v>438</v>
      </c>
      <c r="I4860" s="112" t="s">
        <v>14</v>
      </c>
      <c r="J4860" s="112" t="s">
        <v>436</v>
      </c>
      <c r="K4860" s="113">
        <v>960.67</v>
      </c>
      <c r="L4860" s="113">
        <v>54</v>
      </c>
      <c r="M4860" s="112" t="s">
        <v>542</v>
      </c>
    </row>
    <row r="4861" spans="1:13" x14ac:dyDescent="0.3">
      <c r="A4861" s="112" t="s">
        <v>158</v>
      </c>
      <c r="B4861" s="112" t="s">
        <v>341</v>
      </c>
      <c r="C4861" s="112" t="s">
        <v>342</v>
      </c>
      <c r="D4861" s="112" t="s">
        <v>360</v>
      </c>
      <c r="E4861" s="112" t="s">
        <v>344</v>
      </c>
      <c r="F4861" s="112" t="s">
        <v>361</v>
      </c>
      <c r="G4861" s="112" t="s">
        <v>52</v>
      </c>
      <c r="H4861" s="112" t="s">
        <v>442</v>
      </c>
      <c r="I4861" s="112" t="s">
        <v>46</v>
      </c>
      <c r="J4861" s="112" t="s">
        <v>435</v>
      </c>
      <c r="K4861" s="113">
        <v>132330.07</v>
      </c>
      <c r="L4861" s="113">
        <v>31714</v>
      </c>
      <c r="M4861" s="112" t="s">
        <v>542</v>
      </c>
    </row>
    <row r="4862" spans="1:13" x14ac:dyDescent="0.3">
      <c r="A4862" s="112" t="s">
        <v>158</v>
      </c>
      <c r="B4862" s="112" t="s">
        <v>341</v>
      </c>
      <c r="C4862" s="112" t="s">
        <v>342</v>
      </c>
      <c r="D4862" s="112" t="s">
        <v>360</v>
      </c>
      <c r="E4862" s="112" t="s">
        <v>344</v>
      </c>
      <c r="F4862" s="112" t="s">
        <v>361</v>
      </c>
      <c r="G4862" s="112" t="s">
        <v>52</v>
      </c>
      <c r="H4862" s="112" t="s">
        <v>442</v>
      </c>
      <c r="I4862" s="112" t="s">
        <v>46</v>
      </c>
      <c r="J4862" s="112" t="s">
        <v>440</v>
      </c>
      <c r="K4862" s="113">
        <v>99556.950000000012</v>
      </c>
      <c r="L4862" s="113">
        <v>25463</v>
      </c>
      <c r="M4862" s="112" t="s">
        <v>542</v>
      </c>
    </row>
    <row r="4863" spans="1:13" x14ac:dyDescent="0.3">
      <c r="A4863" s="112" t="s">
        <v>158</v>
      </c>
      <c r="B4863" s="112" t="s">
        <v>341</v>
      </c>
      <c r="C4863" s="112" t="s">
        <v>342</v>
      </c>
      <c r="D4863" s="112" t="s">
        <v>360</v>
      </c>
      <c r="E4863" s="112" t="s">
        <v>344</v>
      </c>
      <c r="F4863" s="112" t="s">
        <v>361</v>
      </c>
      <c r="G4863" s="112" t="s">
        <v>52</v>
      </c>
      <c r="H4863" s="112" t="s">
        <v>442</v>
      </c>
      <c r="I4863" s="112" t="s">
        <v>46</v>
      </c>
      <c r="J4863" s="112" t="s">
        <v>436</v>
      </c>
      <c r="K4863" s="113">
        <v>1785421.9300000002</v>
      </c>
      <c r="L4863" s="113">
        <v>251598.00000000006</v>
      </c>
      <c r="M4863" s="112" t="s">
        <v>542</v>
      </c>
    </row>
    <row r="4864" spans="1:13" x14ac:dyDescent="0.3">
      <c r="A4864" s="112" t="s">
        <v>158</v>
      </c>
      <c r="B4864" s="112" t="s">
        <v>341</v>
      </c>
      <c r="C4864" s="112" t="s">
        <v>342</v>
      </c>
      <c r="D4864" s="112" t="s">
        <v>360</v>
      </c>
      <c r="E4864" s="112" t="s">
        <v>344</v>
      </c>
      <c r="F4864" s="112" t="s">
        <v>361</v>
      </c>
      <c r="G4864" s="112" t="s">
        <v>53</v>
      </c>
      <c r="H4864" s="112" t="s">
        <v>434</v>
      </c>
      <c r="I4864" s="112" t="s">
        <v>16</v>
      </c>
      <c r="J4864" s="112" t="s">
        <v>435</v>
      </c>
      <c r="K4864" s="113">
        <v>71811.139999999985</v>
      </c>
      <c r="L4864" s="113">
        <v>27064.5</v>
      </c>
      <c r="M4864" s="112" t="s">
        <v>542</v>
      </c>
    </row>
    <row r="4865" spans="1:13" x14ac:dyDescent="0.3">
      <c r="A4865" s="112" t="s">
        <v>158</v>
      </c>
      <c r="B4865" s="112" t="s">
        <v>341</v>
      </c>
      <c r="C4865" s="112" t="s">
        <v>342</v>
      </c>
      <c r="D4865" s="112" t="s">
        <v>360</v>
      </c>
      <c r="E4865" s="112" t="s">
        <v>344</v>
      </c>
      <c r="F4865" s="112" t="s">
        <v>361</v>
      </c>
      <c r="G4865" s="112" t="s">
        <v>57</v>
      </c>
      <c r="H4865" s="112" t="s">
        <v>441</v>
      </c>
      <c r="I4865" s="112" t="s">
        <v>16</v>
      </c>
      <c r="J4865" s="112" t="s">
        <v>435</v>
      </c>
      <c r="K4865" s="113">
        <v>4090.34</v>
      </c>
      <c r="L4865" s="113">
        <v>428</v>
      </c>
      <c r="M4865" s="112" t="s">
        <v>542</v>
      </c>
    </row>
    <row r="4866" spans="1:13" x14ac:dyDescent="0.3">
      <c r="A4866" s="112" t="s">
        <v>158</v>
      </c>
      <c r="B4866" s="112" t="s">
        <v>341</v>
      </c>
      <c r="C4866" s="112" t="s">
        <v>342</v>
      </c>
      <c r="D4866" s="112" t="s">
        <v>360</v>
      </c>
      <c r="E4866" s="112" t="s">
        <v>344</v>
      </c>
      <c r="F4866" s="112" t="s">
        <v>361</v>
      </c>
      <c r="G4866" s="112" t="s">
        <v>57</v>
      </c>
      <c r="H4866" s="112" t="s">
        <v>441</v>
      </c>
      <c r="I4866" s="112" t="s">
        <v>16</v>
      </c>
      <c r="J4866" s="112" t="s">
        <v>440</v>
      </c>
      <c r="K4866" s="113">
        <v>649.87</v>
      </c>
      <c r="L4866" s="113">
        <v>68</v>
      </c>
      <c r="M4866" s="112" t="s">
        <v>542</v>
      </c>
    </row>
    <row r="4867" spans="1:13" x14ac:dyDescent="0.3">
      <c r="A4867" s="112" t="s">
        <v>158</v>
      </c>
      <c r="B4867" s="112" t="s">
        <v>341</v>
      </c>
      <c r="C4867" s="112" t="s">
        <v>342</v>
      </c>
      <c r="D4867" s="112" t="s">
        <v>360</v>
      </c>
      <c r="E4867" s="112" t="s">
        <v>344</v>
      </c>
      <c r="F4867" s="112" t="s">
        <v>361</v>
      </c>
      <c r="G4867" s="112" t="s">
        <v>57</v>
      </c>
      <c r="H4867" s="112" t="s">
        <v>441</v>
      </c>
      <c r="I4867" s="112" t="s">
        <v>16</v>
      </c>
      <c r="J4867" s="112" t="s">
        <v>436</v>
      </c>
      <c r="K4867" s="113">
        <v>5896.59</v>
      </c>
      <c r="L4867" s="113">
        <v>617</v>
      </c>
      <c r="M4867" s="112" t="s">
        <v>542</v>
      </c>
    </row>
    <row r="4868" spans="1:13" x14ac:dyDescent="0.3">
      <c r="A4868" s="112" t="s">
        <v>158</v>
      </c>
      <c r="B4868" s="112" t="s">
        <v>341</v>
      </c>
      <c r="C4868" s="112" t="s">
        <v>342</v>
      </c>
      <c r="D4868" s="112" t="s">
        <v>360</v>
      </c>
      <c r="E4868" s="112" t="s">
        <v>344</v>
      </c>
      <c r="F4868" s="112" t="s">
        <v>361</v>
      </c>
      <c r="G4868" s="112" t="s">
        <v>58</v>
      </c>
      <c r="H4868" s="112" t="s">
        <v>434</v>
      </c>
      <c r="I4868" s="112" t="s">
        <v>16</v>
      </c>
      <c r="J4868" s="112" t="s">
        <v>436</v>
      </c>
      <c r="K4868" s="113">
        <v>29131</v>
      </c>
      <c r="L4868" s="113">
        <v>4922</v>
      </c>
      <c r="M4868" s="112" t="s">
        <v>542</v>
      </c>
    </row>
    <row r="4869" spans="1:13" x14ac:dyDescent="0.3">
      <c r="A4869" s="112" t="s">
        <v>158</v>
      </c>
      <c r="B4869" s="112" t="s">
        <v>341</v>
      </c>
      <c r="C4869" s="112" t="s">
        <v>342</v>
      </c>
      <c r="D4869" s="112" t="s">
        <v>360</v>
      </c>
      <c r="E4869" s="112" t="s">
        <v>344</v>
      </c>
      <c r="F4869" s="112" t="s">
        <v>361</v>
      </c>
      <c r="G4869" s="112" t="s">
        <v>59</v>
      </c>
      <c r="H4869" s="112" t="s">
        <v>438</v>
      </c>
      <c r="I4869" s="112" t="s">
        <v>16</v>
      </c>
      <c r="J4869" s="112" t="s">
        <v>436</v>
      </c>
      <c r="K4869" s="113">
        <v>1630.5</v>
      </c>
      <c r="L4869" s="113">
        <v>100</v>
      </c>
      <c r="M4869" s="112" t="s">
        <v>542</v>
      </c>
    </row>
    <row r="4870" spans="1:13" x14ac:dyDescent="0.3">
      <c r="A4870" s="112" t="s">
        <v>158</v>
      </c>
      <c r="B4870" s="112" t="s">
        <v>341</v>
      </c>
      <c r="C4870" s="112" t="s">
        <v>342</v>
      </c>
      <c r="D4870" s="112" t="s">
        <v>360</v>
      </c>
      <c r="E4870" s="112" t="s">
        <v>344</v>
      </c>
      <c r="F4870" s="112" t="s">
        <v>361</v>
      </c>
      <c r="G4870" s="112" t="s">
        <v>60</v>
      </c>
      <c r="H4870" s="112" t="s">
        <v>437</v>
      </c>
      <c r="I4870" s="112" t="s">
        <v>16</v>
      </c>
      <c r="J4870" s="112" t="s">
        <v>435</v>
      </c>
      <c r="K4870" s="113">
        <v>4396.08</v>
      </c>
      <c r="L4870" s="113">
        <v>1409</v>
      </c>
      <c r="M4870" s="112" t="s">
        <v>542</v>
      </c>
    </row>
    <row r="4871" spans="1:13" x14ac:dyDescent="0.3">
      <c r="A4871" s="112" t="s">
        <v>158</v>
      </c>
      <c r="B4871" s="112" t="s">
        <v>341</v>
      </c>
      <c r="C4871" s="112" t="s">
        <v>342</v>
      </c>
      <c r="D4871" s="112" t="s">
        <v>360</v>
      </c>
      <c r="E4871" s="112" t="s">
        <v>344</v>
      </c>
      <c r="F4871" s="112" t="s">
        <v>361</v>
      </c>
      <c r="G4871" s="112" t="s">
        <v>60</v>
      </c>
      <c r="H4871" s="112" t="s">
        <v>437</v>
      </c>
      <c r="I4871" s="112" t="s">
        <v>16</v>
      </c>
      <c r="J4871" s="112" t="s">
        <v>440</v>
      </c>
      <c r="K4871" s="113">
        <v>4717.4400000000005</v>
      </c>
      <c r="L4871" s="113">
        <v>1512</v>
      </c>
      <c r="M4871" s="112" t="s">
        <v>542</v>
      </c>
    </row>
    <row r="4872" spans="1:13" x14ac:dyDescent="0.3">
      <c r="A4872" s="112" t="s">
        <v>158</v>
      </c>
      <c r="B4872" s="112" t="s">
        <v>341</v>
      </c>
      <c r="C4872" s="112" t="s">
        <v>342</v>
      </c>
      <c r="D4872" s="112" t="s">
        <v>360</v>
      </c>
      <c r="E4872" s="112" t="s">
        <v>344</v>
      </c>
      <c r="F4872" s="112" t="s">
        <v>361</v>
      </c>
      <c r="G4872" s="112" t="s">
        <v>60</v>
      </c>
      <c r="H4872" s="112" t="s">
        <v>437</v>
      </c>
      <c r="I4872" s="112" t="s">
        <v>16</v>
      </c>
      <c r="J4872" s="112" t="s">
        <v>436</v>
      </c>
      <c r="K4872" s="113">
        <v>5291.52</v>
      </c>
      <c r="L4872" s="113">
        <v>1696</v>
      </c>
      <c r="M4872" s="112" t="s">
        <v>542</v>
      </c>
    </row>
    <row r="4873" spans="1:13" x14ac:dyDescent="0.3">
      <c r="A4873" s="112" t="s">
        <v>158</v>
      </c>
      <c r="B4873" s="112" t="s">
        <v>341</v>
      </c>
      <c r="C4873" s="112" t="s">
        <v>342</v>
      </c>
      <c r="D4873" s="112" t="s">
        <v>360</v>
      </c>
      <c r="E4873" s="112" t="s">
        <v>344</v>
      </c>
      <c r="F4873" s="112" t="s">
        <v>361</v>
      </c>
      <c r="G4873" s="112" t="s">
        <v>61</v>
      </c>
      <c r="H4873" s="112" t="s">
        <v>447</v>
      </c>
      <c r="I4873" s="112" t="s">
        <v>16</v>
      </c>
      <c r="J4873" s="112" t="s">
        <v>435</v>
      </c>
      <c r="K4873" s="113">
        <v>1752</v>
      </c>
      <c r="L4873" s="113">
        <v>219</v>
      </c>
      <c r="M4873" s="112" t="s">
        <v>542</v>
      </c>
    </row>
    <row r="4874" spans="1:13" x14ac:dyDescent="0.3">
      <c r="A4874" s="112" t="s">
        <v>158</v>
      </c>
      <c r="B4874" s="112" t="s">
        <v>341</v>
      </c>
      <c r="C4874" s="112" t="s">
        <v>342</v>
      </c>
      <c r="D4874" s="112" t="s">
        <v>360</v>
      </c>
      <c r="E4874" s="112" t="s">
        <v>344</v>
      </c>
      <c r="F4874" s="112" t="s">
        <v>361</v>
      </c>
      <c r="G4874" s="112" t="s">
        <v>61</v>
      </c>
      <c r="H4874" s="112" t="s">
        <v>447</v>
      </c>
      <c r="I4874" s="112" t="s">
        <v>16</v>
      </c>
      <c r="J4874" s="112" t="s">
        <v>436</v>
      </c>
      <c r="K4874" s="113">
        <v>544</v>
      </c>
      <c r="L4874" s="113">
        <v>68</v>
      </c>
      <c r="M4874" s="112" t="s">
        <v>542</v>
      </c>
    </row>
    <row r="4875" spans="1:13" x14ac:dyDescent="0.3">
      <c r="A4875" s="112" t="s">
        <v>158</v>
      </c>
      <c r="B4875" s="112" t="s">
        <v>341</v>
      </c>
      <c r="C4875" s="112" t="s">
        <v>342</v>
      </c>
      <c r="D4875" s="112" t="s">
        <v>360</v>
      </c>
      <c r="E4875" s="112" t="s">
        <v>344</v>
      </c>
      <c r="F4875" s="112" t="s">
        <v>361</v>
      </c>
      <c r="G4875" s="112" t="s">
        <v>62</v>
      </c>
      <c r="H4875" s="112" t="s">
        <v>438</v>
      </c>
      <c r="I4875" s="112" t="s">
        <v>16</v>
      </c>
      <c r="J4875" s="112" t="s">
        <v>435</v>
      </c>
      <c r="K4875" s="113">
        <v>1380</v>
      </c>
      <c r="L4875" s="113">
        <v>518</v>
      </c>
      <c r="M4875" s="112" t="s">
        <v>542</v>
      </c>
    </row>
    <row r="4876" spans="1:13" x14ac:dyDescent="0.3">
      <c r="A4876" s="112" t="s">
        <v>158</v>
      </c>
      <c r="B4876" s="112" t="s">
        <v>341</v>
      </c>
      <c r="C4876" s="112" t="s">
        <v>342</v>
      </c>
      <c r="D4876" s="112" t="s">
        <v>360</v>
      </c>
      <c r="E4876" s="112" t="s">
        <v>344</v>
      </c>
      <c r="F4876" s="112" t="s">
        <v>361</v>
      </c>
      <c r="G4876" s="112" t="s">
        <v>62</v>
      </c>
      <c r="H4876" s="112" t="s">
        <v>438</v>
      </c>
      <c r="I4876" s="112" t="s">
        <v>16</v>
      </c>
      <c r="J4876" s="112" t="s">
        <v>436</v>
      </c>
      <c r="K4876" s="113">
        <v>34140</v>
      </c>
      <c r="L4876" s="113">
        <v>9846</v>
      </c>
      <c r="M4876" s="112" t="s">
        <v>542</v>
      </c>
    </row>
    <row r="4877" spans="1:13" x14ac:dyDescent="0.3">
      <c r="A4877" s="112" t="s">
        <v>158</v>
      </c>
      <c r="B4877" s="112" t="s">
        <v>341</v>
      </c>
      <c r="C4877" s="112" t="s">
        <v>342</v>
      </c>
      <c r="D4877" s="112" t="s">
        <v>360</v>
      </c>
      <c r="E4877" s="112" t="s">
        <v>344</v>
      </c>
      <c r="F4877" s="112" t="s">
        <v>361</v>
      </c>
      <c r="G4877" s="112" t="s">
        <v>65</v>
      </c>
      <c r="H4877" s="112" t="s">
        <v>449</v>
      </c>
      <c r="I4877" s="112" t="s">
        <v>16</v>
      </c>
      <c r="J4877" s="112" t="s">
        <v>435</v>
      </c>
      <c r="K4877" s="113">
        <v>1499.4</v>
      </c>
      <c r="L4877" s="113">
        <v>67.5</v>
      </c>
      <c r="M4877" s="112" t="s">
        <v>542</v>
      </c>
    </row>
    <row r="4878" spans="1:13" x14ac:dyDescent="0.3">
      <c r="A4878" s="112" t="s">
        <v>158</v>
      </c>
      <c r="B4878" s="112" t="s">
        <v>341</v>
      </c>
      <c r="C4878" s="112" t="s">
        <v>342</v>
      </c>
      <c r="D4878" s="112" t="s">
        <v>360</v>
      </c>
      <c r="E4878" s="112" t="s">
        <v>344</v>
      </c>
      <c r="F4878" s="112" t="s">
        <v>361</v>
      </c>
      <c r="G4878" s="112" t="s">
        <v>65</v>
      </c>
      <c r="H4878" s="112" t="s">
        <v>449</v>
      </c>
      <c r="I4878" s="112" t="s">
        <v>16</v>
      </c>
      <c r="J4878" s="112" t="s">
        <v>436</v>
      </c>
      <c r="K4878" s="113">
        <v>3729.6</v>
      </c>
      <c r="L4878" s="113">
        <v>252</v>
      </c>
      <c r="M4878" s="112" t="s">
        <v>542</v>
      </c>
    </row>
    <row r="4879" spans="1:13" x14ac:dyDescent="0.3">
      <c r="A4879" s="112" t="s">
        <v>158</v>
      </c>
      <c r="B4879" s="112" t="s">
        <v>341</v>
      </c>
      <c r="C4879" s="112" t="s">
        <v>342</v>
      </c>
      <c r="D4879" s="112" t="s">
        <v>360</v>
      </c>
      <c r="E4879" s="112" t="s">
        <v>344</v>
      </c>
      <c r="F4879" s="112" t="s">
        <v>361</v>
      </c>
      <c r="G4879" s="112" t="s">
        <v>66</v>
      </c>
      <c r="H4879" s="112" t="s">
        <v>450</v>
      </c>
      <c r="I4879" s="112" t="s">
        <v>16</v>
      </c>
      <c r="J4879" s="112" t="s">
        <v>436</v>
      </c>
      <c r="K4879" s="113">
        <v>2177.9</v>
      </c>
      <c r="L4879" s="113">
        <v>751</v>
      </c>
      <c r="M4879" s="112" t="s">
        <v>542</v>
      </c>
    </row>
    <row r="4880" spans="1:13" x14ac:dyDescent="0.3">
      <c r="A4880" s="112" t="s">
        <v>158</v>
      </c>
      <c r="B4880" s="112" t="s">
        <v>341</v>
      </c>
      <c r="C4880" s="112" t="s">
        <v>342</v>
      </c>
      <c r="D4880" s="112" t="s">
        <v>362</v>
      </c>
      <c r="E4880" s="112" t="s">
        <v>344</v>
      </c>
      <c r="F4880" s="112" t="s">
        <v>363</v>
      </c>
      <c r="G4880" s="112" t="s">
        <v>24</v>
      </c>
      <c r="H4880" s="112" t="s">
        <v>441</v>
      </c>
      <c r="I4880" s="112" t="s">
        <v>16</v>
      </c>
      <c r="J4880" s="112" t="s">
        <v>435</v>
      </c>
      <c r="K4880" s="113">
        <v>373416.82</v>
      </c>
      <c r="L4880" s="113">
        <v>93447</v>
      </c>
      <c r="M4880" s="112" t="s">
        <v>542</v>
      </c>
    </row>
    <row r="4881" spans="1:13" x14ac:dyDescent="0.3">
      <c r="A4881" s="112" t="s">
        <v>158</v>
      </c>
      <c r="B4881" s="112" t="s">
        <v>341</v>
      </c>
      <c r="C4881" s="112" t="s">
        <v>342</v>
      </c>
      <c r="D4881" s="112" t="s">
        <v>362</v>
      </c>
      <c r="E4881" s="112" t="s">
        <v>344</v>
      </c>
      <c r="F4881" s="112" t="s">
        <v>363</v>
      </c>
      <c r="G4881" s="112" t="s">
        <v>24</v>
      </c>
      <c r="H4881" s="112" t="s">
        <v>441</v>
      </c>
      <c r="I4881" s="112" t="s">
        <v>16</v>
      </c>
      <c r="J4881" s="112" t="s">
        <v>440</v>
      </c>
      <c r="K4881" s="113">
        <v>30443.480000000003</v>
      </c>
      <c r="L4881" s="113">
        <v>9715.5</v>
      </c>
      <c r="M4881" s="112" t="s">
        <v>542</v>
      </c>
    </row>
    <row r="4882" spans="1:13" x14ac:dyDescent="0.3">
      <c r="A4882" s="112" t="s">
        <v>158</v>
      </c>
      <c r="B4882" s="112" t="s">
        <v>341</v>
      </c>
      <c r="C4882" s="112" t="s">
        <v>342</v>
      </c>
      <c r="D4882" s="112" t="s">
        <v>362</v>
      </c>
      <c r="E4882" s="112" t="s">
        <v>344</v>
      </c>
      <c r="F4882" s="112" t="s">
        <v>363</v>
      </c>
      <c r="G4882" s="112" t="s">
        <v>24</v>
      </c>
      <c r="H4882" s="112" t="s">
        <v>441</v>
      </c>
      <c r="I4882" s="112" t="s">
        <v>16</v>
      </c>
      <c r="J4882" s="112" t="s">
        <v>436</v>
      </c>
      <c r="K4882" s="113">
        <v>775752.21000000008</v>
      </c>
      <c r="L4882" s="113">
        <v>159012</v>
      </c>
      <c r="M4882" s="112" t="s">
        <v>542</v>
      </c>
    </row>
    <row r="4883" spans="1:13" x14ac:dyDescent="0.3">
      <c r="A4883" s="112" t="s">
        <v>158</v>
      </c>
      <c r="B4883" s="112" t="s">
        <v>341</v>
      </c>
      <c r="C4883" s="112" t="s">
        <v>342</v>
      </c>
      <c r="D4883" s="112" t="s">
        <v>362</v>
      </c>
      <c r="E4883" s="112" t="s">
        <v>344</v>
      </c>
      <c r="F4883" s="112" t="s">
        <v>363</v>
      </c>
      <c r="G4883" s="112" t="s">
        <v>25</v>
      </c>
      <c r="H4883" s="112" t="s">
        <v>442</v>
      </c>
      <c r="I4883" s="112" t="s">
        <v>16</v>
      </c>
      <c r="J4883" s="112" t="s">
        <v>443</v>
      </c>
      <c r="K4883" s="113">
        <v>1404106.46</v>
      </c>
      <c r="L4883" s="113">
        <v>246000</v>
      </c>
      <c r="M4883" s="112" t="s">
        <v>542</v>
      </c>
    </row>
    <row r="4884" spans="1:13" x14ac:dyDescent="0.3">
      <c r="A4884" s="112" t="s">
        <v>158</v>
      </c>
      <c r="B4884" s="112" t="s">
        <v>341</v>
      </c>
      <c r="C4884" s="112" t="s">
        <v>342</v>
      </c>
      <c r="D4884" s="112" t="s">
        <v>362</v>
      </c>
      <c r="E4884" s="112" t="s">
        <v>344</v>
      </c>
      <c r="F4884" s="112" t="s">
        <v>363</v>
      </c>
      <c r="G4884" s="112" t="s">
        <v>82</v>
      </c>
      <c r="H4884" s="112" t="s">
        <v>454</v>
      </c>
      <c r="I4884" s="112" t="s">
        <v>16</v>
      </c>
      <c r="J4884" s="112" t="s">
        <v>435</v>
      </c>
      <c r="K4884" s="113">
        <v>1034.0999999999999</v>
      </c>
      <c r="L4884" s="113">
        <v>135</v>
      </c>
      <c r="M4884" s="112" t="s">
        <v>542</v>
      </c>
    </row>
    <row r="4885" spans="1:13" x14ac:dyDescent="0.3">
      <c r="A4885" s="112" t="s">
        <v>158</v>
      </c>
      <c r="B4885" s="112" t="s">
        <v>341</v>
      </c>
      <c r="C4885" s="112" t="s">
        <v>342</v>
      </c>
      <c r="D4885" s="112" t="s">
        <v>362</v>
      </c>
      <c r="E4885" s="112" t="s">
        <v>344</v>
      </c>
      <c r="F4885" s="112" t="s">
        <v>363</v>
      </c>
      <c r="G4885" s="112" t="s">
        <v>33</v>
      </c>
      <c r="H4885" s="112" t="s">
        <v>445</v>
      </c>
      <c r="I4885" s="112" t="s">
        <v>16</v>
      </c>
      <c r="J4885" s="112" t="s">
        <v>446</v>
      </c>
      <c r="K4885" s="113">
        <v>115</v>
      </c>
      <c r="L4885" s="113">
        <v>23</v>
      </c>
      <c r="M4885" s="112" t="s">
        <v>542</v>
      </c>
    </row>
    <row r="4886" spans="1:13" x14ac:dyDescent="0.3">
      <c r="A4886" s="112" t="s">
        <v>158</v>
      </c>
      <c r="B4886" s="112" t="s">
        <v>341</v>
      </c>
      <c r="C4886" s="112" t="s">
        <v>342</v>
      </c>
      <c r="D4886" s="112" t="s">
        <v>362</v>
      </c>
      <c r="E4886" s="112" t="s">
        <v>344</v>
      </c>
      <c r="F4886" s="112" t="s">
        <v>363</v>
      </c>
      <c r="G4886" s="112" t="s">
        <v>34</v>
      </c>
      <c r="H4886" s="112" t="s">
        <v>442</v>
      </c>
      <c r="I4886" s="112" t="s">
        <v>16</v>
      </c>
      <c r="J4886" s="112" t="s">
        <v>435</v>
      </c>
      <c r="K4886" s="113">
        <v>837.67500000000007</v>
      </c>
      <c r="L4886" s="113">
        <v>306</v>
      </c>
      <c r="M4886" s="112" t="s">
        <v>542</v>
      </c>
    </row>
    <row r="4887" spans="1:13" x14ac:dyDescent="0.3">
      <c r="A4887" s="112" t="s">
        <v>158</v>
      </c>
      <c r="B4887" s="112" t="s">
        <v>341</v>
      </c>
      <c r="C4887" s="112" t="s">
        <v>342</v>
      </c>
      <c r="D4887" s="112" t="s">
        <v>362</v>
      </c>
      <c r="E4887" s="112" t="s">
        <v>344</v>
      </c>
      <c r="F4887" s="112" t="s">
        <v>363</v>
      </c>
      <c r="G4887" s="112" t="s">
        <v>34</v>
      </c>
      <c r="H4887" s="112" t="s">
        <v>442</v>
      </c>
      <c r="I4887" s="112" t="s">
        <v>16</v>
      </c>
      <c r="J4887" s="112" t="s">
        <v>440</v>
      </c>
      <c r="K4887" s="113">
        <v>492.75</v>
      </c>
      <c r="L4887" s="113">
        <v>180</v>
      </c>
      <c r="M4887" s="112" t="s">
        <v>542</v>
      </c>
    </row>
    <row r="4888" spans="1:13" x14ac:dyDescent="0.3">
      <c r="A4888" s="112" t="s">
        <v>158</v>
      </c>
      <c r="B4888" s="112" t="s">
        <v>341</v>
      </c>
      <c r="C4888" s="112" t="s">
        <v>342</v>
      </c>
      <c r="D4888" s="112" t="s">
        <v>362</v>
      </c>
      <c r="E4888" s="112" t="s">
        <v>344</v>
      </c>
      <c r="F4888" s="112" t="s">
        <v>363</v>
      </c>
      <c r="G4888" s="112" t="s">
        <v>34</v>
      </c>
      <c r="H4888" s="112" t="s">
        <v>442</v>
      </c>
      <c r="I4888" s="112" t="s">
        <v>16</v>
      </c>
      <c r="J4888" s="112" t="s">
        <v>436</v>
      </c>
      <c r="K4888" s="113">
        <v>9596.3062499999996</v>
      </c>
      <c r="L4888" s="113">
        <v>3505.5</v>
      </c>
      <c r="M4888" s="112" t="s">
        <v>542</v>
      </c>
    </row>
    <row r="4889" spans="1:13" x14ac:dyDescent="0.3">
      <c r="A4889" s="112" t="s">
        <v>158</v>
      </c>
      <c r="B4889" s="112" t="s">
        <v>341</v>
      </c>
      <c r="C4889" s="112" t="s">
        <v>342</v>
      </c>
      <c r="D4889" s="112" t="s">
        <v>362</v>
      </c>
      <c r="E4889" s="112" t="s">
        <v>344</v>
      </c>
      <c r="F4889" s="112" t="s">
        <v>363</v>
      </c>
      <c r="G4889" s="112" t="s">
        <v>44</v>
      </c>
      <c r="H4889" s="112" t="s">
        <v>441</v>
      </c>
      <c r="I4889" s="112" t="s">
        <v>16</v>
      </c>
      <c r="J4889" s="112" t="s">
        <v>435</v>
      </c>
      <c r="K4889" s="113">
        <v>532595.78071379999</v>
      </c>
      <c r="L4889" s="113">
        <v>58530.499999999993</v>
      </c>
      <c r="M4889" s="112" t="s">
        <v>542</v>
      </c>
    </row>
    <row r="4890" spans="1:13" x14ac:dyDescent="0.3">
      <c r="A4890" s="112" t="s">
        <v>158</v>
      </c>
      <c r="B4890" s="112" t="s">
        <v>341</v>
      </c>
      <c r="C4890" s="112" t="s">
        <v>342</v>
      </c>
      <c r="D4890" s="112" t="s">
        <v>362</v>
      </c>
      <c r="E4890" s="112" t="s">
        <v>344</v>
      </c>
      <c r="F4890" s="112" t="s">
        <v>363</v>
      </c>
      <c r="G4890" s="112" t="s">
        <v>44</v>
      </c>
      <c r="H4890" s="112" t="s">
        <v>441</v>
      </c>
      <c r="I4890" s="112" t="s">
        <v>16</v>
      </c>
      <c r="J4890" s="112" t="s">
        <v>440</v>
      </c>
      <c r="K4890" s="113">
        <v>25350.400000000001</v>
      </c>
      <c r="L4890" s="113">
        <v>7922</v>
      </c>
      <c r="M4890" s="112" t="s">
        <v>542</v>
      </c>
    </row>
    <row r="4891" spans="1:13" x14ac:dyDescent="0.3">
      <c r="A4891" s="112" t="s">
        <v>158</v>
      </c>
      <c r="B4891" s="112" t="s">
        <v>341</v>
      </c>
      <c r="C4891" s="112" t="s">
        <v>342</v>
      </c>
      <c r="D4891" s="112" t="s">
        <v>362</v>
      </c>
      <c r="E4891" s="112" t="s">
        <v>344</v>
      </c>
      <c r="F4891" s="112" t="s">
        <v>363</v>
      </c>
      <c r="G4891" s="112" t="s">
        <v>44</v>
      </c>
      <c r="H4891" s="112" t="s">
        <v>441</v>
      </c>
      <c r="I4891" s="112" t="s">
        <v>16</v>
      </c>
      <c r="J4891" s="112" t="s">
        <v>436</v>
      </c>
      <c r="K4891" s="113">
        <v>420967.90724129998</v>
      </c>
      <c r="L4891" s="113">
        <v>32623.25</v>
      </c>
      <c r="M4891" s="112" t="s">
        <v>542</v>
      </c>
    </row>
    <row r="4892" spans="1:13" x14ac:dyDescent="0.3">
      <c r="A4892" s="112" t="s">
        <v>158</v>
      </c>
      <c r="B4892" s="112" t="s">
        <v>341</v>
      </c>
      <c r="C4892" s="112" t="s">
        <v>342</v>
      </c>
      <c r="D4892" s="112" t="s">
        <v>362</v>
      </c>
      <c r="E4892" s="112" t="s">
        <v>344</v>
      </c>
      <c r="F4892" s="112" t="s">
        <v>363</v>
      </c>
      <c r="G4892" s="112" t="s">
        <v>45</v>
      </c>
      <c r="H4892" s="112" t="s">
        <v>441</v>
      </c>
      <c r="I4892" s="112" t="s">
        <v>46</v>
      </c>
      <c r="J4892" s="112" t="s">
        <v>436</v>
      </c>
      <c r="K4892" s="113">
        <v>65206</v>
      </c>
      <c r="L4892" s="113">
        <v>3983</v>
      </c>
      <c r="M4892" s="112" t="s">
        <v>542</v>
      </c>
    </row>
    <row r="4893" spans="1:13" x14ac:dyDescent="0.3">
      <c r="A4893" s="112" t="s">
        <v>158</v>
      </c>
      <c r="B4893" s="112" t="s">
        <v>341</v>
      </c>
      <c r="C4893" s="112" t="s">
        <v>342</v>
      </c>
      <c r="D4893" s="112" t="s">
        <v>362</v>
      </c>
      <c r="E4893" s="112" t="s">
        <v>344</v>
      </c>
      <c r="F4893" s="112" t="s">
        <v>363</v>
      </c>
      <c r="G4893" s="112" t="s">
        <v>47</v>
      </c>
      <c r="H4893" s="112" t="s">
        <v>447</v>
      </c>
      <c r="I4893" s="112" t="s">
        <v>16</v>
      </c>
      <c r="J4893" s="112" t="s">
        <v>435</v>
      </c>
      <c r="K4893" s="113">
        <v>50143.8</v>
      </c>
      <c r="L4893" s="113">
        <v>5295</v>
      </c>
      <c r="M4893" s="112" t="s">
        <v>542</v>
      </c>
    </row>
    <row r="4894" spans="1:13" x14ac:dyDescent="0.3">
      <c r="A4894" s="112" t="s">
        <v>158</v>
      </c>
      <c r="B4894" s="112" t="s">
        <v>341</v>
      </c>
      <c r="C4894" s="112" t="s">
        <v>342</v>
      </c>
      <c r="D4894" s="112" t="s">
        <v>362</v>
      </c>
      <c r="E4894" s="112" t="s">
        <v>344</v>
      </c>
      <c r="F4894" s="112" t="s">
        <v>363</v>
      </c>
      <c r="G4894" s="112" t="s">
        <v>50</v>
      </c>
      <c r="H4894" s="112" t="s">
        <v>434</v>
      </c>
      <c r="I4894" s="112" t="s">
        <v>16</v>
      </c>
      <c r="J4894" s="112" t="s">
        <v>436</v>
      </c>
      <c r="K4894" s="113">
        <v>152814.24</v>
      </c>
      <c r="L4894" s="113">
        <v>16428.5</v>
      </c>
      <c r="M4894" s="112" t="s">
        <v>542</v>
      </c>
    </row>
    <row r="4895" spans="1:13" x14ac:dyDescent="0.3">
      <c r="A4895" s="112" t="s">
        <v>158</v>
      </c>
      <c r="B4895" s="112" t="s">
        <v>341</v>
      </c>
      <c r="C4895" s="112" t="s">
        <v>342</v>
      </c>
      <c r="D4895" s="112" t="s">
        <v>362</v>
      </c>
      <c r="E4895" s="112" t="s">
        <v>344</v>
      </c>
      <c r="F4895" s="112" t="s">
        <v>363</v>
      </c>
      <c r="G4895" s="112" t="s">
        <v>52</v>
      </c>
      <c r="H4895" s="112" t="s">
        <v>442</v>
      </c>
      <c r="I4895" s="112" t="s">
        <v>46</v>
      </c>
      <c r="J4895" s="112" t="s">
        <v>435</v>
      </c>
      <c r="K4895" s="113">
        <v>77762.7</v>
      </c>
      <c r="L4895" s="113">
        <v>17847.000000000004</v>
      </c>
      <c r="M4895" s="112" t="s">
        <v>542</v>
      </c>
    </row>
    <row r="4896" spans="1:13" x14ac:dyDescent="0.3">
      <c r="A4896" s="112" t="s">
        <v>158</v>
      </c>
      <c r="B4896" s="112" t="s">
        <v>341</v>
      </c>
      <c r="C4896" s="112" t="s">
        <v>342</v>
      </c>
      <c r="D4896" s="112" t="s">
        <v>362</v>
      </c>
      <c r="E4896" s="112" t="s">
        <v>344</v>
      </c>
      <c r="F4896" s="112" t="s">
        <v>363</v>
      </c>
      <c r="G4896" s="112" t="s">
        <v>52</v>
      </c>
      <c r="H4896" s="112" t="s">
        <v>442</v>
      </c>
      <c r="I4896" s="112" t="s">
        <v>46</v>
      </c>
      <c r="J4896" s="112" t="s">
        <v>440</v>
      </c>
      <c r="K4896" s="113">
        <v>39286.939999999995</v>
      </c>
      <c r="L4896" s="113">
        <v>8626.9999999999982</v>
      </c>
      <c r="M4896" s="112" t="s">
        <v>542</v>
      </c>
    </row>
    <row r="4897" spans="1:13" x14ac:dyDescent="0.3">
      <c r="A4897" s="112" t="s">
        <v>158</v>
      </c>
      <c r="B4897" s="112" t="s">
        <v>341</v>
      </c>
      <c r="C4897" s="112" t="s">
        <v>342</v>
      </c>
      <c r="D4897" s="112" t="s">
        <v>362</v>
      </c>
      <c r="E4897" s="112" t="s">
        <v>344</v>
      </c>
      <c r="F4897" s="112" t="s">
        <v>363</v>
      </c>
      <c r="G4897" s="112" t="s">
        <v>52</v>
      </c>
      <c r="H4897" s="112" t="s">
        <v>442</v>
      </c>
      <c r="I4897" s="112" t="s">
        <v>46</v>
      </c>
      <c r="J4897" s="112" t="s">
        <v>436</v>
      </c>
      <c r="K4897" s="113">
        <v>498254.56000000006</v>
      </c>
      <c r="L4897" s="113">
        <v>87420</v>
      </c>
      <c r="M4897" s="112" t="s">
        <v>542</v>
      </c>
    </row>
    <row r="4898" spans="1:13" x14ac:dyDescent="0.3">
      <c r="A4898" s="112" t="s">
        <v>158</v>
      </c>
      <c r="B4898" s="112" t="s">
        <v>341</v>
      </c>
      <c r="C4898" s="112" t="s">
        <v>342</v>
      </c>
      <c r="D4898" s="112" t="s">
        <v>362</v>
      </c>
      <c r="E4898" s="112" t="s">
        <v>344</v>
      </c>
      <c r="F4898" s="112" t="s">
        <v>363</v>
      </c>
      <c r="G4898" s="112" t="s">
        <v>53</v>
      </c>
      <c r="H4898" s="112" t="s">
        <v>434</v>
      </c>
      <c r="I4898" s="112" t="s">
        <v>16</v>
      </c>
      <c r="J4898" s="112" t="s">
        <v>435</v>
      </c>
      <c r="K4898" s="113">
        <v>48333.120000000003</v>
      </c>
      <c r="L4898" s="113">
        <v>18216</v>
      </c>
      <c r="M4898" s="112" t="s">
        <v>542</v>
      </c>
    </row>
    <row r="4899" spans="1:13" x14ac:dyDescent="0.3">
      <c r="A4899" s="112" t="s">
        <v>158</v>
      </c>
      <c r="B4899" s="112" t="s">
        <v>341</v>
      </c>
      <c r="C4899" s="112" t="s">
        <v>342</v>
      </c>
      <c r="D4899" s="112" t="s">
        <v>362</v>
      </c>
      <c r="E4899" s="112" t="s">
        <v>344</v>
      </c>
      <c r="F4899" s="112" t="s">
        <v>363</v>
      </c>
      <c r="G4899" s="112" t="s">
        <v>57</v>
      </c>
      <c r="H4899" s="112" t="s">
        <v>441</v>
      </c>
      <c r="I4899" s="112" t="s">
        <v>16</v>
      </c>
      <c r="J4899" s="112" t="s">
        <v>435</v>
      </c>
      <c r="K4899" s="113">
        <v>48651.37</v>
      </c>
      <c r="L4899" s="113">
        <v>3632</v>
      </c>
      <c r="M4899" s="112" t="s">
        <v>542</v>
      </c>
    </row>
    <row r="4900" spans="1:13" x14ac:dyDescent="0.3">
      <c r="A4900" s="112" t="s">
        <v>158</v>
      </c>
      <c r="B4900" s="112" t="s">
        <v>341</v>
      </c>
      <c r="C4900" s="112" t="s">
        <v>342</v>
      </c>
      <c r="D4900" s="112" t="s">
        <v>362</v>
      </c>
      <c r="E4900" s="112" t="s">
        <v>344</v>
      </c>
      <c r="F4900" s="112" t="s">
        <v>363</v>
      </c>
      <c r="G4900" s="112" t="s">
        <v>57</v>
      </c>
      <c r="H4900" s="112" t="s">
        <v>441</v>
      </c>
      <c r="I4900" s="112" t="s">
        <v>16</v>
      </c>
      <c r="J4900" s="112" t="s">
        <v>436</v>
      </c>
      <c r="K4900" s="113">
        <v>45932.15</v>
      </c>
      <c r="L4900" s="113">
        <v>3429</v>
      </c>
      <c r="M4900" s="112" t="s">
        <v>542</v>
      </c>
    </row>
    <row r="4901" spans="1:13" x14ac:dyDescent="0.3">
      <c r="A4901" s="112" t="s">
        <v>158</v>
      </c>
      <c r="B4901" s="112" t="s">
        <v>341</v>
      </c>
      <c r="C4901" s="112" t="s">
        <v>342</v>
      </c>
      <c r="D4901" s="112" t="s">
        <v>362</v>
      </c>
      <c r="E4901" s="112" t="s">
        <v>344</v>
      </c>
      <c r="F4901" s="112" t="s">
        <v>363</v>
      </c>
      <c r="G4901" s="112" t="s">
        <v>58</v>
      </c>
      <c r="H4901" s="112" t="s">
        <v>434</v>
      </c>
      <c r="I4901" s="112" t="s">
        <v>16</v>
      </c>
      <c r="J4901" s="112" t="s">
        <v>436</v>
      </c>
      <c r="K4901" s="113">
        <v>550</v>
      </c>
      <c r="L4901" s="113">
        <v>112.99999999999999</v>
      </c>
      <c r="M4901" s="112" t="s">
        <v>542</v>
      </c>
    </row>
    <row r="4902" spans="1:13" x14ac:dyDescent="0.3">
      <c r="A4902" s="112" t="s">
        <v>158</v>
      </c>
      <c r="B4902" s="112" t="s">
        <v>341</v>
      </c>
      <c r="C4902" s="112" t="s">
        <v>342</v>
      </c>
      <c r="D4902" s="112" t="s">
        <v>362</v>
      </c>
      <c r="E4902" s="112" t="s">
        <v>344</v>
      </c>
      <c r="F4902" s="112" t="s">
        <v>363</v>
      </c>
      <c r="G4902" s="112" t="s">
        <v>60</v>
      </c>
      <c r="H4902" s="112" t="s">
        <v>437</v>
      </c>
      <c r="I4902" s="112" t="s">
        <v>16</v>
      </c>
      <c r="J4902" s="112" t="s">
        <v>435</v>
      </c>
      <c r="K4902" s="113">
        <v>12074.400000000001</v>
      </c>
      <c r="L4902" s="113">
        <v>3870.0000000000005</v>
      </c>
      <c r="M4902" s="112" t="s">
        <v>542</v>
      </c>
    </row>
    <row r="4903" spans="1:13" x14ac:dyDescent="0.3">
      <c r="A4903" s="112" t="s">
        <v>158</v>
      </c>
      <c r="B4903" s="112" t="s">
        <v>341</v>
      </c>
      <c r="C4903" s="112" t="s">
        <v>342</v>
      </c>
      <c r="D4903" s="112" t="s">
        <v>362</v>
      </c>
      <c r="E4903" s="112" t="s">
        <v>344</v>
      </c>
      <c r="F4903" s="112" t="s">
        <v>363</v>
      </c>
      <c r="G4903" s="112" t="s">
        <v>60</v>
      </c>
      <c r="H4903" s="112" t="s">
        <v>437</v>
      </c>
      <c r="I4903" s="112" t="s">
        <v>16</v>
      </c>
      <c r="J4903" s="112" t="s">
        <v>440</v>
      </c>
      <c r="K4903" s="113">
        <v>2527.2000000000003</v>
      </c>
      <c r="L4903" s="113">
        <v>810</v>
      </c>
      <c r="M4903" s="112" t="s">
        <v>542</v>
      </c>
    </row>
    <row r="4904" spans="1:13" x14ac:dyDescent="0.3">
      <c r="A4904" s="112" t="s">
        <v>158</v>
      </c>
      <c r="B4904" s="112" t="s">
        <v>341</v>
      </c>
      <c r="C4904" s="112" t="s">
        <v>342</v>
      </c>
      <c r="D4904" s="112" t="s">
        <v>362</v>
      </c>
      <c r="E4904" s="112" t="s">
        <v>344</v>
      </c>
      <c r="F4904" s="112" t="s">
        <v>363</v>
      </c>
      <c r="G4904" s="112" t="s">
        <v>60</v>
      </c>
      <c r="H4904" s="112" t="s">
        <v>437</v>
      </c>
      <c r="I4904" s="112" t="s">
        <v>16</v>
      </c>
      <c r="J4904" s="112" t="s">
        <v>436</v>
      </c>
      <c r="K4904" s="113">
        <v>4071.6000000000004</v>
      </c>
      <c r="L4904" s="113">
        <v>1305</v>
      </c>
      <c r="M4904" s="112" t="s">
        <v>542</v>
      </c>
    </row>
    <row r="4905" spans="1:13" x14ac:dyDescent="0.3">
      <c r="A4905" s="112" t="s">
        <v>158</v>
      </c>
      <c r="B4905" s="112" t="s">
        <v>341</v>
      </c>
      <c r="C4905" s="112" t="s">
        <v>342</v>
      </c>
      <c r="D4905" s="112" t="s">
        <v>362</v>
      </c>
      <c r="E4905" s="112" t="s">
        <v>344</v>
      </c>
      <c r="F4905" s="112" t="s">
        <v>363</v>
      </c>
      <c r="G4905" s="112" t="s">
        <v>62</v>
      </c>
      <c r="H4905" s="112" t="s">
        <v>438</v>
      </c>
      <c r="I4905" s="112" t="s">
        <v>16</v>
      </c>
      <c r="J4905" s="112" t="s">
        <v>436</v>
      </c>
      <c r="K4905" s="113">
        <v>19880</v>
      </c>
      <c r="L4905" s="113">
        <v>14200</v>
      </c>
      <c r="M4905" s="112" t="s">
        <v>542</v>
      </c>
    </row>
    <row r="4906" spans="1:13" x14ac:dyDescent="0.3">
      <c r="A4906" s="112" t="s">
        <v>158</v>
      </c>
      <c r="B4906" s="112" t="s">
        <v>341</v>
      </c>
      <c r="C4906" s="112" t="s">
        <v>342</v>
      </c>
      <c r="D4906" s="112" t="s">
        <v>514</v>
      </c>
      <c r="E4906" s="112" t="s">
        <v>344</v>
      </c>
      <c r="F4906" s="112" t="s">
        <v>515</v>
      </c>
      <c r="G4906" s="112" t="s">
        <v>24</v>
      </c>
      <c r="H4906" s="112" t="s">
        <v>441</v>
      </c>
      <c r="I4906" s="112" t="s">
        <v>16</v>
      </c>
      <c r="J4906" s="112" t="s">
        <v>435</v>
      </c>
      <c r="K4906" s="113">
        <v>3915</v>
      </c>
      <c r="L4906" s="113">
        <v>1305</v>
      </c>
      <c r="M4906" s="112" t="s">
        <v>542</v>
      </c>
    </row>
    <row r="4907" spans="1:13" x14ac:dyDescent="0.3">
      <c r="A4907" s="112" t="s">
        <v>158</v>
      </c>
      <c r="B4907" s="112" t="s">
        <v>341</v>
      </c>
      <c r="C4907" s="112" t="s">
        <v>342</v>
      </c>
      <c r="D4907" s="112" t="s">
        <v>514</v>
      </c>
      <c r="E4907" s="112" t="s">
        <v>344</v>
      </c>
      <c r="F4907" s="112" t="s">
        <v>515</v>
      </c>
      <c r="G4907" s="112" t="s">
        <v>24</v>
      </c>
      <c r="H4907" s="112" t="s">
        <v>441</v>
      </c>
      <c r="I4907" s="112" t="s">
        <v>16</v>
      </c>
      <c r="J4907" s="112" t="s">
        <v>440</v>
      </c>
      <c r="K4907" s="113">
        <v>3915</v>
      </c>
      <c r="L4907" s="113">
        <v>1305</v>
      </c>
      <c r="M4907" s="112" t="s">
        <v>542</v>
      </c>
    </row>
    <row r="4908" spans="1:13" x14ac:dyDescent="0.3">
      <c r="A4908" s="112" t="s">
        <v>158</v>
      </c>
      <c r="B4908" s="112" t="s">
        <v>341</v>
      </c>
      <c r="C4908" s="112" t="s">
        <v>342</v>
      </c>
      <c r="D4908" s="112" t="s">
        <v>514</v>
      </c>
      <c r="E4908" s="112" t="s">
        <v>344</v>
      </c>
      <c r="F4908" s="112" t="s">
        <v>515</v>
      </c>
      <c r="G4908" s="112" t="s">
        <v>24</v>
      </c>
      <c r="H4908" s="112" t="s">
        <v>441</v>
      </c>
      <c r="I4908" s="112" t="s">
        <v>16</v>
      </c>
      <c r="J4908" s="112" t="s">
        <v>436</v>
      </c>
      <c r="K4908" s="113">
        <v>2414.5</v>
      </c>
      <c r="L4908" s="113">
        <v>990.49999999999989</v>
      </c>
      <c r="M4908" s="112" t="s">
        <v>542</v>
      </c>
    </row>
    <row r="4909" spans="1:13" x14ac:dyDescent="0.3">
      <c r="A4909" s="112" t="s">
        <v>158</v>
      </c>
      <c r="B4909" s="112" t="s">
        <v>341</v>
      </c>
      <c r="C4909" s="112" t="s">
        <v>342</v>
      </c>
      <c r="D4909" s="112" t="s">
        <v>514</v>
      </c>
      <c r="E4909" s="112" t="s">
        <v>344</v>
      </c>
      <c r="F4909" s="112" t="s">
        <v>515</v>
      </c>
      <c r="G4909" s="112" t="s">
        <v>36</v>
      </c>
      <c r="H4909" s="112" t="s">
        <v>445</v>
      </c>
      <c r="I4909" s="112" t="s">
        <v>16</v>
      </c>
      <c r="J4909" s="112" t="s">
        <v>446</v>
      </c>
      <c r="K4909" s="113">
        <v>16206.06</v>
      </c>
      <c r="L4909" s="113">
        <v>1578</v>
      </c>
      <c r="M4909" s="112" t="s">
        <v>542</v>
      </c>
    </row>
    <row r="4910" spans="1:13" x14ac:dyDescent="0.3">
      <c r="A4910" s="112" t="s">
        <v>158</v>
      </c>
      <c r="B4910" s="112" t="s">
        <v>341</v>
      </c>
      <c r="C4910" s="112" t="s">
        <v>342</v>
      </c>
      <c r="D4910" s="112" t="s">
        <v>514</v>
      </c>
      <c r="E4910" s="112" t="s">
        <v>344</v>
      </c>
      <c r="F4910" s="112" t="s">
        <v>515</v>
      </c>
      <c r="G4910" s="112" t="s">
        <v>54</v>
      </c>
      <c r="H4910" s="112" t="s">
        <v>445</v>
      </c>
      <c r="I4910" s="112" t="s">
        <v>16</v>
      </c>
      <c r="J4910" s="112" t="s">
        <v>436</v>
      </c>
      <c r="K4910" s="113">
        <v>3018.4000000000005</v>
      </c>
      <c r="L4910" s="113">
        <v>245.00000000000003</v>
      </c>
      <c r="M4910" s="112" t="s">
        <v>542</v>
      </c>
    </row>
    <row r="4911" spans="1:13" x14ac:dyDescent="0.3">
      <c r="A4911" s="112" t="s">
        <v>158</v>
      </c>
      <c r="B4911" s="112" t="s">
        <v>341</v>
      </c>
      <c r="C4911" s="112" t="s">
        <v>342</v>
      </c>
      <c r="D4911" s="112" t="s">
        <v>364</v>
      </c>
      <c r="E4911" s="112" t="s">
        <v>344</v>
      </c>
      <c r="F4911" s="112" t="s">
        <v>365</v>
      </c>
      <c r="G4911" s="112" t="s">
        <v>13</v>
      </c>
      <c r="H4911" s="112" t="s">
        <v>434</v>
      </c>
      <c r="I4911" s="112" t="s">
        <v>14</v>
      </c>
      <c r="J4911" s="112" t="s">
        <v>435</v>
      </c>
      <c r="K4911" s="113">
        <v>5472.73</v>
      </c>
      <c r="L4911" s="113">
        <v>181.5</v>
      </c>
      <c r="M4911" s="112" t="s">
        <v>542</v>
      </c>
    </row>
    <row r="4912" spans="1:13" x14ac:dyDescent="0.3">
      <c r="A4912" s="112" t="s">
        <v>158</v>
      </c>
      <c r="B4912" s="112" t="s">
        <v>341</v>
      </c>
      <c r="C4912" s="112" t="s">
        <v>342</v>
      </c>
      <c r="D4912" s="112" t="s">
        <v>364</v>
      </c>
      <c r="E4912" s="112" t="s">
        <v>344</v>
      </c>
      <c r="F4912" s="112" t="s">
        <v>365</v>
      </c>
      <c r="G4912" s="112" t="s">
        <v>13</v>
      </c>
      <c r="H4912" s="112" t="s">
        <v>434</v>
      </c>
      <c r="I4912" s="112" t="s">
        <v>14</v>
      </c>
      <c r="J4912" s="112" t="s">
        <v>436</v>
      </c>
      <c r="K4912" s="113">
        <v>35952.810000000005</v>
      </c>
      <c r="L4912" s="113">
        <v>1468.5</v>
      </c>
      <c r="M4912" s="112" t="s">
        <v>542</v>
      </c>
    </row>
    <row r="4913" spans="1:13" x14ac:dyDescent="0.3">
      <c r="A4913" s="112" t="s">
        <v>158</v>
      </c>
      <c r="B4913" s="112" t="s">
        <v>341</v>
      </c>
      <c r="C4913" s="112" t="s">
        <v>342</v>
      </c>
      <c r="D4913" s="112" t="s">
        <v>364</v>
      </c>
      <c r="E4913" s="112" t="s">
        <v>344</v>
      </c>
      <c r="F4913" s="112" t="s">
        <v>365</v>
      </c>
      <c r="G4913" s="112" t="s">
        <v>472</v>
      </c>
      <c r="H4913" s="112" t="s">
        <v>441</v>
      </c>
      <c r="I4913" s="112" t="s">
        <v>16</v>
      </c>
      <c r="J4913" s="112" t="s">
        <v>435</v>
      </c>
      <c r="K4913" s="113">
        <v>349.12</v>
      </c>
      <c r="L4913" s="113">
        <v>47.25</v>
      </c>
      <c r="M4913" s="112" t="s">
        <v>542</v>
      </c>
    </row>
    <row r="4914" spans="1:13" x14ac:dyDescent="0.3">
      <c r="A4914" s="112" t="s">
        <v>158</v>
      </c>
      <c r="B4914" s="112" t="s">
        <v>341</v>
      </c>
      <c r="C4914" s="112" t="s">
        <v>342</v>
      </c>
      <c r="D4914" s="112" t="s">
        <v>364</v>
      </c>
      <c r="E4914" s="112" t="s">
        <v>344</v>
      </c>
      <c r="F4914" s="112" t="s">
        <v>365</v>
      </c>
      <c r="G4914" s="112" t="s">
        <v>17</v>
      </c>
      <c r="H4914" s="112" t="s">
        <v>438</v>
      </c>
      <c r="I4914" s="112" t="s">
        <v>16</v>
      </c>
      <c r="J4914" s="112" t="s">
        <v>435</v>
      </c>
      <c r="K4914" s="113">
        <v>412.20000000000005</v>
      </c>
      <c r="L4914" s="113">
        <v>145</v>
      </c>
      <c r="M4914" s="112" t="s">
        <v>542</v>
      </c>
    </row>
    <row r="4915" spans="1:13" x14ac:dyDescent="0.3">
      <c r="A4915" s="112" t="s">
        <v>158</v>
      </c>
      <c r="B4915" s="112" t="s">
        <v>341</v>
      </c>
      <c r="C4915" s="112" t="s">
        <v>342</v>
      </c>
      <c r="D4915" s="112" t="s">
        <v>364</v>
      </c>
      <c r="E4915" s="112" t="s">
        <v>344</v>
      </c>
      <c r="F4915" s="112" t="s">
        <v>365</v>
      </c>
      <c r="G4915" s="112" t="s">
        <v>17</v>
      </c>
      <c r="H4915" s="112" t="s">
        <v>438</v>
      </c>
      <c r="I4915" s="112" t="s">
        <v>16</v>
      </c>
      <c r="J4915" s="112" t="s">
        <v>440</v>
      </c>
      <c r="K4915" s="113">
        <v>549.6</v>
      </c>
      <c r="L4915" s="113">
        <v>189</v>
      </c>
      <c r="M4915" s="112" t="s">
        <v>542</v>
      </c>
    </row>
    <row r="4916" spans="1:13" x14ac:dyDescent="0.3">
      <c r="A4916" s="112" t="s">
        <v>158</v>
      </c>
      <c r="B4916" s="112" t="s">
        <v>341</v>
      </c>
      <c r="C4916" s="112" t="s">
        <v>342</v>
      </c>
      <c r="D4916" s="112" t="s">
        <v>364</v>
      </c>
      <c r="E4916" s="112" t="s">
        <v>344</v>
      </c>
      <c r="F4916" s="112" t="s">
        <v>365</v>
      </c>
      <c r="G4916" s="112" t="s">
        <v>17</v>
      </c>
      <c r="H4916" s="112" t="s">
        <v>438</v>
      </c>
      <c r="I4916" s="112" t="s">
        <v>16</v>
      </c>
      <c r="J4916" s="112" t="s">
        <v>436</v>
      </c>
      <c r="K4916" s="113">
        <v>17875.5</v>
      </c>
      <c r="L4916" s="113">
        <v>2583</v>
      </c>
      <c r="M4916" s="112" t="s">
        <v>542</v>
      </c>
    </row>
    <row r="4917" spans="1:13" x14ac:dyDescent="0.3">
      <c r="A4917" s="112" t="s">
        <v>158</v>
      </c>
      <c r="B4917" s="112" t="s">
        <v>341</v>
      </c>
      <c r="C4917" s="112" t="s">
        <v>342</v>
      </c>
      <c r="D4917" s="112" t="s">
        <v>364</v>
      </c>
      <c r="E4917" s="112" t="s">
        <v>344</v>
      </c>
      <c r="F4917" s="112" t="s">
        <v>365</v>
      </c>
      <c r="G4917" s="112" t="s">
        <v>69</v>
      </c>
      <c r="H4917" s="112" t="s">
        <v>434</v>
      </c>
      <c r="I4917" s="112" t="s">
        <v>16</v>
      </c>
      <c r="J4917" s="112" t="s">
        <v>436</v>
      </c>
      <c r="K4917" s="113">
        <v>1</v>
      </c>
      <c r="L4917" s="113">
        <v>4.5</v>
      </c>
      <c r="M4917" s="112" t="s">
        <v>542</v>
      </c>
    </row>
    <row r="4918" spans="1:13" x14ac:dyDescent="0.3">
      <c r="A4918" s="112" t="s">
        <v>158</v>
      </c>
      <c r="B4918" s="112" t="s">
        <v>341</v>
      </c>
      <c r="C4918" s="112" t="s">
        <v>342</v>
      </c>
      <c r="D4918" s="112" t="s">
        <v>364</v>
      </c>
      <c r="E4918" s="112" t="s">
        <v>344</v>
      </c>
      <c r="F4918" s="112" t="s">
        <v>365</v>
      </c>
      <c r="G4918" s="112" t="s">
        <v>20</v>
      </c>
      <c r="H4918" s="112" t="s">
        <v>439</v>
      </c>
      <c r="I4918" s="112" t="s">
        <v>16</v>
      </c>
      <c r="J4918" s="112" t="s">
        <v>435</v>
      </c>
      <c r="K4918" s="113">
        <v>1364</v>
      </c>
      <c r="L4918" s="113">
        <v>292.5</v>
      </c>
      <c r="M4918" s="112" t="s">
        <v>542</v>
      </c>
    </row>
    <row r="4919" spans="1:13" x14ac:dyDescent="0.3">
      <c r="A4919" s="112" t="s">
        <v>158</v>
      </c>
      <c r="B4919" s="112" t="s">
        <v>341</v>
      </c>
      <c r="C4919" s="112" t="s">
        <v>342</v>
      </c>
      <c r="D4919" s="112" t="s">
        <v>364</v>
      </c>
      <c r="E4919" s="112" t="s">
        <v>344</v>
      </c>
      <c r="F4919" s="112" t="s">
        <v>365</v>
      </c>
      <c r="G4919" s="112" t="s">
        <v>20</v>
      </c>
      <c r="H4919" s="112" t="s">
        <v>439</v>
      </c>
      <c r="I4919" s="112" t="s">
        <v>16</v>
      </c>
      <c r="J4919" s="112" t="s">
        <v>436</v>
      </c>
      <c r="K4919" s="113">
        <v>10017.48</v>
      </c>
      <c r="L4919" s="113">
        <v>2258.5</v>
      </c>
      <c r="M4919" s="112" t="s">
        <v>542</v>
      </c>
    </row>
    <row r="4920" spans="1:13" x14ac:dyDescent="0.3">
      <c r="A4920" s="112" t="s">
        <v>158</v>
      </c>
      <c r="B4920" s="112" t="s">
        <v>341</v>
      </c>
      <c r="C4920" s="112" t="s">
        <v>342</v>
      </c>
      <c r="D4920" s="112" t="s">
        <v>364</v>
      </c>
      <c r="E4920" s="112" t="s">
        <v>344</v>
      </c>
      <c r="F4920" s="112" t="s">
        <v>365</v>
      </c>
      <c r="G4920" s="112" t="s">
        <v>463</v>
      </c>
      <c r="H4920" s="112" t="s">
        <v>439</v>
      </c>
      <c r="I4920" s="112" t="s">
        <v>16</v>
      </c>
      <c r="J4920" s="112" t="s">
        <v>436</v>
      </c>
      <c r="K4920" s="113">
        <v>12501.387431716943</v>
      </c>
      <c r="L4920" s="113">
        <v>3304.9999999999995</v>
      </c>
      <c r="M4920" s="112" t="s">
        <v>542</v>
      </c>
    </row>
    <row r="4921" spans="1:13" x14ac:dyDescent="0.3">
      <c r="A4921" s="112" t="s">
        <v>158</v>
      </c>
      <c r="B4921" s="112" t="s">
        <v>341</v>
      </c>
      <c r="C4921" s="112" t="s">
        <v>342</v>
      </c>
      <c r="D4921" s="112" t="s">
        <v>364</v>
      </c>
      <c r="E4921" s="112" t="s">
        <v>344</v>
      </c>
      <c r="F4921" s="112" t="s">
        <v>365</v>
      </c>
      <c r="G4921" s="112" t="s">
        <v>22</v>
      </c>
      <c r="H4921" s="112" t="s">
        <v>439</v>
      </c>
      <c r="I4921" s="112" t="s">
        <v>16</v>
      </c>
      <c r="J4921" s="112" t="s">
        <v>435</v>
      </c>
      <c r="K4921" s="113">
        <v>3037.87</v>
      </c>
      <c r="L4921" s="113">
        <v>1642.0000000000002</v>
      </c>
      <c r="M4921" s="112" t="s">
        <v>542</v>
      </c>
    </row>
    <row r="4922" spans="1:13" x14ac:dyDescent="0.3">
      <c r="A4922" s="112" t="s">
        <v>158</v>
      </c>
      <c r="B4922" s="112" t="s">
        <v>341</v>
      </c>
      <c r="C4922" s="112" t="s">
        <v>342</v>
      </c>
      <c r="D4922" s="112" t="s">
        <v>364</v>
      </c>
      <c r="E4922" s="112" t="s">
        <v>344</v>
      </c>
      <c r="F4922" s="112" t="s">
        <v>365</v>
      </c>
      <c r="G4922" s="112" t="s">
        <v>22</v>
      </c>
      <c r="H4922" s="112" t="s">
        <v>439</v>
      </c>
      <c r="I4922" s="112" t="s">
        <v>16</v>
      </c>
      <c r="J4922" s="112" t="s">
        <v>440</v>
      </c>
      <c r="K4922" s="113">
        <v>234</v>
      </c>
      <c r="L4922" s="113">
        <v>135</v>
      </c>
      <c r="M4922" s="112" t="s">
        <v>542</v>
      </c>
    </row>
    <row r="4923" spans="1:13" x14ac:dyDescent="0.3">
      <c r="A4923" s="112" t="s">
        <v>158</v>
      </c>
      <c r="B4923" s="112" t="s">
        <v>341</v>
      </c>
      <c r="C4923" s="112" t="s">
        <v>342</v>
      </c>
      <c r="D4923" s="112" t="s">
        <v>364</v>
      </c>
      <c r="E4923" s="112" t="s">
        <v>344</v>
      </c>
      <c r="F4923" s="112" t="s">
        <v>365</v>
      </c>
      <c r="G4923" s="112" t="s">
        <v>22</v>
      </c>
      <c r="H4923" s="112" t="s">
        <v>439</v>
      </c>
      <c r="I4923" s="112" t="s">
        <v>16</v>
      </c>
      <c r="J4923" s="112" t="s">
        <v>436</v>
      </c>
      <c r="K4923" s="113">
        <v>56367.359999999993</v>
      </c>
      <c r="L4923" s="113">
        <v>19717</v>
      </c>
      <c r="M4923" s="112" t="s">
        <v>542</v>
      </c>
    </row>
    <row r="4924" spans="1:13" x14ac:dyDescent="0.3">
      <c r="A4924" s="112" t="s">
        <v>158</v>
      </c>
      <c r="B4924" s="112" t="s">
        <v>341</v>
      </c>
      <c r="C4924" s="112" t="s">
        <v>342</v>
      </c>
      <c r="D4924" s="112" t="s">
        <v>364</v>
      </c>
      <c r="E4924" s="112" t="s">
        <v>344</v>
      </c>
      <c r="F4924" s="112" t="s">
        <v>365</v>
      </c>
      <c r="G4924" s="112" t="s">
        <v>24</v>
      </c>
      <c r="H4924" s="112" t="s">
        <v>441</v>
      </c>
      <c r="I4924" s="112" t="s">
        <v>16</v>
      </c>
      <c r="J4924" s="112" t="s">
        <v>435</v>
      </c>
      <c r="K4924" s="113">
        <v>28100.65</v>
      </c>
      <c r="L4924" s="113">
        <v>9966.2999999999993</v>
      </c>
      <c r="M4924" s="112" t="s">
        <v>542</v>
      </c>
    </row>
    <row r="4925" spans="1:13" x14ac:dyDescent="0.3">
      <c r="A4925" s="112" t="s">
        <v>158</v>
      </c>
      <c r="B4925" s="112" t="s">
        <v>341</v>
      </c>
      <c r="C4925" s="112" t="s">
        <v>342</v>
      </c>
      <c r="D4925" s="112" t="s">
        <v>364</v>
      </c>
      <c r="E4925" s="112" t="s">
        <v>344</v>
      </c>
      <c r="F4925" s="112" t="s">
        <v>365</v>
      </c>
      <c r="G4925" s="112" t="s">
        <v>24</v>
      </c>
      <c r="H4925" s="112" t="s">
        <v>441</v>
      </c>
      <c r="I4925" s="112" t="s">
        <v>16</v>
      </c>
      <c r="J4925" s="112" t="s">
        <v>440</v>
      </c>
      <c r="K4925" s="113">
        <v>6775.9699999999993</v>
      </c>
      <c r="L4925" s="113">
        <v>2646</v>
      </c>
      <c r="M4925" s="112" t="s">
        <v>542</v>
      </c>
    </row>
    <row r="4926" spans="1:13" x14ac:dyDescent="0.3">
      <c r="A4926" s="112" t="s">
        <v>158</v>
      </c>
      <c r="B4926" s="112" t="s">
        <v>341</v>
      </c>
      <c r="C4926" s="112" t="s">
        <v>342</v>
      </c>
      <c r="D4926" s="112" t="s">
        <v>364</v>
      </c>
      <c r="E4926" s="112" t="s">
        <v>344</v>
      </c>
      <c r="F4926" s="112" t="s">
        <v>365</v>
      </c>
      <c r="G4926" s="112" t="s">
        <v>24</v>
      </c>
      <c r="H4926" s="112" t="s">
        <v>441</v>
      </c>
      <c r="I4926" s="112" t="s">
        <v>16</v>
      </c>
      <c r="J4926" s="112" t="s">
        <v>436</v>
      </c>
      <c r="K4926" s="113">
        <v>79091.73000000001</v>
      </c>
      <c r="L4926" s="113">
        <v>27128.800000000003</v>
      </c>
      <c r="M4926" s="112" t="s">
        <v>542</v>
      </c>
    </row>
    <row r="4927" spans="1:13" x14ac:dyDescent="0.3">
      <c r="A4927" s="112" t="s">
        <v>158</v>
      </c>
      <c r="B4927" s="112" t="s">
        <v>341</v>
      </c>
      <c r="C4927" s="112" t="s">
        <v>342</v>
      </c>
      <c r="D4927" s="112" t="s">
        <v>364</v>
      </c>
      <c r="E4927" s="112" t="s">
        <v>344</v>
      </c>
      <c r="F4927" s="112" t="s">
        <v>365</v>
      </c>
      <c r="G4927" s="112" t="s">
        <v>25</v>
      </c>
      <c r="H4927" s="112" t="s">
        <v>442</v>
      </c>
      <c r="I4927" s="112" t="s">
        <v>16</v>
      </c>
      <c r="J4927" s="112" t="s">
        <v>443</v>
      </c>
      <c r="K4927" s="113">
        <v>1398793.85</v>
      </c>
      <c r="L4927" s="113">
        <v>356300</v>
      </c>
      <c r="M4927" s="112" t="s">
        <v>542</v>
      </c>
    </row>
    <row r="4928" spans="1:13" x14ac:dyDescent="0.3">
      <c r="A4928" s="112" t="s">
        <v>158</v>
      </c>
      <c r="B4928" s="112" t="s">
        <v>341</v>
      </c>
      <c r="C4928" s="112" t="s">
        <v>342</v>
      </c>
      <c r="D4928" s="112" t="s">
        <v>364</v>
      </c>
      <c r="E4928" s="112" t="s">
        <v>344</v>
      </c>
      <c r="F4928" s="112" t="s">
        <v>365</v>
      </c>
      <c r="G4928" s="112" t="s">
        <v>79</v>
      </c>
      <c r="H4928" s="112" t="s">
        <v>438</v>
      </c>
      <c r="I4928" s="112" t="s">
        <v>14</v>
      </c>
      <c r="J4928" s="112" t="s">
        <v>435</v>
      </c>
      <c r="K4928" s="113">
        <v>294</v>
      </c>
      <c r="L4928" s="113">
        <v>22</v>
      </c>
      <c r="M4928" s="112" t="s">
        <v>542</v>
      </c>
    </row>
    <row r="4929" spans="1:13" x14ac:dyDescent="0.3">
      <c r="A4929" s="112" t="s">
        <v>158</v>
      </c>
      <c r="B4929" s="112" t="s">
        <v>341</v>
      </c>
      <c r="C4929" s="112" t="s">
        <v>342</v>
      </c>
      <c r="D4929" s="112" t="s">
        <v>364</v>
      </c>
      <c r="E4929" s="112" t="s">
        <v>344</v>
      </c>
      <c r="F4929" s="112" t="s">
        <v>365</v>
      </c>
      <c r="G4929" s="112" t="s">
        <v>79</v>
      </c>
      <c r="H4929" s="112" t="s">
        <v>438</v>
      </c>
      <c r="I4929" s="112" t="s">
        <v>14</v>
      </c>
      <c r="J4929" s="112" t="s">
        <v>436</v>
      </c>
      <c r="K4929" s="113">
        <v>1810</v>
      </c>
      <c r="L4929" s="113">
        <v>157</v>
      </c>
      <c r="M4929" s="112" t="s">
        <v>542</v>
      </c>
    </row>
    <row r="4930" spans="1:13" x14ac:dyDescent="0.3">
      <c r="A4930" s="112" t="s">
        <v>158</v>
      </c>
      <c r="B4930" s="112" t="s">
        <v>341</v>
      </c>
      <c r="C4930" s="112" t="s">
        <v>342</v>
      </c>
      <c r="D4930" s="112" t="s">
        <v>364</v>
      </c>
      <c r="E4930" s="112" t="s">
        <v>344</v>
      </c>
      <c r="F4930" s="112" t="s">
        <v>365</v>
      </c>
      <c r="G4930" s="112" t="s">
        <v>33</v>
      </c>
      <c r="H4930" s="112" t="s">
        <v>445</v>
      </c>
      <c r="I4930" s="112" t="s">
        <v>16</v>
      </c>
      <c r="J4930" s="112" t="s">
        <v>446</v>
      </c>
      <c r="K4930" s="113">
        <v>19870</v>
      </c>
      <c r="L4930" s="113">
        <v>3974</v>
      </c>
      <c r="M4930" s="112" t="s">
        <v>542</v>
      </c>
    </row>
    <row r="4931" spans="1:13" x14ac:dyDescent="0.3">
      <c r="A4931" s="112" t="s">
        <v>158</v>
      </c>
      <c r="B4931" s="112" t="s">
        <v>341</v>
      </c>
      <c r="C4931" s="112" t="s">
        <v>342</v>
      </c>
      <c r="D4931" s="112" t="s">
        <v>364</v>
      </c>
      <c r="E4931" s="112" t="s">
        <v>344</v>
      </c>
      <c r="F4931" s="112" t="s">
        <v>365</v>
      </c>
      <c r="G4931" s="112" t="s">
        <v>34</v>
      </c>
      <c r="H4931" s="112" t="s">
        <v>442</v>
      </c>
      <c r="I4931" s="112" t="s">
        <v>16</v>
      </c>
      <c r="J4931" s="112" t="s">
        <v>435</v>
      </c>
      <c r="K4931" s="113">
        <v>4049.4468750000001</v>
      </c>
      <c r="L4931" s="113">
        <v>1479.25</v>
      </c>
      <c r="M4931" s="112" t="s">
        <v>542</v>
      </c>
    </row>
    <row r="4932" spans="1:13" x14ac:dyDescent="0.3">
      <c r="A4932" s="112" t="s">
        <v>158</v>
      </c>
      <c r="B4932" s="112" t="s">
        <v>341</v>
      </c>
      <c r="C4932" s="112" t="s">
        <v>342</v>
      </c>
      <c r="D4932" s="112" t="s">
        <v>364</v>
      </c>
      <c r="E4932" s="112" t="s">
        <v>344</v>
      </c>
      <c r="F4932" s="112" t="s">
        <v>365</v>
      </c>
      <c r="G4932" s="112" t="s">
        <v>34</v>
      </c>
      <c r="H4932" s="112" t="s">
        <v>442</v>
      </c>
      <c r="I4932" s="112" t="s">
        <v>16</v>
      </c>
      <c r="J4932" s="112" t="s">
        <v>451</v>
      </c>
      <c r="K4932" s="113">
        <v>184.78125</v>
      </c>
      <c r="L4932" s="113">
        <v>67.5</v>
      </c>
      <c r="M4932" s="112" t="s">
        <v>542</v>
      </c>
    </row>
    <row r="4933" spans="1:13" x14ac:dyDescent="0.3">
      <c r="A4933" s="112" t="s">
        <v>158</v>
      </c>
      <c r="B4933" s="112" t="s">
        <v>341</v>
      </c>
      <c r="C4933" s="112" t="s">
        <v>342</v>
      </c>
      <c r="D4933" s="112" t="s">
        <v>364</v>
      </c>
      <c r="E4933" s="112" t="s">
        <v>344</v>
      </c>
      <c r="F4933" s="112" t="s">
        <v>365</v>
      </c>
      <c r="G4933" s="112" t="s">
        <v>34</v>
      </c>
      <c r="H4933" s="112" t="s">
        <v>442</v>
      </c>
      <c r="I4933" s="112" t="s">
        <v>16</v>
      </c>
      <c r="J4933" s="112" t="s">
        <v>440</v>
      </c>
      <c r="K4933" s="113">
        <v>246.375</v>
      </c>
      <c r="L4933" s="113">
        <v>90</v>
      </c>
      <c r="M4933" s="112" t="s">
        <v>542</v>
      </c>
    </row>
    <row r="4934" spans="1:13" x14ac:dyDescent="0.3">
      <c r="A4934" s="112" t="s">
        <v>158</v>
      </c>
      <c r="B4934" s="112" t="s">
        <v>341</v>
      </c>
      <c r="C4934" s="112" t="s">
        <v>342</v>
      </c>
      <c r="D4934" s="112" t="s">
        <v>364</v>
      </c>
      <c r="E4934" s="112" t="s">
        <v>344</v>
      </c>
      <c r="F4934" s="112" t="s">
        <v>365</v>
      </c>
      <c r="G4934" s="112" t="s">
        <v>34</v>
      </c>
      <c r="H4934" s="112" t="s">
        <v>442</v>
      </c>
      <c r="I4934" s="112" t="s">
        <v>16</v>
      </c>
      <c r="J4934" s="112" t="s">
        <v>436</v>
      </c>
      <c r="K4934" s="113">
        <v>129709.59375</v>
      </c>
      <c r="L4934" s="113">
        <v>47382.5</v>
      </c>
      <c r="M4934" s="112" t="s">
        <v>542</v>
      </c>
    </row>
    <row r="4935" spans="1:13" x14ac:dyDescent="0.3">
      <c r="A4935" s="112" t="s">
        <v>158</v>
      </c>
      <c r="B4935" s="112" t="s">
        <v>341</v>
      </c>
      <c r="C4935" s="112" t="s">
        <v>342</v>
      </c>
      <c r="D4935" s="112" t="s">
        <v>364</v>
      </c>
      <c r="E4935" s="112" t="s">
        <v>344</v>
      </c>
      <c r="F4935" s="112" t="s">
        <v>365</v>
      </c>
      <c r="G4935" s="112" t="s">
        <v>35</v>
      </c>
      <c r="H4935" s="112" t="s">
        <v>438</v>
      </c>
      <c r="I4935" s="112" t="s">
        <v>16</v>
      </c>
      <c r="J4935" s="112" t="s">
        <v>435</v>
      </c>
      <c r="K4935" s="113">
        <v>76740</v>
      </c>
      <c r="L4935" s="113">
        <v>30695.999999999996</v>
      </c>
      <c r="M4935" s="112" t="s">
        <v>542</v>
      </c>
    </row>
    <row r="4936" spans="1:13" x14ac:dyDescent="0.3">
      <c r="A4936" s="112" t="s">
        <v>158</v>
      </c>
      <c r="B4936" s="112" t="s">
        <v>341</v>
      </c>
      <c r="C4936" s="112" t="s">
        <v>342</v>
      </c>
      <c r="D4936" s="112" t="s">
        <v>364</v>
      </c>
      <c r="E4936" s="112" t="s">
        <v>344</v>
      </c>
      <c r="F4936" s="112" t="s">
        <v>365</v>
      </c>
      <c r="G4936" s="112" t="s">
        <v>35</v>
      </c>
      <c r="H4936" s="112" t="s">
        <v>438</v>
      </c>
      <c r="I4936" s="112" t="s">
        <v>16</v>
      </c>
      <c r="J4936" s="112" t="s">
        <v>440</v>
      </c>
      <c r="K4936" s="113">
        <v>26420</v>
      </c>
      <c r="L4936" s="113">
        <v>10568</v>
      </c>
      <c r="M4936" s="112" t="s">
        <v>542</v>
      </c>
    </row>
    <row r="4937" spans="1:13" x14ac:dyDescent="0.3">
      <c r="A4937" s="112" t="s">
        <v>158</v>
      </c>
      <c r="B4937" s="112" t="s">
        <v>341</v>
      </c>
      <c r="C4937" s="112" t="s">
        <v>342</v>
      </c>
      <c r="D4937" s="112" t="s">
        <v>364</v>
      </c>
      <c r="E4937" s="112" t="s">
        <v>344</v>
      </c>
      <c r="F4937" s="112" t="s">
        <v>365</v>
      </c>
      <c r="G4937" s="112" t="s">
        <v>35</v>
      </c>
      <c r="H4937" s="112" t="s">
        <v>438</v>
      </c>
      <c r="I4937" s="112" t="s">
        <v>16</v>
      </c>
      <c r="J4937" s="112" t="s">
        <v>436</v>
      </c>
      <c r="K4937" s="113">
        <v>227327.5</v>
      </c>
      <c r="L4937" s="113">
        <v>90931</v>
      </c>
      <c r="M4937" s="112" t="s">
        <v>542</v>
      </c>
    </row>
    <row r="4938" spans="1:13" x14ac:dyDescent="0.3">
      <c r="A4938" s="112" t="s">
        <v>158</v>
      </c>
      <c r="B4938" s="112" t="s">
        <v>341</v>
      </c>
      <c r="C4938" s="112" t="s">
        <v>342</v>
      </c>
      <c r="D4938" s="112" t="s">
        <v>364</v>
      </c>
      <c r="E4938" s="112" t="s">
        <v>344</v>
      </c>
      <c r="F4938" s="112" t="s">
        <v>365</v>
      </c>
      <c r="G4938" s="112" t="s">
        <v>87</v>
      </c>
      <c r="H4938" s="112" t="s">
        <v>438</v>
      </c>
      <c r="I4938" s="112" t="s">
        <v>14</v>
      </c>
      <c r="J4938" s="112" t="s">
        <v>436</v>
      </c>
      <c r="K4938" s="113">
        <v>2114.4</v>
      </c>
      <c r="L4938" s="113">
        <v>229</v>
      </c>
      <c r="M4938" s="112" t="s">
        <v>542</v>
      </c>
    </row>
    <row r="4939" spans="1:13" x14ac:dyDescent="0.3">
      <c r="A4939" s="112" t="s">
        <v>158</v>
      </c>
      <c r="B4939" s="112" t="s">
        <v>341</v>
      </c>
      <c r="C4939" s="112" t="s">
        <v>342</v>
      </c>
      <c r="D4939" s="112" t="s">
        <v>364</v>
      </c>
      <c r="E4939" s="112" t="s">
        <v>344</v>
      </c>
      <c r="F4939" s="112" t="s">
        <v>365</v>
      </c>
      <c r="G4939" s="112" t="s">
        <v>38</v>
      </c>
      <c r="H4939" s="112" t="s">
        <v>445</v>
      </c>
      <c r="I4939" s="112" t="s">
        <v>16</v>
      </c>
      <c r="J4939" s="112" t="s">
        <v>446</v>
      </c>
      <c r="K4939" s="113">
        <v>115</v>
      </c>
      <c r="L4939" s="113">
        <v>23</v>
      </c>
      <c r="M4939" s="112" t="s">
        <v>542</v>
      </c>
    </row>
    <row r="4940" spans="1:13" x14ac:dyDescent="0.3">
      <c r="A4940" s="112" t="s">
        <v>158</v>
      </c>
      <c r="B4940" s="112" t="s">
        <v>341</v>
      </c>
      <c r="C4940" s="112" t="s">
        <v>342</v>
      </c>
      <c r="D4940" s="112" t="s">
        <v>364</v>
      </c>
      <c r="E4940" s="112" t="s">
        <v>344</v>
      </c>
      <c r="F4940" s="112" t="s">
        <v>365</v>
      </c>
      <c r="G4940" s="112" t="s">
        <v>40</v>
      </c>
      <c r="H4940" s="112" t="s">
        <v>447</v>
      </c>
      <c r="I4940" s="112" t="s">
        <v>16</v>
      </c>
      <c r="J4940" s="112" t="s">
        <v>435</v>
      </c>
      <c r="K4940" s="113">
        <v>8427.7199999999993</v>
      </c>
      <c r="L4940" s="113">
        <v>1778</v>
      </c>
      <c r="M4940" s="112" t="s">
        <v>542</v>
      </c>
    </row>
    <row r="4941" spans="1:13" x14ac:dyDescent="0.3">
      <c r="A4941" s="112" t="s">
        <v>158</v>
      </c>
      <c r="B4941" s="112" t="s">
        <v>341</v>
      </c>
      <c r="C4941" s="112" t="s">
        <v>342</v>
      </c>
      <c r="D4941" s="112" t="s">
        <v>364</v>
      </c>
      <c r="E4941" s="112" t="s">
        <v>344</v>
      </c>
      <c r="F4941" s="112" t="s">
        <v>365</v>
      </c>
      <c r="G4941" s="112" t="s">
        <v>41</v>
      </c>
      <c r="H4941" s="112" t="s">
        <v>445</v>
      </c>
      <c r="I4941" s="112" t="s">
        <v>16</v>
      </c>
      <c r="J4941" s="112" t="s">
        <v>446</v>
      </c>
      <c r="K4941" s="113">
        <v>3001.7799999999997</v>
      </c>
      <c r="L4941" s="113">
        <v>1050.25</v>
      </c>
      <c r="M4941" s="112" t="s">
        <v>542</v>
      </c>
    </row>
    <row r="4942" spans="1:13" x14ac:dyDescent="0.3">
      <c r="A4942" s="112" t="s">
        <v>158</v>
      </c>
      <c r="B4942" s="112" t="s">
        <v>341</v>
      </c>
      <c r="C4942" s="112" t="s">
        <v>342</v>
      </c>
      <c r="D4942" s="112" t="s">
        <v>364</v>
      </c>
      <c r="E4942" s="112" t="s">
        <v>344</v>
      </c>
      <c r="F4942" s="112" t="s">
        <v>365</v>
      </c>
      <c r="G4942" s="112" t="s">
        <v>42</v>
      </c>
      <c r="H4942" s="112" t="s">
        <v>441</v>
      </c>
      <c r="I4942" s="112" t="s">
        <v>16</v>
      </c>
      <c r="J4942" s="112" t="s">
        <v>435</v>
      </c>
      <c r="K4942" s="113">
        <v>5613.36</v>
      </c>
      <c r="L4942" s="113">
        <v>1296</v>
      </c>
      <c r="M4942" s="112" t="s">
        <v>542</v>
      </c>
    </row>
    <row r="4943" spans="1:13" x14ac:dyDescent="0.3">
      <c r="A4943" s="112" t="s">
        <v>158</v>
      </c>
      <c r="B4943" s="112" t="s">
        <v>341</v>
      </c>
      <c r="C4943" s="112" t="s">
        <v>342</v>
      </c>
      <c r="D4943" s="112" t="s">
        <v>364</v>
      </c>
      <c r="E4943" s="112" t="s">
        <v>344</v>
      </c>
      <c r="F4943" s="112" t="s">
        <v>365</v>
      </c>
      <c r="G4943" s="112" t="s">
        <v>42</v>
      </c>
      <c r="H4943" s="112" t="s">
        <v>441</v>
      </c>
      <c r="I4943" s="112" t="s">
        <v>16</v>
      </c>
      <c r="J4943" s="112" t="s">
        <v>440</v>
      </c>
      <c r="K4943" s="113">
        <v>345</v>
      </c>
      <c r="L4943" s="113">
        <v>81</v>
      </c>
      <c r="M4943" s="112" t="s">
        <v>542</v>
      </c>
    </row>
    <row r="4944" spans="1:13" x14ac:dyDescent="0.3">
      <c r="A4944" s="112" t="s">
        <v>158</v>
      </c>
      <c r="B4944" s="112" t="s">
        <v>341</v>
      </c>
      <c r="C4944" s="112" t="s">
        <v>342</v>
      </c>
      <c r="D4944" s="112" t="s">
        <v>364</v>
      </c>
      <c r="E4944" s="112" t="s">
        <v>344</v>
      </c>
      <c r="F4944" s="112" t="s">
        <v>365</v>
      </c>
      <c r="G4944" s="112" t="s">
        <v>42</v>
      </c>
      <c r="H4944" s="112" t="s">
        <v>441</v>
      </c>
      <c r="I4944" s="112" t="s">
        <v>16</v>
      </c>
      <c r="J4944" s="112" t="s">
        <v>436</v>
      </c>
      <c r="K4944" s="113">
        <v>32012.080000000002</v>
      </c>
      <c r="L4944" s="113">
        <v>5476.5</v>
      </c>
      <c r="M4944" s="112" t="s">
        <v>542</v>
      </c>
    </row>
    <row r="4945" spans="1:13" x14ac:dyDescent="0.3">
      <c r="A4945" s="112" t="s">
        <v>158</v>
      </c>
      <c r="B4945" s="112" t="s">
        <v>341</v>
      </c>
      <c r="C4945" s="112" t="s">
        <v>342</v>
      </c>
      <c r="D4945" s="112" t="s">
        <v>364</v>
      </c>
      <c r="E4945" s="112" t="s">
        <v>344</v>
      </c>
      <c r="F4945" s="112" t="s">
        <v>365</v>
      </c>
      <c r="G4945" s="112" t="s">
        <v>43</v>
      </c>
      <c r="H4945" s="112" t="s">
        <v>448</v>
      </c>
      <c r="I4945" s="112" t="s">
        <v>16</v>
      </c>
      <c r="J4945" s="112" t="s">
        <v>435</v>
      </c>
      <c r="K4945" s="113">
        <v>6922.4</v>
      </c>
      <c r="L4945" s="113">
        <v>8653</v>
      </c>
      <c r="M4945" s="112" t="s">
        <v>542</v>
      </c>
    </row>
    <row r="4946" spans="1:13" x14ac:dyDescent="0.3">
      <c r="A4946" s="112" t="s">
        <v>158</v>
      </c>
      <c r="B4946" s="112" t="s">
        <v>341</v>
      </c>
      <c r="C4946" s="112" t="s">
        <v>342</v>
      </c>
      <c r="D4946" s="112" t="s">
        <v>364</v>
      </c>
      <c r="E4946" s="112" t="s">
        <v>344</v>
      </c>
      <c r="F4946" s="112" t="s">
        <v>365</v>
      </c>
      <c r="G4946" s="112" t="s">
        <v>43</v>
      </c>
      <c r="H4946" s="112" t="s">
        <v>448</v>
      </c>
      <c r="I4946" s="112" t="s">
        <v>16</v>
      </c>
      <c r="J4946" s="112" t="s">
        <v>446</v>
      </c>
      <c r="K4946" s="113">
        <v>408</v>
      </c>
      <c r="L4946" s="113">
        <v>509.99999999999994</v>
      </c>
      <c r="M4946" s="112" t="s">
        <v>542</v>
      </c>
    </row>
    <row r="4947" spans="1:13" x14ac:dyDescent="0.3">
      <c r="A4947" s="112" t="s">
        <v>158</v>
      </c>
      <c r="B4947" s="112" t="s">
        <v>341</v>
      </c>
      <c r="C4947" s="112" t="s">
        <v>342</v>
      </c>
      <c r="D4947" s="112" t="s">
        <v>364</v>
      </c>
      <c r="E4947" s="112" t="s">
        <v>344</v>
      </c>
      <c r="F4947" s="112" t="s">
        <v>365</v>
      </c>
      <c r="G4947" s="112" t="s">
        <v>43</v>
      </c>
      <c r="H4947" s="112" t="s">
        <v>448</v>
      </c>
      <c r="I4947" s="112" t="s">
        <v>16</v>
      </c>
      <c r="J4947" s="112" t="s">
        <v>440</v>
      </c>
      <c r="K4947" s="113">
        <v>732.26</v>
      </c>
      <c r="L4947" s="113">
        <v>779</v>
      </c>
      <c r="M4947" s="112" t="s">
        <v>542</v>
      </c>
    </row>
    <row r="4948" spans="1:13" x14ac:dyDescent="0.3">
      <c r="A4948" s="112" t="s">
        <v>158</v>
      </c>
      <c r="B4948" s="112" t="s">
        <v>341</v>
      </c>
      <c r="C4948" s="112" t="s">
        <v>342</v>
      </c>
      <c r="D4948" s="112" t="s">
        <v>364</v>
      </c>
      <c r="E4948" s="112" t="s">
        <v>344</v>
      </c>
      <c r="F4948" s="112" t="s">
        <v>365</v>
      </c>
      <c r="G4948" s="112" t="s">
        <v>43</v>
      </c>
      <c r="H4948" s="112" t="s">
        <v>448</v>
      </c>
      <c r="I4948" s="112" t="s">
        <v>16</v>
      </c>
      <c r="J4948" s="112" t="s">
        <v>436</v>
      </c>
      <c r="K4948" s="113">
        <v>5483.7</v>
      </c>
      <c r="L4948" s="113">
        <v>10155</v>
      </c>
      <c r="M4948" s="112" t="s">
        <v>542</v>
      </c>
    </row>
    <row r="4949" spans="1:13" x14ac:dyDescent="0.3">
      <c r="A4949" s="112" t="s">
        <v>158</v>
      </c>
      <c r="B4949" s="112" t="s">
        <v>341</v>
      </c>
      <c r="C4949" s="112" t="s">
        <v>342</v>
      </c>
      <c r="D4949" s="112" t="s">
        <v>364</v>
      </c>
      <c r="E4949" s="112" t="s">
        <v>344</v>
      </c>
      <c r="F4949" s="112" t="s">
        <v>365</v>
      </c>
      <c r="G4949" s="112" t="s">
        <v>90</v>
      </c>
      <c r="H4949" s="112" t="s">
        <v>438</v>
      </c>
      <c r="I4949" s="112" t="s">
        <v>14</v>
      </c>
      <c r="J4949" s="112" t="s">
        <v>436</v>
      </c>
      <c r="K4949" s="113">
        <v>14040</v>
      </c>
      <c r="L4949" s="113">
        <v>1935.0000000000002</v>
      </c>
      <c r="M4949" s="112" t="s">
        <v>542</v>
      </c>
    </row>
    <row r="4950" spans="1:13" x14ac:dyDescent="0.3">
      <c r="A4950" s="112" t="s">
        <v>158</v>
      </c>
      <c r="B4950" s="112" t="s">
        <v>341</v>
      </c>
      <c r="C4950" s="112" t="s">
        <v>342</v>
      </c>
      <c r="D4950" s="112" t="s">
        <v>364</v>
      </c>
      <c r="E4950" s="112" t="s">
        <v>344</v>
      </c>
      <c r="F4950" s="112" t="s">
        <v>365</v>
      </c>
      <c r="G4950" s="112" t="s">
        <v>44</v>
      </c>
      <c r="H4950" s="112" t="s">
        <v>441</v>
      </c>
      <c r="I4950" s="112" t="s">
        <v>16</v>
      </c>
      <c r="J4950" s="112" t="s">
        <v>435</v>
      </c>
      <c r="K4950" s="113">
        <v>11083.838788499999</v>
      </c>
      <c r="L4950" s="113">
        <v>1621.5</v>
      </c>
      <c r="M4950" s="112" t="s">
        <v>542</v>
      </c>
    </row>
    <row r="4951" spans="1:13" x14ac:dyDescent="0.3">
      <c r="A4951" s="112" t="s">
        <v>158</v>
      </c>
      <c r="B4951" s="112" t="s">
        <v>341</v>
      </c>
      <c r="C4951" s="112" t="s">
        <v>342</v>
      </c>
      <c r="D4951" s="112" t="s">
        <v>364</v>
      </c>
      <c r="E4951" s="112" t="s">
        <v>344</v>
      </c>
      <c r="F4951" s="112" t="s">
        <v>365</v>
      </c>
      <c r="G4951" s="112" t="s">
        <v>44</v>
      </c>
      <c r="H4951" s="112" t="s">
        <v>441</v>
      </c>
      <c r="I4951" s="112" t="s">
        <v>16</v>
      </c>
      <c r="J4951" s="112" t="s">
        <v>440</v>
      </c>
      <c r="K4951" s="113">
        <v>1027.8900000000001</v>
      </c>
      <c r="L4951" s="113">
        <v>121.50000000000001</v>
      </c>
      <c r="M4951" s="112" t="s">
        <v>542</v>
      </c>
    </row>
    <row r="4952" spans="1:13" x14ac:dyDescent="0.3">
      <c r="A4952" s="112" t="s">
        <v>158</v>
      </c>
      <c r="B4952" s="112" t="s">
        <v>341</v>
      </c>
      <c r="C4952" s="112" t="s">
        <v>342</v>
      </c>
      <c r="D4952" s="112" t="s">
        <v>364</v>
      </c>
      <c r="E4952" s="112" t="s">
        <v>344</v>
      </c>
      <c r="F4952" s="112" t="s">
        <v>365</v>
      </c>
      <c r="G4952" s="112" t="s">
        <v>44</v>
      </c>
      <c r="H4952" s="112" t="s">
        <v>441</v>
      </c>
      <c r="I4952" s="112" t="s">
        <v>16</v>
      </c>
      <c r="J4952" s="112" t="s">
        <v>436</v>
      </c>
      <c r="K4952" s="113">
        <v>11901.268016</v>
      </c>
      <c r="L4952" s="113">
        <v>1959</v>
      </c>
      <c r="M4952" s="112" t="s">
        <v>542</v>
      </c>
    </row>
    <row r="4953" spans="1:13" x14ac:dyDescent="0.3">
      <c r="A4953" s="112" t="s">
        <v>158</v>
      </c>
      <c r="B4953" s="112" t="s">
        <v>341</v>
      </c>
      <c r="C4953" s="112" t="s">
        <v>342</v>
      </c>
      <c r="D4953" s="112" t="s">
        <v>364</v>
      </c>
      <c r="E4953" s="112" t="s">
        <v>344</v>
      </c>
      <c r="F4953" s="112" t="s">
        <v>365</v>
      </c>
      <c r="G4953" s="112" t="s">
        <v>45</v>
      </c>
      <c r="H4953" s="112" t="s">
        <v>441</v>
      </c>
      <c r="I4953" s="112" t="s">
        <v>46</v>
      </c>
      <c r="J4953" s="112" t="s">
        <v>435</v>
      </c>
      <c r="K4953" s="113">
        <v>1056</v>
      </c>
      <c r="L4953" s="113">
        <v>72</v>
      </c>
      <c r="M4953" s="112" t="s">
        <v>542</v>
      </c>
    </row>
    <row r="4954" spans="1:13" x14ac:dyDescent="0.3">
      <c r="A4954" s="112" t="s">
        <v>158</v>
      </c>
      <c r="B4954" s="112" t="s">
        <v>341</v>
      </c>
      <c r="C4954" s="112" t="s">
        <v>342</v>
      </c>
      <c r="D4954" s="112" t="s">
        <v>364</v>
      </c>
      <c r="E4954" s="112" t="s">
        <v>344</v>
      </c>
      <c r="F4954" s="112" t="s">
        <v>365</v>
      </c>
      <c r="G4954" s="112" t="s">
        <v>45</v>
      </c>
      <c r="H4954" s="112" t="s">
        <v>441</v>
      </c>
      <c r="I4954" s="112" t="s">
        <v>46</v>
      </c>
      <c r="J4954" s="112" t="s">
        <v>436</v>
      </c>
      <c r="K4954" s="113">
        <v>56541</v>
      </c>
      <c r="L4954" s="113">
        <v>3479</v>
      </c>
      <c r="M4954" s="112" t="s">
        <v>542</v>
      </c>
    </row>
    <row r="4955" spans="1:13" x14ac:dyDescent="0.3">
      <c r="A4955" s="112" t="s">
        <v>158</v>
      </c>
      <c r="B4955" s="112" t="s">
        <v>341</v>
      </c>
      <c r="C4955" s="112" t="s">
        <v>342</v>
      </c>
      <c r="D4955" s="112" t="s">
        <v>364</v>
      </c>
      <c r="E4955" s="112" t="s">
        <v>344</v>
      </c>
      <c r="F4955" s="112" t="s">
        <v>365</v>
      </c>
      <c r="G4955" s="112" t="s">
        <v>47</v>
      </c>
      <c r="H4955" s="112" t="s">
        <v>447</v>
      </c>
      <c r="I4955" s="112" t="s">
        <v>16</v>
      </c>
      <c r="J4955" s="112" t="s">
        <v>435</v>
      </c>
      <c r="K4955" s="113">
        <v>2180009.7200000002</v>
      </c>
      <c r="L4955" s="113">
        <v>273102.75</v>
      </c>
      <c r="M4955" s="112" t="s">
        <v>542</v>
      </c>
    </row>
    <row r="4956" spans="1:13" x14ac:dyDescent="0.3">
      <c r="A4956" s="112" t="s">
        <v>158</v>
      </c>
      <c r="B4956" s="112" t="s">
        <v>341</v>
      </c>
      <c r="C4956" s="112" t="s">
        <v>342</v>
      </c>
      <c r="D4956" s="112" t="s">
        <v>364</v>
      </c>
      <c r="E4956" s="112" t="s">
        <v>344</v>
      </c>
      <c r="F4956" s="112" t="s">
        <v>365</v>
      </c>
      <c r="G4956" s="112" t="s">
        <v>48</v>
      </c>
      <c r="H4956" s="112" t="s">
        <v>447</v>
      </c>
      <c r="I4956" s="112" t="s">
        <v>16</v>
      </c>
      <c r="J4956" s="112" t="s">
        <v>436</v>
      </c>
      <c r="K4956" s="113">
        <v>360</v>
      </c>
      <c r="L4956" s="113">
        <v>45</v>
      </c>
      <c r="M4956" s="112" t="s">
        <v>542</v>
      </c>
    </row>
    <row r="4957" spans="1:13" x14ac:dyDescent="0.3">
      <c r="A4957" s="112" t="s">
        <v>158</v>
      </c>
      <c r="B4957" s="112" t="s">
        <v>341</v>
      </c>
      <c r="C4957" s="112" t="s">
        <v>342</v>
      </c>
      <c r="D4957" s="112" t="s">
        <v>364</v>
      </c>
      <c r="E4957" s="112" t="s">
        <v>344</v>
      </c>
      <c r="F4957" s="112" t="s">
        <v>365</v>
      </c>
      <c r="G4957" s="112" t="s">
        <v>50</v>
      </c>
      <c r="H4957" s="112" t="s">
        <v>434</v>
      </c>
      <c r="I4957" s="112" t="s">
        <v>16</v>
      </c>
      <c r="J4957" s="112" t="s">
        <v>436</v>
      </c>
      <c r="K4957" s="113">
        <v>5329481.0599999996</v>
      </c>
      <c r="L4957" s="113">
        <v>411587.45</v>
      </c>
      <c r="M4957" s="112" t="s">
        <v>542</v>
      </c>
    </row>
    <row r="4958" spans="1:13" x14ac:dyDescent="0.3">
      <c r="A4958" s="112" t="s">
        <v>158</v>
      </c>
      <c r="B4958" s="112" t="s">
        <v>341</v>
      </c>
      <c r="C4958" s="112" t="s">
        <v>342</v>
      </c>
      <c r="D4958" s="112" t="s">
        <v>364</v>
      </c>
      <c r="E4958" s="112" t="s">
        <v>344</v>
      </c>
      <c r="F4958" s="112" t="s">
        <v>365</v>
      </c>
      <c r="G4958" s="112" t="s">
        <v>52</v>
      </c>
      <c r="H4958" s="112" t="s">
        <v>442</v>
      </c>
      <c r="I4958" s="112" t="s">
        <v>46</v>
      </c>
      <c r="J4958" s="112" t="s">
        <v>435</v>
      </c>
      <c r="K4958" s="113">
        <v>215568.68</v>
      </c>
      <c r="L4958" s="113">
        <v>22693</v>
      </c>
      <c r="M4958" s="112" t="s">
        <v>542</v>
      </c>
    </row>
    <row r="4959" spans="1:13" x14ac:dyDescent="0.3">
      <c r="A4959" s="112" t="s">
        <v>158</v>
      </c>
      <c r="B4959" s="112" t="s">
        <v>341</v>
      </c>
      <c r="C4959" s="112" t="s">
        <v>342</v>
      </c>
      <c r="D4959" s="112" t="s">
        <v>364</v>
      </c>
      <c r="E4959" s="112" t="s">
        <v>344</v>
      </c>
      <c r="F4959" s="112" t="s">
        <v>365</v>
      </c>
      <c r="G4959" s="112" t="s">
        <v>52</v>
      </c>
      <c r="H4959" s="112" t="s">
        <v>442</v>
      </c>
      <c r="I4959" s="112" t="s">
        <v>46</v>
      </c>
      <c r="J4959" s="112" t="s">
        <v>440</v>
      </c>
      <c r="K4959" s="113">
        <v>34753.58</v>
      </c>
      <c r="L4959" s="113">
        <v>6174</v>
      </c>
      <c r="M4959" s="112" t="s">
        <v>542</v>
      </c>
    </row>
    <row r="4960" spans="1:13" x14ac:dyDescent="0.3">
      <c r="A4960" s="112" t="s">
        <v>158</v>
      </c>
      <c r="B4960" s="112" t="s">
        <v>341</v>
      </c>
      <c r="C4960" s="112" t="s">
        <v>342</v>
      </c>
      <c r="D4960" s="112" t="s">
        <v>364</v>
      </c>
      <c r="E4960" s="112" t="s">
        <v>344</v>
      </c>
      <c r="F4960" s="112" t="s">
        <v>365</v>
      </c>
      <c r="G4960" s="112" t="s">
        <v>52</v>
      </c>
      <c r="H4960" s="112" t="s">
        <v>442</v>
      </c>
      <c r="I4960" s="112" t="s">
        <v>46</v>
      </c>
      <c r="J4960" s="112" t="s">
        <v>436</v>
      </c>
      <c r="K4960" s="113">
        <v>4299635.07</v>
      </c>
      <c r="L4960" s="113">
        <v>422728.00000000006</v>
      </c>
      <c r="M4960" s="112" t="s">
        <v>542</v>
      </c>
    </row>
    <row r="4961" spans="1:13" x14ac:dyDescent="0.3">
      <c r="A4961" s="112" t="s">
        <v>158</v>
      </c>
      <c r="B4961" s="112" t="s">
        <v>341</v>
      </c>
      <c r="C4961" s="112" t="s">
        <v>342</v>
      </c>
      <c r="D4961" s="112" t="s">
        <v>364</v>
      </c>
      <c r="E4961" s="112" t="s">
        <v>344</v>
      </c>
      <c r="F4961" s="112" t="s">
        <v>365</v>
      </c>
      <c r="G4961" s="112" t="s">
        <v>57</v>
      </c>
      <c r="H4961" s="112" t="s">
        <v>441</v>
      </c>
      <c r="I4961" s="112" t="s">
        <v>16</v>
      </c>
      <c r="J4961" s="112" t="s">
        <v>435</v>
      </c>
      <c r="K4961" s="113">
        <v>3862.72</v>
      </c>
      <c r="L4961" s="113">
        <v>953.99999999999989</v>
      </c>
      <c r="M4961" s="112" t="s">
        <v>542</v>
      </c>
    </row>
    <row r="4962" spans="1:13" x14ac:dyDescent="0.3">
      <c r="A4962" s="112" t="s">
        <v>158</v>
      </c>
      <c r="B4962" s="112" t="s">
        <v>341</v>
      </c>
      <c r="C4962" s="112" t="s">
        <v>342</v>
      </c>
      <c r="D4962" s="112" t="s">
        <v>364</v>
      </c>
      <c r="E4962" s="112" t="s">
        <v>344</v>
      </c>
      <c r="F4962" s="112" t="s">
        <v>365</v>
      </c>
      <c r="G4962" s="112" t="s">
        <v>57</v>
      </c>
      <c r="H4962" s="112" t="s">
        <v>441</v>
      </c>
      <c r="I4962" s="112" t="s">
        <v>16</v>
      </c>
      <c r="J4962" s="112" t="s">
        <v>436</v>
      </c>
      <c r="K4962" s="113">
        <v>4903.3100000000004</v>
      </c>
      <c r="L4962" s="113">
        <v>1211</v>
      </c>
      <c r="M4962" s="112" t="s">
        <v>542</v>
      </c>
    </row>
    <row r="4963" spans="1:13" x14ac:dyDescent="0.3">
      <c r="A4963" s="112" t="s">
        <v>158</v>
      </c>
      <c r="B4963" s="112" t="s">
        <v>341</v>
      </c>
      <c r="C4963" s="112" t="s">
        <v>342</v>
      </c>
      <c r="D4963" s="112" t="s">
        <v>364</v>
      </c>
      <c r="E4963" s="112" t="s">
        <v>344</v>
      </c>
      <c r="F4963" s="112" t="s">
        <v>365</v>
      </c>
      <c r="G4963" s="112" t="s">
        <v>58</v>
      </c>
      <c r="H4963" s="112" t="s">
        <v>434</v>
      </c>
      <c r="I4963" s="112" t="s">
        <v>16</v>
      </c>
      <c r="J4963" s="112" t="s">
        <v>436</v>
      </c>
      <c r="K4963" s="113">
        <v>60000</v>
      </c>
      <c r="L4963" s="113">
        <v>13522</v>
      </c>
      <c r="M4963" s="112" t="s">
        <v>542</v>
      </c>
    </row>
    <row r="4964" spans="1:13" x14ac:dyDescent="0.3">
      <c r="A4964" s="112" t="s">
        <v>158</v>
      </c>
      <c r="B4964" s="112" t="s">
        <v>341</v>
      </c>
      <c r="C4964" s="112" t="s">
        <v>342</v>
      </c>
      <c r="D4964" s="112" t="s">
        <v>364</v>
      </c>
      <c r="E4964" s="112" t="s">
        <v>344</v>
      </c>
      <c r="F4964" s="112" t="s">
        <v>365</v>
      </c>
      <c r="G4964" s="112" t="s">
        <v>60</v>
      </c>
      <c r="H4964" s="112" t="s">
        <v>437</v>
      </c>
      <c r="I4964" s="112" t="s">
        <v>16</v>
      </c>
      <c r="J4964" s="112" t="s">
        <v>435</v>
      </c>
      <c r="K4964" s="113">
        <v>7285.2</v>
      </c>
      <c r="L4964" s="113">
        <v>2335</v>
      </c>
      <c r="M4964" s="112" t="s">
        <v>542</v>
      </c>
    </row>
    <row r="4965" spans="1:13" x14ac:dyDescent="0.3">
      <c r="A4965" s="112" t="s">
        <v>158</v>
      </c>
      <c r="B4965" s="112" t="s">
        <v>341</v>
      </c>
      <c r="C4965" s="112" t="s">
        <v>342</v>
      </c>
      <c r="D4965" s="112" t="s">
        <v>364</v>
      </c>
      <c r="E4965" s="112" t="s">
        <v>344</v>
      </c>
      <c r="F4965" s="112" t="s">
        <v>365</v>
      </c>
      <c r="G4965" s="112" t="s">
        <v>60</v>
      </c>
      <c r="H4965" s="112" t="s">
        <v>437</v>
      </c>
      <c r="I4965" s="112" t="s">
        <v>16</v>
      </c>
      <c r="J4965" s="112" t="s">
        <v>440</v>
      </c>
      <c r="K4965" s="113">
        <v>4196.4000000000005</v>
      </c>
      <c r="L4965" s="113">
        <v>1345</v>
      </c>
      <c r="M4965" s="112" t="s">
        <v>542</v>
      </c>
    </row>
    <row r="4966" spans="1:13" x14ac:dyDescent="0.3">
      <c r="A4966" s="112" t="s">
        <v>158</v>
      </c>
      <c r="B4966" s="112" t="s">
        <v>341</v>
      </c>
      <c r="C4966" s="112" t="s">
        <v>342</v>
      </c>
      <c r="D4966" s="112" t="s">
        <v>364</v>
      </c>
      <c r="E4966" s="112" t="s">
        <v>344</v>
      </c>
      <c r="F4966" s="112" t="s">
        <v>365</v>
      </c>
      <c r="G4966" s="112" t="s">
        <v>60</v>
      </c>
      <c r="H4966" s="112" t="s">
        <v>437</v>
      </c>
      <c r="I4966" s="112" t="s">
        <v>16</v>
      </c>
      <c r="J4966" s="112" t="s">
        <v>436</v>
      </c>
      <c r="K4966" s="113">
        <v>12841.92</v>
      </c>
      <c r="L4966" s="113">
        <v>4116</v>
      </c>
      <c r="M4966" s="112" t="s">
        <v>542</v>
      </c>
    </row>
    <row r="4967" spans="1:13" x14ac:dyDescent="0.3">
      <c r="A4967" s="112" t="s">
        <v>158</v>
      </c>
      <c r="B4967" s="112" t="s">
        <v>341</v>
      </c>
      <c r="C4967" s="112" t="s">
        <v>342</v>
      </c>
      <c r="D4967" s="112" t="s">
        <v>364</v>
      </c>
      <c r="E4967" s="112" t="s">
        <v>344</v>
      </c>
      <c r="F4967" s="112" t="s">
        <v>365</v>
      </c>
      <c r="G4967" s="112" t="s">
        <v>61</v>
      </c>
      <c r="H4967" s="112" t="s">
        <v>447</v>
      </c>
      <c r="I4967" s="112" t="s">
        <v>16</v>
      </c>
      <c r="J4967" s="112" t="s">
        <v>435</v>
      </c>
      <c r="K4967" s="113">
        <v>1944.0000000000002</v>
      </c>
      <c r="L4967" s="113">
        <v>243.00000000000003</v>
      </c>
      <c r="M4967" s="112" t="s">
        <v>542</v>
      </c>
    </row>
    <row r="4968" spans="1:13" x14ac:dyDescent="0.3">
      <c r="A4968" s="112" t="s">
        <v>158</v>
      </c>
      <c r="B4968" s="112" t="s">
        <v>341</v>
      </c>
      <c r="C4968" s="112" t="s">
        <v>342</v>
      </c>
      <c r="D4968" s="112" t="s">
        <v>364</v>
      </c>
      <c r="E4968" s="112" t="s">
        <v>344</v>
      </c>
      <c r="F4968" s="112" t="s">
        <v>365</v>
      </c>
      <c r="G4968" s="112" t="s">
        <v>62</v>
      </c>
      <c r="H4968" s="112" t="s">
        <v>438</v>
      </c>
      <c r="I4968" s="112" t="s">
        <v>16</v>
      </c>
      <c r="J4968" s="112" t="s">
        <v>435</v>
      </c>
      <c r="K4968" s="113">
        <v>6472.38</v>
      </c>
      <c r="L4968" s="113">
        <v>2700</v>
      </c>
      <c r="M4968" s="112" t="s">
        <v>542</v>
      </c>
    </row>
    <row r="4969" spans="1:13" x14ac:dyDescent="0.3">
      <c r="A4969" s="112" t="s">
        <v>158</v>
      </c>
      <c r="B4969" s="112" t="s">
        <v>341</v>
      </c>
      <c r="C4969" s="112" t="s">
        <v>342</v>
      </c>
      <c r="D4969" s="112" t="s">
        <v>364</v>
      </c>
      <c r="E4969" s="112" t="s">
        <v>344</v>
      </c>
      <c r="F4969" s="112" t="s">
        <v>365</v>
      </c>
      <c r="G4969" s="112" t="s">
        <v>62</v>
      </c>
      <c r="H4969" s="112" t="s">
        <v>438</v>
      </c>
      <c r="I4969" s="112" t="s">
        <v>16</v>
      </c>
      <c r="J4969" s="112" t="s">
        <v>440</v>
      </c>
      <c r="K4969" s="113">
        <v>5561.25</v>
      </c>
      <c r="L4969" s="113">
        <v>2250</v>
      </c>
      <c r="M4969" s="112" t="s">
        <v>542</v>
      </c>
    </row>
    <row r="4970" spans="1:13" x14ac:dyDescent="0.3">
      <c r="A4970" s="112" t="s">
        <v>158</v>
      </c>
      <c r="B4970" s="112" t="s">
        <v>341</v>
      </c>
      <c r="C4970" s="112" t="s">
        <v>342</v>
      </c>
      <c r="D4970" s="112" t="s">
        <v>364</v>
      </c>
      <c r="E4970" s="112" t="s">
        <v>344</v>
      </c>
      <c r="F4970" s="112" t="s">
        <v>365</v>
      </c>
      <c r="G4970" s="112" t="s">
        <v>62</v>
      </c>
      <c r="H4970" s="112" t="s">
        <v>438</v>
      </c>
      <c r="I4970" s="112" t="s">
        <v>16</v>
      </c>
      <c r="J4970" s="112" t="s">
        <v>436</v>
      </c>
      <c r="K4970" s="113">
        <v>43374.79</v>
      </c>
      <c r="L4970" s="113">
        <v>12101</v>
      </c>
      <c r="M4970" s="112" t="s">
        <v>542</v>
      </c>
    </row>
    <row r="4971" spans="1:13" x14ac:dyDescent="0.3">
      <c r="A4971" s="112" t="s">
        <v>158</v>
      </c>
      <c r="B4971" s="112" t="s">
        <v>341</v>
      </c>
      <c r="C4971" s="112" t="s">
        <v>342</v>
      </c>
      <c r="D4971" s="112" t="s">
        <v>364</v>
      </c>
      <c r="E4971" s="112" t="s">
        <v>344</v>
      </c>
      <c r="F4971" s="112" t="s">
        <v>365</v>
      </c>
      <c r="G4971" s="112" t="s">
        <v>66</v>
      </c>
      <c r="H4971" s="112" t="s">
        <v>450</v>
      </c>
      <c r="I4971" s="112" t="s">
        <v>16</v>
      </c>
      <c r="J4971" s="112" t="s">
        <v>436</v>
      </c>
      <c r="K4971" s="113">
        <v>2230.1</v>
      </c>
      <c r="L4971" s="113">
        <v>769</v>
      </c>
      <c r="M4971" s="112" t="s">
        <v>542</v>
      </c>
    </row>
    <row r="4972" spans="1:13" x14ac:dyDescent="0.3">
      <c r="A4972" s="112" t="s">
        <v>158</v>
      </c>
      <c r="B4972" s="112" t="s">
        <v>341</v>
      </c>
      <c r="C4972" s="112" t="s">
        <v>342</v>
      </c>
      <c r="D4972" s="112" t="s">
        <v>366</v>
      </c>
      <c r="E4972" s="112" t="s">
        <v>344</v>
      </c>
      <c r="F4972" s="112" t="s">
        <v>367</v>
      </c>
      <c r="G4972" s="112" t="s">
        <v>13</v>
      </c>
      <c r="H4972" s="112" t="s">
        <v>434</v>
      </c>
      <c r="I4972" s="112" t="s">
        <v>14</v>
      </c>
      <c r="J4972" s="112" t="s">
        <v>436</v>
      </c>
      <c r="K4972" s="113">
        <v>9310</v>
      </c>
      <c r="L4972" s="113">
        <v>152</v>
      </c>
      <c r="M4972" s="112" t="s">
        <v>542</v>
      </c>
    </row>
    <row r="4973" spans="1:13" x14ac:dyDescent="0.3">
      <c r="A4973" s="112" t="s">
        <v>158</v>
      </c>
      <c r="B4973" s="112" t="s">
        <v>341</v>
      </c>
      <c r="C4973" s="112" t="s">
        <v>342</v>
      </c>
      <c r="D4973" s="112" t="s">
        <v>366</v>
      </c>
      <c r="E4973" s="112" t="s">
        <v>344</v>
      </c>
      <c r="F4973" s="112" t="s">
        <v>367</v>
      </c>
      <c r="G4973" s="112" t="s">
        <v>463</v>
      </c>
      <c r="H4973" s="112" t="s">
        <v>439</v>
      </c>
      <c r="I4973" s="112" t="s">
        <v>16</v>
      </c>
      <c r="J4973" s="112" t="s">
        <v>436</v>
      </c>
      <c r="K4973" s="113">
        <v>10969.447368223642</v>
      </c>
      <c r="L4973" s="113">
        <v>2900</v>
      </c>
      <c r="M4973" s="112" t="s">
        <v>542</v>
      </c>
    </row>
    <row r="4974" spans="1:13" x14ac:dyDescent="0.3">
      <c r="A4974" s="112" t="s">
        <v>158</v>
      </c>
      <c r="B4974" s="112" t="s">
        <v>341</v>
      </c>
      <c r="C4974" s="112" t="s">
        <v>342</v>
      </c>
      <c r="D4974" s="112" t="s">
        <v>366</v>
      </c>
      <c r="E4974" s="112" t="s">
        <v>344</v>
      </c>
      <c r="F4974" s="112" t="s">
        <v>367</v>
      </c>
      <c r="G4974" s="112" t="s">
        <v>24</v>
      </c>
      <c r="H4974" s="112" t="s">
        <v>441</v>
      </c>
      <c r="I4974" s="112" t="s">
        <v>16</v>
      </c>
      <c r="J4974" s="112" t="s">
        <v>435</v>
      </c>
      <c r="K4974" s="113">
        <v>17958.73</v>
      </c>
      <c r="L4974" s="113">
        <v>3829.5</v>
      </c>
      <c r="M4974" s="112" t="s">
        <v>542</v>
      </c>
    </row>
    <row r="4975" spans="1:13" x14ac:dyDescent="0.3">
      <c r="A4975" s="112" t="s">
        <v>158</v>
      </c>
      <c r="B4975" s="112" t="s">
        <v>341</v>
      </c>
      <c r="C4975" s="112" t="s">
        <v>342</v>
      </c>
      <c r="D4975" s="112" t="s">
        <v>366</v>
      </c>
      <c r="E4975" s="112" t="s">
        <v>344</v>
      </c>
      <c r="F4975" s="112" t="s">
        <v>367</v>
      </c>
      <c r="G4975" s="112" t="s">
        <v>24</v>
      </c>
      <c r="H4975" s="112" t="s">
        <v>441</v>
      </c>
      <c r="I4975" s="112" t="s">
        <v>16</v>
      </c>
      <c r="J4975" s="112" t="s">
        <v>440</v>
      </c>
      <c r="K4975" s="113">
        <v>623.74</v>
      </c>
      <c r="L4975" s="113">
        <v>112.5</v>
      </c>
      <c r="M4975" s="112" t="s">
        <v>542</v>
      </c>
    </row>
    <row r="4976" spans="1:13" x14ac:dyDescent="0.3">
      <c r="A4976" s="112" t="s">
        <v>158</v>
      </c>
      <c r="B4976" s="112" t="s">
        <v>341</v>
      </c>
      <c r="C4976" s="112" t="s">
        <v>342</v>
      </c>
      <c r="D4976" s="112" t="s">
        <v>366</v>
      </c>
      <c r="E4976" s="112" t="s">
        <v>344</v>
      </c>
      <c r="F4976" s="112" t="s">
        <v>367</v>
      </c>
      <c r="G4976" s="112" t="s">
        <v>24</v>
      </c>
      <c r="H4976" s="112" t="s">
        <v>441</v>
      </c>
      <c r="I4976" s="112" t="s">
        <v>16</v>
      </c>
      <c r="J4976" s="112" t="s">
        <v>436</v>
      </c>
      <c r="K4976" s="113">
        <v>34078.25</v>
      </c>
      <c r="L4976" s="113">
        <v>6120.9</v>
      </c>
      <c r="M4976" s="112" t="s">
        <v>542</v>
      </c>
    </row>
    <row r="4977" spans="1:13" x14ac:dyDescent="0.3">
      <c r="A4977" s="112" t="s">
        <v>158</v>
      </c>
      <c r="B4977" s="112" t="s">
        <v>341</v>
      </c>
      <c r="C4977" s="112" t="s">
        <v>342</v>
      </c>
      <c r="D4977" s="112" t="s">
        <v>366</v>
      </c>
      <c r="E4977" s="112" t="s">
        <v>344</v>
      </c>
      <c r="F4977" s="112" t="s">
        <v>367</v>
      </c>
      <c r="G4977" s="112" t="s">
        <v>25</v>
      </c>
      <c r="H4977" s="112" t="s">
        <v>442</v>
      </c>
      <c r="I4977" s="112" t="s">
        <v>16</v>
      </c>
      <c r="J4977" s="112" t="s">
        <v>443</v>
      </c>
      <c r="K4977" s="113">
        <v>141649.5</v>
      </c>
      <c r="L4977" s="113">
        <v>24300</v>
      </c>
      <c r="M4977" s="112" t="s">
        <v>542</v>
      </c>
    </row>
    <row r="4978" spans="1:13" x14ac:dyDescent="0.3">
      <c r="A4978" s="112" t="s">
        <v>158</v>
      </c>
      <c r="B4978" s="112" t="s">
        <v>341</v>
      </c>
      <c r="C4978" s="112" t="s">
        <v>342</v>
      </c>
      <c r="D4978" s="112" t="s">
        <v>366</v>
      </c>
      <c r="E4978" s="112" t="s">
        <v>344</v>
      </c>
      <c r="F4978" s="112" t="s">
        <v>367</v>
      </c>
      <c r="G4978" s="112" t="s">
        <v>33</v>
      </c>
      <c r="H4978" s="112" t="s">
        <v>445</v>
      </c>
      <c r="I4978" s="112" t="s">
        <v>16</v>
      </c>
      <c r="J4978" s="112" t="s">
        <v>446</v>
      </c>
      <c r="K4978" s="113">
        <v>180</v>
      </c>
      <c r="L4978" s="113">
        <v>36</v>
      </c>
      <c r="M4978" s="112" t="s">
        <v>542</v>
      </c>
    </row>
    <row r="4979" spans="1:13" x14ac:dyDescent="0.3">
      <c r="A4979" s="112" t="s">
        <v>158</v>
      </c>
      <c r="B4979" s="112" t="s">
        <v>341</v>
      </c>
      <c r="C4979" s="112" t="s">
        <v>342</v>
      </c>
      <c r="D4979" s="112" t="s">
        <v>366</v>
      </c>
      <c r="E4979" s="112" t="s">
        <v>344</v>
      </c>
      <c r="F4979" s="112" t="s">
        <v>367</v>
      </c>
      <c r="G4979" s="112" t="s">
        <v>34</v>
      </c>
      <c r="H4979" s="112" t="s">
        <v>442</v>
      </c>
      <c r="I4979" s="112" t="s">
        <v>16</v>
      </c>
      <c r="J4979" s="112" t="s">
        <v>436</v>
      </c>
      <c r="K4979" s="113">
        <v>8228.9249999999993</v>
      </c>
      <c r="L4979" s="113">
        <v>3006</v>
      </c>
      <c r="M4979" s="112" t="s">
        <v>542</v>
      </c>
    </row>
    <row r="4980" spans="1:13" x14ac:dyDescent="0.3">
      <c r="A4980" s="112" t="s">
        <v>158</v>
      </c>
      <c r="B4980" s="112" t="s">
        <v>341</v>
      </c>
      <c r="C4980" s="112" t="s">
        <v>342</v>
      </c>
      <c r="D4980" s="112" t="s">
        <v>366</v>
      </c>
      <c r="E4980" s="112" t="s">
        <v>344</v>
      </c>
      <c r="F4980" s="112" t="s">
        <v>367</v>
      </c>
      <c r="G4980" s="112" t="s">
        <v>35</v>
      </c>
      <c r="H4980" s="112" t="s">
        <v>438</v>
      </c>
      <c r="I4980" s="112" t="s">
        <v>16</v>
      </c>
      <c r="J4980" s="112" t="s">
        <v>436</v>
      </c>
      <c r="K4980" s="113">
        <v>170</v>
      </c>
      <c r="L4980" s="113">
        <v>68</v>
      </c>
      <c r="M4980" s="112" t="s">
        <v>542</v>
      </c>
    </row>
    <row r="4981" spans="1:13" x14ac:dyDescent="0.3">
      <c r="A4981" s="112" t="s">
        <v>158</v>
      </c>
      <c r="B4981" s="112" t="s">
        <v>341</v>
      </c>
      <c r="C4981" s="112" t="s">
        <v>342</v>
      </c>
      <c r="D4981" s="112" t="s">
        <v>366</v>
      </c>
      <c r="E4981" s="112" t="s">
        <v>344</v>
      </c>
      <c r="F4981" s="112" t="s">
        <v>367</v>
      </c>
      <c r="G4981" s="112" t="s">
        <v>40</v>
      </c>
      <c r="H4981" s="112" t="s">
        <v>447</v>
      </c>
      <c r="I4981" s="112" t="s">
        <v>16</v>
      </c>
      <c r="J4981" s="112" t="s">
        <v>435</v>
      </c>
      <c r="K4981" s="113">
        <v>2028.72</v>
      </c>
      <c r="L4981" s="113">
        <v>428</v>
      </c>
      <c r="M4981" s="112" t="s">
        <v>542</v>
      </c>
    </row>
    <row r="4982" spans="1:13" x14ac:dyDescent="0.3">
      <c r="A4982" s="112" t="s">
        <v>158</v>
      </c>
      <c r="B4982" s="112" t="s">
        <v>341</v>
      </c>
      <c r="C4982" s="112" t="s">
        <v>342</v>
      </c>
      <c r="D4982" s="112" t="s">
        <v>366</v>
      </c>
      <c r="E4982" s="112" t="s">
        <v>344</v>
      </c>
      <c r="F4982" s="112" t="s">
        <v>367</v>
      </c>
      <c r="G4982" s="112" t="s">
        <v>43</v>
      </c>
      <c r="H4982" s="112" t="s">
        <v>448</v>
      </c>
      <c r="I4982" s="112" t="s">
        <v>16</v>
      </c>
      <c r="J4982" s="112" t="s">
        <v>435</v>
      </c>
      <c r="K4982" s="113">
        <v>1596</v>
      </c>
      <c r="L4982" s="113">
        <v>1995</v>
      </c>
      <c r="M4982" s="112" t="s">
        <v>542</v>
      </c>
    </row>
    <row r="4983" spans="1:13" x14ac:dyDescent="0.3">
      <c r="A4983" s="112" t="s">
        <v>158</v>
      </c>
      <c r="B4983" s="112" t="s">
        <v>341</v>
      </c>
      <c r="C4983" s="112" t="s">
        <v>342</v>
      </c>
      <c r="D4983" s="112" t="s">
        <v>366</v>
      </c>
      <c r="E4983" s="112" t="s">
        <v>344</v>
      </c>
      <c r="F4983" s="112" t="s">
        <v>367</v>
      </c>
      <c r="G4983" s="112" t="s">
        <v>43</v>
      </c>
      <c r="H4983" s="112" t="s">
        <v>448</v>
      </c>
      <c r="I4983" s="112" t="s">
        <v>16</v>
      </c>
      <c r="J4983" s="112" t="s">
        <v>440</v>
      </c>
      <c r="K4983" s="113">
        <v>338.4</v>
      </c>
      <c r="L4983" s="113">
        <v>360</v>
      </c>
      <c r="M4983" s="112" t="s">
        <v>542</v>
      </c>
    </row>
    <row r="4984" spans="1:13" x14ac:dyDescent="0.3">
      <c r="A4984" s="112" t="s">
        <v>158</v>
      </c>
      <c r="B4984" s="112" t="s">
        <v>341</v>
      </c>
      <c r="C4984" s="112" t="s">
        <v>342</v>
      </c>
      <c r="D4984" s="112" t="s">
        <v>366</v>
      </c>
      <c r="E4984" s="112" t="s">
        <v>344</v>
      </c>
      <c r="F4984" s="112" t="s">
        <v>367</v>
      </c>
      <c r="G4984" s="112" t="s">
        <v>43</v>
      </c>
      <c r="H4984" s="112" t="s">
        <v>448</v>
      </c>
      <c r="I4984" s="112" t="s">
        <v>16</v>
      </c>
      <c r="J4984" s="112" t="s">
        <v>436</v>
      </c>
      <c r="K4984" s="113">
        <v>5107.8599999999997</v>
      </c>
      <c r="L4984" s="113">
        <v>9459</v>
      </c>
      <c r="M4984" s="112" t="s">
        <v>542</v>
      </c>
    </row>
    <row r="4985" spans="1:13" x14ac:dyDescent="0.3">
      <c r="A4985" s="112" t="s">
        <v>158</v>
      </c>
      <c r="B4985" s="112" t="s">
        <v>341</v>
      </c>
      <c r="C4985" s="112" t="s">
        <v>342</v>
      </c>
      <c r="D4985" s="112" t="s">
        <v>366</v>
      </c>
      <c r="E4985" s="112" t="s">
        <v>344</v>
      </c>
      <c r="F4985" s="112" t="s">
        <v>367</v>
      </c>
      <c r="G4985" s="112" t="s">
        <v>44</v>
      </c>
      <c r="H4985" s="112" t="s">
        <v>441</v>
      </c>
      <c r="I4985" s="112" t="s">
        <v>16</v>
      </c>
      <c r="J4985" s="112" t="s">
        <v>435</v>
      </c>
      <c r="K4985" s="113">
        <v>1522.8</v>
      </c>
      <c r="L4985" s="113">
        <v>180</v>
      </c>
      <c r="M4985" s="112" t="s">
        <v>542</v>
      </c>
    </row>
    <row r="4986" spans="1:13" x14ac:dyDescent="0.3">
      <c r="A4986" s="112" t="s">
        <v>158</v>
      </c>
      <c r="B4986" s="112" t="s">
        <v>341</v>
      </c>
      <c r="C4986" s="112" t="s">
        <v>342</v>
      </c>
      <c r="D4986" s="112" t="s">
        <v>366</v>
      </c>
      <c r="E4986" s="112" t="s">
        <v>344</v>
      </c>
      <c r="F4986" s="112" t="s">
        <v>367</v>
      </c>
      <c r="G4986" s="112" t="s">
        <v>44</v>
      </c>
      <c r="H4986" s="112" t="s">
        <v>441</v>
      </c>
      <c r="I4986" s="112" t="s">
        <v>16</v>
      </c>
      <c r="J4986" s="112" t="s">
        <v>436</v>
      </c>
      <c r="K4986" s="113">
        <v>35127</v>
      </c>
      <c r="L4986" s="113">
        <v>675</v>
      </c>
      <c r="M4986" s="112" t="s">
        <v>542</v>
      </c>
    </row>
    <row r="4987" spans="1:13" x14ac:dyDescent="0.3">
      <c r="A4987" s="112" t="s">
        <v>158</v>
      </c>
      <c r="B4987" s="112" t="s">
        <v>341</v>
      </c>
      <c r="C4987" s="112" t="s">
        <v>342</v>
      </c>
      <c r="D4987" s="112" t="s">
        <v>366</v>
      </c>
      <c r="E4987" s="112" t="s">
        <v>344</v>
      </c>
      <c r="F4987" s="112" t="s">
        <v>367</v>
      </c>
      <c r="G4987" s="112" t="s">
        <v>47</v>
      </c>
      <c r="H4987" s="112" t="s">
        <v>447</v>
      </c>
      <c r="I4987" s="112" t="s">
        <v>16</v>
      </c>
      <c r="J4987" s="112" t="s">
        <v>435</v>
      </c>
      <c r="K4987" s="113">
        <v>44305.95</v>
      </c>
      <c r="L4987" s="113">
        <v>5480.5</v>
      </c>
      <c r="M4987" s="112" t="s">
        <v>542</v>
      </c>
    </row>
    <row r="4988" spans="1:13" x14ac:dyDescent="0.3">
      <c r="A4988" s="112" t="s">
        <v>158</v>
      </c>
      <c r="B4988" s="112" t="s">
        <v>341</v>
      </c>
      <c r="C4988" s="112" t="s">
        <v>342</v>
      </c>
      <c r="D4988" s="112" t="s">
        <v>366</v>
      </c>
      <c r="E4988" s="112" t="s">
        <v>344</v>
      </c>
      <c r="F4988" s="112" t="s">
        <v>367</v>
      </c>
      <c r="G4988" s="112" t="s">
        <v>50</v>
      </c>
      <c r="H4988" s="112" t="s">
        <v>434</v>
      </c>
      <c r="I4988" s="112" t="s">
        <v>16</v>
      </c>
      <c r="J4988" s="112" t="s">
        <v>436</v>
      </c>
      <c r="K4988" s="113">
        <v>174624.38</v>
      </c>
      <c r="L4988" s="113">
        <v>10093.25</v>
      </c>
      <c r="M4988" s="112" t="s">
        <v>542</v>
      </c>
    </row>
    <row r="4989" spans="1:13" x14ac:dyDescent="0.3">
      <c r="A4989" s="112" t="s">
        <v>158</v>
      </c>
      <c r="B4989" s="112" t="s">
        <v>341</v>
      </c>
      <c r="C4989" s="112" t="s">
        <v>342</v>
      </c>
      <c r="D4989" s="112" t="s">
        <v>366</v>
      </c>
      <c r="E4989" s="112" t="s">
        <v>344</v>
      </c>
      <c r="F4989" s="112" t="s">
        <v>367</v>
      </c>
      <c r="G4989" s="112" t="s">
        <v>52</v>
      </c>
      <c r="H4989" s="112" t="s">
        <v>442</v>
      </c>
      <c r="I4989" s="112" t="s">
        <v>46</v>
      </c>
      <c r="J4989" s="112" t="s">
        <v>435</v>
      </c>
      <c r="K4989" s="113">
        <v>7365.24</v>
      </c>
      <c r="L4989" s="113">
        <v>1494</v>
      </c>
      <c r="M4989" s="112" t="s">
        <v>542</v>
      </c>
    </row>
    <row r="4990" spans="1:13" x14ac:dyDescent="0.3">
      <c r="A4990" s="112" t="s">
        <v>158</v>
      </c>
      <c r="B4990" s="112" t="s">
        <v>341</v>
      </c>
      <c r="C4990" s="112" t="s">
        <v>342</v>
      </c>
      <c r="D4990" s="112" t="s">
        <v>366</v>
      </c>
      <c r="E4990" s="112" t="s">
        <v>344</v>
      </c>
      <c r="F4990" s="112" t="s">
        <v>367</v>
      </c>
      <c r="G4990" s="112" t="s">
        <v>52</v>
      </c>
      <c r="H4990" s="112" t="s">
        <v>442</v>
      </c>
      <c r="I4990" s="112" t="s">
        <v>46</v>
      </c>
      <c r="J4990" s="112" t="s">
        <v>440</v>
      </c>
      <c r="K4990" s="113">
        <v>4350.1499999999996</v>
      </c>
      <c r="L4990" s="113">
        <v>944.99999999999989</v>
      </c>
      <c r="M4990" s="112" t="s">
        <v>542</v>
      </c>
    </row>
    <row r="4991" spans="1:13" x14ac:dyDescent="0.3">
      <c r="A4991" s="112" t="s">
        <v>158</v>
      </c>
      <c r="B4991" s="112" t="s">
        <v>341</v>
      </c>
      <c r="C4991" s="112" t="s">
        <v>342</v>
      </c>
      <c r="D4991" s="112" t="s">
        <v>366</v>
      </c>
      <c r="E4991" s="112" t="s">
        <v>344</v>
      </c>
      <c r="F4991" s="112" t="s">
        <v>367</v>
      </c>
      <c r="G4991" s="112" t="s">
        <v>52</v>
      </c>
      <c r="H4991" s="112" t="s">
        <v>442</v>
      </c>
      <c r="I4991" s="112" t="s">
        <v>46</v>
      </c>
      <c r="J4991" s="112" t="s">
        <v>436</v>
      </c>
      <c r="K4991" s="113">
        <v>124805.89</v>
      </c>
      <c r="L4991" s="113">
        <v>16558</v>
      </c>
      <c r="M4991" s="112" t="s">
        <v>542</v>
      </c>
    </row>
    <row r="4992" spans="1:13" x14ac:dyDescent="0.3">
      <c r="A4992" s="112" t="s">
        <v>158</v>
      </c>
      <c r="B4992" s="112" t="s">
        <v>341</v>
      </c>
      <c r="C4992" s="112" t="s">
        <v>342</v>
      </c>
      <c r="D4992" s="112" t="s">
        <v>366</v>
      </c>
      <c r="E4992" s="112" t="s">
        <v>344</v>
      </c>
      <c r="F4992" s="112" t="s">
        <v>367</v>
      </c>
      <c r="G4992" s="112" t="s">
        <v>53</v>
      </c>
      <c r="H4992" s="112" t="s">
        <v>434</v>
      </c>
      <c r="I4992" s="112" t="s">
        <v>16</v>
      </c>
      <c r="J4992" s="112" t="s">
        <v>435</v>
      </c>
      <c r="K4992" s="113">
        <v>12465.36</v>
      </c>
      <c r="L4992" s="113">
        <v>4698</v>
      </c>
      <c r="M4992" s="112" t="s">
        <v>542</v>
      </c>
    </row>
    <row r="4993" spans="1:13" x14ac:dyDescent="0.3">
      <c r="A4993" s="112" t="s">
        <v>158</v>
      </c>
      <c r="B4993" s="112" t="s">
        <v>341</v>
      </c>
      <c r="C4993" s="112" t="s">
        <v>342</v>
      </c>
      <c r="D4993" s="112" t="s">
        <v>366</v>
      </c>
      <c r="E4993" s="112" t="s">
        <v>344</v>
      </c>
      <c r="F4993" s="112" t="s">
        <v>367</v>
      </c>
      <c r="G4993" s="112" t="s">
        <v>57</v>
      </c>
      <c r="H4993" s="112" t="s">
        <v>441</v>
      </c>
      <c r="I4993" s="112" t="s">
        <v>16</v>
      </c>
      <c r="J4993" s="112" t="s">
        <v>435</v>
      </c>
      <c r="K4993" s="113">
        <v>574.55999999999995</v>
      </c>
      <c r="L4993" s="113">
        <v>54</v>
      </c>
      <c r="M4993" s="112" t="s">
        <v>542</v>
      </c>
    </row>
    <row r="4994" spans="1:13" x14ac:dyDescent="0.3">
      <c r="A4994" s="112" t="s">
        <v>158</v>
      </c>
      <c r="B4994" s="112" t="s">
        <v>341</v>
      </c>
      <c r="C4994" s="112" t="s">
        <v>342</v>
      </c>
      <c r="D4994" s="112" t="s">
        <v>366</v>
      </c>
      <c r="E4994" s="112" t="s">
        <v>344</v>
      </c>
      <c r="F4994" s="112" t="s">
        <v>367</v>
      </c>
      <c r="G4994" s="112" t="s">
        <v>58</v>
      </c>
      <c r="H4994" s="112" t="s">
        <v>434</v>
      </c>
      <c r="I4994" s="112" t="s">
        <v>16</v>
      </c>
      <c r="J4994" s="112" t="s">
        <v>436</v>
      </c>
      <c r="K4994" s="113">
        <v>3330</v>
      </c>
      <c r="L4994" s="113">
        <v>684</v>
      </c>
      <c r="M4994" s="112" t="s">
        <v>542</v>
      </c>
    </row>
    <row r="4995" spans="1:13" x14ac:dyDescent="0.3">
      <c r="A4995" s="112" t="s">
        <v>158</v>
      </c>
      <c r="B4995" s="112" t="s">
        <v>341</v>
      </c>
      <c r="C4995" s="112" t="s">
        <v>342</v>
      </c>
      <c r="D4995" s="112" t="s">
        <v>366</v>
      </c>
      <c r="E4995" s="112" t="s">
        <v>344</v>
      </c>
      <c r="F4995" s="112" t="s">
        <v>367</v>
      </c>
      <c r="G4995" s="112" t="s">
        <v>60</v>
      </c>
      <c r="H4995" s="112" t="s">
        <v>437</v>
      </c>
      <c r="I4995" s="112" t="s">
        <v>16</v>
      </c>
      <c r="J4995" s="112" t="s">
        <v>435</v>
      </c>
      <c r="K4995" s="113">
        <v>702</v>
      </c>
      <c r="L4995" s="113">
        <v>225</v>
      </c>
      <c r="M4995" s="112" t="s">
        <v>542</v>
      </c>
    </row>
    <row r="4996" spans="1:13" x14ac:dyDescent="0.3">
      <c r="A4996" s="112" t="s">
        <v>158</v>
      </c>
      <c r="B4996" s="112" t="s">
        <v>341</v>
      </c>
      <c r="C4996" s="112" t="s">
        <v>342</v>
      </c>
      <c r="D4996" s="112" t="s">
        <v>366</v>
      </c>
      <c r="E4996" s="112" t="s">
        <v>344</v>
      </c>
      <c r="F4996" s="112" t="s">
        <v>367</v>
      </c>
      <c r="G4996" s="112" t="s">
        <v>60</v>
      </c>
      <c r="H4996" s="112" t="s">
        <v>437</v>
      </c>
      <c r="I4996" s="112" t="s">
        <v>16</v>
      </c>
      <c r="J4996" s="112" t="s">
        <v>436</v>
      </c>
      <c r="K4996" s="113">
        <v>6105.84</v>
      </c>
      <c r="L4996" s="113">
        <v>1957</v>
      </c>
      <c r="M4996" s="112" t="s">
        <v>542</v>
      </c>
    </row>
    <row r="4997" spans="1:13" x14ac:dyDescent="0.3">
      <c r="A4997" s="112" t="s">
        <v>158</v>
      </c>
      <c r="B4997" s="112" t="s">
        <v>341</v>
      </c>
      <c r="C4997" s="112" t="s">
        <v>342</v>
      </c>
      <c r="D4997" s="112" t="s">
        <v>366</v>
      </c>
      <c r="E4997" s="112" t="s">
        <v>344</v>
      </c>
      <c r="F4997" s="112" t="s">
        <v>367</v>
      </c>
      <c r="G4997" s="112" t="s">
        <v>66</v>
      </c>
      <c r="H4997" s="112" t="s">
        <v>450</v>
      </c>
      <c r="I4997" s="112" t="s">
        <v>16</v>
      </c>
      <c r="J4997" s="112" t="s">
        <v>436</v>
      </c>
      <c r="K4997" s="113">
        <v>3694.6</v>
      </c>
      <c r="L4997" s="113">
        <v>1274</v>
      </c>
      <c r="M4997" s="112" t="s">
        <v>542</v>
      </c>
    </row>
    <row r="4998" spans="1:13" x14ac:dyDescent="0.3">
      <c r="A4998" s="112" t="s">
        <v>158</v>
      </c>
      <c r="B4998" s="112" t="s">
        <v>341</v>
      </c>
      <c r="C4998" s="112" t="s">
        <v>342</v>
      </c>
      <c r="D4998" s="112" t="s">
        <v>516</v>
      </c>
      <c r="E4998" s="112" t="s">
        <v>344</v>
      </c>
      <c r="F4998" s="112" t="s">
        <v>517</v>
      </c>
      <c r="G4998" s="112" t="s">
        <v>24</v>
      </c>
      <c r="H4998" s="112" t="s">
        <v>441</v>
      </c>
      <c r="I4998" s="112" t="s">
        <v>16</v>
      </c>
      <c r="J4998" s="112" t="s">
        <v>436</v>
      </c>
      <c r="K4998" s="113">
        <v>1382</v>
      </c>
      <c r="L4998" s="113">
        <v>378</v>
      </c>
      <c r="M4998" s="112" t="s">
        <v>542</v>
      </c>
    </row>
    <row r="4999" spans="1:13" x14ac:dyDescent="0.3">
      <c r="A4999" s="112" t="s">
        <v>158</v>
      </c>
      <c r="B4999" s="112" t="s">
        <v>341</v>
      </c>
      <c r="C4999" s="112" t="s">
        <v>342</v>
      </c>
      <c r="D4999" s="112" t="s">
        <v>516</v>
      </c>
      <c r="E4999" s="112" t="s">
        <v>344</v>
      </c>
      <c r="F4999" s="112" t="s">
        <v>517</v>
      </c>
      <c r="G4999" s="112" t="s">
        <v>52</v>
      </c>
      <c r="H4999" s="112" t="s">
        <v>442</v>
      </c>
      <c r="I4999" s="112" t="s">
        <v>46</v>
      </c>
      <c r="J4999" s="112" t="s">
        <v>440</v>
      </c>
      <c r="K4999" s="113">
        <v>575.64</v>
      </c>
      <c r="L4999" s="113">
        <v>108</v>
      </c>
      <c r="M4999" s="112" t="s">
        <v>542</v>
      </c>
    </row>
    <row r="5000" spans="1:13" x14ac:dyDescent="0.3">
      <c r="A5000" s="112" t="s">
        <v>158</v>
      </c>
      <c r="B5000" s="112" t="s">
        <v>341</v>
      </c>
      <c r="C5000" s="112" t="s">
        <v>342</v>
      </c>
      <c r="D5000" s="112" t="s">
        <v>516</v>
      </c>
      <c r="E5000" s="112" t="s">
        <v>344</v>
      </c>
      <c r="F5000" s="112" t="s">
        <v>517</v>
      </c>
      <c r="G5000" s="112" t="s">
        <v>52</v>
      </c>
      <c r="H5000" s="112" t="s">
        <v>442</v>
      </c>
      <c r="I5000" s="112" t="s">
        <v>46</v>
      </c>
      <c r="J5000" s="112" t="s">
        <v>436</v>
      </c>
      <c r="K5000" s="113">
        <v>9000</v>
      </c>
      <c r="L5000" s="113">
        <v>360</v>
      </c>
      <c r="M5000" s="112" t="s">
        <v>542</v>
      </c>
    </row>
    <row r="5001" spans="1:13" x14ac:dyDescent="0.3">
      <c r="A5001" s="112" t="s">
        <v>158</v>
      </c>
      <c r="B5001" s="112" t="s">
        <v>341</v>
      </c>
      <c r="C5001" s="112" t="s">
        <v>342</v>
      </c>
      <c r="D5001" s="112" t="s">
        <v>368</v>
      </c>
      <c r="E5001" s="112" t="s">
        <v>344</v>
      </c>
      <c r="F5001" s="112" t="s">
        <v>369</v>
      </c>
      <c r="G5001" s="112" t="s">
        <v>25</v>
      </c>
      <c r="H5001" s="112" t="s">
        <v>442</v>
      </c>
      <c r="I5001" s="112" t="s">
        <v>16</v>
      </c>
      <c r="J5001" s="112" t="s">
        <v>443</v>
      </c>
      <c r="K5001" s="113">
        <v>4719</v>
      </c>
      <c r="L5001" s="113">
        <v>1300</v>
      </c>
      <c r="M5001" s="112" t="s">
        <v>542</v>
      </c>
    </row>
    <row r="5002" spans="1:13" x14ac:dyDescent="0.3">
      <c r="A5002" s="112" t="s">
        <v>158</v>
      </c>
      <c r="B5002" s="112" t="s">
        <v>341</v>
      </c>
      <c r="C5002" s="112" t="s">
        <v>342</v>
      </c>
      <c r="D5002" s="112" t="s">
        <v>370</v>
      </c>
      <c r="E5002" s="112" t="s">
        <v>344</v>
      </c>
      <c r="F5002" s="112" t="s">
        <v>371</v>
      </c>
      <c r="G5002" s="112" t="s">
        <v>13</v>
      </c>
      <c r="H5002" s="112" t="s">
        <v>434</v>
      </c>
      <c r="I5002" s="112" t="s">
        <v>14</v>
      </c>
      <c r="J5002" s="112" t="s">
        <v>436</v>
      </c>
      <c r="K5002" s="113">
        <v>42747.53</v>
      </c>
      <c r="L5002" s="113">
        <v>1614</v>
      </c>
      <c r="M5002" s="112" t="s">
        <v>542</v>
      </c>
    </row>
    <row r="5003" spans="1:13" x14ac:dyDescent="0.3">
      <c r="A5003" s="112" t="s">
        <v>158</v>
      </c>
      <c r="B5003" s="112" t="s">
        <v>341</v>
      </c>
      <c r="C5003" s="112" t="s">
        <v>342</v>
      </c>
      <c r="D5003" s="112" t="s">
        <v>370</v>
      </c>
      <c r="E5003" s="112" t="s">
        <v>344</v>
      </c>
      <c r="F5003" s="112" t="s">
        <v>371</v>
      </c>
      <c r="G5003" s="112" t="s">
        <v>17</v>
      </c>
      <c r="H5003" s="112" t="s">
        <v>438</v>
      </c>
      <c r="I5003" s="112" t="s">
        <v>16</v>
      </c>
      <c r="J5003" s="112" t="s">
        <v>436</v>
      </c>
      <c r="K5003" s="113">
        <v>309.60000000000002</v>
      </c>
      <c r="L5003" s="113">
        <v>36</v>
      </c>
      <c r="M5003" s="112" t="s">
        <v>542</v>
      </c>
    </row>
    <row r="5004" spans="1:13" x14ac:dyDescent="0.3">
      <c r="A5004" s="112" t="s">
        <v>158</v>
      </c>
      <c r="B5004" s="112" t="s">
        <v>341</v>
      </c>
      <c r="C5004" s="112" t="s">
        <v>342</v>
      </c>
      <c r="D5004" s="112" t="s">
        <v>370</v>
      </c>
      <c r="E5004" s="112" t="s">
        <v>344</v>
      </c>
      <c r="F5004" s="112" t="s">
        <v>371</v>
      </c>
      <c r="G5004" s="112" t="s">
        <v>463</v>
      </c>
      <c r="H5004" s="112" t="s">
        <v>439</v>
      </c>
      <c r="I5004" s="112" t="s">
        <v>16</v>
      </c>
      <c r="J5004" s="112" t="s">
        <v>436</v>
      </c>
      <c r="K5004" s="113">
        <v>41332.121169855083</v>
      </c>
      <c r="L5004" s="113">
        <v>10927</v>
      </c>
      <c r="M5004" s="112" t="s">
        <v>542</v>
      </c>
    </row>
    <row r="5005" spans="1:13" x14ac:dyDescent="0.3">
      <c r="A5005" s="112" t="s">
        <v>158</v>
      </c>
      <c r="B5005" s="112" t="s">
        <v>341</v>
      </c>
      <c r="C5005" s="112" t="s">
        <v>342</v>
      </c>
      <c r="D5005" s="112" t="s">
        <v>370</v>
      </c>
      <c r="E5005" s="112" t="s">
        <v>344</v>
      </c>
      <c r="F5005" s="112" t="s">
        <v>371</v>
      </c>
      <c r="G5005" s="112" t="s">
        <v>22</v>
      </c>
      <c r="H5005" s="112" t="s">
        <v>439</v>
      </c>
      <c r="I5005" s="112" t="s">
        <v>16</v>
      </c>
      <c r="J5005" s="112" t="s">
        <v>435</v>
      </c>
      <c r="K5005" s="113">
        <v>10459.799999999999</v>
      </c>
      <c r="L5005" s="113">
        <v>5402</v>
      </c>
      <c r="M5005" s="112" t="s">
        <v>542</v>
      </c>
    </row>
    <row r="5006" spans="1:13" x14ac:dyDescent="0.3">
      <c r="A5006" s="112" t="s">
        <v>158</v>
      </c>
      <c r="B5006" s="112" t="s">
        <v>341</v>
      </c>
      <c r="C5006" s="112" t="s">
        <v>342</v>
      </c>
      <c r="D5006" s="112" t="s">
        <v>370</v>
      </c>
      <c r="E5006" s="112" t="s">
        <v>344</v>
      </c>
      <c r="F5006" s="112" t="s">
        <v>371</v>
      </c>
      <c r="G5006" s="112" t="s">
        <v>22</v>
      </c>
      <c r="H5006" s="112" t="s">
        <v>439</v>
      </c>
      <c r="I5006" s="112" t="s">
        <v>16</v>
      </c>
      <c r="J5006" s="112" t="s">
        <v>440</v>
      </c>
      <c r="K5006" s="113">
        <v>1166.5899999999999</v>
      </c>
      <c r="L5006" s="113">
        <v>504</v>
      </c>
      <c r="M5006" s="112" t="s">
        <v>542</v>
      </c>
    </row>
    <row r="5007" spans="1:13" x14ac:dyDescent="0.3">
      <c r="A5007" s="112" t="s">
        <v>158</v>
      </c>
      <c r="B5007" s="112" t="s">
        <v>341</v>
      </c>
      <c r="C5007" s="112" t="s">
        <v>342</v>
      </c>
      <c r="D5007" s="112" t="s">
        <v>370</v>
      </c>
      <c r="E5007" s="112" t="s">
        <v>344</v>
      </c>
      <c r="F5007" s="112" t="s">
        <v>371</v>
      </c>
      <c r="G5007" s="112" t="s">
        <v>22</v>
      </c>
      <c r="H5007" s="112" t="s">
        <v>439</v>
      </c>
      <c r="I5007" s="112" t="s">
        <v>16</v>
      </c>
      <c r="J5007" s="112" t="s">
        <v>436</v>
      </c>
      <c r="K5007" s="113">
        <v>55032.540000000008</v>
      </c>
      <c r="L5007" s="113">
        <v>27641.000000000004</v>
      </c>
      <c r="M5007" s="112" t="s">
        <v>542</v>
      </c>
    </row>
    <row r="5008" spans="1:13" x14ac:dyDescent="0.3">
      <c r="A5008" s="112" t="s">
        <v>158</v>
      </c>
      <c r="B5008" s="112" t="s">
        <v>341</v>
      </c>
      <c r="C5008" s="112" t="s">
        <v>342</v>
      </c>
      <c r="D5008" s="112" t="s">
        <v>370</v>
      </c>
      <c r="E5008" s="112" t="s">
        <v>344</v>
      </c>
      <c r="F5008" s="112" t="s">
        <v>371</v>
      </c>
      <c r="G5008" s="112" t="s">
        <v>24</v>
      </c>
      <c r="H5008" s="112" t="s">
        <v>441</v>
      </c>
      <c r="I5008" s="112" t="s">
        <v>16</v>
      </c>
      <c r="J5008" s="112" t="s">
        <v>435</v>
      </c>
      <c r="K5008" s="113">
        <v>5015.6499999999996</v>
      </c>
      <c r="L5008" s="113">
        <v>1044</v>
      </c>
      <c r="M5008" s="112" t="s">
        <v>542</v>
      </c>
    </row>
    <row r="5009" spans="1:13" x14ac:dyDescent="0.3">
      <c r="A5009" s="112" t="s">
        <v>158</v>
      </c>
      <c r="B5009" s="112" t="s">
        <v>341</v>
      </c>
      <c r="C5009" s="112" t="s">
        <v>342</v>
      </c>
      <c r="D5009" s="112" t="s">
        <v>370</v>
      </c>
      <c r="E5009" s="112" t="s">
        <v>344</v>
      </c>
      <c r="F5009" s="112" t="s">
        <v>371</v>
      </c>
      <c r="G5009" s="112" t="s">
        <v>24</v>
      </c>
      <c r="H5009" s="112" t="s">
        <v>441</v>
      </c>
      <c r="I5009" s="112" t="s">
        <v>16</v>
      </c>
      <c r="J5009" s="112" t="s">
        <v>436</v>
      </c>
      <c r="K5009" s="113">
        <v>18700.73</v>
      </c>
      <c r="L5009" s="113">
        <v>2686.5</v>
      </c>
      <c r="M5009" s="112" t="s">
        <v>542</v>
      </c>
    </row>
    <row r="5010" spans="1:13" x14ac:dyDescent="0.3">
      <c r="A5010" s="112" t="s">
        <v>158</v>
      </c>
      <c r="B5010" s="112" t="s">
        <v>341</v>
      </c>
      <c r="C5010" s="112" t="s">
        <v>342</v>
      </c>
      <c r="D5010" s="112" t="s">
        <v>370</v>
      </c>
      <c r="E5010" s="112" t="s">
        <v>344</v>
      </c>
      <c r="F5010" s="112" t="s">
        <v>371</v>
      </c>
      <c r="G5010" s="112" t="s">
        <v>25</v>
      </c>
      <c r="H5010" s="112" t="s">
        <v>442</v>
      </c>
      <c r="I5010" s="112" t="s">
        <v>16</v>
      </c>
      <c r="J5010" s="112" t="s">
        <v>443</v>
      </c>
      <c r="K5010" s="113">
        <v>181860.44</v>
      </c>
      <c r="L5010" s="113">
        <v>34800</v>
      </c>
      <c r="M5010" s="112" t="s">
        <v>542</v>
      </c>
    </row>
    <row r="5011" spans="1:13" x14ac:dyDescent="0.3">
      <c r="A5011" s="112" t="s">
        <v>158</v>
      </c>
      <c r="B5011" s="112" t="s">
        <v>341</v>
      </c>
      <c r="C5011" s="112" t="s">
        <v>342</v>
      </c>
      <c r="D5011" s="112" t="s">
        <v>370</v>
      </c>
      <c r="E5011" s="112" t="s">
        <v>344</v>
      </c>
      <c r="F5011" s="112" t="s">
        <v>371</v>
      </c>
      <c r="G5011" s="112" t="s">
        <v>27</v>
      </c>
      <c r="H5011" s="112" t="s">
        <v>441</v>
      </c>
      <c r="I5011" s="112" t="s">
        <v>16</v>
      </c>
      <c r="J5011" s="112" t="s">
        <v>440</v>
      </c>
      <c r="K5011" s="113">
        <v>810</v>
      </c>
      <c r="L5011" s="113">
        <v>135</v>
      </c>
      <c r="M5011" s="112" t="s">
        <v>542</v>
      </c>
    </row>
    <row r="5012" spans="1:13" x14ac:dyDescent="0.3">
      <c r="A5012" s="112" t="s">
        <v>158</v>
      </c>
      <c r="B5012" s="112" t="s">
        <v>341</v>
      </c>
      <c r="C5012" s="112" t="s">
        <v>342</v>
      </c>
      <c r="D5012" s="112" t="s">
        <v>370</v>
      </c>
      <c r="E5012" s="112" t="s">
        <v>344</v>
      </c>
      <c r="F5012" s="112" t="s">
        <v>371</v>
      </c>
      <c r="G5012" s="112" t="s">
        <v>27</v>
      </c>
      <c r="H5012" s="112" t="s">
        <v>441</v>
      </c>
      <c r="I5012" s="112" t="s">
        <v>16</v>
      </c>
      <c r="J5012" s="112" t="s">
        <v>436</v>
      </c>
      <c r="K5012" s="113">
        <v>2990</v>
      </c>
      <c r="L5012" s="113">
        <v>459.75</v>
      </c>
      <c r="M5012" s="112" t="s">
        <v>542</v>
      </c>
    </row>
    <row r="5013" spans="1:13" x14ac:dyDescent="0.3">
      <c r="A5013" s="112" t="s">
        <v>158</v>
      </c>
      <c r="B5013" s="112" t="s">
        <v>341</v>
      </c>
      <c r="C5013" s="112" t="s">
        <v>342</v>
      </c>
      <c r="D5013" s="112" t="s">
        <v>370</v>
      </c>
      <c r="E5013" s="112" t="s">
        <v>344</v>
      </c>
      <c r="F5013" s="112" t="s">
        <v>371</v>
      </c>
      <c r="G5013" s="112" t="s">
        <v>28</v>
      </c>
      <c r="H5013" s="112" t="s">
        <v>441</v>
      </c>
      <c r="I5013" s="112" t="s">
        <v>16</v>
      </c>
      <c r="J5013" s="112" t="s">
        <v>435</v>
      </c>
      <c r="K5013" s="113">
        <v>695</v>
      </c>
      <c r="L5013" s="113">
        <v>46</v>
      </c>
      <c r="M5013" s="112" t="s">
        <v>542</v>
      </c>
    </row>
    <row r="5014" spans="1:13" x14ac:dyDescent="0.3">
      <c r="A5014" s="112" t="s">
        <v>158</v>
      </c>
      <c r="B5014" s="112" t="s">
        <v>341</v>
      </c>
      <c r="C5014" s="112" t="s">
        <v>342</v>
      </c>
      <c r="D5014" s="112" t="s">
        <v>370</v>
      </c>
      <c r="E5014" s="112" t="s">
        <v>344</v>
      </c>
      <c r="F5014" s="112" t="s">
        <v>371</v>
      </c>
      <c r="G5014" s="112" t="s">
        <v>28</v>
      </c>
      <c r="H5014" s="112" t="s">
        <v>441</v>
      </c>
      <c r="I5014" s="112" t="s">
        <v>16</v>
      </c>
      <c r="J5014" s="112" t="s">
        <v>436</v>
      </c>
      <c r="K5014" s="113">
        <v>4445</v>
      </c>
      <c r="L5014" s="113">
        <v>289.5</v>
      </c>
      <c r="M5014" s="112" t="s">
        <v>542</v>
      </c>
    </row>
    <row r="5015" spans="1:13" x14ac:dyDescent="0.3">
      <c r="A5015" s="112" t="s">
        <v>158</v>
      </c>
      <c r="B5015" s="112" t="s">
        <v>341</v>
      </c>
      <c r="C5015" s="112" t="s">
        <v>342</v>
      </c>
      <c r="D5015" s="112" t="s">
        <v>370</v>
      </c>
      <c r="E5015" s="112" t="s">
        <v>344</v>
      </c>
      <c r="F5015" s="112" t="s">
        <v>371</v>
      </c>
      <c r="G5015" s="112" t="s">
        <v>82</v>
      </c>
      <c r="H5015" s="112" t="s">
        <v>454</v>
      </c>
      <c r="I5015" s="112" t="s">
        <v>16</v>
      </c>
      <c r="J5015" s="112" t="s">
        <v>435</v>
      </c>
      <c r="K5015" s="113">
        <v>7414.88</v>
      </c>
      <c r="L5015" s="113">
        <v>968</v>
      </c>
      <c r="M5015" s="112" t="s">
        <v>542</v>
      </c>
    </row>
    <row r="5016" spans="1:13" x14ac:dyDescent="0.3">
      <c r="A5016" s="112" t="s">
        <v>158</v>
      </c>
      <c r="B5016" s="112" t="s">
        <v>341</v>
      </c>
      <c r="C5016" s="112" t="s">
        <v>342</v>
      </c>
      <c r="D5016" s="112" t="s">
        <v>370</v>
      </c>
      <c r="E5016" s="112" t="s">
        <v>344</v>
      </c>
      <c r="F5016" s="112" t="s">
        <v>371</v>
      </c>
      <c r="G5016" s="112" t="s">
        <v>82</v>
      </c>
      <c r="H5016" s="112" t="s">
        <v>454</v>
      </c>
      <c r="I5016" s="112" t="s">
        <v>16</v>
      </c>
      <c r="J5016" s="112" t="s">
        <v>440</v>
      </c>
      <c r="K5016" s="113">
        <v>1516.68</v>
      </c>
      <c r="L5016" s="113">
        <v>198</v>
      </c>
      <c r="M5016" s="112" t="s">
        <v>542</v>
      </c>
    </row>
    <row r="5017" spans="1:13" x14ac:dyDescent="0.3">
      <c r="A5017" s="112" t="s">
        <v>158</v>
      </c>
      <c r="B5017" s="112" t="s">
        <v>341</v>
      </c>
      <c r="C5017" s="112" t="s">
        <v>342</v>
      </c>
      <c r="D5017" s="112" t="s">
        <v>370</v>
      </c>
      <c r="E5017" s="112" t="s">
        <v>344</v>
      </c>
      <c r="F5017" s="112" t="s">
        <v>371</v>
      </c>
      <c r="G5017" s="112" t="s">
        <v>33</v>
      </c>
      <c r="H5017" s="112" t="s">
        <v>445</v>
      </c>
      <c r="I5017" s="112" t="s">
        <v>16</v>
      </c>
      <c r="J5017" s="112" t="s">
        <v>446</v>
      </c>
      <c r="K5017" s="113">
        <v>6525</v>
      </c>
      <c r="L5017" s="113">
        <v>1305</v>
      </c>
      <c r="M5017" s="112" t="s">
        <v>542</v>
      </c>
    </row>
    <row r="5018" spans="1:13" x14ac:dyDescent="0.3">
      <c r="A5018" s="112" t="s">
        <v>158</v>
      </c>
      <c r="B5018" s="112" t="s">
        <v>341</v>
      </c>
      <c r="C5018" s="112" t="s">
        <v>342</v>
      </c>
      <c r="D5018" s="112" t="s">
        <v>370</v>
      </c>
      <c r="E5018" s="112" t="s">
        <v>344</v>
      </c>
      <c r="F5018" s="112" t="s">
        <v>371</v>
      </c>
      <c r="G5018" s="112" t="s">
        <v>34</v>
      </c>
      <c r="H5018" s="112" t="s">
        <v>442</v>
      </c>
      <c r="I5018" s="112" t="s">
        <v>16</v>
      </c>
      <c r="J5018" s="112" t="s">
        <v>435</v>
      </c>
      <c r="K5018" s="113">
        <v>2340.5625</v>
      </c>
      <c r="L5018" s="113">
        <v>855.00000000000011</v>
      </c>
      <c r="M5018" s="112" t="s">
        <v>542</v>
      </c>
    </row>
    <row r="5019" spans="1:13" x14ac:dyDescent="0.3">
      <c r="A5019" s="112" t="s">
        <v>158</v>
      </c>
      <c r="B5019" s="112" t="s">
        <v>341</v>
      </c>
      <c r="C5019" s="112" t="s">
        <v>342</v>
      </c>
      <c r="D5019" s="112" t="s">
        <v>370</v>
      </c>
      <c r="E5019" s="112" t="s">
        <v>344</v>
      </c>
      <c r="F5019" s="112" t="s">
        <v>371</v>
      </c>
      <c r="G5019" s="112" t="s">
        <v>34</v>
      </c>
      <c r="H5019" s="112" t="s">
        <v>442</v>
      </c>
      <c r="I5019" s="112" t="s">
        <v>16</v>
      </c>
      <c r="J5019" s="112" t="s">
        <v>440</v>
      </c>
      <c r="K5019" s="113">
        <v>2340.5625</v>
      </c>
      <c r="L5019" s="113">
        <v>855.00000000000011</v>
      </c>
      <c r="M5019" s="112" t="s">
        <v>542</v>
      </c>
    </row>
    <row r="5020" spans="1:13" x14ac:dyDescent="0.3">
      <c r="A5020" s="112" t="s">
        <v>158</v>
      </c>
      <c r="B5020" s="112" t="s">
        <v>341</v>
      </c>
      <c r="C5020" s="112" t="s">
        <v>342</v>
      </c>
      <c r="D5020" s="112" t="s">
        <v>370</v>
      </c>
      <c r="E5020" s="112" t="s">
        <v>344</v>
      </c>
      <c r="F5020" s="112" t="s">
        <v>371</v>
      </c>
      <c r="G5020" s="112" t="s">
        <v>34</v>
      </c>
      <c r="H5020" s="112" t="s">
        <v>442</v>
      </c>
      <c r="I5020" s="112" t="s">
        <v>16</v>
      </c>
      <c r="J5020" s="112" t="s">
        <v>436</v>
      </c>
      <c r="K5020" s="113">
        <v>42930.84375</v>
      </c>
      <c r="L5020" s="113">
        <v>15682.499999999998</v>
      </c>
      <c r="M5020" s="112" t="s">
        <v>542</v>
      </c>
    </row>
    <row r="5021" spans="1:13" x14ac:dyDescent="0.3">
      <c r="A5021" s="112" t="s">
        <v>158</v>
      </c>
      <c r="B5021" s="112" t="s">
        <v>341</v>
      </c>
      <c r="C5021" s="112" t="s">
        <v>342</v>
      </c>
      <c r="D5021" s="112" t="s">
        <v>370</v>
      </c>
      <c r="E5021" s="112" t="s">
        <v>344</v>
      </c>
      <c r="F5021" s="112" t="s">
        <v>371</v>
      </c>
      <c r="G5021" s="112" t="s">
        <v>37</v>
      </c>
      <c r="H5021" s="112" t="s">
        <v>438</v>
      </c>
      <c r="I5021" s="112" t="s">
        <v>16</v>
      </c>
      <c r="J5021" s="112" t="s">
        <v>435</v>
      </c>
      <c r="K5021" s="113">
        <v>2255</v>
      </c>
      <c r="L5021" s="113">
        <v>400</v>
      </c>
      <c r="M5021" s="112" t="s">
        <v>542</v>
      </c>
    </row>
    <row r="5022" spans="1:13" x14ac:dyDescent="0.3">
      <c r="A5022" s="112" t="s">
        <v>158</v>
      </c>
      <c r="B5022" s="112" t="s">
        <v>341</v>
      </c>
      <c r="C5022" s="112" t="s">
        <v>342</v>
      </c>
      <c r="D5022" s="112" t="s">
        <v>370</v>
      </c>
      <c r="E5022" s="112" t="s">
        <v>344</v>
      </c>
      <c r="F5022" s="112" t="s">
        <v>371</v>
      </c>
      <c r="G5022" s="112" t="s">
        <v>37</v>
      </c>
      <c r="H5022" s="112" t="s">
        <v>438</v>
      </c>
      <c r="I5022" s="112" t="s">
        <v>16</v>
      </c>
      <c r="J5022" s="112" t="s">
        <v>436</v>
      </c>
      <c r="K5022" s="113">
        <v>3021</v>
      </c>
      <c r="L5022" s="113">
        <v>600</v>
      </c>
      <c r="M5022" s="112" t="s">
        <v>542</v>
      </c>
    </row>
    <row r="5023" spans="1:13" x14ac:dyDescent="0.3">
      <c r="A5023" s="112" t="s">
        <v>158</v>
      </c>
      <c r="B5023" s="112" t="s">
        <v>341</v>
      </c>
      <c r="C5023" s="112" t="s">
        <v>342</v>
      </c>
      <c r="D5023" s="112" t="s">
        <v>370</v>
      </c>
      <c r="E5023" s="112" t="s">
        <v>344</v>
      </c>
      <c r="F5023" s="112" t="s">
        <v>371</v>
      </c>
      <c r="G5023" s="112" t="s">
        <v>38</v>
      </c>
      <c r="H5023" s="112" t="s">
        <v>445</v>
      </c>
      <c r="I5023" s="112" t="s">
        <v>16</v>
      </c>
      <c r="J5023" s="112" t="s">
        <v>446</v>
      </c>
      <c r="K5023" s="113">
        <v>340</v>
      </c>
      <c r="L5023" s="113">
        <v>68</v>
      </c>
      <c r="M5023" s="112" t="s">
        <v>542</v>
      </c>
    </row>
    <row r="5024" spans="1:13" x14ac:dyDescent="0.3">
      <c r="A5024" s="112" t="s">
        <v>158</v>
      </c>
      <c r="B5024" s="112" t="s">
        <v>341</v>
      </c>
      <c r="C5024" s="112" t="s">
        <v>342</v>
      </c>
      <c r="D5024" s="112" t="s">
        <v>370</v>
      </c>
      <c r="E5024" s="112" t="s">
        <v>344</v>
      </c>
      <c r="F5024" s="112" t="s">
        <v>371</v>
      </c>
      <c r="G5024" s="112" t="s">
        <v>40</v>
      </c>
      <c r="H5024" s="112" t="s">
        <v>447</v>
      </c>
      <c r="I5024" s="112" t="s">
        <v>16</v>
      </c>
      <c r="J5024" s="112" t="s">
        <v>435</v>
      </c>
      <c r="K5024" s="113">
        <v>1422</v>
      </c>
      <c r="L5024" s="113">
        <v>300</v>
      </c>
      <c r="M5024" s="112" t="s">
        <v>542</v>
      </c>
    </row>
    <row r="5025" spans="1:13" x14ac:dyDescent="0.3">
      <c r="A5025" s="112" t="s">
        <v>158</v>
      </c>
      <c r="B5025" s="112" t="s">
        <v>341</v>
      </c>
      <c r="C5025" s="112" t="s">
        <v>342</v>
      </c>
      <c r="D5025" s="112" t="s">
        <v>370</v>
      </c>
      <c r="E5025" s="112" t="s">
        <v>344</v>
      </c>
      <c r="F5025" s="112" t="s">
        <v>371</v>
      </c>
      <c r="G5025" s="112" t="s">
        <v>41</v>
      </c>
      <c r="H5025" s="112" t="s">
        <v>445</v>
      </c>
      <c r="I5025" s="112" t="s">
        <v>16</v>
      </c>
      <c r="J5025" s="112" t="s">
        <v>435</v>
      </c>
      <c r="K5025" s="113">
        <v>1481.69</v>
      </c>
      <c r="L5025" s="113">
        <v>347</v>
      </c>
      <c r="M5025" s="112" t="s">
        <v>542</v>
      </c>
    </row>
    <row r="5026" spans="1:13" x14ac:dyDescent="0.3">
      <c r="A5026" s="112" t="s">
        <v>158</v>
      </c>
      <c r="B5026" s="112" t="s">
        <v>341</v>
      </c>
      <c r="C5026" s="112" t="s">
        <v>342</v>
      </c>
      <c r="D5026" s="112" t="s">
        <v>370</v>
      </c>
      <c r="E5026" s="112" t="s">
        <v>344</v>
      </c>
      <c r="F5026" s="112" t="s">
        <v>371</v>
      </c>
      <c r="G5026" s="112" t="s">
        <v>41</v>
      </c>
      <c r="H5026" s="112" t="s">
        <v>445</v>
      </c>
      <c r="I5026" s="112" t="s">
        <v>16</v>
      </c>
      <c r="J5026" s="112" t="s">
        <v>446</v>
      </c>
      <c r="K5026" s="113">
        <v>1830.96</v>
      </c>
      <c r="L5026" s="113">
        <v>136</v>
      </c>
      <c r="M5026" s="112" t="s">
        <v>542</v>
      </c>
    </row>
    <row r="5027" spans="1:13" x14ac:dyDescent="0.3">
      <c r="A5027" s="112" t="s">
        <v>158</v>
      </c>
      <c r="B5027" s="112" t="s">
        <v>341</v>
      </c>
      <c r="C5027" s="112" t="s">
        <v>342</v>
      </c>
      <c r="D5027" s="112" t="s">
        <v>370</v>
      </c>
      <c r="E5027" s="112" t="s">
        <v>344</v>
      </c>
      <c r="F5027" s="112" t="s">
        <v>371</v>
      </c>
      <c r="G5027" s="112" t="s">
        <v>42</v>
      </c>
      <c r="H5027" s="112" t="s">
        <v>441</v>
      </c>
      <c r="I5027" s="112" t="s">
        <v>16</v>
      </c>
      <c r="J5027" s="112" t="s">
        <v>436</v>
      </c>
      <c r="K5027" s="113">
        <v>3876</v>
      </c>
      <c r="L5027" s="113">
        <v>436.5</v>
      </c>
      <c r="M5027" s="112" t="s">
        <v>542</v>
      </c>
    </row>
    <row r="5028" spans="1:13" x14ac:dyDescent="0.3">
      <c r="A5028" s="112" t="s">
        <v>158</v>
      </c>
      <c r="B5028" s="112" t="s">
        <v>341</v>
      </c>
      <c r="C5028" s="112" t="s">
        <v>342</v>
      </c>
      <c r="D5028" s="112" t="s">
        <v>370</v>
      </c>
      <c r="E5028" s="112" t="s">
        <v>344</v>
      </c>
      <c r="F5028" s="112" t="s">
        <v>371</v>
      </c>
      <c r="G5028" s="112" t="s">
        <v>43</v>
      </c>
      <c r="H5028" s="112" t="s">
        <v>448</v>
      </c>
      <c r="I5028" s="112" t="s">
        <v>16</v>
      </c>
      <c r="J5028" s="112" t="s">
        <v>435</v>
      </c>
      <c r="K5028" s="113">
        <v>684</v>
      </c>
      <c r="L5028" s="113">
        <v>855.00000000000011</v>
      </c>
      <c r="M5028" s="112" t="s">
        <v>542</v>
      </c>
    </row>
    <row r="5029" spans="1:13" x14ac:dyDescent="0.3">
      <c r="A5029" s="112" t="s">
        <v>158</v>
      </c>
      <c r="B5029" s="112" t="s">
        <v>341</v>
      </c>
      <c r="C5029" s="112" t="s">
        <v>342</v>
      </c>
      <c r="D5029" s="112" t="s">
        <v>370</v>
      </c>
      <c r="E5029" s="112" t="s">
        <v>344</v>
      </c>
      <c r="F5029" s="112" t="s">
        <v>371</v>
      </c>
      <c r="G5029" s="112" t="s">
        <v>43</v>
      </c>
      <c r="H5029" s="112" t="s">
        <v>448</v>
      </c>
      <c r="I5029" s="112" t="s">
        <v>16</v>
      </c>
      <c r="J5029" s="112" t="s">
        <v>440</v>
      </c>
      <c r="K5029" s="113">
        <v>634.5</v>
      </c>
      <c r="L5029" s="113">
        <v>675</v>
      </c>
      <c r="M5029" s="112" t="s">
        <v>542</v>
      </c>
    </row>
    <row r="5030" spans="1:13" x14ac:dyDescent="0.3">
      <c r="A5030" s="112" t="s">
        <v>158</v>
      </c>
      <c r="B5030" s="112" t="s">
        <v>341</v>
      </c>
      <c r="C5030" s="112" t="s">
        <v>342</v>
      </c>
      <c r="D5030" s="112" t="s">
        <v>370</v>
      </c>
      <c r="E5030" s="112" t="s">
        <v>344</v>
      </c>
      <c r="F5030" s="112" t="s">
        <v>371</v>
      </c>
      <c r="G5030" s="112" t="s">
        <v>43</v>
      </c>
      <c r="H5030" s="112" t="s">
        <v>448</v>
      </c>
      <c r="I5030" s="112" t="s">
        <v>16</v>
      </c>
      <c r="J5030" s="112" t="s">
        <v>436</v>
      </c>
      <c r="K5030" s="113">
        <v>1001.7</v>
      </c>
      <c r="L5030" s="113">
        <v>1855</v>
      </c>
      <c r="M5030" s="112" t="s">
        <v>542</v>
      </c>
    </row>
    <row r="5031" spans="1:13" x14ac:dyDescent="0.3">
      <c r="A5031" s="112" t="s">
        <v>158</v>
      </c>
      <c r="B5031" s="112" t="s">
        <v>341</v>
      </c>
      <c r="C5031" s="112" t="s">
        <v>342</v>
      </c>
      <c r="D5031" s="112" t="s">
        <v>370</v>
      </c>
      <c r="E5031" s="112" t="s">
        <v>344</v>
      </c>
      <c r="F5031" s="112" t="s">
        <v>371</v>
      </c>
      <c r="G5031" s="112" t="s">
        <v>90</v>
      </c>
      <c r="H5031" s="112" t="s">
        <v>438</v>
      </c>
      <c r="I5031" s="112" t="s">
        <v>14</v>
      </c>
      <c r="J5031" s="112" t="s">
        <v>436</v>
      </c>
      <c r="K5031" s="113">
        <v>3240</v>
      </c>
      <c r="L5031" s="113">
        <v>360</v>
      </c>
      <c r="M5031" s="112" t="s">
        <v>542</v>
      </c>
    </row>
    <row r="5032" spans="1:13" x14ac:dyDescent="0.3">
      <c r="A5032" s="112" t="s">
        <v>158</v>
      </c>
      <c r="B5032" s="112" t="s">
        <v>341</v>
      </c>
      <c r="C5032" s="112" t="s">
        <v>342</v>
      </c>
      <c r="D5032" s="112" t="s">
        <v>370</v>
      </c>
      <c r="E5032" s="112" t="s">
        <v>344</v>
      </c>
      <c r="F5032" s="112" t="s">
        <v>371</v>
      </c>
      <c r="G5032" s="112" t="s">
        <v>44</v>
      </c>
      <c r="H5032" s="112" t="s">
        <v>441</v>
      </c>
      <c r="I5032" s="112" t="s">
        <v>16</v>
      </c>
      <c r="J5032" s="112" t="s">
        <v>435</v>
      </c>
      <c r="K5032" s="113">
        <v>3426.3</v>
      </c>
      <c r="L5032" s="113">
        <v>405</v>
      </c>
      <c r="M5032" s="112" t="s">
        <v>542</v>
      </c>
    </row>
    <row r="5033" spans="1:13" x14ac:dyDescent="0.3">
      <c r="A5033" s="112" t="s">
        <v>158</v>
      </c>
      <c r="B5033" s="112" t="s">
        <v>341</v>
      </c>
      <c r="C5033" s="112" t="s">
        <v>342</v>
      </c>
      <c r="D5033" s="112" t="s">
        <v>370</v>
      </c>
      <c r="E5033" s="112" t="s">
        <v>344</v>
      </c>
      <c r="F5033" s="112" t="s">
        <v>371</v>
      </c>
      <c r="G5033" s="112" t="s">
        <v>44</v>
      </c>
      <c r="H5033" s="112" t="s">
        <v>441</v>
      </c>
      <c r="I5033" s="112" t="s">
        <v>16</v>
      </c>
      <c r="J5033" s="112" t="s">
        <v>440</v>
      </c>
      <c r="K5033" s="113">
        <v>2284.1999999999998</v>
      </c>
      <c r="L5033" s="113">
        <v>270</v>
      </c>
      <c r="M5033" s="112" t="s">
        <v>542</v>
      </c>
    </row>
    <row r="5034" spans="1:13" x14ac:dyDescent="0.3">
      <c r="A5034" s="112" t="s">
        <v>158</v>
      </c>
      <c r="B5034" s="112" t="s">
        <v>341</v>
      </c>
      <c r="C5034" s="112" t="s">
        <v>342</v>
      </c>
      <c r="D5034" s="112" t="s">
        <v>370</v>
      </c>
      <c r="E5034" s="112" t="s">
        <v>344</v>
      </c>
      <c r="F5034" s="112" t="s">
        <v>371</v>
      </c>
      <c r="G5034" s="112" t="s">
        <v>44</v>
      </c>
      <c r="H5034" s="112" t="s">
        <v>441</v>
      </c>
      <c r="I5034" s="112" t="s">
        <v>16</v>
      </c>
      <c r="J5034" s="112" t="s">
        <v>436</v>
      </c>
      <c r="K5034" s="113">
        <v>6212.8</v>
      </c>
      <c r="L5034" s="113">
        <v>450</v>
      </c>
      <c r="M5034" s="112" t="s">
        <v>542</v>
      </c>
    </row>
    <row r="5035" spans="1:13" x14ac:dyDescent="0.3">
      <c r="A5035" s="112" t="s">
        <v>158</v>
      </c>
      <c r="B5035" s="112" t="s">
        <v>341</v>
      </c>
      <c r="C5035" s="112" t="s">
        <v>342</v>
      </c>
      <c r="D5035" s="112" t="s">
        <v>370</v>
      </c>
      <c r="E5035" s="112" t="s">
        <v>344</v>
      </c>
      <c r="F5035" s="112" t="s">
        <v>371</v>
      </c>
      <c r="G5035" s="112" t="s">
        <v>45</v>
      </c>
      <c r="H5035" s="112" t="s">
        <v>441</v>
      </c>
      <c r="I5035" s="112" t="s">
        <v>46</v>
      </c>
      <c r="J5035" s="112" t="s">
        <v>436</v>
      </c>
      <c r="K5035" s="113">
        <v>12679</v>
      </c>
      <c r="L5035" s="113">
        <v>1182</v>
      </c>
      <c r="M5035" s="112" t="s">
        <v>542</v>
      </c>
    </row>
    <row r="5036" spans="1:13" x14ac:dyDescent="0.3">
      <c r="A5036" s="112" t="s">
        <v>158</v>
      </c>
      <c r="B5036" s="112" t="s">
        <v>341</v>
      </c>
      <c r="C5036" s="112" t="s">
        <v>342</v>
      </c>
      <c r="D5036" s="112" t="s">
        <v>370</v>
      </c>
      <c r="E5036" s="112" t="s">
        <v>344</v>
      </c>
      <c r="F5036" s="112" t="s">
        <v>371</v>
      </c>
      <c r="G5036" s="112" t="s">
        <v>47</v>
      </c>
      <c r="H5036" s="112" t="s">
        <v>447</v>
      </c>
      <c r="I5036" s="112" t="s">
        <v>16</v>
      </c>
      <c r="J5036" s="112" t="s">
        <v>435</v>
      </c>
      <c r="K5036" s="113">
        <v>197997.42</v>
      </c>
      <c r="L5036" s="113">
        <v>22141.75</v>
      </c>
      <c r="M5036" s="112" t="s">
        <v>542</v>
      </c>
    </row>
    <row r="5037" spans="1:13" x14ac:dyDescent="0.3">
      <c r="A5037" s="112" t="s">
        <v>158</v>
      </c>
      <c r="B5037" s="112" t="s">
        <v>341</v>
      </c>
      <c r="C5037" s="112" t="s">
        <v>342</v>
      </c>
      <c r="D5037" s="112" t="s">
        <v>370</v>
      </c>
      <c r="E5037" s="112" t="s">
        <v>344</v>
      </c>
      <c r="F5037" s="112" t="s">
        <v>371</v>
      </c>
      <c r="G5037" s="112" t="s">
        <v>48</v>
      </c>
      <c r="H5037" s="112" t="s">
        <v>447</v>
      </c>
      <c r="I5037" s="112" t="s">
        <v>16</v>
      </c>
      <c r="J5037" s="112" t="s">
        <v>436</v>
      </c>
      <c r="K5037" s="113">
        <v>720</v>
      </c>
      <c r="L5037" s="113">
        <v>90</v>
      </c>
      <c r="M5037" s="112" t="s">
        <v>542</v>
      </c>
    </row>
    <row r="5038" spans="1:13" x14ac:dyDescent="0.3">
      <c r="A5038" s="112" t="s">
        <v>158</v>
      </c>
      <c r="B5038" s="112" t="s">
        <v>341</v>
      </c>
      <c r="C5038" s="112" t="s">
        <v>342</v>
      </c>
      <c r="D5038" s="112" t="s">
        <v>370</v>
      </c>
      <c r="E5038" s="112" t="s">
        <v>344</v>
      </c>
      <c r="F5038" s="112" t="s">
        <v>371</v>
      </c>
      <c r="G5038" s="112" t="s">
        <v>50</v>
      </c>
      <c r="H5038" s="112" t="s">
        <v>434</v>
      </c>
      <c r="I5038" s="112" t="s">
        <v>16</v>
      </c>
      <c r="J5038" s="112" t="s">
        <v>436</v>
      </c>
      <c r="K5038" s="113">
        <v>948133.19</v>
      </c>
      <c r="L5038" s="113">
        <v>48352.5</v>
      </c>
      <c r="M5038" s="112" t="s">
        <v>542</v>
      </c>
    </row>
    <row r="5039" spans="1:13" x14ac:dyDescent="0.3">
      <c r="A5039" s="112" t="s">
        <v>158</v>
      </c>
      <c r="B5039" s="112" t="s">
        <v>341</v>
      </c>
      <c r="C5039" s="112" t="s">
        <v>342</v>
      </c>
      <c r="D5039" s="112" t="s">
        <v>370</v>
      </c>
      <c r="E5039" s="112" t="s">
        <v>344</v>
      </c>
      <c r="F5039" s="112" t="s">
        <v>371</v>
      </c>
      <c r="G5039" s="112" t="s">
        <v>52</v>
      </c>
      <c r="H5039" s="112" t="s">
        <v>442</v>
      </c>
      <c r="I5039" s="112" t="s">
        <v>46</v>
      </c>
      <c r="J5039" s="112" t="s">
        <v>435</v>
      </c>
      <c r="K5039" s="113">
        <v>36969.050000000003</v>
      </c>
      <c r="L5039" s="113">
        <v>6438.9999999999982</v>
      </c>
      <c r="M5039" s="112" t="s">
        <v>542</v>
      </c>
    </row>
    <row r="5040" spans="1:13" x14ac:dyDescent="0.3">
      <c r="A5040" s="112" t="s">
        <v>158</v>
      </c>
      <c r="B5040" s="112" t="s">
        <v>341</v>
      </c>
      <c r="C5040" s="112" t="s">
        <v>342</v>
      </c>
      <c r="D5040" s="112" t="s">
        <v>370</v>
      </c>
      <c r="E5040" s="112" t="s">
        <v>344</v>
      </c>
      <c r="F5040" s="112" t="s">
        <v>371</v>
      </c>
      <c r="G5040" s="112" t="s">
        <v>52</v>
      </c>
      <c r="H5040" s="112" t="s">
        <v>442</v>
      </c>
      <c r="I5040" s="112" t="s">
        <v>46</v>
      </c>
      <c r="J5040" s="112" t="s">
        <v>440</v>
      </c>
      <c r="K5040" s="113">
        <v>22267.719999999998</v>
      </c>
      <c r="L5040" s="113">
        <v>3544</v>
      </c>
      <c r="M5040" s="112" t="s">
        <v>542</v>
      </c>
    </row>
    <row r="5041" spans="1:13" x14ac:dyDescent="0.3">
      <c r="A5041" s="112" t="s">
        <v>158</v>
      </c>
      <c r="B5041" s="112" t="s">
        <v>341</v>
      </c>
      <c r="C5041" s="112" t="s">
        <v>342</v>
      </c>
      <c r="D5041" s="112" t="s">
        <v>370</v>
      </c>
      <c r="E5041" s="112" t="s">
        <v>344</v>
      </c>
      <c r="F5041" s="112" t="s">
        <v>371</v>
      </c>
      <c r="G5041" s="112" t="s">
        <v>52</v>
      </c>
      <c r="H5041" s="112" t="s">
        <v>442</v>
      </c>
      <c r="I5041" s="112" t="s">
        <v>46</v>
      </c>
      <c r="J5041" s="112" t="s">
        <v>436</v>
      </c>
      <c r="K5041" s="113">
        <v>1053661.3999999999</v>
      </c>
      <c r="L5041" s="113">
        <v>105537.00000000001</v>
      </c>
      <c r="M5041" s="112" t="s">
        <v>542</v>
      </c>
    </row>
    <row r="5042" spans="1:13" x14ac:dyDescent="0.3">
      <c r="A5042" s="112" t="s">
        <v>158</v>
      </c>
      <c r="B5042" s="112" t="s">
        <v>341</v>
      </c>
      <c r="C5042" s="112" t="s">
        <v>342</v>
      </c>
      <c r="D5042" s="112" t="s">
        <v>370</v>
      </c>
      <c r="E5042" s="112" t="s">
        <v>344</v>
      </c>
      <c r="F5042" s="112" t="s">
        <v>371</v>
      </c>
      <c r="G5042" s="112" t="s">
        <v>53</v>
      </c>
      <c r="H5042" s="112" t="s">
        <v>434</v>
      </c>
      <c r="I5042" s="112" t="s">
        <v>16</v>
      </c>
      <c r="J5042" s="112" t="s">
        <v>435</v>
      </c>
      <c r="K5042" s="113">
        <v>52631.519999999997</v>
      </c>
      <c r="L5042" s="113">
        <v>19836</v>
      </c>
      <c r="M5042" s="112" t="s">
        <v>542</v>
      </c>
    </row>
    <row r="5043" spans="1:13" x14ac:dyDescent="0.3">
      <c r="A5043" s="112" t="s">
        <v>158</v>
      </c>
      <c r="B5043" s="112" t="s">
        <v>341</v>
      </c>
      <c r="C5043" s="112" t="s">
        <v>342</v>
      </c>
      <c r="D5043" s="112" t="s">
        <v>370</v>
      </c>
      <c r="E5043" s="112" t="s">
        <v>344</v>
      </c>
      <c r="F5043" s="112" t="s">
        <v>371</v>
      </c>
      <c r="G5043" s="112" t="s">
        <v>56</v>
      </c>
      <c r="H5043" s="112" t="s">
        <v>441</v>
      </c>
      <c r="I5043" s="112" t="s">
        <v>16</v>
      </c>
      <c r="J5043" s="112" t="s">
        <v>436</v>
      </c>
      <c r="K5043" s="113">
        <v>3144</v>
      </c>
      <c r="L5043" s="113">
        <v>199.5</v>
      </c>
      <c r="M5043" s="112" t="s">
        <v>542</v>
      </c>
    </row>
    <row r="5044" spans="1:13" x14ac:dyDescent="0.3">
      <c r="A5044" s="112" t="s">
        <v>158</v>
      </c>
      <c r="B5044" s="112" t="s">
        <v>341</v>
      </c>
      <c r="C5044" s="112" t="s">
        <v>342</v>
      </c>
      <c r="D5044" s="112" t="s">
        <v>370</v>
      </c>
      <c r="E5044" s="112" t="s">
        <v>344</v>
      </c>
      <c r="F5044" s="112" t="s">
        <v>371</v>
      </c>
      <c r="G5044" s="112" t="s">
        <v>57</v>
      </c>
      <c r="H5044" s="112" t="s">
        <v>441</v>
      </c>
      <c r="I5044" s="112" t="s">
        <v>16</v>
      </c>
      <c r="J5044" s="112" t="s">
        <v>435</v>
      </c>
      <c r="K5044" s="113">
        <v>2526</v>
      </c>
      <c r="L5044" s="113">
        <v>423.00000000000006</v>
      </c>
      <c r="M5044" s="112" t="s">
        <v>542</v>
      </c>
    </row>
    <row r="5045" spans="1:13" x14ac:dyDescent="0.3">
      <c r="A5045" s="112" t="s">
        <v>158</v>
      </c>
      <c r="B5045" s="112" t="s">
        <v>341</v>
      </c>
      <c r="C5045" s="112" t="s">
        <v>342</v>
      </c>
      <c r="D5045" s="112" t="s">
        <v>370</v>
      </c>
      <c r="E5045" s="112" t="s">
        <v>344</v>
      </c>
      <c r="F5045" s="112" t="s">
        <v>371</v>
      </c>
      <c r="G5045" s="112" t="s">
        <v>57</v>
      </c>
      <c r="H5045" s="112" t="s">
        <v>441</v>
      </c>
      <c r="I5045" s="112" t="s">
        <v>16</v>
      </c>
      <c r="J5045" s="112" t="s">
        <v>440</v>
      </c>
      <c r="K5045" s="113">
        <v>5.97</v>
      </c>
      <c r="L5045" s="113">
        <v>1</v>
      </c>
      <c r="M5045" s="112" t="s">
        <v>542</v>
      </c>
    </row>
    <row r="5046" spans="1:13" x14ac:dyDescent="0.3">
      <c r="A5046" s="112" t="s">
        <v>158</v>
      </c>
      <c r="B5046" s="112" t="s">
        <v>341</v>
      </c>
      <c r="C5046" s="112" t="s">
        <v>342</v>
      </c>
      <c r="D5046" s="112" t="s">
        <v>370</v>
      </c>
      <c r="E5046" s="112" t="s">
        <v>344</v>
      </c>
      <c r="F5046" s="112" t="s">
        <v>371</v>
      </c>
      <c r="G5046" s="112" t="s">
        <v>57</v>
      </c>
      <c r="H5046" s="112" t="s">
        <v>441</v>
      </c>
      <c r="I5046" s="112" t="s">
        <v>16</v>
      </c>
      <c r="J5046" s="112" t="s">
        <v>436</v>
      </c>
      <c r="K5046" s="113">
        <v>3577</v>
      </c>
      <c r="L5046" s="113">
        <v>599</v>
      </c>
      <c r="M5046" s="112" t="s">
        <v>542</v>
      </c>
    </row>
    <row r="5047" spans="1:13" x14ac:dyDescent="0.3">
      <c r="A5047" s="112" t="s">
        <v>158</v>
      </c>
      <c r="B5047" s="112" t="s">
        <v>341</v>
      </c>
      <c r="C5047" s="112" t="s">
        <v>342</v>
      </c>
      <c r="D5047" s="112" t="s">
        <v>370</v>
      </c>
      <c r="E5047" s="112" t="s">
        <v>344</v>
      </c>
      <c r="F5047" s="112" t="s">
        <v>371</v>
      </c>
      <c r="G5047" s="112" t="s">
        <v>58</v>
      </c>
      <c r="H5047" s="112" t="s">
        <v>434</v>
      </c>
      <c r="I5047" s="112" t="s">
        <v>16</v>
      </c>
      <c r="J5047" s="112" t="s">
        <v>436</v>
      </c>
      <c r="K5047" s="113">
        <v>12117.7</v>
      </c>
      <c r="L5047" s="113">
        <v>1241</v>
      </c>
      <c r="M5047" s="112" t="s">
        <v>542</v>
      </c>
    </row>
    <row r="5048" spans="1:13" x14ac:dyDescent="0.3">
      <c r="A5048" s="112" t="s">
        <v>158</v>
      </c>
      <c r="B5048" s="112" t="s">
        <v>341</v>
      </c>
      <c r="C5048" s="112" t="s">
        <v>342</v>
      </c>
      <c r="D5048" s="112" t="s">
        <v>370</v>
      </c>
      <c r="E5048" s="112" t="s">
        <v>344</v>
      </c>
      <c r="F5048" s="112" t="s">
        <v>371</v>
      </c>
      <c r="G5048" s="112" t="s">
        <v>60</v>
      </c>
      <c r="H5048" s="112" t="s">
        <v>437</v>
      </c>
      <c r="I5048" s="112" t="s">
        <v>16</v>
      </c>
      <c r="J5048" s="112" t="s">
        <v>435</v>
      </c>
      <c r="K5048" s="113">
        <v>11388</v>
      </c>
      <c r="L5048" s="113">
        <v>3650</v>
      </c>
      <c r="M5048" s="112" t="s">
        <v>542</v>
      </c>
    </row>
    <row r="5049" spans="1:13" x14ac:dyDescent="0.3">
      <c r="A5049" s="112" t="s">
        <v>158</v>
      </c>
      <c r="B5049" s="112" t="s">
        <v>341</v>
      </c>
      <c r="C5049" s="112" t="s">
        <v>342</v>
      </c>
      <c r="D5049" s="112" t="s">
        <v>370</v>
      </c>
      <c r="E5049" s="112" t="s">
        <v>344</v>
      </c>
      <c r="F5049" s="112" t="s">
        <v>371</v>
      </c>
      <c r="G5049" s="112" t="s">
        <v>60</v>
      </c>
      <c r="H5049" s="112" t="s">
        <v>437</v>
      </c>
      <c r="I5049" s="112" t="s">
        <v>16</v>
      </c>
      <c r="J5049" s="112" t="s">
        <v>440</v>
      </c>
      <c r="K5049" s="113">
        <v>2652</v>
      </c>
      <c r="L5049" s="113">
        <v>850</v>
      </c>
      <c r="M5049" s="112" t="s">
        <v>542</v>
      </c>
    </row>
    <row r="5050" spans="1:13" x14ac:dyDescent="0.3">
      <c r="A5050" s="112" t="s">
        <v>158</v>
      </c>
      <c r="B5050" s="112" t="s">
        <v>341</v>
      </c>
      <c r="C5050" s="112" t="s">
        <v>342</v>
      </c>
      <c r="D5050" s="112" t="s">
        <v>370</v>
      </c>
      <c r="E5050" s="112" t="s">
        <v>344</v>
      </c>
      <c r="F5050" s="112" t="s">
        <v>371</v>
      </c>
      <c r="G5050" s="112" t="s">
        <v>60</v>
      </c>
      <c r="H5050" s="112" t="s">
        <v>437</v>
      </c>
      <c r="I5050" s="112" t="s">
        <v>16</v>
      </c>
      <c r="J5050" s="112" t="s">
        <v>436</v>
      </c>
      <c r="K5050" s="113">
        <v>22145.760000000002</v>
      </c>
      <c r="L5050" s="113">
        <v>7098</v>
      </c>
      <c r="M5050" s="112" t="s">
        <v>542</v>
      </c>
    </row>
    <row r="5051" spans="1:13" x14ac:dyDescent="0.3">
      <c r="A5051" s="112" t="s">
        <v>158</v>
      </c>
      <c r="B5051" s="112" t="s">
        <v>341</v>
      </c>
      <c r="C5051" s="112" t="s">
        <v>342</v>
      </c>
      <c r="D5051" s="112" t="s">
        <v>370</v>
      </c>
      <c r="E5051" s="112" t="s">
        <v>344</v>
      </c>
      <c r="F5051" s="112" t="s">
        <v>371</v>
      </c>
      <c r="G5051" s="112" t="s">
        <v>61</v>
      </c>
      <c r="H5051" s="112" t="s">
        <v>447</v>
      </c>
      <c r="I5051" s="112" t="s">
        <v>16</v>
      </c>
      <c r="J5051" s="112" t="s">
        <v>435</v>
      </c>
      <c r="K5051" s="113">
        <v>3776</v>
      </c>
      <c r="L5051" s="113">
        <v>472</v>
      </c>
      <c r="M5051" s="112" t="s">
        <v>542</v>
      </c>
    </row>
    <row r="5052" spans="1:13" x14ac:dyDescent="0.3">
      <c r="A5052" s="112" t="s">
        <v>158</v>
      </c>
      <c r="B5052" s="112" t="s">
        <v>341</v>
      </c>
      <c r="C5052" s="112" t="s">
        <v>342</v>
      </c>
      <c r="D5052" s="112" t="s">
        <v>370</v>
      </c>
      <c r="E5052" s="112" t="s">
        <v>344</v>
      </c>
      <c r="F5052" s="112" t="s">
        <v>371</v>
      </c>
      <c r="G5052" s="112" t="s">
        <v>62</v>
      </c>
      <c r="H5052" s="112" t="s">
        <v>438</v>
      </c>
      <c r="I5052" s="112" t="s">
        <v>16</v>
      </c>
      <c r="J5052" s="112" t="s">
        <v>436</v>
      </c>
      <c r="K5052" s="113">
        <v>6153.01</v>
      </c>
      <c r="L5052" s="113">
        <v>1463</v>
      </c>
      <c r="M5052" s="112" t="s">
        <v>542</v>
      </c>
    </row>
    <row r="5053" spans="1:13" x14ac:dyDescent="0.3">
      <c r="A5053" s="112" t="s">
        <v>158</v>
      </c>
      <c r="B5053" s="112" t="s">
        <v>341</v>
      </c>
      <c r="C5053" s="112" t="s">
        <v>342</v>
      </c>
      <c r="D5053" s="112" t="s">
        <v>370</v>
      </c>
      <c r="E5053" s="112" t="s">
        <v>344</v>
      </c>
      <c r="F5053" s="112" t="s">
        <v>371</v>
      </c>
      <c r="G5053" s="112" t="s">
        <v>65</v>
      </c>
      <c r="H5053" s="112" t="s">
        <v>449</v>
      </c>
      <c r="I5053" s="112" t="s">
        <v>16</v>
      </c>
      <c r="J5053" s="112" t="s">
        <v>435</v>
      </c>
      <c r="K5053" s="113">
        <v>877</v>
      </c>
      <c r="L5053" s="113">
        <v>69</v>
      </c>
      <c r="M5053" s="112" t="s">
        <v>542</v>
      </c>
    </row>
    <row r="5054" spans="1:13" x14ac:dyDescent="0.3">
      <c r="A5054" s="112" t="s">
        <v>158</v>
      </c>
      <c r="B5054" s="112" t="s">
        <v>341</v>
      </c>
      <c r="C5054" s="112" t="s">
        <v>342</v>
      </c>
      <c r="D5054" s="112" t="s">
        <v>370</v>
      </c>
      <c r="E5054" s="112" t="s">
        <v>344</v>
      </c>
      <c r="F5054" s="112" t="s">
        <v>371</v>
      </c>
      <c r="G5054" s="112" t="s">
        <v>65</v>
      </c>
      <c r="H5054" s="112" t="s">
        <v>449</v>
      </c>
      <c r="I5054" s="112" t="s">
        <v>16</v>
      </c>
      <c r="J5054" s="112" t="s">
        <v>436</v>
      </c>
      <c r="K5054" s="113">
        <v>3434.8</v>
      </c>
      <c r="L5054" s="113">
        <v>255</v>
      </c>
      <c r="M5054" s="112" t="s">
        <v>542</v>
      </c>
    </row>
    <row r="5055" spans="1:13" x14ac:dyDescent="0.3">
      <c r="A5055" s="112" t="s">
        <v>158</v>
      </c>
      <c r="B5055" s="112" t="s">
        <v>341</v>
      </c>
      <c r="C5055" s="112" t="s">
        <v>342</v>
      </c>
      <c r="D5055" s="112" t="s">
        <v>370</v>
      </c>
      <c r="E5055" s="112" t="s">
        <v>344</v>
      </c>
      <c r="F5055" s="112" t="s">
        <v>371</v>
      </c>
      <c r="G5055" s="112" t="s">
        <v>66</v>
      </c>
      <c r="H5055" s="112" t="s">
        <v>450</v>
      </c>
      <c r="I5055" s="112" t="s">
        <v>16</v>
      </c>
      <c r="J5055" s="112" t="s">
        <v>435</v>
      </c>
      <c r="K5055" s="113">
        <v>429.2</v>
      </c>
      <c r="L5055" s="113">
        <v>148</v>
      </c>
      <c r="M5055" s="112" t="s">
        <v>542</v>
      </c>
    </row>
    <row r="5056" spans="1:13" x14ac:dyDescent="0.3">
      <c r="A5056" s="112" t="s">
        <v>158</v>
      </c>
      <c r="B5056" s="112" t="s">
        <v>341</v>
      </c>
      <c r="C5056" s="112" t="s">
        <v>342</v>
      </c>
      <c r="D5056" s="112" t="s">
        <v>370</v>
      </c>
      <c r="E5056" s="112" t="s">
        <v>344</v>
      </c>
      <c r="F5056" s="112" t="s">
        <v>371</v>
      </c>
      <c r="G5056" s="112" t="s">
        <v>66</v>
      </c>
      <c r="H5056" s="112" t="s">
        <v>450</v>
      </c>
      <c r="I5056" s="112" t="s">
        <v>16</v>
      </c>
      <c r="J5056" s="112" t="s">
        <v>440</v>
      </c>
      <c r="K5056" s="113">
        <v>194.3</v>
      </c>
      <c r="L5056" s="113">
        <v>67</v>
      </c>
      <c r="M5056" s="112" t="s">
        <v>542</v>
      </c>
    </row>
    <row r="5057" spans="1:13" x14ac:dyDescent="0.3">
      <c r="A5057" s="112" t="s">
        <v>158</v>
      </c>
      <c r="B5057" s="112" t="s">
        <v>341</v>
      </c>
      <c r="C5057" s="112" t="s">
        <v>342</v>
      </c>
      <c r="D5057" s="112" t="s">
        <v>370</v>
      </c>
      <c r="E5057" s="112" t="s">
        <v>344</v>
      </c>
      <c r="F5057" s="112" t="s">
        <v>371</v>
      </c>
      <c r="G5057" s="112" t="s">
        <v>66</v>
      </c>
      <c r="H5057" s="112" t="s">
        <v>450</v>
      </c>
      <c r="I5057" s="112" t="s">
        <v>16</v>
      </c>
      <c r="J5057" s="112" t="s">
        <v>436</v>
      </c>
      <c r="K5057" s="113">
        <v>872.9</v>
      </c>
      <c r="L5057" s="113">
        <v>301</v>
      </c>
      <c r="M5057" s="112" t="s">
        <v>542</v>
      </c>
    </row>
    <row r="5058" spans="1:13" x14ac:dyDescent="0.3">
      <c r="A5058" s="112" t="s">
        <v>158</v>
      </c>
      <c r="B5058" s="112" t="s">
        <v>341</v>
      </c>
      <c r="C5058" s="112" t="s">
        <v>342</v>
      </c>
      <c r="D5058" s="112" t="s">
        <v>518</v>
      </c>
      <c r="E5058" s="112" t="s">
        <v>344</v>
      </c>
      <c r="F5058" s="112" t="s">
        <v>519</v>
      </c>
      <c r="G5058" s="112" t="s">
        <v>25</v>
      </c>
      <c r="H5058" s="112" t="s">
        <v>442</v>
      </c>
      <c r="I5058" s="112" t="s">
        <v>16</v>
      </c>
      <c r="J5058" s="112" t="s">
        <v>443</v>
      </c>
      <c r="K5058" s="113">
        <v>17149</v>
      </c>
      <c r="L5058" s="113">
        <v>5500</v>
      </c>
      <c r="M5058" s="112" t="s">
        <v>542</v>
      </c>
    </row>
    <row r="5059" spans="1:13" x14ac:dyDescent="0.3">
      <c r="A5059" s="112" t="s">
        <v>158</v>
      </c>
      <c r="B5059" s="112" t="s">
        <v>341</v>
      </c>
      <c r="C5059" s="112" t="s">
        <v>342</v>
      </c>
      <c r="D5059" s="112" t="s">
        <v>518</v>
      </c>
      <c r="E5059" s="112" t="s">
        <v>344</v>
      </c>
      <c r="F5059" s="112" t="s">
        <v>519</v>
      </c>
      <c r="G5059" s="112" t="s">
        <v>52</v>
      </c>
      <c r="H5059" s="112" t="s">
        <v>442</v>
      </c>
      <c r="I5059" s="112" t="s">
        <v>46</v>
      </c>
      <c r="J5059" s="112" t="s">
        <v>436</v>
      </c>
      <c r="K5059" s="113">
        <v>1098.9000000000001</v>
      </c>
      <c r="L5059" s="113">
        <v>270</v>
      </c>
      <c r="M5059" s="112" t="s">
        <v>542</v>
      </c>
    </row>
    <row r="5060" spans="1:13" x14ac:dyDescent="0.3">
      <c r="A5060" s="112" t="s">
        <v>158</v>
      </c>
      <c r="B5060" s="112" t="s">
        <v>341</v>
      </c>
      <c r="C5060" s="112" t="s">
        <v>342</v>
      </c>
      <c r="D5060" s="112" t="s">
        <v>372</v>
      </c>
      <c r="E5060" s="112" t="s">
        <v>344</v>
      </c>
      <c r="F5060" s="112" t="s">
        <v>373</v>
      </c>
      <c r="G5060" s="112" t="s">
        <v>20</v>
      </c>
      <c r="H5060" s="112" t="s">
        <v>439</v>
      </c>
      <c r="I5060" s="112" t="s">
        <v>16</v>
      </c>
      <c r="J5060" s="112" t="s">
        <v>435</v>
      </c>
      <c r="K5060" s="113">
        <v>6800</v>
      </c>
      <c r="L5060" s="113">
        <v>3400</v>
      </c>
      <c r="M5060" s="112" t="s">
        <v>542</v>
      </c>
    </row>
    <row r="5061" spans="1:13" x14ac:dyDescent="0.3">
      <c r="A5061" s="112" t="s">
        <v>158</v>
      </c>
      <c r="B5061" s="112" t="s">
        <v>341</v>
      </c>
      <c r="C5061" s="112" t="s">
        <v>342</v>
      </c>
      <c r="D5061" s="112" t="s">
        <v>372</v>
      </c>
      <c r="E5061" s="112" t="s">
        <v>344</v>
      </c>
      <c r="F5061" s="112" t="s">
        <v>373</v>
      </c>
      <c r="G5061" s="112" t="s">
        <v>20</v>
      </c>
      <c r="H5061" s="112" t="s">
        <v>439</v>
      </c>
      <c r="I5061" s="112" t="s">
        <v>16</v>
      </c>
      <c r="J5061" s="112" t="s">
        <v>443</v>
      </c>
      <c r="K5061" s="113">
        <v>800</v>
      </c>
      <c r="L5061" s="113">
        <v>400</v>
      </c>
      <c r="M5061" s="112" t="s">
        <v>542</v>
      </c>
    </row>
    <row r="5062" spans="1:13" x14ac:dyDescent="0.3">
      <c r="A5062" s="112" t="s">
        <v>158</v>
      </c>
      <c r="B5062" s="112" t="s">
        <v>341</v>
      </c>
      <c r="C5062" s="112" t="s">
        <v>342</v>
      </c>
      <c r="D5062" s="112" t="s">
        <v>372</v>
      </c>
      <c r="E5062" s="112" t="s">
        <v>344</v>
      </c>
      <c r="F5062" s="112" t="s">
        <v>373</v>
      </c>
      <c r="G5062" s="112" t="s">
        <v>20</v>
      </c>
      <c r="H5062" s="112" t="s">
        <v>439</v>
      </c>
      <c r="I5062" s="112" t="s">
        <v>16</v>
      </c>
      <c r="J5062" s="112" t="s">
        <v>436</v>
      </c>
      <c r="K5062" s="113">
        <v>11200</v>
      </c>
      <c r="L5062" s="113">
        <v>5600</v>
      </c>
      <c r="M5062" s="112" t="s">
        <v>542</v>
      </c>
    </row>
    <row r="5063" spans="1:13" x14ac:dyDescent="0.3">
      <c r="A5063" s="112" t="s">
        <v>158</v>
      </c>
      <c r="B5063" s="112" t="s">
        <v>341</v>
      </c>
      <c r="C5063" s="112" t="s">
        <v>342</v>
      </c>
      <c r="D5063" s="112" t="s">
        <v>372</v>
      </c>
      <c r="E5063" s="112" t="s">
        <v>344</v>
      </c>
      <c r="F5063" s="112" t="s">
        <v>373</v>
      </c>
      <c r="G5063" s="112" t="s">
        <v>25</v>
      </c>
      <c r="H5063" s="112" t="s">
        <v>442</v>
      </c>
      <c r="I5063" s="112" t="s">
        <v>16</v>
      </c>
      <c r="J5063" s="112" t="s">
        <v>443</v>
      </c>
      <c r="K5063" s="113">
        <v>62643.8</v>
      </c>
      <c r="L5063" s="113">
        <v>13600</v>
      </c>
      <c r="M5063" s="112" t="s">
        <v>542</v>
      </c>
    </row>
    <row r="5064" spans="1:13" x14ac:dyDescent="0.3">
      <c r="A5064" s="112" t="s">
        <v>158</v>
      </c>
      <c r="B5064" s="112" t="s">
        <v>341</v>
      </c>
      <c r="C5064" s="112" t="s">
        <v>342</v>
      </c>
      <c r="D5064" s="112" t="s">
        <v>372</v>
      </c>
      <c r="E5064" s="112" t="s">
        <v>344</v>
      </c>
      <c r="F5064" s="112" t="s">
        <v>373</v>
      </c>
      <c r="G5064" s="112" t="s">
        <v>33</v>
      </c>
      <c r="H5064" s="112" t="s">
        <v>445</v>
      </c>
      <c r="I5064" s="112" t="s">
        <v>16</v>
      </c>
      <c r="J5064" s="112" t="s">
        <v>446</v>
      </c>
      <c r="K5064" s="113">
        <v>1800</v>
      </c>
      <c r="L5064" s="113">
        <v>360</v>
      </c>
      <c r="M5064" s="112" t="s">
        <v>542</v>
      </c>
    </row>
    <row r="5065" spans="1:13" x14ac:dyDescent="0.3">
      <c r="A5065" s="112" t="s">
        <v>158</v>
      </c>
      <c r="B5065" s="112" t="s">
        <v>341</v>
      </c>
      <c r="C5065" s="112" t="s">
        <v>342</v>
      </c>
      <c r="D5065" s="112" t="s">
        <v>372</v>
      </c>
      <c r="E5065" s="112" t="s">
        <v>344</v>
      </c>
      <c r="F5065" s="112" t="s">
        <v>373</v>
      </c>
      <c r="G5065" s="112" t="s">
        <v>34</v>
      </c>
      <c r="H5065" s="112" t="s">
        <v>442</v>
      </c>
      <c r="I5065" s="112" t="s">
        <v>16</v>
      </c>
      <c r="J5065" s="112" t="s">
        <v>436</v>
      </c>
      <c r="K5065" s="113">
        <v>357.24374999999998</v>
      </c>
      <c r="L5065" s="113">
        <v>130.5</v>
      </c>
      <c r="M5065" s="112" t="s">
        <v>542</v>
      </c>
    </row>
    <row r="5066" spans="1:13" x14ac:dyDescent="0.3">
      <c r="A5066" s="112" t="s">
        <v>158</v>
      </c>
      <c r="B5066" s="112" t="s">
        <v>341</v>
      </c>
      <c r="C5066" s="112" t="s">
        <v>342</v>
      </c>
      <c r="D5066" s="112" t="s">
        <v>372</v>
      </c>
      <c r="E5066" s="112" t="s">
        <v>344</v>
      </c>
      <c r="F5066" s="112" t="s">
        <v>373</v>
      </c>
      <c r="G5066" s="112" t="s">
        <v>43</v>
      </c>
      <c r="H5066" s="112" t="s">
        <v>448</v>
      </c>
      <c r="I5066" s="112" t="s">
        <v>16</v>
      </c>
      <c r="J5066" s="112" t="s">
        <v>440</v>
      </c>
      <c r="K5066" s="113">
        <v>517</v>
      </c>
      <c r="L5066" s="113">
        <v>550</v>
      </c>
      <c r="M5066" s="112" t="s">
        <v>542</v>
      </c>
    </row>
    <row r="5067" spans="1:13" x14ac:dyDescent="0.3">
      <c r="A5067" s="112" t="s">
        <v>158</v>
      </c>
      <c r="B5067" s="112" t="s">
        <v>341</v>
      </c>
      <c r="C5067" s="112" t="s">
        <v>342</v>
      </c>
      <c r="D5067" s="112" t="s">
        <v>372</v>
      </c>
      <c r="E5067" s="112" t="s">
        <v>344</v>
      </c>
      <c r="F5067" s="112" t="s">
        <v>373</v>
      </c>
      <c r="G5067" s="112" t="s">
        <v>43</v>
      </c>
      <c r="H5067" s="112" t="s">
        <v>448</v>
      </c>
      <c r="I5067" s="112" t="s">
        <v>16</v>
      </c>
      <c r="J5067" s="112" t="s">
        <v>436</v>
      </c>
      <c r="K5067" s="113">
        <v>291.60000000000002</v>
      </c>
      <c r="L5067" s="113">
        <v>540</v>
      </c>
      <c r="M5067" s="112" t="s">
        <v>542</v>
      </c>
    </row>
    <row r="5068" spans="1:13" x14ac:dyDescent="0.3">
      <c r="A5068" s="112" t="s">
        <v>158</v>
      </c>
      <c r="B5068" s="112" t="s">
        <v>341</v>
      </c>
      <c r="C5068" s="112" t="s">
        <v>342</v>
      </c>
      <c r="D5068" s="112" t="s">
        <v>372</v>
      </c>
      <c r="E5068" s="112" t="s">
        <v>344</v>
      </c>
      <c r="F5068" s="112" t="s">
        <v>373</v>
      </c>
      <c r="G5068" s="112" t="s">
        <v>45</v>
      </c>
      <c r="H5068" s="112" t="s">
        <v>441</v>
      </c>
      <c r="I5068" s="112" t="s">
        <v>46</v>
      </c>
      <c r="J5068" s="112" t="s">
        <v>436</v>
      </c>
      <c r="K5068" s="113">
        <v>1476</v>
      </c>
      <c r="L5068" s="113">
        <v>185</v>
      </c>
      <c r="M5068" s="112" t="s">
        <v>542</v>
      </c>
    </row>
    <row r="5069" spans="1:13" x14ac:dyDescent="0.3">
      <c r="A5069" s="112" t="s">
        <v>158</v>
      </c>
      <c r="B5069" s="112" t="s">
        <v>341</v>
      </c>
      <c r="C5069" s="112" t="s">
        <v>342</v>
      </c>
      <c r="D5069" s="112" t="s">
        <v>372</v>
      </c>
      <c r="E5069" s="112" t="s">
        <v>344</v>
      </c>
      <c r="F5069" s="112" t="s">
        <v>373</v>
      </c>
      <c r="G5069" s="112" t="s">
        <v>50</v>
      </c>
      <c r="H5069" s="112" t="s">
        <v>434</v>
      </c>
      <c r="I5069" s="112" t="s">
        <v>16</v>
      </c>
      <c r="J5069" s="112" t="s">
        <v>436</v>
      </c>
      <c r="K5069" s="113">
        <v>96229.02</v>
      </c>
      <c r="L5069" s="113">
        <v>6761.25</v>
      </c>
      <c r="M5069" s="112" t="s">
        <v>542</v>
      </c>
    </row>
    <row r="5070" spans="1:13" x14ac:dyDescent="0.3">
      <c r="A5070" s="112" t="s">
        <v>158</v>
      </c>
      <c r="B5070" s="112" t="s">
        <v>341</v>
      </c>
      <c r="C5070" s="112" t="s">
        <v>342</v>
      </c>
      <c r="D5070" s="112" t="s">
        <v>372</v>
      </c>
      <c r="E5070" s="112" t="s">
        <v>344</v>
      </c>
      <c r="F5070" s="112" t="s">
        <v>373</v>
      </c>
      <c r="G5070" s="112" t="s">
        <v>52</v>
      </c>
      <c r="H5070" s="112" t="s">
        <v>442</v>
      </c>
      <c r="I5070" s="112" t="s">
        <v>46</v>
      </c>
      <c r="J5070" s="112" t="s">
        <v>435</v>
      </c>
      <c r="K5070" s="113">
        <v>12813.449999999999</v>
      </c>
      <c r="L5070" s="113">
        <v>2575</v>
      </c>
      <c r="M5070" s="112" t="s">
        <v>542</v>
      </c>
    </row>
    <row r="5071" spans="1:13" x14ac:dyDescent="0.3">
      <c r="A5071" s="112" t="s">
        <v>158</v>
      </c>
      <c r="B5071" s="112" t="s">
        <v>341</v>
      </c>
      <c r="C5071" s="112" t="s">
        <v>342</v>
      </c>
      <c r="D5071" s="112" t="s">
        <v>372</v>
      </c>
      <c r="E5071" s="112" t="s">
        <v>344</v>
      </c>
      <c r="F5071" s="112" t="s">
        <v>373</v>
      </c>
      <c r="G5071" s="112" t="s">
        <v>52</v>
      </c>
      <c r="H5071" s="112" t="s">
        <v>442</v>
      </c>
      <c r="I5071" s="112" t="s">
        <v>46</v>
      </c>
      <c r="J5071" s="112" t="s">
        <v>440</v>
      </c>
      <c r="K5071" s="113">
        <v>2339.8199999999997</v>
      </c>
      <c r="L5071" s="113">
        <v>270</v>
      </c>
      <c r="M5071" s="112" t="s">
        <v>542</v>
      </c>
    </row>
    <row r="5072" spans="1:13" x14ac:dyDescent="0.3">
      <c r="A5072" s="112" t="s">
        <v>158</v>
      </c>
      <c r="B5072" s="112" t="s">
        <v>341</v>
      </c>
      <c r="C5072" s="112" t="s">
        <v>342</v>
      </c>
      <c r="D5072" s="112" t="s">
        <v>372</v>
      </c>
      <c r="E5072" s="112" t="s">
        <v>344</v>
      </c>
      <c r="F5072" s="112" t="s">
        <v>373</v>
      </c>
      <c r="G5072" s="112" t="s">
        <v>52</v>
      </c>
      <c r="H5072" s="112" t="s">
        <v>442</v>
      </c>
      <c r="I5072" s="112" t="s">
        <v>46</v>
      </c>
      <c r="J5072" s="112" t="s">
        <v>436</v>
      </c>
      <c r="K5072" s="113">
        <v>146815.70000000001</v>
      </c>
      <c r="L5072" s="113">
        <v>25112</v>
      </c>
      <c r="M5072" s="112" t="s">
        <v>542</v>
      </c>
    </row>
    <row r="5073" spans="1:13" x14ac:dyDescent="0.3">
      <c r="A5073" s="112" t="s">
        <v>158</v>
      </c>
      <c r="B5073" s="112" t="s">
        <v>341</v>
      </c>
      <c r="C5073" s="112" t="s">
        <v>342</v>
      </c>
      <c r="D5073" s="112" t="s">
        <v>372</v>
      </c>
      <c r="E5073" s="112" t="s">
        <v>344</v>
      </c>
      <c r="F5073" s="112" t="s">
        <v>373</v>
      </c>
      <c r="G5073" s="112" t="s">
        <v>53</v>
      </c>
      <c r="H5073" s="112" t="s">
        <v>434</v>
      </c>
      <c r="I5073" s="112" t="s">
        <v>16</v>
      </c>
      <c r="J5073" s="112" t="s">
        <v>435</v>
      </c>
      <c r="K5073" s="113">
        <v>15187.68</v>
      </c>
      <c r="L5073" s="113">
        <v>5724</v>
      </c>
      <c r="M5073" s="112" t="s">
        <v>542</v>
      </c>
    </row>
    <row r="5074" spans="1:13" x14ac:dyDescent="0.3">
      <c r="A5074" s="112" t="s">
        <v>158</v>
      </c>
      <c r="B5074" s="112" t="s">
        <v>341</v>
      </c>
      <c r="C5074" s="112" t="s">
        <v>342</v>
      </c>
      <c r="D5074" s="112" t="s">
        <v>372</v>
      </c>
      <c r="E5074" s="112" t="s">
        <v>344</v>
      </c>
      <c r="F5074" s="112" t="s">
        <v>373</v>
      </c>
      <c r="G5074" s="112" t="s">
        <v>58</v>
      </c>
      <c r="H5074" s="112" t="s">
        <v>434</v>
      </c>
      <c r="I5074" s="112" t="s">
        <v>16</v>
      </c>
      <c r="J5074" s="112" t="s">
        <v>436</v>
      </c>
      <c r="K5074" s="113">
        <v>150</v>
      </c>
      <c r="L5074" s="113">
        <v>32</v>
      </c>
      <c r="M5074" s="112" t="s">
        <v>542</v>
      </c>
    </row>
    <row r="5075" spans="1:13" x14ac:dyDescent="0.3">
      <c r="A5075" s="112" t="s">
        <v>158</v>
      </c>
      <c r="B5075" s="112" t="s">
        <v>341</v>
      </c>
      <c r="C5075" s="112" t="s">
        <v>342</v>
      </c>
      <c r="D5075" s="112" t="s">
        <v>372</v>
      </c>
      <c r="E5075" s="112" t="s">
        <v>344</v>
      </c>
      <c r="F5075" s="112" t="s">
        <v>373</v>
      </c>
      <c r="G5075" s="112" t="s">
        <v>60</v>
      </c>
      <c r="H5075" s="112" t="s">
        <v>437</v>
      </c>
      <c r="I5075" s="112" t="s">
        <v>16</v>
      </c>
      <c r="J5075" s="112" t="s">
        <v>435</v>
      </c>
      <c r="K5075" s="113">
        <v>4212</v>
      </c>
      <c r="L5075" s="113">
        <v>1350</v>
      </c>
      <c r="M5075" s="112" t="s">
        <v>542</v>
      </c>
    </row>
    <row r="5076" spans="1:13" x14ac:dyDescent="0.3">
      <c r="A5076" s="112" t="s">
        <v>158</v>
      </c>
      <c r="B5076" s="112" t="s">
        <v>341</v>
      </c>
      <c r="C5076" s="112" t="s">
        <v>342</v>
      </c>
      <c r="D5076" s="112" t="s">
        <v>372</v>
      </c>
      <c r="E5076" s="112" t="s">
        <v>344</v>
      </c>
      <c r="F5076" s="112" t="s">
        <v>373</v>
      </c>
      <c r="G5076" s="112" t="s">
        <v>60</v>
      </c>
      <c r="H5076" s="112" t="s">
        <v>437</v>
      </c>
      <c r="I5076" s="112" t="s">
        <v>16</v>
      </c>
      <c r="J5076" s="112" t="s">
        <v>436</v>
      </c>
      <c r="K5076" s="113">
        <v>561.6</v>
      </c>
      <c r="L5076" s="113">
        <v>180</v>
      </c>
      <c r="M5076" s="112" t="s">
        <v>542</v>
      </c>
    </row>
    <row r="5077" spans="1:13" x14ac:dyDescent="0.3">
      <c r="A5077" s="112" t="s">
        <v>158</v>
      </c>
      <c r="B5077" s="112" t="s">
        <v>341</v>
      </c>
      <c r="C5077" s="112" t="s">
        <v>342</v>
      </c>
      <c r="D5077" s="112" t="s">
        <v>374</v>
      </c>
      <c r="E5077" s="112" t="s">
        <v>344</v>
      </c>
      <c r="F5077" s="112" t="s">
        <v>375</v>
      </c>
      <c r="G5077" s="112" t="s">
        <v>24</v>
      </c>
      <c r="H5077" s="112" t="s">
        <v>441</v>
      </c>
      <c r="I5077" s="112" t="s">
        <v>16</v>
      </c>
      <c r="J5077" s="112" t="s">
        <v>435</v>
      </c>
      <c r="K5077" s="113">
        <v>5645</v>
      </c>
      <c r="L5077" s="113">
        <v>3024</v>
      </c>
      <c r="M5077" s="112" t="s">
        <v>542</v>
      </c>
    </row>
    <row r="5078" spans="1:13" x14ac:dyDescent="0.3">
      <c r="A5078" s="112" t="s">
        <v>158</v>
      </c>
      <c r="B5078" s="112" t="s">
        <v>341</v>
      </c>
      <c r="C5078" s="112" t="s">
        <v>342</v>
      </c>
      <c r="D5078" s="112" t="s">
        <v>374</v>
      </c>
      <c r="E5078" s="112" t="s">
        <v>344</v>
      </c>
      <c r="F5078" s="112" t="s">
        <v>375</v>
      </c>
      <c r="G5078" s="112" t="s">
        <v>24</v>
      </c>
      <c r="H5078" s="112" t="s">
        <v>441</v>
      </c>
      <c r="I5078" s="112" t="s">
        <v>16</v>
      </c>
      <c r="J5078" s="112" t="s">
        <v>436</v>
      </c>
      <c r="K5078" s="113">
        <v>13507</v>
      </c>
      <c r="L5078" s="113">
        <v>7236</v>
      </c>
      <c r="M5078" s="112" t="s">
        <v>542</v>
      </c>
    </row>
    <row r="5079" spans="1:13" x14ac:dyDescent="0.3">
      <c r="A5079" s="112" t="s">
        <v>158</v>
      </c>
      <c r="B5079" s="112" t="s">
        <v>341</v>
      </c>
      <c r="C5079" s="112" t="s">
        <v>342</v>
      </c>
      <c r="D5079" s="112" t="s">
        <v>374</v>
      </c>
      <c r="E5079" s="112" t="s">
        <v>344</v>
      </c>
      <c r="F5079" s="112" t="s">
        <v>375</v>
      </c>
      <c r="G5079" s="112" t="s">
        <v>25</v>
      </c>
      <c r="H5079" s="112" t="s">
        <v>442</v>
      </c>
      <c r="I5079" s="112" t="s">
        <v>16</v>
      </c>
      <c r="J5079" s="112" t="s">
        <v>443</v>
      </c>
      <c r="K5079" s="113">
        <v>34761</v>
      </c>
      <c r="L5079" s="113">
        <v>15300</v>
      </c>
      <c r="M5079" s="112" t="s">
        <v>542</v>
      </c>
    </row>
    <row r="5080" spans="1:13" x14ac:dyDescent="0.3">
      <c r="A5080" s="112" t="s">
        <v>158</v>
      </c>
      <c r="B5080" s="112" t="s">
        <v>341</v>
      </c>
      <c r="C5080" s="112" t="s">
        <v>342</v>
      </c>
      <c r="D5080" s="112" t="s">
        <v>374</v>
      </c>
      <c r="E5080" s="112" t="s">
        <v>344</v>
      </c>
      <c r="F5080" s="112" t="s">
        <v>375</v>
      </c>
      <c r="G5080" s="112" t="s">
        <v>34</v>
      </c>
      <c r="H5080" s="112" t="s">
        <v>442</v>
      </c>
      <c r="I5080" s="112" t="s">
        <v>16</v>
      </c>
      <c r="J5080" s="112" t="s">
        <v>436</v>
      </c>
      <c r="K5080" s="113">
        <v>183.41250000000002</v>
      </c>
      <c r="L5080" s="113">
        <v>67</v>
      </c>
      <c r="M5080" s="112" t="s">
        <v>542</v>
      </c>
    </row>
    <row r="5081" spans="1:13" x14ac:dyDescent="0.3">
      <c r="A5081" s="112" t="s">
        <v>158</v>
      </c>
      <c r="B5081" s="112" t="s">
        <v>341</v>
      </c>
      <c r="C5081" s="112" t="s">
        <v>342</v>
      </c>
      <c r="D5081" s="112" t="s">
        <v>374</v>
      </c>
      <c r="E5081" s="112" t="s">
        <v>344</v>
      </c>
      <c r="F5081" s="112" t="s">
        <v>375</v>
      </c>
      <c r="G5081" s="112" t="s">
        <v>35</v>
      </c>
      <c r="H5081" s="112" t="s">
        <v>438</v>
      </c>
      <c r="I5081" s="112" t="s">
        <v>16</v>
      </c>
      <c r="J5081" s="112" t="s">
        <v>436</v>
      </c>
      <c r="K5081" s="113">
        <v>6750</v>
      </c>
      <c r="L5081" s="113">
        <v>2700</v>
      </c>
      <c r="M5081" s="112" t="s">
        <v>542</v>
      </c>
    </row>
    <row r="5082" spans="1:13" x14ac:dyDescent="0.3">
      <c r="A5082" s="112" t="s">
        <v>158</v>
      </c>
      <c r="B5082" s="112" t="s">
        <v>341</v>
      </c>
      <c r="C5082" s="112" t="s">
        <v>342</v>
      </c>
      <c r="D5082" s="112" t="s">
        <v>374</v>
      </c>
      <c r="E5082" s="112" t="s">
        <v>344</v>
      </c>
      <c r="F5082" s="112" t="s">
        <v>375</v>
      </c>
      <c r="G5082" s="112" t="s">
        <v>50</v>
      </c>
      <c r="H5082" s="112" t="s">
        <v>434</v>
      </c>
      <c r="I5082" s="112" t="s">
        <v>16</v>
      </c>
      <c r="J5082" s="112" t="s">
        <v>436</v>
      </c>
      <c r="K5082" s="113">
        <v>9085.32</v>
      </c>
      <c r="L5082" s="113">
        <v>320</v>
      </c>
      <c r="M5082" s="112" t="s">
        <v>542</v>
      </c>
    </row>
    <row r="5083" spans="1:13" x14ac:dyDescent="0.3">
      <c r="A5083" s="112" t="s">
        <v>158</v>
      </c>
      <c r="B5083" s="112" t="s">
        <v>341</v>
      </c>
      <c r="C5083" s="112" t="s">
        <v>342</v>
      </c>
      <c r="D5083" s="112" t="s">
        <v>374</v>
      </c>
      <c r="E5083" s="112" t="s">
        <v>344</v>
      </c>
      <c r="F5083" s="112" t="s">
        <v>375</v>
      </c>
      <c r="G5083" s="112" t="s">
        <v>52</v>
      </c>
      <c r="H5083" s="112" t="s">
        <v>442</v>
      </c>
      <c r="I5083" s="112" t="s">
        <v>46</v>
      </c>
      <c r="J5083" s="112" t="s">
        <v>436</v>
      </c>
      <c r="K5083" s="113">
        <v>30200.489999999998</v>
      </c>
      <c r="L5083" s="113">
        <v>2250</v>
      </c>
      <c r="M5083" s="112" t="s">
        <v>542</v>
      </c>
    </row>
    <row r="5084" spans="1:13" x14ac:dyDescent="0.3">
      <c r="A5084" s="112" t="s">
        <v>158</v>
      </c>
      <c r="B5084" s="112" t="s">
        <v>341</v>
      </c>
      <c r="C5084" s="112" t="s">
        <v>342</v>
      </c>
      <c r="D5084" s="112" t="s">
        <v>374</v>
      </c>
      <c r="E5084" s="112" t="s">
        <v>344</v>
      </c>
      <c r="F5084" s="112" t="s">
        <v>375</v>
      </c>
      <c r="G5084" s="112" t="s">
        <v>53</v>
      </c>
      <c r="H5084" s="112" t="s">
        <v>434</v>
      </c>
      <c r="I5084" s="112" t="s">
        <v>16</v>
      </c>
      <c r="J5084" s="112" t="s">
        <v>435</v>
      </c>
      <c r="K5084" s="113">
        <v>310.43999999999994</v>
      </c>
      <c r="L5084" s="113">
        <v>117</v>
      </c>
      <c r="M5084" s="112" t="s">
        <v>542</v>
      </c>
    </row>
    <row r="5085" spans="1:13" x14ac:dyDescent="0.3">
      <c r="A5085" s="112" t="s">
        <v>158</v>
      </c>
      <c r="B5085" s="112" t="s">
        <v>341</v>
      </c>
      <c r="C5085" s="112" t="s">
        <v>342</v>
      </c>
      <c r="D5085" s="112" t="s">
        <v>520</v>
      </c>
      <c r="E5085" s="112" t="s">
        <v>344</v>
      </c>
      <c r="F5085" s="112" t="s">
        <v>521</v>
      </c>
      <c r="G5085" s="112" t="s">
        <v>81</v>
      </c>
      <c r="H5085" s="112" t="s">
        <v>438</v>
      </c>
      <c r="I5085" s="112" t="s">
        <v>14</v>
      </c>
      <c r="J5085" s="112" t="s">
        <v>436</v>
      </c>
      <c r="K5085" s="113">
        <v>4131</v>
      </c>
      <c r="L5085" s="113">
        <v>1012.5</v>
      </c>
      <c r="M5085" s="112" t="s">
        <v>542</v>
      </c>
    </row>
    <row r="5086" spans="1:13" x14ac:dyDescent="0.3">
      <c r="A5086" s="112" t="s">
        <v>158</v>
      </c>
      <c r="B5086" s="112" t="s">
        <v>341</v>
      </c>
      <c r="C5086" s="112" t="s">
        <v>342</v>
      </c>
      <c r="D5086" s="112" t="s">
        <v>376</v>
      </c>
      <c r="E5086" s="112" t="s">
        <v>344</v>
      </c>
      <c r="F5086" s="112" t="s">
        <v>377</v>
      </c>
      <c r="G5086" s="112" t="s">
        <v>13</v>
      </c>
      <c r="H5086" s="112" t="s">
        <v>434</v>
      </c>
      <c r="I5086" s="112" t="s">
        <v>14</v>
      </c>
      <c r="J5086" s="112" t="s">
        <v>435</v>
      </c>
      <c r="K5086" s="113">
        <v>28640.59</v>
      </c>
      <c r="L5086" s="113">
        <v>1115.25</v>
      </c>
      <c r="M5086" s="112" t="s">
        <v>542</v>
      </c>
    </row>
    <row r="5087" spans="1:13" x14ac:dyDescent="0.3">
      <c r="A5087" s="112" t="s">
        <v>158</v>
      </c>
      <c r="B5087" s="112" t="s">
        <v>341</v>
      </c>
      <c r="C5087" s="112" t="s">
        <v>342</v>
      </c>
      <c r="D5087" s="112" t="s">
        <v>376</v>
      </c>
      <c r="E5087" s="112" t="s">
        <v>344</v>
      </c>
      <c r="F5087" s="112" t="s">
        <v>377</v>
      </c>
      <c r="G5087" s="112" t="s">
        <v>13</v>
      </c>
      <c r="H5087" s="112" t="s">
        <v>434</v>
      </c>
      <c r="I5087" s="112" t="s">
        <v>14</v>
      </c>
      <c r="J5087" s="112" t="s">
        <v>436</v>
      </c>
      <c r="K5087" s="113">
        <v>334185.55000000005</v>
      </c>
      <c r="L5087" s="113">
        <v>10797.75</v>
      </c>
      <c r="M5087" s="112" t="s">
        <v>542</v>
      </c>
    </row>
    <row r="5088" spans="1:13" x14ac:dyDescent="0.3">
      <c r="A5088" s="112" t="s">
        <v>158</v>
      </c>
      <c r="B5088" s="112" t="s">
        <v>341</v>
      </c>
      <c r="C5088" s="112" t="s">
        <v>342</v>
      </c>
      <c r="D5088" s="112" t="s">
        <v>376</v>
      </c>
      <c r="E5088" s="112" t="s">
        <v>344</v>
      </c>
      <c r="F5088" s="112" t="s">
        <v>377</v>
      </c>
      <c r="G5088" s="112" t="s">
        <v>472</v>
      </c>
      <c r="H5088" s="112" t="s">
        <v>441</v>
      </c>
      <c r="I5088" s="112" t="s">
        <v>16</v>
      </c>
      <c r="J5088" s="112" t="s">
        <v>435</v>
      </c>
      <c r="K5088" s="113">
        <v>5017.5</v>
      </c>
      <c r="L5088" s="113">
        <v>652.5</v>
      </c>
      <c r="M5088" s="112" t="s">
        <v>542</v>
      </c>
    </row>
    <row r="5089" spans="1:13" x14ac:dyDescent="0.3">
      <c r="A5089" s="112" t="s">
        <v>158</v>
      </c>
      <c r="B5089" s="112" t="s">
        <v>341</v>
      </c>
      <c r="C5089" s="112" t="s">
        <v>342</v>
      </c>
      <c r="D5089" s="112" t="s">
        <v>376</v>
      </c>
      <c r="E5089" s="112" t="s">
        <v>344</v>
      </c>
      <c r="F5089" s="112" t="s">
        <v>377</v>
      </c>
      <c r="G5089" s="112" t="s">
        <v>17</v>
      </c>
      <c r="H5089" s="112" t="s">
        <v>438</v>
      </c>
      <c r="I5089" s="112" t="s">
        <v>16</v>
      </c>
      <c r="J5089" s="112" t="s">
        <v>435</v>
      </c>
      <c r="K5089" s="113">
        <v>4860</v>
      </c>
      <c r="L5089" s="113">
        <v>2025</v>
      </c>
      <c r="M5089" s="112" t="s">
        <v>542</v>
      </c>
    </row>
    <row r="5090" spans="1:13" x14ac:dyDescent="0.3">
      <c r="A5090" s="112" t="s">
        <v>158</v>
      </c>
      <c r="B5090" s="112" t="s">
        <v>341</v>
      </c>
      <c r="C5090" s="112" t="s">
        <v>342</v>
      </c>
      <c r="D5090" s="112" t="s">
        <v>376</v>
      </c>
      <c r="E5090" s="112" t="s">
        <v>344</v>
      </c>
      <c r="F5090" s="112" t="s">
        <v>377</v>
      </c>
      <c r="G5090" s="112" t="s">
        <v>17</v>
      </c>
      <c r="H5090" s="112" t="s">
        <v>438</v>
      </c>
      <c r="I5090" s="112" t="s">
        <v>16</v>
      </c>
      <c r="J5090" s="112" t="s">
        <v>440</v>
      </c>
      <c r="K5090" s="113">
        <v>1215</v>
      </c>
      <c r="L5090" s="113">
        <v>450</v>
      </c>
      <c r="M5090" s="112" t="s">
        <v>542</v>
      </c>
    </row>
    <row r="5091" spans="1:13" x14ac:dyDescent="0.3">
      <c r="A5091" s="112" t="s">
        <v>158</v>
      </c>
      <c r="B5091" s="112" t="s">
        <v>341</v>
      </c>
      <c r="C5091" s="112" t="s">
        <v>342</v>
      </c>
      <c r="D5091" s="112" t="s">
        <v>376</v>
      </c>
      <c r="E5091" s="112" t="s">
        <v>344</v>
      </c>
      <c r="F5091" s="112" t="s">
        <v>377</v>
      </c>
      <c r="G5091" s="112" t="s">
        <v>17</v>
      </c>
      <c r="H5091" s="112" t="s">
        <v>438</v>
      </c>
      <c r="I5091" s="112" t="s">
        <v>16</v>
      </c>
      <c r="J5091" s="112" t="s">
        <v>436</v>
      </c>
      <c r="K5091" s="113">
        <v>57681.97</v>
      </c>
      <c r="L5091" s="113">
        <v>17261</v>
      </c>
      <c r="M5091" s="112" t="s">
        <v>542</v>
      </c>
    </row>
    <row r="5092" spans="1:13" x14ac:dyDescent="0.3">
      <c r="A5092" s="112" t="s">
        <v>158</v>
      </c>
      <c r="B5092" s="112" t="s">
        <v>341</v>
      </c>
      <c r="C5092" s="112" t="s">
        <v>342</v>
      </c>
      <c r="D5092" s="112" t="s">
        <v>376</v>
      </c>
      <c r="E5092" s="112" t="s">
        <v>344</v>
      </c>
      <c r="F5092" s="112" t="s">
        <v>377</v>
      </c>
      <c r="G5092" s="112" t="s">
        <v>69</v>
      </c>
      <c r="H5092" s="112" t="s">
        <v>434</v>
      </c>
      <c r="I5092" s="112" t="s">
        <v>16</v>
      </c>
      <c r="J5092" s="112" t="s">
        <v>436</v>
      </c>
      <c r="K5092" s="113">
        <v>82.65</v>
      </c>
      <c r="L5092" s="113">
        <v>550.5</v>
      </c>
      <c r="M5092" s="112" t="s">
        <v>542</v>
      </c>
    </row>
    <row r="5093" spans="1:13" x14ac:dyDescent="0.3">
      <c r="A5093" s="112" t="s">
        <v>158</v>
      </c>
      <c r="B5093" s="112" t="s">
        <v>341</v>
      </c>
      <c r="C5093" s="112" t="s">
        <v>342</v>
      </c>
      <c r="D5093" s="112" t="s">
        <v>376</v>
      </c>
      <c r="E5093" s="112" t="s">
        <v>344</v>
      </c>
      <c r="F5093" s="112" t="s">
        <v>377</v>
      </c>
      <c r="G5093" s="112" t="s">
        <v>19</v>
      </c>
      <c r="H5093" s="112" t="s">
        <v>434</v>
      </c>
      <c r="I5093" s="112" t="s">
        <v>16</v>
      </c>
      <c r="J5093" s="112" t="s">
        <v>435</v>
      </c>
      <c r="K5093" s="113">
        <v>198360</v>
      </c>
      <c r="L5093" s="113">
        <v>16530</v>
      </c>
      <c r="M5093" s="112" t="s">
        <v>542</v>
      </c>
    </row>
    <row r="5094" spans="1:13" x14ac:dyDescent="0.3">
      <c r="A5094" s="112" t="s">
        <v>158</v>
      </c>
      <c r="B5094" s="112" t="s">
        <v>341</v>
      </c>
      <c r="C5094" s="112" t="s">
        <v>342</v>
      </c>
      <c r="D5094" s="112" t="s">
        <v>376</v>
      </c>
      <c r="E5094" s="112" t="s">
        <v>344</v>
      </c>
      <c r="F5094" s="112" t="s">
        <v>377</v>
      </c>
      <c r="G5094" s="112" t="s">
        <v>19</v>
      </c>
      <c r="H5094" s="112" t="s">
        <v>434</v>
      </c>
      <c r="I5094" s="112" t="s">
        <v>16</v>
      </c>
      <c r="J5094" s="112" t="s">
        <v>440</v>
      </c>
      <c r="K5094" s="113">
        <v>63396</v>
      </c>
      <c r="L5094" s="113">
        <v>5283</v>
      </c>
      <c r="M5094" s="112" t="s">
        <v>542</v>
      </c>
    </row>
    <row r="5095" spans="1:13" x14ac:dyDescent="0.3">
      <c r="A5095" s="112" t="s">
        <v>158</v>
      </c>
      <c r="B5095" s="112" t="s">
        <v>341</v>
      </c>
      <c r="C5095" s="112" t="s">
        <v>342</v>
      </c>
      <c r="D5095" s="112" t="s">
        <v>376</v>
      </c>
      <c r="E5095" s="112" t="s">
        <v>344</v>
      </c>
      <c r="F5095" s="112" t="s">
        <v>377</v>
      </c>
      <c r="G5095" s="112" t="s">
        <v>19</v>
      </c>
      <c r="H5095" s="112" t="s">
        <v>434</v>
      </c>
      <c r="I5095" s="112" t="s">
        <v>16</v>
      </c>
      <c r="J5095" s="112" t="s">
        <v>436</v>
      </c>
      <c r="K5095" s="113">
        <v>99000</v>
      </c>
      <c r="L5095" s="113">
        <v>8250</v>
      </c>
      <c r="M5095" s="112" t="s">
        <v>542</v>
      </c>
    </row>
    <row r="5096" spans="1:13" x14ac:dyDescent="0.3">
      <c r="A5096" s="112" t="s">
        <v>158</v>
      </c>
      <c r="B5096" s="112" t="s">
        <v>341</v>
      </c>
      <c r="C5096" s="112" t="s">
        <v>342</v>
      </c>
      <c r="D5096" s="112" t="s">
        <v>376</v>
      </c>
      <c r="E5096" s="112" t="s">
        <v>344</v>
      </c>
      <c r="F5096" s="112" t="s">
        <v>377</v>
      </c>
      <c r="G5096" s="112" t="s">
        <v>71</v>
      </c>
      <c r="H5096" s="112" t="s">
        <v>453</v>
      </c>
      <c r="I5096" s="112" t="s">
        <v>16</v>
      </c>
      <c r="J5096" s="112" t="s">
        <v>435</v>
      </c>
      <c r="K5096" s="113">
        <v>5711.4</v>
      </c>
      <c r="L5096" s="113">
        <v>540</v>
      </c>
      <c r="M5096" s="112" t="s">
        <v>542</v>
      </c>
    </row>
    <row r="5097" spans="1:13" x14ac:dyDescent="0.3">
      <c r="A5097" s="112" t="s">
        <v>158</v>
      </c>
      <c r="B5097" s="112" t="s">
        <v>341</v>
      </c>
      <c r="C5097" s="112" t="s">
        <v>342</v>
      </c>
      <c r="D5097" s="112" t="s">
        <v>376</v>
      </c>
      <c r="E5097" s="112" t="s">
        <v>344</v>
      </c>
      <c r="F5097" s="112" t="s">
        <v>377</v>
      </c>
      <c r="G5097" s="112" t="s">
        <v>71</v>
      </c>
      <c r="H5097" s="112" t="s">
        <v>453</v>
      </c>
      <c r="I5097" s="112" t="s">
        <v>16</v>
      </c>
      <c r="J5097" s="112" t="s">
        <v>436</v>
      </c>
      <c r="K5097" s="113">
        <v>8087.7</v>
      </c>
      <c r="L5097" s="113">
        <v>810</v>
      </c>
      <c r="M5097" s="112" t="s">
        <v>542</v>
      </c>
    </row>
    <row r="5098" spans="1:13" x14ac:dyDescent="0.3">
      <c r="A5098" s="112" t="s">
        <v>158</v>
      </c>
      <c r="B5098" s="112" t="s">
        <v>341</v>
      </c>
      <c r="C5098" s="112" t="s">
        <v>342</v>
      </c>
      <c r="D5098" s="112" t="s">
        <v>376</v>
      </c>
      <c r="E5098" s="112" t="s">
        <v>344</v>
      </c>
      <c r="F5098" s="112" t="s">
        <v>377</v>
      </c>
      <c r="G5098" s="112" t="s">
        <v>20</v>
      </c>
      <c r="H5098" s="112" t="s">
        <v>439</v>
      </c>
      <c r="I5098" s="112" t="s">
        <v>16</v>
      </c>
      <c r="J5098" s="112" t="s">
        <v>435</v>
      </c>
      <c r="K5098" s="113">
        <v>1000</v>
      </c>
      <c r="L5098" s="113">
        <v>500</v>
      </c>
      <c r="M5098" s="112" t="s">
        <v>542</v>
      </c>
    </row>
    <row r="5099" spans="1:13" x14ac:dyDescent="0.3">
      <c r="A5099" s="112" t="s">
        <v>158</v>
      </c>
      <c r="B5099" s="112" t="s">
        <v>341</v>
      </c>
      <c r="C5099" s="112" t="s">
        <v>342</v>
      </c>
      <c r="D5099" s="112" t="s">
        <v>376</v>
      </c>
      <c r="E5099" s="112" t="s">
        <v>344</v>
      </c>
      <c r="F5099" s="112" t="s">
        <v>377</v>
      </c>
      <c r="G5099" s="112" t="s">
        <v>20</v>
      </c>
      <c r="H5099" s="112" t="s">
        <v>439</v>
      </c>
      <c r="I5099" s="112" t="s">
        <v>16</v>
      </c>
      <c r="J5099" s="112" t="s">
        <v>443</v>
      </c>
      <c r="K5099" s="113">
        <v>91200</v>
      </c>
      <c r="L5099" s="113">
        <v>45600</v>
      </c>
      <c r="M5099" s="112" t="s">
        <v>542</v>
      </c>
    </row>
    <row r="5100" spans="1:13" x14ac:dyDescent="0.3">
      <c r="A5100" s="112" t="s">
        <v>158</v>
      </c>
      <c r="B5100" s="112" t="s">
        <v>341</v>
      </c>
      <c r="C5100" s="112" t="s">
        <v>342</v>
      </c>
      <c r="D5100" s="112" t="s">
        <v>376</v>
      </c>
      <c r="E5100" s="112" t="s">
        <v>344</v>
      </c>
      <c r="F5100" s="112" t="s">
        <v>377</v>
      </c>
      <c r="G5100" s="112" t="s">
        <v>20</v>
      </c>
      <c r="H5100" s="112" t="s">
        <v>439</v>
      </c>
      <c r="I5100" s="112" t="s">
        <v>16</v>
      </c>
      <c r="J5100" s="112" t="s">
        <v>436</v>
      </c>
      <c r="K5100" s="113">
        <v>13104.8</v>
      </c>
      <c r="L5100" s="113">
        <v>5416</v>
      </c>
      <c r="M5100" s="112" t="s">
        <v>542</v>
      </c>
    </row>
    <row r="5101" spans="1:13" x14ac:dyDescent="0.3">
      <c r="A5101" s="112" t="s">
        <v>158</v>
      </c>
      <c r="B5101" s="112" t="s">
        <v>341</v>
      </c>
      <c r="C5101" s="112" t="s">
        <v>342</v>
      </c>
      <c r="D5101" s="112" t="s">
        <v>376</v>
      </c>
      <c r="E5101" s="112" t="s">
        <v>344</v>
      </c>
      <c r="F5101" s="112" t="s">
        <v>377</v>
      </c>
      <c r="G5101" s="112" t="s">
        <v>463</v>
      </c>
      <c r="H5101" s="112" t="s">
        <v>439</v>
      </c>
      <c r="I5101" s="112" t="s">
        <v>16</v>
      </c>
      <c r="J5101" s="112" t="s">
        <v>436</v>
      </c>
      <c r="K5101" s="113">
        <v>104803.61318323188</v>
      </c>
      <c r="L5101" s="113">
        <v>27707</v>
      </c>
      <c r="M5101" s="112" t="s">
        <v>542</v>
      </c>
    </row>
    <row r="5102" spans="1:13" x14ac:dyDescent="0.3">
      <c r="A5102" s="112" t="s">
        <v>158</v>
      </c>
      <c r="B5102" s="112" t="s">
        <v>341</v>
      </c>
      <c r="C5102" s="112" t="s">
        <v>342</v>
      </c>
      <c r="D5102" s="112" t="s">
        <v>376</v>
      </c>
      <c r="E5102" s="112" t="s">
        <v>344</v>
      </c>
      <c r="F5102" s="112" t="s">
        <v>377</v>
      </c>
      <c r="G5102" s="112" t="s">
        <v>122</v>
      </c>
      <c r="H5102" s="112" t="s">
        <v>438</v>
      </c>
      <c r="I5102" s="112" t="s">
        <v>16</v>
      </c>
      <c r="J5102" s="112" t="s">
        <v>435</v>
      </c>
      <c r="K5102" s="113">
        <v>1000</v>
      </c>
      <c r="L5102" s="113">
        <v>225</v>
      </c>
      <c r="M5102" s="112" t="s">
        <v>542</v>
      </c>
    </row>
    <row r="5103" spans="1:13" x14ac:dyDescent="0.3">
      <c r="A5103" s="112" t="s">
        <v>158</v>
      </c>
      <c r="B5103" s="112" t="s">
        <v>341</v>
      </c>
      <c r="C5103" s="112" t="s">
        <v>342</v>
      </c>
      <c r="D5103" s="112" t="s">
        <v>376</v>
      </c>
      <c r="E5103" s="112" t="s">
        <v>344</v>
      </c>
      <c r="F5103" s="112" t="s">
        <v>377</v>
      </c>
      <c r="G5103" s="112" t="s">
        <v>122</v>
      </c>
      <c r="H5103" s="112" t="s">
        <v>438</v>
      </c>
      <c r="I5103" s="112" t="s">
        <v>16</v>
      </c>
      <c r="J5103" s="112" t="s">
        <v>440</v>
      </c>
      <c r="K5103" s="113">
        <v>90</v>
      </c>
      <c r="L5103" s="113">
        <v>20</v>
      </c>
      <c r="M5103" s="112" t="s">
        <v>542</v>
      </c>
    </row>
    <row r="5104" spans="1:13" x14ac:dyDescent="0.3">
      <c r="A5104" s="112" t="s">
        <v>158</v>
      </c>
      <c r="B5104" s="112" t="s">
        <v>341</v>
      </c>
      <c r="C5104" s="112" t="s">
        <v>342</v>
      </c>
      <c r="D5104" s="112" t="s">
        <v>376</v>
      </c>
      <c r="E5104" s="112" t="s">
        <v>344</v>
      </c>
      <c r="F5104" s="112" t="s">
        <v>377</v>
      </c>
      <c r="G5104" s="112" t="s">
        <v>122</v>
      </c>
      <c r="H5104" s="112" t="s">
        <v>438</v>
      </c>
      <c r="I5104" s="112" t="s">
        <v>16</v>
      </c>
      <c r="J5104" s="112" t="s">
        <v>436</v>
      </c>
      <c r="K5104" s="113">
        <v>1500</v>
      </c>
      <c r="L5104" s="113">
        <v>297</v>
      </c>
      <c r="M5104" s="112" t="s">
        <v>542</v>
      </c>
    </row>
    <row r="5105" spans="1:13" x14ac:dyDescent="0.3">
      <c r="A5105" s="112" t="s">
        <v>158</v>
      </c>
      <c r="B5105" s="112" t="s">
        <v>341</v>
      </c>
      <c r="C5105" s="112" t="s">
        <v>342</v>
      </c>
      <c r="D5105" s="112" t="s">
        <v>376</v>
      </c>
      <c r="E5105" s="112" t="s">
        <v>344</v>
      </c>
      <c r="F5105" s="112" t="s">
        <v>377</v>
      </c>
      <c r="G5105" s="112" t="s">
        <v>22</v>
      </c>
      <c r="H5105" s="112" t="s">
        <v>439</v>
      </c>
      <c r="I5105" s="112" t="s">
        <v>16</v>
      </c>
      <c r="J5105" s="112" t="s">
        <v>435</v>
      </c>
      <c r="K5105" s="113">
        <v>4383.32</v>
      </c>
      <c r="L5105" s="113">
        <v>2007.9999999999998</v>
      </c>
      <c r="M5105" s="112" t="s">
        <v>542</v>
      </c>
    </row>
    <row r="5106" spans="1:13" x14ac:dyDescent="0.3">
      <c r="A5106" s="112" t="s">
        <v>158</v>
      </c>
      <c r="B5106" s="112" t="s">
        <v>341</v>
      </c>
      <c r="C5106" s="112" t="s">
        <v>342</v>
      </c>
      <c r="D5106" s="112" t="s">
        <v>376</v>
      </c>
      <c r="E5106" s="112" t="s">
        <v>344</v>
      </c>
      <c r="F5106" s="112" t="s">
        <v>377</v>
      </c>
      <c r="G5106" s="112" t="s">
        <v>22</v>
      </c>
      <c r="H5106" s="112" t="s">
        <v>439</v>
      </c>
      <c r="I5106" s="112" t="s">
        <v>16</v>
      </c>
      <c r="J5106" s="112" t="s">
        <v>436</v>
      </c>
      <c r="K5106" s="113">
        <v>122954.61999999998</v>
      </c>
      <c r="L5106" s="113">
        <v>61492.999999999993</v>
      </c>
      <c r="M5106" s="112" t="s">
        <v>542</v>
      </c>
    </row>
    <row r="5107" spans="1:13" x14ac:dyDescent="0.3">
      <c r="A5107" s="112" t="s">
        <v>158</v>
      </c>
      <c r="B5107" s="112" t="s">
        <v>341</v>
      </c>
      <c r="C5107" s="112" t="s">
        <v>342</v>
      </c>
      <c r="D5107" s="112" t="s">
        <v>376</v>
      </c>
      <c r="E5107" s="112" t="s">
        <v>344</v>
      </c>
      <c r="F5107" s="112" t="s">
        <v>377</v>
      </c>
      <c r="G5107" s="112" t="s">
        <v>24</v>
      </c>
      <c r="H5107" s="112" t="s">
        <v>441</v>
      </c>
      <c r="I5107" s="112" t="s">
        <v>16</v>
      </c>
      <c r="J5107" s="112" t="s">
        <v>435</v>
      </c>
      <c r="K5107" s="113">
        <v>267847.59999999998</v>
      </c>
      <c r="L5107" s="113">
        <v>106092</v>
      </c>
      <c r="M5107" s="112" t="s">
        <v>542</v>
      </c>
    </row>
    <row r="5108" spans="1:13" x14ac:dyDescent="0.3">
      <c r="A5108" s="112" t="s">
        <v>158</v>
      </c>
      <c r="B5108" s="112" t="s">
        <v>341</v>
      </c>
      <c r="C5108" s="112" t="s">
        <v>342</v>
      </c>
      <c r="D5108" s="112" t="s">
        <v>376</v>
      </c>
      <c r="E5108" s="112" t="s">
        <v>344</v>
      </c>
      <c r="F5108" s="112" t="s">
        <v>377</v>
      </c>
      <c r="G5108" s="112" t="s">
        <v>24</v>
      </c>
      <c r="H5108" s="112" t="s">
        <v>441</v>
      </c>
      <c r="I5108" s="112" t="s">
        <v>16</v>
      </c>
      <c r="J5108" s="112" t="s">
        <v>440</v>
      </c>
      <c r="K5108" s="113">
        <v>10032</v>
      </c>
      <c r="L5108" s="113">
        <v>3420.0000000000005</v>
      </c>
      <c r="M5108" s="112" t="s">
        <v>542</v>
      </c>
    </row>
    <row r="5109" spans="1:13" x14ac:dyDescent="0.3">
      <c r="A5109" s="112" t="s">
        <v>158</v>
      </c>
      <c r="B5109" s="112" t="s">
        <v>341</v>
      </c>
      <c r="C5109" s="112" t="s">
        <v>342</v>
      </c>
      <c r="D5109" s="112" t="s">
        <v>376</v>
      </c>
      <c r="E5109" s="112" t="s">
        <v>344</v>
      </c>
      <c r="F5109" s="112" t="s">
        <v>377</v>
      </c>
      <c r="G5109" s="112" t="s">
        <v>24</v>
      </c>
      <c r="H5109" s="112" t="s">
        <v>441</v>
      </c>
      <c r="I5109" s="112" t="s">
        <v>16</v>
      </c>
      <c r="J5109" s="112" t="s">
        <v>436</v>
      </c>
      <c r="K5109" s="113">
        <v>1962478.29</v>
      </c>
      <c r="L5109" s="113">
        <v>461720.31</v>
      </c>
      <c r="M5109" s="112" t="s">
        <v>542</v>
      </c>
    </row>
    <row r="5110" spans="1:13" x14ac:dyDescent="0.3">
      <c r="A5110" s="112" t="s">
        <v>158</v>
      </c>
      <c r="B5110" s="112" t="s">
        <v>341</v>
      </c>
      <c r="C5110" s="112" t="s">
        <v>342</v>
      </c>
      <c r="D5110" s="112" t="s">
        <v>376</v>
      </c>
      <c r="E5110" s="112" t="s">
        <v>344</v>
      </c>
      <c r="F5110" s="112" t="s">
        <v>377</v>
      </c>
      <c r="G5110" s="112" t="s">
        <v>25</v>
      </c>
      <c r="H5110" s="112" t="s">
        <v>442</v>
      </c>
      <c r="I5110" s="112" t="s">
        <v>16</v>
      </c>
      <c r="J5110" s="112" t="s">
        <v>443</v>
      </c>
      <c r="K5110" s="113">
        <v>3022014.52</v>
      </c>
      <c r="L5110" s="113">
        <v>833700</v>
      </c>
      <c r="M5110" s="112" t="s">
        <v>542</v>
      </c>
    </row>
    <row r="5111" spans="1:13" x14ac:dyDescent="0.3">
      <c r="A5111" s="112" t="s">
        <v>158</v>
      </c>
      <c r="B5111" s="112" t="s">
        <v>341</v>
      </c>
      <c r="C5111" s="112" t="s">
        <v>342</v>
      </c>
      <c r="D5111" s="112" t="s">
        <v>376</v>
      </c>
      <c r="E5111" s="112" t="s">
        <v>344</v>
      </c>
      <c r="F5111" s="112" t="s">
        <v>377</v>
      </c>
      <c r="G5111" s="112" t="s">
        <v>26</v>
      </c>
      <c r="H5111" s="112" t="s">
        <v>434</v>
      </c>
      <c r="I5111" s="112" t="s">
        <v>16</v>
      </c>
      <c r="J5111" s="112" t="s">
        <v>440</v>
      </c>
      <c r="K5111" s="113">
        <v>41688.5</v>
      </c>
      <c r="L5111" s="113">
        <v>11911</v>
      </c>
      <c r="M5111" s="112" t="s">
        <v>542</v>
      </c>
    </row>
    <row r="5112" spans="1:13" x14ac:dyDescent="0.3">
      <c r="A5112" s="112" t="s">
        <v>158</v>
      </c>
      <c r="B5112" s="112" t="s">
        <v>341</v>
      </c>
      <c r="C5112" s="112" t="s">
        <v>342</v>
      </c>
      <c r="D5112" s="112" t="s">
        <v>376</v>
      </c>
      <c r="E5112" s="112" t="s">
        <v>344</v>
      </c>
      <c r="F5112" s="112" t="s">
        <v>377</v>
      </c>
      <c r="G5112" s="112" t="s">
        <v>26</v>
      </c>
      <c r="H5112" s="112" t="s">
        <v>434</v>
      </c>
      <c r="I5112" s="112" t="s">
        <v>16</v>
      </c>
      <c r="J5112" s="112" t="s">
        <v>436</v>
      </c>
      <c r="K5112" s="113">
        <v>33744</v>
      </c>
      <c r="L5112" s="113">
        <v>8436</v>
      </c>
      <c r="M5112" s="112" t="s">
        <v>542</v>
      </c>
    </row>
    <row r="5113" spans="1:13" x14ac:dyDescent="0.3">
      <c r="A5113" s="112" t="s">
        <v>158</v>
      </c>
      <c r="B5113" s="112" t="s">
        <v>341</v>
      </c>
      <c r="C5113" s="112" t="s">
        <v>342</v>
      </c>
      <c r="D5113" s="112" t="s">
        <v>376</v>
      </c>
      <c r="E5113" s="112" t="s">
        <v>344</v>
      </c>
      <c r="F5113" s="112" t="s">
        <v>377</v>
      </c>
      <c r="G5113" s="112" t="s">
        <v>27</v>
      </c>
      <c r="H5113" s="112" t="s">
        <v>441</v>
      </c>
      <c r="I5113" s="112" t="s">
        <v>16</v>
      </c>
      <c r="J5113" s="112" t="s">
        <v>436</v>
      </c>
      <c r="K5113" s="113">
        <v>2925</v>
      </c>
      <c r="L5113" s="113">
        <v>450</v>
      </c>
      <c r="M5113" s="112" t="s">
        <v>542</v>
      </c>
    </row>
    <row r="5114" spans="1:13" x14ac:dyDescent="0.3">
      <c r="A5114" s="112" t="s">
        <v>158</v>
      </c>
      <c r="B5114" s="112" t="s">
        <v>341</v>
      </c>
      <c r="C5114" s="112" t="s">
        <v>342</v>
      </c>
      <c r="D5114" s="112" t="s">
        <v>376</v>
      </c>
      <c r="E5114" s="112" t="s">
        <v>344</v>
      </c>
      <c r="F5114" s="112" t="s">
        <v>377</v>
      </c>
      <c r="G5114" s="112" t="s">
        <v>28</v>
      </c>
      <c r="H5114" s="112" t="s">
        <v>441</v>
      </c>
      <c r="I5114" s="112" t="s">
        <v>16</v>
      </c>
      <c r="J5114" s="112" t="s">
        <v>435</v>
      </c>
      <c r="K5114" s="113">
        <v>59274</v>
      </c>
      <c r="L5114" s="113">
        <v>9882</v>
      </c>
      <c r="M5114" s="112" t="s">
        <v>542</v>
      </c>
    </row>
    <row r="5115" spans="1:13" x14ac:dyDescent="0.3">
      <c r="A5115" s="112" t="s">
        <v>158</v>
      </c>
      <c r="B5115" s="112" t="s">
        <v>341</v>
      </c>
      <c r="C5115" s="112" t="s">
        <v>342</v>
      </c>
      <c r="D5115" s="112" t="s">
        <v>376</v>
      </c>
      <c r="E5115" s="112" t="s">
        <v>344</v>
      </c>
      <c r="F5115" s="112" t="s">
        <v>377</v>
      </c>
      <c r="G5115" s="112" t="s">
        <v>28</v>
      </c>
      <c r="H5115" s="112" t="s">
        <v>441</v>
      </c>
      <c r="I5115" s="112" t="s">
        <v>16</v>
      </c>
      <c r="J5115" s="112" t="s">
        <v>440</v>
      </c>
      <c r="K5115" s="113">
        <v>2808</v>
      </c>
      <c r="L5115" s="113">
        <v>540</v>
      </c>
      <c r="M5115" s="112" t="s">
        <v>542</v>
      </c>
    </row>
    <row r="5116" spans="1:13" x14ac:dyDescent="0.3">
      <c r="A5116" s="112" t="s">
        <v>158</v>
      </c>
      <c r="B5116" s="112" t="s">
        <v>341</v>
      </c>
      <c r="C5116" s="112" t="s">
        <v>342</v>
      </c>
      <c r="D5116" s="112" t="s">
        <v>376</v>
      </c>
      <c r="E5116" s="112" t="s">
        <v>344</v>
      </c>
      <c r="F5116" s="112" t="s">
        <v>377</v>
      </c>
      <c r="G5116" s="112" t="s">
        <v>28</v>
      </c>
      <c r="H5116" s="112" t="s">
        <v>441</v>
      </c>
      <c r="I5116" s="112" t="s">
        <v>16</v>
      </c>
      <c r="J5116" s="112" t="s">
        <v>436</v>
      </c>
      <c r="K5116" s="113">
        <v>50644</v>
      </c>
      <c r="L5116" s="113">
        <v>2802</v>
      </c>
      <c r="M5116" s="112" t="s">
        <v>542</v>
      </c>
    </row>
    <row r="5117" spans="1:13" x14ac:dyDescent="0.3">
      <c r="A5117" s="112" t="s">
        <v>158</v>
      </c>
      <c r="B5117" s="112" t="s">
        <v>341</v>
      </c>
      <c r="C5117" s="112" t="s">
        <v>342</v>
      </c>
      <c r="D5117" s="112" t="s">
        <v>376</v>
      </c>
      <c r="E5117" s="112" t="s">
        <v>344</v>
      </c>
      <c r="F5117" s="112" t="s">
        <v>377</v>
      </c>
      <c r="G5117" s="112" t="s">
        <v>79</v>
      </c>
      <c r="H5117" s="112" t="s">
        <v>438</v>
      </c>
      <c r="I5117" s="112" t="s">
        <v>14</v>
      </c>
      <c r="J5117" s="112" t="s">
        <v>435</v>
      </c>
      <c r="K5117" s="113">
        <v>2937</v>
      </c>
      <c r="L5117" s="113">
        <v>229</v>
      </c>
      <c r="M5117" s="112" t="s">
        <v>542</v>
      </c>
    </row>
    <row r="5118" spans="1:13" x14ac:dyDescent="0.3">
      <c r="A5118" s="112" t="s">
        <v>158</v>
      </c>
      <c r="B5118" s="112" t="s">
        <v>341</v>
      </c>
      <c r="C5118" s="112" t="s">
        <v>342</v>
      </c>
      <c r="D5118" s="112" t="s">
        <v>376</v>
      </c>
      <c r="E5118" s="112" t="s">
        <v>344</v>
      </c>
      <c r="F5118" s="112" t="s">
        <v>377</v>
      </c>
      <c r="G5118" s="112" t="s">
        <v>79</v>
      </c>
      <c r="H5118" s="112" t="s">
        <v>438</v>
      </c>
      <c r="I5118" s="112" t="s">
        <v>14</v>
      </c>
      <c r="J5118" s="112" t="s">
        <v>436</v>
      </c>
      <c r="K5118" s="113">
        <v>9445</v>
      </c>
      <c r="L5118" s="113">
        <v>832</v>
      </c>
      <c r="M5118" s="112" t="s">
        <v>542</v>
      </c>
    </row>
    <row r="5119" spans="1:13" x14ac:dyDescent="0.3">
      <c r="A5119" s="112" t="s">
        <v>158</v>
      </c>
      <c r="B5119" s="112" t="s">
        <v>341</v>
      </c>
      <c r="C5119" s="112" t="s">
        <v>342</v>
      </c>
      <c r="D5119" s="112" t="s">
        <v>376</v>
      </c>
      <c r="E5119" s="112" t="s">
        <v>344</v>
      </c>
      <c r="F5119" s="112" t="s">
        <v>377</v>
      </c>
      <c r="G5119" s="112" t="s">
        <v>29</v>
      </c>
      <c r="H5119" s="112" t="s">
        <v>437</v>
      </c>
      <c r="I5119" s="112" t="s">
        <v>14</v>
      </c>
      <c r="J5119" s="112" t="s">
        <v>436</v>
      </c>
      <c r="K5119" s="113">
        <v>2045.3320000000001</v>
      </c>
      <c r="L5119" s="113">
        <v>200</v>
      </c>
      <c r="M5119" s="112" t="s">
        <v>542</v>
      </c>
    </row>
    <row r="5120" spans="1:13" x14ac:dyDescent="0.3">
      <c r="A5120" s="112" t="s">
        <v>158</v>
      </c>
      <c r="B5120" s="112" t="s">
        <v>341</v>
      </c>
      <c r="C5120" s="112" t="s">
        <v>342</v>
      </c>
      <c r="D5120" s="112" t="s">
        <v>376</v>
      </c>
      <c r="E5120" s="112" t="s">
        <v>344</v>
      </c>
      <c r="F5120" s="112" t="s">
        <v>377</v>
      </c>
      <c r="G5120" s="112" t="s">
        <v>81</v>
      </c>
      <c r="H5120" s="112" t="s">
        <v>438</v>
      </c>
      <c r="I5120" s="112" t="s">
        <v>14</v>
      </c>
      <c r="J5120" s="112" t="s">
        <v>435</v>
      </c>
      <c r="K5120" s="113">
        <v>2754</v>
      </c>
      <c r="L5120" s="113">
        <v>675</v>
      </c>
      <c r="M5120" s="112" t="s">
        <v>542</v>
      </c>
    </row>
    <row r="5121" spans="1:13" x14ac:dyDescent="0.3">
      <c r="A5121" s="112" t="s">
        <v>158</v>
      </c>
      <c r="B5121" s="112" t="s">
        <v>341</v>
      </c>
      <c r="C5121" s="112" t="s">
        <v>342</v>
      </c>
      <c r="D5121" s="112" t="s">
        <v>376</v>
      </c>
      <c r="E5121" s="112" t="s">
        <v>344</v>
      </c>
      <c r="F5121" s="112" t="s">
        <v>377</v>
      </c>
      <c r="G5121" s="112" t="s">
        <v>30</v>
      </c>
      <c r="H5121" s="112" t="s">
        <v>441</v>
      </c>
      <c r="I5121" s="112" t="s">
        <v>16</v>
      </c>
      <c r="J5121" s="112" t="s">
        <v>435</v>
      </c>
      <c r="K5121" s="113">
        <v>4212</v>
      </c>
      <c r="L5121" s="113">
        <v>1125</v>
      </c>
      <c r="M5121" s="112" t="s">
        <v>542</v>
      </c>
    </row>
    <row r="5122" spans="1:13" x14ac:dyDescent="0.3">
      <c r="A5122" s="112" t="s">
        <v>158</v>
      </c>
      <c r="B5122" s="112" t="s">
        <v>341</v>
      </c>
      <c r="C5122" s="112" t="s">
        <v>342</v>
      </c>
      <c r="D5122" s="112" t="s">
        <v>376</v>
      </c>
      <c r="E5122" s="112" t="s">
        <v>344</v>
      </c>
      <c r="F5122" s="112" t="s">
        <v>377</v>
      </c>
      <c r="G5122" s="112" t="s">
        <v>30</v>
      </c>
      <c r="H5122" s="112" t="s">
        <v>441</v>
      </c>
      <c r="I5122" s="112" t="s">
        <v>16</v>
      </c>
      <c r="J5122" s="112" t="s">
        <v>440</v>
      </c>
      <c r="K5122" s="113">
        <v>813</v>
      </c>
      <c r="L5122" s="113">
        <v>225</v>
      </c>
      <c r="M5122" s="112" t="s">
        <v>542</v>
      </c>
    </row>
    <row r="5123" spans="1:13" x14ac:dyDescent="0.3">
      <c r="A5123" s="112" t="s">
        <v>158</v>
      </c>
      <c r="B5123" s="112" t="s">
        <v>341</v>
      </c>
      <c r="C5123" s="112" t="s">
        <v>342</v>
      </c>
      <c r="D5123" s="112" t="s">
        <v>376</v>
      </c>
      <c r="E5123" s="112" t="s">
        <v>344</v>
      </c>
      <c r="F5123" s="112" t="s">
        <v>377</v>
      </c>
      <c r="G5123" s="112" t="s">
        <v>30</v>
      </c>
      <c r="H5123" s="112" t="s">
        <v>441</v>
      </c>
      <c r="I5123" s="112" t="s">
        <v>16</v>
      </c>
      <c r="J5123" s="112" t="s">
        <v>436</v>
      </c>
      <c r="K5123" s="113">
        <v>16819.68</v>
      </c>
      <c r="L5123" s="113">
        <v>2997</v>
      </c>
      <c r="M5123" s="112" t="s">
        <v>542</v>
      </c>
    </row>
    <row r="5124" spans="1:13" x14ac:dyDescent="0.3">
      <c r="A5124" s="112" t="s">
        <v>158</v>
      </c>
      <c r="B5124" s="112" t="s">
        <v>341</v>
      </c>
      <c r="C5124" s="112" t="s">
        <v>342</v>
      </c>
      <c r="D5124" s="112" t="s">
        <v>376</v>
      </c>
      <c r="E5124" s="112" t="s">
        <v>344</v>
      </c>
      <c r="F5124" s="112" t="s">
        <v>377</v>
      </c>
      <c r="G5124" s="112" t="s">
        <v>82</v>
      </c>
      <c r="H5124" s="112" t="s">
        <v>454</v>
      </c>
      <c r="I5124" s="112" t="s">
        <v>16</v>
      </c>
      <c r="J5124" s="112" t="s">
        <v>435</v>
      </c>
      <c r="K5124" s="113">
        <v>53704.26</v>
      </c>
      <c r="L5124" s="113">
        <v>7011</v>
      </c>
      <c r="M5124" s="112" t="s">
        <v>542</v>
      </c>
    </row>
    <row r="5125" spans="1:13" x14ac:dyDescent="0.3">
      <c r="A5125" s="112" t="s">
        <v>158</v>
      </c>
      <c r="B5125" s="112" t="s">
        <v>341</v>
      </c>
      <c r="C5125" s="112" t="s">
        <v>342</v>
      </c>
      <c r="D5125" s="112" t="s">
        <v>376</v>
      </c>
      <c r="E5125" s="112" t="s">
        <v>344</v>
      </c>
      <c r="F5125" s="112" t="s">
        <v>377</v>
      </c>
      <c r="G5125" s="112" t="s">
        <v>82</v>
      </c>
      <c r="H5125" s="112" t="s">
        <v>454</v>
      </c>
      <c r="I5125" s="112" t="s">
        <v>16</v>
      </c>
      <c r="J5125" s="112" t="s">
        <v>443</v>
      </c>
      <c r="K5125" s="113">
        <v>344.7</v>
      </c>
      <c r="L5125" s="113">
        <v>45</v>
      </c>
      <c r="M5125" s="112" t="s">
        <v>542</v>
      </c>
    </row>
    <row r="5126" spans="1:13" x14ac:dyDescent="0.3">
      <c r="A5126" s="112" t="s">
        <v>158</v>
      </c>
      <c r="B5126" s="112" t="s">
        <v>341</v>
      </c>
      <c r="C5126" s="112" t="s">
        <v>342</v>
      </c>
      <c r="D5126" s="112" t="s">
        <v>376</v>
      </c>
      <c r="E5126" s="112" t="s">
        <v>344</v>
      </c>
      <c r="F5126" s="112" t="s">
        <v>377</v>
      </c>
      <c r="G5126" s="112" t="s">
        <v>82</v>
      </c>
      <c r="H5126" s="112" t="s">
        <v>454</v>
      </c>
      <c r="I5126" s="112" t="s">
        <v>16</v>
      </c>
      <c r="J5126" s="112" t="s">
        <v>440</v>
      </c>
      <c r="K5126" s="113">
        <v>14201.64</v>
      </c>
      <c r="L5126" s="113">
        <v>1854</v>
      </c>
      <c r="M5126" s="112" t="s">
        <v>542</v>
      </c>
    </row>
    <row r="5127" spans="1:13" x14ac:dyDescent="0.3">
      <c r="A5127" s="112" t="s">
        <v>158</v>
      </c>
      <c r="B5127" s="112" t="s">
        <v>341</v>
      </c>
      <c r="C5127" s="112" t="s">
        <v>342</v>
      </c>
      <c r="D5127" s="112" t="s">
        <v>376</v>
      </c>
      <c r="E5127" s="112" t="s">
        <v>344</v>
      </c>
      <c r="F5127" s="112" t="s">
        <v>377</v>
      </c>
      <c r="G5127" s="112" t="s">
        <v>31</v>
      </c>
      <c r="H5127" s="112" t="s">
        <v>444</v>
      </c>
      <c r="I5127" s="112" t="s">
        <v>32</v>
      </c>
      <c r="J5127" s="112" t="s">
        <v>435</v>
      </c>
      <c r="K5127" s="113">
        <v>10795.05</v>
      </c>
      <c r="L5127" s="113">
        <v>939</v>
      </c>
      <c r="M5127" s="112" t="s">
        <v>542</v>
      </c>
    </row>
    <row r="5128" spans="1:13" x14ac:dyDescent="0.3">
      <c r="A5128" s="112" t="s">
        <v>158</v>
      </c>
      <c r="B5128" s="112" t="s">
        <v>341</v>
      </c>
      <c r="C5128" s="112" t="s">
        <v>342</v>
      </c>
      <c r="D5128" s="112" t="s">
        <v>376</v>
      </c>
      <c r="E5128" s="112" t="s">
        <v>344</v>
      </c>
      <c r="F5128" s="112" t="s">
        <v>377</v>
      </c>
      <c r="G5128" s="112" t="s">
        <v>31</v>
      </c>
      <c r="H5128" s="112" t="s">
        <v>444</v>
      </c>
      <c r="I5128" s="112" t="s">
        <v>32</v>
      </c>
      <c r="J5128" s="112" t="s">
        <v>436</v>
      </c>
      <c r="K5128" s="113">
        <v>5229.8999999999996</v>
      </c>
      <c r="L5128" s="113">
        <v>401.99999999999994</v>
      </c>
      <c r="M5128" s="112" t="s">
        <v>542</v>
      </c>
    </row>
    <row r="5129" spans="1:13" x14ac:dyDescent="0.3">
      <c r="A5129" s="112" t="s">
        <v>158</v>
      </c>
      <c r="B5129" s="112" t="s">
        <v>341</v>
      </c>
      <c r="C5129" s="112" t="s">
        <v>342</v>
      </c>
      <c r="D5129" s="112" t="s">
        <v>376</v>
      </c>
      <c r="E5129" s="112" t="s">
        <v>344</v>
      </c>
      <c r="F5129" s="112" t="s">
        <v>377</v>
      </c>
      <c r="G5129" s="112" t="s">
        <v>33</v>
      </c>
      <c r="H5129" s="112" t="s">
        <v>445</v>
      </c>
      <c r="I5129" s="112" t="s">
        <v>16</v>
      </c>
      <c r="J5129" s="112" t="s">
        <v>446</v>
      </c>
      <c r="K5129" s="113">
        <v>229430</v>
      </c>
      <c r="L5129" s="113">
        <v>45886</v>
      </c>
      <c r="M5129" s="112" t="s">
        <v>542</v>
      </c>
    </row>
    <row r="5130" spans="1:13" x14ac:dyDescent="0.3">
      <c r="A5130" s="112" t="s">
        <v>158</v>
      </c>
      <c r="B5130" s="112" t="s">
        <v>341</v>
      </c>
      <c r="C5130" s="112" t="s">
        <v>342</v>
      </c>
      <c r="D5130" s="112" t="s">
        <v>376</v>
      </c>
      <c r="E5130" s="112" t="s">
        <v>344</v>
      </c>
      <c r="F5130" s="112" t="s">
        <v>377</v>
      </c>
      <c r="G5130" s="112" t="s">
        <v>34</v>
      </c>
      <c r="H5130" s="112" t="s">
        <v>442</v>
      </c>
      <c r="I5130" s="112" t="s">
        <v>16</v>
      </c>
      <c r="J5130" s="112" t="s">
        <v>435</v>
      </c>
      <c r="K5130" s="113">
        <v>3500.578125</v>
      </c>
      <c r="L5130" s="113">
        <v>1278.75</v>
      </c>
      <c r="M5130" s="112" t="s">
        <v>542</v>
      </c>
    </row>
    <row r="5131" spans="1:13" x14ac:dyDescent="0.3">
      <c r="A5131" s="112" t="s">
        <v>158</v>
      </c>
      <c r="B5131" s="112" t="s">
        <v>341</v>
      </c>
      <c r="C5131" s="112" t="s">
        <v>342</v>
      </c>
      <c r="D5131" s="112" t="s">
        <v>376</v>
      </c>
      <c r="E5131" s="112" t="s">
        <v>344</v>
      </c>
      <c r="F5131" s="112" t="s">
        <v>377</v>
      </c>
      <c r="G5131" s="112" t="s">
        <v>34</v>
      </c>
      <c r="H5131" s="112" t="s">
        <v>442</v>
      </c>
      <c r="I5131" s="112" t="s">
        <v>16</v>
      </c>
      <c r="J5131" s="112" t="s">
        <v>440</v>
      </c>
      <c r="K5131" s="113">
        <v>13.6875</v>
      </c>
      <c r="L5131" s="113">
        <v>5</v>
      </c>
      <c r="M5131" s="112" t="s">
        <v>542</v>
      </c>
    </row>
    <row r="5132" spans="1:13" x14ac:dyDescent="0.3">
      <c r="A5132" s="112" t="s">
        <v>158</v>
      </c>
      <c r="B5132" s="112" t="s">
        <v>341</v>
      </c>
      <c r="C5132" s="112" t="s">
        <v>342</v>
      </c>
      <c r="D5132" s="112" t="s">
        <v>376</v>
      </c>
      <c r="E5132" s="112" t="s">
        <v>344</v>
      </c>
      <c r="F5132" s="112" t="s">
        <v>377</v>
      </c>
      <c r="G5132" s="112" t="s">
        <v>34</v>
      </c>
      <c r="H5132" s="112" t="s">
        <v>442</v>
      </c>
      <c r="I5132" s="112" t="s">
        <v>16</v>
      </c>
      <c r="J5132" s="112" t="s">
        <v>436</v>
      </c>
      <c r="K5132" s="113">
        <v>180762.6</v>
      </c>
      <c r="L5132" s="113">
        <v>66032</v>
      </c>
      <c r="M5132" s="112" t="s">
        <v>542</v>
      </c>
    </row>
    <row r="5133" spans="1:13" x14ac:dyDescent="0.3">
      <c r="A5133" s="112" t="s">
        <v>158</v>
      </c>
      <c r="B5133" s="112" t="s">
        <v>341</v>
      </c>
      <c r="C5133" s="112" t="s">
        <v>342</v>
      </c>
      <c r="D5133" s="112" t="s">
        <v>376</v>
      </c>
      <c r="E5133" s="112" t="s">
        <v>344</v>
      </c>
      <c r="F5133" s="112" t="s">
        <v>377</v>
      </c>
      <c r="G5133" s="112" t="s">
        <v>85</v>
      </c>
      <c r="H5133" s="112" t="s">
        <v>444</v>
      </c>
      <c r="I5133" s="112" t="s">
        <v>16</v>
      </c>
      <c r="J5133" s="112" t="s">
        <v>435</v>
      </c>
      <c r="K5133" s="113">
        <v>135</v>
      </c>
      <c r="L5133" s="113">
        <v>9</v>
      </c>
      <c r="M5133" s="112" t="s">
        <v>542</v>
      </c>
    </row>
    <row r="5134" spans="1:13" x14ac:dyDescent="0.3">
      <c r="A5134" s="112" t="s">
        <v>158</v>
      </c>
      <c r="B5134" s="112" t="s">
        <v>341</v>
      </c>
      <c r="C5134" s="112" t="s">
        <v>342</v>
      </c>
      <c r="D5134" s="112" t="s">
        <v>376</v>
      </c>
      <c r="E5134" s="112" t="s">
        <v>344</v>
      </c>
      <c r="F5134" s="112" t="s">
        <v>377</v>
      </c>
      <c r="G5134" s="112" t="s">
        <v>85</v>
      </c>
      <c r="H5134" s="112" t="s">
        <v>444</v>
      </c>
      <c r="I5134" s="112" t="s">
        <v>16</v>
      </c>
      <c r="J5134" s="112" t="s">
        <v>443</v>
      </c>
      <c r="K5134" s="113">
        <v>135</v>
      </c>
      <c r="L5134" s="113">
        <v>9</v>
      </c>
      <c r="M5134" s="112" t="s">
        <v>542</v>
      </c>
    </row>
    <row r="5135" spans="1:13" x14ac:dyDescent="0.3">
      <c r="A5135" s="112" t="s">
        <v>158</v>
      </c>
      <c r="B5135" s="112" t="s">
        <v>341</v>
      </c>
      <c r="C5135" s="112" t="s">
        <v>342</v>
      </c>
      <c r="D5135" s="112" t="s">
        <v>376</v>
      </c>
      <c r="E5135" s="112" t="s">
        <v>344</v>
      </c>
      <c r="F5135" s="112" t="s">
        <v>377</v>
      </c>
      <c r="G5135" s="112" t="s">
        <v>85</v>
      </c>
      <c r="H5135" s="112" t="s">
        <v>444</v>
      </c>
      <c r="I5135" s="112" t="s">
        <v>16</v>
      </c>
      <c r="J5135" s="112" t="s">
        <v>455</v>
      </c>
      <c r="K5135" s="113">
        <v>45</v>
      </c>
      <c r="L5135" s="113">
        <v>3</v>
      </c>
      <c r="M5135" s="112" t="s">
        <v>542</v>
      </c>
    </row>
    <row r="5136" spans="1:13" x14ac:dyDescent="0.3">
      <c r="A5136" s="112" t="s">
        <v>158</v>
      </c>
      <c r="B5136" s="112" t="s">
        <v>341</v>
      </c>
      <c r="C5136" s="112" t="s">
        <v>342</v>
      </c>
      <c r="D5136" s="112" t="s">
        <v>376</v>
      </c>
      <c r="E5136" s="112" t="s">
        <v>344</v>
      </c>
      <c r="F5136" s="112" t="s">
        <v>377</v>
      </c>
      <c r="G5136" s="112" t="s">
        <v>85</v>
      </c>
      <c r="H5136" s="112" t="s">
        <v>444</v>
      </c>
      <c r="I5136" s="112" t="s">
        <v>16</v>
      </c>
      <c r="J5136" s="112" t="s">
        <v>440</v>
      </c>
      <c r="K5136" s="113">
        <v>135</v>
      </c>
      <c r="L5136" s="113">
        <v>9</v>
      </c>
      <c r="M5136" s="112" t="s">
        <v>542</v>
      </c>
    </row>
    <row r="5137" spans="1:13" x14ac:dyDescent="0.3">
      <c r="A5137" s="112" t="s">
        <v>158</v>
      </c>
      <c r="B5137" s="112" t="s">
        <v>341</v>
      </c>
      <c r="C5137" s="112" t="s">
        <v>342</v>
      </c>
      <c r="D5137" s="112" t="s">
        <v>376</v>
      </c>
      <c r="E5137" s="112" t="s">
        <v>344</v>
      </c>
      <c r="F5137" s="112" t="s">
        <v>377</v>
      </c>
      <c r="G5137" s="112" t="s">
        <v>85</v>
      </c>
      <c r="H5137" s="112" t="s">
        <v>444</v>
      </c>
      <c r="I5137" s="112" t="s">
        <v>16</v>
      </c>
      <c r="J5137" s="112" t="s">
        <v>436</v>
      </c>
      <c r="K5137" s="113">
        <v>135</v>
      </c>
      <c r="L5137" s="113">
        <v>9</v>
      </c>
      <c r="M5137" s="112" t="s">
        <v>542</v>
      </c>
    </row>
    <row r="5138" spans="1:13" x14ac:dyDescent="0.3">
      <c r="A5138" s="112" t="s">
        <v>158</v>
      </c>
      <c r="B5138" s="112" t="s">
        <v>341</v>
      </c>
      <c r="C5138" s="112" t="s">
        <v>342</v>
      </c>
      <c r="D5138" s="112" t="s">
        <v>376</v>
      </c>
      <c r="E5138" s="112" t="s">
        <v>344</v>
      </c>
      <c r="F5138" s="112" t="s">
        <v>377</v>
      </c>
      <c r="G5138" s="112" t="s">
        <v>37</v>
      </c>
      <c r="H5138" s="112" t="s">
        <v>438</v>
      </c>
      <c r="I5138" s="112" t="s">
        <v>16</v>
      </c>
      <c r="J5138" s="112" t="s">
        <v>435</v>
      </c>
      <c r="K5138" s="113">
        <v>320</v>
      </c>
      <c r="L5138" s="113">
        <v>320</v>
      </c>
      <c r="M5138" s="112" t="s">
        <v>542</v>
      </c>
    </row>
    <row r="5139" spans="1:13" x14ac:dyDescent="0.3">
      <c r="A5139" s="112" t="s">
        <v>158</v>
      </c>
      <c r="B5139" s="112" t="s">
        <v>341</v>
      </c>
      <c r="C5139" s="112" t="s">
        <v>342</v>
      </c>
      <c r="D5139" s="112" t="s">
        <v>376</v>
      </c>
      <c r="E5139" s="112" t="s">
        <v>344</v>
      </c>
      <c r="F5139" s="112" t="s">
        <v>377</v>
      </c>
      <c r="G5139" s="112" t="s">
        <v>37</v>
      </c>
      <c r="H5139" s="112" t="s">
        <v>438</v>
      </c>
      <c r="I5139" s="112" t="s">
        <v>16</v>
      </c>
      <c r="J5139" s="112" t="s">
        <v>440</v>
      </c>
      <c r="K5139" s="113">
        <v>16</v>
      </c>
      <c r="L5139" s="113">
        <v>20</v>
      </c>
      <c r="M5139" s="112" t="s">
        <v>542</v>
      </c>
    </row>
    <row r="5140" spans="1:13" x14ac:dyDescent="0.3">
      <c r="A5140" s="112" t="s">
        <v>158</v>
      </c>
      <c r="B5140" s="112" t="s">
        <v>341</v>
      </c>
      <c r="C5140" s="112" t="s">
        <v>342</v>
      </c>
      <c r="D5140" s="112" t="s">
        <v>376</v>
      </c>
      <c r="E5140" s="112" t="s">
        <v>344</v>
      </c>
      <c r="F5140" s="112" t="s">
        <v>377</v>
      </c>
      <c r="G5140" s="112" t="s">
        <v>37</v>
      </c>
      <c r="H5140" s="112" t="s">
        <v>438</v>
      </c>
      <c r="I5140" s="112" t="s">
        <v>16</v>
      </c>
      <c r="J5140" s="112" t="s">
        <v>436</v>
      </c>
      <c r="K5140" s="113">
        <v>24354.6</v>
      </c>
      <c r="L5140" s="113">
        <v>4820</v>
      </c>
      <c r="M5140" s="112" t="s">
        <v>542</v>
      </c>
    </row>
    <row r="5141" spans="1:13" x14ac:dyDescent="0.3">
      <c r="A5141" s="112" t="s">
        <v>158</v>
      </c>
      <c r="B5141" s="112" t="s">
        <v>341</v>
      </c>
      <c r="C5141" s="112" t="s">
        <v>342</v>
      </c>
      <c r="D5141" s="112" t="s">
        <v>376</v>
      </c>
      <c r="E5141" s="112" t="s">
        <v>344</v>
      </c>
      <c r="F5141" s="112" t="s">
        <v>377</v>
      </c>
      <c r="G5141" s="112" t="s">
        <v>38</v>
      </c>
      <c r="H5141" s="112" t="s">
        <v>445</v>
      </c>
      <c r="I5141" s="112" t="s">
        <v>16</v>
      </c>
      <c r="J5141" s="112" t="s">
        <v>446</v>
      </c>
      <c r="K5141" s="113">
        <v>18405</v>
      </c>
      <c r="L5141" s="113">
        <v>3681</v>
      </c>
      <c r="M5141" s="112" t="s">
        <v>542</v>
      </c>
    </row>
    <row r="5142" spans="1:13" x14ac:dyDescent="0.3">
      <c r="A5142" s="112" t="s">
        <v>158</v>
      </c>
      <c r="B5142" s="112" t="s">
        <v>341</v>
      </c>
      <c r="C5142" s="112" t="s">
        <v>342</v>
      </c>
      <c r="D5142" s="112" t="s">
        <v>376</v>
      </c>
      <c r="E5142" s="112" t="s">
        <v>344</v>
      </c>
      <c r="F5142" s="112" t="s">
        <v>377</v>
      </c>
      <c r="G5142" s="112" t="s">
        <v>40</v>
      </c>
      <c r="H5142" s="112" t="s">
        <v>447</v>
      </c>
      <c r="I5142" s="112" t="s">
        <v>16</v>
      </c>
      <c r="J5142" s="112" t="s">
        <v>435</v>
      </c>
      <c r="K5142" s="113">
        <v>33682.44</v>
      </c>
      <c r="L5142" s="113">
        <v>7106</v>
      </c>
      <c r="M5142" s="112" t="s">
        <v>542</v>
      </c>
    </row>
    <row r="5143" spans="1:13" x14ac:dyDescent="0.3">
      <c r="A5143" s="112" t="s">
        <v>158</v>
      </c>
      <c r="B5143" s="112" t="s">
        <v>341</v>
      </c>
      <c r="C5143" s="112" t="s">
        <v>342</v>
      </c>
      <c r="D5143" s="112" t="s">
        <v>376</v>
      </c>
      <c r="E5143" s="112" t="s">
        <v>344</v>
      </c>
      <c r="F5143" s="112" t="s">
        <v>377</v>
      </c>
      <c r="G5143" s="112" t="s">
        <v>41</v>
      </c>
      <c r="H5143" s="112" t="s">
        <v>445</v>
      </c>
      <c r="I5143" s="112" t="s">
        <v>16</v>
      </c>
      <c r="J5143" s="112" t="s">
        <v>435</v>
      </c>
      <c r="K5143" s="113">
        <v>2133.54</v>
      </c>
      <c r="L5143" s="113">
        <v>324</v>
      </c>
      <c r="M5143" s="112" t="s">
        <v>542</v>
      </c>
    </row>
    <row r="5144" spans="1:13" x14ac:dyDescent="0.3">
      <c r="A5144" s="112" t="s">
        <v>158</v>
      </c>
      <c r="B5144" s="112" t="s">
        <v>341</v>
      </c>
      <c r="C5144" s="112" t="s">
        <v>342</v>
      </c>
      <c r="D5144" s="112" t="s">
        <v>376</v>
      </c>
      <c r="E5144" s="112" t="s">
        <v>344</v>
      </c>
      <c r="F5144" s="112" t="s">
        <v>377</v>
      </c>
      <c r="G5144" s="112" t="s">
        <v>41</v>
      </c>
      <c r="H5144" s="112" t="s">
        <v>445</v>
      </c>
      <c r="I5144" s="112" t="s">
        <v>16</v>
      </c>
      <c r="J5144" s="112" t="s">
        <v>446</v>
      </c>
      <c r="K5144" s="113">
        <v>3910.74</v>
      </c>
      <c r="L5144" s="113">
        <v>243.5</v>
      </c>
      <c r="M5144" s="112" t="s">
        <v>542</v>
      </c>
    </row>
    <row r="5145" spans="1:13" x14ac:dyDescent="0.3">
      <c r="A5145" s="112" t="s">
        <v>158</v>
      </c>
      <c r="B5145" s="112" t="s">
        <v>341</v>
      </c>
      <c r="C5145" s="112" t="s">
        <v>342</v>
      </c>
      <c r="D5145" s="112" t="s">
        <v>376</v>
      </c>
      <c r="E5145" s="112" t="s">
        <v>344</v>
      </c>
      <c r="F5145" s="112" t="s">
        <v>377</v>
      </c>
      <c r="G5145" s="112" t="s">
        <v>42</v>
      </c>
      <c r="H5145" s="112" t="s">
        <v>441</v>
      </c>
      <c r="I5145" s="112" t="s">
        <v>16</v>
      </c>
      <c r="J5145" s="112" t="s">
        <v>435</v>
      </c>
      <c r="K5145" s="113">
        <v>1152.5999999999999</v>
      </c>
      <c r="L5145" s="113">
        <v>139.5</v>
      </c>
      <c r="M5145" s="112" t="s">
        <v>542</v>
      </c>
    </row>
    <row r="5146" spans="1:13" x14ac:dyDescent="0.3">
      <c r="A5146" s="112" t="s">
        <v>158</v>
      </c>
      <c r="B5146" s="112" t="s">
        <v>341</v>
      </c>
      <c r="C5146" s="112" t="s">
        <v>342</v>
      </c>
      <c r="D5146" s="112" t="s">
        <v>376</v>
      </c>
      <c r="E5146" s="112" t="s">
        <v>344</v>
      </c>
      <c r="F5146" s="112" t="s">
        <v>377</v>
      </c>
      <c r="G5146" s="112" t="s">
        <v>42</v>
      </c>
      <c r="H5146" s="112" t="s">
        <v>441</v>
      </c>
      <c r="I5146" s="112" t="s">
        <v>16</v>
      </c>
      <c r="J5146" s="112" t="s">
        <v>440</v>
      </c>
      <c r="K5146" s="113">
        <v>2568</v>
      </c>
      <c r="L5146" s="113">
        <v>180</v>
      </c>
      <c r="M5146" s="112" t="s">
        <v>542</v>
      </c>
    </row>
    <row r="5147" spans="1:13" x14ac:dyDescent="0.3">
      <c r="A5147" s="112" t="s">
        <v>158</v>
      </c>
      <c r="B5147" s="112" t="s">
        <v>341</v>
      </c>
      <c r="C5147" s="112" t="s">
        <v>342</v>
      </c>
      <c r="D5147" s="112" t="s">
        <v>376</v>
      </c>
      <c r="E5147" s="112" t="s">
        <v>344</v>
      </c>
      <c r="F5147" s="112" t="s">
        <v>377</v>
      </c>
      <c r="G5147" s="112" t="s">
        <v>42</v>
      </c>
      <c r="H5147" s="112" t="s">
        <v>441</v>
      </c>
      <c r="I5147" s="112" t="s">
        <v>16</v>
      </c>
      <c r="J5147" s="112" t="s">
        <v>436</v>
      </c>
      <c r="K5147" s="113">
        <v>21020.12</v>
      </c>
      <c r="L5147" s="113">
        <v>1328.25</v>
      </c>
      <c r="M5147" s="112" t="s">
        <v>542</v>
      </c>
    </row>
    <row r="5148" spans="1:13" x14ac:dyDescent="0.3">
      <c r="A5148" s="112" t="s">
        <v>158</v>
      </c>
      <c r="B5148" s="112" t="s">
        <v>341</v>
      </c>
      <c r="C5148" s="112" t="s">
        <v>342</v>
      </c>
      <c r="D5148" s="112" t="s">
        <v>376</v>
      </c>
      <c r="E5148" s="112" t="s">
        <v>344</v>
      </c>
      <c r="F5148" s="112" t="s">
        <v>377</v>
      </c>
      <c r="G5148" s="112" t="s">
        <v>43</v>
      </c>
      <c r="H5148" s="112" t="s">
        <v>448</v>
      </c>
      <c r="I5148" s="112" t="s">
        <v>16</v>
      </c>
      <c r="J5148" s="112" t="s">
        <v>435</v>
      </c>
      <c r="K5148" s="113">
        <v>6523.2</v>
      </c>
      <c r="L5148" s="113">
        <v>8154.0000000000009</v>
      </c>
      <c r="M5148" s="112" t="s">
        <v>542</v>
      </c>
    </row>
    <row r="5149" spans="1:13" x14ac:dyDescent="0.3">
      <c r="A5149" s="112" t="s">
        <v>158</v>
      </c>
      <c r="B5149" s="112" t="s">
        <v>341</v>
      </c>
      <c r="C5149" s="112" t="s">
        <v>342</v>
      </c>
      <c r="D5149" s="112" t="s">
        <v>376</v>
      </c>
      <c r="E5149" s="112" t="s">
        <v>344</v>
      </c>
      <c r="F5149" s="112" t="s">
        <v>377</v>
      </c>
      <c r="G5149" s="112" t="s">
        <v>43</v>
      </c>
      <c r="H5149" s="112" t="s">
        <v>448</v>
      </c>
      <c r="I5149" s="112" t="s">
        <v>16</v>
      </c>
      <c r="J5149" s="112" t="s">
        <v>440</v>
      </c>
      <c r="K5149" s="113">
        <v>5526.26</v>
      </c>
      <c r="L5149" s="113">
        <v>5879</v>
      </c>
      <c r="M5149" s="112" t="s">
        <v>542</v>
      </c>
    </row>
    <row r="5150" spans="1:13" x14ac:dyDescent="0.3">
      <c r="A5150" s="112" t="s">
        <v>158</v>
      </c>
      <c r="B5150" s="112" t="s">
        <v>341</v>
      </c>
      <c r="C5150" s="112" t="s">
        <v>342</v>
      </c>
      <c r="D5150" s="112" t="s">
        <v>376</v>
      </c>
      <c r="E5150" s="112" t="s">
        <v>344</v>
      </c>
      <c r="F5150" s="112" t="s">
        <v>377</v>
      </c>
      <c r="G5150" s="112" t="s">
        <v>43</v>
      </c>
      <c r="H5150" s="112" t="s">
        <v>448</v>
      </c>
      <c r="I5150" s="112" t="s">
        <v>16</v>
      </c>
      <c r="J5150" s="112" t="s">
        <v>436</v>
      </c>
      <c r="K5150" s="113">
        <v>90948.96</v>
      </c>
      <c r="L5150" s="113">
        <v>168424</v>
      </c>
      <c r="M5150" s="112" t="s">
        <v>542</v>
      </c>
    </row>
    <row r="5151" spans="1:13" x14ac:dyDescent="0.3">
      <c r="A5151" s="112" t="s">
        <v>158</v>
      </c>
      <c r="B5151" s="112" t="s">
        <v>341</v>
      </c>
      <c r="C5151" s="112" t="s">
        <v>342</v>
      </c>
      <c r="D5151" s="112" t="s">
        <v>376</v>
      </c>
      <c r="E5151" s="112" t="s">
        <v>344</v>
      </c>
      <c r="F5151" s="112" t="s">
        <v>377</v>
      </c>
      <c r="G5151" s="112" t="s">
        <v>89</v>
      </c>
      <c r="H5151" s="112" t="s">
        <v>448</v>
      </c>
      <c r="I5151" s="112" t="s">
        <v>14</v>
      </c>
      <c r="J5151" s="112" t="s">
        <v>436</v>
      </c>
      <c r="K5151" s="113">
        <v>5382.72</v>
      </c>
      <c r="L5151" s="113">
        <v>927</v>
      </c>
      <c r="M5151" s="112" t="s">
        <v>542</v>
      </c>
    </row>
    <row r="5152" spans="1:13" x14ac:dyDescent="0.3">
      <c r="A5152" s="112" t="s">
        <v>158</v>
      </c>
      <c r="B5152" s="112" t="s">
        <v>341</v>
      </c>
      <c r="C5152" s="112" t="s">
        <v>342</v>
      </c>
      <c r="D5152" s="112" t="s">
        <v>376</v>
      </c>
      <c r="E5152" s="112" t="s">
        <v>344</v>
      </c>
      <c r="F5152" s="112" t="s">
        <v>377</v>
      </c>
      <c r="G5152" s="112" t="s">
        <v>44</v>
      </c>
      <c r="H5152" s="112" t="s">
        <v>441</v>
      </c>
      <c r="I5152" s="112" t="s">
        <v>16</v>
      </c>
      <c r="J5152" s="112" t="s">
        <v>457</v>
      </c>
      <c r="K5152" s="113">
        <v>380.7</v>
      </c>
      <c r="L5152" s="113">
        <v>45</v>
      </c>
      <c r="M5152" s="112" t="s">
        <v>542</v>
      </c>
    </row>
    <row r="5153" spans="1:13" x14ac:dyDescent="0.3">
      <c r="A5153" s="112" t="s">
        <v>158</v>
      </c>
      <c r="B5153" s="112" t="s">
        <v>341</v>
      </c>
      <c r="C5153" s="112" t="s">
        <v>342</v>
      </c>
      <c r="D5153" s="112" t="s">
        <v>376</v>
      </c>
      <c r="E5153" s="112" t="s">
        <v>344</v>
      </c>
      <c r="F5153" s="112" t="s">
        <v>377</v>
      </c>
      <c r="G5153" s="112" t="s">
        <v>44</v>
      </c>
      <c r="H5153" s="112" t="s">
        <v>441</v>
      </c>
      <c r="I5153" s="112" t="s">
        <v>16</v>
      </c>
      <c r="J5153" s="112" t="s">
        <v>435</v>
      </c>
      <c r="K5153" s="113">
        <v>64343.571313860004</v>
      </c>
      <c r="L5153" s="113">
        <v>5973</v>
      </c>
      <c r="M5153" s="112" t="s">
        <v>542</v>
      </c>
    </row>
    <row r="5154" spans="1:13" x14ac:dyDescent="0.3">
      <c r="A5154" s="112" t="s">
        <v>158</v>
      </c>
      <c r="B5154" s="112" t="s">
        <v>341</v>
      </c>
      <c r="C5154" s="112" t="s">
        <v>342</v>
      </c>
      <c r="D5154" s="112" t="s">
        <v>376</v>
      </c>
      <c r="E5154" s="112" t="s">
        <v>344</v>
      </c>
      <c r="F5154" s="112" t="s">
        <v>377</v>
      </c>
      <c r="G5154" s="112" t="s">
        <v>44</v>
      </c>
      <c r="H5154" s="112" t="s">
        <v>441</v>
      </c>
      <c r="I5154" s="112" t="s">
        <v>16</v>
      </c>
      <c r="J5154" s="112" t="s">
        <v>443</v>
      </c>
      <c r="K5154" s="113">
        <v>799.47</v>
      </c>
      <c r="L5154" s="113">
        <v>94.5</v>
      </c>
      <c r="M5154" s="112" t="s">
        <v>542</v>
      </c>
    </row>
    <row r="5155" spans="1:13" x14ac:dyDescent="0.3">
      <c r="A5155" s="112" t="s">
        <v>158</v>
      </c>
      <c r="B5155" s="112" t="s">
        <v>341</v>
      </c>
      <c r="C5155" s="112" t="s">
        <v>342</v>
      </c>
      <c r="D5155" s="112" t="s">
        <v>376</v>
      </c>
      <c r="E5155" s="112" t="s">
        <v>344</v>
      </c>
      <c r="F5155" s="112" t="s">
        <v>377</v>
      </c>
      <c r="G5155" s="112" t="s">
        <v>44</v>
      </c>
      <c r="H5155" s="112" t="s">
        <v>441</v>
      </c>
      <c r="I5155" s="112" t="s">
        <v>16</v>
      </c>
      <c r="J5155" s="112" t="s">
        <v>452</v>
      </c>
      <c r="K5155" s="113">
        <v>456.84</v>
      </c>
      <c r="L5155" s="113">
        <v>54</v>
      </c>
      <c r="M5155" s="112" t="s">
        <v>542</v>
      </c>
    </row>
    <row r="5156" spans="1:13" x14ac:dyDescent="0.3">
      <c r="A5156" s="112" t="s">
        <v>158</v>
      </c>
      <c r="B5156" s="112" t="s">
        <v>341</v>
      </c>
      <c r="C5156" s="112" t="s">
        <v>342</v>
      </c>
      <c r="D5156" s="112" t="s">
        <v>376</v>
      </c>
      <c r="E5156" s="112" t="s">
        <v>344</v>
      </c>
      <c r="F5156" s="112" t="s">
        <v>377</v>
      </c>
      <c r="G5156" s="112" t="s">
        <v>44</v>
      </c>
      <c r="H5156" s="112" t="s">
        <v>441</v>
      </c>
      <c r="I5156" s="112" t="s">
        <v>16</v>
      </c>
      <c r="J5156" s="112" t="s">
        <v>440</v>
      </c>
      <c r="K5156" s="113">
        <v>27948.201667197001</v>
      </c>
      <c r="L5156" s="113">
        <v>2364.75</v>
      </c>
      <c r="M5156" s="112" t="s">
        <v>542</v>
      </c>
    </row>
    <row r="5157" spans="1:13" x14ac:dyDescent="0.3">
      <c r="A5157" s="112" t="s">
        <v>158</v>
      </c>
      <c r="B5157" s="112" t="s">
        <v>341</v>
      </c>
      <c r="C5157" s="112" t="s">
        <v>342</v>
      </c>
      <c r="D5157" s="112" t="s">
        <v>376</v>
      </c>
      <c r="E5157" s="112" t="s">
        <v>344</v>
      </c>
      <c r="F5157" s="112" t="s">
        <v>377</v>
      </c>
      <c r="G5157" s="112" t="s">
        <v>44</v>
      </c>
      <c r="H5157" s="112" t="s">
        <v>441</v>
      </c>
      <c r="I5157" s="112" t="s">
        <v>16</v>
      </c>
      <c r="J5157" s="112" t="s">
        <v>436</v>
      </c>
      <c r="K5157" s="113">
        <v>1575112.6918204699</v>
      </c>
      <c r="L5157" s="113">
        <v>65918.75</v>
      </c>
      <c r="M5157" s="112" t="s">
        <v>542</v>
      </c>
    </row>
    <row r="5158" spans="1:13" x14ac:dyDescent="0.3">
      <c r="A5158" s="112" t="s">
        <v>158</v>
      </c>
      <c r="B5158" s="112" t="s">
        <v>341</v>
      </c>
      <c r="C5158" s="112" t="s">
        <v>342</v>
      </c>
      <c r="D5158" s="112" t="s">
        <v>376</v>
      </c>
      <c r="E5158" s="112" t="s">
        <v>344</v>
      </c>
      <c r="F5158" s="112" t="s">
        <v>377</v>
      </c>
      <c r="G5158" s="112" t="s">
        <v>45</v>
      </c>
      <c r="H5158" s="112" t="s">
        <v>441</v>
      </c>
      <c r="I5158" s="112" t="s">
        <v>46</v>
      </c>
      <c r="J5158" s="112" t="s">
        <v>435</v>
      </c>
      <c r="K5158" s="113">
        <v>9239</v>
      </c>
      <c r="L5158" s="113">
        <v>446</v>
      </c>
      <c r="M5158" s="112" t="s">
        <v>542</v>
      </c>
    </row>
    <row r="5159" spans="1:13" x14ac:dyDescent="0.3">
      <c r="A5159" s="112" t="s">
        <v>158</v>
      </c>
      <c r="B5159" s="112" t="s">
        <v>341</v>
      </c>
      <c r="C5159" s="112" t="s">
        <v>342</v>
      </c>
      <c r="D5159" s="112" t="s">
        <v>376</v>
      </c>
      <c r="E5159" s="112" t="s">
        <v>344</v>
      </c>
      <c r="F5159" s="112" t="s">
        <v>377</v>
      </c>
      <c r="G5159" s="112" t="s">
        <v>45</v>
      </c>
      <c r="H5159" s="112" t="s">
        <v>441</v>
      </c>
      <c r="I5159" s="112" t="s">
        <v>46</v>
      </c>
      <c r="J5159" s="112" t="s">
        <v>440</v>
      </c>
      <c r="K5159" s="113">
        <v>828</v>
      </c>
      <c r="L5159" s="113">
        <v>56.999999999999993</v>
      </c>
      <c r="M5159" s="112" t="s">
        <v>542</v>
      </c>
    </row>
    <row r="5160" spans="1:13" x14ac:dyDescent="0.3">
      <c r="A5160" s="112" t="s">
        <v>158</v>
      </c>
      <c r="B5160" s="112" t="s">
        <v>341</v>
      </c>
      <c r="C5160" s="112" t="s">
        <v>342</v>
      </c>
      <c r="D5160" s="112" t="s">
        <v>376</v>
      </c>
      <c r="E5160" s="112" t="s">
        <v>344</v>
      </c>
      <c r="F5160" s="112" t="s">
        <v>377</v>
      </c>
      <c r="G5160" s="112" t="s">
        <v>45</v>
      </c>
      <c r="H5160" s="112" t="s">
        <v>441</v>
      </c>
      <c r="I5160" s="112" t="s">
        <v>46</v>
      </c>
      <c r="J5160" s="112" t="s">
        <v>436</v>
      </c>
      <c r="K5160" s="113">
        <v>295060</v>
      </c>
      <c r="L5160" s="113">
        <v>20685</v>
      </c>
      <c r="M5160" s="112" t="s">
        <v>542</v>
      </c>
    </row>
    <row r="5161" spans="1:13" x14ac:dyDescent="0.3">
      <c r="A5161" s="112" t="s">
        <v>158</v>
      </c>
      <c r="B5161" s="112" t="s">
        <v>341</v>
      </c>
      <c r="C5161" s="112" t="s">
        <v>342</v>
      </c>
      <c r="D5161" s="112" t="s">
        <v>376</v>
      </c>
      <c r="E5161" s="112" t="s">
        <v>344</v>
      </c>
      <c r="F5161" s="112" t="s">
        <v>377</v>
      </c>
      <c r="G5161" s="112" t="s">
        <v>47</v>
      </c>
      <c r="H5161" s="112" t="s">
        <v>447</v>
      </c>
      <c r="I5161" s="112" t="s">
        <v>16</v>
      </c>
      <c r="J5161" s="112" t="s">
        <v>435</v>
      </c>
      <c r="K5161" s="113">
        <v>3179162.5025999998</v>
      </c>
      <c r="L5161" s="113">
        <v>366079.91600000003</v>
      </c>
      <c r="M5161" s="112" t="s">
        <v>542</v>
      </c>
    </row>
    <row r="5162" spans="1:13" x14ac:dyDescent="0.3">
      <c r="A5162" s="112" t="s">
        <v>158</v>
      </c>
      <c r="B5162" s="112" t="s">
        <v>341</v>
      </c>
      <c r="C5162" s="112" t="s">
        <v>342</v>
      </c>
      <c r="D5162" s="112" t="s">
        <v>376</v>
      </c>
      <c r="E5162" s="112" t="s">
        <v>344</v>
      </c>
      <c r="F5162" s="112" t="s">
        <v>377</v>
      </c>
      <c r="G5162" s="112" t="s">
        <v>48</v>
      </c>
      <c r="H5162" s="112" t="s">
        <v>447</v>
      </c>
      <c r="I5162" s="112" t="s">
        <v>16</v>
      </c>
      <c r="J5162" s="112" t="s">
        <v>435</v>
      </c>
      <c r="K5162" s="113">
        <v>6912</v>
      </c>
      <c r="L5162" s="113">
        <v>864</v>
      </c>
      <c r="M5162" s="112" t="s">
        <v>542</v>
      </c>
    </row>
    <row r="5163" spans="1:13" x14ac:dyDescent="0.3">
      <c r="A5163" s="112" t="s">
        <v>158</v>
      </c>
      <c r="B5163" s="112" t="s">
        <v>341</v>
      </c>
      <c r="C5163" s="112" t="s">
        <v>342</v>
      </c>
      <c r="D5163" s="112" t="s">
        <v>376</v>
      </c>
      <c r="E5163" s="112" t="s">
        <v>344</v>
      </c>
      <c r="F5163" s="112" t="s">
        <v>377</v>
      </c>
      <c r="G5163" s="112" t="s">
        <v>48</v>
      </c>
      <c r="H5163" s="112" t="s">
        <v>447</v>
      </c>
      <c r="I5163" s="112" t="s">
        <v>16</v>
      </c>
      <c r="J5163" s="112" t="s">
        <v>436</v>
      </c>
      <c r="K5163" s="113">
        <v>14292</v>
      </c>
      <c r="L5163" s="113">
        <v>1786.4999999999998</v>
      </c>
      <c r="M5163" s="112" t="s">
        <v>542</v>
      </c>
    </row>
    <row r="5164" spans="1:13" x14ac:dyDescent="0.3">
      <c r="A5164" s="112" t="s">
        <v>158</v>
      </c>
      <c r="B5164" s="112" t="s">
        <v>341</v>
      </c>
      <c r="C5164" s="112" t="s">
        <v>342</v>
      </c>
      <c r="D5164" s="112" t="s">
        <v>376</v>
      </c>
      <c r="E5164" s="112" t="s">
        <v>344</v>
      </c>
      <c r="F5164" s="112" t="s">
        <v>377</v>
      </c>
      <c r="G5164" s="112" t="s">
        <v>49</v>
      </c>
      <c r="H5164" s="112" t="s">
        <v>447</v>
      </c>
      <c r="I5164" s="112" t="s">
        <v>16</v>
      </c>
      <c r="J5164" s="112" t="s">
        <v>435</v>
      </c>
      <c r="K5164" s="113">
        <v>45785.83</v>
      </c>
      <c r="L5164" s="113">
        <v>7058</v>
      </c>
      <c r="M5164" s="112" t="s">
        <v>542</v>
      </c>
    </row>
    <row r="5165" spans="1:13" x14ac:dyDescent="0.3">
      <c r="A5165" s="112" t="s">
        <v>158</v>
      </c>
      <c r="B5165" s="112" t="s">
        <v>341</v>
      </c>
      <c r="C5165" s="112" t="s">
        <v>342</v>
      </c>
      <c r="D5165" s="112" t="s">
        <v>376</v>
      </c>
      <c r="E5165" s="112" t="s">
        <v>344</v>
      </c>
      <c r="F5165" s="112" t="s">
        <v>377</v>
      </c>
      <c r="G5165" s="112" t="s">
        <v>49</v>
      </c>
      <c r="H5165" s="112" t="s">
        <v>447</v>
      </c>
      <c r="I5165" s="112" t="s">
        <v>16</v>
      </c>
      <c r="J5165" s="112" t="s">
        <v>436</v>
      </c>
      <c r="K5165" s="113">
        <v>1903.5</v>
      </c>
      <c r="L5165" s="113">
        <v>635</v>
      </c>
      <c r="M5165" s="112" t="s">
        <v>542</v>
      </c>
    </row>
    <row r="5166" spans="1:13" x14ac:dyDescent="0.3">
      <c r="A5166" s="112" t="s">
        <v>158</v>
      </c>
      <c r="B5166" s="112" t="s">
        <v>341</v>
      </c>
      <c r="C5166" s="112" t="s">
        <v>342</v>
      </c>
      <c r="D5166" s="112" t="s">
        <v>376</v>
      </c>
      <c r="E5166" s="112" t="s">
        <v>344</v>
      </c>
      <c r="F5166" s="112" t="s">
        <v>377</v>
      </c>
      <c r="G5166" s="112" t="s">
        <v>50</v>
      </c>
      <c r="H5166" s="112" t="s">
        <v>434</v>
      </c>
      <c r="I5166" s="112" t="s">
        <v>16</v>
      </c>
      <c r="J5166" s="112" t="s">
        <v>436</v>
      </c>
      <c r="K5166" s="113">
        <v>22007740.98</v>
      </c>
      <c r="L5166" s="113">
        <v>1651262.6700000002</v>
      </c>
      <c r="M5166" s="112" t="s">
        <v>542</v>
      </c>
    </row>
    <row r="5167" spans="1:13" x14ac:dyDescent="0.3">
      <c r="A5167" s="112" t="s">
        <v>158</v>
      </c>
      <c r="B5167" s="112" t="s">
        <v>341</v>
      </c>
      <c r="C5167" s="112" t="s">
        <v>342</v>
      </c>
      <c r="D5167" s="112" t="s">
        <v>376</v>
      </c>
      <c r="E5167" s="112" t="s">
        <v>344</v>
      </c>
      <c r="F5167" s="112" t="s">
        <v>377</v>
      </c>
      <c r="G5167" s="112" t="s">
        <v>501</v>
      </c>
      <c r="H5167" s="112" t="s">
        <v>438</v>
      </c>
      <c r="I5167" s="112" t="s">
        <v>14</v>
      </c>
      <c r="J5167" s="112" t="s">
        <v>436</v>
      </c>
      <c r="K5167" s="113">
        <v>2481.6</v>
      </c>
      <c r="L5167" s="113">
        <v>198</v>
      </c>
      <c r="M5167" s="112" t="s">
        <v>542</v>
      </c>
    </row>
    <row r="5168" spans="1:13" x14ac:dyDescent="0.3">
      <c r="A5168" s="112" t="s">
        <v>158</v>
      </c>
      <c r="B5168" s="112" t="s">
        <v>341</v>
      </c>
      <c r="C5168" s="112" t="s">
        <v>342</v>
      </c>
      <c r="D5168" s="112" t="s">
        <v>376</v>
      </c>
      <c r="E5168" s="112" t="s">
        <v>344</v>
      </c>
      <c r="F5168" s="112" t="s">
        <v>377</v>
      </c>
      <c r="G5168" s="112" t="s">
        <v>52</v>
      </c>
      <c r="H5168" s="112" t="s">
        <v>442</v>
      </c>
      <c r="I5168" s="112" t="s">
        <v>46</v>
      </c>
      <c r="J5168" s="112" t="s">
        <v>435</v>
      </c>
      <c r="K5168" s="113">
        <v>1499013.1099999999</v>
      </c>
      <c r="L5168" s="113">
        <v>332524</v>
      </c>
      <c r="M5168" s="112" t="s">
        <v>542</v>
      </c>
    </row>
    <row r="5169" spans="1:13" x14ac:dyDescent="0.3">
      <c r="A5169" s="112" t="s">
        <v>158</v>
      </c>
      <c r="B5169" s="112" t="s">
        <v>341</v>
      </c>
      <c r="C5169" s="112" t="s">
        <v>342</v>
      </c>
      <c r="D5169" s="112" t="s">
        <v>376</v>
      </c>
      <c r="E5169" s="112" t="s">
        <v>344</v>
      </c>
      <c r="F5169" s="112" t="s">
        <v>377</v>
      </c>
      <c r="G5169" s="112" t="s">
        <v>52</v>
      </c>
      <c r="H5169" s="112" t="s">
        <v>442</v>
      </c>
      <c r="I5169" s="112" t="s">
        <v>46</v>
      </c>
      <c r="J5169" s="112" t="s">
        <v>440</v>
      </c>
      <c r="K5169" s="113">
        <v>476686.67999999993</v>
      </c>
      <c r="L5169" s="113">
        <v>100281</v>
      </c>
      <c r="M5169" s="112" t="s">
        <v>542</v>
      </c>
    </row>
    <row r="5170" spans="1:13" x14ac:dyDescent="0.3">
      <c r="A5170" s="112" t="s">
        <v>158</v>
      </c>
      <c r="B5170" s="112" t="s">
        <v>341</v>
      </c>
      <c r="C5170" s="112" t="s">
        <v>342</v>
      </c>
      <c r="D5170" s="112" t="s">
        <v>376</v>
      </c>
      <c r="E5170" s="112" t="s">
        <v>344</v>
      </c>
      <c r="F5170" s="112" t="s">
        <v>377</v>
      </c>
      <c r="G5170" s="112" t="s">
        <v>52</v>
      </c>
      <c r="H5170" s="112" t="s">
        <v>442</v>
      </c>
      <c r="I5170" s="112" t="s">
        <v>46</v>
      </c>
      <c r="J5170" s="112" t="s">
        <v>436</v>
      </c>
      <c r="K5170" s="113">
        <v>16634519.059999999</v>
      </c>
      <c r="L5170" s="113">
        <v>2163093.0000000009</v>
      </c>
      <c r="M5170" s="112" t="s">
        <v>542</v>
      </c>
    </row>
    <row r="5171" spans="1:13" x14ac:dyDescent="0.3">
      <c r="A5171" s="112" t="s">
        <v>158</v>
      </c>
      <c r="B5171" s="112" t="s">
        <v>341</v>
      </c>
      <c r="C5171" s="112" t="s">
        <v>342</v>
      </c>
      <c r="D5171" s="112" t="s">
        <v>376</v>
      </c>
      <c r="E5171" s="112" t="s">
        <v>344</v>
      </c>
      <c r="F5171" s="112" t="s">
        <v>377</v>
      </c>
      <c r="G5171" s="112" t="s">
        <v>53</v>
      </c>
      <c r="H5171" s="112" t="s">
        <v>434</v>
      </c>
      <c r="I5171" s="112" t="s">
        <v>16</v>
      </c>
      <c r="J5171" s="112" t="s">
        <v>435</v>
      </c>
      <c r="K5171" s="113">
        <v>720747.82</v>
      </c>
      <c r="L5171" s="113">
        <v>213239.25</v>
      </c>
      <c r="M5171" s="112" t="s">
        <v>542</v>
      </c>
    </row>
    <row r="5172" spans="1:13" x14ac:dyDescent="0.3">
      <c r="A5172" s="112" t="s">
        <v>158</v>
      </c>
      <c r="B5172" s="112" t="s">
        <v>341</v>
      </c>
      <c r="C5172" s="112" t="s">
        <v>342</v>
      </c>
      <c r="D5172" s="112" t="s">
        <v>376</v>
      </c>
      <c r="E5172" s="112" t="s">
        <v>344</v>
      </c>
      <c r="F5172" s="112" t="s">
        <v>377</v>
      </c>
      <c r="G5172" s="112" t="s">
        <v>53</v>
      </c>
      <c r="H5172" s="112" t="s">
        <v>434</v>
      </c>
      <c r="I5172" s="112" t="s">
        <v>16</v>
      </c>
      <c r="J5172" s="112" t="s">
        <v>443</v>
      </c>
      <c r="K5172" s="113">
        <v>23981.1</v>
      </c>
      <c r="L5172" s="113">
        <v>7092</v>
      </c>
      <c r="M5172" s="112" t="s">
        <v>542</v>
      </c>
    </row>
    <row r="5173" spans="1:13" x14ac:dyDescent="0.3">
      <c r="A5173" s="112" t="s">
        <v>158</v>
      </c>
      <c r="B5173" s="112" t="s">
        <v>341</v>
      </c>
      <c r="C5173" s="112" t="s">
        <v>342</v>
      </c>
      <c r="D5173" s="112" t="s">
        <v>376</v>
      </c>
      <c r="E5173" s="112" t="s">
        <v>344</v>
      </c>
      <c r="F5173" s="112" t="s">
        <v>377</v>
      </c>
      <c r="G5173" s="112" t="s">
        <v>53</v>
      </c>
      <c r="H5173" s="112" t="s">
        <v>434</v>
      </c>
      <c r="I5173" s="112" t="s">
        <v>16</v>
      </c>
      <c r="J5173" s="112" t="s">
        <v>446</v>
      </c>
      <c r="K5173" s="113">
        <v>334.62</v>
      </c>
      <c r="L5173" s="113">
        <v>99</v>
      </c>
      <c r="M5173" s="112" t="s">
        <v>542</v>
      </c>
    </row>
    <row r="5174" spans="1:13" x14ac:dyDescent="0.3">
      <c r="A5174" s="112" t="s">
        <v>158</v>
      </c>
      <c r="B5174" s="112" t="s">
        <v>341</v>
      </c>
      <c r="C5174" s="112" t="s">
        <v>342</v>
      </c>
      <c r="D5174" s="112" t="s">
        <v>376</v>
      </c>
      <c r="E5174" s="112" t="s">
        <v>344</v>
      </c>
      <c r="F5174" s="112" t="s">
        <v>377</v>
      </c>
      <c r="G5174" s="112" t="s">
        <v>53</v>
      </c>
      <c r="H5174" s="112" t="s">
        <v>434</v>
      </c>
      <c r="I5174" s="112" t="s">
        <v>16</v>
      </c>
      <c r="J5174" s="112" t="s">
        <v>440</v>
      </c>
      <c r="K5174" s="113">
        <v>1521</v>
      </c>
      <c r="L5174" s="113">
        <v>450</v>
      </c>
      <c r="M5174" s="112" t="s">
        <v>542</v>
      </c>
    </row>
    <row r="5175" spans="1:13" x14ac:dyDescent="0.3">
      <c r="A5175" s="112" t="s">
        <v>158</v>
      </c>
      <c r="B5175" s="112" t="s">
        <v>341</v>
      </c>
      <c r="C5175" s="112" t="s">
        <v>342</v>
      </c>
      <c r="D5175" s="112" t="s">
        <v>376</v>
      </c>
      <c r="E5175" s="112" t="s">
        <v>344</v>
      </c>
      <c r="F5175" s="112" t="s">
        <v>377</v>
      </c>
      <c r="G5175" s="112" t="s">
        <v>54</v>
      </c>
      <c r="H5175" s="112" t="s">
        <v>445</v>
      </c>
      <c r="I5175" s="112" t="s">
        <v>16</v>
      </c>
      <c r="J5175" s="112" t="s">
        <v>436</v>
      </c>
      <c r="K5175" s="113">
        <v>5605.6</v>
      </c>
      <c r="L5175" s="113">
        <v>455</v>
      </c>
      <c r="M5175" s="112" t="s">
        <v>542</v>
      </c>
    </row>
    <row r="5176" spans="1:13" x14ac:dyDescent="0.3">
      <c r="A5176" s="112" t="s">
        <v>158</v>
      </c>
      <c r="B5176" s="112" t="s">
        <v>341</v>
      </c>
      <c r="C5176" s="112" t="s">
        <v>342</v>
      </c>
      <c r="D5176" s="112" t="s">
        <v>376</v>
      </c>
      <c r="E5176" s="112" t="s">
        <v>344</v>
      </c>
      <c r="F5176" s="112" t="s">
        <v>377</v>
      </c>
      <c r="G5176" s="112" t="s">
        <v>55</v>
      </c>
      <c r="H5176" s="112" t="s">
        <v>439</v>
      </c>
      <c r="I5176" s="112" t="s">
        <v>16</v>
      </c>
      <c r="J5176" s="112" t="s">
        <v>435</v>
      </c>
      <c r="K5176" s="113">
        <v>91602</v>
      </c>
      <c r="L5176" s="113">
        <v>26172.000000000004</v>
      </c>
      <c r="M5176" s="112" t="s">
        <v>542</v>
      </c>
    </row>
    <row r="5177" spans="1:13" x14ac:dyDescent="0.3">
      <c r="A5177" s="112" t="s">
        <v>158</v>
      </c>
      <c r="B5177" s="112" t="s">
        <v>341</v>
      </c>
      <c r="C5177" s="112" t="s">
        <v>342</v>
      </c>
      <c r="D5177" s="112" t="s">
        <v>376</v>
      </c>
      <c r="E5177" s="112" t="s">
        <v>344</v>
      </c>
      <c r="F5177" s="112" t="s">
        <v>377</v>
      </c>
      <c r="G5177" s="112" t="s">
        <v>55</v>
      </c>
      <c r="H5177" s="112" t="s">
        <v>439</v>
      </c>
      <c r="I5177" s="112" t="s">
        <v>16</v>
      </c>
      <c r="J5177" s="112" t="s">
        <v>440</v>
      </c>
      <c r="K5177" s="113">
        <v>20797</v>
      </c>
      <c r="L5177" s="113">
        <v>5942</v>
      </c>
      <c r="M5177" s="112" t="s">
        <v>542</v>
      </c>
    </row>
    <row r="5178" spans="1:13" x14ac:dyDescent="0.3">
      <c r="A5178" s="112" t="s">
        <v>158</v>
      </c>
      <c r="B5178" s="112" t="s">
        <v>341</v>
      </c>
      <c r="C5178" s="112" t="s">
        <v>342</v>
      </c>
      <c r="D5178" s="112" t="s">
        <v>376</v>
      </c>
      <c r="E5178" s="112" t="s">
        <v>344</v>
      </c>
      <c r="F5178" s="112" t="s">
        <v>377</v>
      </c>
      <c r="G5178" s="112" t="s">
        <v>55</v>
      </c>
      <c r="H5178" s="112" t="s">
        <v>439</v>
      </c>
      <c r="I5178" s="112" t="s">
        <v>16</v>
      </c>
      <c r="J5178" s="112" t="s">
        <v>436</v>
      </c>
      <c r="K5178" s="113">
        <v>251664</v>
      </c>
      <c r="L5178" s="113">
        <v>71904</v>
      </c>
      <c r="M5178" s="112" t="s">
        <v>542</v>
      </c>
    </row>
    <row r="5179" spans="1:13" x14ac:dyDescent="0.3">
      <c r="A5179" s="112" t="s">
        <v>158</v>
      </c>
      <c r="B5179" s="112" t="s">
        <v>341</v>
      </c>
      <c r="C5179" s="112" t="s">
        <v>342</v>
      </c>
      <c r="D5179" s="112" t="s">
        <v>376</v>
      </c>
      <c r="E5179" s="112" t="s">
        <v>344</v>
      </c>
      <c r="F5179" s="112" t="s">
        <v>377</v>
      </c>
      <c r="G5179" s="112" t="s">
        <v>56</v>
      </c>
      <c r="H5179" s="112" t="s">
        <v>441</v>
      </c>
      <c r="I5179" s="112" t="s">
        <v>16</v>
      </c>
      <c r="J5179" s="112" t="s">
        <v>443</v>
      </c>
      <c r="K5179" s="113">
        <v>756</v>
      </c>
      <c r="L5179" s="113">
        <v>90</v>
      </c>
      <c r="M5179" s="112" t="s">
        <v>542</v>
      </c>
    </row>
    <row r="5180" spans="1:13" x14ac:dyDescent="0.3">
      <c r="A5180" s="112" t="s">
        <v>158</v>
      </c>
      <c r="B5180" s="112" t="s">
        <v>341</v>
      </c>
      <c r="C5180" s="112" t="s">
        <v>342</v>
      </c>
      <c r="D5180" s="112" t="s">
        <v>376</v>
      </c>
      <c r="E5180" s="112" t="s">
        <v>344</v>
      </c>
      <c r="F5180" s="112" t="s">
        <v>377</v>
      </c>
      <c r="G5180" s="112" t="s">
        <v>56</v>
      </c>
      <c r="H5180" s="112" t="s">
        <v>441</v>
      </c>
      <c r="I5180" s="112" t="s">
        <v>16</v>
      </c>
      <c r="J5180" s="112" t="s">
        <v>436</v>
      </c>
      <c r="K5180" s="113">
        <v>3906</v>
      </c>
      <c r="L5180" s="113">
        <v>810</v>
      </c>
      <c r="M5180" s="112" t="s">
        <v>542</v>
      </c>
    </row>
    <row r="5181" spans="1:13" x14ac:dyDescent="0.3">
      <c r="A5181" s="112" t="s">
        <v>158</v>
      </c>
      <c r="B5181" s="112" t="s">
        <v>341</v>
      </c>
      <c r="C5181" s="112" t="s">
        <v>342</v>
      </c>
      <c r="D5181" s="112" t="s">
        <v>376</v>
      </c>
      <c r="E5181" s="112" t="s">
        <v>344</v>
      </c>
      <c r="F5181" s="112" t="s">
        <v>377</v>
      </c>
      <c r="G5181" s="112" t="s">
        <v>57</v>
      </c>
      <c r="H5181" s="112" t="s">
        <v>441</v>
      </c>
      <c r="I5181" s="112" t="s">
        <v>16</v>
      </c>
      <c r="J5181" s="112" t="s">
        <v>435</v>
      </c>
      <c r="K5181" s="113">
        <v>3332.88</v>
      </c>
      <c r="L5181" s="113">
        <v>476.99999999999994</v>
      </c>
      <c r="M5181" s="112" t="s">
        <v>542</v>
      </c>
    </row>
    <row r="5182" spans="1:13" x14ac:dyDescent="0.3">
      <c r="A5182" s="112" t="s">
        <v>158</v>
      </c>
      <c r="B5182" s="112" t="s">
        <v>341</v>
      </c>
      <c r="C5182" s="112" t="s">
        <v>342</v>
      </c>
      <c r="D5182" s="112" t="s">
        <v>376</v>
      </c>
      <c r="E5182" s="112" t="s">
        <v>344</v>
      </c>
      <c r="F5182" s="112" t="s">
        <v>377</v>
      </c>
      <c r="G5182" s="112" t="s">
        <v>57</v>
      </c>
      <c r="H5182" s="112" t="s">
        <v>441</v>
      </c>
      <c r="I5182" s="112" t="s">
        <v>16</v>
      </c>
      <c r="J5182" s="112" t="s">
        <v>436</v>
      </c>
      <c r="K5182" s="113">
        <v>5757.42</v>
      </c>
      <c r="L5182" s="113">
        <v>824</v>
      </c>
      <c r="M5182" s="112" t="s">
        <v>542</v>
      </c>
    </row>
    <row r="5183" spans="1:13" x14ac:dyDescent="0.3">
      <c r="A5183" s="112" t="s">
        <v>158</v>
      </c>
      <c r="B5183" s="112" t="s">
        <v>341</v>
      </c>
      <c r="C5183" s="112" t="s">
        <v>342</v>
      </c>
      <c r="D5183" s="112" t="s">
        <v>376</v>
      </c>
      <c r="E5183" s="112" t="s">
        <v>344</v>
      </c>
      <c r="F5183" s="112" t="s">
        <v>377</v>
      </c>
      <c r="G5183" s="112" t="s">
        <v>58</v>
      </c>
      <c r="H5183" s="112" t="s">
        <v>434</v>
      </c>
      <c r="I5183" s="112" t="s">
        <v>16</v>
      </c>
      <c r="J5183" s="112" t="s">
        <v>436</v>
      </c>
      <c r="K5183" s="113">
        <v>420250</v>
      </c>
      <c r="L5183" s="113">
        <v>108522</v>
      </c>
      <c r="M5183" s="112" t="s">
        <v>542</v>
      </c>
    </row>
    <row r="5184" spans="1:13" x14ac:dyDescent="0.3">
      <c r="A5184" s="112" t="s">
        <v>158</v>
      </c>
      <c r="B5184" s="112" t="s">
        <v>341</v>
      </c>
      <c r="C5184" s="112" t="s">
        <v>342</v>
      </c>
      <c r="D5184" s="112" t="s">
        <v>376</v>
      </c>
      <c r="E5184" s="112" t="s">
        <v>344</v>
      </c>
      <c r="F5184" s="112" t="s">
        <v>377</v>
      </c>
      <c r="G5184" s="112" t="s">
        <v>59</v>
      </c>
      <c r="H5184" s="112" t="s">
        <v>438</v>
      </c>
      <c r="I5184" s="112" t="s">
        <v>16</v>
      </c>
      <c r="J5184" s="112" t="s">
        <v>440</v>
      </c>
      <c r="K5184" s="113">
        <v>331.5</v>
      </c>
      <c r="L5184" s="113">
        <v>135</v>
      </c>
      <c r="M5184" s="112" t="s">
        <v>542</v>
      </c>
    </row>
    <row r="5185" spans="1:13" x14ac:dyDescent="0.3">
      <c r="A5185" s="112" t="s">
        <v>158</v>
      </c>
      <c r="B5185" s="112" t="s">
        <v>341</v>
      </c>
      <c r="C5185" s="112" t="s">
        <v>342</v>
      </c>
      <c r="D5185" s="112" t="s">
        <v>376</v>
      </c>
      <c r="E5185" s="112" t="s">
        <v>344</v>
      </c>
      <c r="F5185" s="112" t="s">
        <v>377</v>
      </c>
      <c r="G5185" s="112" t="s">
        <v>59</v>
      </c>
      <c r="H5185" s="112" t="s">
        <v>438</v>
      </c>
      <c r="I5185" s="112" t="s">
        <v>16</v>
      </c>
      <c r="J5185" s="112" t="s">
        <v>436</v>
      </c>
      <c r="K5185" s="113">
        <v>4811.5</v>
      </c>
      <c r="L5185" s="113">
        <v>615</v>
      </c>
      <c r="M5185" s="112" t="s">
        <v>542</v>
      </c>
    </row>
    <row r="5186" spans="1:13" x14ac:dyDescent="0.3">
      <c r="A5186" s="112" t="s">
        <v>158</v>
      </c>
      <c r="B5186" s="112" t="s">
        <v>341</v>
      </c>
      <c r="C5186" s="112" t="s">
        <v>342</v>
      </c>
      <c r="D5186" s="112" t="s">
        <v>376</v>
      </c>
      <c r="E5186" s="112" t="s">
        <v>344</v>
      </c>
      <c r="F5186" s="112" t="s">
        <v>377</v>
      </c>
      <c r="G5186" s="112" t="s">
        <v>187</v>
      </c>
      <c r="H5186" s="112" t="s">
        <v>434</v>
      </c>
      <c r="I5186" s="112" t="s">
        <v>14</v>
      </c>
      <c r="J5186" s="112" t="s">
        <v>436</v>
      </c>
      <c r="K5186" s="113">
        <v>4900</v>
      </c>
      <c r="L5186" s="113">
        <v>200</v>
      </c>
      <c r="M5186" s="112" t="s">
        <v>542</v>
      </c>
    </row>
    <row r="5187" spans="1:13" x14ac:dyDescent="0.3">
      <c r="A5187" s="112" t="s">
        <v>158</v>
      </c>
      <c r="B5187" s="112" t="s">
        <v>341</v>
      </c>
      <c r="C5187" s="112" t="s">
        <v>342</v>
      </c>
      <c r="D5187" s="112" t="s">
        <v>376</v>
      </c>
      <c r="E5187" s="112" t="s">
        <v>344</v>
      </c>
      <c r="F5187" s="112" t="s">
        <v>377</v>
      </c>
      <c r="G5187" s="112" t="s">
        <v>60</v>
      </c>
      <c r="H5187" s="112" t="s">
        <v>437</v>
      </c>
      <c r="I5187" s="112" t="s">
        <v>16</v>
      </c>
      <c r="J5187" s="112" t="s">
        <v>435</v>
      </c>
      <c r="K5187" s="113">
        <v>54219.360000000001</v>
      </c>
      <c r="L5187" s="113">
        <v>17378</v>
      </c>
      <c r="M5187" s="112" t="s">
        <v>542</v>
      </c>
    </row>
    <row r="5188" spans="1:13" x14ac:dyDescent="0.3">
      <c r="A5188" s="112" t="s">
        <v>158</v>
      </c>
      <c r="B5188" s="112" t="s">
        <v>341</v>
      </c>
      <c r="C5188" s="112" t="s">
        <v>342</v>
      </c>
      <c r="D5188" s="112" t="s">
        <v>376</v>
      </c>
      <c r="E5188" s="112" t="s">
        <v>344</v>
      </c>
      <c r="F5188" s="112" t="s">
        <v>377</v>
      </c>
      <c r="G5188" s="112" t="s">
        <v>60</v>
      </c>
      <c r="H5188" s="112" t="s">
        <v>437</v>
      </c>
      <c r="I5188" s="112" t="s">
        <v>16</v>
      </c>
      <c r="J5188" s="112" t="s">
        <v>440</v>
      </c>
      <c r="K5188" s="113">
        <v>21372</v>
      </c>
      <c r="L5188" s="113">
        <v>6850</v>
      </c>
      <c r="M5188" s="112" t="s">
        <v>542</v>
      </c>
    </row>
    <row r="5189" spans="1:13" x14ac:dyDescent="0.3">
      <c r="A5189" s="112" t="s">
        <v>158</v>
      </c>
      <c r="B5189" s="112" t="s">
        <v>341</v>
      </c>
      <c r="C5189" s="112" t="s">
        <v>342</v>
      </c>
      <c r="D5189" s="112" t="s">
        <v>376</v>
      </c>
      <c r="E5189" s="112" t="s">
        <v>344</v>
      </c>
      <c r="F5189" s="112" t="s">
        <v>377</v>
      </c>
      <c r="G5189" s="112" t="s">
        <v>60</v>
      </c>
      <c r="H5189" s="112" t="s">
        <v>437</v>
      </c>
      <c r="I5189" s="112" t="s">
        <v>16</v>
      </c>
      <c r="J5189" s="112" t="s">
        <v>436</v>
      </c>
      <c r="K5189" s="113">
        <v>528347.04</v>
      </c>
      <c r="L5189" s="113">
        <v>169342</v>
      </c>
      <c r="M5189" s="112" t="s">
        <v>542</v>
      </c>
    </row>
    <row r="5190" spans="1:13" x14ac:dyDescent="0.3">
      <c r="A5190" s="112" t="s">
        <v>158</v>
      </c>
      <c r="B5190" s="112" t="s">
        <v>341</v>
      </c>
      <c r="C5190" s="112" t="s">
        <v>342</v>
      </c>
      <c r="D5190" s="112" t="s">
        <v>376</v>
      </c>
      <c r="E5190" s="112" t="s">
        <v>344</v>
      </c>
      <c r="F5190" s="112" t="s">
        <v>377</v>
      </c>
      <c r="G5190" s="112" t="s">
        <v>61</v>
      </c>
      <c r="H5190" s="112" t="s">
        <v>447</v>
      </c>
      <c r="I5190" s="112" t="s">
        <v>16</v>
      </c>
      <c r="J5190" s="112" t="s">
        <v>435</v>
      </c>
      <c r="K5190" s="113">
        <v>14512</v>
      </c>
      <c r="L5190" s="113">
        <v>1814</v>
      </c>
      <c r="M5190" s="112" t="s">
        <v>542</v>
      </c>
    </row>
    <row r="5191" spans="1:13" x14ac:dyDescent="0.3">
      <c r="A5191" s="112" t="s">
        <v>158</v>
      </c>
      <c r="B5191" s="112" t="s">
        <v>341</v>
      </c>
      <c r="C5191" s="112" t="s">
        <v>342</v>
      </c>
      <c r="D5191" s="112" t="s">
        <v>376</v>
      </c>
      <c r="E5191" s="112" t="s">
        <v>344</v>
      </c>
      <c r="F5191" s="112" t="s">
        <v>377</v>
      </c>
      <c r="G5191" s="112" t="s">
        <v>61</v>
      </c>
      <c r="H5191" s="112" t="s">
        <v>447</v>
      </c>
      <c r="I5191" s="112" t="s">
        <v>16</v>
      </c>
      <c r="J5191" s="112" t="s">
        <v>436</v>
      </c>
      <c r="K5191" s="113">
        <v>4392</v>
      </c>
      <c r="L5191" s="113">
        <v>549</v>
      </c>
      <c r="M5191" s="112" t="s">
        <v>542</v>
      </c>
    </row>
    <row r="5192" spans="1:13" x14ac:dyDescent="0.3">
      <c r="A5192" s="112" t="s">
        <v>158</v>
      </c>
      <c r="B5192" s="112" t="s">
        <v>341</v>
      </c>
      <c r="C5192" s="112" t="s">
        <v>342</v>
      </c>
      <c r="D5192" s="112" t="s">
        <v>376</v>
      </c>
      <c r="E5192" s="112" t="s">
        <v>344</v>
      </c>
      <c r="F5192" s="112" t="s">
        <v>377</v>
      </c>
      <c r="G5192" s="112" t="s">
        <v>62</v>
      </c>
      <c r="H5192" s="112" t="s">
        <v>438</v>
      </c>
      <c r="I5192" s="112" t="s">
        <v>16</v>
      </c>
      <c r="J5192" s="112" t="s">
        <v>435</v>
      </c>
      <c r="K5192" s="113">
        <v>22729.200000000001</v>
      </c>
      <c r="L5192" s="113">
        <v>9662</v>
      </c>
      <c r="M5192" s="112" t="s">
        <v>542</v>
      </c>
    </row>
    <row r="5193" spans="1:13" x14ac:dyDescent="0.3">
      <c r="A5193" s="112" t="s">
        <v>158</v>
      </c>
      <c r="B5193" s="112" t="s">
        <v>341</v>
      </c>
      <c r="C5193" s="112" t="s">
        <v>342</v>
      </c>
      <c r="D5193" s="112" t="s">
        <v>376</v>
      </c>
      <c r="E5193" s="112" t="s">
        <v>344</v>
      </c>
      <c r="F5193" s="112" t="s">
        <v>377</v>
      </c>
      <c r="G5193" s="112" t="s">
        <v>62</v>
      </c>
      <c r="H5193" s="112" t="s">
        <v>438</v>
      </c>
      <c r="I5193" s="112" t="s">
        <v>16</v>
      </c>
      <c r="J5193" s="112" t="s">
        <v>436</v>
      </c>
      <c r="K5193" s="113">
        <v>117707.8</v>
      </c>
      <c r="L5193" s="113">
        <v>50439</v>
      </c>
      <c r="M5193" s="112" t="s">
        <v>542</v>
      </c>
    </row>
    <row r="5194" spans="1:13" x14ac:dyDescent="0.3">
      <c r="A5194" s="112" t="s">
        <v>158</v>
      </c>
      <c r="B5194" s="112" t="s">
        <v>341</v>
      </c>
      <c r="C5194" s="112" t="s">
        <v>342</v>
      </c>
      <c r="D5194" s="112" t="s">
        <v>376</v>
      </c>
      <c r="E5194" s="112" t="s">
        <v>344</v>
      </c>
      <c r="F5194" s="112" t="s">
        <v>377</v>
      </c>
      <c r="G5194" s="112" t="s">
        <v>96</v>
      </c>
      <c r="H5194" s="112" t="s">
        <v>438</v>
      </c>
      <c r="I5194" s="112" t="s">
        <v>14</v>
      </c>
      <c r="J5194" s="112" t="s">
        <v>435</v>
      </c>
      <c r="K5194" s="113">
        <v>3672.0000000000005</v>
      </c>
      <c r="L5194" s="113">
        <v>270</v>
      </c>
      <c r="M5194" s="112" t="s">
        <v>542</v>
      </c>
    </row>
    <row r="5195" spans="1:13" x14ac:dyDescent="0.3">
      <c r="A5195" s="112" t="s">
        <v>158</v>
      </c>
      <c r="B5195" s="112" t="s">
        <v>341</v>
      </c>
      <c r="C5195" s="112" t="s">
        <v>342</v>
      </c>
      <c r="D5195" s="112" t="s">
        <v>376</v>
      </c>
      <c r="E5195" s="112" t="s">
        <v>344</v>
      </c>
      <c r="F5195" s="112" t="s">
        <v>377</v>
      </c>
      <c r="G5195" s="112" t="s">
        <v>96</v>
      </c>
      <c r="H5195" s="112" t="s">
        <v>438</v>
      </c>
      <c r="I5195" s="112" t="s">
        <v>14</v>
      </c>
      <c r="J5195" s="112" t="s">
        <v>436</v>
      </c>
      <c r="K5195" s="113">
        <v>24724.799999999999</v>
      </c>
      <c r="L5195" s="113">
        <v>1818</v>
      </c>
      <c r="M5195" s="112" t="s">
        <v>542</v>
      </c>
    </row>
    <row r="5196" spans="1:13" x14ac:dyDescent="0.3">
      <c r="A5196" s="112" t="s">
        <v>158</v>
      </c>
      <c r="B5196" s="112" t="s">
        <v>341</v>
      </c>
      <c r="C5196" s="112" t="s">
        <v>342</v>
      </c>
      <c r="D5196" s="112" t="s">
        <v>376</v>
      </c>
      <c r="E5196" s="112" t="s">
        <v>344</v>
      </c>
      <c r="F5196" s="112" t="s">
        <v>377</v>
      </c>
      <c r="G5196" s="112" t="s">
        <v>65</v>
      </c>
      <c r="H5196" s="112" t="s">
        <v>449</v>
      </c>
      <c r="I5196" s="112" t="s">
        <v>16</v>
      </c>
      <c r="J5196" s="112" t="s">
        <v>435</v>
      </c>
      <c r="K5196" s="113">
        <v>5975.4</v>
      </c>
      <c r="L5196" s="113">
        <v>735</v>
      </c>
      <c r="M5196" s="112" t="s">
        <v>542</v>
      </c>
    </row>
    <row r="5197" spans="1:13" x14ac:dyDescent="0.3">
      <c r="A5197" s="112" t="s">
        <v>158</v>
      </c>
      <c r="B5197" s="112" t="s">
        <v>341</v>
      </c>
      <c r="C5197" s="112" t="s">
        <v>342</v>
      </c>
      <c r="D5197" s="112" t="s">
        <v>376</v>
      </c>
      <c r="E5197" s="112" t="s">
        <v>344</v>
      </c>
      <c r="F5197" s="112" t="s">
        <v>377</v>
      </c>
      <c r="G5197" s="112" t="s">
        <v>65</v>
      </c>
      <c r="H5197" s="112" t="s">
        <v>449</v>
      </c>
      <c r="I5197" s="112" t="s">
        <v>16</v>
      </c>
      <c r="J5197" s="112" t="s">
        <v>436</v>
      </c>
      <c r="K5197" s="113">
        <v>30099.599999999999</v>
      </c>
      <c r="L5197" s="113">
        <v>2104.25</v>
      </c>
      <c r="M5197" s="112" t="s">
        <v>542</v>
      </c>
    </row>
    <row r="5198" spans="1:13" x14ac:dyDescent="0.3">
      <c r="A5198" s="112" t="s">
        <v>158</v>
      </c>
      <c r="B5198" s="112" t="s">
        <v>341</v>
      </c>
      <c r="C5198" s="112" t="s">
        <v>342</v>
      </c>
      <c r="D5198" s="112" t="s">
        <v>376</v>
      </c>
      <c r="E5198" s="112" t="s">
        <v>344</v>
      </c>
      <c r="F5198" s="112" t="s">
        <v>377</v>
      </c>
      <c r="G5198" s="112" t="s">
        <v>66</v>
      </c>
      <c r="H5198" s="112" t="s">
        <v>450</v>
      </c>
      <c r="I5198" s="112" t="s">
        <v>16</v>
      </c>
      <c r="J5198" s="112" t="s">
        <v>435</v>
      </c>
      <c r="K5198" s="113">
        <v>2192.4</v>
      </c>
      <c r="L5198" s="113">
        <v>756</v>
      </c>
      <c r="M5198" s="112" t="s">
        <v>542</v>
      </c>
    </row>
    <row r="5199" spans="1:13" x14ac:dyDescent="0.3">
      <c r="A5199" s="112" t="s">
        <v>158</v>
      </c>
      <c r="B5199" s="112" t="s">
        <v>341</v>
      </c>
      <c r="C5199" s="112" t="s">
        <v>342</v>
      </c>
      <c r="D5199" s="112" t="s">
        <v>376</v>
      </c>
      <c r="E5199" s="112" t="s">
        <v>344</v>
      </c>
      <c r="F5199" s="112" t="s">
        <v>377</v>
      </c>
      <c r="G5199" s="112" t="s">
        <v>66</v>
      </c>
      <c r="H5199" s="112" t="s">
        <v>450</v>
      </c>
      <c r="I5199" s="112" t="s">
        <v>16</v>
      </c>
      <c r="J5199" s="112" t="s">
        <v>440</v>
      </c>
      <c r="K5199" s="113">
        <v>2192.4</v>
      </c>
      <c r="L5199" s="113">
        <v>756</v>
      </c>
      <c r="M5199" s="112" t="s">
        <v>542</v>
      </c>
    </row>
    <row r="5200" spans="1:13" x14ac:dyDescent="0.3">
      <c r="A5200" s="112" t="s">
        <v>158</v>
      </c>
      <c r="B5200" s="112" t="s">
        <v>341</v>
      </c>
      <c r="C5200" s="112" t="s">
        <v>342</v>
      </c>
      <c r="D5200" s="112" t="s">
        <v>376</v>
      </c>
      <c r="E5200" s="112" t="s">
        <v>344</v>
      </c>
      <c r="F5200" s="112" t="s">
        <v>377</v>
      </c>
      <c r="G5200" s="112" t="s">
        <v>66</v>
      </c>
      <c r="H5200" s="112" t="s">
        <v>450</v>
      </c>
      <c r="I5200" s="112" t="s">
        <v>16</v>
      </c>
      <c r="J5200" s="112" t="s">
        <v>436</v>
      </c>
      <c r="K5200" s="113">
        <v>44459.9</v>
      </c>
      <c r="L5200" s="113">
        <v>15331</v>
      </c>
      <c r="M5200" s="112" t="s">
        <v>542</v>
      </c>
    </row>
    <row r="5201" spans="1:13" x14ac:dyDescent="0.3">
      <c r="A5201" s="112" t="s">
        <v>158</v>
      </c>
      <c r="B5201" s="112" t="s">
        <v>341</v>
      </c>
      <c r="C5201" s="112" t="s">
        <v>342</v>
      </c>
      <c r="D5201" s="112" t="s">
        <v>378</v>
      </c>
      <c r="E5201" s="112" t="s">
        <v>344</v>
      </c>
      <c r="F5201" s="112" t="s">
        <v>379</v>
      </c>
      <c r="G5201" s="112" t="s">
        <v>25</v>
      </c>
      <c r="H5201" s="112" t="s">
        <v>442</v>
      </c>
      <c r="I5201" s="112" t="s">
        <v>16</v>
      </c>
      <c r="J5201" s="112" t="s">
        <v>443</v>
      </c>
      <c r="K5201" s="113">
        <v>56076.9</v>
      </c>
      <c r="L5201" s="113">
        <v>13700</v>
      </c>
      <c r="M5201" s="112" t="s">
        <v>542</v>
      </c>
    </row>
    <row r="5202" spans="1:13" x14ac:dyDescent="0.3">
      <c r="A5202" s="112" t="s">
        <v>158</v>
      </c>
      <c r="B5202" s="112" t="s">
        <v>341</v>
      </c>
      <c r="C5202" s="112" t="s">
        <v>342</v>
      </c>
      <c r="D5202" s="112" t="s">
        <v>378</v>
      </c>
      <c r="E5202" s="112" t="s">
        <v>344</v>
      </c>
      <c r="F5202" s="112" t="s">
        <v>379</v>
      </c>
      <c r="G5202" s="112" t="s">
        <v>52</v>
      </c>
      <c r="H5202" s="112" t="s">
        <v>442</v>
      </c>
      <c r="I5202" s="112" t="s">
        <v>46</v>
      </c>
      <c r="J5202" s="112" t="s">
        <v>435</v>
      </c>
      <c r="K5202" s="113">
        <v>1249.92</v>
      </c>
      <c r="L5202" s="113">
        <v>252</v>
      </c>
      <c r="M5202" s="112" t="s">
        <v>542</v>
      </c>
    </row>
    <row r="5203" spans="1:13" x14ac:dyDescent="0.3">
      <c r="A5203" s="112" t="s">
        <v>158</v>
      </c>
      <c r="B5203" s="112" t="s">
        <v>341</v>
      </c>
      <c r="C5203" s="112" t="s">
        <v>342</v>
      </c>
      <c r="D5203" s="112" t="s">
        <v>378</v>
      </c>
      <c r="E5203" s="112" t="s">
        <v>344</v>
      </c>
      <c r="F5203" s="112" t="s">
        <v>379</v>
      </c>
      <c r="G5203" s="112" t="s">
        <v>52</v>
      </c>
      <c r="H5203" s="112" t="s">
        <v>442</v>
      </c>
      <c r="I5203" s="112" t="s">
        <v>46</v>
      </c>
      <c r="J5203" s="112" t="s">
        <v>440</v>
      </c>
      <c r="K5203" s="113">
        <v>2548.8000000000002</v>
      </c>
      <c r="L5203" s="113">
        <v>432</v>
      </c>
      <c r="M5203" s="112" t="s">
        <v>542</v>
      </c>
    </row>
    <row r="5204" spans="1:13" x14ac:dyDescent="0.3">
      <c r="A5204" s="112" t="s">
        <v>158</v>
      </c>
      <c r="B5204" s="112" t="s">
        <v>341</v>
      </c>
      <c r="C5204" s="112" t="s">
        <v>342</v>
      </c>
      <c r="D5204" s="112" t="s">
        <v>378</v>
      </c>
      <c r="E5204" s="112" t="s">
        <v>344</v>
      </c>
      <c r="F5204" s="112" t="s">
        <v>379</v>
      </c>
      <c r="G5204" s="112" t="s">
        <v>52</v>
      </c>
      <c r="H5204" s="112" t="s">
        <v>442</v>
      </c>
      <c r="I5204" s="112" t="s">
        <v>46</v>
      </c>
      <c r="J5204" s="112" t="s">
        <v>436</v>
      </c>
      <c r="K5204" s="113">
        <v>60533.010000000009</v>
      </c>
      <c r="L5204" s="113">
        <v>4072</v>
      </c>
      <c r="M5204" s="112" t="s">
        <v>542</v>
      </c>
    </row>
    <row r="5205" spans="1:13" x14ac:dyDescent="0.3">
      <c r="A5205" s="112" t="s">
        <v>158</v>
      </c>
      <c r="B5205" s="112" t="s">
        <v>341</v>
      </c>
      <c r="C5205" s="112" t="s">
        <v>342</v>
      </c>
      <c r="D5205" s="112" t="s">
        <v>378</v>
      </c>
      <c r="E5205" s="112" t="s">
        <v>344</v>
      </c>
      <c r="F5205" s="112" t="s">
        <v>379</v>
      </c>
      <c r="G5205" s="112" t="s">
        <v>53</v>
      </c>
      <c r="H5205" s="112" t="s">
        <v>434</v>
      </c>
      <c r="I5205" s="112" t="s">
        <v>16</v>
      </c>
      <c r="J5205" s="112" t="s">
        <v>435</v>
      </c>
      <c r="K5205" s="113">
        <v>5122.26</v>
      </c>
      <c r="L5205" s="113">
        <v>1930.5</v>
      </c>
      <c r="M5205" s="112" t="s">
        <v>542</v>
      </c>
    </row>
    <row r="5206" spans="1:13" x14ac:dyDescent="0.3">
      <c r="A5206" s="112" t="s">
        <v>158</v>
      </c>
      <c r="B5206" s="112" t="s">
        <v>341</v>
      </c>
      <c r="C5206" s="112" t="s">
        <v>342</v>
      </c>
      <c r="D5206" s="112" t="s">
        <v>380</v>
      </c>
      <c r="E5206" s="112" t="s">
        <v>344</v>
      </c>
      <c r="F5206" s="112" t="s">
        <v>381</v>
      </c>
      <c r="G5206" s="112" t="s">
        <v>24</v>
      </c>
      <c r="H5206" s="112" t="s">
        <v>441</v>
      </c>
      <c r="I5206" s="112" t="s">
        <v>16</v>
      </c>
      <c r="J5206" s="112" t="s">
        <v>436</v>
      </c>
      <c r="K5206" s="113">
        <v>3011.4</v>
      </c>
      <c r="L5206" s="113">
        <v>630</v>
      </c>
      <c r="M5206" s="112" t="s">
        <v>542</v>
      </c>
    </row>
    <row r="5207" spans="1:13" x14ac:dyDescent="0.3">
      <c r="A5207" s="112" t="s">
        <v>158</v>
      </c>
      <c r="B5207" s="112" t="s">
        <v>341</v>
      </c>
      <c r="C5207" s="112" t="s">
        <v>342</v>
      </c>
      <c r="D5207" s="112" t="s">
        <v>380</v>
      </c>
      <c r="E5207" s="112" t="s">
        <v>344</v>
      </c>
      <c r="F5207" s="112" t="s">
        <v>381</v>
      </c>
      <c r="G5207" s="112" t="s">
        <v>25</v>
      </c>
      <c r="H5207" s="112" t="s">
        <v>442</v>
      </c>
      <c r="I5207" s="112" t="s">
        <v>16</v>
      </c>
      <c r="J5207" s="112" t="s">
        <v>443</v>
      </c>
      <c r="K5207" s="113">
        <v>6759</v>
      </c>
      <c r="L5207" s="113">
        <v>2000</v>
      </c>
      <c r="M5207" s="112" t="s">
        <v>542</v>
      </c>
    </row>
    <row r="5208" spans="1:13" x14ac:dyDescent="0.3">
      <c r="A5208" s="112" t="s">
        <v>158</v>
      </c>
      <c r="B5208" s="112" t="s">
        <v>341</v>
      </c>
      <c r="C5208" s="112" t="s">
        <v>342</v>
      </c>
      <c r="D5208" s="112" t="s">
        <v>380</v>
      </c>
      <c r="E5208" s="112" t="s">
        <v>344</v>
      </c>
      <c r="F5208" s="112" t="s">
        <v>381</v>
      </c>
      <c r="G5208" s="112" t="s">
        <v>33</v>
      </c>
      <c r="H5208" s="112" t="s">
        <v>445</v>
      </c>
      <c r="I5208" s="112" t="s">
        <v>16</v>
      </c>
      <c r="J5208" s="112" t="s">
        <v>446</v>
      </c>
      <c r="K5208" s="113">
        <v>3375</v>
      </c>
      <c r="L5208" s="113">
        <v>675</v>
      </c>
      <c r="M5208" s="112" t="s">
        <v>542</v>
      </c>
    </row>
    <row r="5209" spans="1:13" x14ac:dyDescent="0.3">
      <c r="A5209" s="112" t="s">
        <v>158</v>
      </c>
      <c r="B5209" s="112" t="s">
        <v>341</v>
      </c>
      <c r="C5209" s="112" t="s">
        <v>342</v>
      </c>
      <c r="D5209" s="112" t="s">
        <v>380</v>
      </c>
      <c r="E5209" s="112" t="s">
        <v>344</v>
      </c>
      <c r="F5209" s="112" t="s">
        <v>381</v>
      </c>
      <c r="G5209" s="112" t="s">
        <v>41</v>
      </c>
      <c r="H5209" s="112" t="s">
        <v>445</v>
      </c>
      <c r="I5209" s="112" t="s">
        <v>16</v>
      </c>
      <c r="J5209" s="112" t="s">
        <v>446</v>
      </c>
      <c r="K5209" s="113">
        <v>1714</v>
      </c>
      <c r="L5209" s="113">
        <v>450</v>
      </c>
      <c r="M5209" s="112" t="s">
        <v>542</v>
      </c>
    </row>
    <row r="5210" spans="1:13" x14ac:dyDescent="0.3">
      <c r="A5210" s="112" t="s">
        <v>158</v>
      </c>
      <c r="B5210" s="112" t="s">
        <v>341</v>
      </c>
      <c r="C5210" s="112" t="s">
        <v>342</v>
      </c>
      <c r="D5210" s="112" t="s">
        <v>380</v>
      </c>
      <c r="E5210" s="112" t="s">
        <v>344</v>
      </c>
      <c r="F5210" s="112" t="s">
        <v>381</v>
      </c>
      <c r="G5210" s="112" t="s">
        <v>45</v>
      </c>
      <c r="H5210" s="112" t="s">
        <v>441</v>
      </c>
      <c r="I5210" s="112" t="s">
        <v>46</v>
      </c>
      <c r="J5210" s="112" t="s">
        <v>436</v>
      </c>
      <c r="K5210" s="113">
        <v>1110</v>
      </c>
      <c r="L5210" s="113">
        <v>139</v>
      </c>
      <c r="M5210" s="112" t="s">
        <v>542</v>
      </c>
    </row>
    <row r="5211" spans="1:13" x14ac:dyDescent="0.3">
      <c r="A5211" s="112" t="s">
        <v>158</v>
      </c>
      <c r="B5211" s="112" t="s">
        <v>341</v>
      </c>
      <c r="C5211" s="112" t="s">
        <v>342</v>
      </c>
      <c r="D5211" s="112" t="s">
        <v>382</v>
      </c>
      <c r="E5211" s="112" t="s">
        <v>344</v>
      </c>
      <c r="F5211" s="112" t="s">
        <v>383</v>
      </c>
      <c r="G5211" s="112" t="s">
        <v>13</v>
      </c>
      <c r="H5211" s="112" t="s">
        <v>434</v>
      </c>
      <c r="I5211" s="112" t="s">
        <v>14</v>
      </c>
      <c r="J5211" s="112" t="s">
        <v>435</v>
      </c>
      <c r="K5211" s="113">
        <v>1350</v>
      </c>
      <c r="L5211" s="113">
        <v>45</v>
      </c>
      <c r="M5211" s="112" t="s">
        <v>542</v>
      </c>
    </row>
    <row r="5212" spans="1:13" x14ac:dyDescent="0.3">
      <c r="A5212" s="112" t="s">
        <v>158</v>
      </c>
      <c r="B5212" s="112" t="s">
        <v>341</v>
      </c>
      <c r="C5212" s="112" t="s">
        <v>342</v>
      </c>
      <c r="D5212" s="112" t="s">
        <v>382</v>
      </c>
      <c r="E5212" s="112" t="s">
        <v>344</v>
      </c>
      <c r="F5212" s="112" t="s">
        <v>383</v>
      </c>
      <c r="G5212" s="112" t="s">
        <v>13</v>
      </c>
      <c r="H5212" s="112" t="s">
        <v>434</v>
      </c>
      <c r="I5212" s="112" t="s">
        <v>14</v>
      </c>
      <c r="J5212" s="112" t="s">
        <v>436</v>
      </c>
      <c r="K5212" s="113">
        <v>8821.5</v>
      </c>
      <c r="L5212" s="113">
        <v>285</v>
      </c>
      <c r="M5212" s="112" t="s">
        <v>542</v>
      </c>
    </row>
    <row r="5213" spans="1:13" x14ac:dyDescent="0.3">
      <c r="A5213" s="112" t="s">
        <v>158</v>
      </c>
      <c r="B5213" s="112" t="s">
        <v>341</v>
      </c>
      <c r="C5213" s="112" t="s">
        <v>342</v>
      </c>
      <c r="D5213" s="112" t="s">
        <v>382</v>
      </c>
      <c r="E5213" s="112" t="s">
        <v>344</v>
      </c>
      <c r="F5213" s="112" t="s">
        <v>383</v>
      </c>
      <c r="G5213" s="112" t="s">
        <v>463</v>
      </c>
      <c r="H5213" s="112" t="s">
        <v>439</v>
      </c>
      <c r="I5213" s="112" t="s">
        <v>16</v>
      </c>
      <c r="J5213" s="112" t="s">
        <v>436</v>
      </c>
      <c r="K5213" s="113">
        <v>8321.6497276179362</v>
      </c>
      <c r="L5213" s="113">
        <v>2200</v>
      </c>
      <c r="M5213" s="112" t="s">
        <v>542</v>
      </c>
    </row>
    <row r="5214" spans="1:13" x14ac:dyDescent="0.3">
      <c r="A5214" s="112" t="s">
        <v>158</v>
      </c>
      <c r="B5214" s="112" t="s">
        <v>341</v>
      </c>
      <c r="C5214" s="112" t="s">
        <v>342</v>
      </c>
      <c r="D5214" s="112" t="s">
        <v>382</v>
      </c>
      <c r="E5214" s="112" t="s">
        <v>344</v>
      </c>
      <c r="F5214" s="112" t="s">
        <v>383</v>
      </c>
      <c r="G5214" s="112" t="s">
        <v>24</v>
      </c>
      <c r="H5214" s="112" t="s">
        <v>441</v>
      </c>
      <c r="I5214" s="112" t="s">
        <v>16</v>
      </c>
      <c r="J5214" s="112" t="s">
        <v>435</v>
      </c>
      <c r="K5214" s="113">
        <v>3478.93</v>
      </c>
      <c r="L5214" s="113">
        <v>603</v>
      </c>
      <c r="M5214" s="112" t="s">
        <v>542</v>
      </c>
    </row>
    <row r="5215" spans="1:13" x14ac:dyDescent="0.3">
      <c r="A5215" s="112" t="s">
        <v>158</v>
      </c>
      <c r="B5215" s="112" t="s">
        <v>341</v>
      </c>
      <c r="C5215" s="112" t="s">
        <v>342</v>
      </c>
      <c r="D5215" s="112" t="s">
        <v>382</v>
      </c>
      <c r="E5215" s="112" t="s">
        <v>344</v>
      </c>
      <c r="F5215" s="112" t="s">
        <v>383</v>
      </c>
      <c r="G5215" s="112" t="s">
        <v>24</v>
      </c>
      <c r="H5215" s="112" t="s">
        <v>441</v>
      </c>
      <c r="I5215" s="112" t="s">
        <v>16</v>
      </c>
      <c r="J5215" s="112" t="s">
        <v>440</v>
      </c>
      <c r="K5215" s="113">
        <v>1062.75</v>
      </c>
      <c r="L5215" s="113">
        <v>180</v>
      </c>
      <c r="M5215" s="112" t="s">
        <v>542</v>
      </c>
    </row>
    <row r="5216" spans="1:13" x14ac:dyDescent="0.3">
      <c r="A5216" s="112" t="s">
        <v>158</v>
      </c>
      <c r="B5216" s="112" t="s">
        <v>341</v>
      </c>
      <c r="C5216" s="112" t="s">
        <v>342</v>
      </c>
      <c r="D5216" s="112" t="s">
        <v>382</v>
      </c>
      <c r="E5216" s="112" t="s">
        <v>344</v>
      </c>
      <c r="F5216" s="112" t="s">
        <v>383</v>
      </c>
      <c r="G5216" s="112" t="s">
        <v>24</v>
      </c>
      <c r="H5216" s="112" t="s">
        <v>441</v>
      </c>
      <c r="I5216" s="112" t="s">
        <v>16</v>
      </c>
      <c r="J5216" s="112" t="s">
        <v>436</v>
      </c>
      <c r="K5216" s="113">
        <v>12367.07</v>
      </c>
      <c r="L5216" s="113">
        <v>2047.5000000000002</v>
      </c>
      <c r="M5216" s="112" t="s">
        <v>542</v>
      </c>
    </row>
    <row r="5217" spans="1:13" x14ac:dyDescent="0.3">
      <c r="A5217" s="112" t="s">
        <v>158</v>
      </c>
      <c r="B5217" s="112" t="s">
        <v>341</v>
      </c>
      <c r="C5217" s="112" t="s">
        <v>342</v>
      </c>
      <c r="D5217" s="112" t="s">
        <v>382</v>
      </c>
      <c r="E5217" s="112" t="s">
        <v>344</v>
      </c>
      <c r="F5217" s="112" t="s">
        <v>383</v>
      </c>
      <c r="G5217" s="112" t="s">
        <v>25</v>
      </c>
      <c r="H5217" s="112" t="s">
        <v>442</v>
      </c>
      <c r="I5217" s="112" t="s">
        <v>16</v>
      </c>
      <c r="J5217" s="112" t="s">
        <v>443</v>
      </c>
      <c r="K5217" s="113">
        <v>18404</v>
      </c>
      <c r="L5217" s="113">
        <v>5100</v>
      </c>
      <c r="M5217" s="112" t="s">
        <v>542</v>
      </c>
    </row>
    <row r="5218" spans="1:13" x14ac:dyDescent="0.3">
      <c r="A5218" s="112" t="s">
        <v>158</v>
      </c>
      <c r="B5218" s="112" t="s">
        <v>341</v>
      </c>
      <c r="C5218" s="112" t="s">
        <v>342</v>
      </c>
      <c r="D5218" s="112" t="s">
        <v>382</v>
      </c>
      <c r="E5218" s="112" t="s">
        <v>344</v>
      </c>
      <c r="F5218" s="112" t="s">
        <v>383</v>
      </c>
      <c r="G5218" s="112" t="s">
        <v>44</v>
      </c>
      <c r="H5218" s="112" t="s">
        <v>441</v>
      </c>
      <c r="I5218" s="112" t="s">
        <v>16</v>
      </c>
      <c r="J5218" s="112" t="s">
        <v>436</v>
      </c>
      <c r="K5218" s="113">
        <v>38143.345309999997</v>
      </c>
      <c r="L5218" s="113">
        <v>597</v>
      </c>
      <c r="M5218" s="112" t="s">
        <v>542</v>
      </c>
    </row>
    <row r="5219" spans="1:13" x14ac:dyDescent="0.3">
      <c r="A5219" s="112" t="s">
        <v>158</v>
      </c>
      <c r="B5219" s="112" t="s">
        <v>341</v>
      </c>
      <c r="C5219" s="112" t="s">
        <v>342</v>
      </c>
      <c r="D5219" s="112" t="s">
        <v>382</v>
      </c>
      <c r="E5219" s="112" t="s">
        <v>344</v>
      </c>
      <c r="F5219" s="112" t="s">
        <v>383</v>
      </c>
      <c r="G5219" s="112" t="s">
        <v>45</v>
      </c>
      <c r="H5219" s="112" t="s">
        <v>441</v>
      </c>
      <c r="I5219" s="112" t="s">
        <v>46</v>
      </c>
      <c r="J5219" s="112" t="s">
        <v>436</v>
      </c>
      <c r="K5219" s="113">
        <v>548</v>
      </c>
      <c r="L5219" s="113">
        <v>23</v>
      </c>
      <c r="M5219" s="112" t="s">
        <v>542</v>
      </c>
    </row>
    <row r="5220" spans="1:13" x14ac:dyDescent="0.3">
      <c r="A5220" s="112" t="s">
        <v>158</v>
      </c>
      <c r="B5220" s="112" t="s">
        <v>341</v>
      </c>
      <c r="C5220" s="112" t="s">
        <v>342</v>
      </c>
      <c r="D5220" s="112" t="s">
        <v>382</v>
      </c>
      <c r="E5220" s="112" t="s">
        <v>344</v>
      </c>
      <c r="F5220" s="112" t="s">
        <v>383</v>
      </c>
      <c r="G5220" s="112" t="s">
        <v>47</v>
      </c>
      <c r="H5220" s="112" t="s">
        <v>447</v>
      </c>
      <c r="I5220" s="112" t="s">
        <v>16</v>
      </c>
      <c r="J5220" s="112" t="s">
        <v>435</v>
      </c>
      <c r="K5220" s="113">
        <v>43468.6</v>
      </c>
      <c r="L5220" s="113">
        <v>4540.5</v>
      </c>
      <c r="M5220" s="112" t="s">
        <v>542</v>
      </c>
    </row>
    <row r="5221" spans="1:13" x14ac:dyDescent="0.3">
      <c r="A5221" s="112" t="s">
        <v>158</v>
      </c>
      <c r="B5221" s="112" t="s">
        <v>341</v>
      </c>
      <c r="C5221" s="112" t="s">
        <v>342</v>
      </c>
      <c r="D5221" s="112" t="s">
        <v>382</v>
      </c>
      <c r="E5221" s="112" t="s">
        <v>344</v>
      </c>
      <c r="F5221" s="112" t="s">
        <v>383</v>
      </c>
      <c r="G5221" s="112" t="s">
        <v>50</v>
      </c>
      <c r="H5221" s="112" t="s">
        <v>434</v>
      </c>
      <c r="I5221" s="112" t="s">
        <v>16</v>
      </c>
      <c r="J5221" s="112" t="s">
        <v>436</v>
      </c>
      <c r="K5221" s="113">
        <v>198299.6</v>
      </c>
      <c r="L5221" s="113">
        <v>14635</v>
      </c>
      <c r="M5221" s="112" t="s">
        <v>542</v>
      </c>
    </row>
    <row r="5222" spans="1:13" x14ac:dyDescent="0.3">
      <c r="A5222" s="112" t="s">
        <v>158</v>
      </c>
      <c r="B5222" s="112" t="s">
        <v>341</v>
      </c>
      <c r="C5222" s="112" t="s">
        <v>342</v>
      </c>
      <c r="D5222" s="112" t="s">
        <v>382</v>
      </c>
      <c r="E5222" s="112" t="s">
        <v>344</v>
      </c>
      <c r="F5222" s="112" t="s">
        <v>383</v>
      </c>
      <c r="G5222" s="112" t="s">
        <v>52</v>
      </c>
      <c r="H5222" s="112" t="s">
        <v>442</v>
      </c>
      <c r="I5222" s="112" t="s">
        <v>46</v>
      </c>
      <c r="J5222" s="112" t="s">
        <v>435</v>
      </c>
      <c r="K5222" s="113">
        <v>1883.65</v>
      </c>
      <c r="L5222" s="113">
        <v>229.99999999999997</v>
      </c>
      <c r="M5222" s="112" t="s">
        <v>542</v>
      </c>
    </row>
    <row r="5223" spans="1:13" x14ac:dyDescent="0.3">
      <c r="A5223" s="112" t="s">
        <v>158</v>
      </c>
      <c r="B5223" s="112" t="s">
        <v>341</v>
      </c>
      <c r="C5223" s="112" t="s">
        <v>342</v>
      </c>
      <c r="D5223" s="112" t="s">
        <v>382</v>
      </c>
      <c r="E5223" s="112" t="s">
        <v>344</v>
      </c>
      <c r="F5223" s="112" t="s">
        <v>383</v>
      </c>
      <c r="G5223" s="112" t="s">
        <v>52</v>
      </c>
      <c r="H5223" s="112" t="s">
        <v>442</v>
      </c>
      <c r="I5223" s="112" t="s">
        <v>46</v>
      </c>
      <c r="J5223" s="112" t="s">
        <v>440</v>
      </c>
      <c r="K5223" s="113">
        <v>1079.73</v>
      </c>
      <c r="L5223" s="113">
        <v>261.00000000000006</v>
      </c>
      <c r="M5223" s="112" t="s">
        <v>542</v>
      </c>
    </row>
    <row r="5224" spans="1:13" x14ac:dyDescent="0.3">
      <c r="A5224" s="112" t="s">
        <v>158</v>
      </c>
      <c r="B5224" s="112" t="s">
        <v>341</v>
      </c>
      <c r="C5224" s="112" t="s">
        <v>342</v>
      </c>
      <c r="D5224" s="112" t="s">
        <v>382</v>
      </c>
      <c r="E5224" s="112" t="s">
        <v>344</v>
      </c>
      <c r="F5224" s="112" t="s">
        <v>383</v>
      </c>
      <c r="G5224" s="112" t="s">
        <v>52</v>
      </c>
      <c r="H5224" s="112" t="s">
        <v>442</v>
      </c>
      <c r="I5224" s="112" t="s">
        <v>46</v>
      </c>
      <c r="J5224" s="112" t="s">
        <v>436</v>
      </c>
      <c r="K5224" s="113">
        <v>111926.32</v>
      </c>
      <c r="L5224" s="113">
        <v>11748.000000000002</v>
      </c>
      <c r="M5224" s="112" t="s">
        <v>542</v>
      </c>
    </row>
    <row r="5225" spans="1:13" x14ac:dyDescent="0.3">
      <c r="A5225" s="112" t="s">
        <v>158</v>
      </c>
      <c r="B5225" s="112" t="s">
        <v>341</v>
      </c>
      <c r="C5225" s="112" t="s">
        <v>342</v>
      </c>
      <c r="D5225" s="112" t="s">
        <v>382</v>
      </c>
      <c r="E5225" s="112" t="s">
        <v>344</v>
      </c>
      <c r="F5225" s="112" t="s">
        <v>383</v>
      </c>
      <c r="G5225" s="112" t="s">
        <v>53</v>
      </c>
      <c r="H5225" s="112" t="s">
        <v>434</v>
      </c>
      <c r="I5225" s="112" t="s">
        <v>16</v>
      </c>
      <c r="J5225" s="112" t="s">
        <v>435</v>
      </c>
      <c r="K5225" s="113">
        <v>5844.63</v>
      </c>
      <c r="L5225" s="113">
        <v>2202.75</v>
      </c>
      <c r="M5225" s="112" t="s">
        <v>542</v>
      </c>
    </row>
    <row r="5226" spans="1:13" x14ac:dyDescent="0.3">
      <c r="A5226" s="112" t="s">
        <v>158</v>
      </c>
      <c r="B5226" s="112" t="s">
        <v>341</v>
      </c>
      <c r="C5226" s="112" t="s">
        <v>342</v>
      </c>
      <c r="D5226" s="112" t="s">
        <v>382</v>
      </c>
      <c r="E5226" s="112" t="s">
        <v>344</v>
      </c>
      <c r="F5226" s="112" t="s">
        <v>383</v>
      </c>
      <c r="G5226" s="112" t="s">
        <v>58</v>
      </c>
      <c r="H5226" s="112" t="s">
        <v>434</v>
      </c>
      <c r="I5226" s="112" t="s">
        <v>16</v>
      </c>
      <c r="J5226" s="112" t="s">
        <v>436</v>
      </c>
      <c r="K5226" s="113">
        <v>1150</v>
      </c>
      <c r="L5226" s="113">
        <v>270</v>
      </c>
      <c r="M5226" s="112" t="s">
        <v>542</v>
      </c>
    </row>
    <row r="5227" spans="1:13" x14ac:dyDescent="0.3">
      <c r="A5227" s="112" t="s">
        <v>158</v>
      </c>
      <c r="B5227" s="112" t="s">
        <v>341</v>
      </c>
      <c r="C5227" s="112" t="s">
        <v>342</v>
      </c>
      <c r="D5227" s="112" t="s">
        <v>384</v>
      </c>
      <c r="E5227" s="112" t="s">
        <v>344</v>
      </c>
      <c r="F5227" s="112" t="s">
        <v>385</v>
      </c>
      <c r="G5227" s="112" t="s">
        <v>13</v>
      </c>
      <c r="H5227" s="112" t="s">
        <v>434</v>
      </c>
      <c r="I5227" s="112" t="s">
        <v>14</v>
      </c>
      <c r="J5227" s="112" t="s">
        <v>435</v>
      </c>
      <c r="K5227" s="113">
        <v>72.73</v>
      </c>
      <c r="L5227" s="113">
        <v>1.5</v>
      </c>
      <c r="M5227" s="112" t="s">
        <v>542</v>
      </c>
    </row>
    <row r="5228" spans="1:13" x14ac:dyDescent="0.3">
      <c r="A5228" s="112" t="s">
        <v>158</v>
      </c>
      <c r="B5228" s="112" t="s">
        <v>341</v>
      </c>
      <c r="C5228" s="112" t="s">
        <v>342</v>
      </c>
      <c r="D5228" s="112" t="s">
        <v>384</v>
      </c>
      <c r="E5228" s="112" t="s">
        <v>344</v>
      </c>
      <c r="F5228" s="112" t="s">
        <v>385</v>
      </c>
      <c r="G5228" s="112" t="s">
        <v>13</v>
      </c>
      <c r="H5228" s="112" t="s">
        <v>434</v>
      </c>
      <c r="I5228" s="112" t="s">
        <v>14</v>
      </c>
      <c r="J5228" s="112" t="s">
        <v>436</v>
      </c>
      <c r="K5228" s="113">
        <v>29540.130000000005</v>
      </c>
      <c r="L5228" s="113">
        <v>1177.5</v>
      </c>
      <c r="M5228" s="112" t="s">
        <v>542</v>
      </c>
    </row>
    <row r="5229" spans="1:13" x14ac:dyDescent="0.3">
      <c r="A5229" s="112" t="s">
        <v>158</v>
      </c>
      <c r="B5229" s="112" t="s">
        <v>341</v>
      </c>
      <c r="C5229" s="112" t="s">
        <v>342</v>
      </c>
      <c r="D5229" s="112" t="s">
        <v>384</v>
      </c>
      <c r="E5229" s="112" t="s">
        <v>344</v>
      </c>
      <c r="F5229" s="112" t="s">
        <v>385</v>
      </c>
      <c r="G5229" s="112" t="s">
        <v>17</v>
      </c>
      <c r="H5229" s="112" t="s">
        <v>438</v>
      </c>
      <c r="I5229" s="112" t="s">
        <v>16</v>
      </c>
      <c r="J5229" s="112" t="s">
        <v>436</v>
      </c>
      <c r="K5229" s="113">
        <v>7492.2</v>
      </c>
      <c r="L5229" s="113">
        <v>684</v>
      </c>
      <c r="M5229" s="112" t="s">
        <v>542</v>
      </c>
    </row>
    <row r="5230" spans="1:13" x14ac:dyDescent="0.3">
      <c r="A5230" s="112" t="s">
        <v>158</v>
      </c>
      <c r="B5230" s="112" t="s">
        <v>341</v>
      </c>
      <c r="C5230" s="112" t="s">
        <v>342</v>
      </c>
      <c r="D5230" s="112" t="s">
        <v>384</v>
      </c>
      <c r="E5230" s="112" t="s">
        <v>344</v>
      </c>
      <c r="F5230" s="112" t="s">
        <v>385</v>
      </c>
      <c r="G5230" s="112" t="s">
        <v>72</v>
      </c>
      <c r="H5230" s="112" t="s">
        <v>454</v>
      </c>
      <c r="I5230" s="112" t="s">
        <v>16</v>
      </c>
      <c r="J5230" s="112" t="s">
        <v>435</v>
      </c>
      <c r="K5230" s="113">
        <v>7210</v>
      </c>
      <c r="L5230" s="113">
        <v>700</v>
      </c>
      <c r="M5230" s="112" t="s">
        <v>542</v>
      </c>
    </row>
    <row r="5231" spans="1:13" x14ac:dyDescent="0.3">
      <c r="A5231" s="112" t="s">
        <v>158</v>
      </c>
      <c r="B5231" s="112" t="s">
        <v>341</v>
      </c>
      <c r="C5231" s="112" t="s">
        <v>342</v>
      </c>
      <c r="D5231" s="112" t="s">
        <v>384</v>
      </c>
      <c r="E5231" s="112" t="s">
        <v>344</v>
      </c>
      <c r="F5231" s="112" t="s">
        <v>385</v>
      </c>
      <c r="G5231" s="112" t="s">
        <v>72</v>
      </c>
      <c r="H5231" s="112" t="s">
        <v>454</v>
      </c>
      <c r="I5231" s="112" t="s">
        <v>16</v>
      </c>
      <c r="J5231" s="112" t="s">
        <v>436</v>
      </c>
      <c r="K5231" s="113">
        <v>463.5</v>
      </c>
      <c r="L5231" s="113">
        <v>45</v>
      </c>
      <c r="M5231" s="112" t="s">
        <v>542</v>
      </c>
    </row>
    <row r="5232" spans="1:13" x14ac:dyDescent="0.3">
      <c r="A5232" s="112" t="s">
        <v>158</v>
      </c>
      <c r="B5232" s="112" t="s">
        <v>341</v>
      </c>
      <c r="C5232" s="112" t="s">
        <v>342</v>
      </c>
      <c r="D5232" s="112" t="s">
        <v>384</v>
      </c>
      <c r="E5232" s="112" t="s">
        <v>344</v>
      </c>
      <c r="F5232" s="112" t="s">
        <v>385</v>
      </c>
      <c r="G5232" s="112" t="s">
        <v>20</v>
      </c>
      <c r="H5232" s="112" t="s">
        <v>439</v>
      </c>
      <c r="I5232" s="112" t="s">
        <v>16</v>
      </c>
      <c r="J5232" s="112" t="s">
        <v>436</v>
      </c>
      <c r="K5232" s="113">
        <v>5282.7</v>
      </c>
      <c r="L5232" s="113">
        <v>815</v>
      </c>
      <c r="M5232" s="112" t="s">
        <v>542</v>
      </c>
    </row>
    <row r="5233" spans="1:13" x14ac:dyDescent="0.3">
      <c r="A5233" s="112" t="s">
        <v>158</v>
      </c>
      <c r="B5233" s="112" t="s">
        <v>341</v>
      </c>
      <c r="C5233" s="112" t="s">
        <v>342</v>
      </c>
      <c r="D5233" s="112" t="s">
        <v>384</v>
      </c>
      <c r="E5233" s="112" t="s">
        <v>344</v>
      </c>
      <c r="F5233" s="112" t="s">
        <v>385</v>
      </c>
      <c r="G5233" s="112" t="s">
        <v>463</v>
      </c>
      <c r="H5233" s="112" t="s">
        <v>439</v>
      </c>
      <c r="I5233" s="112" t="s">
        <v>16</v>
      </c>
      <c r="J5233" s="112" t="s">
        <v>436</v>
      </c>
      <c r="K5233" s="113">
        <v>3404.311252207337</v>
      </c>
      <c r="L5233" s="113">
        <v>900</v>
      </c>
      <c r="M5233" s="112" t="s">
        <v>542</v>
      </c>
    </row>
    <row r="5234" spans="1:13" x14ac:dyDescent="0.3">
      <c r="A5234" s="112" t="s">
        <v>158</v>
      </c>
      <c r="B5234" s="112" t="s">
        <v>341</v>
      </c>
      <c r="C5234" s="112" t="s">
        <v>342</v>
      </c>
      <c r="D5234" s="112" t="s">
        <v>384</v>
      </c>
      <c r="E5234" s="112" t="s">
        <v>344</v>
      </c>
      <c r="F5234" s="112" t="s">
        <v>385</v>
      </c>
      <c r="G5234" s="112" t="s">
        <v>24</v>
      </c>
      <c r="H5234" s="112" t="s">
        <v>441</v>
      </c>
      <c r="I5234" s="112" t="s">
        <v>16</v>
      </c>
      <c r="J5234" s="112" t="s">
        <v>435</v>
      </c>
      <c r="K5234" s="113">
        <v>12154.85</v>
      </c>
      <c r="L5234" s="113">
        <v>2250</v>
      </c>
      <c r="M5234" s="112" t="s">
        <v>542</v>
      </c>
    </row>
    <row r="5235" spans="1:13" x14ac:dyDescent="0.3">
      <c r="A5235" s="112" t="s">
        <v>158</v>
      </c>
      <c r="B5235" s="112" t="s">
        <v>341</v>
      </c>
      <c r="C5235" s="112" t="s">
        <v>342</v>
      </c>
      <c r="D5235" s="112" t="s">
        <v>384</v>
      </c>
      <c r="E5235" s="112" t="s">
        <v>344</v>
      </c>
      <c r="F5235" s="112" t="s">
        <v>385</v>
      </c>
      <c r="G5235" s="112" t="s">
        <v>24</v>
      </c>
      <c r="H5235" s="112" t="s">
        <v>441</v>
      </c>
      <c r="I5235" s="112" t="s">
        <v>16</v>
      </c>
      <c r="J5235" s="112" t="s">
        <v>440</v>
      </c>
      <c r="K5235" s="113">
        <v>12606</v>
      </c>
      <c r="L5235" s="113">
        <v>2178</v>
      </c>
      <c r="M5235" s="112" t="s">
        <v>542</v>
      </c>
    </row>
    <row r="5236" spans="1:13" x14ac:dyDescent="0.3">
      <c r="A5236" s="112" t="s">
        <v>158</v>
      </c>
      <c r="B5236" s="112" t="s">
        <v>341</v>
      </c>
      <c r="C5236" s="112" t="s">
        <v>342</v>
      </c>
      <c r="D5236" s="112" t="s">
        <v>384</v>
      </c>
      <c r="E5236" s="112" t="s">
        <v>344</v>
      </c>
      <c r="F5236" s="112" t="s">
        <v>385</v>
      </c>
      <c r="G5236" s="112" t="s">
        <v>24</v>
      </c>
      <c r="H5236" s="112" t="s">
        <v>441</v>
      </c>
      <c r="I5236" s="112" t="s">
        <v>16</v>
      </c>
      <c r="J5236" s="112" t="s">
        <v>436</v>
      </c>
      <c r="K5236" s="113">
        <v>12804.37</v>
      </c>
      <c r="L5236" s="113">
        <v>2700</v>
      </c>
      <c r="M5236" s="112" t="s">
        <v>542</v>
      </c>
    </row>
    <row r="5237" spans="1:13" x14ac:dyDescent="0.3">
      <c r="A5237" s="112" t="s">
        <v>158</v>
      </c>
      <c r="B5237" s="112" t="s">
        <v>341</v>
      </c>
      <c r="C5237" s="112" t="s">
        <v>342</v>
      </c>
      <c r="D5237" s="112" t="s">
        <v>384</v>
      </c>
      <c r="E5237" s="112" t="s">
        <v>344</v>
      </c>
      <c r="F5237" s="112" t="s">
        <v>385</v>
      </c>
      <c r="G5237" s="112" t="s">
        <v>25</v>
      </c>
      <c r="H5237" s="112" t="s">
        <v>442</v>
      </c>
      <c r="I5237" s="112" t="s">
        <v>16</v>
      </c>
      <c r="J5237" s="112" t="s">
        <v>443</v>
      </c>
      <c r="K5237" s="113">
        <v>769880.84</v>
      </c>
      <c r="L5237" s="113">
        <v>132300</v>
      </c>
      <c r="M5237" s="112" t="s">
        <v>542</v>
      </c>
    </row>
    <row r="5238" spans="1:13" x14ac:dyDescent="0.3">
      <c r="A5238" s="112" t="s">
        <v>158</v>
      </c>
      <c r="B5238" s="112" t="s">
        <v>341</v>
      </c>
      <c r="C5238" s="112" t="s">
        <v>342</v>
      </c>
      <c r="D5238" s="112" t="s">
        <v>384</v>
      </c>
      <c r="E5238" s="112" t="s">
        <v>344</v>
      </c>
      <c r="F5238" s="112" t="s">
        <v>385</v>
      </c>
      <c r="G5238" s="112" t="s">
        <v>28</v>
      </c>
      <c r="H5238" s="112" t="s">
        <v>441</v>
      </c>
      <c r="I5238" s="112" t="s">
        <v>16</v>
      </c>
      <c r="J5238" s="112" t="s">
        <v>435</v>
      </c>
      <c r="K5238" s="113">
        <v>356</v>
      </c>
      <c r="L5238" s="113">
        <v>72</v>
      </c>
      <c r="M5238" s="112" t="s">
        <v>542</v>
      </c>
    </row>
    <row r="5239" spans="1:13" x14ac:dyDescent="0.3">
      <c r="A5239" s="112" t="s">
        <v>158</v>
      </c>
      <c r="B5239" s="112" t="s">
        <v>341</v>
      </c>
      <c r="C5239" s="112" t="s">
        <v>342</v>
      </c>
      <c r="D5239" s="112" t="s">
        <v>384</v>
      </c>
      <c r="E5239" s="112" t="s">
        <v>344</v>
      </c>
      <c r="F5239" s="112" t="s">
        <v>385</v>
      </c>
      <c r="G5239" s="112" t="s">
        <v>28</v>
      </c>
      <c r="H5239" s="112" t="s">
        <v>441</v>
      </c>
      <c r="I5239" s="112" t="s">
        <v>16</v>
      </c>
      <c r="J5239" s="112" t="s">
        <v>436</v>
      </c>
      <c r="K5239" s="113">
        <v>2070</v>
      </c>
      <c r="L5239" s="113">
        <v>324</v>
      </c>
      <c r="M5239" s="112" t="s">
        <v>542</v>
      </c>
    </row>
    <row r="5240" spans="1:13" x14ac:dyDescent="0.3">
      <c r="A5240" s="112" t="s">
        <v>158</v>
      </c>
      <c r="B5240" s="112" t="s">
        <v>341</v>
      </c>
      <c r="C5240" s="112" t="s">
        <v>342</v>
      </c>
      <c r="D5240" s="112" t="s">
        <v>384</v>
      </c>
      <c r="E5240" s="112" t="s">
        <v>344</v>
      </c>
      <c r="F5240" s="112" t="s">
        <v>385</v>
      </c>
      <c r="G5240" s="112" t="s">
        <v>30</v>
      </c>
      <c r="H5240" s="112" t="s">
        <v>441</v>
      </c>
      <c r="I5240" s="112" t="s">
        <v>16</v>
      </c>
      <c r="J5240" s="112" t="s">
        <v>435</v>
      </c>
      <c r="K5240" s="113">
        <v>2982</v>
      </c>
      <c r="L5240" s="113">
        <v>630</v>
      </c>
      <c r="M5240" s="112" t="s">
        <v>542</v>
      </c>
    </row>
    <row r="5241" spans="1:13" x14ac:dyDescent="0.3">
      <c r="A5241" s="112" t="s">
        <v>158</v>
      </c>
      <c r="B5241" s="112" t="s">
        <v>341</v>
      </c>
      <c r="C5241" s="112" t="s">
        <v>342</v>
      </c>
      <c r="D5241" s="112" t="s">
        <v>384</v>
      </c>
      <c r="E5241" s="112" t="s">
        <v>344</v>
      </c>
      <c r="F5241" s="112" t="s">
        <v>385</v>
      </c>
      <c r="G5241" s="112" t="s">
        <v>30</v>
      </c>
      <c r="H5241" s="112" t="s">
        <v>441</v>
      </c>
      <c r="I5241" s="112" t="s">
        <v>16</v>
      </c>
      <c r="J5241" s="112" t="s">
        <v>436</v>
      </c>
      <c r="K5241" s="113">
        <v>18741</v>
      </c>
      <c r="L5241" s="113">
        <v>2925</v>
      </c>
      <c r="M5241" s="112" t="s">
        <v>542</v>
      </c>
    </row>
    <row r="5242" spans="1:13" x14ac:dyDescent="0.3">
      <c r="A5242" s="112" t="s">
        <v>158</v>
      </c>
      <c r="B5242" s="112" t="s">
        <v>341</v>
      </c>
      <c r="C5242" s="112" t="s">
        <v>342</v>
      </c>
      <c r="D5242" s="112" t="s">
        <v>384</v>
      </c>
      <c r="E5242" s="112" t="s">
        <v>344</v>
      </c>
      <c r="F5242" s="112" t="s">
        <v>385</v>
      </c>
      <c r="G5242" s="112" t="s">
        <v>82</v>
      </c>
      <c r="H5242" s="112" t="s">
        <v>454</v>
      </c>
      <c r="I5242" s="112" t="s">
        <v>16</v>
      </c>
      <c r="J5242" s="112" t="s">
        <v>435</v>
      </c>
      <c r="K5242" s="113">
        <v>6204.6</v>
      </c>
      <c r="L5242" s="113">
        <v>810</v>
      </c>
      <c r="M5242" s="112" t="s">
        <v>542</v>
      </c>
    </row>
    <row r="5243" spans="1:13" x14ac:dyDescent="0.3">
      <c r="A5243" s="112" t="s">
        <v>158</v>
      </c>
      <c r="B5243" s="112" t="s">
        <v>341</v>
      </c>
      <c r="C5243" s="112" t="s">
        <v>342</v>
      </c>
      <c r="D5243" s="112" t="s">
        <v>384</v>
      </c>
      <c r="E5243" s="112" t="s">
        <v>344</v>
      </c>
      <c r="F5243" s="112" t="s">
        <v>385</v>
      </c>
      <c r="G5243" s="112" t="s">
        <v>31</v>
      </c>
      <c r="H5243" s="112" t="s">
        <v>444</v>
      </c>
      <c r="I5243" s="112" t="s">
        <v>32</v>
      </c>
      <c r="J5243" s="112" t="s">
        <v>435</v>
      </c>
      <c r="K5243" s="113">
        <v>3187.8</v>
      </c>
      <c r="L5243" s="113">
        <v>277</v>
      </c>
      <c r="M5243" s="112" t="s">
        <v>542</v>
      </c>
    </row>
    <row r="5244" spans="1:13" x14ac:dyDescent="0.3">
      <c r="A5244" s="112" t="s">
        <v>158</v>
      </c>
      <c r="B5244" s="112" t="s">
        <v>341</v>
      </c>
      <c r="C5244" s="112" t="s">
        <v>342</v>
      </c>
      <c r="D5244" s="112" t="s">
        <v>384</v>
      </c>
      <c r="E5244" s="112" t="s">
        <v>344</v>
      </c>
      <c r="F5244" s="112" t="s">
        <v>385</v>
      </c>
      <c r="G5244" s="112" t="s">
        <v>31</v>
      </c>
      <c r="H5244" s="112" t="s">
        <v>444</v>
      </c>
      <c r="I5244" s="112" t="s">
        <v>32</v>
      </c>
      <c r="J5244" s="112" t="s">
        <v>436</v>
      </c>
      <c r="K5244" s="113">
        <v>1544.4</v>
      </c>
      <c r="L5244" s="113">
        <v>119</v>
      </c>
      <c r="M5244" s="112" t="s">
        <v>542</v>
      </c>
    </row>
    <row r="5245" spans="1:13" x14ac:dyDescent="0.3">
      <c r="A5245" s="112" t="s">
        <v>158</v>
      </c>
      <c r="B5245" s="112" t="s">
        <v>341</v>
      </c>
      <c r="C5245" s="112" t="s">
        <v>342</v>
      </c>
      <c r="D5245" s="112" t="s">
        <v>384</v>
      </c>
      <c r="E5245" s="112" t="s">
        <v>344</v>
      </c>
      <c r="F5245" s="112" t="s">
        <v>385</v>
      </c>
      <c r="G5245" s="112" t="s">
        <v>33</v>
      </c>
      <c r="H5245" s="112" t="s">
        <v>445</v>
      </c>
      <c r="I5245" s="112" t="s">
        <v>16</v>
      </c>
      <c r="J5245" s="112" t="s">
        <v>446</v>
      </c>
      <c r="K5245" s="113">
        <v>78885</v>
      </c>
      <c r="L5245" s="113">
        <v>15777.000000000002</v>
      </c>
      <c r="M5245" s="112" t="s">
        <v>542</v>
      </c>
    </row>
    <row r="5246" spans="1:13" x14ac:dyDescent="0.3">
      <c r="A5246" s="112" t="s">
        <v>158</v>
      </c>
      <c r="B5246" s="112" t="s">
        <v>341</v>
      </c>
      <c r="C5246" s="112" t="s">
        <v>342</v>
      </c>
      <c r="D5246" s="112" t="s">
        <v>384</v>
      </c>
      <c r="E5246" s="112" t="s">
        <v>344</v>
      </c>
      <c r="F5246" s="112" t="s">
        <v>385</v>
      </c>
      <c r="G5246" s="112" t="s">
        <v>34</v>
      </c>
      <c r="H5246" s="112" t="s">
        <v>442</v>
      </c>
      <c r="I5246" s="112" t="s">
        <v>16</v>
      </c>
      <c r="J5246" s="112" t="s">
        <v>436</v>
      </c>
      <c r="K5246" s="113">
        <v>11990.25</v>
      </c>
      <c r="L5246" s="113">
        <v>4380</v>
      </c>
      <c r="M5246" s="112" t="s">
        <v>542</v>
      </c>
    </row>
    <row r="5247" spans="1:13" x14ac:dyDescent="0.3">
      <c r="A5247" s="112" t="s">
        <v>158</v>
      </c>
      <c r="B5247" s="112" t="s">
        <v>341</v>
      </c>
      <c r="C5247" s="112" t="s">
        <v>342</v>
      </c>
      <c r="D5247" s="112" t="s">
        <v>384</v>
      </c>
      <c r="E5247" s="112" t="s">
        <v>344</v>
      </c>
      <c r="F5247" s="112" t="s">
        <v>385</v>
      </c>
      <c r="G5247" s="112" t="s">
        <v>37</v>
      </c>
      <c r="H5247" s="112" t="s">
        <v>438</v>
      </c>
      <c r="I5247" s="112" t="s">
        <v>16</v>
      </c>
      <c r="J5247" s="112" t="s">
        <v>436</v>
      </c>
      <c r="K5247" s="113">
        <v>5376</v>
      </c>
      <c r="L5247" s="113">
        <v>576</v>
      </c>
      <c r="M5247" s="112" t="s">
        <v>542</v>
      </c>
    </row>
    <row r="5248" spans="1:13" x14ac:dyDescent="0.3">
      <c r="A5248" s="112" t="s">
        <v>158</v>
      </c>
      <c r="B5248" s="112" t="s">
        <v>341</v>
      </c>
      <c r="C5248" s="112" t="s">
        <v>342</v>
      </c>
      <c r="D5248" s="112" t="s">
        <v>384</v>
      </c>
      <c r="E5248" s="112" t="s">
        <v>344</v>
      </c>
      <c r="F5248" s="112" t="s">
        <v>385</v>
      </c>
      <c r="G5248" s="112" t="s">
        <v>38</v>
      </c>
      <c r="H5248" s="112" t="s">
        <v>445</v>
      </c>
      <c r="I5248" s="112" t="s">
        <v>16</v>
      </c>
      <c r="J5248" s="112" t="s">
        <v>446</v>
      </c>
      <c r="K5248" s="113">
        <v>925</v>
      </c>
      <c r="L5248" s="113">
        <v>185</v>
      </c>
      <c r="M5248" s="112" t="s">
        <v>542</v>
      </c>
    </row>
    <row r="5249" spans="1:13" x14ac:dyDescent="0.3">
      <c r="A5249" s="112" t="s">
        <v>158</v>
      </c>
      <c r="B5249" s="112" t="s">
        <v>341</v>
      </c>
      <c r="C5249" s="112" t="s">
        <v>342</v>
      </c>
      <c r="D5249" s="112" t="s">
        <v>384</v>
      </c>
      <c r="E5249" s="112" t="s">
        <v>344</v>
      </c>
      <c r="F5249" s="112" t="s">
        <v>385</v>
      </c>
      <c r="G5249" s="112" t="s">
        <v>40</v>
      </c>
      <c r="H5249" s="112" t="s">
        <v>447</v>
      </c>
      <c r="I5249" s="112" t="s">
        <v>16</v>
      </c>
      <c r="J5249" s="112" t="s">
        <v>435</v>
      </c>
      <c r="K5249" s="113">
        <v>4673.6400000000003</v>
      </c>
      <c r="L5249" s="113">
        <v>986</v>
      </c>
      <c r="M5249" s="112" t="s">
        <v>542</v>
      </c>
    </row>
    <row r="5250" spans="1:13" x14ac:dyDescent="0.3">
      <c r="A5250" s="112" t="s">
        <v>158</v>
      </c>
      <c r="B5250" s="112" t="s">
        <v>341</v>
      </c>
      <c r="C5250" s="112" t="s">
        <v>342</v>
      </c>
      <c r="D5250" s="112" t="s">
        <v>384</v>
      </c>
      <c r="E5250" s="112" t="s">
        <v>344</v>
      </c>
      <c r="F5250" s="112" t="s">
        <v>385</v>
      </c>
      <c r="G5250" s="112" t="s">
        <v>41</v>
      </c>
      <c r="H5250" s="112" t="s">
        <v>445</v>
      </c>
      <c r="I5250" s="112" t="s">
        <v>16</v>
      </c>
      <c r="J5250" s="112" t="s">
        <v>435</v>
      </c>
      <c r="K5250" s="113">
        <v>15438.52</v>
      </c>
      <c r="L5250" s="113">
        <v>6649</v>
      </c>
      <c r="M5250" s="112" t="s">
        <v>542</v>
      </c>
    </row>
    <row r="5251" spans="1:13" x14ac:dyDescent="0.3">
      <c r="A5251" s="112" t="s">
        <v>158</v>
      </c>
      <c r="B5251" s="112" t="s">
        <v>341</v>
      </c>
      <c r="C5251" s="112" t="s">
        <v>342</v>
      </c>
      <c r="D5251" s="112" t="s">
        <v>384</v>
      </c>
      <c r="E5251" s="112" t="s">
        <v>344</v>
      </c>
      <c r="F5251" s="112" t="s">
        <v>385</v>
      </c>
      <c r="G5251" s="112" t="s">
        <v>41</v>
      </c>
      <c r="H5251" s="112" t="s">
        <v>445</v>
      </c>
      <c r="I5251" s="112" t="s">
        <v>16</v>
      </c>
      <c r="J5251" s="112" t="s">
        <v>446</v>
      </c>
      <c r="K5251" s="113">
        <v>5198</v>
      </c>
      <c r="L5251" s="113">
        <v>1265</v>
      </c>
      <c r="M5251" s="112" t="s">
        <v>542</v>
      </c>
    </row>
    <row r="5252" spans="1:13" x14ac:dyDescent="0.3">
      <c r="A5252" s="112" t="s">
        <v>158</v>
      </c>
      <c r="B5252" s="112" t="s">
        <v>341</v>
      </c>
      <c r="C5252" s="112" t="s">
        <v>342</v>
      </c>
      <c r="D5252" s="112" t="s">
        <v>384</v>
      </c>
      <c r="E5252" s="112" t="s">
        <v>344</v>
      </c>
      <c r="F5252" s="112" t="s">
        <v>385</v>
      </c>
      <c r="G5252" s="112" t="s">
        <v>42</v>
      </c>
      <c r="H5252" s="112" t="s">
        <v>441</v>
      </c>
      <c r="I5252" s="112" t="s">
        <v>16</v>
      </c>
      <c r="J5252" s="112" t="s">
        <v>436</v>
      </c>
      <c r="K5252" s="113">
        <v>17458</v>
      </c>
      <c r="L5252" s="113">
        <v>2436</v>
      </c>
      <c r="M5252" s="112" t="s">
        <v>542</v>
      </c>
    </row>
    <row r="5253" spans="1:13" x14ac:dyDescent="0.3">
      <c r="A5253" s="112" t="s">
        <v>158</v>
      </c>
      <c r="B5253" s="112" t="s">
        <v>341</v>
      </c>
      <c r="C5253" s="112" t="s">
        <v>342</v>
      </c>
      <c r="D5253" s="112" t="s">
        <v>384</v>
      </c>
      <c r="E5253" s="112" t="s">
        <v>344</v>
      </c>
      <c r="F5253" s="112" t="s">
        <v>385</v>
      </c>
      <c r="G5253" s="112" t="s">
        <v>43</v>
      </c>
      <c r="H5253" s="112" t="s">
        <v>448</v>
      </c>
      <c r="I5253" s="112" t="s">
        <v>16</v>
      </c>
      <c r="J5253" s="112" t="s">
        <v>435</v>
      </c>
      <c r="K5253" s="113">
        <v>936</v>
      </c>
      <c r="L5253" s="113">
        <v>1170</v>
      </c>
      <c r="M5253" s="112" t="s">
        <v>542</v>
      </c>
    </row>
    <row r="5254" spans="1:13" x14ac:dyDescent="0.3">
      <c r="A5254" s="112" t="s">
        <v>158</v>
      </c>
      <c r="B5254" s="112" t="s">
        <v>341</v>
      </c>
      <c r="C5254" s="112" t="s">
        <v>342</v>
      </c>
      <c r="D5254" s="112" t="s">
        <v>384</v>
      </c>
      <c r="E5254" s="112" t="s">
        <v>344</v>
      </c>
      <c r="F5254" s="112" t="s">
        <v>385</v>
      </c>
      <c r="G5254" s="112" t="s">
        <v>43</v>
      </c>
      <c r="H5254" s="112" t="s">
        <v>448</v>
      </c>
      <c r="I5254" s="112" t="s">
        <v>16</v>
      </c>
      <c r="J5254" s="112" t="s">
        <v>440</v>
      </c>
      <c r="K5254" s="113">
        <v>212.44</v>
      </c>
      <c r="L5254" s="113">
        <v>225.99999999999997</v>
      </c>
      <c r="M5254" s="112" t="s">
        <v>542</v>
      </c>
    </row>
    <row r="5255" spans="1:13" x14ac:dyDescent="0.3">
      <c r="A5255" s="112" t="s">
        <v>158</v>
      </c>
      <c r="B5255" s="112" t="s">
        <v>341</v>
      </c>
      <c r="C5255" s="112" t="s">
        <v>342</v>
      </c>
      <c r="D5255" s="112" t="s">
        <v>384</v>
      </c>
      <c r="E5255" s="112" t="s">
        <v>344</v>
      </c>
      <c r="F5255" s="112" t="s">
        <v>385</v>
      </c>
      <c r="G5255" s="112" t="s">
        <v>43</v>
      </c>
      <c r="H5255" s="112" t="s">
        <v>448</v>
      </c>
      <c r="I5255" s="112" t="s">
        <v>16</v>
      </c>
      <c r="J5255" s="112" t="s">
        <v>436</v>
      </c>
      <c r="K5255" s="113">
        <v>1085.4000000000001</v>
      </c>
      <c r="L5255" s="113">
        <v>2010.0000000000002</v>
      </c>
      <c r="M5255" s="112" t="s">
        <v>542</v>
      </c>
    </row>
    <row r="5256" spans="1:13" x14ac:dyDescent="0.3">
      <c r="A5256" s="112" t="s">
        <v>158</v>
      </c>
      <c r="B5256" s="112" t="s">
        <v>341</v>
      </c>
      <c r="C5256" s="112" t="s">
        <v>342</v>
      </c>
      <c r="D5256" s="112" t="s">
        <v>384</v>
      </c>
      <c r="E5256" s="112" t="s">
        <v>344</v>
      </c>
      <c r="F5256" s="112" t="s">
        <v>385</v>
      </c>
      <c r="G5256" s="112" t="s">
        <v>89</v>
      </c>
      <c r="H5256" s="112" t="s">
        <v>448</v>
      </c>
      <c r="I5256" s="112" t="s">
        <v>14</v>
      </c>
      <c r="J5256" s="112" t="s">
        <v>435</v>
      </c>
      <c r="K5256" s="113">
        <v>449.4</v>
      </c>
      <c r="L5256" s="113">
        <v>24.75</v>
      </c>
      <c r="M5256" s="112" t="s">
        <v>542</v>
      </c>
    </row>
    <row r="5257" spans="1:13" x14ac:dyDescent="0.3">
      <c r="A5257" s="112" t="s">
        <v>158</v>
      </c>
      <c r="B5257" s="112" t="s">
        <v>341</v>
      </c>
      <c r="C5257" s="112" t="s">
        <v>342</v>
      </c>
      <c r="D5257" s="112" t="s">
        <v>384</v>
      </c>
      <c r="E5257" s="112" t="s">
        <v>344</v>
      </c>
      <c r="F5257" s="112" t="s">
        <v>385</v>
      </c>
      <c r="G5257" s="112" t="s">
        <v>89</v>
      </c>
      <c r="H5257" s="112" t="s">
        <v>448</v>
      </c>
      <c r="I5257" s="112" t="s">
        <v>14</v>
      </c>
      <c r="J5257" s="112" t="s">
        <v>436</v>
      </c>
      <c r="K5257" s="113">
        <v>2027.7</v>
      </c>
      <c r="L5257" s="113">
        <v>174</v>
      </c>
      <c r="M5257" s="112" t="s">
        <v>542</v>
      </c>
    </row>
    <row r="5258" spans="1:13" x14ac:dyDescent="0.3">
      <c r="A5258" s="112" t="s">
        <v>158</v>
      </c>
      <c r="B5258" s="112" t="s">
        <v>341</v>
      </c>
      <c r="C5258" s="112" t="s">
        <v>342</v>
      </c>
      <c r="D5258" s="112" t="s">
        <v>384</v>
      </c>
      <c r="E5258" s="112" t="s">
        <v>344</v>
      </c>
      <c r="F5258" s="112" t="s">
        <v>385</v>
      </c>
      <c r="G5258" s="112" t="s">
        <v>90</v>
      </c>
      <c r="H5258" s="112" t="s">
        <v>438</v>
      </c>
      <c r="I5258" s="112" t="s">
        <v>14</v>
      </c>
      <c r="J5258" s="112" t="s">
        <v>436</v>
      </c>
      <c r="K5258" s="113">
        <v>11097</v>
      </c>
      <c r="L5258" s="113">
        <v>1233</v>
      </c>
      <c r="M5258" s="112" t="s">
        <v>542</v>
      </c>
    </row>
    <row r="5259" spans="1:13" x14ac:dyDescent="0.3">
      <c r="A5259" s="112" t="s">
        <v>158</v>
      </c>
      <c r="B5259" s="112" t="s">
        <v>341</v>
      </c>
      <c r="C5259" s="112" t="s">
        <v>342</v>
      </c>
      <c r="D5259" s="112" t="s">
        <v>384</v>
      </c>
      <c r="E5259" s="112" t="s">
        <v>344</v>
      </c>
      <c r="F5259" s="112" t="s">
        <v>385</v>
      </c>
      <c r="G5259" s="112" t="s">
        <v>44</v>
      </c>
      <c r="H5259" s="112" t="s">
        <v>441</v>
      </c>
      <c r="I5259" s="112" t="s">
        <v>16</v>
      </c>
      <c r="J5259" s="112" t="s">
        <v>435</v>
      </c>
      <c r="K5259" s="113">
        <v>12783.2598438</v>
      </c>
      <c r="L5259" s="113">
        <v>1363.5</v>
      </c>
      <c r="M5259" s="112" t="s">
        <v>542</v>
      </c>
    </row>
    <row r="5260" spans="1:13" x14ac:dyDescent="0.3">
      <c r="A5260" s="112" t="s">
        <v>158</v>
      </c>
      <c r="B5260" s="112" t="s">
        <v>341</v>
      </c>
      <c r="C5260" s="112" t="s">
        <v>342</v>
      </c>
      <c r="D5260" s="112" t="s">
        <v>384</v>
      </c>
      <c r="E5260" s="112" t="s">
        <v>344</v>
      </c>
      <c r="F5260" s="112" t="s">
        <v>385</v>
      </c>
      <c r="G5260" s="112" t="s">
        <v>44</v>
      </c>
      <c r="H5260" s="112" t="s">
        <v>441</v>
      </c>
      <c r="I5260" s="112" t="s">
        <v>16</v>
      </c>
      <c r="J5260" s="112" t="s">
        <v>436</v>
      </c>
      <c r="K5260" s="113">
        <v>12721</v>
      </c>
      <c r="L5260" s="113">
        <v>1126.5</v>
      </c>
      <c r="M5260" s="112" t="s">
        <v>542</v>
      </c>
    </row>
    <row r="5261" spans="1:13" x14ac:dyDescent="0.3">
      <c r="A5261" s="112" t="s">
        <v>158</v>
      </c>
      <c r="B5261" s="112" t="s">
        <v>341</v>
      </c>
      <c r="C5261" s="112" t="s">
        <v>342</v>
      </c>
      <c r="D5261" s="112" t="s">
        <v>384</v>
      </c>
      <c r="E5261" s="112" t="s">
        <v>344</v>
      </c>
      <c r="F5261" s="112" t="s">
        <v>385</v>
      </c>
      <c r="G5261" s="112" t="s">
        <v>45</v>
      </c>
      <c r="H5261" s="112" t="s">
        <v>441</v>
      </c>
      <c r="I5261" s="112" t="s">
        <v>46</v>
      </c>
      <c r="J5261" s="112" t="s">
        <v>446</v>
      </c>
      <c r="K5261" s="113">
        <v>3107</v>
      </c>
      <c r="L5261" s="113">
        <v>152</v>
      </c>
      <c r="M5261" s="112" t="s">
        <v>542</v>
      </c>
    </row>
    <row r="5262" spans="1:13" x14ac:dyDescent="0.3">
      <c r="A5262" s="112" t="s">
        <v>158</v>
      </c>
      <c r="B5262" s="112" t="s">
        <v>341</v>
      </c>
      <c r="C5262" s="112" t="s">
        <v>342</v>
      </c>
      <c r="D5262" s="112" t="s">
        <v>384</v>
      </c>
      <c r="E5262" s="112" t="s">
        <v>344</v>
      </c>
      <c r="F5262" s="112" t="s">
        <v>385</v>
      </c>
      <c r="G5262" s="112" t="s">
        <v>45</v>
      </c>
      <c r="H5262" s="112" t="s">
        <v>441</v>
      </c>
      <c r="I5262" s="112" t="s">
        <v>46</v>
      </c>
      <c r="J5262" s="112" t="s">
        <v>436</v>
      </c>
      <c r="K5262" s="113">
        <v>23474</v>
      </c>
      <c r="L5262" s="113">
        <v>2544</v>
      </c>
      <c r="M5262" s="112" t="s">
        <v>542</v>
      </c>
    </row>
    <row r="5263" spans="1:13" x14ac:dyDescent="0.3">
      <c r="A5263" s="112" t="s">
        <v>158</v>
      </c>
      <c r="B5263" s="112" t="s">
        <v>341</v>
      </c>
      <c r="C5263" s="112" t="s">
        <v>342</v>
      </c>
      <c r="D5263" s="112" t="s">
        <v>384</v>
      </c>
      <c r="E5263" s="112" t="s">
        <v>344</v>
      </c>
      <c r="F5263" s="112" t="s">
        <v>385</v>
      </c>
      <c r="G5263" s="112" t="s">
        <v>47</v>
      </c>
      <c r="H5263" s="112" t="s">
        <v>447</v>
      </c>
      <c r="I5263" s="112" t="s">
        <v>16</v>
      </c>
      <c r="J5263" s="112" t="s">
        <v>435</v>
      </c>
      <c r="K5263" s="113">
        <v>804171.15</v>
      </c>
      <c r="L5263" s="113">
        <v>86327</v>
      </c>
      <c r="M5263" s="112" t="s">
        <v>542</v>
      </c>
    </row>
    <row r="5264" spans="1:13" x14ac:dyDescent="0.3">
      <c r="A5264" s="112" t="s">
        <v>158</v>
      </c>
      <c r="B5264" s="112" t="s">
        <v>341</v>
      </c>
      <c r="C5264" s="112" t="s">
        <v>342</v>
      </c>
      <c r="D5264" s="112" t="s">
        <v>384</v>
      </c>
      <c r="E5264" s="112" t="s">
        <v>344</v>
      </c>
      <c r="F5264" s="112" t="s">
        <v>385</v>
      </c>
      <c r="G5264" s="112" t="s">
        <v>48</v>
      </c>
      <c r="H5264" s="112" t="s">
        <v>447</v>
      </c>
      <c r="I5264" s="112" t="s">
        <v>16</v>
      </c>
      <c r="J5264" s="112" t="s">
        <v>436</v>
      </c>
      <c r="K5264" s="113">
        <v>2740</v>
      </c>
      <c r="L5264" s="113">
        <v>342.5</v>
      </c>
      <c r="M5264" s="112" t="s">
        <v>542</v>
      </c>
    </row>
    <row r="5265" spans="1:13" x14ac:dyDescent="0.3">
      <c r="A5265" s="112" t="s">
        <v>158</v>
      </c>
      <c r="B5265" s="112" t="s">
        <v>341</v>
      </c>
      <c r="C5265" s="112" t="s">
        <v>342</v>
      </c>
      <c r="D5265" s="112" t="s">
        <v>384</v>
      </c>
      <c r="E5265" s="112" t="s">
        <v>344</v>
      </c>
      <c r="F5265" s="112" t="s">
        <v>385</v>
      </c>
      <c r="G5265" s="112" t="s">
        <v>50</v>
      </c>
      <c r="H5265" s="112" t="s">
        <v>434</v>
      </c>
      <c r="I5265" s="112" t="s">
        <v>16</v>
      </c>
      <c r="J5265" s="112" t="s">
        <v>436</v>
      </c>
      <c r="K5265" s="113">
        <v>1788004.69</v>
      </c>
      <c r="L5265" s="113">
        <v>96847.5</v>
      </c>
      <c r="M5265" s="112" t="s">
        <v>542</v>
      </c>
    </row>
    <row r="5266" spans="1:13" x14ac:dyDescent="0.3">
      <c r="A5266" s="112" t="s">
        <v>158</v>
      </c>
      <c r="B5266" s="112" t="s">
        <v>341</v>
      </c>
      <c r="C5266" s="112" t="s">
        <v>342</v>
      </c>
      <c r="D5266" s="112" t="s">
        <v>384</v>
      </c>
      <c r="E5266" s="112" t="s">
        <v>344</v>
      </c>
      <c r="F5266" s="112" t="s">
        <v>385</v>
      </c>
      <c r="G5266" s="112" t="s">
        <v>51</v>
      </c>
      <c r="H5266" s="112" t="s">
        <v>438</v>
      </c>
      <c r="I5266" s="112" t="s">
        <v>16</v>
      </c>
      <c r="J5266" s="112" t="s">
        <v>436</v>
      </c>
      <c r="K5266" s="113">
        <v>1112</v>
      </c>
      <c r="L5266" s="113">
        <v>338</v>
      </c>
      <c r="M5266" s="112" t="s">
        <v>542</v>
      </c>
    </row>
    <row r="5267" spans="1:13" x14ac:dyDescent="0.3">
      <c r="A5267" s="112" t="s">
        <v>158</v>
      </c>
      <c r="B5267" s="112" t="s">
        <v>341</v>
      </c>
      <c r="C5267" s="112" t="s">
        <v>342</v>
      </c>
      <c r="D5267" s="112" t="s">
        <v>384</v>
      </c>
      <c r="E5267" s="112" t="s">
        <v>344</v>
      </c>
      <c r="F5267" s="112" t="s">
        <v>385</v>
      </c>
      <c r="G5267" s="112" t="s">
        <v>52</v>
      </c>
      <c r="H5267" s="112" t="s">
        <v>442</v>
      </c>
      <c r="I5267" s="112" t="s">
        <v>46</v>
      </c>
      <c r="J5267" s="112" t="s">
        <v>435</v>
      </c>
      <c r="K5267" s="113">
        <v>49096.05</v>
      </c>
      <c r="L5267" s="113">
        <v>8516</v>
      </c>
      <c r="M5267" s="112" t="s">
        <v>542</v>
      </c>
    </row>
    <row r="5268" spans="1:13" x14ac:dyDescent="0.3">
      <c r="A5268" s="112" t="s">
        <v>158</v>
      </c>
      <c r="B5268" s="112" t="s">
        <v>341</v>
      </c>
      <c r="C5268" s="112" t="s">
        <v>342</v>
      </c>
      <c r="D5268" s="112" t="s">
        <v>384</v>
      </c>
      <c r="E5268" s="112" t="s">
        <v>344</v>
      </c>
      <c r="F5268" s="112" t="s">
        <v>385</v>
      </c>
      <c r="G5268" s="112" t="s">
        <v>52</v>
      </c>
      <c r="H5268" s="112" t="s">
        <v>442</v>
      </c>
      <c r="I5268" s="112" t="s">
        <v>46</v>
      </c>
      <c r="J5268" s="112" t="s">
        <v>440</v>
      </c>
      <c r="K5268" s="113">
        <v>51794.73</v>
      </c>
      <c r="L5268" s="113">
        <v>10591</v>
      </c>
      <c r="M5268" s="112" t="s">
        <v>542</v>
      </c>
    </row>
    <row r="5269" spans="1:13" x14ac:dyDescent="0.3">
      <c r="A5269" s="112" t="s">
        <v>158</v>
      </c>
      <c r="B5269" s="112" t="s">
        <v>341</v>
      </c>
      <c r="C5269" s="112" t="s">
        <v>342</v>
      </c>
      <c r="D5269" s="112" t="s">
        <v>384</v>
      </c>
      <c r="E5269" s="112" t="s">
        <v>344</v>
      </c>
      <c r="F5269" s="112" t="s">
        <v>385</v>
      </c>
      <c r="G5269" s="112" t="s">
        <v>52</v>
      </c>
      <c r="H5269" s="112" t="s">
        <v>442</v>
      </c>
      <c r="I5269" s="112" t="s">
        <v>46</v>
      </c>
      <c r="J5269" s="112" t="s">
        <v>436</v>
      </c>
      <c r="K5269" s="113">
        <v>1451455.38</v>
      </c>
      <c r="L5269" s="113">
        <v>160054.00000000003</v>
      </c>
      <c r="M5269" s="112" t="s">
        <v>542</v>
      </c>
    </row>
    <row r="5270" spans="1:13" x14ac:dyDescent="0.3">
      <c r="A5270" s="112" t="s">
        <v>158</v>
      </c>
      <c r="B5270" s="112" t="s">
        <v>341</v>
      </c>
      <c r="C5270" s="112" t="s">
        <v>342</v>
      </c>
      <c r="D5270" s="112" t="s">
        <v>384</v>
      </c>
      <c r="E5270" s="112" t="s">
        <v>344</v>
      </c>
      <c r="F5270" s="112" t="s">
        <v>385</v>
      </c>
      <c r="G5270" s="112" t="s">
        <v>53</v>
      </c>
      <c r="H5270" s="112" t="s">
        <v>434</v>
      </c>
      <c r="I5270" s="112" t="s">
        <v>16</v>
      </c>
      <c r="J5270" s="112" t="s">
        <v>435</v>
      </c>
      <c r="K5270" s="113">
        <v>148402.26000000004</v>
      </c>
      <c r="L5270" s="113">
        <v>55930.500000000007</v>
      </c>
      <c r="M5270" s="112" t="s">
        <v>542</v>
      </c>
    </row>
    <row r="5271" spans="1:13" x14ac:dyDescent="0.3">
      <c r="A5271" s="112" t="s">
        <v>158</v>
      </c>
      <c r="B5271" s="112" t="s">
        <v>341</v>
      </c>
      <c r="C5271" s="112" t="s">
        <v>342</v>
      </c>
      <c r="D5271" s="112" t="s">
        <v>384</v>
      </c>
      <c r="E5271" s="112" t="s">
        <v>344</v>
      </c>
      <c r="F5271" s="112" t="s">
        <v>385</v>
      </c>
      <c r="G5271" s="112" t="s">
        <v>54</v>
      </c>
      <c r="H5271" s="112" t="s">
        <v>445</v>
      </c>
      <c r="I5271" s="112" t="s">
        <v>16</v>
      </c>
      <c r="J5271" s="112" t="s">
        <v>436</v>
      </c>
      <c r="K5271" s="113">
        <v>3055.36</v>
      </c>
      <c r="L5271" s="113">
        <v>248</v>
      </c>
      <c r="M5271" s="112" t="s">
        <v>542</v>
      </c>
    </row>
    <row r="5272" spans="1:13" x14ac:dyDescent="0.3">
      <c r="A5272" s="112" t="s">
        <v>158</v>
      </c>
      <c r="B5272" s="112" t="s">
        <v>341</v>
      </c>
      <c r="C5272" s="112" t="s">
        <v>342</v>
      </c>
      <c r="D5272" s="112" t="s">
        <v>384</v>
      </c>
      <c r="E5272" s="112" t="s">
        <v>344</v>
      </c>
      <c r="F5272" s="112" t="s">
        <v>385</v>
      </c>
      <c r="G5272" s="112" t="s">
        <v>58</v>
      </c>
      <c r="H5272" s="112" t="s">
        <v>434</v>
      </c>
      <c r="I5272" s="112" t="s">
        <v>16</v>
      </c>
      <c r="J5272" s="112" t="s">
        <v>436</v>
      </c>
      <c r="K5272" s="113">
        <v>8500</v>
      </c>
      <c r="L5272" s="113">
        <v>9807</v>
      </c>
      <c r="M5272" s="112" t="s">
        <v>542</v>
      </c>
    </row>
    <row r="5273" spans="1:13" x14ac:dyDescent="0.3">
      <c r="A5273" s="112" t="s">
        <v>158</v>
      </c>
      <c r="B5273" s="112" t="s">
        <v>341</v>
      </c>
      <c r="C5273" s="112" t="s">
        <v>342</v>
      </c>
      <c r="D5273" s="112" t="s">
        <v>384</v>
      </c>
      <c r="E5273" s="112" t="s">
        <v>344</v>
      </c>
      <c r="F5273" s="112" t="s">
        <v>385</v>
      </c>
      <c r="G5273" s="112" t="s">
        <v>60</v>
      </c>
      <c r="H5273" s="112" t="s">
        <v>437</v>
      </c>
      <c r="I5273" s="112" t="s">
        <v>16</v>
      </c>
      <c r="J5273" s="112" t="s">
        <v>435</v>
      </c>
      <c r="K5273" s="113">
        <v>10670.400000000001</v>
      </c>
      <c r="L5273" s="113">
        <v>3420.0000000000005</v>
      </c>
      <c r="M5273" s="112" t="s">
        <v>542</v>
      </c>
    </row>
    <row r="5274" spans="1:13" x14ac:dyDescent="0.3">
      <c r="A5274" s="112" t="s">
        <v>158</v>
      </c>
      <c r="B5274" s="112" t="s">
        <v>341</v>
      </c>
      <c r="C5274" s="112" t="s">
        <v>342</v>
      </c>
      <c r="D5274" s="112" t="s">
        <v>384</v>
      </c>
      <c r="E5274" s="112" t="s">
        <v>344</v>
      </c>
      <c r="F5274" s="112" t="s">
        <v>385</v>
      </c>
      <c r="G5274" s="112" t="s">
        <v>60</v>
      </c>
      <c r="H5274" s="112" t="s">
        <v>437</v>
      </c>
      <c r="I5274" s="112" t="s">
        <v>16</v>
      </c>
      <c r="J5274" s="112" t="s">
        <v>440</v>
      </c>
      <c r="K5274" s="113">
        <v>40.56</v>
      </c>
      <c r="L5274" s="113">
        <v>13</v>
      </c>
      <c r="M5274" s="112" t="s">
        <v>542</v>
      </c>
    </row>
    <row r="5275" spans="1:13" x14ac:dyDescent="0.3">
      <c r="A5275" s="112" t="s">
        <v>158</v>
      </c>
      <c r="B5275" s="112" t="s">
        <v>341</v>
      </c>
      <c r="C5275" s="112" t="s">
        <v>342</v>
      </c>
      <c r="D5275" s="112" t="s">
        <v>384</v>
      </c>
      <c r="E5275" s="112" t="s">
        <v>344</v>
      </c>
      <c r="F5275" s="112" t="s">
        <v>385</v>
      </c>
      <c r="G5275" s="112" t="s">
        <v>60</v>
      </c>
      <c r="H5275" s="112" t="s">
        <v>437</v>
      </c>
      <c r="I5275" s="112" t="s">
        <v>16</v>
      </c>
      <c r="J5275" s="112" t="s">
        <v>436</v>
      </c>
      <c r="K5275" s="113">
        <v>695.76</v>
      </c>
      <c r="L5275" s="113">
        <v>223</v>
      </c>
      <c r="M5275" s="112" t="s">
        <v>542</v>
      </c>
    </row>
    <row r="5276" spans="1:13" x14ac:dyDescent="0.3">
      <c r="A5276" s="112" t="s">
        <v>158</v>
      </c>
      <c r="B5276" s="112" t="s">
        <v>341</v>
      </c>
      <c r="C5276" s="112" t="s">
        <v>342</v>
      </c>
      <c r="D5276" s="112" t="s">
        <v>384</v>
      </c>
      <c r="E5276" s="112" t="s">
        <v>344</v>
      </c>
      <c r="F5276" s="112" t="s">
        <v>385</v>
      </c>
      <c r="G5276" s="112" t="s">
        <v>61</v>
      </c>
      <c r="H5276" s="112" t="s">
        <v>447</v>
      </c>
      <c r="I5276" s="112" t="s">
        <v>16</v>
      </c>
      <c r="J5276" s="112" t="s">
        <v>435</v>
      </c>
      <c r="K5276" s="113">
        <v>2160</v>
      </c>
      <c r="L5276" s="113">
        <v>270</v>
      </c>
      <c r="M5276" s="112" t="s">
        <v>542</v>
      </c>
    </row>
    <row r="5277" spans="1:13" x14ac:dyDescent="0.3">
      <c r="A5277" s="112" t="s">
        <v>158</v>
      </c>
      <c r="B5277" s="112" t="s">
        <v>341</v>
      </c>
      <c r="C5277" s="112" t="s">
        <v>342</v>
      </c>
      <c r="D5277" s="112" t="s">
        <v>384</v>
      </c>
      <c r="E5277" s="112" t="s">
        <v>344</v>
      </c>
      <c r="F5277" s="112" t="s">
        <v>385</v>
      </c>
      <c r="G5277" s="112" t="s">
        <v>62</v>
      </c>
      <c r="H5277" s="112" t="s">
        <v>438</v>
      </c>
      <c r="I5277" s="112" t="s">
        <v>16</v>
      </c>
      <c r="J5277" s="112" t="s">
        <v>436</v>
      </c>
      <c r="K5277" s="113">
        <v>4293</v>
      </c>
      <c r="L5277" s="113">
        <v>2025</v>
      </c>
      <c r="M5277" s="112" t="s">
        <v>542</v>
      </c>
    </row>
    <row r="5278" spans="1:13" x14ac:dyDescent="0.3">
      <c r="A5278" s="112" t="s">
        <v>158</v>
      </c>
      <c r="B5278" s="112" t="s">
        <v>341</v>
      </c>
      <c r="C5278" s="112" t="s">
        <v>342</v>
      </c>
      <c r="D5278" s="112" t="s">
        <v>384</v>
      </c>
      <c r="E5278" s="112" t="s">
        <v>344</v>
      </c>
      <c r="F5278" s="112" t="s">
        <v>385</v>
      </c>
      <c r="G5278" s="112" t="s">
        <v>96</v>
      </c>
      <c r="H5278" s="112" t="s">
        <v>438</v>
      </c>
      <c r="I5278" s="112" t="s">
        <v>14</v>
      </c>
      <c r="J5278" s="112" t="s">
        <v>435</v>
      </c>
      <c r="K5278" s="113">
        <v>1781.6000000000001</v>
      </c>
      <c r="L5278" s="113">
        <v>131</v>
      </c>
      <c r="M5278" s="112" t="s">
        <v>542</v>
      </c>
    </row>
    <row r="5279" spans="1:13" x14ac:dyDescent="0.3">
      <c r="A5279" s="112" t="s">
        <v>158</v>
      </c>
      <c r="B5279" s="112" t="s">
        <v>341</v>
      </c>
      <c r="C5279" s="112" t="s">
        <v>342</v>
      </c>
      <c r="D5279" s="112" t="s">
        <v>384</v>
      </c>
      <c r="E5279" s="112" t="s">
        <v>344</v>
      </c>
      <c r="F5279" s="112" t="s">
        <v>385</v>
      </c>
      <c r="G5279" s="112" t="s">
        <v>96</v>
      </c>
      <c r="H5279" s="112" t="s">
        <v>438</v>
      </c>
      <c r="I5279" s="112" t="s">
        <v>14</v>
      </c>
      <c r="J5279" s="112" t="s">
        <v>436</v>
      </c>
      <c r="K5279" s="113">
        <v>2502.4</v>
      </c>
      <c r="L5279" s="113">
        <v>184</v>
      </c>
      <c r="M5279" s="112" t="s">
        <v>542</v>
      </c>
    </row>
    <row r="5280" spans="1:13" x14ac:dyDescent="0.3">
      <c r="A5280" s="112" t="s">
        <v>158</v>
      </c>
      <c r="B5280" s="112" t="s">
        <v>341</v>
      </c>
      <c r="C5280" s="112" t="s">
        <v>342</v>
      </c>
      <c r="D5280" s="112" t="s">
        <v>384</v>
      </c>
      <c r="E5280" s="112" t="s">
        <v>344</v>
      </c>
      <c r="F5280" s="112" t="s">
        <v>385</v>
      </c>
      <c r="G5280" s="112" t="s">
        <v>65</v>
      </c>
      <c r="H5280" s="112" t="s">
        <v>449</v>
      </c>
      <c r="I5280" s="112" t="s">
        <v>16</v>
      </c>
      <c r="J5280" s="112" t="s">
        <v>436</v>
      </c>
      <c r="K5280" s="113">
        <v>2364</v>
      </c>
      <c r="L5280" s="113">
        <v>45</v>
      </c>
      <c r="M5280" s="112" t="s">
        <v>542</v>
      </c>
    </row>
    <row r="5281" spans="1:13" x14ac:dyDescent="0.3">
      <c r="A5281" s="112" t="s">
        <v>158</v>
      </c>
      <c r="B5281" s="112" t="s">
        <v>341</v>
      </c>
      <c r="C5281" s="112" t="s">
        <v>342</v>
      </c>
      <c r="D5281" s="112" t="s">
        <v>384</v>
      </c>
      <c r="E5281" s="112" t="s">
        <v>344</v>
      </c>
      <c r="F5281" s="112" t="s">
        <v>385</v>
      </c>
      <c r="G5281" s="112" t="s">
        <v>66</v>
      </c>
      <c r="H5281" s="112" t="s">
        <v>450</v>
      </c>
      <c r="I5281" s="112" t="s">
        <v>16</v>
      </c>
      <c r="J5281" s="112" t="s">
        <v>436</v>
      </c>
      <c r="K5281" s="113">
        <v>4176</v>
      </c>
      <c r="L5281" s="113">
        <v>1440</v>
      </c>
      <c r="M5281" s="112" t="s">
        <v>542</v>
      </c>
    </row>
    <row r="5282" spans="1:13" x14ac:dyDescent="0.3">
      <c r="A5282" s="112" t="s">
        <v>158</v>
      </c>
      <c r="B5282" s="112" t="s">
        <v>341</v>
      </c>
      <c r="C5282" s="112" t="s">
        <v>342</v>
      </c>
      <c r="D5282" s="112" t="s">
        <v>386</v>
      </c>
      <c r="E5282" s="112" t="s">
        <v>344</v>
      </c>
      <c r="F5282" s="112" t="s">
        <v>387</v>
      </c>
      <c r="G5282" s="112" t="s">
        <v>13</v>
      </c>
      <c r="H5282" s="112" t="s">
        <v>434</v>
      </c>
      <c r="I5282" s="112" t="s">
        <v>14</v>
      </c>
      <c r="J5282" s="112" t="s">
        <v>435</v>
      </c>
      <c r="K5282" s="113">
        <v>21927.27</v>
      </c>
      <c r="L5282" s="113">
        <v>727</v>
      </c>
      <c r="M5282" s="112" t="s">
        <v>542</v>
      </c>
    </row>
    <row r="5283" spans="1:13" x14ac:dyDescent="0.3">
      <c r="A5283" s="112" t="s">
        <v>158</v>
      </c>
      <c r="B5283" s="112" t="s">
        <v>341</v>
      </c>
      <c r="C5283" s="112" t="s">
        <v>342</v>
      </c>
      <c r="D5283" s="112" t="s">
        <v>386</v>
      </c>
      <c r="E5283" s="112" t="s">
        <v>344</v>
      </c>
      <c r="F5283" s="112" t="s">
        <v>387</v>
      </c>
      <c r="G5283" s="112" t="s">
        <v>13</v>
      </c>
      <c r="H5283" s="112" t="s">
        <v>434</v>
      </c>
      <c r="I5283" s="112" t="s">
        <v>14</v>
      </c>
      <c r="J5283" s="112" t="s">
        <v>436</v>
      </c>
      <c r="K5283" s="113">
        <v>104296.24</v>
      </c>
      <c r="L5283" s="113">
        <v>3554</v>
      </c>
      <c r="M5283" s="112" t="s">
        <v>542</v>
      </c>
    </row>
    <row r="5284" spans="1:13" x14ac:dyDescent="0.3">
      <c r="A5284" s="112" t="s">
        <v>158</v>
      </c>
      <c r="B5284" s="112" t="s">
        <v>341</v>
      </c>
      <c r="C5284" s="112" t="s">
        <v>342</v>
      </c>
      <c r="D5284" s="112" t="s">
        <v>386</v>
      </c>
      <c r="E5284" s="112" t="s">
        <v>344</v>
      </c>
      <c r="F5284" s="112" t="s">
        <v>387</v>
      </c>
      <c r="G5284" s="112" t="s">
        <v>17</v>
      </c>
      <c r="H5284" s="112" t="s">
        <v>438</v>
      </c>
      <c r="I5284" s="112" t="s">
        <v>16</v>
      </c>
      <c r="J5284" s="112" t="s">
        <v>436</v>
      </c>
      <c r="K5284" s="113">
        <v>3498.6</v>
      </c>
      <c r="L5284" s="113">
        <v>450</v>
      </c>
      <c r="M5284" s="112" t="s">
        <v>542</v>
      </c>
    </row>
    <row r="5285" spans="1:13" x14ac:dyDescent="0.3">
      <c r="A5285" s="112" t="s">
        <v>158</v>
      </c>
      <c r="B5285" s="112" t="s">
        <v>341</v>
      </c>
      <c r="C5285" s="112" t="s">
        <v>342</v>
      </c>
      <c r="D5285" s="112" t="s">
        <v>386</v>
      </c>
      <c r="E5285" s="112" t="s">
        <v>344</v>
      </c>
      <c r="F5285" s="112" t="s">
        <v>387</v>
      </c>
      <c r="G5285" s="112" t="s">
        <v>75</v>
      </c>
      <c r="H5285" s="112" t="s">
        <v>438</v>
      </c>
      <c r="I5285" s="112" t="s">
        <v>14</v>
      </c>
      <c r="J5285" s="112" t="s">
        <v>436</v>
      </c>
      <c r="K5285" s="113">
        <v>2800</v>
      </c>
      <c r="L5285" s="113">
        <v>200</v>
      </c>
      <c r="M5285" s="112" t="s">
        <v>542</v>
      </c>
    </row>
    <row r="5286" spans="1:13" x14ac:dyDescent="0.3">
      <c r="A5286" s="112" t="s">
        <v>158</v>
      </c>
      <c r="B5286" s="112" t="s">
        <v>341</v>
      </c>
      <c r="C5286" s="112" t="s">
        <v>342</v>
      </c>
      <c r="D5286" s="112" t="s">
        <v>386</v>
      </c>
      <c r="E5286" s="112" t="s">
        <v>344</v>
      </c>
      <c r="F5286" s="112" t="s">
        <v>387</v>
      </c>
      <c r="G5286" s="112" t="s">
        <v>463</v>
      </c>
      <c r="H5286" s="112" t="s">
        <v>439</v>
      </c>
      <c r="I5286" s="112" t="s">
        <v>16</v>
      </c>
      <c r="J5286" s="112" t="s">
        <v>436</v>
      </c>
      <c r="K5286" s="113">
        <v>2178.7592014126958</v>
      </c>
      <c r="L5286" s="113">
        <v>576</v>
      </c>
      <c r="M5286" s="112" t="s">
        <v>542</v>
      </c>
    </row>
    <row r="5287" spans="1:13" x14ac:dyDescent="0.3">
      <c r="A5287" s="112" t="s">
        <v>158</v>
      </c>
      <c r="B5287" s="112" t="s">
        <v>341</v>
      </c>
      <c r="C5287" s="112" t="s">
        <v>342</v>
      </c>
      <c r="D5287" s="112" t="s">
        <v>386</v>
      </c>
      <c r="E5287" s="112" t="s">
        <v>344</v>
      </c>
      <c r="F5287" s="112" t="s">
        <v>387</v>
      </c>
      <c r="G5287" s="112" t="s">
        <v>22</v>
      </c>
      <c r="H5287" s="112" t="s">
        <v>439</v>
      </c>
      <c r="I5287" s="112" t="s">
        <v>16</v>
      </c>
      <c r="J5287" s="112" t="s">
        <v>435</v>
      </c>
      <c r="K5287" s="113">
        <v>967.68</v>
      </c>
      <c r="L5287" s="113">
        <v>126</v>
      </c>
      <c r="M5287" s="112" t="s">
        <v>542</v>
      </c>
    </row>
    <row r="5288" spans="1:13" x14ac:dyDescent="0.3">
      <c r="A5288" s="112" t="s">
        <v>158</v>
      </c>
      <c r="B5288" s="112" t="s">
        <v>341</v>
      </c>
      <c r="C5288" s="112" t="s">
        <v>342</v>
      </c>
      <c r="D5288" s="112" t="s">
        <v>386</v>
      </c>
      <c r="E5288" s="112" t="s">
        <v>344</v>
      </c>
      <c r="F5288" s="112" t="s">
        <v>387</v>
      </c>
      <c r="G5288" s="112" t="s">
        <v>22</v>
      </c>
      <c r="H5288" s="112" t="s">
        <v>439</v>
      </c>
      <c r="I5288" s="112" t="s">
        <v>16</v>
      </c>
      <c r="J5288" s="112" t="s">
        <v>436</v>
      </c>
      <c r="K5288" s="113">
        <v>892.08</v>
      </c>
      <c r="L5288" s="113">
        <v>126</v>
      </c>
      <c r="M5288" s="112" t="s">
        <v>542</v>
      </c>
    </row>
    <row r="5289" spans="1:13" x14ac:dyDescent="0.3">
      <c r="A5289" s="112" t="s">
        <v>158</v>
      </c>
      <c r="B5289" s="112" t="s">
        <v>341</v>
      </c>
      <c r="C5289" s="112" t="s">
        <v>342</v>
      </c>
      <c r="D5289" s="112" t="s">
        <v>386</v>
      </c>
      <c r="E5289" s="112" t="s">
        <v>344</v>
      </c>
      <c r="F5289" s="112" t="s">
        <v>387</v>
      </c>
      <c r="G5289" s="112" t="s">
        <v>25</v>
      </c>
      <c r="H5289" s="112" t="s">
        <v>442</v>
      </c>
      <c r="I5289" s="112" t="s">
        <v>16</v>
      </c>
      <c r="J5289" s="112" t="s">
        <v>443</v>
      </c>
      <c r="K5289" s="113">
        <v>1506437.08</v>
      </c>
      <c r="L5289" s="113">
        <v>264200</v>
      </c>
      <c r="M5289" s="112" t="s">
        <v>542</v>
      </c>
    </row>
    <row r="5290" spans="1:13" x14ac:dyDescent="0.3">
      <c r="A5290" s="112" t="s">
        <v>158</v>
      </c>
      <c r="B5290" s="112" t="s">
        <v>341</v>
      </c>
      <c r="C5290" s="112" t="s">
        <v>342</v>
      </c>
      <c r="D5290" s="112" t="s">
        <v>386</v>
      </c>
      <c r="E5290" s="112" t="s">
        <v>344</v>
      </c>
      <c r="F5290" s="112" t="s">
        <v>387</v>
      </c>
      <c r="G5290" s="112" t="s">
        <v>28</v>
      </c>
      <c r="H5290" s="112" t="s">
        <v>441</v>
      </c>
      <c r="I5290" s="112" t="s">
        <v>16</v>
      </c>
      <c r="J5290" s="112" t="s">
        <v>435</v>
      </c>
      <c r="K5290" s="113">
        <v>1788</v>
      </c>
      <c r="L5290" s="113">
        <v>180</v>
      </c>
      <c r="M5290" s="112" t="s">
        <v>542</v>
      </c>
    </row>
    <row r="5291" spans="1:13" x14ac:dyDescent="0.3">
      <c r="A5291" s="112" t="s">
        <v>158</v>
      </c>
      <c r="B5291" s="112" t="s">
        <v>341</v>
      </c>
      <c r="C5291" s="112" t="s">
        <v>342</v>
      </c>
      <c r="D5291" s="112" t="s">
        <v>386</v>
      </c>
      <c r="E5291" s="112" t="s">
        <v>344</v>
      </c>
      <c r="F5291" s="112" t="s">
        <v>387</v>
      </c>
      <c r="G5291" s="112" t="s">
        <v>28</v>
      </c>
      <c r="H5291" s="112" t="s">
        <v>441</v>
      </c>
      <c r="I5291" s="112" t="s">
        <v>16</v>
      </c>
      <c r="J5291" s="112" t="s">
        <v>436</v>
      </c>
      <c r="K5291" s="113">
        <v>4883</v>
      </c>
      <c r="L5291" s="113">
        <v>330</v>
      </c>
      <c r="M5291" s="112" t="s">
        <v>542</v>
      </c>
    </row>
    <row r="5292" spans="1:13" x14ac:dyDescent="0.3">
      <c r="A5292" s="112" t="s">
        <v>158</v>
      </c>
      <c r="B5292" s="112" t="s">
        <v>341</v>
      </c>
      <c r="C5292" s="112" t="s">
        <v>342</v>
      </c>
      <c r="D5292" s="112" t="s">
        <v>386</v>
      </c>
      <c r="E5292" s="112" t="s">
        <v>344</v>
      </c>
      <c r="F5292" s="112" t="s">
        <v>387</v>
      </c>
      <c r="G5292" s="112" t="s">
        <v>79</v>
      </c>
      <c r="H5292" s="112" t="s">
        <v>438</v>
      </c>
      <c r="I5292" s="112" t="s">
        <v>14</v>
      </c>
      <c r="J5292" s="112" t="s">
        <v>435</v>
      </c>
      <c r="K5292" s="113">
        <v>6987</v>
      </c>
      <c r="L5292" s="113">
        <v>571</v>
      </c>
      <c r="M5292" s="112" t="s">
        <v>542</v>
      </c>
    </row>
    <row r="5293" spans="1:13" x14ac:dyDescent="0.3">
      <c r="A5293" s="112" t="s">
        <v>158</v>
      </c>
      <c r="B5293" s="112" t="s">
        <v>341</v>
      </c>
      <c r="C5293" s="112" t="s">
        <v>342</v>
      </c>
      <c r="D5293" s="112" t="s">
        <v>386</v>
      </c>
      <c r="E5293" s="112" t="s">
        <v>344</v>
      </c>
      <c r="F5293" s="112" t="s">
        <v>387</v>
      </c>
      <c r="G5293" s="112" t="s">
        <v>79</v>
      </c>
      <c r="H5293" s="112" t="s">
        <v>438</v>
      </c>
      <c r="I5293" s="112" t="s">
        <v>14</v>
      </c>
      <c r="J5293" s="112" t="s">
        <v>436</v>
      </c>
      <c r="K5293" s="113">
        <v>32402.1</v>
      </c>
      <c r="L5293" s="113">
        <v>3114</v>
      </c>
      <c r="M5293" s="112" t="s">
        <v>542</v>
      </c>
    </row>
    <row r="5294" spans="1:13" x14ac:dyDescent="0.3">
      <c r="A5294" s="112" t="s">
        <v>158</v>
      </c>
      <c r="B5294" s="112" t="s">
        <v>341</v>
      </c>
      <c r="C5294" s="112" t="s">
        <v>342</v>
      </c>
      <c r="D5294" s="112" t="s">
        <v>386</v>
      </c>
      <c r="E5294" s="112" t="s">
        <v>344</v>
      </c>
      <c r="F5294" s="112" t="s">
        <v>387</v>
      </c>
      <c r="G5294" s="112" t="s">
        <v>110</v>
      </c>
      <c r="H5294" s="112" t="s">
        <v>438</v>
      </c>
      <c r="I5294" s="112" t="s">
        <v>14</v>
      </c>
      <c r="J5294" s="112" t="s">
        <v>436</v>
      </c>
      <c r="K5294" s="113">
        <v>17441</v>
      </c>
      <c r="L5294" s="113">
        <v>855.00000000000011</v>
      </c>
      <c r="M5294" s="112" t="s">
        <v>542</v>
      </c>
    </row>
    <row r="5295" spans="1:13" x14ac:dyDescent="0.3">
      <c r="A5295" s="112" t="s">
        <v>158</v>
      </c>
      <c r="B5295" s="112" t="s">
        <v>341</v>
      </c>
      <c r="C5295" s="112" t="s">
        <v>342</v>
      </c>
      <c r="D5295" s="112" t="s">
        <v>386</v>
      </c>
      <c r="E5295" s="112" t="s">
        <v>344</v>
      </c>
      <c r="F5295" s="112" t="s">
        <v>387</v>
      </c>
      <c r="G5295" s="112" t="s">
        <v>82</v>
      </c>
      <c r="H5295" s="112" t="s">
        <v>454</v>
      </c>
      <c r="I5295" s="112" t="s">
        <v>16</v>
      </c>
      <c r="J5295" s="112" t="s">
        <v>440</v>
      </c>
      <c r="K5295" s="113">
        <v>2067.1999999999998</v>
      </c>
      <c r="L5295" s="113">
        <v>270</v>
      </c>
      <c r="M5295" s="112" t="s">
        <v>542</v>
      </c>
    </row>
    <row r="5296" spans="1:13" x14ac:dyDescent="0.3">
      <c r="A5296" s="112" t="s">
        <v>158</v>
      </c>
      <c r="B5296" s="112" t="s">
        <v>341</v>
      </c>
      <c r="C5296" s="112" t="s">
        <v>342</v>
      </c>
      <c r="D5296" s="112" t="s">
        <v>386</v>
      </c>
      <c r="E5296" s="112" t="s">
        <v>344</v>
      </c>
      <c r="F5296" s="112" t="s">
        <v>387</v>
      </c>
      <c r="G5296" s="112" t="s">
        <v>33</v>
      </c>
      <c r="H5296" s="112" t="s">
        <v>445</v>
      </c>
      <c r="I5296" s="112" t="s">
        <v>16</v>
      </c>
      <c r="J5296" s="112" t="s">
        <v>446</v>
      </c>
      <c r="K5296" s="113">
        <v>33705</v>
      </c>
      <c r="L5296" s="113">
        <v>6741</v>
      </c>
      <c r="M5296" s="112" t="s">
        <v>542</v>
      </c>
    </row>
    <row r="5297" spans="1:13" x14ac:dyDescent="0.3">
      <c r="A5297" s="112" t="s">
        <v>158</v>
      </c>
      <c r="B5297" s="112" t="s">
        <v>341</v>
      </c>
      <c r="C5297" s="112" t="s">
        <v>342</v>
      </c>
      <c r="D5297" s="112" t="s">
        <v>386</v>
      </c>
      <c r="E5297" s="112" t="s">
        <v>344</v>
      </c>
      <c r="F5297" s="112" t="s">
        <v>387</v>
      </c>
      <c r="G5297" s="112" t="s">
        <v>34</v>
      </c>
      <c r="H5297" s="112" t="s">
        <v>442</v>
      </c>
      <c r="I5297" s="112" t="s">
        <v>16</v>
      </c>
      <c r="J5297" s="112" t="s">
        <v>436</v>
      </c>
      <c r="K5297" s="113">
        <v>6320.8874999999998</v>
      </c>
      <c r="L5297" s="113">
        <v>2309</v>
      </c>
      <c r="M5297" s="112" t="s">
        <v>542</v>
      </c>
    </row>
    <row r="5298" spans="1:13" x14ac:dyDescent="0.3">
      <c r="A5298" s="112" t="s">
        <v>158</v>
      </c>
      <c r="B5298" s="112" t="s">
        <v>341</v>
      </c>
      <c r="C5298" s="112" t="s">
        <v>342</v>
      </c>
      <c r="D5298" s="112" t="s">
        <v>386</v>
      </c>
      <c r="E5298" s="112" t="s">
        <v>344</v>
      </c>
      <c r="F5298" s="112" t="s">
        <v>387</v>
      </c>
      <c r="G5298" s="112" t="s">
        <v>35</v>
      </c>
      <c r="H5298" s="112" t="s">
        <v>438</v>
      </c>
      <c r="I5298" s="112" t="s">
        <v>16</v>
      </c>
      <c r="J5298" s="112" t="s">
        <v>435</v>
      </c>
      <c r="K5298" s="113">
        <v>1462.5</v>
      </c>
      <c r="L5298" s="113">
        <v>585</v>
      </c>
      <c r="M5298" s="112" t="s">
        <v>542</v>
      </c>
    </row>
    <row r="5299" spans="1:13" x14ac:dyDescent="0.3">
      <c r="A5299" s="112" t="s">
        <v>158</v>
      </c>
      <c r="B5299" s="112" t="s">
        <v>341</v>
      </c>
      <c r="C5299" s="112" t="s">
        <v>342</v>
      </c>
      <c r="D5299" s="112" t="s">
        <v>386</v>
      </c>
      <c r="E5299" s="112" t="s">
        <v>344</v>
      </c>
      <c r="F5299" s="112" t="s">
        <v>387</v>
      </c>
      <c r="G5299" s="112" t="s">
        <v>35</v>
      </c>
      <c r="H5299" s="112" t="s">
        <v>438</v>
      </c>
      <c r="I5299" s="112" t="s">
        <v>16</v>
      </c>
      <c r="J5299" s="112" t="s">
        <v>436</v>
      </c>
      <c r="K5299" s="113">
        <v>15472.5</v>
      </c>
      <c r="L5299" s="113">
        <v>6189</v>
      </c>
      <c r="M5299" s="112" t="s">
        <v>542</v>
      </c>
    </row>
    <row r="5300" spans="1:13" x14ac:dyDescent="0.3">
      <c r="A5300" s="112" t="s">
        <v>158</v>
      </c>
      <c r="B5300" s="112" t="s">
        <v>341</v>
      </c>
      <c r="C5300" s="112" t="s">
        <v>342</v>
      </c>
      <c r="D5300" s="112" t="s">
        <v>386</v>
      </c>
      <c r="E5300" s="112" t="s">
        <v>344</v>
      </c>
      <c r="F5300" s="112" t="s">
        <v>387</v>
      </c>
      <c r="G5300" s="112" t="s">
        <v>38</v>
      </c>
      <c r="H5300" s="112" t="s">
        <v>445</v>
      </c>
      <c r="I5300" s="112" t="s">
        <v>16</v>
      </c>
      <c r="J5300" s="112" t="s">
        <v>446</v>
      </c>
      <c r="K5300" s="113">
        <v>1350</v>
      </c>
      <c r="L5300" s="113">
        <v>270</v>
      </c>
      <c r="M5300" s="112" t="s">
        <v>542</v>
      </c>
    </row>
    <row r="5301" spans="1:13" x14ac:dyDescent="0.3">
      <c r="A5301" s="112" t="s">
        <v>158</v>
      </c>
      <c r="B5301" s="112" t="s">
        <v>341</v>
      </c>
      <c r="C5301" s="112" t="s">
        <v>342</v>
      </c>
      <c r="D5301" s="112" t="s">
        <v>386</v>
      </c>
      <c r="E5301" s="112" t="s">
        <v>344</v>
      </c>
      <c r="F5301" s="112" t="s">
        <v>387</v>
      </c>
      <c r="G5301" s="112" t="s">
        <v>39</v>
      </c>
      <c r="H5301" s="112" t="s">
        <v>438</v>
      </c>
      <c r="I5301" s="112" t="s">
        <v>16</v>
      </c>
      <c r="J5301" s="112" t="s">
        <v>436</v>
      </c>
      <c r="K5301" s="113">
        <v>6552</v>
      </c>
      <c r="L5301" s="113">
        <v>518</v>
      </c>
      <c r="M5301" s="112" t="s">
        <v>542</v>
      </c>
    </row>
    <row r="5302" spans="1:13" x14ac:dyDescent="0.3">
      <c r="A5302" s="112" t="s">
        <v>158</v>
      </c>
      <c r="B5302" s="112" t="s">
        <v>341</v>
      </c>
      <c r="C5302" s="112" t="s">
        <v>342</v>
      </c>
      <c r="D5302" s="112" t="s">
        <v>386</v>
      </c>
      <c r="E5302" s="112" t="s">
        <v>344</v>
      </c>
      <c r="F5302" s="112" t="s">
        <v>387</v>
      </c>
      <c r="G5302" s="112" t="s">
        <v>40</v>
      </c>
      <c r="H5302" s="112" t="s">
        <v>447</v>
      </c>
      <c r="I5302" s="112" t="s">
        <v>16</v>
      </c>
      <c r="J5302" s="112" t="s">
        <v>435</v>
      </c>
      <c r="K5302" s="113">
        <v>17983.560000000001</v>
      </c>
      <c r="L5302" s="113">
        <v>3794</v>
      </c>
      <c r="M5302" s="112" t="s">
        <v>542</v>
      </c>
    </row>
    <row r="5303" spans="1:13" x14ac:dyDescent="0.3">
      <c r="A5303" s="112" t="s">
        <v>158</v>
      </c>
      <c r="B5303" s="112" t="s">
        <v>341</v>
      </c>
      <c r="C5303" s="112" t="s">
        <v>342</v>
      </c>
      <c r="D5303" s="112" t="s">
        <v>386</v>
      </c>
      <c r="E5303" s="112" t="s">
        <v>344</v>
      </c>
      <c r="F5303" s="112" t="s">
        <v>387</v>
      </c>
      <c r="G5303" s="112" t="s">
        <v>41</v>
      </c>
      <c r="H5303" s="112" t="s">
        <v>445</v>
      </c>
      <c r="I5303" s="112" t="s">
        <v>16</v>
      </c>
      <c r="J5303" s="112" t="s">
        <v>446</v>
      </c>
      <c r="K5303" s="113">
        <v>76777.279999999999</v>
      </c>
      <c r="L5303" s="113">
        <v>860</v>
      </c>
      <c r="M5303" s="112" t="s">
        <v>542</v>
      </c>
    </row>
    <row r="5304" spans="1:13" x14ac:dyDescent="0.3">
      <c r="A5304" s="112" t="s">
        <v>158</v>
      </c>
      <c r="B5304" s="112" t="s">
        <v>341</v>
      </c>
      <c r="C5304" s="112" t="s">
        <v>342</v>
      </c>
      <c r="D5304" s="112" t="s">
        <v>386</v>
      </c>
      <c r="E5304" s="112" t="s">
        <v>344</v>
      </c>
      <c r="F5304" s="112" t="s">
        <v>387</v>
      </c>
      <c r="G5304" s="112" t="s">
        <v>42</v>
      </c>
      <c r="H5304" s="112" t="s">
        <v>441</v>
      </c>
      <c r="I5304" s="112" t="s">
        <v>16</v>
      </c>
      <c r="J5304" s="112" t="s">
        <v>435</v>
      </c>
      <c r="K5304" s="113">
        <v>8346</v>
      </c>
      <c r="L5304" s="113">
        <v>792</v>
      </c>
      <c r="M5304" s="112" t="s">
        <v>542</v>
      </c>
    </row>
    <row r="5305" spans="1:13" x14ac:dyDescent="0.3">
      <c r="A5305" s="112" t="s">
        <v>158</v>
      </c>
      <c r="B5305" s="112" t="s">
        <v>341</v>
      </c>
      <c r="C5305" s="112" t="s">
        <v>342</v>
      </c>
      <c r="D5305" s="112" t="s">
        <v>386</v>
      </c>
      <c r="E5305" s="112" t="s">
        <v>344</v>
      </c>
      <c r="F5305" s="112" t="s">
        <v>387</v>
      </c>
      <c r="G5305" s="112" t="s">
        <v>42</v>
      </c>
      <c r="H5305" s="112" t="s">
        <v>441</v>
      </c>
      <c r="I5305" s="112" t="s">
        <v>16</v>
      </c>
      <c r="J5305" s="112" t="s">
        <v>440</v>
      </c>
      <c r="K5305" s="113">
        <v>2196</v>
      </c>
      <c r="L5305" s="113">
        <v>180</v>
      </c>
      <c r="M5305" s="112" t="s">
        <v>542</v>
      </c>
    </row>
    <row r="5306" spans="1:13" x14ac:dyDescent="0.3">
      <c r="A5306" s="112" t="s">
        <v>158</v>
      </c>
      <c r="B5306" s="112" t="s">
        <v>341</v>
      </c>
      <c r="C5306" s="112" t="s">
        <v>342</v>
      </c>
      <c r="D5306" s="112" t="s">
        <v>386</v>
      </c>
      <c r="E5306" s="112" t="s">
        <v>344</v>
      </c>
      <c r="F5306" s="112" t="s">
        <v>387</v>
      </c>
      <c r="G5306" s="112" t="s">
        <v>42</v>
      </c>
      <c r="H5306" s="112" t="s">
        <v>441</v>
      </c>
      <c r="I5306" s="112" t="s">
        <v>16</v>
      </c>
      <c r="J5306" s="112" t="s">
        <v>436</v>
      </c>
      <c r="K5306" s="113">
        <v>12457.68</v>
      </c>
      <c r="L5306" s="113">
        <v>895.5</v>
      </c>
      <c r="M5306" s="112" t="s">
        <v>542</v>
      </c>
    </row>
    <row r="5307" spans="1:13" x14ac:dyDescent="0.3">
      <c r="A5307" s="112" t="s">
        <v>158</v>
      </c>
      <c r="B5307" s="112" t="s">
        <v>341</v>
      </c>
      <c r="C5307" s="112" t="s">
        <v>342</v>
      </c>
      <c r="D5307" s="112" t="s">
        <v>386</v>
      </c>
      <c r="E5307" s="112" t="s">
        <v>344</v>
      </c>
      <c r="F5307" s="112" t="s">
        <v>387</v>
      </c>
      <c r="G5307" s="112" t="s">
        <v>43</v>
      </c>
      <c r="H5307" s="112" t="s">
        <v>448</v>
      </c>
      <c r="I5307" s="112" t="s">
        <v>16</v>
      </c>
      <c r="J5307" s="112" t="s">
        <v>435</v>
      </c>
      <c r="K5307" s="113">
        <v>939.2</v>
      </c>
      <c r="L5307" s="113">
        <v>1174</v>
      </c>
      <c r="M5307" s="112" t="s">
        <v>542</v>
      </c>
    </row>
    <row r="5308" spans="1:13" x14ac:dyDescent="0.3">
      <c r="A5308" s="112" t="s">
        <v>158</v>
      </c>
      <c r="B5308" s="112" t="s">
        <v>341</v>
      </c>
      <c r="C5308" s="112" t="s">
        <v>342</v>
      </c>
      <c r="D5308" s="112" t="s">
        <v>386</v>
      </c>
      <c r="E5308" s="112" t="s">
        <v>344</v>
      </c>
      <c r="F5308" s="112" t="s">
        <v>387</v>
      </c>
      <c r="G5308" s="112" t="s">
        <v>43</v>
      </c>
      <c r="H5308" s="112" t="s">
        <v>448</v>
      </c>
      <c r="I5308" s="112" t="s">
        <v>16</v>
      </c>
      <c r="J5308" s="112" t="s">
        <v>440</v>
      </c>
      <c r="K5308" s="113">
        <v>646.72</v>
      </c>
      <c r="L5308" s="113">
        <v>688</v>
      </c>
      <c r="M5308" s="112" t="s">
        <v>542</v>
      </c>
    </row>
    <row r="5309" spans="1:13" x14ac:dyDescent="0.3">
      <c r="A5309" s="112" t="s">
        <v>158</v>
      </c>
      <c r="B5309" s="112" t="s">
        <v>341</v>
      </c>
      <c r="C5309" s="112" t="s">
        <v>342</v>
      </c>
      <c r="D5309" s="112" t="s">
        <v>386</v>
      </c>
      <c r="E5309" s="112" t="s">
        <v>344</v>
      </c>
      <c r="F5309" s="112" t="s">
        <v>387</v>
      </c>
      <c r="G5309" s="112" t="s">
        <v>43</v>
      </c>
      <c r="H5309" s="112" t="s">
        <v>448</v>
      </c>
      <c r="I5309" s="112" t="s">
        <v>16</v>
      </c>
      <c r="J5309" s="112" t="s">
        <v>436</v>
      </c>
      <c r="K5309" s="113">
        <v>2716.2</v>
      </c>
      <c r="L5309" s="113">
        <v>5030</v>
      </c>
      <c r="M5309" s="112" t="s">
        <v>542</v>
      </c>
    </row>
    <row r="5310" spans="1:13" x14ac:dyDescent="0.3">
      <c r="A5310" s="112" t="s">
        <v>158</v>
      </c>
      <c r="B5310" s="112" t="s">
        <v>341</v>
      </c>
      <c r="C5310" s="112" t="s">
        <v>342</v>
      </c>
      <c r="D5310" s="112" t="s">
        <v>386</v>
      </c>
      <c r="E5310" s="112" t="s">
        <v>344</v>
      </c>
      <c r="F5310" s="112" t="s">
        <v>387</v>
      </c>
      <c r="G5310" s="112" t="s">
        <v>45</v>
      </c>
      <c r="H5310" s="112" t="s">
        <v>441</v>
      </c>
      <c r="I5310" s="112" t="s">
        <v>46</v>
      </c>
      <c r="J5310" s="112" t="s">
        <v>435</v>
      </c>
      <c r="K5310" s="113">
        <v>4996</v>
      </c>
      <c r="L5310" s="113">
        <v>295</v>
      </c>
      <c r="M5310" s="112" t="s">
        <v>542</v>
      </c>
    </row>
    <row r="5311" spans="1:13" x14ac:dyDescent="0.3">
      <c r="A5311" s="112" t="s">
        <v>158</v>
      </c>
      <c r="B5311" s="112" t="s">
        <v>341</v>
      </c>
      <c r="C5311" s="112" t="s">
        <v>342</v>
      </c>
      <c r="D5311" s="112" t="s">
        <v>386</v>
      </c>
      <c r="E5311" s="112" t="s">
        <v>344</v>
      </c>
      <c r="F5311" s="112" t="s">
        <v>387</v>
      </c>
      <c r="G5311" s="112" t="s">
        <v>45</v>
      </c>
      <c r="H5311" s="112" t="s">
        <v>441</v>
      </c>
      <c r="I5311" s="112" t="s">
        <v>46</v>
      </c>
      <c r="J5311" s="112" t="s">
        <v>436</v>
      </c>
      <c r="K5311" s="113">
        <v>52544</v>
      </c>
      <c r="L5311" s="113">
        <v>2816</v>
      </c>
      <c r="M5311" s="112" t="s">
        <v>542</v>
      </c>
    </row>
    <row r="5312" spans="1:13" x14ac:dyDescent="0.3">
      <c r="A5312" s="112" t="s">
        <v>158</v>
      </c>
      <c r="B5312" s="112" t="s">
        <v>341</v>
      </c>
      <c r="C5312" s="112" t="s">
        <v>342</v>
      </c>
      <c r="D5312" s="112" t="s">
        <v>386</v>
      </c>
      <c r="E5312" s="112" t="s">
        <v>344</v>
      </c>
      <c r="F5312" s="112" t="s">
        <v>387</v>
      </c>
      <c r="G5312" s="112" t="s">
        <v>47</v>
      </c>
      <c r="H5312" s="112" t="s">
        <v>447</v>
      </c>
      <c r="I5312" s="112" t="s">
        <v>16</v>
      </c>
      <c r="J5312" s="112" t="s">
        <v>435</v>
      </c>
      <c r="K5312" s="113">
        <v>4564288.2112999996</v>
      </c>
      <c r="L5312" s="113">
        <v>534624.08299999998</v>
      </c>
      <c r="M5312" s="112" t="s">
        <v>542</v>
      </c>
    </row>
    <row r="5313" spans="1:13" x14ac:dyDescent="0.3">
      <c r="A5313" s="112" t="s">
        <v>158</v>
      </c>
      <c r="B5313" s="112" t="s">
        <v>341</v>
      </c>
      <c r="C5313" s="112" t="s">
        <v>342</v>
      </c>
      <c r="D5313" s="112" t="s">
        <v>386</v>
      </c>
      <c r="E5313" s="112" t="s">
        <v>344</v>
      </c>
      <c r="F5313" s="112" t="s">
        <v>387</v>
      </c>
      <c r="G5313" s="112" t="s">
        <v>48</v>
      </c>
      <c r="H5313" s="112" t="s">
        <v>447</v>
      </c>
      <c r="I5313" s="112" t="s">
        <v>16</v>
      </c>
      <c r="J5313" s="112" t="s">
        <v>435</v>
      </c>
      <c r="K5313" s="113">
        <v>2358</v>
      </c>
      <c r="L5313" s="113">
        <v>294.75</v>
      </c>
      <c r="M5313" s="112" t="s">
        <v>542</v>
      </c>
    </row>
    <row r="5314" spans="1:13" x14ac:dyDescent="0.3">
      <c r="A5314" s="112" t="s">
        <v>158</v>
      </c>
      <c r="B5314" s="112" t="s">
        <v>341</v>
      </c>
      <c r="C5314" s="112" t="s">
        <v>342</v>
      </c>
      <c r="D5314" s="112" t="s">
        <v>386</v>
      </c>
      <c r="E5314" s="112" t="s">
        <v>344</v>
      </c>
      <c r="F5314" s="112" t="s">
        <v>387</v>
      </c>
      <c r="G5314" s="112" t="s">
        <v>48</v>
      </c>
      <c r="H5314" s="112" t="s">
        <v>447</v>
      </c>
      <c r="I5314" s="112" t="s">
        <v>16</v>
      </c>
      <c r="J5314" s="112" t="s">
        <v>436</v>
      </c>
      <c r="K5314" s="113">
        <v>1536</v>
      </c>
      <c r="L5314" s="113">
        <v>192</v>
      </c>
      <c r="M5314" s="112" t="s">
        <v>542</v>
      </c>
    </row>
    <row r="5315" spans="1:13" x14ac:dyDescent="0.3">
      <c r="A5315" s="112" t="s">
        <v>158</v>
      </c>
      <c r="B5315" s="112" t="s">
        <v>341</v>
      </c>
      <c r="C5315" s="112" t="s">
        <v>342</v>
      </c>
      <c r="D5315" s="112" t="s">
        <v>386</v>
      </c>
      <c r="E5315" s="112" t="s">
        <v>344</v>
      </c>
      <c r="F5315" s="112" t="s">
        <v>387</v>
      </c>
      <c r="G5315" s="112" t="s">
        <v>50</v>
      </c>
      <c r="H5315" s="112" t="s">
        <v>434</v>
      </c>
      <c r="I5315" s="112" t="s">
        <v>16</v>
      </c>
      <c r="J5315" s="112" t="s">
        <v>436</v>
      </c>
      <c r="K5315" s="113">
        <v>7542168.6900000004</v>
      </c>
      <c r="L5315" s="113">
        <v>437967.75</v>
      </c>
      <c r="M5315" s="112" t="s">
        <v>542</v>
      </c>
    </row>
    <row r="5316" spans="1:13" x14ac:dyDescent="0.3">
      <c r="A5316" s="112" t="s">
        <v>158</v>
      </c>
      <c r="B5316" s="112" t="s">
        <v>341</v>
      </c>
      <c r="C5316" s="112" t="s">
        <v>342</v>
      </c>
      <c r="D5316" s="112" t="s">
        <v>386</v>
      </c>
      <c r="E5316" s="112" t="s">
        <v>344</v>
      </c>
      <c r="F5316" s="112" t="s">
        <v>387</v>
      </c>
      <c r="G5316" s="112" t="s">
        <v>52</v>
      </c>
      <c r="H5316" s="112" t="s">
        <v>442</v>
      </c>
      <c r="I5316" s="112" t="s">
        <v>46</v>
      </c>
      <c r="J5316" s="112" t="s">
        <v>435</v>
      </c>
      <c r="K5316" s="113">
        <v>154441.79</v>
      </c>
      <c r="L5316" s="113">
        <v>17853.000000000004</v>
      </c>
      <c r="M5316" s="112" t="s">
        <v>542</v>
      </c>
    </row>
    <row r="5317" spans="1:13" x14ac:dyDescent="0.3">
      <c r="A5317" s="112" t="s">
        <v>158</v>
      </c>
      <c r="B5317" s="112" t="s">
        <v>341</v>
      </c>
      <c r="C5317" s="112" t="s">
        <v>342</v>
      </c>
      <c r="D5317" s="112" t="s">
        <v>386</v>
      </c>
      <c r="E5317" s="112" t="s">
        <v>344</v>
      </c>
      <c r="F5317" s="112" t="s">
        <v>387</v>
      </c>
      <c r="G5317" s="112" t="s">
        <v>52</v>
      </c>
      <c r="H5317" s="112" t="s">
        <v>442</v>
      </c>
      <c r="I5317" s="112" t="s">
        <v>46</v>
      </c>
      <c r="J5317" s="112" t="s">
        <v>440</v>
      </c>
      <c r="K5317" s="113">
        <v>6563.34</v>
      </c>
      <c r="L5317" s="113">
        <v>1134</v>
      </c>
      <c r="M5317" s="112" t="s">
        <v>542</v>
      </c>
    </row>
    <row r="5318" spans="1:13" x14ac:dyDescent="0.3">
      <c r="A5318" s="112" t="s">
        <v>158</v>
      </c>
      <c r="B5318" s="112" t="s">
        <v>341</v>
      </c>
      <c r="C5318" s="112" t="s">
        <v>342</v>
      </c>
      <c r="D5318" s="112" t="s">
        <v>386</v>
      </c>
      <c r="E5318" s="112" t="s">
        <v>344</v>
      </c>
      <c r="F5318" s="112" t="s">
        <v>387</v>
      </c>
      <c r="G5318" s="112" t="s">
        <v>52</v>
      </c>
      <c r="H5318" s="112" t="s">
        <v>442</v>
      </c>
      <c r="I5318" s="112" t="s">
        <v>46</v>
      </c>
      <c r="J5318" s="112" t="s">
        <v>436</v>
      </c>
      <c r="K5318" s="113">
        <v>2939429.45</v>
      </c>
      <c r="L5318" s="113">
        <v>252350</v>
      </c>
      <c r="M5318" s="112" t="s">
        <v>542</v>
      </c>
    </row>
    <row r="5319" spans="1:13" x14ac:dyDescent="0.3">
      <c r="A5319" s="112" t="s">
        <v>158</v>
      </c>
      <c r="B5319" s="112" t="s">
        <v>341</v>
      </c>
      <c r="C5319" s="112" t="s">
        <v>342</v>
      </c>
      <c r="D5319" s="112" t="s">
        <v>386</v>
      </c>
      <c r="E5319" s="112" t="s">
        <v>344</v>
      </c>
      <c r="F5319" s="112" t="s">
        <v>387</v>
      </c>
      <c r="G5319" s="112" t="s">
        <v>53</v>
      </c>
      <c r="H5319" s="112" t="s">
        <v>434</v>
      </c>
      <c r="I5319" s="112" t="s">
        <v>16</v>
      </c>
      <c r="J5319" s="112" t="s">
        <v>435</v>
      </c>
      <c r="K5319" s="113">
        <v>162147.23000000001</v>
      </c>
      <c r="L5319" s="113">
        <v>35020.5</v>
      </c>
      <c r="M5319" s="112" t="s">
        <v>542</v>
      </c>
    </row>
    <row r="5320" spans="1:13" x14ac:dyDescent="0.3">
      <c r="A5320" s="112" t="s">
        <v>158</v>
      </c>
      <c r="B5320" s="112" t="s">
        <v>341</v>
      </c>
      <c r="C5320" s="112" t="s">
        <v>342</v>
      </c>
      <c r="D5320" s="112" t="s">
        <v>386</v>
      </c>
      <c r="E5320" s="112" t="s">
        <v>344</v>
      </c>
      <c r="F5320" s="112" t="s">
        <v>387</v>
      </c>
      <c r="G5320" s="112" t="s">
        <v>53</v>
      </c>
      <c r="H5320" s="112" t="s">
        <v>434</v>
      </c>
      <c r="I5320" s="112" t="s">
        <v>16</v>
      </c>
      <c r="J5320" s="112" t="s">
        <v>443</v>
      </c>
      <c r="K5320" s="113">
        <v>1356.59</v>
      </c>
      <c r="L5320" s="113">
        <v>292.5</v>
      </c>
      <c r="M5320" s="112" t="s">
        <v>542</v>
      </c>
    </row>
    <row r="5321" spans="1:13" x14ac:dyDescent="0.3">
      <c r="A5321" s="112" t="s">
        <v>158</v>
      </c>
      <c r="B5321" s="112" t="s">
        <v>341</v>
      </c>
      <c r="C5321" s="112" t="s">
        <v>342</v>
      </c>
      <c r="D5321" s="112" t="s">
        <v>386</v>
      </c>
      <c r="E5321" s="112" t="s">
        <v>344</v>
      </c>
      <c r="F5321" s="112" t="s">
        <v>387</v>
      </c>
      <c r="G5321" s="112" t="s">
        <v>53</v>
      </c>
      <c r="H5321" s="112" t="s">
        <v>434</v>
      </c>
      <c r="I5321" s="112" t="s">
        <v>16</v>
      </c>
      <c r="J5321" s="112" t="s">
        <v>446</v>
      </c>
      <c r="K5321" s="113">
        <v>356.51</v>
      </c>
      <c r="L5321" s="113">
        <v>76.5</v>
      </c>
      <c r="M5321" s="112" t="s">
        <v>542</v>
      </c>
    </row>
    <row r="5322" spans="1:13" x14ac:dyDescent="0.3">
      <c r="A5322" s="112" t="s">
        <v>158</v>
      </c>
      <c r="B5322" s="112" t="s">
        <v>341</v>
      </c>
      <c r="C5322" s="112" t="s">
        <v>342</v>
      </c>
      <c r="D5322" s="112" t="s">
        <v>386</v>
      </c>
      <c r="E5322" s="112" t="s">
        <v>344</v>
      </c>
      <c r="F5322" s="112" t="s">
        <v>387</v>
      </c>
      <c r="G5322" s="112" t="s">
        <v>58</v>
      </c>
      <c r="H5322" s="112" t="s">
        <v>434</v>
      </c>
      <c r="I5322" s="112" t="s">
        <v>16</v>
      </c>
      <c r="J5322" s="112" t="s">
        <v>436</v>
      </c>
      <c r="K5322" s="113">
        <v>70500</v>
      </c>
      <c r="L5322" s="113">
        <v>12138</v>
      </c>
      <c r="M5322" s="112" t="s">
        <v>542</v>
      </c>
    </row>
    <row r="5323" spans="1:13" x14ac:dyDescent="0.3">
      <c r="A5323" s="112" t="s">
        <v>158</v>
      </c>
      <c r="B5323" s="112" t="s">
        <v>341</v>
      </c>
      <c r="C5323" s="112" t="s">
        <v>342</v>
      </c>
      <c r="D5323" s="112" t="s">
        <v>386</v>
      </c>
      <c r="E5323" s="112" t="s">
        <v>344</v>
      </c>
      <c r="F5323" s="112" t="s">
        <v>387</v>
      </c>
      <c r="G5323" s="112" t="s">
        <v>60</v>
      </c>
      <c r="H5323" s="112" t="s">
        <v>437</v>
      </c>
      <c r="I5323" s="112" t="s">
        <v>16</v>
      </c>
      <c r="J5323" s="112" t="s">
        <v>435</v>
      </c>
      <c r="K5323" s="113">
        <v>180.95999999999998</v>
      </c>
      <c r="L5323" s="113">
        <v>57.999999999999993</v>
      </c>
      <c r="M5323" s="112" t="s">
        <v>542</v>
      </c>
    </row>
    <row r="5324" spans="1:13" x14ac:dyDescent="0.3">
      <c r="A5324" s="112" t="s">
        <v>158</v>
      </c>
      <c r="B5324" s="112" t="s">
        <v>341</v>
      </c>
      <c r="C5324" s="112" t="s">
        <v>342</v>
      </c>
      <c r="D5324" s="112" t="s">
        <v>386</v>
      </c>
      <c r="E5324" s="112" t="s">
        <v>344</v>
      </c>
      <c r="F5324" s="112" t="s">
        <v>387</v>
      </c>
      <c r="G5324" s="112" t="s">
        <v>60</v>
      </c>
      <c r="H5324" s="112" t="s">
        <v>437</v>
      </c>
      <c r="I5324" s="112" t="s">
        <v>16</v>
      </c>
      <c r="J5324" s="112" t="s">
        <v>436</v>
      </c>
      <c r="K5324" s="113">
        <v>2274.48</v>
      </c>
      <c r="L5324" s="113">
        <v>729</v>
      </c>
      <c r="M5324" s="112" t="s">
        <v>542</v>
      </c>
    </row>
    <row r="5325" spans="1:13" x14ac:dyDescent="0.3">
      <c r="A5325" s="112" t="s">
        <v>158</v>
      </c>
      <c r="B5325" s="112" t="s">
        <v>341</v>
      </c>
      <c r="C5325" s="112" t="s">
        <v>342</v>
      </c>
      <c r="D5325" s="112" t="s">
        <v>386</v>
      </c>
      <c r="E5325" s="112" t="s">
        <v>344</v>
      </c>
      <c r="F5325" s="112" t="s">
        <v>387</v>
      </c>
      <c r="G5325" s="112" t="s">
        <v>61</v>
      </c>
      <c r="H5325" s="112" t="s">
        <v>447</v>
      </c>
      <c r="I5325" s="112" t="s">
        <v>16</v>
      </c>
      <c r="J5325" s="112" t="s">
        <v>435</v>
      </c>
      <c r="K5325" s="113">
        <v>44464</v>
      </c>
      <c r="L5325" s="113">
        <v>5558</v>
      </c>
      <c r="M5325" s="112" t="s">
        <v>542</v>
      </c>
    </row>
    <row r="5326" spans="1:13" x14ac:dyDescent="0.3">
      <c r="A5326" s="112" t="s">
        <v>158</v>
      </c>
      <c r="B5326" s="112" t="s">
        <v>341</v>
      </c>
      <c r="C5326" s="112" t="s">
        <v>342</v>
      </c>
      <c r="D5326" s="112" t="s">
        <v>386</v>
      </c>
      <c r="E5326" s="112" t="s">
        <v>344</v>
      </c>
      <c r="F5326" s="112" t="s">
        <v>387</v>
      </c>
      <c r="G5326" s="112" t="s">
        <v>61</v>
      </c>
      <c r="H5326" s="112" t="s">
        <v>447</v>
      </c>
      <c r="I5326" s="112" t="s">
        <v>16</v>
      </c>
      <c r="J5326" s="112" t="s">
        <v>436</v>
      </c>
      <c r="K5326" s="113">
        <v>1896</v>
      </c>
      <c r="L5326" s="113">
        <v>237</v>
      </c>
      <c r="M5326" s="112" t="s">
        <v>542</v>
      </c>
    </row>
    <row r="5327" spans="1:13" x14ac:dyDescent="0.3">
      <c r="A5327" s="112" t="s">
        <v>158</v>
      </c>
      <c r="B5327" s="112" t="s">
        <v>341</v>
      </c>
      <c r="C5327" s="112" t="s">
        <v>342</v>
      </c>
      <c r="D5327" s="112" t="s">
        <v>386</v>
      </c>
      <c r="E5327" s="112" t="s">
        <v>344</v>
      </c>
      <c r="F5327" s="112" t="s">
        <v>387</v>
      </c>
      <c r="G5327" s="112" t="s">
        <v>62</v>
      </c>
      <c r="H5327" s="112" t="s">
        <v>438</v>
      </c>
      <c r="I5327" s="112" t="s">
        <v>16</v>
      </c>
      <c r="J5327" s="112" t="s">
        <v>436</v>
      </c>
      <c r="K5327" s="113">
        <v>143413.79999999999</v>
      </c>
      <c r="L5327" s="113">
        <v>17361</v>
      </c>
      <c r="M5327" s="112" t="s">
        <v>542</v>
      </c>
    </row>
    <row r="5328" spans="1:13" x14ac:dyDescent="0.3">
      <c r="A5328" s="112" t="s">
        <v>158</v>
      </c>
      <c r="B5328" s="112" t="s">
        <v>341</v>
      </c>
      <c r="C5328" s="112" t="s">
        <v>342</v>
      </c>
      <c r="D5328" s="112" t="s">
        <v>386</v>
      </c>
      <c r="E5328" s="112" t="s">
        <v>344</v>
      </c>
      <c r="F5328" s="112" t="s">
        <v>387</v>
      </c>
      <c r="G5328" s="112" t="s">
        <v>64</v>
      </c>
      <c r="H5328" s="112" t="s">
        <v>444</v>
      </c>
      <c r="I5328" s="112" t="s">
        <v>16</v>
      </c>
      <c r="J5328" s="112" t="s">
        <v>435</v>
      </c>
      <c r="K5328" s="113">
        <v>8355.9599999999991</v>
      </c>
      <c r="L5328" s="113">
        <v>630</v>
      </c>
      <c r="M5328" s="112" t="s">
        <v>542</v>
      </c>
    </row>
    <row r="5329" spans="1:13" x14ac:dyDescent="0.3">
      <c r="A5329" s="112" t="s">
        <v>158</v>
      </c>
      <c r="B5329" s="112" t="s">
        <v>341</v>
      </c>
      <c r="C5329" s="112" t="s">
        <v>342</v>
      </c>
      <c r="D5329" s="112" t="s">
        <v>386</v>
      </c>
      <c r="E5329" s="112" t="s">
        <v>344</v>
      </c>
      <c r="F5329" s="112" t="s">
        <v>387</v>
      </c>
      <c r="G5329" s="112" t="s">
        <v>64</v>
      </c>
      <c r="H5329" s="112" t="s">
        <v>444</v>
      </c>
      <c r="I5329" s="112" t="s">
        <v>16</v>
      </c>
      <c r="J5329" s="112" t="s">
        <v>436</v>
      </c>
      <c r="K5329" s="113">
        <v>5192.6400000000003</v>
      </c>
      <c r="L5329" s="113">
        <v>392</v>
      </c>
      <c r="M5329" s="112" t="s">
        <v>542</v>
      </c>
    </row>
    <row r="5330" spans="1:13" x14ac:dyDescent="0.3">
      <c r="A5330" s="112" t="s">
        <v>158</v>
      </c>
      <c r="B5330" s="112" t="s">
        <v>341</v>
      </c>
      <c r="C5330" s="112" t="s">
        <v>342</v>
      </c>
      <c r="D5330" s="112" t="s">
        <v>386</v>
      </c>
      <c r="E5330" s="112" t="s">
        <v>344</v>
      </c>
      <c r="F5330" s="112" t="s">
        <v>387</v>
      </c>
      <c r="G5330" s="112" t="s">
        <v>96</v>
      </c>
      <c r="H5330" s="112" t="s">
        <v>438</v>
      </c>
      <c r="I5330" s="112" t="s">
        <v>14</v>
      </c>
      <c r="J5330" s="112" t="s">
        <v>435</v>
      </c>
      <c r="K5330" s="113">
        <v>612</v>
      </c>
      <c r="L5330" s="113">
        <v>45</v>
      </c>
      <c r="M5330" s="112" t="s">
        <v>542</v>
      </c>
    </row>
    <row r="5331" spans="1:13" x14ac:dyDescent="0.3">
      <c r="A5331" s="112" t="s">
        <v>158</v>
      </c>
      <c r="B5331" s="112" t="s">
        <v>341</v>
      </c>
      <c r="C5331" s="112" t="s">
        <v>342</v>
      </c>
      <c r="D5331" s="112" t="s">
        <v>386</v>
      </c>
      <c r="E5331" s="112" t="s">
        <v>344</v>
      </c>
      <c r="F5331" s="112" t="s">
        <v>387</v>
      </c>
      <c r="G5331" s="112" t="s">
        <v>96</v>
      </c>
      <c r="H5331" s="112" t="s">
        <v>438</v>
      </c>
      <c r="I5331" s="112" t="s">
        <v>14</v>
      </c>
      <c r="J5331" s="112" t="s">
        <v>436</v>
      </c>
      <c r="K5331" s="113">
        <v>22032</v>
      </c>
      <c r="L5331" s="113">
        <v>1620</v>
      </c>
      <c r="M5331" s="112" t="s">
        <v>542</v>
      </c>
    </row>
    <row r="5332" spans="1:13" x14ac:dyDescent="0.3">
      <c r="A5332" s="112" t="s">
        <v>158</v>
      </c>
      <c r="B5332" s="112" t="s">
        <v>341</v>
      </c>
      <c r="C5332" s="112" t="s">
        <v>342</v>
      </c>
      <c r="D5332" s="112" t="s">
        <v>386</v>
      </c>
      <c r="E5332" s="112" t="s">
        <v>344</v>
      </c>
      <c r="F5332" s="112" t="s">
        <v>387</v>
      </c>
      <c r="G5332" s="112" t="s">
        <v>65</v>
      </c>
      <c r="H5332" s="112" t="s">
        <v>449</v>
      </c>
      <c r="I5332" s="112" t="s">
        <v>16</v>
      </c>
      <c r="J5332" s="112" t="s">
        <v>435</v>
      </c>
      <c r="K5332" s="113">
        <v>4796.3999999999996</v>
      </c>
      <c r="L5332" s="113">
        <v>234</v>
      </c>
      <c r="M5332" s="112" t="s">
        <v>542</v>
      </c>
    </row>
    <row r="5333" spans="1:13" x14ac:dyDescent="0.3">
      <c r="A5333" s="112" t="s">
        <v>158</v>
      </c>
      <c r="B5333" s="112" t="s">
        <v>341</v>
      </c>
      <c r="C5333" s="112" t="s">
        <v>342</v>
      </c>
      <c r="D5333" s="112" t="s">
        <v>386</v>
      </c>
      <c r="E5333" s="112" t="s">
        <v>344</v>
      </c>
      <c r="F5333" s="112" t="s">
        <v>387</v>
      </c>
      <c r="G5333" s="112" t="s">
        <v>65</v>
      </c>
      <c r="H5333" s="112" t="s">
        <v>449</v>
      </c>
      <c r="I5333" s="112" t="s">
        <v>16</v>
      </c>
      <c r="J5333" s="112" t="s">
        <v>436</v>
      </c>
      <c r="K5333" s="113">
        <v>15823.2</v>
      </c>
      <c r="L5333" s="113">
        <v>896.25</v>
      </c>
      <c r="M5333" s="112" t="s">
        <v>542</v>
      </c>
    </row>
    <row r="5334" spans="1:13" x14ac:dyDescent="0.3">
      <c r="A5334" s="112" t="s">
        <v>158</v>
      </c>
      <c r="B5334" s="112" t="s">
        <v>341</v>
      </c>
      <c r="C5334" s="112" t="s">
        <v>342</v>
      </c>
      <c r="D5334" s="112" t="s">
        <v>386</v>
      </c>
      <c r="E5334" s="112" t="s">
        <v>344</v>
      </c>
      <c r="F5334" s="112" t="s">
        <v>387</v>
      </c>
      <c r="G5334" s="112" t="s">
        <v>99</v>
      </c>
      <c r="H5334" s="112" t="s">
        <v>444</v>
      </c>
      <c r="I5334" s="112" t="s">
        <v>16</v>
      </c>
      <c r="J5334" s="112" t="s">
        <v>435</v>
      </c>
      <c r="K5334" s="113">
        <v>7344</v>
      </c>
      <c r="L5334" s="113">
        <v>612</v>
      </c>
      <c r="M5334" s="112" t="s">
        <v>542</v>
      </c>
    </row>
    <row r="5335" spans="1:13" x14ac:dyDescent="0.3">
      <c r="A5335" s="112" t="s">
        <v>158</v>
      </c>
      <c r="B5335" s="112" t="s">
        <v>341</v>
      </c>
      <c r="C5335" s="112" t="s">
        <v>342</v>
      </c>
      <c r="D5335" s="112" t="s">
        <v>386</v>
      </c>
      <c r="E5335" s="112" t="s">
        <v>344</v>
      </c>
      <c r="F5335" s="112" t="s">
        <v>387</v>
      </c>
      <c r="G5335" s="112" t="s">
        <v>99</v>
      </c>
      <c r="H5335" s="112" t="s">
        <v>444</v>
      </c>
      <c r="I5335" s="112" t="s">
        <v>16</v>
      </c>
      <c r="J5335" s="112" t="s">
        <v>436</v>
      </c>
      <c r="K5335" s="113">
        <v>15624</v>
      </c>
      <c r="L5335" s="113">
        <v>1116</v>
      </c>
      <c r="M5335" s="112" t="s">
        <v>542</v>
      </c>
    </row>
    <row r="5336" spans="1:13" x14ac:dyDescent="0.3">
      <c r="A5336" s="112" t="s">
        <v>158</v>
      </c>
      <c r="B5336" s="112" t="s">
        <v>341</v>
      </c>
      <c r="C5336" s="112" t="s">
        <v>342</v>
      </c>
      <c r="D5336" s="112" t="s">
        <v>388</v>
      </c>
      <c r="E5336" s="112" t="s">
        <v>344</v>
      </c>
      <c r="F5336" s="112" t="s">
        <v>389</v>
      </c>
      <c r="G5336" s="112" t="s">
        <v>52</v>
      </c>
      <c r="H5336" s="112" t="s">
        <v>442</v>
      </c>
      <c r="I5336" s="112" t="s">
        <v>46</v>
      </c>
      <c r="J5336" s="112" t="s">
        <v>440</v>
      </c>
      <c r="K5336" s="113">
        <v>1825.2</v>
      </c>
      <c r="L5336" s="113">
        <v>360</v>
      </c>
      <c r="M5336" s="112" t="s">
        <v>542</v>
      </c>
    </row>
    <row r="5337" spans="1:13" x14ac:dyDescent="0.3">
      <c r="A5337" s="112" t="s">
        <v>158</v>
      </c>
      <c r="B5337" s="112" t="s">
        <v>341</v>
      </c>
      <c r="C5337" s="112" t="s">
        <v>342</v>
      </c>
      <c r="D5337" s="112" t="s">
        <v>388</v>
      </c>
      <c r="E5337" s="112" t="s">
        <v>344</v>
      </c>
      <c r="F5337" s="112" t="s">
        <v>389</v>
      </c>
      <c r="G5337" s="112" t="s">
        <v>52</v>
      </c>
      <c r="H5337" s="112" t="s">
        <v>442</v>
      </c>
      <c r="I5337" s="112" t="s">
        <v>46</v>
      </c>
      <c r="J5337" s="112" t="s">
        <v>436</v>
      </c>
      <c r="K5337" s="113">
        <v>101720.54000000001</v>
      </c>
      <c r="L5337" s="113">
        <v>9720</v>
      </c>
      <c r="M5337" s="112" t="s">
        <v>542</v>
      </c>
    </row>
    <row r="5338" spans="1:13" x14ac:dyDescent="0.3">
      <c r="A5338" s="112" t="s">
        <v>158</v>
      </c>
      <c r="B5338" s="112" t="s">
        <v>341</v>
      </c>
      <c r="C5338" s="112" t="s">
        <v>342</v>
      </c>
      <c r="D5338" s="112" t="s">
        <v>390</v>
      </c>
      <c r="E5338" s="112" t="s">
        <v>344</v>
      </c>
      <c r="F5338" s="112" t="s">
        <v>391</v>
      </c>
      <c r="G5338" s="112" t="s">
        <v>25</v>
      </c>
      <c r="H5338" s="112" t="s">
        <v>442</v>
      </c>
      <c r="I5338" s="112" t="s">
        <v>16</v>
      </c>
      <c r="J5338" s="112" t="s">
        <v>443</v>
      </c>
      <c r="K5338" s="113">
        <v>2366</v>
      </c>
      <c r="L5338" s="113">
        <v>700</v>
      </c>
      <c r="M5338" s="112" t="s">
        <v>542</v>
      </c>
    </row>
    <row r="5339" spans="1:13" x14ac:dyDescent="0.3">
      <c r="A5339" s="112" t="s">
        <v>158</v>
      </c>
      <c r="B5339" s="112" t="s">
        <v>341</v>
      </c>
      <c r="C5339" s="112" t="s">
        <v>342</v>
      </c>
      <c r="D5339" s="112" t="s">
        <v>390</v>
      </c>
      <c r="E5339" s="112" t="s">
        <v>344</v>
      </c>
      <c r="F5339" s="112" t="s">
        <v>391</v>
      </c>
      <c r="G5339" s="112" t="s">
        <v>43</v>
      </c>
      <c r="H5339" s="112" t="s">
        <v>448</v>
      </c>
      <c r="I5339" s="112" t="s">
        <v>16</v>
      </c>
      <c r="J5339" s="112" t="s">
        <v>436</v>
      </c>
      <c r="K5339" s="113">
        <v>36.72</v>
      </c>
      <c r="L5339" s="113">
        <v>68</v>
      </c>
      <c r="M5339" s="112" t="s">
        <v>542</v>
      </c>
    </row>
    <row r="5340" spans="1:13" x14ac:dyDescent="0.3">
      <c r="A5340" s="112" t="s">
        <v>158</v>
      </c>
      <c r="B5340" s="112" t="s">
        <v>341</v>
      </c>
      <c r="C5340" s="112" t="s">
        <v>342</v>
      </c>
      <c r="D5340" s="112" t="s">
        <v>390</v>
      </c>
      <c r="E5340" s="112" t="s">
        <v>344</v>
      </c>
      <c r="F5340" s="112" t="s">
        <v>391</v>
      </c>
      <c r="G5340" s="112" t="s">
        <v>52</v>
      </c>
      <c r="H5340" s="112" t="s">
        <v>442</v>
      </c>
      <c r="I5340" s="112" t="s">
        <v>46</v>
      </c>
      <c r="J5340" s="112" t="s">
        <v>435</v>
      </c>
      <c r="K5340" s="113">
        <v>649.35</v>
      </c>
      <c r="L5340" s="113">
        <v>135</v>
      </c>
      <c r="M5340" s="112" t="s">
        <v>542</v>
      </c>
    </row>
    <row r="5341" spans="1:13" x14ac:dyDescent="0.3">
      <c r="A5341" s="112" t="s">
        <v>158</v>
      </c>
      <c r="B5341" s="112" t="s">
        <v>341</v>
      </c>
      <c r="C5341" s="112" t="s">
        <v>342</v>
      </c>
      <c r="D5341" s="112" t="s">
        <v>390</v>
      </c>
      <c r="E5341" s="112" t="s">
        <v>344</v>
      </c>
      <c r="F5341" s="112" t="s">
        <v>391</v>
      </c>
      <c r="G5341" s="112" t="s">
        <v>52</v>
      </c>
      <c r="H5341" s="112" t="s">
        <v>442</v>
      </c>
      <c r="I5341" s="112" t="s">
        <v>46</v>
      </c>
      <c r="J5341" s="112" t="s">
        <v>436</v>
      </c>
      <c r="K5341" s="113">
        <v>6456.6</v>
      </c>
      <c r="L5341" s="113">
        <v>855.00000000000011</v>
      </c>
      <c r="M5341" s="112" t="s">
        <v>542</v>
      </c>
    </row>
    <row r="5342" spans="1:13" x14ac:dyDescent="0.3">
      <c r="A5342" s="112" t="s">
        <v>158</v>
      </c>
      <c r="B5342" s="112" t="s">
        <v>341</v>
      </c>
      <c r="C5342" s="112" t="s">
        <v>342</v>
      </c>
      <c r="D5342" s="112" t="s">
        <v>390</v>
      </c>
      <c r="E5342" s="112" t="s">
        <v>344</v>
      </c>
      <c r="F5342" s="112" t="s">
        <v>391</v>
      </c>
      <c r="G5342" s="112" t="s">
        <v>66</v>
      </c>
      <c r="H5342" s="112" t="s">
        <v>450</v>
      </c>
      <c r="I5342" s="112" t="s">
        <v>16</v>
      </c>
      <c r="J5342" s="112" t="s">
        <v>436</v>
      </c>
      <c r="K5342" s="113">
        <v>2192.4</v>
      </c>
      <c r="L5342" s="113">
        <v>756</v>
      </c>
      <c r="M5342" s="112" t="s">
        <v>542</v>
      </c>
    </row>
    <row r="5343" spans="1:13" x14ac:dyDescent="0.3">
      <c r="A5343" s="112" t="s">
        <v>158</v>
      </c>
      <c r="B5343" s="112" t="s">
        <v>341</v>
      </c>
      <c r="C5343" s="112" t="s">
        <v>342</v>
      </c>
      <c r="D5343" s="112" t="s">
        <v>522</v>
      </c>
      <c r="E5343" s="112" t="s">
        <v>344</v>
      </c>
      <c r="F5343" s="112" t="s">
        <v>523</v>
      </c>
      <c r="G5343" s="112" t="s">
        <v>52</v>
      </c>
      <c r="H5343" s="112" t="s">
        <v>442</v>
      </c>
      <c r="I5343" s="112" t="s">
        <v>46</v>
      </c>
      <c r="J5343" s="112" t="s">
        <v>435</v>
      </c>
      <c r="K5343" s="113">
        <v>459</v>
      </c>
      <c r="L5343" s="113">
        <v>90</v>
      </c>
      <c r="M5343" s="112" t="s">
        <v>542</v>
      </c>
    </row>
    <row r="5344" spans="1:13" x14ac:dyDescent="0.3">
      <c r="A5344" s="112" t="s">
        <v>158</v>
      </c>
      <c r="B5344" s="112" t="s">
        <v>341</v>
      </c>
      <c r="C5344" s="112" t="s">
        <v>342</v>
      </c>
      <c r="D5344" s="112" t="s">
        <v>522</v>
      </c>
      <c r="E5344" s="112" t="s">
        <v>344</v>
      </c>
      <c r="F5344" s="112" t="s">
        <v>523</v>
      </c>
      <c r="G5344" s="112" t="s">
        <v>52</v>
      </c>
      <c r="H5344" s="112" t="s">
        <v>442</v>
      </c>
      <c r="I5344" s="112" t="s">
        <v>46</v>
      </c>
      <c r="J5344" s="112" t="s">
        <v>436</v>
      </c>
      <c r="K5344" s="113">
        <v>10212.870000000001</v>
      </c>
      <c r="L5344" s="113">
        <v>473.00000000000006</v>
      </c>
      <c r="M5344" s="112" t="s">
        <v>542</v>
      </c>
    </row>
    <row r="5345" spans="1:13" x14ac:dyDescent="0.3">
      <c r="A5345" s="112" t="s">
        <v>158</v>
      </c>
      <c r="B5345" s="112" t="s">
        <v>341</v>
      </c>
      <c r="C5345" s="112" t="s">
        <v>342</v>
      </c>
      <c r="D5345" s="112" t="s">
        <v>392</v>
      </c>
      <c r="E5345" s="112" t="s">
        <v>344</v>
      </c>
      <c r="F5345" s="112" t="s">
        <v>393</v>
      </c>
      <c r="G5345" s="112" t="s">
        <v>25</v>
      </c>
      <c r="H5345" s="112" t="s">
        <v>442</v>
      </c>
      <c r="I5345" s="112" t="s">
        <v>16</v>
      </c>
      <c r="J5345" s="112" t="s">
        <v>443</v>
      </c>
      <c r="K5345" s="113">
        <v>4701</v>
      </c>
      <c r="L5345" s="113">
        <v>1400</v>
      </c>
      <c r="M5345" s="112" t="s">
        <v>542</v>
      </c>
    </row>
    <row r="5346" spans="1:13" x14ac:dyDescent="0.3">
      <c r="A5346" s="112" t="s">
        <v>158</v>
      </c>
      <c r="B5346" s="112" t="s">
        <v>341</v>
      </c>
      <c r="C5346" s="112" t="s">
        <v>342</v>
      </c>
      <c r="D5346" s="112" t="s">
        <v>392</v>
      </c>
      <c r="E5346" s="112" t="s">
        <v>344</v>
      </c>
      <c r="F5346" s="112" t="s">
        <v>393</v>
      </c>
      <c r="G5346" s="112" t="s">
        <v>50</v>
      </c>
      <c r="H5346" s="112" t="s">
        <v>434</v>
      </c>
      <c r="I5346" s="112" t="s">
        <v>16</v>
      </c>
      <c r="J5346" s="112" t="s">
        <v>436</v>
      </c>
      <c r="K5346" s="113">
        <v>1822.39</v>
      </c>
      <c r="L5346" s="113">
        <v>243.00000000000003</v>
      </c>
      <c r="M5346" s="112" t="s">
        <v>542</v>
      </c>
    </row>
    <row r="5347" spans="1:13" x14ac:dyDescent="0.3">
      <c r="A5347" s="112" t="s">
        <v>158</v>
      </c>
      <c r="B5347" s="112" t="s">
        <v>341</v>
      </c>
      <c r="C5347" s="112" t="s">
        <v>342</v>
      </c>
      <c r="D5347" s="112" t="s">
        <v>392</v>
      </c>
      <c r="E5347" s="112" t="s">
        <v>344</v>
      </c>
      <c r="F5347" s="112" t="s">
        <v>393</v>
      </c>
      <c r="G5347" s="112" t="s">
        <v>58</v>
      </c>
      <c r="H5347" s="112" t="s">
        <v>434</v>
      </c>
      <c r="I5347" s="112" t="s">
        <v>16</v>
      </c>
      <c r="J5347" s="112" t="s">
        <v>436</v>
      </c>
      <c r="K5347" s="113">
        <v>730</v>
      </c>
      <c r="L5347" s="113">
        <v>77</v>
      </c>
      <c r="M5347" s="112" t="s">
        <v>542</v>
      </c>
    </row>
    <row r="5348" spans="1:13" x14ac:dyDescent="0.3">
      <c r="A5348" s="112" t="s">
        <v>158</v>
      </c>
      <c r="B5348" s="112" t="s">
        <v>341</v>
      </c>
      <c r="C5348" s="112" t="s">
        <v>342</v>
      </c>
      <c r="D5348" s="112" t="s">
        <v>524</v>
      </c>
      <c r="E5348" s="112" t="s">
        <v>344</v>
      </c>
      <c r="F5348" s="112" t="s">
        <v>525</v>
      </c>
      <c r="G5348" s="112" t="s">
        <v>25</v>
      </c>
      <c r="H5348" s="112" t="s">
        <v>442</v>
      </c>
      <c r="I5348" s="112" t="s">
        <v>16</v>
      </c>
      <c r="J5348" s="112" t="s">
        <v>443</v>
      </c>
      <c r="K5348" s="113">
        <v>5526</v>
      </c>
      <c r="L5348" s="113">
        <v>600</v>
      </c>
      <c r="M5348" s="112" t="s">
        <v>542</v>
      </c>
    </row>
    <row r="5349" spans="1:13" x14ac:dyDescent="0.3">
      <c r="A5349" s="112" t="s">
        <v>158</v>
      </c>
      <c r="B5349" s="112" t="s">
        <v>341</v>
      </c>
      <c r="C5349" s="112" t="s">
        <v>342</v>
      </c>
      <c r="D5349" s="112" t="s">
        <v>524</v>
      </c>
      <c r="E5349" s="112" t="s">
        <v>344</v>
      </c>
      <c r="F5349" s="112" t="s">
        <v>525</v>
      </c>
      <c r="G5349" s="112" t="s">
        <v>44</v>
      </c>
      <c r="H5349" s="112" t="s">
        <v>441</v>
      </c>
      <c r="I5349" s="112" t="s">
        <v>16</v>
      </c>
      <c r="J5349" s="112" t="s">
        <v>435</v>
      </c>
      <c r="K5349" s="113">
        <v>761.4</v>
      </c>
      <c r="L5349" s="113">
        <v>90</v>
      </c>
      <c r="M5349" s="112" t="s">
        <v>542</v>
      </c>
    </row>
    <row r="5350" spans="1:13" x14ac:dyDescent="0.3">
      <c r="A5350" s="112" t="s">
        <v>158</v>
      </c>
      <c r="B5350" s="112" t="s">
        <v>341</v>
      </c>
      <c r="C5350" s="112" t="s">
        <v>342</v>
      </c>
      <c r="D5350" s="112" t="s">
        <v>524</v>
      </c>
      <c r="E5350" s="112" t="s">
        <v>344</v>
      </c>
      <c r="F5350" s="112" t="s">
        <v>525</v>
      </c>
      <c r="G5350" s="112" t="s">
        <v>44</v>
      </c>
      <c r="H5350" s="112" t="s">
        <v>441</v>
      </c>
      <c r="I5350" s="112" t="s">
        <v>16</v>
      </c>
      <c r="J5350" s="112" t="s">
        <v>436</v>
      </c>
      <c r="K5350" s="113">
        <v>1522.8</v>
      </c>
      <c r="L5350" s="113">
        <v>180</v>
      </c>
      <c r="M5350" s="112" t="s">
        <v>542</v>
      </c>
    </row>
    <row r="5351" spans="1:13" x14ac:dyDescent="0.3">
      <c r="A5351" s="112" t="s">
        <v>158</v>
      </c>
      <c r="B5351" s="112" t="s">
        <v>341</v>
      </c>
      <c r="C5351" s="112" t="s">
        <v>342</v>
      </c>
      <c r="D5351" s="112" t="s">
        <v>394</v>
      </c>
      <c r="E5351" s="112" t="s">
        <v>344</v>
      </c>
      <c r="F5351" s="112" t="s">
        <v>395</v>
      </c>
      <c r="G5351" s="112" t="s">
        <v>13</v>
      </c>
      <c r="H5351" s="112" t="s">
        <v>434</v>
      </c>
      <c r="I5351" s="112" t="s">
        <v>14</v>
      </c>
      <c r="J5351" s="112" t="s">
        <v>435</v>
      </c>
      <c r="K5351" s="113">
        <v>34507.03000000005</v>
      </c>
      <c r="L5351" s="113">
        <v>930.74999999999989</v>
      </c>
      <c r="M5351" s="112" t="s">
        <v>542</v>
      </c>
    </row>
    <row r="5352" spans="1:13" x14ac:dyDescent="0.3">
      <c r="A5352" s="112" t="s">
        <v>158</v>
      </c>
      <c r="B5352" s="112" t="s">
        <v>341</v>
      </c>
      <c r="C5352" s="112" t="s">
        <v>342</v>
      </c>
      <c r="D5352" s="112" t="s">
        <v>394</v>
      </c>
      <c r="E5352" s="112" t="s">
        <v>344</v>
      </c>
      <c r="F5352" s="112" t="s">
        <v>395</v>
      </c>
      <c r="G5352" s="112" t="s">
        <v>13</v>
      </c>
      <c r="H5352" s="112" t="s">
        <v>434</v>
      </c>
      <c r="I5352" s="112" t="s">
        <v>14</v>
      </c>
      <c r="J5352" s="112" t="s">
        <v>436</v>
      </c>
      <c r="K5352" s="113">
        <v>533706.13000000024</v>
      </c>
      <c r="L5352" s="113">
        <v>13686.000000000002</v>
      </c>
      <c r="M5352" s="112" t="s">
        <v>542</v>
      </c>
    </row>
    <row r="5353" spans="1:13" x14ac:dyDescent="0.3">
      <c r="A5353" s="112" t="s">
        <v>158</v>
      </c>
      <c r="B5353" s="112" t="s">
        <v>341</v>
      </c>
      <c r="C5353" s="112" t="s">
        <v>342</v>
      </c>
      <c r="D5353" s="112" t="s">
        <v>394</v>
      </c>
      <c r="E5353" s="112" t="s">
        <v>344</v>
      </c>
      <c r="F5353" s="112" t="s">
        <v>395</v>
      </c>
      <c r="G5353" s="112" t="s">
        <v>472</v>
      </c>
      <c r="H5353" s="112" t="s">
        <v>441</v>
      </c>
      <c r="I5353" s="112" t="s">
        <v>16</v>
      </c>
      <c r="J5353" s="112" t="s">
        <v>435</v>
      </c>
      <c r="K5353" s="113">
        <v>25628.55</v>
      </c>
      <c r="L5353" s="113">
        <v>3726</v>
      </c>
      <c r="M5353" s="112" t="s">
        <v>542</v>
      </c>
    </row>
    <row r="5354" spans="1:13" x14ac:dyDescent="0.3">
      <c r="A5354" s="112" t="s">
        <v>158</v>
      </c>
      <c r="B5354" s="112" t="s">
        <v>341</v>
      </c>
      <c r="C5354" s="112" t="s">
        <v>342</v>
      </c>
      <c r="D5354" s="112" t="s">
        <v>394</v>
      </c>
      <c r="E5354" s="112" t="s">
        <v>344</v>
      </c>
      <c r="F5354" s="112" t="s">
        <v>395</v>
      </c>
      <c r="G5354" s="112" t="s">
        <v>472</v>
      </c>
      <c r="H5354" s="112" t="s">
        <v>441</v>
      </c>
      <c r="I5354" s="112" t="s">
        <v>16</v>
      </c>
      <c r="J5354" s="112" t="s">
        <v>436</v>
      </c>
      <c r="K5354" s="113">
        <v>9963</v>
      </c>
      <c r="L5354" s="113">
        <v>702.75</v>
      </c>
      <c r="M5354" s="112" t="s">
        <v>542</v>
      </c>
    </row>
    <row r="5355" spans="1:13" x14ac:dyDescent="0.3">
      <c r="A5355" s="112" t="s">
        <v>158</v>
      </c>
      <c r="B5355" s="112" t="s">
        <v>341</v>
      </c>
      <c r="C5355" s="112" t="s">
        <v>342</v>
      </c>
      <c r="D5355" s="112" t="s">
        <v>394</v>
      </c>
      <c r="E5355" s="112" t="s">
        <v>344</v>
      </c>
      <c r="F5355" s="112" t="s">
        <v>395</v>
      </c>
      <c r="G5355" s="112" t="s">
        <v>17</v>
      </c>
      <c r="H5355" s="112" t="s">
        <v>438</v>
      </c>
      <c r="I5355" s="112" t="s">
        <v>16</v>
      </c>
      <c r="J5355" s="112" t="s">
        <v>435</v>
      </c>
      <c r="K5355" s="113">
        <v>2712</v>
      </c>
      <c r="L5355" s="113">
        <v>720</v>
      </c>
      <c r="M5355" s="112" t="s">
        <v>542</v>
      </c>
    </row>
    <row r="5356" spans="1:13" x14ac:dyDescent="0.3">
      <c r="A5356" s="112" t="s">
        <v>158</v>
      </c>
      <c r="B5356" s="112" t="s">
        <v>341</v>
      </c>
      <c r="C5356" s="112" t="s">
        <v>342</v>
      </c>
      <c r="D5356" s="112" t="s">
        <v>394</v>
      </c>
      <c r="E5356" s="112" t="s">
        <v>344</v>
      </c>
      <c r="F5356" s="112" t="s">
        <v>395</v>
      </c>
      <c r="G5356" s="112" t="s">
        <v>17</v>
      </c>
      <c r="H5356" s="112" t="s">
        <v>438</v>
      </c>
      <c r="I5356" s="112" t="s">
        <v>16</v>
      </c>
      <c r="J5356" s="112" t="s">
        <v>436</v>
      </c>
      <c r="K5356" s="113">
        <v>528197.91999999993</v>
      </c>
      <c r="L5356" s="113">
        <v>100175</v>
      </c>
      <c r="M5356" s="112" t="s">
        <v>542</v>
      </c>
    </row>
    <row r="5357" spans="1:13" x14ac:dyDescent="0.3">
      <c r="A5357" s="112" t="s">
        <v>158</v>
      </c>
      <c r="B5357" s="112" t="s">
        <v>341</v>
      </c>
      <c r="C5357" s="112" t="s">
        <v>342</v>
      </c>
      <c r="D5357" s="112" t="s">
        <v>394</v>
      </c>
      <c r="E5357" s="112" t="s">
        <v>344</v>
      </c>
      <c r="F5357" s="112" t="s">
        <v>395</v>
      </c>
      <c r="G5357" s="112" t="s">
        <v>154</v>
      </c>
      <c r="H5357" s="112" t="s">
        <v>454</v>
      </c>
      <c r="I5357" s="112" t="s">
        <v>16</v>
      </c>
      <c r="J5357" s="112" t="s">
        <v>435</v>
      </c>
      <c r="K5357" s="113">
        <v>143500</v>
      </c>
      <c r="L5357" s="113">
        <v>41000</v>
      </c>
      <c r="M5357" s="112" t="s">
        <v>542</v>
      </c>
    </row>
    <row r="5358" spans="1:13" x14ac:dyDescent="0.3">
      <c r="A5358" s="112" t="s">
        <v>158</v>
      </c>
      <c r="B5358" s="112" t="s">
        <v>341</v>
      </c>
      <c r="C5358" s="112" t="s">
        <v>342</v>
      </c>
      <c r="D5358" s="112" t="s">
        <v>394</v>
      </c>
      <c r="E5358" s="112" t="s">
        <v>344</v>
      </c>
      <c r="F5358" s="112" t="s">
        <v>395</v>
      </c>
      <c r="G5358" s="112" t="s">
        <v>69</v>
      </c>
      <c r="H5358" s="112" t="s">
        <v>434</v>
      </c>
      <c r="I5358" s="112" t="s">
        <v>16</v>
      </c>
      <c r="J5358" s="112" t="s">
        <v>436</v>
      </c>
      <c r="K5358" s="113">
        <v>194.14</v>
      </c>
      <c r="L5358" s="113">
        <v>1448.5</v>
      </c>
      <c r="M5358" s="112" t="s">
        <v>542</v>
      </c>
    </row>
    <row r="5359" spans="1:13" x14ac:dyDescent="0.3">
      <c r="A5359" s="112" t="s">
        <v>158</v>
      </c>
      <c r="B5359" s="112" t="s">
        <v>341</v>
      </c>
      <c r="C5359" s="112" t="s">
        <v>342</v>
      </c>
      <c r="D5359" s="112" t="s">
        <v>394</v>
      </c>
      <c r="E5359" s="112" t="s">
        <v>344</v>
      </c>
      <c r="F5359" s="112" t="s">
        <v>395</v>
      </c>
      <c r="G5359" s="112" t="s">
        <v>18</v>
      </c>
      <c r="H5359" s="112" t="s">
        <v>439</v>
      </c>
      <c r="I5359" s="112" t="s">
        <v>14</v>
      </c>
      <c r="J5359" s="112" t="s">
        <v>436</v>
      </c>
      <c r="K5359" s="113">
        <v>41392.080000000002</v>
      </c>
      <c r="L5359" s="113">
        <v>6444</v>
      </c>
      <c r="M5359" s="112" t="s">
        <v>542</v>
      </c>
    </row>
    <row r="5360" spans="1:13" x14ac:dyDescent="0.3">
      <c r="A5360" s="112" t="s">
        <v>158</v>
      </c>
      <c r="B5360" s="112" t="s">
        <v>341</v>
      </c>
      <c r="C5360" s="112" t="s">
        <v>342</v>
      </c>
      <c r="D5360" s="112" t="s">
        <v>394</v>
      </c>
      <c r="E5360" s="112" t="s">
        <v>344</v>
      </c>
      <c r="F5360" s="112" t="s">
        <v>395</v>
      </c>
      <c r="G5360" s="112" t="s">
        <v>19</v>
      </c>
      <c r="H5360" s="112" t="s">
        <v>434</v>
      </c>
      <c r="I5360" s="112" t="s">
        <v>16</v>
      </c>
      <c r="J5360" s="112" t="s">
        <v>435</v>
      </c>
      <c r="K5360" s="113">
        <v>258696.00000000003</v>
      </c>
      <c r="L5360" s="113">
        <v>21558</v>
      </c>
      <c r="M5360" s="112" t="s">
        <v>542</v>
      </c>
    </row>
    <row r="5361" spans="1:13" x14ac:dyDescent="0.3">
      <c r="A5361" s="112" t="s">
        <v>158</v>
      </c>
      <c r="B5361" s="112" t="s">
        <v>341</v>
      </c>
      <c r="C5361" s="112" t="s">
        <v>342</v>
      </c>
      <c r="D5361" s="112" t="s">
        <v>394</v>
      </c>
      <c r="E5361" s="112" t="s">
        <v>344</v>
      </c>
      <c r="F5361" s="112" t="s">
        <v>395</v>
      </c>
      <c r="G5361" s="112" t="s">
        <v>19</v>
      </c>
      <c r="H5361" s="112" t="s">
        <v>434</v>
      </c>
      <c r="I5361" s="112" t="s">
        <v>16</v>
      </c>
      <c r="J5361" s="112" t="s">
        <v>440</v>
      </c>
      <c r="K5361" s="113">
        <v>29808</v>
      </c>
      <c r="L5361" s="113">
        <v>2484</v>
      </c>
      <c r="M5361" s="112" t="s">
        <v>542</v>
      </c>
    </row>
    <row r="5362" spans="1:13" x14ac:dyDescent="0.3">
      <c r="A5362" s="112" t="s">
        <v>158</v>
      </c>
      <c r="B5362" s="112" t="s">
        <v>341</v>
      </c>
      <c r="C5362" s="112" t="s">
        <v>342</v>
      </c>
      <c r="D5362" s="112" t="s">
        <v>394</v>
      </c>
      <c r="E5362" s="112" t="s">
        <v>344</v>
      </c>
      <c r="F5362" s="112" t="s">
        <v>395</v>
      </c>
      <c r="G5362" s="112" t="s">
        <v>19</v>
      </c>
      <c r="H5362" s="112" t="s">
        <v>434</v>
      </c>
      <c r="I5362" s="112" t="s">
        <v>16</v>
      </c>
      <c r="J5362" s="112" t="s">
        <v>436</v>
      </c>
      <c r="K5362" s="113">
        <v>631560</v>
      </c>
      <c r="L5362" s="113">
        <v>52629.999999999993</v>
      </c>
      <c r="M5362" s="112" t="s">
        <v>542</v>
      </c>
    </row>
    <row r="5363" spans="1:13" x14ac:dyDescent="0.3">
      <c r="A5363" s="112" t="s">
        <v>158</v>
      </c>
      <c r="B5363" s="112" t="s">
        <v>341</v>
      </c>
      <c r="C5363" s="112" t="s">
        <v>342</v>
      </c>
      <c r="D5363" s="112" t="s">
        <v>394</v>
      </c>
      <c r="E5363" s="112" t="s">
        <v>344</v>
      </c>
      <c r="F5363" s="112" t="s">
        <v>395</v>
      </c>
      <c r="G5363" s="112" t="s">
        <v>71</v>
      </c>
      <c r="H5363" s="112" t="s">
        <v>453</v>
      </c>
      <c r="I5363" s="112" t="s">
        <v>16</v>
      </c>
      <c r="J5363" s="112" t="s">
        <v>435</v>
      </c>
      <c r="K5363" s="113">
        <v>26403.3</v>
      </c>
      <c r="L5363" s="113">
        <v>3119</v>
      </c>
      <c r="M5363" s="112" t="s">
        <v>542</v>
      </c>
    </row>
    <row r="5364" spans="1:13" x14ac:dyDescent="0.3">
      <c r="A5364" s="112" t="s">
        <v>158</v>
      </c>
      <c r="B5364" s="112" t="s">
        <v>341</v>
      </c>
      <c r="C5364" s="112" t="s">
        <v>342</v>
      </c>
      <c r="D5364" s="112" t="s">
        <v>394</v>
      </c>
      <c r="E5364" s="112" t="s">
        <v>344</v>
      </c>
      <c r="F5364" s="112" t="s">
        <v>395</v>
      </c>
      <c r="G5364" s="112" t="s">
        <v>71</v>
      </c>
      <c r="H5364" s="112" t="s">
        <v>453</v>
      </c>
      <c r="I5364" s="112" t="s">
        <v>16</v>
      </c>
      <c r="J5364" s="112" t="s">
        <v>436</v>
      </c>
      <c r="K5364" s="113">
        <v>76269.600000000006</v>
      </c>
      <c r="L5364" s="113">
        <v>8960</v>
      </c>
      <c r="M5364" s="112" t="s">
        <v>542</v>
      </c>
    </row>
    <row r="5365" spans="1:13" x14ac:dyDescent="0.3">
      <c r="A5365" s="112" t="s">
        <v>158</v>
      </c>
      <c r="B5365" s="112" t="s">
        <v>341</v>
      </c>
      <c r="C5365" s="112" t="s">
        <v>342</v>
      </c>
      <c r="D5365" s="112" t="s">
        <v>394</v>
      </c>
      <c r="E5365" s="112" t="s">
        <v>344</v>
      </c>
      <c r="F5365" s="112" t="s">
        <v>395</v>
      </c>
      <c r="G5365" s="112" t="s">
        <v>72</v>
      </c>
      <c r="H5365" s="112" t="s">
        <v>454</v>
      </c>
      <c r="I5365" s="112" t="s">
        <v>16</v>
      </c>
      <c r="J5365" s="112" t="s">
        <v>435</v>
      </c>
      <c r="K5365" s="113">
        <v>122662.9575</v>
      </c>
      <c r="L5365" s="113">
        <v>13068.5</v>
      </c>
      <c r="M5365" s="112" t="s">
        <v>542</v>
      </c>
    </row>
    <row r="5366" spans="1:13" x14ac:dyDescent="0.3">
      <c r="A5366" s="112" t="s">
        <v>158</v>
      </c>
      <c r="B5366" s="112" t="s">
        <v>341</v>
      </c>
      <c r="C5366" s="112" t="s">
        <v>342</v>
      </c>
      <c r="D5366" s="112" t="s">
        <v>394</v>
      </c>
      <c r="E5366" s="112" t="s">
        <v>344</v>
      </c>
      <c r="F5366" s="112" t="s">
        <v>395</v>
      </c>
      <c r="G5366" s="112" t="s">
        <v>72</v>
      </c>
      <c r="H5366" s="112" t="s">
        <v>454</v>
      </c>
      <c r="I5366" s="112" t="s">
        <v>16</v>
      </c>
      <c r="J5366" s="112" t="s">
        <v>446</v>
      </c>
      <c r="K5366" s="113">
        <v>417.15</v>
      </c>
      <c r="L5366" s="113">
        <v>45</v>
      </c>
      <c r="M5366" s="112" t="s">
        <v>542</v>
      </c>
    </row>
    <row r="5367" spans="1:13" x14ac:dyDescent="0.3">
      <c r="A5367" s="112" t="s">
        <v>158</v>
      </c>
      <c r="B5367" s="112" t="s">
        <v>341</v>
      </c>
      <c r="C5367" s="112" t="s">
        <v>342</v>
      </c>
      <c r="D5367" s="112" t="s">
        <v>394</v>
      </c>
      <c r="E5367" s="112" t="s">
        <v>344</v>
      </c>
      <c r="F5367" s="112" t="s">
        <v>395</v>
      </c>
      <c r="G5367" s="112" t="s">
        <v>72</v>
      </c>
      <c r="H5367" s="112" t="s">
        <v>454</v>
      </c>
      <c r="I5367" s="112" t="s">
        <v>16</v>
      </c>
      <c r="J5367" s="112" t="s">
        <v>455</v>
      </c>
      <c r="K5367" s="113">
        <v>11646.725</v>
      </c>
      <c r="L5367" s="113">
        <v>1130.75</v>
      </c>
      <c r="M5367" s="112" t="s">
        <v>542</v>
      </c>
    </row>
    <row r="5368" spans="1:13" x14ac:dyDescent="0.3">
      <c r="A5368" s="112" t="s">
        <v>158</v>
      </c>
      <c r="B5368" s="112" t="s">
        <v>341</v>
      </c>
      <c r="C5368" s="112" t="s">
        <v>342</v>
      </c>
      <c r="D5368" s="112" t="s">
        <v>394</v>
      </c>
      <c r="E5368" s="112" t="s">
        <v>344</v>
      </c>
      <c r="F5368" s="112" t="s">
        <v>395</v>
      </c>
      <c r="G5368" s="112" t="s">
        <v>72</v>
      </c>
      <c r="H5368" s="112" t="s">
        <v>454</v>
      </c>
      <c r="I5368" s="112" t="s">
        <v>16</v>
      </c>
      <c r="J5368" s="112" t="s">
        <v>440</v>
      </c>
      <c r="K5368" s="113">
        <v>1854</v>
      </c>
      <c r="L5368" s="113">
        <v>180</v>
      </c>
      <c r="M5368" s="112" t="s">
        <v>542</v>
      </c>
    </row>
    <row r="5369" spans="1:13" x14ac:dyDescent="0.3">
      <c r="A5369" s="112" t="s">
        <v>158</v>
      </c>
      <c r="B5369" s="112" t="s">
        <v>341</v>
      </c>
      <c r="C5369" s="112" t="s">
        <v>342</v>
      </c>
      <c r="D5369" s="112" t="s">
        <v>394</v>
      </c>
      <c r="E5369" s="112" t="s">
        <v>344</v>
      </c>
      <c r="F5369" s="112" t="s">
        <v>395</v>
      </c>
      <c r="G5369" s="112" t="s">
        <v>72</v>
      </c>
      <c r="H5369" s="112" t="s">
        <v>454</v>
      </c>
      <c r="I5369" s="112" t="s">
        <v>16</v>
      </c>
      <c r="J5369" s="112" t="s">
        <v>436</v>
      </c>
      <c r="K5369" s="113">
        <v>6201.63</v>
      </c>
      <c r="L5369" s="113">
        <v>639</v>
      </c>
      <c r="M5369" s="112" t="s">
        <v>542</v>
      </c>
    </row>
    <row r="5370" spans="1:13" x14ac:dyDescent="0.3">
      <c r="A5370" s="112" t="s">
        <v>158</v>
      </c>
      <c r="B5370" s="112" t="s">
        <v>341</v>
      </c>
      <c r="C5370" s="112" t="s">
        <v>342</v>
      </c>
      <c r="D5370" s="112" t="s">
        <v>394</v>
      </c>
      <c r="E5370" s="112" t="s">
        <v>344</v>
      </c>
      <c r="F5370" s="112" t="s">
        <v>395</v>
      </c>
      <c r="G5370" s="112" t="s">
        <v>73</v>
      </c>
      <c r="H5370" s="112" t="s">
        <v>448</v>
      </c>
      <c r="I5370" s="112" t="s">
        <v>14</v>
      </c>
      <c r="J5370" s="112" t="s">
        <v>435</v>
      </c>
      <c r="K5370" s="113">
        <v>316.8</v>
      </c>
      <c r="L5370" s="113">
        <v>45</v>
      </c>
      <c r="M5370" s="112" t="s">
        <v>542</v>
      </c>
    </row>
    <row r="5371" spans="1:13" x14ac:dyDescent="0.3">
      <c r="A5371" s="112" t="s">
        <v>158</v>
      </c>
      <c r="B5371" s="112" t="s">
        <v>341</v>
      </c>
      <c r="C5371" s="112" t="s">
        <v>342</v>
      </c>
      <c r="D5371" s="112" t="s">
        <v>394</v>
      </c>
      <c r="E5371" s="112" t="s">
        <v>344</v>
      </c>
      <c r="F5371" s="112" t="s">
        <v>395</v>
      </c>
      <c r="G5371" s="112" t="s">
        <v>73</v>
      </c>
      <c r="H5371" s="112" t="s">
        <v>448</v>
      </c>
      <c r="I5371" s="112" t="s">
        <v>14</v>
      </c>
      <c r="J5371" s="112" t="s">
        <v>436</v>
      </c>
      <c r="K5371" s="113">
        <v>34873</v>
      </c>
      <c r="L5371" s="113">
        <v>2986</v>
      </c>
      <c r="M5371" s="112" t="s">
        <v>542</v>
      </c>
    </row>
    <row r="5372" spans="1:13" x14ac:dyDescent="0.3">
      <c r="A5372" s="112" t="s">
        <v>158</v>
      </c>
      <c r="B5372" s="112" t="s">
        <v>341</v>
      </c>
      <c r="C5372" s="112" t="s">
        <v>342</v>
      </c>
      <c r="D5372" s="112" t="s">
        <v>394</v>
      </c>
      <c r="E5372" s="112" t="s">
        <v>344</v>
      </c>
      <c r="F5372" s="112" t="s">
        <v>395</v>
      </c>
      <c r="G5372" s="112" t="s">
        <v>74</v>
      </c>
      <c r="H5372" s="112" t="s">
        <v>450</v>
      </c>
      <c r="I5372" s="112" t="s">
        <v>16</v>
      </c>
      <c r="J5372" s="112" t="s">
        <v>436</v>
      </c>
      <c r="K5372" s="113">
        <v>5418</v>
      </c>
      <c r="L5372" s="113">
        <v>1889.9999999999998</v>
      </c>
      <c r="M5372" s="112" t="s">
        <v>542</v>
      </c>
    </row>
    <row r="5373" spans="1:13" x14ac:dyDescent="0.3">
      <c r="A5373" s="112" t="s">
        <v>158</v>
      </c>
      <c r="B5373" s="112" t="s">
        <v>341</v>
      </c>
      <c r="C5373" s="112" t="s">
        <v>342</v>
      </c>
      <c r="D5373" s="112" t="s">
        <v>394</v>
      </c>
      <c r="E5373" s="112" t="s">
        <v>344</v>
      </c>
      <c r="F5373" s="112" t="s">
        <v>395</v>
      </c>
      <c r="G5373" s="112" t="s">
        <v>20</v>
      </c>
      <c r="H5373" s="112" t="s">
        <v>439</v>
      </c>
      <c r="I5373" s="112" t="s">
        <v>16</v>
      </c>
      <c r="J5373" s="112" t="s">
        <v>435</v>
      </c>
      <c r="K5373" s="113">
        <v>149451.20000000001</v>
      </c>
      <c r="L5373" s="113">
        <v>75380</v>
      </c>
      <c r="M5373" s="112" t="s">
        <v>542</v>
      </c>
    </row>
    <row r="5374" spans="1:13" x14ac:dyDescent="0.3">
      <c r="A5374" s="112" t="s">
        <v>158</v>
      </c>
      <c r="B5374" s="112" t="s">
        <v>341</v>
      </c>
      <c r="C5374" s="112" t="s">
        <v>342</v>
      </c>
      <c r="D5374" s="112" t="s">
        <v>394</v>
      </c>
      <c r="E5374" s="112" t="s">
        <v>344</v>
      </c>
      <c r="F5374" s="112" t="s">
        <v>395</v>
      </c>
      <c r="G5374" s="112" t="s">
        <v>20</v>
      </c>
      <c r="H5374" s="112" t="s">
        <v>439</v>
      </c>
      <c r="I5374" s="112" t="s">
        <v>16</v>
      </c>
      <c r="J5374" s="112" t="s">
        <v>443</v>
      </c>
      <c r="K5374" s="113">
        <v>87000</v>
      </c>
      <c r="L5374" s="113">
        <v>43500</v>
      </c>
      <c r="M5374" s="112" t="s">
        <v>542</v>
      </c>
    </row>
    <row r="5375" spans="1:13" x14ac:dyDescent="0.3">
      <c r="A5375" s="112" t="s">
        <v>158</v>
      </c>
      <c r="B5375" s="112" t="s">
        <v>341</v>
      </c>
      <c r="C5375" s="112" t="s">
        <v>342</v>
      </c>
      <c r="D5375" s="112" t="s">
        <v>394</v>
      </c>
      <c r="E5375" s="112" t="s">
        <v>344</v>
      </c>
      <c r="F5375" s="112" t="s">
        <v>395</v>
      </c>
      <c r="G5375" s="112" t="s">
        <v>20</v>
      </c>
      <c r="H5375" s="112" t="s">
        <v>439</v>
      </c>
      <c r="I5375" s="112" t="s">
        <v>16</v>
      </c>
      <c r="J5375" s="112" t="s">
        <v>440</v>
      </c>
      <c r="K5375" s="113">
        <v>1425.6</v>
      </c>
      <c r="L5375" s="113">
        <v>405</v>
      </c>
      <c r="M5375" s="112" t="s">
        <v>542</v>
      </c>
    </row>
    <row r="5376" spans="1:13" x14ac:dyDescent="0.3">
      <c r="A5376" s="112" t="s">
        <v>158</v>
      </c>
      <c r="B5376" s="112" t="s">
        <v>341</v>
      </c>
      <c r="C5376" s="112" t="s">
        <v>342</v>
      </c>
      <c r="D5376" s="112" t="s">
        <v>394</v>
      </c>
      <c r="E5376" s="112" t="s">
        <v>344</v>
      </c>
      <c r="F5376" s="112" t="s">
        <v>395</v>
      </c>
      <c r="G5376" s="112" t="s">
        <v>20</v>
      </c>
      <c r="H5376" s="112" t="s">
        <v>439</v>
      </c>
      <c r="I5376" s="112" t="s">
        <v>16</v>
      </c>
      <c r="J5376" s="112" t="s">
        <v>436</v>
      </c>
      <c r="K5376" s="113">
        <v>3128912.1500000004</v>
      </c>
      <c r="L5376" s="113">
        <v>1122020</v>
      </c>
      <c r="M5376" s="112" t="s">
        <v>542</v>
      </c>
    </row>
    <row r="5377" spans="1:13" x14ac:dyDescent="0.3">
      <c r="A5377" s="112" t="s">
        <v>158</v>
      </c>
      <c r="B5377" s="112" t="s">
        <v>341</v>
      </c>
      <c r="C5377" s="112" t="s">
        <v>342</v>
      </c>
      <c r="D5377" s="112" t="s">
        <v>394</v>
      </c>
      <c r="E5377" s="112" t="s">
        <v>344</v>
      </c>
      <c r="F5377" s="112" t="s">
        <v>395</v>
      </c>
      <c r="G5377" s="112" t="s">
        <v>75</v>
      </c>
      <c r="H5377" s="112" t="s">
        <v>438</v>
      </c>
      <c r="I5377" s="112" t="s">
        <v>14</v>
      </c>
      <c r="J5377" s="112" t="s">
        <v>436</v>
      </c>
      <c r="K5377" s="113">
        <v>2500</v>
      </c>
      <c r="L5377" s="113">
        <v>261</v>
      </c>
      <c r="M5377" s="112" t="s">
        <v>542</v>
      </c>
    </row>
    <row r="5378" spans="1:13" x14ac:dyDescent="0.3">
      <c r="A5378" s="112" t="s">
        <v>158</v>
      </c>
      <c r="B5378" s="112" t="s">
        <v>341</v>
      </c>
      <c r="C5378" s="112" t="s">
        <v>342</v>
      </c>
      <c r="D5378" s="112" t="s">
        <v>394</v>
      </c>
      <c r="E5378" s="112" t="s">
        <v>344</v>
      </c>
      <c r="F5378" s="112" t="s">
        <v>395</v>
      </c>
      <c r="G5378" s="112" t="s">
        <v>463</v>
      </c>
      <c r="H5378" s="112" t="s">
        <v>439</v>
      </c>
      <c r="I5378" s="112" t="s">
        <v>16</v>
      </c>
      <c r="J5378" s="112" t="s">
        <v>435</v>
      </c>
      <c r="K5378" s="113">
        <v>70333.07047060359</v>
      </c>
      <c r="L5378" s="113">
        <v>18594</v>
      </c>
      <c r="M5378" s="112" t="s">
        <v>542</v>
      </c>
    </row>
    <row r="5379" spans="1:13" x14ac:dyDescent="0.3">
      <c r="A5379" s="112" t="s">
        <v>158</v>
      </c>
      <c r="B5379" s="112" t="s">
        <v>341</v>
      </c>
      <c r="C5379" s="112" t="s">
        <v>342</v>
      </c>
      <c r="D5379" s="112" t="s">
        <v>394</v>
      </c>
      <c r="E5379" s="112" t="s">
        <v>344</v>
      </c>
      <c r="F5379" s="112" t="s">
        <v>395</v>
      </c>
      <c r="G5379" s="112" t="s">
        <v>463</v>
      </c>
      <c r="H5379" s="112" t="s">
        <v>439</v>
      </c>
      <c r="I5379" s="112" t="s">
        <v>16</v>
      </c>
      <c r="J5379" s="112" t="s">
        <v>440</v>
      </c>
      <c r="K5379" s="113">
        <v>240336.809269722</v>
      </c>
      <c r="L5379" s="113">
        <v>63538</v>
      </c>
      <c r="M5379" s="112" t="s">
        <v>542</v>
      </c>
    </row>
    <row r="5380" spans="1:13" x14ac:dyDescent="0.3">
      <c r="A5380" s="112" t="s">
        <v>158</v>
      </c>
      <c r="B5380" s="112" t="s">
        <v>341</v>
      </c>
      <c r="C5380" s="112" t="s">
        <v>342</v>
      </c>
      <c r="D5380" s="112" t="s">
        <v>394</v>
      </c>
      <c r="E5380" s="112" t="s">
        <v>344</v>
      </c>
      <c r="F5380" s="112" t="s">
        <v>395</v>
      </c>
      <c r="G5380" s="112" t="s">
        <v>463</v>
      </c>
      <c r="H5380" s="112" t="s">
        <v>439</v>
      </c>
      <c r="I5380" s="112" t="s">
        <v>16</v>
      </c>
      <c r="J5380" s="112" t="s">
        <v>436</v>
      </c>
      <c r="K5380" s="113">
        <v>2369536.8039863948</v>
      </c>
      <c r="L5380" s="113">
        <v>626436</v>
      </c>
      <c r="M5380" s="112" t="s">
        <v>542</v>
      </c>
    </row>
    <row r="5381" spans="1:13" x14ac:dyDescent="0.3">
      <c r="A5381" s="112" t="s">
        <v>158</v>
      </c>
      <c r="B5381" s="112" t="s">
        <v>341</v>
      </c>
      <c r="C5381" s="112" t="s">
        <v>342</v>
      </c>
      <c r="D5381" s="112" t="s">
        <v>394</v>
      </c>
      <c r="E5381" s="112" t="s">
        <v>344</v>
      </c>
      <c r="F5381" s="112" t="s">
        <v>395</v>
      </c>
      <c r="G5381" s="112" t="s">
        <v>122</v>
      </c>
      <c r="H5381" s="112" t="s">
        <v>438</v>
      </c>
      <c r="I5381" s="112" t="s">
        <v>16</v>
      </c>
      <c r="J5381" s="112" t="s">
        <v>435</v>
      </c>
      <c r="K5381" s="113">
        <v>800</v>
      </c>
      <c r="L5381" s="113">
        <v>180</v>
      </c>
      <c r="M5381" s="112" t="s">
        <v>542</v>
      </c>
    </row>
    <row r="5382" spans="1:13" x14ac:dyDescent="0.3">
      <c r="A5382" s="112" t="s">
        <v>158</v>
      </c>
      <c r="B5382" s="112" t="s">
        <v>341</v>
      </c>
      <c r="C5382" s="112" t="s">
        <v>342</v>
      </c>
      <c r="D5382" s="112" t="s">
        <v>394</v>
      </c>
      <c r="E5382" s="112" t="s">
        <v>344</v>
      </c>
      <c r="F5382" s="112" t="s">
        <v>395</v>
      </c>
      <c r="G5382" s="112" t="s">
        <v>122</v>
      </c>
      <c r="H5382" s="112" t="s">
        <v>438</v>
      </c>
      <c r="I5382" s="112" t="s">
        <v>16</v>
      </c>
      <c r="J5382" s="112" t="s">
        <v>440</v>
      </c>
      <c r="K5382" s="113">
        <v>405</v>
      </c>
      <c r="L5382" s="113">
        <v>90</v>
      </c>
      <c r="M5382" s="112" t="s">
        <v>542</v>
      </c>
    </row>
    <row r="5383" spans="1:13" x14ac:dyDescent="0.3">
      <c r="A5383" s="112" t="s">
        <v>158</v>
      </c>
      <c r="B5383" s="112" t="s">
        <v>341</v>
      </c>
      <c r="C5383" s="112" t="s">
        <v>342</v>
      </c>
      <c r="D5383" s="112" t="s">
        <v>394</v>
      </c>
      <c r="E5383" s="112" t="s">
        <v>344</v>
      </c>
      <c r="F5383" s="112" t="s">
        <v>395</v>
      </c>
      <c r="G5383" s="112" t="s">
        <v>122</v>
      </c>
      <c r="H5383" s="112" t="s">
        <v>438</v>
      </c>
      <c r="I5383" s="112" t="s">
        <v>16</v>
      </c>
      <c r="J5383" s="112" t="s">
        <v>436</v>
      </c>
      <c r="K5383" s="113">
        <v>1350</v>
      </c>
      <c r="L5383" s="113">
        <v>270</v>
      </c>
      <c r="M5383" s="112" t="s">
        <v>542</v>
      </c>
    </row>
    <row r="5384" spans="1:13" x14ac:dyDescent="0.3">
      <c r="A5384" s="112" t="s">
        <v>158</v>
      </c>
      <c r="B5384" s="112" t="s">
        <v>341</v>
      </c>
      <c r="C5384" s="112" t="s">
        <v>342</v>
      </c>
      <c r="D5384" s="112" t="s">
        <v>394</v>
      </c>
      <c r="E5384" s="112" t="s">
        <v>344</v>
      </c>
      <c r="F5384" s="112" t="s">
        <v>395</v>
      </c>
      <c r="G5384" s="112" t="s">
        <v>21</v>
      </c>
      <c r="H5384" s="112" t="s">
        <v>438</v>
      </c>
      <c r="I5384" s="112" t="s">
        <v>14</v>
      </c>
      <c r="J5384" s="112" t="s">
        <v>436</v>
      </c>
      <c r="K5384" s="113">
        <v>8022</v>
      </c>
      <c r="L5384" s="113">
        <v>1400</v>
      </c>
      <c r="M5384" s="112" t="s">
        <v>542</v>
      </c>
    </row>
    <row r="5385" spans="1:13" x14ac:dyDescent="0.3">
      <c r="A5385" s="112" t="s">
        <v>158</v>
      </c>
      <c r="B5385" s="112" t="s">
        <v>341</v>
      </c>
      <c r="C5385" s="112" t="s">
        <v>342</v>
      </c>
      <c r="D5385" s="112" t="s">
        <v>394</v>
      </c>
      <c r="E5385" s="112" t="s">
        <v>344</v>
      </c>
      <c r="F5385" s="112" t="s">
        <v>395</v>
      </c>
      <c r="G5385" s="112" t="s">
        <v>22</v>
      </c>
      <c r="H5385" s="112" t="s">
        <v>439</v>
      </c>
      <c r="I5385" s="112" t="s">
        <v>16</v>
      </c>
      <c r="J5385" s="112" t="s">
        <v>435</v>
      </c>
      <c r="K5385" s="113">
        <v>191422.35</v>
      </c>
      <c r="L5385" s="113">
        <v>76398</v>
      </c>
      <c r="M5385" s="112" t="s">
        <v>542</v>
      </c>
    </row>
    <row r="5386" spans="1:13" x14ac:dyDescent="0.3">
      <c r="A5386" s="112" t="s">
        <v>158</v>
      </c>
      <c r="B5386" s="112" t="s">
        <v>341</v>
      </c>
      <c r="C5386" s="112" t="s">
        <v>342</v>
      </c>
      <c r="D5386" s="112" t="s">
        <v>394</v>
      </c>
      <c r="E5386" s="112" t="s">
        <v>344</v>
      </c>
      <c r="F5386" s="112" t="s">
        <v>395</v>
      </c>
      <c r="G5386" s="112" t="s">
        <v>22</v>
      </c>
      <c r="H5386" s="112" t="s">
        <v>439</v>
      </c>
      <c r="I5386" s="112" t="s">
        <v>16</v>
      </c>
      <c r="J5386" s="112" t="s">
        <v>440</v>
      </c>
      <c r="K5386" s="113">
        <v>6045</v>
      </c>
      <c r="L5386" s="113">
        <v>2047</v>
      </c>
      <c r="M5386" s="112" t="s">
        <v>542</v>
      </c>
    </row>
    <row r="5387" spans="1:13" x14ac:dyDescent="0.3">
      <c r="A5387" s="112" t="s">
        <v>158</v>
      </c>
      <c r="B5387" s="112" t="s">
        <v>341</v>
      </c>
      <c r="C5387" s="112" t="s">
        <v>342</v>
      </c>
      <c r="D5387" s="112" t="s">
        <v>394</v>
      </c>
      <c r="E5387" s="112" t="s">
        <v>344</v>
      </c>
      <c r="F5387" s="112" t="s">
        <v>395</v>
      </c>
      <c r="G5387" s="112" t="s">
        <v>22</v>
      </c>
      <c r="H5387" s="112" t="s">
        <v>439</v>
      </c>
      <c r="I5387" s="112" t="s">
        <v>16</v>
      </c>
      <c r="J5387" s="112" t="s">
        <v>436</v>
      </c>
      <c r="K5387" s="113">
        <v>2039772.3399999999</v>
      </c>
      <c r="L5387" s="113">
        <v>966620.99999999988</v>
      </c>
      <c r="M5387" s="112" t="s">
        <v>542</v>
      </c>
    </row>
    <row r="5388" spans="1:13" x14ac:dyDescent="0.3">
      <c r="A5388" s="112" t="s">
        <v>158</v>
      </c>
      <c r="B5388" s="112" t="s">
        <v>341</v>
      </c>
      <c r="C5388" s="112" t="s">
        <v>342</v>
      </c>
      <c r="D5388" s="112" t="s">
        <v>394</v>
      </c>
      <c r="E5388" s="112" t="s">
        <v>344</v>
      </c>
      <c r="F5388" s="112" t="s">
        <v>395</v>
      </c>
      <c r="G5388" s="112" t="s">
        <v>24</v>
      </c>
      <c r="H5388" s="112" t="s">
        <v>441</v>
      </c>
      <c r="I5388" s="112" t="s">
        <v>16</v>
      </c>
      <c r="J5388" s="112" t="s">
        <v>435</v>
      </c>
      <c r="K5388" s="113">
        <v>899363.75</v>
      </c>
      <c r="L5388" s="113">
        <v>281252.25</v>
      </c>
      <c r="M5388" s="112" t="s">
        <v>542</v>
      </c>
    </row>
    <row r="5389" spans="1:13" x14ac:dyDescent="0.3">
      <c r="A5389" s="112" t="s">
        <v>158</v>
      </c>
      <c r="B5389" s="112" t="s">
        <v>341</v>
      </c>
      <c r="C5389" s="112" t="s">
        <v>342</v>
      </c>
      <c r="D5389" s="112" t="s">
        <v>394</v>
      </c>
      <c r="E5389" s="112" t="s">
        <v>344</v>
      </c>
      <c r="F5389" s="112" t="s">
        <v>395</v>
      </c>
      <c r="G5389" s="112" t="s">
        <v>24</v>
      </c>
      <c r="H5389" s="112" t="s">
        <v>441</v>
      </c>
      <c r="I5389" s="112" t="s">
        <v>16</v>
      </c>
      <c r="J5389" s="112" t="s">
        <v>440</v>
      </c>
      <c r="K5389" s="113">
        <v>68206.5</v>
      </c>
      <c r="L5389" s="113">
        <v>19480.5</v>
      </c>
      <c r="M5389" s="112" t="s">
        <v>542</v>
      </c>
    </row>
    <row r="5390" spans="1:13" x14ac:dyDescent="0.3">
      <c r="A5390" s="112" t="s">
        <v>158</v>
      </c>
      <c r="B5390" s="112" t="s">
        <v>341</v>
      </c>
      <c r="C5390" s="112" t="s">
        <v>342</v>
      </c>
      <c r="D5390" s="112" t="s">
        <v>394</v>
      </c>
      <c r="E5390" s="112" t="s">
        <v>344</v>
      </c>
      <c r="F5390" s="112" t="s">
        <v>395</v>
      </c>
      <c r="G5390" s="112" t="s">
        <v>24</v>
      </c>
      <c r="H5390" s="112" t="s">
        <v>441</v>
      </c>
      <c r="I5390" s="112" t="s">
        <v>16</v>
      </c>
      <c r="J5390" s="112" t="s">
        <v>436</v>
      </c>
      <c r="K5390" s="113">
        <v>214371.15999999997</v>
      </c>
      <c r="L5390" s="113">
        <v>59750</v>
      </c>
      <c r="M5390" s="112" t="s">
        <v>542</v>
      </c>
    </row>
    <row r="5391" spans="1:13" x14ac:dyDescent="0.3">
      <c r="A5391" s="112" t="s">
        <v>158</v>
      </c>
      <c r="B5391" s="112" t="s">
        <v>341</v>
      </c>
      <c r="C5391" s="112" t="s">
        <v>342</v>
      </c>
      <c r="D5391" s="112" t="s">
        <v>394</v>
      </c>
      <c r="E5391" s="112" t="s">
        <v>344</v>
      </c>
      <c r="F5391" s="112" t="s">
        <v>395</v>
      </c>
      <c r="G5391" s="112" t="s">
        <v>25</v>
      </c>
      <c r="H5391" s="112" t="s">
        <v>442</v>
      </c>
      <c r="I5391" s="112" t="s">
        <v>16</v>
      </c>
      <c r="J5391" s="112" t="s">
        <v>443</v>
      </c>
      <c r="K5391" s="113">
        <v>50388240.030000001</v>
      </c>
      <c r="L5391" s="113">
        <v>13608000</v>
      </c>
      <c r="M5391" s="112" t="s">
        <v>542</v>
      </c>
    </row>
    <row r="5392" spans="1:13" x14ac:dyDescent="0.3">
      <c r="A5392" s="112" t="s">
        <v>158</v>
      </c>
      <c r="B5392" s="112" t="s">
        <v>341</v>
      </c>
      <c r="C5392" s="112" t="s">
        <v>342</v>
      </c>
      <c r="D5392" s="112" t="s">
        <v>394</v>
      </c>
      <c r="E5392" s="112" t="s">
        <v>344</v>
      </c>
      <c r="F5392" s="112" t="s">
        <v>395</v>
      </c>
      <c r="G5392" s="112" t="s">
        <v>76</v>
      </c>
      <c r="H5392" s="112" t="s">
        <v>434</v>
      </c>
      <c r="I5392" s="112" t="s">
        <v>32</v>
      </c>
      <c r="J5392" s="112" t="s">
        <v>440</v>
      </c>
      <c r="K5392" s="113">
        <v>1020</v>
      </c>
      <c r="L5392" s="113">
        <v>300</v>
      </c>
      <c r="M5392" s="112" t="s">
        <v>542</v>
      </c>
    </row>
    <row r="5393" spans="1:13" x14ac:dyDescent="0.3">
      <c r="A5393" s="112" t="s">
        <v>158</v>
      </c>
      <c r="B5393" s="112" t="s">
        <v>341</v>
      </c>
      <c r="C5393" s="112" t="s">
        <v>342</v>
      </c>
      <c r="D5393" s="112" t="s">
        <v>394</v>
      </c>
      <c r="E5393" s="112" t="s">
        <v>344</v>
      </c>
      <c r="F5393" s="112" t="s">
        <v>395</v>
      </c>
      <c r="G5393" s="112" t="s">
        <v>76</v>
      </c>
      <c r="H5393" s="112" t="s">
        <v>434</v>
      </c>
      <c r="I5393" s="112" t="s">
        <v>32</v>
      </c>
      <c r="J5393" s="112" t="s">
        <v>436</v>
      </c>
      <c r="K5393" s="113">
        <v>92400</v>
      </c>
      <c r="L5393" s="113">
        <v>22000</v>
      </c>
      <c r="M5393" s="112" t="s">
        <v>542</v>
      </c>
    </row>
    <row r="5394" spans="1:13" x14ac:dyDescent="0.3">
      <c r="A5394" s="112" t="s">
        <v>158</v>
      </c>
      <c r="B5394" s="112" t="s">
        <v>341</v>
      </c>
      <c r="C5394" s="112" t="s">
        <v>342</v>
      </c>
      <c r="D5394" s="112" t="s">
        <v>394</v>
      </c>
      <c r="E5394" s="112" t="s">
        <v>344</v>
      </c>
      <c r="F5394" s="112" t="s">
        <v>395</v>
      </c>
      <c r="G5394" s="112" t="s">
        <v>77</v>
      </c>
      <c r="H5394" s="112" t="s">
        <v>437</v>
      </c>
      <c r="I5394" s="112" t="s">
        <v>14</v>
      </c>
      <c r="J5394" s="112" t="s">
        <v>436</v>
      </c>
      <c r="K5394" s="113">
        <v>2888.76</v>
      </c>
      <c r="L5394" s="113">
        <v>191</v>
      </c>
      <c r="M5394" s="112" t="s">
        <v>542</v>
      </c>
    </row>
    <row r="5395" spans="1:13" x14ac:dyDescent="0.3">
      <c r="A5395" s="112" t="s">
        <v>158</v>
      </c>
      <c r="B5395" s="112" t="s">
        <v>341</v>
      </c>
      <c r="C5395" s="112" t="s">
        <v>342</v>
      </c>
      <c r="D5395" s="112" t="s">
        <v>394</v>
      </c>
      <c r="E5395" s="112" t="s">
        <v>344</v>
      </c>
      <c r="F5395" s="112" t="s">
        <v>395</v>
      </c>
      <c r="G5395" s="112" t="s">
        <v>26</v>
      </c>
      <c r="H5395" s="112" t="s">
        <v>434</v>
      </c>
      <c r="I5395" s="112" t="s">
        <v>16</v>
      </c>
      <c r="J5395" s="112" t="s">
        <v>435</v>
      </c>
      <c r="K5395" s="113">
        <v>3937.5</v>
      </c>
      <c r="L5395" s="113">
        <v>1125</v>
      </c>
      <c r="M5395" s="112" t="s">
        <v>542</v>
      </c>
    </row>
    <row r="5396" spans="1:13" x14ac:dyDescent="0.3">
      <c r="A5396" s="112" t="s">
        <v>158</v>
      </c>
      <c r="B5396" s="112" t="s">
        <v>341</v>
      </c>
      <c r="C5396" s="112" t="s">
        <v>342</v>
      </c>
      <c r="D5396" s="112" t="s">
        <v>394</v>
      </c>
      <c r="E5396" s="112" t="s">
        <v>344</v>
      </c>
      <c r="F5396" s="112" t="s">
        <v>395</v>
      </c>
      <c r="G5396" s="112" t="s">
        <v>26</v>
      </c>
      <c r="H5396" s="112" t="s">
        <v>434</v>
      </c>
      <c r="I5396" s="112" t="s">
        <v>16</v>
      </c>
      <c r="J5396" s="112" t="s">
        <v>440</v>
      </c>
      <c r="K5396" s="113">
        <v>15547</v>
      </c>
      <c r="L5396" s="113">
        <v>4442</v>
      </c>
      <c r="M5396" s="112" t="s">
        <v>542</v>
      </c>
    </row>
    <row r="5397" spans="1:13" x14ac:dyDescent="0.3">
      <c r="A5397" s="112" t="s">
        <v>158</v>
      </c>
      <c r="B5397" s="112" t="s">
        <v>341</v>
      </c>
      <c r="C5397" s="112" t="s">
        <v>342</v>
      </c>
      <c r="D5397" s="112" t="s">
        <v>394</v>
      </c>
      <c r="E5397" s="112" t="s">
        <v>344</v>
      </c>
      <c r="F5397" s="112" t="s">
        <v>395</v>
      </c>
      <c r="G5397" s="112" t="s">
        <v>26</v>
      </c>
      <c r="H5397" s="112" t="s">
        <v>434</v>
      </c>
      <c r="I5397" s="112" t="s">
        <v>16</v>
      </c>
      <c r="J5397" s="112" t="s">
        <v>436</v>
      </c>
      <c r="K5397" s="113">
        <v>69828</v>
      </c>
      <c r="L5397" s="113">
        <v>17457</v>
      </c>
      <c r="M5397" s="112" t="s">
        <v>542</v>
      </c>
    </row>
    <row r="5398" spans="1:13" x14ac:dyDescent="0.3">
      <c r="A5398" s="112" t="s">
        <v>158</v>
      </c>
      <c r="B5398" s="112" t="s">
        <v>341</v>
      </c>
      <c r="C5398" s="112" t="s">
        <v>342</v>
      </c>
      <c r="D5398" s="112" t="s">
        <v>394</v>
      </c>
      <c r="E5398" s="112" t="s">
        <v>344</v>
      </c>
      <c r="F5398" s="112" t="s">
        <v>395</v>
      </c>
      <c r="G5398" s="112" t="s">
        <v>27</v>
      </c>
      <c r="H5398" s="112" t="s">
        <v>441</v>
      </c>
      <c r="I5398" s="112" t="s">
        <v>16</v>
      </c>
      <c r="J5398" s="112" t="s">
        <v>435</v>
      </c>
      <c r="K5398" s="113">
        <v>13535.46</v>
      </c>
      <c r="L5398" s="113">
        <v>3639</v>
      </c>
      <c r="M5398" s="112" t="s">
        <v>542</v>
      </c>
    </row>
    <row r="5399" spans="1:13" x14ac:dyDescent="0.3">
      <c r="A5399" s="112" t="s">
        <v>158</v>
      </c>
      <c r="B5399" s="112" t="s">
        <v>341</v>
      </c>
      <c r="C5399" s="112" t="s">
        <v>342</v>
      </c>
      <c r="D5399" s="112" t="s">
        <v>394</v>
      </c>
      <c r="E5399" s="112" t="s">
        <v>344</v>
      </c>
      <c r="F5399" s="112" t="s">
        <v>395</v>
      </c>
      <c r="G5399" s="112" t="s">
        <v>27</v>
      </c>
      <c r="H5399" s="112" t="s">
        <v>441</v>
      </c>
      <c r="I5399" s="112" t="s">
        <v>16</v>
      </c>
      <c r="J5399" s="112" t="s">
        <v>440</v>
      </c>
      <c r="K5399" s="113">
        <v>12270</v>
      </c>
      <c r="L5399" s="113">
        <v>2410.5</v>
      </c>
      <c r="M5399" s="112" t="s">
        <v>542</v>
      </c>
    </row>
    <row r="5400" spans="1:13" x14ac:dyDescent="0.3">
      <c r="A5400" s="112" t="s">
        <v>158</v>
      </c>
      <c r="B5400" s="112" t="s">
        <v>341</v>
      </c>
      <c r="C5400" s="112" t="s">
        <v>342</v>
      </c>
      <c r="D5400" s="112" t="s">
        <v>394</v>
      </c>
      <c r="E5400" s="112" t="s">
        <v>344</v>
      </c>
      <c r="F5400" s="112" t="s">
        <v>395</v>
      </c>
      <c r="G5400" s="112" t="s">
        <v>27</v>
      </c>
      <c r="H5400" s="112" t="s">
        <v>441</v>
      </c>
      <c r="I5400" s="112" t="s">
        <v>16</v>
      </c>
      <c r="J5400" s="112" t="s">
        <v>436</v>
      </c>
      <c r="K5400" s="113">
        <v>94173.4</v>
      </c>
      <c r="L5400" s="113">
        <v>15117.75</v>
      </c>
      <c r="M5400" s="112" t="s">
        <v>542</v>
      </c>
    </row>
    <row r="5401" spans="1:13" x14ac:dyDescent="0.3">
      <c r="A5401" s="112" t="s">
        <v>158</v>
      </c>
      <c r="B5401" s="112" t="s">
        <v>341</v>
      </c>
      <c r="C5401" s="112" t="s">
        <v>342</v>
      </c>
      <c r="D5401" s="112" t="s">
        <v>394</v>
      </c>
      <c r="E5401" s="112" t="s">
        <v>344</v>
      </c>
      <c r="F5401" s="112" t="s">
        <v>395</v>
      </c>
      <c r="G5401" s="112" t="s">
        <v>78</v>
      </c>
      <c r="H5401" s="112" t="s">
        <v>445</v>
      </c>
      <c r="I5401" s="112" t="s">
        <v>16</v>
      </c>
      <c r="J5401" s="112" t="s">
        <v>435</v>
      </c>
      <c r="K5401" s="113">
        <v>2000</v>
      </c>
      <c r="L5401" s="113">
        <v>500</v>
      </c>
      <c r="M5401" s="112" t="s">
        <v>542</v>
      </c>
    </row>
    <row r="5402" spans="1:13" x14ac:dyDescent="0.3">
      <c r="A5402" s="112" t="s">
        <v>158</v>
      </c>
      <c r="B5402" s="112" t="s">
        <v>341</v>
      </c>
      <c r="C5402" s="112" t="s">
        <v>342</v>
      </c>
      <c r="D5402" s="112" t="s">
        <v>394</v>
      </c>
      <c r="E5402" s="112" t="s">
        <v>344</v>
      </c>
      <c r="F5402" s="112" t="s">
        <v>395</v>
      </c>
      <c r="G5402" s="112" t="s">
        <v>78</v>
      </c>
      <c r="H5402" s="112" t="s">
        <v>445</v>
      </c>
      <c r="I5402" s="112" t="s">
        <v>16</v>
      </c>
      <c r="J5402" s="112" t="s">
        <v>446</v>
      </c>
      <c r="K5402" s="113">
        <v>20000</v>
      </c>
      <c r="L5402" s="113">
        <v>4000</v>
      </c>
      <c r="M5402" s="112" t="s">
        <v>542</v>
      </c>
    </row>
    <row r="5403" spans="1:13" x14ac:dyDescent="0.3">
      <c r="A5403" s="112" t="s">
        <v>158</v>
      </c>
      <c r="B5403" s="112" t="s">
        <v>341</v>
      </c>
      <c r="C5403" s="112" t="s">
        <v>342</v>
      </c>
      <c r="D5403" s="112" t="s">
        <v>394</v>
      </c>
      <c r="E5403" s="112" t="s">
        <v>344</v>
      </c>
      <c r="F5403" s="112" t="s">
        <v>395</v>
      </c>
      <c r="G5403" s="112" t="s">
        <v>28</v>
      </c>
      <c r="H5403" s="112" t="s">
        <v>441</v>
      </c>
      <c r="I5403" s="112" t="s">
        <v>16</v>
      </c>
      <c r="J5403" s="112" t="s">
        <v>435</v>
      </c>
      <c r="K5403" s="113">
        <v>337220</v>
      </c>
      <c r="L5403" s="113">
        <v>109800</v>
      </c>
      <c r="M5403" s="112" t="s">
        <v>542</v>
      </c>
    </row>
    <row r="5404" spans="1:13" x14ac:dyDescent="0.3">
      <c r="A5404" s="112" t="s">
        <v>158</v>
      </c>
      <c r="B5404" s="112" t="s">
        <v>341</v>
      </c>
      <c r="C5404" s="112" t="s">
        <v>342</v>
      </c>
      <c r="D5404" s="112" t="s">
        <v>394</v>
      </c>
      <c r="E5404" s="112" t="s">
        <v>344</v>
      </c>
      <c r="F5404" s="112" t="s">
        <v>395</v>
      </c>
      <c r="G5404" s="112" t="s">
        <v>28</v>
      </c>
      <c r="H5404" s="112" t="s">
        <v>441</v>
      </c>
      <c r="I5404" s="112" t="s">
        <v>16</v>
      </c>
      <c r="J5404" s="112" t="s">
        <v>440</v>
      </c>
      <c r="K5404" s="113">
        <v>1985</v>
      </c>
      <c r="L5404" s="113">
        <v>729</v>
      </c>
      <c r="M5404" s="112" t="s">
        <v>542</v>
      </c>
    </row>
    <row r="5405" spans="1:13" x14ac:dyDescent="0.3">
      <c r="A5405" s="112" t="s">
        <v>158</v>
      </c>
      <c r="B5405" s="112" t="s">
        <v>341</v>
      </c>
      <c r="C5405" s="112" t="s">
        <v>342</v>
      </c>
      <c r="D5405" s="112" t="s">
        <v>394</v>
      </c>
      <c r="E5405" s="112" t="s">
        <v>344</v>
      </c>
      <c r="F5405" s="112" t="s">
        <v>395</v>
      </c>
      <c r="G5405" s="112" t="s">
        <v>28</v>
      </c>
      <c r="H5405" s="112" t="s">
        <v>441</v>
      </c>
      <c r="I5405" s="112" t="s">
        <v>16</v>
      </c>
      <c r="J5405" s="112" t="s">
        <v>436</v>
      </c>
      <c r="K5405" s="113">
        <v>161208</v>
      </c>
      <c r="L5405" s="113">
        <v>46692</v>
      </c>
      <c r="M5405" s="112" t="s">
        <v>542</v>
      </c>
    </row>
    <row r="5406" spans="1:13" x14ac:dyDescent="0.3">
      <c r="A5406" s="112" t="s">
        <v>158</v>
      </c>
      <c r="B5406" s="112" t="s">
        <v>341</v>
      </c>
      <c r="C5406" s="112" t="s">
        <v>342</v>
      </c>
      <c r="D5406" s="112" t="s">
        <v>394</v>
      </c>
      <c r="E5406" s="112" t="s">
        <v>344</v>
      </c>
      <c r="F5406" s="112" t="s">
        <v>395</v>
      </c>
      <c r="G5406" s="112" t="s">
        <v>110</v>
      </c>
      <c r="H5406" s="112" t="s">
        <v>438</v>
      </c>
      <c r="I5406" s="112" t="s">
        <v>14</v>
      </c>
      <c r="J5406" s="112" t="s">
        <v>436</v>
      </c>
      <c r="K5406" s="113">
        <v>21753</v>
      </c>
      <c r="L5406" s="113">
        <v>2457</v>
      </c>
      <c r="M5406" s="112" t="s">
        <v>542</v>
      </c>
    </row>
    <row r="5407" spans="1:13" x14ac:dyDescent="0.3">
      <c r="A5407" s="112" t="s">
        <v>158</v>
      </c>
      <c r="B5407" s="112" t="s">
        <v>341</v>
      </c>
      <c r="C5407" s="112" t="s">
        <v>342</v>
      </c>
      <c r="D5407" s="112" t="s">
        <v>394</v>
      </c>
      <c r="E5407" s="112" t="s">
        <v>344</v>
      </c>
      <c r="F5407" s="112" t="s">
        <v>395</v>
      </c>
      <c r="G5407" s="112" t="s">
        <v>29</v>
      </c>
      <c r="H5407" s="112" t="s">
        <v>437</v>
      </c>
      <c r="I5407" s="112" t="s">
        <v>14</v>
      </c>
      <c r="J5407" s="112" t="s">
        <v>436</v>
      </c>
      <c r="K5407" s="113">
        <v>25566.65</v>
      </c>
      <c r="L5407" s="113">
        <v>2500</v>
      </c>
      <c r="M5407" s="112" t="s">
        <v>542</v>
      </c>
    </row>
    <row r="5408" spans="1:13" x14ac:dyDescent="0.3">
      <c r="A5408" s="112" t="s">
        <v>158</v>
      </c>
      <c r="B5408" s="112" t="s">
        <v>341</v>
      </c>
      <c r="C5408" s="112" t="s">
        <v>342</v>
      </c>
      <c r="D5408" s="112" t="s">
        <v>394</v>
      </c>
      <c r="E5408" s="112" t="s">
        <v>344</v>
      </c>
      <c r="F5408" s="112" t="s">
        <v>395</v>
      </c>
      <c r="G5408" s="112" t="s">
        <v>81</v>
      </c>
      <c r="H5408" s="112" t="s">
        <v>438</v>
      </c>
      <c r="I5408" s="112" t="s">
        <v>14</v>
      </c>
      <c r="J5408" s="112" t="s">
        <v>435</v>
      </c>
      <c r="K5408" s="113">
        <v>105041.16</v>
      </c>
      <c r="L5408" s="113">
        <v>21924</v>
      </c>
      <c r="M5408" s="112" t="s">
        <v>542</v>
      </c>
    </row>
    <row r="5409" spans="1:13" x14ac:dyDescent="0.3">
      <c r="A5409" s="112" t="s">
        <v>158</v>
      </c>
      <c r="B5409" s="112" t="s">
        <v>341</v>
      </c>
      <c r="C5409" s="112" t="s">
        <v>342</v>
      </c>
      <c r="D5409" s="112" t="s">
        <v>394</v>
      </c>
      <c r="E5409" s="112" t="s">
        <v>344</v>
      </c>
      <c r="F5409" s="112" t="s">
        <v>395</v>
      </c>
      <c r="G5409" s="112" t="s">
        <v>81</v>
      </c>
      <c r="H5409" s="112" t="s">
        <v>438</v>
      </c>
      <c r="I5409" s="112" t="s">
        <v>14</v>
      </c>
      <c r="J5409" s="112" t="s">
        <v>440</v>
      </c>
      <c r="K5409" s="113">
        <v>32258.52</v>
      </c>
      <c r="L5409" s="113">
        <v>6804.0000000000009</v>
      </c>
      <c r="M5409" s="112" t="s">
        <v>542</v>
      </c>
    </row>
    <row r="5410" spans="1:13" x14ac:dyDescent="0.3">
      <c r="A5410" s="112" t="s">
        <v>158</v>
      </c>
      <c r="B5410" s="112" t="s">
        <v>341</v>
      </c>
      <c r="C5410" s="112" t="s">
        <v>342</v>
      </c>
      <c r="D5410" s="112" t="s">
        <v>394</v>
      </c>
      <c r="E5410" s="112" t="s">
        <v>344</v>
      </c>
      <c r="F5410" s="112" t="s">
        <v>395</v>
      </c>
      <c r="G5410" s="112" t="s">
        <v>81</v>
      </c>
      <c r="H5410" s="112" t="s">
        <v>438</v>
      </c>
      <c r="I5410" s="112" t="s">
        <v>14</v>
      </c>
      <c r="J5410" s="112" t="s">
        <v>436</v>
      </c>
      <c r="K5410" s="113">
        <v>69574.8</v>
      </c>
      <c r="L5410" s="113">
        <v>12595.5</v>
      </c>
      <c r="M5410" s="112" t="s">
        <v>542</v>
      </c>
    </row>
    <row r="5411" spans="1:13" x14ac:dyDescent="0.3">
      <c r="A5411" s="112" t="s">
        <v>158</v>
      </c>
      <c r="B5411" s="112" t="s">
        <v>341</v>
      </c>
      <c r="C5411" s="112" t="s">
        <v>342</v>
      </c>
      <c r="D5411" s="112" t="s">
        <v>394</v>
      </c>
      <c r="E5411" s="112" t="s">
        <v>344</v>
      </c>
      <c r="F5411" s="112" t="s">
        <v>395</v>
      </c>
      <c r="G5411" s="112" t="s">
        <v>30</v>
      </c>
      <c r="H5411" s="112" t="s">
        <v>441</v>
      </c>
      <c r="I5411" s="112" t="s">
        <v>16</v>
      </c>
      <c r="J5411" s="112" t="s">
        <v>435</v>
      </c>
      <c r="K5411" s="113">
        <v>41660.230000000003</v>
      </c>
      <c r="L5411" s="113">
        <v>7538</v>
      </c>
      <c r="M5411" s="112" t="s">
        <v>542</v>
      </c>
    </row>
    <row r="5412" spans="1:13" x14ac:dyDescent="0.3">
      <c r="A5412" s="112" t="s">
        <v>158</v>
      </c>
      <c r="B5412" s="112" t="s">
        <v>341</v>
      </c>
      <c r="C5412" s="112" t="s">
        <v>342</v>
      </c>
      <c r="D5412" s="112" t="s">
        <v>394</v>
      </c>
      <c r="E5412" s="112" t="s">
        <v>344</v>
      </c>
      <c r="F5412" s="112" t="s">
        <v>395</v>
      </c>
      <c r="G5412" s="112" t="s">
        <v>30</v>
      </c>
      <c r="H5412" s="112" t="s">
        <v>441</v>
      </c>
      <c r="I5412" s="112" t="s">
        <v>16</v>
      </c>
      <c r="J5412" s="112" t="s">
        <v>443</v>
      </c>
      <c r="K5412" s="113">
        <v>540</v>
      </c>
      <c r="L5412" s="113">
        <v>90</v>
      </c>
      <c r="M5412" s="112" t="s">
        <v>542</v>
      </c>
    </row>
    <row r="5413" spans="1:13" x14ac:dyDescent="0.3">
      <c r="A5413" s="112" t="s">
        <v>158</v>
      </c>
      <c r="B5413" s="112" t="s">
        <v>341</v>
      </c>
      <c r="C5413" s="112" t="s">
        <v>342</v>
      </c>
      <c r="D5413" s="112" t="s">
        <v>394</v>
      </c>
      <c r="E5413" s="112" t="s">
        <v>344</v>
      </c>
      <c r="F5413" s="112" t="s">
        <v>395</v>
      </c>
      <c r="G5413" s="112" t="s">
        <v>30</v>
      </c>
      <c r="H5413" s="112" t="s">
        <v>441</v>
      </c>
      <c r="I5413" s="112" t="s">
        <v>16</v>
      </c>
      <c r="J5413" s="112" t="s">
        <v>446</v>
      </c>
      <c r="K5413" s="113">
        <v>168</v>
      </c>
      <c r="L5413" s="113">
        <v>60</v>
      </c>
      <c r="M5413" s="112" t="s">
        <v>542</v>
      </c>
    </row>
    <row r="5414" spans="1:13" x14ac:dyDescent="0.3">
      <c r="A5414" s="112" t="s">
        <v>158</v>
      </c>
      <c r="B5414" s="112" t="s">
        <v>341</v>
      </c>
      <c r="C5414" s="112" t="s">
        <v>342</v>
      </c>
      <c r="D5414" s="112" t="s">
        <v>394</v>
      </c>
      <c r="E5414" s="112" t="s">
        <v>344</v>
      </c>
      <c r="F5414" s="112" t="s">
        <v>395</v>
      </c>
      <c r="G5414" s="112" t="s">
        <v>30</v>
      </c>
      <c r="H5414" s="112" t="s">
        <v>441</v>
      </c>
      <c r="I5414" s="112" t="s">
        <v>16</v>
      </c>
      <c r="J5414" s="112" t="s">
        <v>436</v>
      </c>
      <c r="K5414" s="113">
        <v>87919.14</v>
      </c>
      <c r="L5414" s="113">
        <v>14084</v>
      </c>
      <c r="M5414" s="112" t="s">
        <v>542</v>
      </c>
    </row>
    <row r="5415" spans="1:13" x14ac:dyDescent="0.3">
      <c r="A5415" s="112" t="s">
        <v>158</v>
      </c>
      <c r="B5415" s="112" t="s">
        <v>341</v>
      </c>
      <c r="C5415" s="112" t="s">
        <v>342</v>
      </c>
      <c r="D5415" s="112" t="s">
        <v>394</v>
      </c>
      <c r="E5415" s="112" t="s">
        <v>344</v>
      </c>
      <c r="F5415" s="112" t="s">
        <v>395</v>
      </c>
      <c r="G5415" s="112" t="s">
        <v>123</v>
      </c>
      <c r="H5415" s="112" t="s">
        <v>438</v>
      </c>
      <c r="I5415" s="112" t="s">
        <v>14</v>
      </c>
      <c r="J5415" s="112" t="s">
        <v>436</v>
      </c>
      <c r="K5415" s="113">
        <v>5000</v>
      </c>
      <c r="L5415" s="113">
        <v>990</v>
      </c>
      <c r="M5415" s="112" t="s">
        <v>542</v>
      </c>
    </row>
    <row r="5416" spans="1:13" x14ac:dyDescent="0.3">
      <c r="A5416" s="112" t="s">
        <v>158</v>
      </c>
      <c r="B5416" s="112" t="s">
        <v>341</v>
      </c>
      <c r="C5416" s="112" t="s">
        <v>342</v>
      </c>
      <c r="D5416" s="112" t="s">
        <v>394</v>
      </c>
      <c r="E5416" s="112" t="s">
        <v>344</v>
      </c>
      <c r="F5416" s="112" t="s">
        <v>395</v>
      </c>
      <c r="G5416" s="112" t="s">
        <v>82</v>
      </c>
      <c r="H5416" s="112" t="s">
        <v>454</v>
      </c>
      <c r="I5416" s="112" t="s">
        <v>16</v>
      </c>
      <c r="J5416" s="112" t="s">
        <v>435</v>
      </c>
      <c r="K5416" s="113">
        <v>1795081.26</v>
      </c>
      <c r="L5416" s="113">
        <v>234201</v>
      </c>
      <c r="M5416" s="112" t="s">
        <v>542</v>
      </c>
    </row>
    <row r="5417" spans="1:13" x14ac:dyDescent="0.3">
      <c r="A5417" s="112" t="s">
        <v>158</v>
      </c>
      <c r="B5417" s="112" t="s">
        <v>341</v>
      </c>
      <c r="C5417" s="112" t="s">
        <v>342</v>
      </c>
      <c r="D5417" s="112" t="s">
        <v>394</v>
      </c>
      <c r="E5417" s="112" t="s">
        <v>344</v>
      </c>
      <c r="F5417" s="112" t="s">
        <v>395</v>
      </c>
      <c r="G5417" s="112" t="s">
        <v>82</v>
      </c>
      <c r="H5417" s="112" t="s">
        <v>454</v>
      </c>
      <c r="I5417" s="112" t="s">
        <v>16</v>
      </c>
      <c r="J5417" s="112" t="s">
        <v>443</v>
      </c>
      <c r="K5417" s="113">
        <v>23904</v>
      </c>
      <c r="L5417" s="113">
        <v>2988</v>
      </c>
      <c r="M5417" s="112" t="s">
        <v>542</v>
      </c>
    </row>
    <row r="5418" spans="1:13" x14ac:dyDescent="0.3">
      <c r="A5418" s="112" t="s">
        <v>158</v>
      </c>
      <c r="B5418" s="112" t="s">
        <v>341</v>
      </c>
      <c r="C5418" s="112" t="s">
        <v>342</v>
      </c>
      <c r="D5418" s="112" t="s">
        <v>394</v>
      </c>
      <c r="E5418" s="112" t="s">
        <v>344</v>
      </c>
      <c r="F5418" s="112" t="s">
        <v>395</v>
      </c>
      <c r="G5418" s="112" t="s">
        <v>82</v>
      </c>
      <c r="H5418" s="112" t="s">
        <v>454</v>
      </c>
      <c r="I5418" s="112" t="s">
        <v>16</v>
      </c>
      <c r="J5418" s="112" t="s">
        <v>440</v>
      </c>
      <c r="K5418" s="113">
        <v>1020603.08</v>
      </c>
      <c r="L5418" s="113">
        <v>133238</v>
      </c>
      <c r="M5418" s="112" t="s">
        <v>542</v>
      </c>
    </row>
    <row r="5419" spans="1:13" x14ac:dyDescent="0.3">
      <c r="A5419" s="112" t="s">
        <v>158</v>
      </c>
      <c r="B5419" s="112" t="s">
        <v>341</v>
      </c>
      <c r="C5419" s="112" t="s">
        <v>342</v>
      </c>
      <c r="D5419" s="112" t="s">
        <v>394</v>
      </c>
      <c r="E5419" s="112" t="s">
        <v>344</v>
      </c>
      <c r="F5419" s="112" t="s">
        <v>395</v>
      </c>
      <c r="G5419" s="112" t="s">
        <v>82</v>
      </c>
      <c r="H5419" s="112" t="s">
        <v>454</v>
      </c>
      <c r="I5419" s="112" t="s">
        <v>16</v>
      </c>
      <c r="J5419" s="112" t="s">
        <v>436</v>
      </c>
      <c r="K5419" s="113">
        <v>28265.4</v>
      </c>
      <c r="L5419" s="113">
        <v>3690</v>
      </c>
      <c r="M5419" s="112" t="s">
        <v>542</v>
      </c>
    </row>
    <row r="5420" spans="1:13" x14ac:dyDescent="0.3">
      <c r="A5420" s="112" t="s">
        <v>158</v>
      </c>
      <c r="B5420" s="112" t="s">
        <v>341</v>
      </c>
      <c r="C5420" s="112" t="s">
        <v>342</v>
      </c>
      <c r="D5420" s="112" t="s">
        <v>394</v>
      </c>
      <c r="E5420" s="112" t="s">
        <v>344</v>
      </c>
      <c r="F5420" s="112" t="s">
        <v>395</v>
      </c>
      <c r="G5420" s="112" t="s">
        <v>111</v>
      </c>
      <c r="H5420" s="112" t="s">
        <v>444</v>
      </c>
      <c r="I5420" s="112" t="s">
        <v>16</v>
      </c>
      <c r="J5420" s="112" t="s">
        <v>436</v>
      </c>
      <c r="K5420" s="113">
        <v>76778</v>
      </c>
      <c r="L5420" s="113">
        <v>8029.0000000000009</v>
      </c>
      <c r="M5420" s="112" t="s">
        <v>542</v>
      </c>
    </row>
    <row r="5421" spans="1:13" x14ac:dyDescent="0.3">
      <c r="A5421" s="112" t="s">
        <v>158</v>
      </c>
      <c r="B5421" s="112" t="s">
        <v>341</v>
      </c>
      <c r="C5421" s="112" t="s">
        <v>342</v>
      </c>
      <c r="D5421" s="112" t="s">
        <v>394</v>
      </c>
      <c r="E5421" s="112" t="s">
        <v>344</v>
      </c>
      <c r="F5421" s="112" t="s">
        <v>395</v>
      </c>
      <c r="G5421" s="112" t="s">
        <v>84</v>
      </c>
      <c r="H5421" s="112" t="s">
        <v>438</v>
      </c>
      <c r="I5421" s="112" t="s">
        <v>14</v>
      </c>
      <c r="J5421" s="112" t="s">
        <v>436</v>
      </c>
      <c r="K5421" s="113">
        <v>1900</v>
      </c>
      <c r="L5421" s="113">
        <v>100</v>
      </c>
      <c r="M5421" s="112" t="s">
        <v>542</v>
      </c>
    </row>
    <row r="5422" spans="1:13" x14ac:dyDescent="0.3">
      <c r="A5422" s="112" t="s">
        <v>158</v>
      </c>
      <c r="B5422" s="112" t="s">
        <v>341</v>
      </c>
      <c r="C5422" s="112" t="s">
        <v>342</v>
      </c>
      <c r="D5422" s="112" t="s">
        <v>394</v>
      </c>
      <c r="E5422" s="112" t="s">
        <v>344</v>
      </c>
      <c r="F5422" s="112" t="s">
        <v>395</v>
      </c>
      <c r="G5422" s="112" t="s">
        <v>31</v>
      </c>
      <c r="H5422" s="112" t="s">
        <v>444</v>
      </c>
      <c r="I5422" s="112" t="s">
        <v>32</v>
      </c>
      <c r="J5422" s="112" t="s">
        <v>435</v>
      </c>
      <c r="K5422" s="113">
        <v>138979.79999999999</v>
      </c>
      <c r="L5422" s="113">
        <v>12085</v>
      </c>
      <c r="M5422" s="112" t="s">
        <v>542</v>
      </c>
    </row>
    <row r="5423" spans="1:13" x14ac:dyDescent="0.3">
      <c r="A5423" s="112" t="s">
        <v>158</v>
      </c>
      <c r="B5423" s="112" t="s">
        <v>341</v>
      </c>
      <c r="C5423" s="112" t="s">
        <v>342</v>
      </c>
      <c r="D5423" s="112" t="s">
        <v>394</v>
      </c>
      <c r="E5423" s="112" t="s">
        <v>344</v>
      </c>
      <c r="F5423" s="112" t="s">
        <v>395</v>
      </c>
      <c r="G5423" s="112" t="s">
        <v>31</v>
      </c>
      <c r="H5423" s="112" t="s">
        <v>444</v>
      </c>
      <c r="I5423" s="112" t="s">
        <v>32</v>
      </c>
      <c r="J5423" s="112" t="s">
        <v>436</v>
      </c>
      <c r="K5423" s="113">
        <v>104738.4</v>
      </c>
      <c r="L5423" s="113">
        <v>8056.9999999999991</v>
      </c>
      <c r="M5423" s="112" t="s">
        <v>542</v>
      </c>
    </row>
    <row r="5424" spans="1:13" x14ac:dyDescent="0.3">
      <c r="A5424" s="112" t="s">
        <v>158</v>
      </c>
      <c r="B5424" s="112" t="s">
        <v>341</v>
      </c>
      <c r="C5424" s="112" t="s">
        <v>342</v>
      </c>
      <c r="D5424" s="112" t="s">
        <v>394</v>
      </c>
      <c r="E5424" s="112" t="s">
        <v>344</v>
      </c>
      <c r="F5424" s="112" t="s">
        <v>395</v>
      </c>
      <c r="G5424" s="112" t="s">
        <v>33</v>
      </c>
      <c r="H5424" s="112" t="s">
        <v>445</v>
      </c>
      <c r="I5424" s="112" t="s">
        <v>16</v>
      </c>
      <c r="J5424" s="112" t="s">
        <v>446</v>
      </c>
      <c r="K5424" s="113">
        <v>3137675</v>
      </c>
      <c r="L5424" s="113">
        <v>627535</v>
      </c>
      <c r="M5424" s="112" t="s">
        <v>542</v>
      </c>
    </row>
    <row r="5425" spans="1:13" x14ac:dyDescent="0.3">
      <c r="A5425" s="112" t="s">
        <v>158</v>
      </c>
      <c r="B5425" s="112" t="s">
        <v>341</v>
      </c>
      <c r="C5425" s="112" t="s">
        <v>342</v>
      </c>
      <c r="D5425" s="112" t="s">
        <v>394</v>
      </c>
      <c r="E5425" s="112" t="s">
        <v>344</v>
      </c>
      <c r="F5425" s="112" t="s">
        <v>395</v>
      </c>
      <c r="G5425" s="112" t="s">
        <v>34</v>
      </c>
      <c r="H5425" s="112" t="s">
        <v>442</v>
      </c>
      <c r="I5425" s="112" t="s">
        <v>16</v>
      </c>
      <c r="J5425" s="112" t="s">
        <v>435</v>
      </c>
      <c r="K5425" s="113">
        <v>232574.578125</v>
      </c>
      <c r="L5425" s="113">
        <v>84958.75</v>
      </c>
      <c r="M5425" s="112" t="s">
        <v>542</v>
      </c>
    </row>
    <row r="5426" spans="1:13" x14ac:dyDescent="0.3">
      <c r="A5426" s="112" t="s">
        <v>158</v>
      </c>
      <c r="B5426" s="112" t="s">
        <v>341</v>
      </c>
      <c r="C5426" s="112" t="s">
        <v>342</v>
      </c>
      <c r="D5426" s="112" t="s">
        <v>394</v>
      </c>
      <c r="E5426" s="112" t="s">
        <v>344</v>
      </c>
      <c r="F5426" s="112" t="s">
        <v>395</v>
      </c>
      <c r="G5426" s="112" t="s">
        <v>34</v>
      </c>
      <c r="H5426" s="112" t="s">
        <v>442</v>
      </c>
      <c r="I5426" s="112" t="s">
        <v>16</v>
      </c>
      <c r="J5426" s="112" t="s">
        <v>451</v>
      </c>
      <c r="K5426" s="113">
        <v>2176.3125</v>
      </c>
      <c r="L5426" s="113">
        <v>795</v>
      </c>
      <c r="M5426" s="112" t="s">
        <v>542</v>
      </c>
    </row>
    <row r="5427" spans="1:13" x14ac:dyDescent="0.3">
      <c r="A5427" s="112" t="s">
        <v>158</v>
      </c>
      <c r="B5427" s="112" t="s">
        <v>341</v>
      </c>
      <c r="C5427" s="112" t="s">
        <v>342</v>
      </c>
      <c r="D5427" s="112" t="s">
        <v>394</v>
      </c>
      <c r="E5427" s="112" t="s">
        <v>344</v>
      </c>
      <c r="F5427" s="112" t="s">
        <v>395</v>
      </c>
      <c r="G5427" s="112" t="s">
        <v>34</v>
      </c>
      <c r="H5427" s="112" t="s">
        <v>442</v>
      </c>
      <c r="I5427" s="112" t="s">
        <v>16</v>
      </c>
      <c r="J5427" s="112" t="s">
        <v>440</v>
      </c>
      <c r="K5427" s="113">
        <v>270519.75</v>
      </c>
      <c r="L5427" s="113">
        <v>98820</v>
      </c>
      <c r="M5427" s="112" t="s">
        <v>542</v>
      </c>
    </row>
    <row r="5428" spans="1:13" x14ac:dyDescent="0.3">
      <c r="A5428" s="112" t="s">
        <v>158</v>
      </c>
      <c r="B5428" s="112" t="s">
        <v>341</v>
      </c>
      <c r="C5428" s="112" t="s">
        <v>342</v>
      </c>
      <c r="D5428" s="112" t="s">
        <v>394</v>
      </c>
      <c r="E5428" s="112" t="s">
        <v>344</v>
      </c>
      <c r="F5428" s="112" t="s">
        <v>395</v>
      </c>
      <c r="G5428" s="112" t="s">
        <v>34</v>
      </c>
      <c r="H5428" s="112" t="s">
        <v>442</v>
      </c>
      <c r="I5428" s="112" t="s">
        <v>16</v>
      </c>
      <c r="J5428" s="112" t="s">
        <v>436</v>
      </c>
      <c r="K5428" s="113">
        <v>3538913.390625</v>
      </c>
      <c r="L5428" s="113">
        <v>1292753.75</v>
      </c>
      <c r="M5428" s="112" t="s">
        <v>542</v>
      </c>
    </row>
    <row r="5429" spans="1:13" x14ac:dyDescent="0.3">
      <c r="A5429" s="112" t="s">
        <v>158</v>
      </c>
      <c r="B5429" s="112" t="s">
        <v>341</v>
      </c>
      <c r="C5429" s="112" t="s">
        <v>342</v>
      </c>
      <c r="D5429" s="112" t="s">
        <v>394</v>
      </c>
      <c r="E5429" s="112" t="s">
        <v>344</v>
      </c>
      <c r="F5429" s="112" t="s">
        <v>395</v>
      </c>
      <c r="G5429" s="112" t="s">
        <v>155</v>
      </c>
      <c r="H5429" s="112" t="s">
        <v>438</v>
      </c>
      <c r="I5429" s="112" t="s">
        <v>14</v>
      </c>
      <c r="J5429" s="112" t="s">
        <v>436</v>
      </c>
      <c r="K5429" s="113">
        <v>201180</v>
      </c>
      <c r="L5429" s="113">
        <v>15100</v>
      </c>
      <c r="M5429" s="112" t="s">
        <v>542</v>
      </c>
    </row>
    <row r="5430" spans="1:13" x14ac:dyDescent="0.3">
      <c r="A5430" s="112" t="s">
        <v>158</v>
      </c>
      <c r="B5430" s="112" t="s">
        <v>341</v>
      </c>
      <c r="C5430" s="112" t="s">
        <v>342</v>
      </c>
      <c r="D5430" s="112" t="s">
        <v>394</v>
      </c>
      <c r="E5430" s="112" t="s">
        <v>344</v>
      </c>
      <c r="F5430" s="112" t="s">
        <v>395</v>
      </c>
      <c r="G5430" s="112" t="s">
        <v>35</v>
      </c>
      <c r="H5430" s="112" t="s">
        <v>438</v>
      </c>
      <c r="I5430" s="112" t="s">
        <v>16</v>
      </c>
      <c r="J5430" s="112" t="s">
        <v>435</v>
      </c>
      <c r="K5430" s="113">
        <v>102955</v>
      </c>
      <c r="L5430" s="113">
        <v>41182</v>
      </c>
      <c r="M5430" s="112" t="s">
        <v>542</v>
      </c>
    </row>
    <row r="5431" spans="1:13" x14ac:dyDescent="0.3">
      <c r="A5431" s="112" t="s">
        <v>158</v>
      </c>
      <c r="B5431" s="112" t="s">
        <v>341</v>
      </c>
      <c r="C5431" s="112" t="s">
        <v>342</v>
      </c>
      <c r="D5431" s="112" t="s">
        <v>394</v>
      </c>
      <c r="E5431" s="112" t="s">
        <v>344</v>
      </c>
      <c r="F5431" s="112" t="s">
        <v>395</v>
      </c>
      <c r="G5431" s="112" t="s">
        <v>35</v>
      </c>
      <c r="H5431" s="112" t="s">
        <v>438</v>
      </c>
      <c r="I5431" s="112" t="s">
        <v>16</v>
      </c>
      <c r="J5431" s="112" t="s">
        <v>440</v>
      </c>
      <c r="K5431" s="113">
        <v>26275</v>
      </c>
      <c r="L5431" s="113">
        <v>10510</v>
      </c>
      <c r="M5431" s="112" t="s">
        <v>542</v>
      </c>
    </row>
    <row r="5432" spans="1:13" x14ac:dyDescent="0.3">
      <c r="A5432" s="112" t="s">
        <v>158</v>
      </c>
      <c r="B5432" s="112" t="s">
        <v>341</v>
      </c>
      <c r="C5432" s="112" t="s">
        <v>342</v>
      </c>
      <c r="D5432" s="112" t="s">
        <v>394</v>
      </c>
      <c r="E5432" s="112" t="s">
        <v>344</v>
      </c>
      <c r="F5432" s="112" t="s">
        <v>395</v>
      </c>
      <c r="G5432" s="112" t="s">
        <v>35</v>
      </c>
      <c r="H5432" s="112" t="s">
        <v>438</v>
      </c>
      <c r="I5432" s="112" t="s">
        <v>16</v>
      </c>
      <c r="J5432" s="112" t="s">
        <v>436</v>
      </c>
      <c r="K5432" s="113">
        <v>802550</v>
      </c>
      <c r="L5432" s="113">
        <v>321020</v>
      </c>
      <c r="M5432" s="112" t="s">
        <v>542</v>
      </c>
    </row>
    <row r="5433" spans="1:13" x14ac:dyDescent="0.3">
      <c r="A5433" s="112" t="s">
        <v>158</v>
      </c>
      <c r="B5433" s="112" t="s">
        <v>341</v>
      </c>
      <c r="C5433" s="112" t="s">
        <v>342</v>
      </c>
      <c r="D5433" s="112" t="s">
        <v>394</v>
      </c>
      <c r="E5433" s="112" t="s">
        <v>344</v>
      </c>
      <c r="F5433" s="112" t="s">
        <v>395</v>
      </c>
      <c r="G5433" s="112" t="s">
        <v>85</v>
      </c>
      <c r="H5433" s="112" t="s">
        <v>444</v>
      </c>
      <c r="I5433" s="112" t="s">
        <v>16</v>
      </c>
      <c r="J5433" s="112" t="s">
        <v>435</v>
      </c>
      <c r="K5433" s="113">
        <v>180630</v>
      </c>
      <c r="L5433" s="113">
        <v>12042</v>
      </c>
      <c r="M5433" s="112" t="s">
        <v>542</v>
      </c>
    </row>
    <row r="5434" spans="1:13" x14ac:dyDescent="0.3">
      <c r="A5434" s="112" t="s">
        <v>158</v>
      </c>
      <c r="B5434" s="112" t="s">
        <v>341</v>
      </c>
      <c r="C5434" s="112" t="s">
        <v>342</v>
      </c>
      <c r="D5434" s="112" t="s">
        <v>394</v>
      </c>
      <c r="E5434" s="112" t="s">
        <v>344</v>
      </c>
      <c r="F5434" s="112" t="s">
        <v>395</v>
      </c>
      <c r="G5434" s="112" t="s">
        <v>85</v>
      </c>
      <c r="H5434" s="112" t="s">
        <v>444</v>
      </c>
      <c r="I5434" s="112" t="s">
        <v>16</v>
      </c>
      <c r="J5434" s="112" t="s">
        <v>455</v>
      </c>
      <c r="K5434" s="113">
        <v>35775</v>
      </c>
      <c r="L5434" s="113">
        <v>2385</v>
      </c>
      <c r="M5434" s="112" t="s">
        <v>542</v>
      </c>
    </row>
    <row r="5435" spans="1:13" x14ac:dyDescent="0.3">
      <c r="A5435" s="112" t="s">
        <v>158</v>
      </c>
      <c r="B5435" s="112" t="s">
        <v>341</v>
      </c>
      <c r="C5435" s="112" t="s">
        <v>342</v>
      </c>
      <c r="D5435" s="112" t="s">
        <v>394</v>
      </c>
      <c r="E5435" s="112" t="s">
        <v>344</v>
      </c>
      <c r="F5435" s="112" t="s">
        <v>395</v>
      </c>
      <c r="G5435" s="112" t="s">
        <v>85</v>
      </c>
      <c r="H5435" s="112" t="s">
        <v>444</v>
      </c>
      <c r="I5435" s="112" t="s">
        <v>16</v>
      </c>
      <c r="J5435" s="112" t="s">
        <v>440</v>
      </c>
      <c r="K5435" s="113">
        <v>305100</v>
      </c>
      <c r="L5435" s="113">
        <v>20340</v>
      </c>
      <c r="M5435" s="112" t="s">
        <v>542</v>
      </c>
    </row>
    <row r="5436" spans="1:13" x14ac:dyDescent="0.3">
      <c r="A5436" s="112" t="s">
        <v>158</v>
      </c>
      <c r="B5436" s="112" t="s">
        <v>341</v>
      </c>
      <c r="C5436" s="112" t="s">
        <v>342</v>
      </c>
      <c r="D5436" s="112" t="s">
        <v>394</v>
      </c>
      <c r="E5436" s="112" t="s">
        <v>344</v>
      </c>
      <c r="F5436" s="112" t="s">
        <v>395</v>
      </c>
      <c r="G5436" s="112" t="s">
        <v>85</v>
      </c>
      <c r="H5436" s="112" t="s">
        <v>444</v>
      </c>
      <c r="I5436" s="112" t="s">
        <v>16</v>
      </c>
      <c r="J5436" s="112" t="s">
        <v>436</v>
      </c>
      <c r="K5436" s="113">
        <v>79650</v>
      </c>
      <c r="L5436" s="113">
        <v>5310</v>
      </c>
      <c r="M5436" s="112" t="s">
        <v>542</v>
      </c>
    </row>
    <row r="5437" spans="1:13" x14ac:dyDescent="0.3">
      <c r="A5437" s="112" t="s">
        <v>158</v>
      </c>
      <c r="B5437" s="112" t="s">
        <v>341</v>
      </c>
      <c r="C5437" s="112" t="s">
        <v>342</v>
      </c>
      <c r="D5437" s="112" t="s">
        <v>394</v>
      </c>
      <c r="E5437" s="112" t="s">
        <v>344</v>
      </c>
      <c r="F5437" s="112" t="s">
        <v>395</v>
      </c>
      <c r="G5437" s="112" t="s">
        <v>36</v>
      </c>
      <c r="H5437" s="112" t="s">
        <v>445</v>
      </c>
      <c r="I5437" s="112" t="s">
        <v>16</v>
      </c>
      <c r="J5437" s="112" t="s">
        <v>435</v>
      </c>
      <c r="K5437" s="113">
        <v>32104.02</v>
      </c>
      <c r="L5437" s="113">
        <v>3126</v>
      </c>
      <c r="M5437" s="112" t="s">
        <v>542</v>
      </c>
    </row>
    <row r="5438" spans="1:13" x14ac:dyDescent="0.3">
      <c r="A5438" s="112" t="s">
        <v>158</v>
      </c>
      <c r="B5438" s="112" t="s">
        <v>341</v>
      </c>
      <c r="C5438" s="112" t="s">
        <v>342</v>
      </c>
      <c r="D5438" s="112" t="s">
        <v>394</v>
      </c>
      <c r="E5438" s="112" t="s">
        <v>344</v>
      </c>
      <c r="F5438" s="112" t="s">
        <v>395</v>
      </c>
      <c r="G5438" s="112" t="s">
        <v>37</v>
      </c>
      <c r="H5438" s="112" t="s">
        <v>438</v>
      </c>
      <c r="I5438" s="112" t="s">
        <v>16</v>
      </c>
      <c r="J5438" s="112" t="s">
        <v>435</v>
      </c>
      <c r="K5438" s="113">
        <v>67495</v>
      </c>
      <c r="L5438" s="113">
        <v>43644</v>
      </c>
      <c r="M5438" s="112" t="s">
        <v>542</v>
      </c>
    </row>
    <row r="5439" spans="1:13" x14ac:dyDescent="0.3">
      <c r="A5439" s="112" t="s">
        <v>158</v>
      </c>
      <c r="B5439" s="112" t="s">
        <v>341</v>
      </c>
      <c r="C5439" s="112" t="s">
        <v>342</v>
      </c>
      <c r="D5439" s="112" t="s">
        <v>394</v>
      </c>
      <c r="E5439" s="112" t="s">
        <v>344</v>
      </c>
      <c r="F5439" s="112" t="s">
        <v>395</v>
      </c>
      <c r="G5439" s="112" t="s">
        <v>37</v>
      </c>
      <c r="H5439" s="112" t="s">
        <v>438</v>
      </c>
      <c r="I5439" s="112" t="s">
        <v>16</v>
      </c>
      <c r="J5439" s="112" t="s">
        <v>440</v>
      </c>
      <c r="K5439" s="113">
        <v>37214.6</v>
      </c>
      <c r="L5439" s="113">
        <v>13042</v>
      </c>
      <c r="M5439" s="112" t="s">
        <v>542</v>
      </c>
    </row>
    <row r="5440" spans="1:13" x14ac:dyDescent="0.3">
      <c r="A5440" s="112" t="s">
        <v>158</v>
      </c>
      <c r="B5440" s="112" t="s">
        <v>341</v>
      </c>
      <c r="C5440" s="112" t="s">
        <v>342</v>
      </c>
      <c r="D5440" s="112" t="s">
        <v>394</v>
      </c>
      <c r="E5440" s="112" t="s">
        <v>344</v>
      </c>
      <c r="F5440" s="112" t="s">
        <v>395</v>
      </c>
      <c r="G5440" s="112" t="s">
        <v>37</v>
      </c>
      <c r="H5440" s="112" t="s">
        <v>438</v>
      </c>
      <c r="I5440" s="112" t="s">
        <v>16</v>
      </c>
      <c r="J5440" s="112" t="s">
        <v>436</v>
      </c>
      <c r="K5440" s="113">
        <v>157297.85999999999</v>
      </c>
      <c r="L5440" s="113">
        <v>70805</v>
      </c>
      <c r="M5440" s="112" t="s">
        <v>542</v>
      </c>
    </row>
    <row r="5441" spans="1:13" x14ac:dyDescent="0.3">
      <c r="A5441" s="112" t="s">
        <v>158</v>
      </c>
      <c r="B5441" s="112" t="s">
        <v>341</v>
      </c>
      <c r="C5441" s="112" t="s">
        <v>342</v>
      </c>
      <c r="D5441" s="112" t="s">
        <v>394</v>
      </c>
      <c r="E5441" s="112" t="s">
        <v>344</v>
      </c>
      <c r="F5441" s="112" t="s">
        <v>395</v>
      </c>
      <c r="G5441" s="112" t="s">
        <v>38</v>
      </c>
      <c r="H5441" s="112" t="s">
        <v>445</v>
      </c>
      <c r="I5441" s="112" t="s">
        <v>16</v>
      </c>
      <c r="J5441" s="112" t="s">
        <v>446</v>
      </c>
      <c r="K5441" s="113">
        <v>169931.9</v>
      </c>
      <c r="L5441" s="113">
        <v>33986</v>
      </c>
      <c r="M5441" s="112" t="s">
        <v>542</v>
      </c>
    </row>
    <row r="5442" spans="1:13" x14ac:dyDescent="0.3">
      <c r="A5442" s="112" t="s">
        <v>158</v>
      </c>
      <c r="B5442" s="112" t="s">
        <v>341</v>
      </c>
      <c r="C5442" s="112" t="s">
        <v>342</v>
      </c>
      <c r="D5442" s="112" t="s">
        <v>394</v>
      </c>
      <c r="E5442" s="112" t="s">
        <v>344</v>
      </c>
      <c r="F5442" s="112" t="s">
        <v>395</v>
      </c>
      <c r="G5442" s="112" t="s">
        <v>39</v>
      </c>
      <c r="H5442" s="112" t="s">
        <v>438</v>
      </c>
      <c r="I5442" s="112" t="s">
        <v>16</v>
      </c>
      <c r="J5442" s="112" t="s">
        <v>435</v>
      </c>
      <c r="K5442" s="113">
        <v>5535</v>
      </c>
      <c r="L5442" s="113">
        <v>675</v>
      </c>
      <c r="M5442" s="112" t="s">
        <v>542</v>
      </c>
    </row>
    <row r="5443" spans="1:13" x14ac:dyDescent="0.3">
      <c r="A5443" s="112" t="s">
        <v>158</v>
      </c>
      <c r="B5443" s="112" t="s">
        <v>341</v>
      </c>
      <c r="C5443" s="112" t="s">
        <v>342</v>
      </c>
      <c r="D5443" s="112" t="s">
        <v>394</v>
      </c>
      <c r="E5443" s="112" t="s">
        <v>344</v>
      </c>
      <c r="F5443" s="112" t="s">
        <v>395</v>
      </c>
      <c r="G5443" s="112" t="s">
        <v>39</v>
      </c>
      <c r="H5443" s="112" t="s">
        <v>438</v>
      </c>
      <c r="I5443" s="112" t="s">
        <v>16</v>
      </c>
      <c r="J5443" s="112" t="s">
        <v>440</v>
      </c>
      <c r="K5443" s="113">
        <v>5904</v>
      </c>
      <c r="L5443" s="113">
        <v>738</v>
      </c>
      <c r="M5443" s="112" t="s">
        <v>542</v>
      </c>
    </row>
    <row r="5444" spans="1:13" x14ac:dyDescent="0.3">
      <c r="A5444" s="112" t="s">
        <v>158</v>
      </c>
      <c r="B5444" s="112" t="s">
        <v>341</v>
      </c>
      <c r="C5444" s="112" t="s">
        <v>342</v>
      </c>
      <c r="D5444" s="112" t="s">
        <v>394</v>
      </c>
      <c r="E5444" s="112" t="s">
        <v>344</v>
      </c>
      <c r="F5444" s="112" t="s">
        <v>395</v>
      </c>
      <c r="G5444" s="112" t="s">
        <v>39</v>
      </c>
      <c r="H5444" s="112" t="s">
        <v>438</v>
      </c>
      <c r="I5444" s="112" t="s">
        <v>16</v>
      </c>
      <c r="J5444" s="112" t="s">
        <v>436</v>
      </c>
      <c r="K5444" s="113">
        <v>85575.2</v>
      </c>
      <c r="L5444" s="113">
        <v>7989</v>
      </c>
      <c r="M5444" s="112" t="s">
        <v>542</v>
      </c>
    </row>
    <row r="5445" spans="1:13" x14ac:dyDescent="0.3">
      <c r="A5445" s="112" t="s">
        <v>158</v>
      </c>
      <c r="B5445" s="112" t="s">
        <v>341</v>
      </c>
      <c r="C5445" s="112" t="s">
        <v>342</v>
      </c>
      <c r="D5445" s="112" t="s">
        <v>394</v>
      </c>
      <c r="E5445" s="112" t="s">
        <v>344</v>
      </c>
      <c r="F5445" s="112" t="s">
        <v>395</v>
      </c>
      <c r="G5445" s="112" t="s">
        <v>40</v>
      </c>
      <c r="H5445" s="112" t="s">
        <v>447</v>
      </c>
      <c r="I5445" s="112" t="s">
        <v>16</v>
      </c>
      <c r="J5445" s="112" t="s">
        <v>435</v>
      </c>
      <c r="K5445" s="113">
        <v>9006</v>
      </c>
      <c r="L5445" s="113">
        <v>1900</v>
      </c>
      <c r="M5445" s="112" t="s">
        <v>542</v>
      </c>
    </row>
    <row r="5446" spans="1:13" x14ac:dyDescent="0.3">
      <c r="A5446" s="112" t="s">
        <v>158</v>
      </c>
      <c r="B5446" s="112" t="s">
        <v>341</v>
      </c>
      <c r="C5446" s="112" t="s">
        <v>342</v>
      </c>
      <c r="D5446" s="112" t="s">
        <v>394</v>
      </c>
      <c r="E5446" s="112" t="s">
        <v>344</v>
      </c>
      <c r="F5446" s="112" t="s">
        <v>395</v>
      </c>
      <c r="G5446" s="112" t="s">
        <v>40</v>
      </c>
      <c r="H5446" s="112" t="s">
        <v>447</v>
      </c>
      <c r="I5446" s="112" t="s">
        <v>16</v>
      </c>
      <c r="J5446" s="112" t="s">
        <v>436</v>
      </c>
      <c r="K5446" s="113">
        <v>3910.5</v>
      </c>
      <c r="L5446" s="113">
        <v>825</v>
      </c>
      <c r="M5446" s="112" t="s">
        <v>542</v>
      </c>
    </row>
    <row r="5447" spans="1:13" x14ac:dyDescent="0.3">
      <c r="A5447" s="112" t="s">
        <v>158</v>
      </c>
      <c r="B5447" s="112" t="s">
        <v>341</v>
      </c>
      <c r="C5447" s="112" t="s">
        <v>342</v>
      </c>
      <c r="D5447" s="112" t="s">
        <v>394</v>
      </c>
      <c r="E5447" s="112" t="s">
        <v>344</v>
      </c>
      <c r="F5447" s="112" t="s">
        <v>395</v>
      </c>
      <c r="G5447" s="112" t="s">
        <v>41</v>
      </c>
      <c r="H5447" s="112" t="s">
        <v>445</v>
      </c>
      <c r="I5447" s="112" t="s">
        <v>16</v>
      </c>
      <c r="J5447" s="112" t="s">
        <v>435</v>
      </c>
      <c r="K5447" s="113">
        <v>27480.42</v>
      </c>
      <c r="L5447" s="113">
        <v>2614.5</v>
      </c>
      <c r="M5447" s="112" t="s">
        <v>542</v>
      </c>
    </row>
    <row r="5448" spans="1:13" x14ac:dyDescent="0.3">
      <c r="A5448" s="112" t="s">
        <v>158</v>
      </c>
      <c r="B5448" s="112" t="s">
        <v>341</v>
      </c>
      <c r="C5448" s="112" t="s">
        <v>342</v>
      </c>
      <c r="D5448" s="112" t="s">
        <v>394</v>
      </c>
      <c r="E5448" s="112" t="s">
        <v>344</v>
      </c>
      <c r="F5448" s="112" t="s">
        <v>395</v>
      </c>
      <c r="G5448" s="112" t="s">
        <v>41</v>
      </c>
      <c r="H5448" s="112" t="s">
        <v>445</v>
      </c>
      <c r="I5448" s="112" t="s">
        <v>16</v>
      </c>
      <c r="J5448" s="112" t="s">
        <v>446</v>
      </c>
      <c r="K5448" s="113">
        <v>456127.30000000005</v>
      </c>
      <c r="L5448" s="113">
        <v>22475.5</v>
      </c>
      <c r="M5448" s="112" t="s">
        <v>542</v>
      </c>
    </row>
    <row r="5449" spans="1:13" x14ac:dyDescent="0.3">
      <c r="A5449" s="112" t="s">
        <v>158</v>
      </c>
      <c r="B5449" s="112" t="s">
        <v>341</v>
      </c>
      <c r="C5449" s="112" t="s">
        <v>342</v>
      </c>
      <c r="D5449" s="112" t="s">
        <v>394</v>
      </c>
      <c r="E5449" s="112" t="s">
        <v>344</v>
      </c>
      <c r="F5449" s="112" t="s">
        <v>395</v>
      </c>
      <c r="G5449" s="112" t="s">
        <v>42</v>
      </c>
      <c r="H5449" s="112" t="s">
        <v>441</v>
      </c>
      <c r="I5449" s="112" t="s">
        <v>16</v>
      </c>
      <c r="J5449" s="112" t="s">
        <v>435</v>
      </c>
      <c r="K5449" s="113">
        <v>88474.8</v>
      </c>
      <c r="L5449" s="113">
        <v>11409.75</v>
      </c>
      <c r="M5449" s="112" t="s">
        <v>542</v>
      </c>
    </row>
    <row r="5450" spans="1:13" x14ac:dyDescent="0.3">
      <c r="A5450" s="112" t="s">
        <v>158</v>
      </c>
      <c r="B5450" s="112" t="s">
        <v>341</v>
      </c>
      <c r="C5450" s="112" t="s">
        <v>342</v>
      </c>
      <c r="D5450" s="112" t="s">
        <v>394</v>
      </c>
      <c r="E5450" s="112" t="s">
        <v>344</v>
      </c>
      <c r="F5450" s="112" t="s">
        <v>395</v>
      </c>
      <c r="G5450" s="112" t="s">
        <v>42</v>
      </c>
      <c r="H5450" s="112" t="s">
        <v>441</v>
      </c>
      <c r="I5450" s="112" t="s">
        <v>16</v>
      </c>
      <c r="J5450" s="112" t="s">
        <v>440</v>
      </c>
      <c r="K5450" s="113">
        <v>41049</v>
      </c>
      <c r="L5450" s="113">
        <v>5689.5</v>
      </c>
      <c r="M5450" s="112" t="s">
        <v>542</v>
      </c>
    </row>
    <row r="5451" spans="1:13" x14ac:dyDescent="0.3">
      <c r="A5451" s="112" t="s">
        <v>158</v>
      </c>
      <c r="B5451" s="112" t="s">
        <v>341</v>
      </c>
      <c r="C5451" s="112" t="s">
        <v>342</v>
      </c>
      <c r="D5451" s="112" t="s">
        <v>394</v>
      </c>
      <c r="E5451" s="112" t="s">
        <v>344</v>
      </c>
      <c r="F5451" s="112" t="s">
        <v>395</v>
      </c>
      <c r="G5451" s="112" t="s">
        <v>42</v>
      </c>
      <c r="H5451" s="112" t="s">
        <v>441</v>
      </c>
      <c r="I5451" s="112" t="s">
        <v>16</v>
      </c>
      <c r="J5451" s="112" t="s">
        <v>436</v>
      </c>
      <c r="K5451" s="113">
        <v>1755525.53</v>
      </c>
      <c r="L5451" s="113">
        <v>213833.25</v>
      </c>
      <c r="M5451" s="112" t="s">
        <v>542</v>
      </c>
    </row>
    <row r="5452" spans="1:13" x14ac:dyDescent="0.3">
      <c r="A5452" s="112" t="s">
        <v>158</v>
      </c>
      <c r="B5452" s="112" t="s">
        <v>341</v>
      </c>
      <c r="C5452" s="112" t="s">
        <v>342</v>
      </c>
      <c r="D5452" s="112" t="s">
        <v>394</v>
      </c>
      <c r="E5452" s="112" t="s">
        <v>344</v>
      </c>
      <c r="F5452" s="112" t="s">
        <v>395</v>
      </c>
      <c r="G5452" s="112" t="s">
        <v>43</v>
      </c>
      <c r="H5452" s="112" t="s">
        <v>448</v>
      </c>
      <c r="I5452" s="112" t="s">
        <v>16</v>
      </c>
      <c r="J5452" s="112" t="s">
        <v>435</v>
      </c>
      <c r="K5452" s="113">
        <v>49730.400000000001</v>
      </c>
      <c r="L5452" s="113">
        <v>62163</v>
      </c>
      <c r="M5452" s="112" t="s">
        <v>542</v>
      </c>
    </row>
    <row r="5453" spans="1:13" x14ac:dyDescent="0.3">
      <c r="A5453" s="112" t="s">
        <v>158</v>
      </c>
      <c r="B5453" s="112" t="s">
        <v>341</v>
      </c>
      <c r="C5453" s="112" t="s">
        <v>342</v>
      </c>
      <c r="D5453" s="112" t="s">
        <v>394</v>
      </c>
      <c r="E5453" s="112" t="s">
        <v>344</v>
      </c>
      <c r="F5453" s="112" t="s">
        <v>395</v>
      </c>
      <c r="G5453" s="112" t="s">
        <v>43</v>
      </c>
      <c r="H5453" s="112" t="s">
        <v>448</v>
      </c>
      <c r="I5453" s="112" t="s">
        <v>16</v>
      </c>
      <c r="J5453" s="112" t="s">
        <v>446</v>
      </c>
      <c r="K5453" s="113">
        <v>192</v>
      </c>
      <c r="L5453" s="113">
        <v>240</v>
      </c>
      <c r="M5453" s="112" t="s">
        <v>542</v>
      </c>
    </row>
    <row r="5454" spans="1:13" x14ac:dyDescent="0.3">
      <c r="A5454" s="112" t="s">
        <v>158</v>
      </c>
      <c r="B5454" s="112" t="s">
        <v>341</v>
      </c>
      <c r="C5454" s="112" t="s">
        <v>342</v>
      </c>
      <c r="D5454" s="112" t="s">
        <v>394</v>
      </c>
      <c r="E5454" s="112" t="s">
        <v>344</v>
      </c>
      <c r="F5454" s="112" t="s">
        <v>395</v>
      </c>
      <c r="G5454" s="112" t="s">
        <v>43</v>
      </c>
      <c r="H5454" s="112" t="s">
        <v>448</v>
      </c>
      <c r="I5454" s="112" t="s">
        <v>16</v>
      </c>
      <c r="J5454" s="112" t="s">
        <v>440</v>
      </c>
      <c r="K5454" s="113">
        <v>42951.42</v>
      </c>
      <c r="L5454" s="113">
        <v>45693</v>
      </c>
      <c r="M5454" s="112" t="s">
        <v>542</v>
      </c>
    </row>
    <row r="5455" spans="1:13" x14ac:dyDescent="0.3">
      <c r="A5455" s="112" t="s">
        <v>158</v>
      </c>
      <c r="B5455" s="112" t="s">
        <v>341</v>
      </c>
      <c r="C5455" s="112" t="s">
        <v>342</v>
      </c>
      <c r="D5455" s="112" t="s">
        <v>394</v>
      </c>
      <c r="E5455" s="112" t="s">
        <v>344</v>
      </c>
      <c r="F5455" s="112" t="s">
        <v>395</v>
      </c>
      <c r="G5455" s="112" t="s">
        <v>43</v>
      </c>
      <c r="H5455" s="112" t="s">
        <v>448</v>
      </c>
      <c r="I5455" s="112" t="s">
        <v>16</v>
      </c>
      <c r="J5455" s="112" t="s">
        <v>436</v>
      </c>
      <c r="K5455" s="113">
        <v>119538.72</v>
      </c>
      <c r="L5455" s="113">
        <v>221367.99999999997</v>
      </c>
      <c r="M5455" s="112" t="s">
        <v>542</v>
      </c>
    </row>
    <row r="5456" spans="1:13" x14ac:dyDescent="0.3">
      <c r="A5456" s="112" t="s">
        <v>158</v>
      </c>
      <c r="B5456" s="112" t="s">
        <v>341</v>
      </c>
      <c r="C5456" s="112" t="s">
        <v>342</v>
      </c>
      <c r="D5456" s="112" t="s">
        <v>394</v>
      </c>
      <c r="E5456" s="112" t="s">
        <v>344</v>
      </c>
      <c r="F5456" s="112" t="s">
        <v>395</v>
      </c>
      <c r="G5456" s="112" t="s">
        <v>88</v>
      </c>
      <c r="H5456" s="112" t="s">
        <v>448</v>
      </c>
      <c r="I5456" s="112" t="s">
        <v>14</v>
      </c>
      <c r="J5456" s="112" t="s">
        <v>435</v>
      </c>
      <c r="K5456" s="113">
        <v>25886.83</v>
      </c>
      <c r="L5456" s="113">
        <v>455</v>
      </c>
      <c r="M5456" s="112" t="s">
        <v>542</v>
      </c>
    </row>
    <row r="5457" spans="1:13" x14ac:dyDescent="0.3">
      <c r="A5457" s="112" t="s">
        <v>158</v>
      </c>
      <c r="B5457" s="112" t="s">
        <v>341</v>
      </c>
      <c r="C5457" s="112" t="s">
        <v>342</v>
      </c>
      <c r="D5457" s="112" t="s">
        <v>394</v>
      </c>
      <c r="E5457" s="112" t="s">
        <v>344</v>
      </c>
      <c r="F5457" s="112" t="s">
        <v>395</v>
      </c>
      <c r="G5457" s="112" t="s">
        <v>88</v>
      </c>
      <c r="H5457" s="112" t="s">
        <v>448</v>
      </c>
      <c r="I5457" s="112" t="s">
        <v>14</v>
      </c>
      <c r="J5457" s="112" t="s">
        <v>436</v>
      </c>
      <c r="K5457" s="113">
        <v>45184.06</v>
      </c>
      <c r="L5457" s="113">
        <v>1807</v>
      </c>
      <c r="M5457" s="112" t="s">
        <v>542</v>
      </c>
    </row>
    <row r="5458" spans="1:13" x14ac:dyDescent="0.3">
      <c r="A5458" s="112" t="s">
        <v>158</v>
      </c>
      <c r="B5458" s="112" t="s">
        <v>341</v>
      </c>
      <c r="C5458" s="112" t="s">
        <v>342</v>
      </c>
      <c r="D5458" s="112" t="s">
        <v>394</v>
      </c>
      <c r="E5458" s="112" t="s">
        <v>344</v>
      </c>
      <c r="F5458" s="112" t="s">
        <v>395</v>
      </c>
      <c r="G5458" s="112" t="s">
        <v>89</v>
      </c>
      <c r="H5458" s="112" t="s">
        <v>448</v>
      </c>
      <c r="I5458" s="112" t="s">
        <v>14</v>
      </c>
      <c r="J5458" s="112" t="s">
        <v>435</v>
      </c>
      <c r="K5458" s="113">
        <v>1025.3900000000001</v>
      </c>
      <c r="L5458" s="113">
        <v>49.5</v>
      </c>
      <c r="M5458" s="112" t="s">
        <v>542</v>
      </c>
    </row>
    <row r="5459" spans="1:13" x14ac:dyDescent="0.3">
      <c r="A5459" s="112" t="s">
        <v>158</v>
      </c>
      <c r="B5459" s="112" t="s">
        <v>341</v>
      </c>
      <c r="C5459" s="112" t="s">
        <v>342</v>
      </c>
      <c r="D5459" s="112" t="s">
        <v>394</v>
      </c>
      <c r="E5459" s="112" t="s">
        <v>344</v>
      </c>
      <c r="F5459" s="112" t="s">
        <v>395</v>
      </c>
      <c r="G5459" s="112" t="s">
        <v>89</v>
      </c>
      <c r="H5459" s="112" t="s">
        <v>448</v>
      </c>
      <c r="I5459" s="112" t="s">
        <v>14</v>
      </c>
      <c r="J5459" s="112" t="s">
        <v>436</v>
      </c>
      <c r="K5459" s="113">
        <v>34587.846940000003</v>
      </c>
      <c r="L5459" s="113">
        <v>373.5</v>
      </c>
      <c r="M5459" s="112" t="s">
        <v>542</v>
      </c>
    </row>
    <row r="5460" spans="1:13" x14ac:dyDescent="0.3">
      <c r="A5460" s="112" t="s">
        <v>158</v>
      </c>
      <c r="B5460" s="112" t="s">
        <v>341</v>
      </c>
      <c r="C5460" s="112" t="s">
        <v>342</v>
      </c>
      <c r="D5460" s="112" t="s">
        <v>394</v>
      </c>
      <c r="E5460" s="112" t="s">
        <v>344</v>
      </c>
      <c r="F5460" s="112" t="s">
        <v>395</v>
      </c>
      <c r="G5460" s="112" t="s">
        <v>90</v>
      </c>
      <c r="H5460" s="112" t="s">
        <v>438</v>
      </c>
      <c r="I5460" s="112" t="s">
        <v>14</v>
      </c>
      <c r="J5460" s="112" t="s">
        <v>436</v>
      </c>
      <c r="K5460" s="113">
        <v>19194</v>
      </c>
      <c r="L5460" s="113">
        <v>2129</v>
      </c>
      <c r="M5460" s="112" t="s">
        <v>542</v>
      </c>
    </row>
    <row r="5461" spans="1:13" x14ac:dyDescent="0.3">
      <c r="A5461" s="112" t="s">
        <v>158</v>
      </c>
      <c r="B5461" s="112" t="s">
        <v>341</v>
      </c>
      <c r="C5461" s="112" t="s">
        <v>342</v>
      </c>
      <c r="D5461" s="112" t="s">
        <v>394</v>
      </c>
      <c r="E5461" s="112" t="s">
        <v>344</v>
      </c>
      <c r="F5461" s="112" t="s">
        <v>395</v>
      </c>
      <c r="G5461" s="112" t="s">
        <v>44</v>
      </c>
      <c r="H5461" s="112" t="s">
        <v>441</v>
      </c>
      <c r="I5461" s="112" t="s">
        <v>16</v>
      </c>
      <c r="J5461" s="112" t="s">
        <v>435</v>
      </c>
      <c r="K5461" s="113">
        <v>1566136.2620251596</v>
      </c>
      <c r="L5461" s="113">
        <v>169221.25</v>
      </c>
      <c r="M5461" s="112" t="s">
        <v>542</v>
      </c>
    </row>
    <row r="5462" spans="1:13" x14ac:dyDescent="0.3">
      <c r="A5462" s="112" t="s">
        <v>158</v>
      </c>
      <c r="B5462" s="112" t="s">
        <v>341</v>
      </c>
      <c r="C5462" s="112" t="s">
        <v>342</v>
      </c>
      <c r="D5462" s="112" t="s">
        <v>394</v>
      </c>
      <c r="E5462" s="112" t="s">
        <v>344</v>
      </c>
      <c r="F5462" s="112" t="s">
        <v>395</v>
      </c>
      <c r="G5462" s="112" t="s">
        <v>44</v>
      </c>
      <c r="H5462" s="112" t="s">
        <v>441</v>
      </c>
      <c r="I5462" s="112" t="s">
        <v>16</v>
      </c>
      <c r="J5462" s="112" t="s">
        <v>443</v>
      </c>
      <c r="K5462" s="113">
        <v>160332.18426499999</v>
      </c>
      <c r="L5462" s="113">
        <v>19968</v>
      </c>
      <c r="M5462" s="112" t="s">
        <v>542</v>
      </c>
    </row>
    <row r="5463" spans="1:13" x14ac:dyDescent="0.3">
      <c r="A5463" s="112" t="s">
        <v>158</v>
      </c>
      <c r="B5463" s="112" t="s">
        <v>341</v>
      </c>
      <c r="C5463" s="112" t="s">
        <v>342</v>
      </c>
      <c r="D5463" s="112" t="s">
        <v>394</v>
      </c>
      <c r="E5463" s="112" t="s">
        <v>344</v>
      </c>
      <c r="F5463" s="112" t="s">
        <v>395</v>
      </c>
      <c r="G5463" s="112" t="s">
        <v>44</v>
      </c>
      <c r="H5463" s="112" t="s">
        <v>441</v>
      </c>
      <c r="I5463" s="112" t="s">
        <v>16</v>
      </c>
      <c r="J5463" s="112" t="s">
        <v>452</v>
      </c>
      <c r="K5463" s="113">
        <v>44494.117651699999</v>
      </c>
      <c r="L5463" s="113">
        <v>5490</v>
      </c>
      <c r="M5463" s="112" t="s">
        <v>542</v>
      </c>
    </row>
    <row r="5464" spans="1:13" x14ac:dyDescent="0.3">
      <c r="A5464" s="112" t="s">
        <v>158</v>
      </c>
      <c r="B5464" s="112" t="s">
        <v>341</v>
      </c>
      <c r="C5464" s="112" t="s">
        <v>342</v>
      </c>
      <c r="D5464" s="112" t="s">
        <v>394</v>
      </c>
      <c r="E5464" s="112" t="s">
        <v>344</v>
      </c>
      <c r="F5464" s="112" t="s">
        <v>395</v>
      </c>
      <c r="G5464" s="112" t="s">
        <v>44</v>
      </c>
      <c r="H5464" s="112" t="s">
        <v>441</v>
      </c>
      <c r="I5464" s="112" t="s">
        <v>16</v>
      </c>
      <c r="J5464" s="112" t="s">
        <v>440</v>
      </c>
      <c r="K5464" s="113">
        <v>271143.84542520001</v>
      </c>
      <c r="L5464" s="113">
        <v>31569.5</v>
      </c>
      <c r="M5464" s="112" t="s">
        <v>542</v>
      </c>
    </row>
    <row r="5465" spans="1:13" x14ac:dyDescent="0.3">
      <c r="A5465" s="112" t="s">
        <v>158</v>
      </c>
      <c r="B5465" s="112" t="s">
        <v>341</v>
      </c>
      <c r="C5465" s="112" t="s">
        <v>342</v>
      </c>
      <c r="D5465" s="112" t="s">
        <v>394</v>
      </c>
      <c r="E5465" s="112" t="s">
        <v>344</v>
      </c>
      <c r="F5465" s="112" t="s">
        <v>395</v>
      </c>
      <c r="G5465" s="112" t="s">
        <v>44</v>
      </c>
      <c r="H5465" s="112" t="s">
        <v>441</v>
      </c>
      <c r="I5465" s="112" t="s">
        <v>16</v>
      </c>
      <c r="J5465" s="112" t="s">
        <v>436</v>
      </c>
      <c r="K5465" s="113">
        <v>1148572.5615501297</v>
      </c>
      <c r="L5465" s="113">
        <v>81482.5</v>
      </c>
      <c r="M5465" s="112" t="s">
        <v>542</v>
      </c>
    </row>
    <row r="5466" spans="1:13" x14ac:dyDescent="0.3">
      <c r="A5466" s="112" t="s">
        <v>158</v>
      </c>
      <c r="B5466" s="112" t="s">
        <v>341</v>
      </c>
      <c r="C5466" s="112" t="s">
        <v>342</v>
      </c>
      <c r="D5466" s="112" t="s">
        <v>394</v>
      </c>
      <c r="E5466" s="112" t="s">
        <v>344</v>
      </c>
      <c r="F5466" s="112" t="s">
        <v>395</v>
      </c>
      <c r="G5466" s="112" t="s">
        <v>91</v>
      </c>
      <c r="H5466" s="112" t="s">
        <v>453</v>
      </c>
      <c r="I5466" s="112" t="s">
        <v>16</v>
      </c>
      <c r="J5466" s="112" t="s">
        <v>435</v>
      </c>
      <c r="K5466" s="113">
        <v>7916.76</v>
      </c>
      <c r="L5466" s="113">
        <v>1344</v>
      </c>
      <c r="M5466" s="112" t="s">
        <v>542</v>
      </c>
    </row>
    <row r="5467" spans="1:13" x14ac:dyDescent="0.3">
      <c r="A5467" s="112" t="s">
        <v>158</v>
      </c>
      <c r="B5467" s="112" t="s">
        <v>341</v>
      </c>
      <c r="C5467" s="112" t="s">
        <v>342</v>
      </c>
      <c r="D5467" s="112" t="s">
        <v>394</v>
      </c>
      <c r="E5467" s="112" t="s">
        <v>344</v>
      </c>
      <c r="F5467" s="112" t="s">
        <v>395</v>
      </c>
      <c r="G5467" s="112" t="s">
        <v>91</v>
      </c>
      <c r="H5467" s="112" t="s">
        <v>453</v>
      </c>
      <c r="I5467" s="112" t="s">
        <v>16</v>
      </c>
      <c r="J5467" s="112" t="s">
        <v>436</v>
      </c>
      <c r="K5467" s="113">
        <v>4029.07</v>
      </c>
      <c r="L5467" s="113">
        <v>684</v>
      </c>
      <c r="M5467" s="112" t="s">
        <v>542</v>
      </c>
    </row>
    <row r="5468" spans="1:13" x14ac:dyDescent="0.3">
      <c r="A5468" s="112" t="s">
        <v>158</v>
      </c>
      <c r="B5468" s="112" t="s">
        <v>341</v>
      </c>
      <c r="C5468" s="112" t="s">
        <v>342</v>
      </c>
      <c r="D5468" s="112" t="s">
        <v>394</v>
      </c>
      <c r="E5468" s="112" t="s">
        <v>344</v>
      </c>
      <c r="F5468" s="112" t="s">
        <v>395</v>
      </c>
      <c r="G5468" s="112" t="s">
        <v>45</v>
      </c>
      <c r="H5468" s="112" t="s">
        <v>441</v>
      </c>
      <c r="I5468" s="112" t="s">
        <v>46</v>
      </c>
      <c r="J5468" s="112" t="s">
        <v>435</v>
      </c>
      <c r="K5468" s="113">
        <v>122308</v>
      </c>
      <c r="L5468" s="113">
        <v>6669</v>
      </c>
      <c r="M5468" s="112" t="s">
        <v>542</v>
      </c>
    </row>
    <row r="5469" spans="1:13" x14ac:dyDescent="0.3">
      <c r="A5469" s="112" t="s">
        <v>158</v>
      </c>
      <c r="B5469" s="112" t="s">
        <v>341</v>
      </c>
      <c r="C5469" s="112" t="s">
        <v>342</v>
      </c>
      <c r="D5469" s="112" t="s">
        <v>394</v>
      </c>
      <c r="E5469" s="112" t="s">
        <v>344</v>
      </c>
      <c r="F5469" s="112" t="s">
        <v>395</v>
      </c>
      <c r="G5469" s="112" t="s">
        <v>45</v>
      </c>
      <c r="H5469" s="112" t="s">
        <v>441</v>
      </c>
      <c r="I5469" s="112" t="s">
        <v>46</v>
      </c>
      <c r="J5469" s="112" t="s">
        <v>451</v>
      </c>
      <c r="K5469" s="113">
        <v>1902</v>
      </c>
      <c r="L5469" s="113">
        <v>45</v>
      </c>
      <c r="M5469" s="112" t="s">
        <v>542</v>
      </c>
    </row>
    <row r="5470" spans="1:13" x14ac:dyDescent="0.3">
      <c r="A5470" s="112" t="s">
        <v>158</v>
      </c>
      <c r="B5470" s="112" t="s">
        <v>341</v>
      </c>
      <c r="C5470" s="112" t="s">
        <v>342</v>
      </c>
      <c r="D5470" s="112" t="s">
        <v>394</v>
      </c>
      <c r="E5470" s="112" t="s">
        <v>344</v>
      </c>
      <c r="F5470" s="112" t="s">
        <v>395</v>
      </c>
      <c r="G5470" s="112" t="s">
        <v>45</v>
      </c>
      <c r="H5470" s="112" t="s">
        <v>441</v>
      </c>
      <c r="I5470" s="112" t="s">
        <v>46</v>
      </c>
      <c r="J5470" s="112" t="s">
        <v>440</v>
      </c>
      <c r="K5470" s="113">
        <v>7342</v>
      </c>
      <c r="L5470" s="113">
        <v>361</v>
      </c>
      <c r="M5470" s="112" t="s">
        <v>542</v>
      </c>
    </row>
    <row r="5471" spans="1:13" x14ac:dyDescent="0.3">
      <c r="A5471" s="112" t="s">
        <v>158</v>
      </c>
      <c r="B5471" s="112" t="s">
        <v>341</v>
      </c>
      <c r="C5471" s="112" t="s">
        <v>342</v>
      </c>
      <c r="D5471" s="112" t="s">
        <v>394</v>
      </c>
      <c r="E5471" s="112" t="s">
        <v>344</v>
      </c>
      <c r="F5471" s="112" t="s">
        <v>395</v>
      </c>
      <c r="G5471" s="112" t="s">
        <v>45</v>
      </c>
      <c r="H5471" s="112" t="s">
        <v>441</v>
      </c>
      <c r="I5471" s="112" t="s">
        <v>46</v>
      </c>
      <c r="J5471" s="112" t="s">
        <v>436</v>
      </c>
      <c r="K5471" s="113">
        <v>2657953</v>
      </c>
      <c r="L5471" s="113">
        <v>196020</v>
      </c>
      <c r="M5471" s="112" t="s">
        <v>542</v>
      </c>
    </row>
    <row r="5472" spans="1:13" x14ac:dyDescent="0.3">
      <c r="A5472" s="112" t="s">
        <v>158</v>
      </c>
      <c r="B5472" s="112" t="s">
        <v>341</v>
      </c>
      <c r="C5472" s="112" t="s">
        <v>342</v>
      </c>
      <c r="D5472" s="112" t="s">
        <v>394</v>
      </c>
      <c r="E5472" s="112" t="s">
        <v>344</v>
      </c>
      <c r="F5472" s="112" t="s">
        <v>395</v>
      </c>
      <c r="G5472" s="112" t="s">
        <v>47</v>
      </c>
      <c r="H5472" s="112" t="s">
        <v>447</v>
      </c>
      <c r="I5472" s="112" t="s">
        <v>16</v>
      </c>
      <c r="J5472" s="112" t="s">
        <v>435</v>
      </c>
      <c r="K5472" s="113">
        <v>23166117.249207102</v>
      </c>
      <c r="L5472" s="113">
        <v>2928149.0660000001</v>
      </c>
      <c r="M5472" s="112" t="s">
        <v>542</v>
      </c>
    </row>
    <row r="5473" spans="1:13" x14ac:dyDescent="0.3">
      <c r="A5473" s="112" t="s">
        <v>158</v>
      </c>
      <c r="B5473" s="112" t="s">
        <v>341</v>
      </c>
      <c r="C5473" s="112" t="s">
        <v>342</v>
      </c>
      <c r="D5473" s="112" t="s">
        <v>394</v>
      </c>
      <c r="E5473" s="112" t="s">
        <v>344</v>
      </c>
      <c r="F5473" s="112" t="s">
        <v>395</v>
      </c>
      <c r="G5473" s="112" t="s">
        <v>48</v>
      </c>
      <c r="H5473" s="112" t="s">
        <v>447</v>
      </c>
      <c r="I5473" s="112" t="s">
        <v>16</v>
      </c>
      <c r="J5473" s="112" t="s">
        <v>435</v>
      </c>
      <c r="K5473" s="113">
        <v>77070</v>
      </c>
      <c r="L5473" s="113">
        <v>9633.75</v>
      </c>
      <c r="M5473" s="112" t="s">
        <v>542</v>
      </c>
    </row>
    <row r="5474" spans="1:13" x14ac:dyDescent="0.3">
      <c r="A5474" s="112" t="s">
        <v>158</v>
      </c>
      <c r="B5474" s="112" t="s">
        <v>341</v>
      </c>
      <c r="C5474" s="112" t="s">
        <v>342</v>
      </c>
      <c r="D5474" s="112" t="s">
        <v>394</v>
      </c>
      <c r="E5474" s="112" t="s">
        <v>344</v>
      </c>
      <c r="F5474" s="112" t="s">
        <v>395</v>
      </c>
      <c r="G5474" s="112" t="s">
        <v>48</v>
      </c>
      <c r="H5474" s="112" t="s">
        <v>447</v>
      </c>
      <c r="I5474" s="112" t="s">
        <v>16</v>
      </c>
      <c r="J5474" s="112" t="s">
        <v>440</v>
      </c>
      <c r="K5474" s="113">
        <v>320</v>
      </c>
      <c r="L5474" s="113">
        <v>40</v>
      </c>
      <c r="M5474" s="112" t="s">
        <v>542</v>
      </c>
    </row>
    <row r="5475" spans="1:13" x14ac:dyDescent="0.3">
      <c r="A5475" s="112" t="s">
        <v>158</v>
      </c>
      <c r="B5475" s="112" t="s">
        <v>341</v>
      </c>
      <c r="C5475" s="112" t="s">
        <v>342</v>
      </c>
      <c r="D5475" s="112" t="s">
        <v>394</v>
      </c>
      <c r="E5475" s="112" t="s">
        <v>344</v>
      </c>
      <c r="F5475" s="112" t="s">
        <v>395</v>
      </c>
      <c r="G5475" s="112" t="s">
        <v>48</v>
      </c>
      <c r="H5475" s="112" t="s">
        <v>447</v>
      </c>
      <c r="I5475" s="112" t="s">
        <v>16</v>
      </c>
      <c r="J5475" s="112" t="s">
        <v>436</v>
      </c>
      <c r="K5475" s="113">
        <v>435092</v>
      </c>
      <c r="L5475" s="113">
        <v>54386.5</v>
      </c>
      <c r="M5475" s="112" t="s">
        <v>542</v>
      </c>
    </row>
    <row r="5476" spans="1:13" x14ac:dyDescent="0.3">
      <c r="A5476" s="112" t="s">
        <v>158</v>
      </c>
      <c r="B5476" s="112" t="s">
        <v>341</v>
      </c>
      <c r="C5476" s="112" t="s">
        <v>342</v>
      </c>
      <c r="D5476" s="112" t="s">
        <v>394</v>
      </c>
      <c r="E5476" s="112" t="s">
        <v>344</v>
      </c>
      <c r="F5476" s="112" t="s">
        <v>395</v>
      </c>
      <c r="G5476" s="112" t="s">
        <v>49</v>
      </c>
      <c r="H5476" s="112" t="s">
        <v>447</v>
      </c>
      <c r="I5476" s="112" t="s">
        <v>16</v>
      </c>
      <c r="J5476" s="112" t="s">
        <v>435</v>
      </c>
      <c r="K5476" s="113">
        <v>321214.3</v>
      </c>
      <c r="L5476" s="113">
        <v>36434</v>
      </c>
      <c r="M5476" s="112" t="s">
        <v>542</v>
      </c>
    </row>
    <row r="5477" spans="1:13" x14ac:dyDescent="0.3">
      <c r="A5477" s="112" t="s">
        <v>158</v>
      </c>
      <c r="B5477" s="112" t="s">
        <v>341</v>
      </c>
      <c r="C5477" s="112" t="s">
        <v>342</v>
      </c>
      <c r="D5477" s="112" t="s">
        <v>394</v>
      </c>
      <c r="E5477" s="112" t="s">
        <v>344</v>
      </c>
      <c r="F5477" s="112" t="s">
        <v>395</v>
      </c>
      <c r="G5477" s="112" t="s">
        <v>49</v>
      </c>
      <c r="H5477" s="112" t="s">
        <v>447</v>
      </c>
      <c r="I5477" s="112" t="s">
        <v>16</v>
      </c>
      <c r="J5477" s="112" t="s">
        <v>443</v>
      </c>
      <c r="K5477" s="113">
        <v>2595</v>
      </c>
      <c r="L5477" s="113">
        <v>360</v>
      </c>
      <c r="M5477" s="112" t="s">
        <v>542</v>
      </c>
    </row>
    <row r="5478" spans="1:13" x14ac:dyDescent="0.3">
      <c r="A5478" s="112" t="s">
        <v>158</v>
      </c>
      <c r="B5478" s="112" t="s">
        <v>341</v>
      </c>
      <c r="C5478" s="112" t="s">
        <v>342</v>
      </c>
      <c r="D5478" s="112" t="s">
        <v>394</v>
      </c>
      <c r="E5478" s="112" t="s">
        <v>344</v>
      </c>
      <c r="F5478" s="112" t="s">
        <v>395</v>
      </c>
      <c r="G5478" s="112" t="s">
        <v>49</v>
      </c>
      <c r="H5478" s="112" t="s">
        <v>447</v>
      </c>
      <c r="I5478" s="112" t="s">
        <v>16</v>
      </c>
      <c r="J5478" s="112" t="s">
        <v>436</v>
      </c>
      <c r="K5478" s="113">
        <v>82170.960000000006</v>
      </c>
      <c r="L5478" s="113">
        <v>2835</v>
      </c>
      <c r="M5478" s="112" t="s">
        <v>542</v>
      </c>
    </row>
    <row r="5479" spans="1:13" x14ac:dyDescent="0.3">
      <c r="A5479" s="112" t="s">
        <v>158</v>
      </c>
      <c r="B5479" s="112" t="s">
        <v>341</v>
      </c>
      <c r="C5479" s="112" t="s">
        <v>342</v>
      </c>
      <c r="D5479" s="112" t="s">
        <v>394</v>
      </c>
      <c r="E5479" s="112" t="s">
        <v>344</v>
      </c>
      <c r="F5479" s="112" t="s">
        <v>395</v>
      </c>
      <c r="G5479" s="112" t="s">
        <v>50</v>
      </c>
      <c r="H5479" s="112" t="s">
        <v>434</v>
      </c>
      <c r="I5479" s="112" t="s">
        <v>16</v>
      </c>
      <c r="J5479" s="112" t="s">
        <v>436</v>
      </c>
      <c r="K5479" s="113">
        <v>17430888.43</v>
      </c>
      <c r="L5479" s="113">
        <v>1220109.6000000001</v>
      </c>
      <c r="M5479" s="112" t="s">
        <v>542</v>
      </c>
    </row>
    <row r="5480" spans="1:13" x14ac:dyDescent="0.3">
      <c r="A5480" s="112" t="s">
        <v>158</v>
      </c>
      <c r="B5480" s="112" t="s">
        <v>341</v>
      </c>
      <c r="C5480" s="112" t="s">
        <v>342</v>
      </c>
      <c r="D5480" s="112" t="s">
        <v>394</v>
      </c>
      <c r="E5480" s="112" t="s">
        <v>344</v>
      </c>
      <c r="F5480" s="112" t="s">
        <v>395</v>
      </c>
      <c r="G5480" s="112" t="s">
        <v>92</v>
      </c>
      <c r="H5480" s="112" t="s">
        <v>456</v>
      </c>
      <c r="I5480" s="112" t="s">
        <v>16</v>
      </c>
      <c r="J5480" s="112" t="s">
        <v>436</v>
      </c>
      <c r="K5480" s="113">
        <v>900</v>
      </c>
      <c r="L5480" s="113">
        <v>500</v>
      </c>
      <c r="M5480" s="112" t="s">
        <v>542</v>
      </c>
    </row>
    <row r="5481" spans="1:13" x14ac:dyDescent="0.3">
      <c r="A5481" s="112" t="s">
        <v>158</v>
      </c>
      <c r="B5481" s="112" t="s">
        <v>341</v>
      </c>
      <c r="C5481" s="112" t="s">
        <v>342</v>
      </c>
      <c r="D5481" s="112" t="s">
        <v>394</v>
      </c>
      <c r="E5481" s="112" t="s">
        <v>344</v>
      </c>
      <c r="F5481" s="112" t="s">
        <v>395</v>
      </c>
      <c r="G5481" s="112" t="s">
        <v>51</v>
      </c>
      <c r="H5481" s="112" t="s">
        <v>438</v>
      </c>
      <c r="I5481" s="112" t="s">
        <v>16</v>
      </c>
      <c r="J5481" s="112" t="s">
        <v>440</v>
      </c>
      <c r="K5481" s="113">
        <v>4400</v>
      </c>
      <c r="L5481" s="113">
        <v>1660.0000000000002</v>
      </c>
      <c r="M5481" s="112" t="s">
        <v>542</v>
      </c>
    </row>
    <row r="5482" spans="1:13" x14ac:dyDescent="0.3">
      <c r="A5482" s="112" t="s">
        <v>158</v>
      </c>
      <c r="B5482" s="112" t="s">
        <v>341</v>
      </c>
      <c r="C5482" s="112" t="s">
        <v>342</v>
      </c>
      <c r="D5482" s="112" t="s">
        <v>394</v>
      </c>
      <c r="E5482" s="112" t="s">
        <v>344</v>
      </c>
      <c r="F5482" s="112" t="s">
        <v>395</v>
      </c>
      <c r="G5482" s="112" t="s">
        <v>51</v>
      </c>
      <c r="H5482" s="112" t="s">
        <v>438</v>
      </c>
      <c r="I5482" s="112" t="s">
        <v>16</v>
      </c>
      <c r="J5482" s="112" t="s">
        <v>436</v>
      </c>
      <c r="K5482" s="113">
        <v>52340.619999999995</v>
      </c>
      <c r="L5482" s="113">
        <v>16501</v>
      </c>
      <c r="M5482" s="112" t="s">
        <v>542</v>
      </c>
    </row>
    <row r="5483" spans="1:13" x14ac:dyDescent="0.3">
      <c r="A5483" s="112" t="s">
        <v>158</v>
      </c>
      <c r="B5483" s="112" t="s">
        <v>341</v>
      </c>
      <c r="C5483" s="112" t="s">
        <v>342</v>
      </c>
      <c r="D5483" s="112" t="s">
        <v>394</v>
      </c>
      <c r="E5483" s="112" t="s">
        <v>344</v>
      </c>
      <c r="F5483" s="112" t="s">
        <v>395</v>
      </c>
      <c r="G5483" s="112" t="s">
        <v>52</v>
      </c>
      <c r="H5483" s="112" t="s">
        <v>442</v>
      </c>
      <c r="I5483" s="112" t="s">
        <v>46</v>
      </c>
      <c r="J5483" s="112" t="s">
        <v>435</v>
      </c>
      <c r="K5483" s="113">
        <v>2627688.58</v>
      </c>
      <c r="L5483" s="113">
        <v>430698.99999999988</v>
      </c>
      <c r="M5483" s="112" t="s">
        <v>542</v>
      </c>
    </row>
    <row r="5484" spans="1:13" x14ac:dyDescent="0.3">
      <c r="A5484" s="112" t="s">
        <v>158</v>
      </c>
      <c r="B5484" s="112" t="s">
        <v>341</v>
      </c>
      <c r="C5484" s="112" t="s">
        <v>342</v>
      </c>
      <c r="D5484" s="112" t="s">
        <v>394</v>
      </c>
      <c r="E5484" s="112" t="s">
        <v>344</v>
      </c>
      <c r="F5484" s="112" t="s">
        <v>395</v>
      </c>
      <c r="G5484" s="112" t="s">
        <v>52</v>
      </c>
      <c r="H5484" s="112" t="s">
        <v>442</v>
      </c>
      <c r="I5484" s="112" t="s">
        <v>46</v>
      </c>
      <c r="J5484" s="112" t="s">
        <v>440</v>
      </c>
      <c r="K5484" s="113">
        <v>1737286.53</v>
      </c>
      <c r="L5484" s="113">
        <v>289958</v>
      </c>
      <c r="M5484" s="112" t="s">
        <v>542</v>
      </c>
    </row>
    <row r="5485" spans="1:13" x14ac:dyDescent="0.3">
      <c r="A5485" s="112" t="s">
        <v>158</v>
      </c>
      <c r="B5485" s="112" t="s">
        <v>341</v>
      </c>
      <c r="C5485" s="112" t="s">
        <v>342</v>
      </c>
      <c r="D5485" s="112" t="s">
        <v>394</v>
      </c>
      <c r="E5485" s="112" t="s">
        <v>344</v>
      </c>
      <c r="F5485" s="112" t="s">
        <v>395</v>
      </c>
      <c r="G5485" s="112" t="s">
        <v>52</v>
      </c>
      <c r="H5485" s="112" t="s">
        <v>442</v>
      </c>
      <c r="I5485" s="112" t="s">
        <v>46</v>
      </c>
      <c r="J5485" s="112" t="s">
        <v>436</v>
      </c>
      <c r="K5485" s="113">
        <v>62528543.419999994</v>
      </c>
      <c r="L5485" s="113">
        <v>9419989.0000000093</v>
      </c>
      <c r="M5485" s="112" t="s">
        <v>542</v>
      </c>
    </row>
    <row r="5486" spans="1:13" x14ac:dyDescent="0.3">
      <c r="A5486" s="112" t="s">
        <v>158</v>
      </c>
      <c r="B5486" s="112" t="s">
        <v>341</v>
      </c>
      <c r="C5486" s="112" t="s">
        <v>342</v>
      </c>
      <c r="D5486" s="112" t="s">
        <v>394</v>
      </c>
      <c r="E5486" s="112" t="s">
        <v>344</v>
      </c>
      <c r="F5486" s="112" t="s">
        <v>395</v>
      </c>
      <c r="G5486" s="112" t="s">
        <v>53</v>
      </c>
      <c r="H5486" s="112" t="s">
        <v>434</v>
      </c>
      <c r="I5486" s="112" t="s">
        <v>16</v>
      </c>
      <c r="J5486" s="112" t="s">
        <v>435</v>
      </c>
      <c r="K5486" s="113">
        <v>2965756.32</v>
      </c>
      <c r="L5486" s="113">
        <v>776376</v>
      </c>
      <c r="M5486" s="112" t="s">
        <v>542</v>
      </c>
    </row>
    <row r="5487" spans="1:13" x14ac:dyDescent="0.3">
      <c r="A5487" s="112" t="s">
        <v>158</v>
      </c>
      <c r="B5487" s="112" t="s">
        <v>341</v>
      </c>
      <c r="C5487" s="112" t="s">
        <v>342</v>
      </c>
      <c r="D5487" s="112" t="s">
        <v>394</v>
      </c>
      <c r="E5487" s="112" t="s">
        <v>344</v>
      </c>
      <c r="F5487" s="112" t="s">
        <v>395</v>
      </c>
      <c r="G5487" s="112" t="s">
        <v>53</v>
      </c>
      <c r="H5487" s="112" t="s">
        <v>434</v>
      </c>
      <c r="I5487" s="112" t="s">
        <v>16</v>
      </c>
      <c r="J5487" s="112" t="s">
        <v>443</v>
      </c>
      <c r="K5487" s="113">
        <v>9420.1200000000008</v>
      </c>
      <c r="L5487" s="113">
        <v>2466</v>
      </c>
      <c r="M5487" s="112" t="s">
        <v>542</v>
      </c>
    </row>
    <row r="5488" spans="1:13" x14ac:dyDescent="0.3">
      <c r="A5488" s="112" t="s">
        <v>158</v>
      </c>
      <c r="B5488" s="112" t="s">
        <v>341</v>
      </c>
      <c r="C5488" s="112" t="s">
        <v>342</v>
      </c>
      <c r="D5488" s="112" t="s">
        <v>394</v>
      </c>
      <c r="E5488" s="112" t="s">
        <v>344</v>
      </c>
      <c r="F5488" s="112" t="s">
        <v>395</v>
      </c>
      <c r="G5488" s="112" t="s">
        <v>53</v>
      </c>
      <c r="H5488" s="112" t="s">
        <v>434</v>
      </c>
      <c r="I5488" s="112" t="s">
        <v>16</v>
      </c>
      <c r="J5488" s="112" t="s">
        <v>440</v>
      </c>
      <c r="K5488" s="113">
        <v>2150.66</v>
      </c>
      <c r="L5488" s="113">
        <v>562.5</v>
      </c>
      <c r="M5488" s="112" t="s">
        <v>542</v>
      </c>
    </row>
    <row r="5489" spans="1:13" x14ac:dyDescent="0.3">
      <c r="A5489" s="112" t="s">
        <v>158</v>
      </c>
      <c r="B5489" s="112" t="s">
        <v>341</v>
      </c>
      <c r="C5489" s="112" t="s">
        <v>342</v>
      </c>
      <c r="D5489" s="112" t="s">
        <v>394</v>
      </c>
      <c r="E5489" s="112" t="s">
        <v>344</v>
      </c>
      <c r="F5489" s="112" t="s">
        <v>395</v>
      </c>
      <c r="G5489" s="112" t="s">
        <v>93</v>
      </c>
      <c r="H5489" s="112" t="s">
        <v>434</v>
      </c>
      <c r="I5489" s="112" t="s">
        <v>32</v>
      </c>
      <c r="J5489" s="112" t="s">
        <v>435</v>
      </c>
      <c r="K5489" s="113">
        <v>1240</v>
      </c>
      <c r="L5489" s="113">
        <v>78</v>
      </c>
      <c r="M5489" s="112" t="s">
        <v>542</v>
      </c>
    </row>
    <row r="5490" spans="1:13" x14ac:dyDescent="0.3">
      <c r="A5490" s="112" t="s">
        <v>158</v>
      </c>
      <c r="B5490" s="112" t="s">
        <v>341</v>
      </c>
      <c r="C5490" s="112" t="s">
        <v>342</v>
      </c>
      <c r="D5490" s="112" t="s">
        <v>394</v>
      </c>
      <c r="E5490" s="112" t="s">
        <v>344</v>
      </c>
      <c r="F5490" s="112" t="s">
        <v>395</v>
      </c>
      <c r="G5490" s="112" t="s">
        <v>93</v>
      </c>
      <c r="H5490" s="112" t="s">
        <v>434</v>
      </c>
      <c r="I5490" s="112" t="s">
        <v>32</v>
      </c>
      <c r="J5490" s="112" t="s">
        <v>436</v>
      </c>
      <c r="K5490" s="113">
        <v>19356</v>
      </c>
      <c r="L5490" s="113">
        <v>1312</v>
      </c>
      <c r="M5490" s="112" t="s">
        <v>542</v>
      </c>
    </row>
    <row r="5491" spans="1:13" x14ac:dyDescent="0.3">
      <c r="A5491" s="112" t="s">
        <v>158</v>
      </c>
      <c r="B5491" s="112" t="s">
        <v>341</v>
      </c>
      <c r="C5491" s="112" t="s">
        <v>342</v>
      </c>
      <c r="D5491" s="112" t="s">
        <v>394</v>
      </c>
      <c r="E5491" s="112" t="s">
        <v>344</v>
      </c>
      <c r="F5491" s="112" t="s">
        <v>395</v>
      </c>
      <c r="G5491" s="112" t="s">
        <v>54</v>
      </c>
      <c r="H5491" s="112" t="s">
        <v>445</v>
      </c>
      <c r="I5491" s="112" t="s">
        <v>16</v>
      </c>
      <c r="J5491" s="112" t="s">
        <v>435</v>
      </c>
      <c r="K5491" s="113">
        <v>99139.040000000008</v>
      </c>
      <c r="L5491" s="113">
        <v>8047</v>
      </c>
      <c r="M5491" s="112" t="s">
        <v>542</v>
      </c>
    </row>
    <row r="5492" spans="1:13" x14ac:dyDescent="0.3">
      <c r="A5492" s="112" t="s">
        <v>158</v>
      </c>
      <c r="B5492" s="112" t="s">
        <v>341</v>
      </c>
      <c r="C5492" s="112" t="s">
        <v>342</v>
      </c>
      <c r="D5492" s="112" t="s">
        <v>394</v>
      </c>
      <c r="E5492" s="112" t="s">
        <v>344</v>
      </c>
      <c r="F5492" s="112" t="s">
        <v>395</v>
      </c>
      <c r="G5492" s="112" t="s">
        <v>54</v>
      </c>
      <c r="H5492" s="112" t="s">
        <v>445</v>
      </c>
      <c r="I5492" s="112" t="s">
        <v>16</v>
      </c>
      <c r="J5492" s="112" t="s">
        <v>436</v>
      </c>
      <c r="K5492" s="113">
        <v>28890.400000000001</v>
      </c>
      <c r="L5492" s="113">
        <v>2345</v>
      </c>
      <c r="M5492" s="112" t="s">
        <v>542</v>
      </c>
    </row>
    <row r="5493" spans="1:13" x14ac:dyDescent="0.3">
      <c r="A5493" s="112" t="s">
        <v>158</v>
      </c>
      <c r="B5493" s="112" t="s">
        <v>341</v>
      </c>
      <c r="C5493" s="112" t="s">
        <v>342</v>
      </c>
      <c r="D5493" s="112" t="s">
        <v>394</v>
      </c>
      <c r="E5493" s="112" t="s">
        <v>344</v>
      </c>
      <c r="F5493" s="112" t="s">
        <v>395</v>
      </c>
      <c r="G5493" s="112" t="s">
        <v>55</v>
      </c>
      <c r="H5493" s="112" t="s">
        <v>439</v>
      </c>
      <c r="I5493" s="112" t="s">
        <v>16</v>
      </c>
      <c r="J5493" s="112" t="s">
        <v>435</v>
      </c>
      <c r="K5493" s="113">
        <v>15480.5</v>
      </c>
      <c r="L5493" s="113">
        <v>4423</v>
      </c>
      <c r="M5493" s="112" t="s">
        <v>542</v>
      </c>
    </row>
    <row r="5494" spans="1:13" x14ac:dyDescent="0.3">
      <c r="A5494" s="112" t="s">
        <v>158</v>
      </c>
      <c r="B5494" s="112" t="s">
        <v>341</v>
      </c>
      <c r="C5494" s="112" t="s">
        <v>342</v>
      </c>
      <c r="D5494" s="112" t="s">
        <v>394</v>
      </c>
      <c r="E5494" s="112" t="s">
        <v>344</v>
      </c>
      <c r="F5494" s="112" t="s">
        <v>395</v>
      </c>
      <c r="G5494" s="112" t="s">
        <v>55</v>
      </c>
      <c r="H5494" s="112" t="s">
        <v>439</v>
      </c>
      <c r="I5494" s="112" t="s">
        <v>16</v>
      </c>
      <c r="J5494" s="112" t="s">
        <v>440</v>
      </c>
      <c r="K5494" s="113">
        <v>2646</v>
      </c>
      <c r="L5494" s="113">
        <v>756</v>
      </c>
      <c r="M5494" s="112" t="s">
        <v>542</v>
      </c>
    </row>
    <row r="5495" spans="1:13" x14ac:dyDescent="0.3">
      <c r="A5495" s="112" t="s">
        <v>158</v>
      </c>
      <c r="B5495" s="112" t="s">
        <v>341</v>
      </c>
      <c r="C5495" s="112" t="s">
        <v>342</v>
      </c>
      <c r="D5495" s="112" t="s">
        <v>394</v>
      </c>
      <c r="E5495" s="112" t="s">
        <v>344</v>
      </c>
      <c r="F5495" s="112" t="s">
        <v>395</v>
      </c>
      <c r="G5495" s="112" t="s">
        <v>55</v>
      </c>
      <c r="H5495" s="112" t="s">
        <v>439</v>
      </c>
      <c r="I5495" s="112" t="s">
        <v>16</v>
      </c>
      <c r="J5495" s="112" t="s">
        <v>436</v>
      </c>
      <c r="K5495" s="113">
        <v>31328.5</v>
      </c>
      <c r="L5495" s="113">
        <v>8951</v>
      </c>
      <c r="M5495" s="112" t="s">
        <v>542</v>
      </c>
    </row>
    <row r="5496" spans="1:13" x14ac:dyDescent="0.3">
      <c r="A5496" s="112" t="s">
        <v>158</v>
      </c>
      <c r="B5496" s="112" t="s">
        <v>341</v>
      </c>
      <c r="C5496" s="112" t="s">
        <v>342</v>
      </c>
      <c r="D5496" s="112" t="s">
        <v>394</v>
      </c>
      <c r="E5496" s="112" t="s">
        <v>344</v>
      </c>
      <c r="F5496" s="112" t="s">
        <v>395</v>
      </c>
      <c r="G5496" s="112" t="s">
        <v>112</v>
      </c>
      <c r="H5496" s="112" t="s">
        <v>444</v>
      </c>
      <c r="I5496" s="112" t="s">
        <v>16</v>
      </c>
      <c r="J5496" s="112" t="s">
        <v>436</v>
      </c>
      <c r="K5496" s="113">
        <v>38880</v>
      </c>
      <c r="L5496" s="113">
        <v>1620</v>
      </c>
      <c r="M5496" s="112" t="s">
        <v>542</v>
      </c>
    </row>
    <row r="5497" spans="1:13" x14ac:dyDescent="0.3">
      <c r="A5497" s="112" t="s">
        <v>158</v>
      </c>
      <c r="B5497" s="112" t="s">
        <v>341</v>
      </c>
      <c r="C5497" s="112" t="s">
        <v>342</v>
      </c>
      <c r="D5497" s="112" t="s">
        <v>394</v>
      </c>
      <c r="E5497" s="112" t="s">
        <v>344</v>
      </c>
      <c r="F5497" s="112" t="s">
        <v>395</v>
      </c>
      <c r="G5497" s="112" t="s">
        <v>56</v>
      </c>
      <c r="H5497" s="112" t="s">
        <v>441</v>
      </c>
      <c r="I5497" s="112" t="s">
        <v>16</v>
      </c>
      <c r="J5497" s="112" t="s">
        <v>435</v>
      </c>
      <c r="K5497" s="113">
        <v>587</v>
      </c>
      <c r="L5497" s="113">
        <v>381</v>
      </c>
      <c r="M5497" s="112" t="s">
        <v>542</v>
      </c>
    </row>
    <row r="5498" spans="1:13" x14ac:dyDescent="0.3">
      <c r="A5498" s="112" t="s">
        <v>158</v>
      </c>
      <c r="B5498" s="112" t="s">
        <v>341</v>
      </c>
      <c r="C5498" s="112" t="s">
        <v>342</v>
      </c>
      <c r="D5498" s="112" t="s">
        <v>394</v>
      </c>
      <c r="E5498" s="112" t="s">
        <v>344</v>
      </c>
      <c r="F5498" s="112" t="s">
        <v>395</v>
      </c>
      <c r="G5498" s="112" t="s">
        <v>56</v>
      </c>
      <c r="H5498" s="112" t="s">
        <v>441</v>
      </c>
      <c r="I5498" s="112" t="s">
        <v>16</v>
      </c>
      <c r="J5498" s="112" t="s">
        <v>443</v>
      </c>
      <c r="K5498" s="113">
        <v>10972</v>
      </c>
      <c r="L5498" s="113">
        <v>2430</v>
      </c>
      <c r="M5498" s="112" t="s">
        <v>542</v>
      </c>
    </row>
    <row r="5499" spans="1:13" x14ac:dyDescent="0.3">
      <c r="A5499" s="112" t="s">
        <v>158</v>
      </c>
      <c r="B5499" s="112" t="s">
        <v>341</v>
      </c>
      <c r="C5499" s="112" t="s">
        <v>342</v>
      </c>
      <c r="D5499" s="112" t="s">
        <v>394</v>
      </c>
      <c r="E5499" s="112" t="s">
        <v>344</v>
      </c>
      <c r="F5499" s="112" t="s">
        <v>395</v>
      </c>
      <c r="G5499" s="112" t="s">
        <v>56</v>
      </c>
      <c r="H5499" s="112" t="s">
        <v>441</v>
      </c>
      <c r="I5499" s="112" t="s">
        <v>16</v>
      </c>
      <c r="J5499" s="112" t="s">
        <v>436</v>
      </c>
      <c r="K5499" s="113">
        <v>6138</v>
      </c>
      <c r="L5499" s="113">
        <v>1710.0000000000002</v>
      </c>
      <c r="M5499" s="112" t="s">
        <v>542</v>
      </c>
    </row>
    <row r="5500" spans="1:13" x14ac:dyDescent="0.3">
      <c r="A5500" s="112" t="s">
        <v>158</v>
      </c>
      <c r="B5500" s="112" t="s">
        <v>341</v>
      </c>
      <c r="C5500" s="112" t="s">
        <v>342</v>
      </c>
      <c r="D5500" s="112" t="s">
        <v>394</v>
      </c>
      <c r="E5500" s="112" t="s">
        <v>344</v>
      </c>
      <c r="F5500" s="112" t="s">
        <v>395</v>
      </c>
      <c r="G5500" s="112" t="s">
        <v>57</v>
      </c>
      <c r="H5500" s="112" t="s">
        <v>441</v>
      </c>
      <c r="I5500" s="112" t="s">
        <v>16</v>
      </c>
      <c r="J5500" s="112" t="s">
        <v>435</v>
      </c>
      <c r="K5500" s="113">
        <v>156790.96</v>
      </c>
      <c r="L5500" s="113">
        <v>30998</v>
      </c>
      <c r="M5500" s="112" t="s">
        <v>542</v>
      </c>
    </row>
    <row r="5501" spans="1:13" x14ac:dyDescent="0.3">
      <c r="A5501" s="112" t="s">
        <v>158</v>
      </c>
      <c r="B5501" s="112" t="s">
        <v>341</v>
      </c>
      <c r="C5501" s="112" t="s">
        <v>342</v>
      </c>
      <c r="D5501" s="112" t="s">
        <v>394</v>
      </c>
      <c r="E5501" s="112" t="s">
        <v>344</v>
      </c>
      <c r="F5501" s="112" t="s">
        <v>395</v>
      </c>
      <c r="G5501" s="112" t="s">
        <v>57</v>
      </c>
      <c r="H5501" s="112" t="s">
        <v>441</v>
      </c>
      <c r="I5501" s="112" t="s">
        <v>16</v>
      </c>
      <c r="J5501" s="112" t="s">
        <v>440</v>
      </c>
      <c r="K5501" s="113">
        <v>16843.47</v>
      </c>
      <c r="L5501" s="113">
        <v>3329.9999999999995</v>
      </c>
      <c r="M5501" s="112" t="s">
        <v>542</v>
      </c>
    </row>
    <row r="5502" spans="1:13" x14ac:dyDescent="0.3">
      <c r="A5502" s="112" t="s">
        <v>158</v>
      </c>
      <c r="B5502" s="112" t="s">
        <v>341</v>
      </c>
      <c r="C5502" s="112" t="s">
        <v>342</v>
      </c>
      <c r="D5502" s="112" t="s">
        <v>394</v>
      </c>
      <c r="E5502" s="112" t="s">
        <v>344</v>
      </c>
      <c r="F5502" s="112" t="s">
        <v>395</v>
      </c>
      <c r="G5502" s="112" t="s">
        <v>57</v>
      </c>
      <c r="H5502" s="112" t="s">
        <v>441</v>
      </c>
      <c r="I5502" s="112" t="s">
        <v>16</v>
      </c>
      <c r="J5502" s="112" t="s">
        <v>436</v>
      </c>
      <c r="K5502" s="113">
        <v>197665.45</v>
      </c>
      <c r="L5502" s="113">
        <v>39079</v>
      </c>
      <c r="M5502" s="112" t="s">
        <v>542</v>
      </c>
    </row>
    <row r="5503" spans="1:13" x14ac:dyDescent="0.3">
      <c r="A5503" s="112" t="s">
        <v>158</v>
      </c>
      <c r="B5503" s="112" t="s">
        <v>341</v>
      </c>
      <c r="C5503" s="112" t="s">
        <v>342</v>
      </c>
      <c r="D5503" s="112" t="s">
        <v>394</v>
      </c>
      <c r="E5503" s="112" t="s">
        <v>344</v>
      </c>
      <c r="F5503" s="112" t="s">
        <v>395</v>
      </c>
      <c r="G5503" s="112" t="s">
        <v>94</v>
      </c>
      <c r="H5503" s="112" t="s">
        <v>434</v>
      </c>
      <c r="I5503" s="112" t="s">
        <v>16</v>
      </c>
      <c r="J5503" s="112" t="s">
        <v>436</v>
      </c>
      <c r="K5503" s="113">
        <v>4938.1499999999996</v>
      </c>
      <c r="L5503" s="113">
        <v>783</v>
      </c>
      <c r="M5503" s="112" t="s">
        <v>542</v>
      </c>
    </row>
    <row r="5504" spans="1:13" x14ac:dyDescent="0.3">
      <c r="A5504" s="112" t="s">
        <v>158</v>
      </c>
      <c r="B5504" s="112" t="s">
        <v>341</v>
      </c>
      <c r="C5504" s="112" t="s">
        <v>342</v>
      </c>
      <c r="D5504" s="112" t="s">
        <v>394</v>
      </c>
      <c r="E5504" s="112" t="s">
        <v>344</v>
      </c>
      <c r="F5504" s="112" t="s">
        <v>395</v>
      </c>
      <c r="G5504" s="112" t="s">
        <v>58</v>
      </c>
      <c r="H5504" s="112" t="s">
        <v>434</v>
      </c>
      <c r="I5504" s="112" t="s">
        <v>16</v>
      </c>
      <c r="J5504" s="112" t="s">
        <v>436</v>
      </c>
      <c r="K5504" s="113">
        <v>2109490</v>
      </c>
      <c r="L5504" s="113">
        <v>433457</v>
      </c>
      <c r="M5504" s="112" t="s">
        <v>542</v>
      </c>
    </row>
    <row r="5505" spans="1:13" x14ac:dyDescent="0.3">
      <c r="A5505" s="112" t="s">
        <v>158</v>
      </c>
      <c r="B5505" s="112" t="s">
        <v>341</v>
      </c>
      <c r="C5505" s="112" t="s">
        <v>342</v>
      </c>
      <c r="D5505" s="112" t="s">
        <v>394</v>
      </c>
      <c r="E5505" s="112" t="s">
        <v>344</v>
      </c>
      <c r="F5505" s="112" t="s">
        <v>395</v>
      </c>
      <c r="G5505" s="112" t="s">
        <v>59</v>
      </c>
      <c r="H5505" s="112" t="s">
        <v>438</v>
      </c>
      <c r="I5505" s="112" t="s">
        <v>16</v>
      </c>
      <c r="J5505" s="112" t="s">
        <v>435</v>
      </c>
      <c r="K5505" s="113">
        <v>34649.800000000003</v>
      </c>
      <c r="L5505" s="113">
        <v>15497.999999999998</v>
      </c>
      <c r="M5505" s="112" t="s">
        <v>542</v>
      </c>
    </row>
    <row r="5506" spans="1:13" x14ac:dyDescent="0.3">
      <c r="A5506" s="112" t="s">
        <v>158</v>
      </c>
      <c r="B5506" s="112" t="s">
        <v>341</v>
      </c>
      <c r="C5506" s="112" t="s">
        <v>342</v>
      </c>
      <c r="D5506" s="112" t="s">
        <v>394</v>
      </c>
      <c r="E5506" s="112" t="s">
        <v>344</v>
      </c>
      <c r="F5506" s="112" t="s">
        <v>395</v>
      </c>
      <c r="G5506" s="112" t="s">
        <v>59</v>
      </c>
      <c r="H5506" s="112" t="s">
        <v>438</v>
      </c>
      <c r="I5506" s="112" t="s">
        <v>16</v>
      </c>
      <c r="J5506" s="112" t="s">
        <v>440</v>
      </c>
      <c r="K5506" s="113">
        <v>30901</v>
      </c>
      <c r="L5506" s="113">
        <v>15569.999999999998</v>
      </c>
      <c r="M5506" s="112" t="s">
        <v>542</v>
      </c>
    </row>
    <row r="5507" spans="1:13" x14ac:dyDescent="0.3">
      <c r="A5507" s="112" t="s">
        <v>158</v>
      </c>
      <c r="B5507" s="112" t="s">
        <v>341</v>
      </c>
      <c r="C5507" s="112" t="s">
        <v>342</v>
      </c>
      <c r="D5507" s="112" t="s">
        <v>394</v>
      </c>
      <c r="E5507" s="112" t="s">
        <v>344</v>
      </c>
      <c r="F5507" s="112" t="s">
        <v>395</v>
      </c>
      <c r="G5507" s="112" t="s">
        <v>59</v>
      </c>
      <c r="H5507" s="112" t="s">
        <v>438</v>
      </c>
      <c r="I5507" s="112" t="s">
        <v>16</v>
      </c>
      <c r="J5507" s="112" t="s">
        <v>436</v>
      </c>
      <c r="K5507" s="113">
        <v>47283.360000000001</v>
      </c>
      <c r="L5507" s="113">
        <v>22679</v>
      </c>
      <c r="M5507" s="112" t="s">
        <v>542</v>
      </c>
    </row>
    <row r="5508" spans="1:13" x14ac:dyDescent="0.3">
      <c r="A5508" s="112" t="s">
        <v>158</v>
      </c>
      <c r="B5508" s="112" t="s">
        <v>341</v>
      </c>
      <c r="C5508" s="112" t="s">
        <v>342</v>
      </c>
      <c r="D5508" s="112" t="s">
        <v>394</v>
      </c>
      <c r="E5508" s="112" t="s">
        <v>344</v>
      </c>
      <c r="F5508" s="112" t="s">
        <v>395</v>
      </c>
      <c r="G5508" s="112" t="s">
        <v>60</v>
      </c>
      <c r="H5508" s="112" t="s">
        <v>437</v>
      </c>
      <c r="I5508" s="112" t="s">
        <v>16</v>
      </c>
      <c r="J5508" s="112" t="s">
        <v>435</v>
      </c>
      <c r="K5508" s="113">
        <v>117945.36</v>
      </c>
      <c r="L5508" s="113">
        <v>37803</v>
      </c>
      <c r="M5508" s="112" t="s">
        <v>542</v>
      </c>
    </row>
    <row r="5509" spans="1:13" x14ac:dyDescent="0.3">
      <c r="A5509" s="112" t="s">
        <v>158</v>
      </c>
      <c r="B5509" s="112" t="s">
        <v>341</v>
      </c>
      <c r="C5509" s="112" t="s">
        <v>342</v>
      </c>
      <c r="D5509" s="112" t="s">
        <v>394</v>
      </c>
      <c r="E5509" s="112" t="s">
        <v>344</v>
      </c>
      <c r="F5509" s="112" t="s">
        <v>395</v>
      </c>
      <c r="G5509" s="112" t="s">
        <v>60</v>
      </c>
      <c r="H5509" s="112" t="s">
        <v>437</v>
      </c>
      <c r="I5509" s="112" t="s">
        <v>16</v>
      </c>
      <c r="J5509" s="112" t="s">
        <v>440</v>
      </c>
      <c r="K5509" s="113">
        <v>43832.880000000005</v>
      </c>
      <c r="L5509" s="113">
        <v>14049</v>
      </c>
      <c r="M5509" s="112" t="s">
        <v>542</v>
      </c>
    </row>
    <row r="5510" spans="1:13" x14ac:dyDescent="0.3">
      <c r="A5510" s="112" t="s">
        <v>158</v>
      </c>
      <c r="B5510" s="112" t="s">
        <v>341</v>
      </c>
      <c r="C5510" s="112" t="s">
        <v>342</v>
      </c>
      <c r="D5510" s="112" t="s">
        <v>394</v>
      </c>
      <c r="E5510" s="112" t="s">
        <v>344</v>
      </c>
      <c r="F5510" s="112" t="s">
        <v>395</v>
      </c>
      <c r="G5510" s="112" t="s">
        <v>60</v>
      </c>
      <c r="H5510" s="112" t="s">
        <v>437</v>
      </c>
      <c r="I5510" s="112" t="s">
        <v>16</v>
      </c>
      <c r="J5510" s="112" t="s">
        <v>436</v>
      </c>
      <c r="K5510" s="113">
        <v>509754.96</v>
      </c>
      <c r="L5510" s="113">
        <v>163383</v>
      </c>
      <c r="M5510" s="112" t="s">
        <v>542</v>
      </c>
    </row>
    <row r="5511" spans="1:13" x14ac:dyDescent="0.3">
      <c r="A5511" s="112" t="s">
        <v>158</v>
      </c>
      <c r="B5511" s="112" t="s">
        <v>341</v>
      </c>
      <c r="C5511" s="112" t="s">
        <v>342</v>
      </c>
      <c r="D5511" s="112" t="s">
        <v>394</v>
      </c>
      <c r="E5511" s="112" t="s">
        <v>344</v>
      </c>
      <c r="F5511" s="112" t="s">
        <v>395</v>
      </c>
      <c r="G5511" s="112" t="s">
        <v>61</v>
      </c>
      <c r="H5511" s="112" t="s">
        <v>447</v>
      </c>
      <c r="I5511" s="112" t="s">
        <v>16</v>
      </c>
      <c r="J5511" s="112" t="s">
        <v>435</v>
      </c>
      <c r="K5511" s="113">
        <v>190408</v>
      </c>
      <c r="L5511" s="113">
        <v>23801</v>
      </c>
      <c r="M5511" s="112" t="s">
        <v>542</v>
      </c>
    </row>
    <row r="5512" spans="1:13" x14ac:dyDescent="0.3">
      <c r="A5512" s="112" t="s">
        <v>158</v>
      </c>
      <c r="B5512" s="112" t="s">
        <v>341</v>
      </c>
      <c r="C5512" s="112" t="s">
        <v>342</v>
      </c>
      <c r="D5512" s="112" t="s">
        <v>394</v>
      </c>
      <c r="E5512" s="112" t="s">
        <v>344</v>
      </c>
      <c r="F5512" s="112" t="s">
        <v>395</v>
      </c>
      <c r="G5512" s="112" t="s">
        <v>61</v>
      </c>
      <c r="H5512" s="112" t="s">
        <v>447</v>
      </c>
      <c r="I5512" s="112" t="s">
        <v>16</v>
      </c>
      <c r="J5512" s="112" t="s">
        <v>436</v>
      </c>
      <c r="K5512" s="113">
        <v>77504</v>
      </c>
      <c r="L5512" s="113">
        <v>9688</v>
      </c>
      <c r="M5512" s="112" t="s">
        <v>542</v>
      </c>
    </row>
    <row r="5513" spans="1:13" x14ac:dyDescent="0.3">
      <c r="A5513" s="112" t="s">
        <v>158</v>
      </c>
      <c r="B5513" s="112" t="s">
        <v>341</v>
      </c>
      <c r="C5513" s="112" t="s">
        <v>342</v>
      </c>
      <c r="D5513" s="112" t="s">
        <v>394</v>
      </c>
      <c r="E5513" s="112" t="s">
        <v>344</v>
      </c>
      <c r="F5513" s="112" t="s">
        <v>395</v>
      </c>
      <c r="G5513" s="112" t="s">
        <v>62</v>
      </c>
      <c r="H5513" s="112" t="s">
        <v>438</v>
      </c>
      <c r="I5513" s="112" t="s">
        <v>16</v>
      </c>
      <c r="J5513" s="112" t="s">
        <v>436</v>
      </c>
      <c r="K5513" s="113">
        <v>85368.27</v>
      </c>
      <c r="L5513" s="113">
        <v>27405</v>
      </c>
      <c r="M5513" s="112" t="s">
        <v>542</v>
      </c>
    </row>
    <row r="5514" spans="1:13" x14ac:dyDescent="0.3">
      <c r="A5514" s="112" t="s">
        <v>158</v>
      </c>
      <c r="B5514" s="112" t="s">
        <v>341</v>
      </c>
      <c r="C5514" s="112" t="s">
        <v>342</v>
      </c>
      <c r="D5514" s="112" t="s">
        <v>394</v>
      </c>
      <c r="E5514" s="112" t="s">
        <v>344</v>
      </c>
      <c r="F5514" s="112" t="s">
        <v>395</v>
      </c>
      <c r="G5514" s="112" t="s">
        <v>95</v>
      </c>
      <c r="H5514" s="112" t="s">
        <v>444</v>
      </c>
      <c r="I5514" s="112" t="s">
        <v>16</v>
      </c>
      <c r="J5514" s="112" t="s">
        <v>435</v>
      </c>
      <c r="K5514" s="113">
        <v>43390.8</v>
      </c>
      <c r="L5514" s="113">
        <v>3739.5000000000005</v>
      </c>
      <c r="M5514" s="112" t="s">
        <v>542</v>
      </c>
    </row>
    <row r="5515" spans="1:13" x14ac:dyDescent="0.3">
      <c r="A5515" s="112" t="s">
        <v>158</v>
      </c>
      <c r="B5515" s="112" t="s">
        <v>341</v>
      </c>
      <c r="C5515" s="112" t="s">
        <v>342</v>
      </c>
      <c r="D5515" s="112" t="s">
        <v>394</v>
      </c>
      <c r="E5515" s="112" t="s">
        <v>344</v>
      </c>
      <c r="F5515" s="112" t="s">
        <v>395</v>
      </c>
      <c r="G5515" s="112" t="s">
        <v>95</v>
      </c>
      <c r="H5515" s="112" t="s">
        <v>444</v>
      </c>
      <c r="I5515" s="112" t="s">
        <v>16</v>
      </c>
      <c r="J5515" s="112" t="s">
        <v>436</v>
      </c>
      <c r="K5515" s="113">
        <v>4410</v>
      </c>
      <c r="L5515" s="113">
        <v>445.5</v>
      </c>
      <c r="M5515" s="112" t="s">
        <v>542</v>
      </c>
    </row>
    <row r="5516" spans="1:13" x14ac:dyDescent="0.3">
      <c r="A5516" s="112" t="s">
        <v>158</v>
      </c>
      <c r="B5516" s="112" t="s">
        <v>341</v>
      </c>
      <c r="C5516" s="112" t="s">
        <v>342</v>
      </c>
      <c r="D5516" s="112" t="s">
        <v>394</v>
      </c>
      <c r="E5516" s="112" t="s">
        <v>344</v>
      </c>
      <c r="F5516" s="112" t="s">
        <v>395</v>
      </c>
      <c r="G5516" s="112" t="s">
        <v>64</v>
      </c>
      <c r="H5516" s="112" t="s">
        <v>444</v>
      </c>
      <c r="I5516" s="112" t="s">
        <v>16</v>
      </c>
      <c r="J5516" s="112" t="s">
        <v>435</v>
      </c>
      <c r="K5516" s="113">
        <v>40198.729999999996</v>
      </c>
      <c r="L5516" s="113">
        <v>2976</v>
      </c>
      <c r="M5516" s="112" t="s">
        <v>542</v>
      </c>
    </row>
    <row r="5517" spans="1:13" x14ac:dyDescent="0.3">
      <c r="A5517" s="112" t="s">
        <v>158</v>
      </c>
      <c r="B5517" s="112" t="s">
        <v>341</v>
      </c>
      <c r="C5517" s="112" t="s">
        <v>342</v>
      </c>
      <c r="D5517" s="112" t="s">
        <v>394</v>
      </c>
      <c r="E5517" s="112" t="s">
        <v>344</v>
      </c>
      <c r="F5517" s="112" t="s">
        <v>395</v>
      </c>
      <c r="G5517" s="112" t="s">
        <v>64</v>
      </c>
      <c r="H5517" s="112" t="s">
        <v>444</v>
      </c>
      <c r="I5517" s="112" t="s">
        <v>16</v>
      </c>
      <c r="J5517" s="112" t="s">
        <v>436</v>
      </c>
      <c r="K5517" s="113">
        <v>35424.589999999997</v>
      </c>
      <c r="L5517" s="113">
        <v>2736</v>
      </c>
      <c r="M5517" s="112" t="s">
        <v>542</v>
      </c>
    </row>
    <row r="5518" spans="1:13" x14ac:dyDescent="0.3">
      <c r="A5518" s="112" t="s">
        <v>158</v>
      </c>
      <c r="B5518" s="112" t="s">
        <v>341</v>
      </c>
      <c r="C5518" s="112" t="s">
        <v>342</v>
      </c>
      <c r="D5518" s="112" t="s">
        <v>394</v>
      </c>
      <c r="E5518" s="112" t="s">
        <v>344</v>
      </c>
      <c r="F5518" s="112" t="s">
        <v>395</v>
      </c>
      <c r="G5518" s="112" t="s">
        <v>96</v>
      </c>
      <c r="H5518" s="112" t="s">
        <v>438</v>
      </c>
      <c r="I5518" s="112" t="s">
        <v>14</v>
      </c>
      <c r="J5518" s="112" t="s">
        <v>435</v>
      </c>
      <c r="K5518" s="113">
        <v>3427.2</v>
      </c>
      <c r="L5518" s="113">
        <v>252</v>
      </c>
      <c r="M5518" s="112" t="s">
        <v>542</v>
      </c>
    </row>
    <row r="5519" spans="1:13" x14ac:dyDescent="0.3">
      <c r="A5519" s="112" t="s">
        <v>158</v>
      </c>
      <c r="B5519" s="112" t="s">
        <v>341</v>
      </c>
      <c r="C5519" s="112" t="s">
        <v>342</v>
      </c>
      <c r="D5519" s="112" t="s">
        <v>394</v>
      </c>
      <c r="E5519" s="112" t="s">
        <v>344</v>
      </c>
      <c r="F5519" s="112" t="s">
        <v>395</v>
      </c>
      <c r="G5519" s="112" t="s">
        <v>96</v>
      </c>
      <c r="H5519" s="112" t="s">
        <v>438</v>
      </c>
      <c r="I5519" s="112" t="s">
        <v>14</v>
      </c>
      <c r="J5519" s="112" t="s">
        <v>436</v>
      </c>
      <c r="K5519" s="113">
        <v>25703.999999999996</v>
      </c>
      <c r="L5519" s="113">
        <v>1889.9999999999998</v>
      </c>
      <c r="M5519" s="112" t="s">
        <v>542</v>
      </c>
    </row>
    <row r="5520" spans="1:13" x14ac:dyDescent="0.3">
      <c r="A5520" s="112" t="s">
        <v>158</v>
      </c>
      <c r="B5520" s="112" t="s">
        <v>341</v>
      </c>
      <c r="C5520" s="112" t="s">
        <v>342</v>
      </c>
      <c r="D5520" s="112" t="s">
        <v>394</v>
      </c>
      <c r="E5520" s="112" t="s">
        <v>344</v>
      </c>
      <c r="F5520" s="112" t="s">
        <v>395</v>
      </c>
      <c r="G5520" s="112" t="s">
        <v>65</v>
      </c>
      <c r="H5520" s="112" t="s">
        <v>449</v>
      </c>
      <c r="I5520" s="112" t="s">
        <v>16</v>
      </c>
      <c r="J5520" s="112" t="s">
        <v>435</v>
      </c>
      <c r="K5520" s="113">
        <v>74862.84</v>
      </c>
      <c r="L5520" s="113">
        <v>10488</v>
      </c>
      <c r="M5520" s="112" t="s">
        <v>542</v>
      </c>
    </row>
    <row r="5521" spans="1:13" x14ac:dyDescent="0.3">
      <c r="A5521" s="112" t="s">
        <v>158</v>
      </c>
      <c r="B5521" s="112" t="s">
        <v>341</v>
      </c>
      <c r="C5521" s="112" t="s">
        <v>342</v>
      </c>
      <c r="D5521" s="112" t="s">
        <v>394</v>
      </c>
      <c r="E5521" s="112" t="s">
        <v>344</v>
      </c>
      <c r="F5521" s="112" t="s">
        <v>395</v>
      </c>
      <c r="G5521" s="112" t="s">
        <v>65</v>
      </c>
      <c r="H5521" s="112" t="s">
        <v>449</v>
      </c>
      <c r="I5521" s="112" t="s">
        <v>16</v>
      </c>
      <c r="J5521" s="112" t="s">
        <v>440</v>
      </c>
      <c r="K5521" s="113">
        <v>15129.12</v>
      </c>
      <c r="L5521" s="113">
        <v>5976</v>
      </c>
      <c r="M5521" s="112" t="s">
        <v>542</v>
      </c>
    </row>
    <row r="5522" spans="1:13" x14ac:dyDescent="0.3">
      <c r="A5522" s="112" t="s">
        <v>158</v>
      </c>
      <c r="B5522" s="112" t="s">
        <v>341</v>
      </c>
      <c r="C5522" s="112" t="s">
        <v>342</v>
      </c>
      <c r="D5522" s="112" t="s">
        <v>394</v>
      </c>
      <c r="E5522" s="112" t="s">
        <v>344</v>
      </c>
      <c r="F5522" s="112" t="s">
        <v>395</v>
      </c>
      <c r="G5522" s="112" t="s">
        <v>65</v>
      </c>
      <c r="H5522" s="112" t="s">
        <v>449</v>
      </c>
      <c r="I5522" s="112" t="s">
        <v>16</v>
      </c>
      <c r="J5522" s="112" t="s">
        <v>436</v>
      </c>
      <c r="K5522" s="113">
        <v>475503.14999999997</v>
      </c>
      <c r="L5522" s="113">
        <v>83313.25</v>
      </c>
      <c r="M5522" s="112" t="s">
        <v>542</v>
      </c>
    </row>
    <row r="5523" spans="1:13" x14ac:dyDescent="0.3">
      <c r="A5523" s="112" t="s">
        <v>158</v>
      </c>
      <c r="B5523" s="112" t="s">
        <v>341</v>
      </c>
      <c r="C5523" s="112" t="s">
        <v>342</v>
      </c>
      <c r="D5523" s="112" t="s">
        <v>394</v>
      </c>
      <c r="E5523" s="112" t="s">
        <v>344</v>
      </c>
      <c r="F5523" s="112" t="s">
        <v>395</v>
      </c>
      <c r="G5523" s="112" t="s">
        <v>99</v>
      </c>
      <c r="H5523" s="112" t="s">
        <v>444</v>
      </c>
      <c r="I5523" s="112" t="s">
        <v>16</v>
      </c>
      <c r="J5523" s="112" t="s">
        <v>435</v>
      </c>
      <c r="K5523" s="113">
        <v>6048</v>
      </c>
      <c r="L5523" s="113">
        <v>504</v>
      </c>
      <c r="M5523" s="112" t="s">
        <v>542</v>
      </c>
    </row>
    <row r="5524" spans="1:13" x14ac:dyDescent="0.3">
      <c r="A5524" s="112" t="s">
        <v>158</v>
      </c>
      <c r="B5524" s="112" t="s">
        <v>341</v>
      </c>
      <c r="C5524" s="112" t="s">
        <v>342</v>
      </c>
      <c r="D5524" s="112" t="s">
        <v>394</v>
      </c>
      <c r="E5524" s="112" t="s">
        <v>344</v>
      </c>
      <c r="F5524" s="112" t="s">
        <v>395</v>
      </c>
      <c r="G5524" s="112" t="s">
        <v>99</v>
      </c>
      <c r="H5524" s="112" t="s">
        <v>444</v>
      </c>
      <c r="I5524" s="112" t="s">
        <v>16</v>
      </c>
      <c r="J5524" s="112" t="s">
        <v>436</v>
      </c>
      <c r="K5524" s="113">
        <v>7056</v>
      </c>
      <c r="L5524" s="113">
        <v>504</v>
      </c>
      <c r="M5524" s="112" t="s">
        <v>542</v>
      </c>
    </row>
    <row r="5525" spans="1:13" x14ac:dyDescent="0.3">
      <c r="A5525" s="112" t="s">
        <v>158</v>
      </c>
      <c r="B5525" s="112" t="s">
        <v>341</v>
      </c>
      <c r="C5525" s="112" t="s">
        <v>342</v>
      </c>
      <c r="D5525" s="112" t="s">
        <v>394</v>
      </c>
      <c r="E5525" s="112" t="s">
        <v>344</v>
      </c>
      <c r="F5525" s="112" t="s">
        <v>395</v>
      </c>
      <c r="G5525" s="112" t="s">
        <v>66</v>
      </c>
      <c r="H5525" s="112" t="s">
        <v>450</v>
      </c>
      <c r="I5525" s="112" t="s">
        <v>16</v>
      </c>
      <c r="J5525" s="112" t="s">
        <v>435</v>
      </c>
      <c r="K5525" s="113">
        <v>5159.1000000000004</v>
      </c>
      <c r="L5525" s="113">
        <v>1779</v>
      </c>
      <c r="M5525" s="112" t="s">
        <v>542</v>
      </c>
    </row>
    <row r="5526" spans="1:13" x14ac:dyDescent="0.3">
      <c r="A5526" s="112" t="s">
        <v>158</v>
      </c>
      <c r="B5526" s="112" t="s">
        <v>341</v>
      </c>
      <c r="C5526" s="112" t="s">
        <v>342</v>
      </c>
      <c r="D5526" s="112" t="s">
        <v>394</v>
      </c>
      <c r="E5526" s="112" t="s">
        <v>344</v>
      </c>
      <c r="F5526" s="112" t="s">
        <v>395</v>
      </c>
      <c r="G5526" s="112" t="s">
        <v>66</v>
      </c>
      <c r="H5526" s="112" t="s">
        <v>450</v>
      </c>
      <c r="I5526" s="112" t="s">
        <v>16</v>
      </c>
      <c r="J5526" s="112" t="s">
        <v>440</v>
      </c>
      <c r="K5526" s="113">
        <v>23684.3</v>
      </c>
      <c r="L5526" s="113">
        <v>8167</v>
      </c>
      <c r="M5526" s="112" t="s">
        <v>542</v>
      </c>
    </row>
    <row r="5527" spans="1:13" x14ac:dyDescent="0.3">
      <c r="A5527" s="112" t="s">
        <v>158</v>
      </c>
      <c r="B5527" s="112" t="s">
        <v>341</v>
      </c>
      <c r="C5527" s="112" t="s">
        <v>342</v>
      </c>
      <c r="D5527" s="112" t="s">
        <v>394</v>
      </c>
      <c r="E5527" s="112" t="s">
        <v>344</v>
      </c>
      <c r="F5527" s="112" t="s">
        <v>395</v>
      </c>
      <c r="G5527" s="112" t="s">
        <v>66</v>
      </c>
      <c r="H5527" s="112" t="s">
        <v>450</v>
      </c>
      <c r="I5527" s="112" t="s">
        <v>16</v>
      </c>
      <c r="J5527" s="112" t="s">
        <v>436</v>
      </c>
      <c r="K5527" s="113">
        <v>773586.6</v>
      </c>
      <c r="L5527" s="113">
        <v>266754</v>
      </c>
      <c r="M5527" s="112" t="s">
        <v>542</v>
      </c>
    </row>
    <row r="5528" spans="1:13" x14ac:dyDescent="0.3">
      <c r="A5528" s="112" t="s">
        <v>158</v>
      </c>
      <c r="B5528" s="112" t="s">
        <v>341</v>
      </c>
      <c r="C5528" s="112" t="s">
        <v>342</v>
      </c>
      <c r="D5528" s="112" t="s">
        <v>396</v>
      </c>
      <c r="E5528" s="112" t="s">
        <v>344</v>
      </c>
      <c r="F5528" s="112" t="s">
        <v>397</v>
      </c>
      <c r="G5528" s="112" t="s">
        <v>24</v>
      </c>
      <c r="H5528" s="112" t="s">
        <v>441</v>
      </c>
      <c r="I5528" s="112" t="s">
        <v>16</v>
      </c>
      <c r="J5528" s="112" t="s">
        <v>435</v>
      </c>
      <c r="K5528" s="113">
        <v>2167.1999999999998</v>
      </c>
      <c r="L5528" s="113">
        <v>504</v>
      </c>
      <c r="M5528" s="112" t="s">
        <v>542</v>
      </c>
    </row>
    <row r="5529" spans="1:13" x14ac:dyDescent="0.3">
      <c r="A5529" s="112" t="s">
        <v>158</v>
      </c>
      <c r="B5529" s="112" t="s">
        <v>341</v>
      </c>
      <c r="C5529" s="112" t="s">
        <v>342</v>
      </c>
      <c r="D5529" s="112" t="s">
        <v>396</v>
      </c>
      <c r="E5529" s="112" t="s">
        <v>344</v>
      </c>
      <c r="F5529" s="112" t="s">
        <v>397</v>
      </c>
      <c r="G5529" s="112" t="s">
        <v>24</v>
      </c>
      <c r="H5529" s="112" t="s">
        <v>441</v>
      </c>
      <c r="I5529" s="112" t="s">
        <v>16</v>
      </c>
      <c r="J5529" s="112" t="s">
        <v>436</v>
      </c>
      <c r="K5529" s="113">
        <v>4908.74</v>
      </c>
      <c r="L5529" s="113">
        <v>944.99999999999989</v>
      </c>
      <c r="M5529" s="112" t="s">
        <v>542</v>
      </c>
    </row>
    <row r="5530" spans="1:13" x14ac:dyDescent="0.3">
      <c r="A5530" s="112" t="s">
        <v>158</v>
      </c>
      <c r="B5530" s="112" t="s">
        <v>341</v>
      </c>
      <c r="C5530" s="112" t="s">
        <v>342</v>
      </c>
      <c r="D5530" s="112" t="s">
        <v>396</v>
      </c>
      <c r="E5530" s="112" t="s">
        <v>344</v>
      </c>
      <c r="F5530" s="112" t="s">
        <v>397</v>
      </c>
      <c r="G5530" s="112" t="s">
        <v>42</v>
      </c>
      <c r="H5530" s="112" t="s">
        <v>441</v>
      </c>
      <c r="I5530" s="112" t="s">
        <v>16</v>
      </c>
      <c r="J5530" s="112" t="s">
        <v>436</v>
      </c>
      <c r="K5530" s="113">
        <v>960</v>
      </c>
      <c r="L5530" s="113">
        <v>45</v>
      </c>
      <c r="M5530" s="112" t="s">
        <v>542</v>
      </c>
    </row>
    <row r="5531" spans="1:13" x14ac:dyDescent="0.3">
      <c r="A5531" s="112" t="s">
        <v>158</v>
      </c>
      <c r="B5531" s="112" t="s">
        <v>341</v>
      </c>
      <c r="C5531" s="112" t="s">
        <v>342</v>
      </c>
      <c r="D5531" s="112" t="s">
        <v>396</v>
      </c>
      <c r="E5531" s="112" t="s">
        <v>344</v>
      </c>
      <c r="F5531" s="112" t="s">
        <v>397</v>
      </c>
      <c r="G5531" s="112" t="s">
        <v>44</v>
      </c>
      <c r="H5531" s="112" t="s">
        <v>441</v>
      </c>
      <c r="I5531" s="112" t="s">
        <v>16</v>
      </c>
      <c r="J5531" s="112" t="s">
        <v>436</v>
      </c>
      <c r="K5531" s="113">
        <v>772.74</v>
      </c>
      <c r="L5531" s="113">
        <v>13.5</v>
      </c>
      <c r="M5531" s="112" t="s">
        <v>542</v>
      </c>
    </row>
    <row r="5532" spans="1:13" x14ac:dyDescent="0.3">
      <c r="A5532" s="112" t="s">
        <v>158</v>
      </c>
      <c r="B5532" s="112" t="s">
        <v>341</v>
      </c>
      <c r="C5532" s="112" t="s">
        <v>342</v>
      </c>
      <c r="D5532" s="112" t="s">
        <v>396</v>
      </c>
      <c r="E5532" s="112" t="s">
        <v>344</v>
      </c>
      <c r="F5532" s="112" t="s">
        <v>397</v>
      </c>
      <c r="G5532" s="112" t="s">
        <v>45</v>
      </c>
      <c r="H5532" s="112" t="s">
        <v>441</v>
      </c>
      <c r="I5532" s="112" t="s">
        <v>46</v>
      </c>
      <c r="J5532" s="112" t="s">
        <v>435</v>
      </c>
      <c r="K5532" s="113">
        <v>295</v>
      </c>
      <c r="L5532" s="113">
        <v>9</v>
      </c>
      <c r="M5532" s="112" t="s">
        <v>542</v>
      </c>
    </row>
    <row r="5533" spans="1:13" x14ac:dyDescent="0.3">
      <c r="A5533" s="112" t="s">
        <v>158</v>
      </c>
      <c r="B5533" s="112" t="s">
        <v>341</v>
      </c>
      <c r="C5533" s="112" t="s">
        <v>342</v>
      </c>
      <c r="D5533" s="112" t="s">
        <v>396</v>
      </c>
      <c r="E5533" s="112" t="s">
        <v>344</v>
      </c>
      <c r="F5533" s="112" t="s">
        <v>397</v>
      </c>
      <c r="G5533" s="112" t="s">
        <v>45</v>
      </c>
      <c r="H5533" s="112" t="s">
        <v>441</v>
      </c>
      <c r="I5533" s="112" t="s">
        <v>46</v>
      </c>
      <c r="J5533" s="112" t="s">
        <v>436</v>
      </c>
      <c r="K5533" s="113">
        <v>4421</v>
      </c>
      <c r="L5533" s="113">
        <v>180</v>
      </c>
      <c r="M5533" s="112" t="s">
        <v>542</v>
      </c>
    </row>
    <row r="5534" spans="1:13" x14ac:dyDescent="0.3">
      <c r="A5534" s="112" t="s">
        <v>158</v>
      </c>
      <c r="B5534" s="112" t="s">
        <v>341</v>
      </c>
      <c r="C5534" s="112" t="s">
        <v>342</v>
      </c>
      <c r="D5534" s="112" t="s">
        <v>396</v>
      </c>
      <c r="E5534" s="112" t="s">
        <v>344</v>
      </c>
      <c r="F5534" s="112" t="s">
        <v>397</v>
      </c>
      <c r="G5534" s="112" t="s">
        <v>52</v>
      </c>
      <c r="H5534" s="112" t="s">
        <v>442</v>
      </c>
      <c r="I5534" s="112" t="s">
        <v>46</v>
      </c>
      <c r="J5534" s="112" t="s">
        <v>435</v>
      </c>
      <c r="K5534" s="113">
        <v>2179.8000000000002</v>
      </c>
      <c r="L5534" s="113">
        <v>270</v>
      </c>
      <c r="M5534" s="112" t="s">
        <v>542</v>
      </c>
    </row>
    <row r="5535" spans="1:13" x14ac:dyDescent="0.3">
      <c r="A5535" s="112" t="s">
        <v>158</v>
      </c>
      <c r="B5535" s="112" t="s">
        <v>341</v>
      </c>
      <c r="C5535" s="112" t="s">
        <v>342</v>
      </c>
      <c r="D5535" s="112" t="s">
        <v>396</v>
      </c>
      <c r="E5535" s="112" t="s">
        <v>344</v>
      </c>
      <c r="F5535" s="112" t="s">
        <v>397</v>
      </c>
      <c r="G5535" s="112" t="s">
        <v>52</v>
      </c>
      <c r="H5535" s="112" t="s">
        <v>442</v>
      </c>
      <c r="I5535" s="112" t="s">
        <v>46</v>
      </c>
      <c r="J5535" s="112" t="s">
        <v>440</v>
      </c>
      <c r="K5535" s="113">
        <v>4152.1499999999996</v>
      </c>
      <c r="L5535" s="113">
        <v>567</v>
      </c>
      <c r="M5535" s="112" t="s">
        <v>542</v>
      </c>
    </row>
    <row r="5536" spans="1:13" x14ac:dyDescent="0.3">
      <c r="A5536" s="112" t="s">
        <v>158</v>
      </c>
      <c r="B5536" s="112" t="s">
        <v>341</v>
      </c>
      <c r="C5536" s="112" t="s">
        <v>342</v>
      </c>
      <c r="D5536" s="112" t="s">
        <v>396</v>
      </c>
      <c r="E5536" s="112" t="s">
        <v>344</v>
      </c>
      <c r="F5536" s="112" t="s">
        <v>397</v>
      </c>
      <c r="G5536" s="112" t="s">
        <v>52</v>
      </c>
      <c r="H5536" s="112" t="s">
        <v>442</v>
      </c>
      <c r="I5536" s="112" t="s">
        <v>46</v>
      </c>
      <c r="J5536" s="112" t="s">
        <v>436</v>
      </c>
      <c r="K5536" s="113">
        <v>40182.660000000003</v>
      </c>
      <c r="L5536" s="113">
        <v>2616</v>
      </c>
      <c r="M5536" s="112" t="s">
        <v>542</v>
      </c>
    </row>
    <row r="5537" spans="1:13" x14ac:dyDescent="0.3">
      <c r="A5537" s="112" t="s">
        <v>158</v>
      </c>
      <c r="B5537" s="112" t="s">
        <v>341</v>
      </c>
      <c r="C5537" s="112" t="s">
        <v>342</v>
      </c>
      <c r="D5537" s="112" t="s">
        <v>526</v>
      </c>
      <c r="E5537" s="112" t="s">
        <v>344</v>
      </c>
      <c r="F5537" s="112" t="s">
        <v>527</v>
      </c>
      <c r="G5537" s="112" t="s">
        <v>19</v>
      </c>
      <c r="H5537" s="112" t="s">
        <v>434</v>
      </c>
      <c r="I5537" s="112" t="s">
        <v>16</v>
      </c>
      <c r="J5537" s="112" t="s">
        <v>435</v>
      </c>
      <c r="K5537" s="113">
        <v>87816.000000000015</v>
      </c>
      <c r="L5537" s="113">
        <v>7318.0000000000009</v>
      </c>
      <c r="M5537" s="112" t="s">
        <v>542</v>
      </c>
    </row>
    <row r="5538" spans="1:13" x14ac:dyDescent="0.3">
      <c r="A5538" s="112" t="s">
        <v>158</v>
      </c>
      <c r="B5538" s="112" t="s">
        <v>341</v>
      </c>
      <c r="C5538" s="112" t="s">
        <v>342</v>
      </c>
      <c r="D5538" s="112" t="s">
        <v>526</v>
      </c>
      <c r="E5538" s="112" t="s">
        <v>344</v>
      </c>
      <c r="F5538" s="112" t="s">
        <v>527</v>
      </c>
      <c r="G5538" s="112" t="s">
        <v>19</v>
      </c>
      <c r="H5538" s="112" t="s">
        <v>434</v>
      </c>
      <c r="I5538" s="112" t="s">
        <v>16</v>
      </c>
      <c r="J5538" s="112" t="s">
        <v>440</v>
      </c>
      <c r="K5538" s="113">
        <v>40608.000000000007</v>
      </c>
      <c r="L5538" s="113">
        <v>3384.0000000000005</v>
      </c>
      <c r="M5538" s="112" t="s">
        <v>542</v>
      </c>
    </row>
    <row r="5539" spans="1:13" x14ac:dyDescent="0.3">
      <c r="A5539" s="112" t="s">
        <v>158</v>
      </c>
      <c r="B5539" s="112" t="s">
        <v>341</v>
      </c>
      <c r="C5539" s="112" t="s">
        <v>342</v>
      </c>
      <c r="D5539" s="112" t="s">
        <v>526</v>
      </c>
      <c r="E5539" s="112" t="s">
        <v>344</v>
      </c>
      <c r="F5539" s="112" t="s">
        <v>527</v>
      </c>
      <c r="G5539" s="112" t="s">
        <v>19</v>
      </c>
      <c r="H5539" s="112" t="s">
        <v>434</v>
      </c>
      <c r="I5539" s="112" t="s">
        <v>16</v>
      </c>
      <c r="J5539" s="112" t="s">
        <v>436</v>
      </c>
      <c r="K5539" s="113">
        <v>135984</v>
      </c>
      <c r="L5539" s="113">
        <v>11332</v>
      </c>
      <c r="M5539" s="112" t="s">
        <v>542</v>
      </c>
    </row>
    <row r="5540" spans="1:13" x14ac:dyDescent="0.3">
      <c r="A5540" s="112" t="s">
        <v>158</v>
      </c>
      <c r="B5540" s="112" t="s">
        <v>341</v>
      </c>
      <c r="C5540" s="112" t="s">
        <v>342</v>
      </c>
      <c r="D5540" s="112" t="s">
        <v>526</v>
      </c>
      <c r="E5540" s="112" t="s">
        <v>344</v>
      </c>
      <c r="F5540" s="112" t="s">
        <v>527</v>
      </c>
      <c r="G5540" s="112" t="s">
        <v>463</v>
      </c>
      <c r="H5540" s="112" t="s">
        <v>439</v>
      </c>
      <c r="I5540" s="112" t="s">
        <v>16</v>
      </c>
      <c r="J5540" s="112" t="s">
        <v>436</v>
      </c>
      <c r="K5540" s="113">
        <v>128229.05716647637</v>
      </c>
      <c r="L5540" s="113">
        <v>33900</v>
      </c>
      <c r="M5540" s="112" t="s">
        <v>542</v>
      </c>
    </row>
    <row r="5541" spans="1:13" x14ac:dyDescent="0.3">
      <c r="A5541" s="112" t="s">
        <v>158</v>
      </c>
      <c r="B5541" s="112" t="s">
        <v>341</v>
      </c>
      <c r="C5541" s="112" t="s">
        <v>342</v>
      </c>
      <c r="D5541" s="112" t="s">
        <v>526</v>
      </c>
      <c r="E5541" s="112" t="s">
        <v>344</v>
      </c>
      <c r="F5541" s="112" t="s">
        <v>527</v>
      </c>
      <c r="G5541" s="112" t="s">
        <v>29</v>
      </c>
      <c r="H5541" s="112" t="s">
        <v>437</v>
      </c>
      <c r="I5541" s="112" t="s">
        <v>14</v>
      </c>
      <c r="J5541" s="112" t="s">
        <v>436</v>
      </c>
      <c r="K5541" s="113">
        <v>2045.3320000000001</v>
      </c>
      <c r="L5541" s="113">
        <v>200</v>
      </c>
      <c r="M5541" s="112" t="s">
        <v>542</v>
      </c>
    </row>
    <row r="5542" spans="1:13" x14ac:dyDescent="0.3">
      <c r="A5542" s="112" t="s">
        <v>158</v>
      </c>
      <c r="B5542" s="112" t="s">
        <v>341</v>
      </c>
      <c r="C5542" s="112" t="s">
        <v>342</v>
      </c>
      <c r="D5542" s="112" t="s">
        <v>526</v>
      </c>
      <c r="E5542" s="112" t="s">
        <v>344</v>
      </c>
      <c r="F5542" s="112" t="s">
        <v>527</v>
      </c>
      <c r="G5542" s="112" t="s">
        <v>33</v>
      </c>
      <c r="H5542" s="112" t="s">
        <v>445</v>
      </c>
      <c r="I5542" s="112" t="s">
        <v>16</v>
      </c>
      <c r="J5542" s="112" t="s">
        <v>446</v>
      </c>
      <c r="K5542" s="113">
        <v>360</v>
      </c>
      <c r="L5542" s="113">
        <v>72</v>
      </c>
      <c r="M5542" s="112" t="s">
        <v>542</v>
      </c>
    </row>
    <row r="5543" spans="1:13" x14ac:dyDescent="0.3">
      <c r="A5543" s="112" t="s">
        <v>158</v>
      </c>
      <c r="B5543" s="112" t="s">
        <v>341</v>
      </c>
      <c r="C5543" s="112" t="s">
        <v>342</v>
      </c>
      <c r="D5543" s="112" t="s">
        <v>526</v>
      </c>
      <c r="E5543" s="112" t="s">
        <v>344</v>
      </c>
      <c r="F5543" s="112" t="s">
        <v>527</v>
      </c>
      <c r="G5543" s="112" t="s">
        <v>156</v>
      </c>
      <c r="H5543" s="112" t="s">
        <v>434</v>
      </c>
      <c r="I5543" s="112" t="s">
        <v>16</v>
      </c>
      <c r="J5543" s="112" t="s">
        <v>435</v>
      </c>
      <c r="K5543" s="113">
        <v>79852.5</v>
      </c>
      <c r="L5543" s="113">
        <v>12285</v>
      </c>
      <c r="M5543" s="112" t="s">
        <v>542</v>
      </c>
    </row>
    <row r="5544" spans="1:13" x14ac:dyDescent="0.3">
      <c r="A5544" s="112" t="s">
        <v>158</v>
      </c>
      <c r="B5544" s="112" t="s">
        <v>341</v>
      </c>
      <c r="C5544" s="112" t="s">
        <v>342</v>
      </c>
      <c r="D5544" s="112" t="s">
        <v>526</v>
      </c>
      <c r="E5544" s="112" t="s">
        <v>344</v>
      </c>
      <c r="F5544" s="112" t="s">
        <v>527</v>
      </c>
      <c r="G5544" s="112" t="s">
        <v>156</v>
      </c>
      <c r="H5544" s="112" t="s">
        <v>434</v>
      </c>
      <c r="I5544" s="112" t="s">
        <v>16</v>
      </c>
      <c r="J5544" s="112" t="s">
        <v>440</v>
      </c>
      <c r="K5544" s="113">
        <v>13162.5</v>
      </c>
      <c r="L5544" s="113">
        <v>2025</v>
      </c>
      <c r="M5544" s="112" t="s">
        <v>542</v>
      </c>
    </row>
    <row r="5545" spans="1:13" x14ac:dyDescent="0.3">
      <c r="A5545" s="112" t="s">
        <v>158</v>
      </c>
      <c r="B5545" s="112" t="s">
        <v>341</v>
      </c>
      <c r="C5545" s="112" t="s">
        <v>342</v>
      </c>
      <c r="D5545" s="112" t="s">
        <v>526</v>
      </c>
      <c r="E5545" s="112" t="s">
        <v>344</v>
      </c>
      <c r="F5545" s="112" t="s">
        <v>527</v>
      </c>
      <c r="G5545" s="112" t="s">
        <v>156</v>
      </c>
      <c r="H5545" s="112" t="s">
        <v>434</v>
      </c>
      <c r="I5545" s="112" t="s">
        <v>16</v>
      </c>
      <c r="J5545" s="112" t="s">
        <v>436</v>
      </c>
      <c r="K5545" s="113">
        <v>12168</v>
      </c>
      <c r="L5545" s="113">
        <v>1872</v>
      </c>
      <c r="M5545" s="112" t="s">
        <v>542</v>
      </c>
    </row>
    <row r="5546" spans="1:13" x14ac:dyDescent="0.3">
      <c r="A5546" s="112" t="s">
        <v>158</v>
      </c>
      <c r="B5546" s="112" t="s">
        <v>341</v>
      </c>
      <c r="C5546" s="112" t="s">
        <v>342</v>
      </c>
      <c r="D5546" s="112" t="s">
        <v>526</v>
      </c>
      <c r="E5546" s="112" t="s">
        <v>344</v>
      </c>
      <c r="F5546" s="112" t="s">
        <v>527</v>
      </c>
      <c r="G5546" s="112" t="s">
        <v>40</v>
      </c>
      <c r="H5546" s="112" t="s">
        <v>447</v>
      </c>
      <c r="I5546" s="112" t="s">
        <v>16</v>
      </c>
      <c r="J5546" s="112" t="s">
        <v>435</v>
      </c>
      <c r="K5546" s="113">
        <v>3777.78</v>
      </c>
      <c r="L5546" s="113">
        <v>797</v>
      </c>
      <c r="M5546" s="112" t="s">
        <v>542</v>
      </c>
    </row>
    <row r="5547" spans="1:13" x14ac:dyDescent="0.3">
      <c r="A5547" s="112" t="s">
        <v>158</v>
      </c>
      <c r="B5547" s="112" t="s">
        <v>341</v>
      </c>
      <c r="C5547" s="112" t="s">
        <v>342</v>
      </c>
      <c r="D5547" s="112" t="s">
        <v>526</v>
      </c>
      <c r="E5547" s="112" t="s">
        <v>344</v>
      </c>
      <c r="F5547" s="112" t="s">
        <v>527</v>
      </c>
      <c r="G5547" s="112" t="s">
        <v>41</v>
      </c>
      <c r="H5547" s="112" t="s">
        <v>445</v>
      </c>
      <c r="I5547" s="112" t="s">
        <v>16</v>
      </c>
      <c r="J5547" s="112" t="s">
        <v>446</v>
      </c>
      <c r="K5547" s="113">
        <v>264594.51</v>
      </c>
      <c r="L5547" s="113">
        <v>110708.99999999999</v>
      </c>
      <c r="M5547" s="112" t="s">
        <v>542</v>
      </c>
    </row>
    <row r="5548" spans="1:13" x14ac:dyDescent="0.3">
      <c r="A5548" s="112" t="s">
        <v>158</v>
      </c>
      <c r="B5548" s="112" t="s">
        <v>341</v>
      </c>
      <c r="C5548" s="112" t="s">
        <v>342</v>
      </c>
      <c r="D5548" s="112" t="s">
        <v>526</v>
      </c>
      <c r="E5548" s="112" t="s">
        <v>344</v>
      </c>
      <c r="F5548" s="112" t="s">
        <v>527</v>
      </c>
      <c r="G5548" s="112" t="s">
        <v>47</v>
      </c>
      <c r="H5548" s="112" t="s">
        <v>447</v>
      </c>
      <c r="I5548" s="112" t="s">
        <v>16</v>
      </c>
      <c r="J5548" s="112" t="s">
        <v>435</v>
      </c>
      <c r="K5548" s="113">
        <v>185640.22</v>
      </c>
      <c r="L5548" s="113">
        <v>19207.25</v>
      </c>
      <c r="M5548" s="112" t="s">
        <v>542</v>
      </c>
    </row>
    <row r="5549" spans="1:13" x14ac:dyDescent="0.3">
      <c r="A5549" s="112" t="s">
        <v>158</v>
      </c>
      <c r="B5549" s="112" t="s">
        <v>341</v>
      </c>
      <c r="C5549" s="112" t="s">
        <v>342</v>
      </c>
      <c r="D5549" s="112" t="s">
        <v>526</v>
      </c>
      <c r="E5549" s="112" t="s">
        <v>344</v>
      </c>
      <c r="F5549" s="112" t="s">
        <v>527</v>
      </c>
      <c r="G5549" s="112" t="s">
        <v>49</v>
      </c>
      <c r="H5549" s="112" t="s">
        <v>447</v>
      </c>
      <c r="I5549" s="112" t="s">
        <v>16</v>
      </c>
      <c r="J5549" s="112" t="s">
        <v>435</v>
      </c>
      <c r="K5549" s="113">
        <v>94924.12</v>
      </c>
      <c r="L5549" s="113">
        <v>12913.999999999998</v>
      </c>
      <c r="M5549" s="112" t="s">
        <v>542</v>
      </c>
    </row>
    <row r="5550" spans="1:13" x14ac:dyDescent="0.3">
      <c r="A5550" s="112" t="s">
        <v>158</v>
      </c>
      <c r="B5550" s="112" t="s">
        <v>341</v>
      </c>
      <c r="C5550" s="112" t="s">
        <v>342</v>
      </c>
      <c r="D5550" s="112" t="s">
        <v>526</v>
      </c>
      <c r="E5550" s="112" t="s">
        <v>344</v>
      </c>
      <c r="F5550" s="112" t="s">
        <v>527</v>
      </c>
      <c r="G5550" s="112" t="s">
        <v>49</v>
      </c>
      <c r="H5550" s="112" t="s">
        <v>447</v>
      </c>
      <c r="I5550" s="112" t="s">
        <v>16</v>
      </c>
      <c r="J5550" s="112" t="s">
        <v>436</v>
      </c>
      <c r="K5550" s="113">
        <v>1663.92</v>
      </c>
      <c r="L5550" s="113">
        <v>54</v>
      </c>
      <c r="M5550" s="112" t="s">
        <v>542</v>
      </c>
    </row>
    <row r="5551" spans="1:13" x14ac:dyDescent="0.3">
      <c r="A5551" s="112" t="s">
        <v>158</v>
      </c>
      <c r="B5551" s="112" t="s">
        <v>341</v>
      </c>
      <c r="C5551" s="112" t="s">
        <v>342</v>
      </c>
      <c r="D5551" s="112" t="s">
        <v>526</v>
      </c>
      <c r="E5551" s="112" t="s">
        <v>344</v>
      </c>
      <c r="F5551" s="112" t="s">
        <v>527</v>
      </c>
      <c r="G5551" s="112" t="s">
        <v>50</v>
      </c>
      <c r="H5551" s="112" t="s">
        <v>434</v>
      </c>
      <c r="I5551" s="112" t="s">
        <v>16</v>
      </c>
      <c r="J5551" s="112" t="s">
        <v>436</v>
      </c>
      <c r="K5551" s="113">
        <v>7217.1</v>
      </c>
      <c r="L5551" s="113">
        <v>189</v>
      </c>
      <c r="M5551" s="112" t="s">
        <v>542</v>
      </c>
    </row>
    <row r="5552" spans="1:13" x14ac:dyDescent="0.3">
      <c r="A5552" s="112" t="s">
        <v>158</v>
      </c>
      <c r="B5552" s="112" t="s">
        <v>341</v>
      </c>
      <c r="C5552" s="112" t="s">
        <v>342</v>
      </c>
      <c r="D5552" s="112" t="s">
        <v>526</v>
      </c>
      <c r="E5552" s="112" t="s">
        <v>344</v>
      </c>
      <c r="F5552" s="112" t="s">
        <v>527</v>
      </c>
      <c r="G5552" s="112" t="s">
        <v>92</v>
      </c>
      <c r="H5552" s="112" t="s">
        <v>456</v>
      </c>
      <c r="I5552" s="112" t="s">
        <v>16</v>
      </c>
      <c r="J5552" s="112" t="s">
        <v>436</v>
      </c>
      <c r="K5552" s="113">
        <v>180</v>
      </c>
      <c r="L5552" s="113">
        <v>100</v>
      </c>
      <c r="M5552" s="112" t="s">
        <v>542</v>
      </c>
    </row>
    <row r="5553" spans="1:13" x14ac:dyDescent="0.3">
      <c r="A5553" s="112" t="s">
        <v>158</v>
      </c>
      <c r="B5553" s="112" t="s">
        <v>341</v>
      </c>
      <c r="C5553" s="112" t="s">
        <v>342</v>
      </c>
      <c r="D5553" s="112" t="s">
        <v>526</v>
      </c>
      <c r="E5553" s="112" t="s">
        <v>344</v>
      </c>
      <c r="F5553" s="112" t="s">
        <v>527</v>
      </c>
      <c r="G5553" s="112" t="s">
        <v>52</v>
      </c>
      <c r="H5553" s="112" t="s">
        <v>442</v>
      </c>
      <c r="I5553" s="112" t="s">
        <v>46</v>
      </c>
      <c r="J5553" s="112" t="s">
        <v>435</v>
      </c>
      <c r="K5553" s="113">
        <v>494</v>
      </c>
      <c r="L5553" s="113">
        <v>44</v>
      </c>
      <c r="M5553" s="112" t="s">
        <v>542</v>
      </c>
    </row>
    <row r="5554" spans="1:13" x14ac:dyDescent="0.3">
      <c r="A5554" s="112" t="s">
        <v>158</v>
      </c>
      <c r="B5554" s="112" t="s">
        <v>341</v>
      </c>
      <c r="C5554" s="112" t="s">
        <v>342</v>
      </c>
      <c r="D5554" s="112" t="s">
        <v>526</v>
      </c>
      <c r="E5554" s="112" t="s">
        <v>344</v>
      </c>
      <c r="F5554" s="112" t="s">
        <v>527</v>
      </c>
      <c r="G5554" s="112" t="s">
        <v>52</v>
      </c>
      <c r="H5554" s="112" t="s">
        <v>442</v>
      </c>
      <c r="I5554" s="112" t="s">
        <v>46</v>
      </c>
      <c r="J5554" s="112" t="s">
        <v>440</v>
      </c>
      <c r="K5554" s="113">
        <v>233.1</v>
      </c>
      <c r="L5554" s="113">
        <v>45</v>
      </c>
      <c r="M5554" s="112" t="s">
        <v>542</v>
      </c>
    </row>
    <row r="5555" spans="1:13" x14ac:dyDescent="0.3">
      <c r="A5555" s="112" t="s">
        <v>158</v>
      </c>
      <c r="B5555" s="112" t="s">
        <v>341</v>
      </c>
      <c r="C5555" s="112" t="s">
        <v>342</v>
      </c>
      <c r="D5555" s="112" t="s">
        <v>526</v>
      </c>
      <c r="E5555" s="112" t="s">
        <v>344</v>
      </c>
      <c r="F5555" s="112" t="s">
        <v>527</v>
      </c>
      <c r="G5555" s="112" t="s">
        <v>52</v>
      </c>
      <c r="H5555" s="112" t="s">
        <v>442</v>
      </c>
      <c r="I5555" s="112" t="s">
        <v>46</v>
      </c>
      <c r="J5555" s="112" t="s">
        <v>436</v>
      </c>
      <c r="K5555" s="113">
        <v>11668.01</v>
      </c>
      <c r="L5555" s="113">
        <v>753</v>
      </c>
      <c r="M5555" s="112" t="s">
        <v>542</v>
      </c>
    </row>
    <row r="5556" spans="1:13" x14ac:dyDescent="0.3">
      <c r="A5556" s="112" t="s">
        <v>158</v>
      </c>
      <c r="B5556" s="112" t="s">
        <v>341</v>
      </c>
      <c r="C5556" s="112" t="s">
        <v>342</v>
      </c>
      <c r="D5556" s="112" t="s">
        <v>526</v>
      </c>
      <c r="E5556" s="112" t="s">
        <v>344</v>
      </c>
      <c r="F5556" s="112" t="s">
        <v>527</v>
      </c>
      <c r="G5556" s="112" t="s">
        <v>55</v>
      </c>
      <c r="H5556" s="112" t="s">
        <v>439</v>
      </c>
      <c r="I5556" s="112" t="s">
        <v>16</v>
      </c>
      <c r="J5556" s="112" t="s">
        <v>435</v>
      </c>
      <c r="K5556" s="113">
        <v>19589.5</v>
      </c>
      <c r="L5556" s="113">
        <v>5597</v>
      </c>
      <c r="M5556" s="112" t="s">
        <v>542</v>
      </c>
    </row>
    <row r="5557" spans="1:13" x14ac:dyDescent="0.3">
      <c r="A5557" s="112" t="s">
        <v>158</v>
      </c>
      <c r="B5557" s="112" t="s">
        <v>341</v>
      </c>
      <c r="C5557" s="112" t="s">
        <v>342</v>
      </c>
      <c r="D5557" s="112" t="s">
        <v>526</v>
      </c>
      <c r="E5557" s="112" t="s">
        <v>344</v>
      </c>
      <c r="F5557" s="112" t="s">
        <v>527</v>
      </c>
      <c r="G5557" s="112" t="s">
        <v>55</v>
      </c>
      <c r="H5557" s="112" t="s">
        <v>439</v>
      </c>
      <c r="I5557" s="112" t="s">
        <v>16</v>
      </c>
      <c r="J5557" s="112" t="s">
        <v>440</v>
      </c>
      <c r="K5557" s="113">
        <v>854</v>
      </c>
      <c r="L5557" s="113">
        <v>244</v>
      </c>
      <c r="M5557" s="112" t="s">
        <v>542</v>
      </c>
    </row>
    <row r="5558" spans="1:13" x14ac:dyDescent="0.3">
      <c r="A5558" s="112" t="s">
        <v>158</v>
      </c>
      <c r="B5558" s="112" t="s">
        <v>341</v>
      </c>
      <c r="C5558" s="112" t="s">
        <v>342</v>
      </c>
      <c r="D5558" s="112" t="s">
        <v>526</v>
      </c>
      <c r="E5558" s="112" t="s">
        <v>344</v>
      </c>
      <c r="F5558" s="112" t="s">
        <v>527</v>
      </c>
      <c r="G5558" s="112" t="s">
        <v>55</v>
      </c>
      <c r="H5558" s="112" t="s">
        <v>439</v>
      </c>
      <c r="I5558" s="112" t="s">
        <v>16</v>
      </c>
      <c r="J5558" s="112" t="s">
        <v>436</v>
      </c>
      <c r="K5558" s="113">
        <v>26281.5</v>
      </c>
      <c r="L5558" s="113">
        <v>7509</v>
      </c>
      <c r="M5558" s="112" t="s">
        <v>542</v>
      </c>
    </row>
    <row r="5559" spans="1:13" x14ac:dyDescent="0.3">
      <c r="A5559" s="112" t="s">
        <v>158</v>
      </c>
      <c r="B5559" s="112" t="s">
        <v>341</v>
      </c>
      <c r="C5559" s="112" t="s">
        <v>342</v>
      </c>
      <c r="D5559" s="112" t="s">
        <v>526</v>
      </c>
      <c r="E5559" s="112" t="s">
        <v>344</v>
      </c>
      <c r="F5559" s="112" t="s">
        <v>527</v>
      </c>
      <c r="G5559" s="112" t="s">
        <v>58</v>
      </c>
      <c r="H5559" s="112" t="s">
        <v>434</v>
      </c>
      <c r="I5559" s="112" t="s">
        <v>16</v>
      </c>
      <c r="J5559" s="112" t="s">
        <v>436</v>
      </c>
      <c r="K5559" s="113">
        <v>5500</v>
      </c>
      <c r="L5559" s="113">
        <v>400</v>
      </c>
      <c r="M5559" s="112" t="s">
        <v>542</v>
      </c>
    </row>
    <row r="5560" spans="1:13" x14ac:dyDescent="0.3">
      <c r="A5560" s="112" t="s">
        <v>158</v>
      </c>
      <c r="B5560" s="112" t="s">
        <v>341</v>
      </c>
      <c r="C5560" s="112" t="s">
        <v>398</v>
      </c>
      <c r="D5560" s="112" t="s">
        <v>399</v>
      </c>
      <c r="E5560" s="112" t="s">
        <v>400</v>
      </c>
      <c r="F5560" s="112" t="s">
        <v>401</v>
      </c>
      <c r="G5560" s="112" t="s">
        <v>13</v>
      </c>
      <c r="H5560" s="112" t="s">
        <v>434</v>
      </c>
      <c r="I5560" s="112" t="s">
        <v>14</v>
      </c>
      <c r="J5560" s="112" t="s">
        <v>436</v>
      </c>
      <c r="K5560" s="113">
        <v>644.62</v>
      </c>
      <c r="L5560" s="113">
        <v>7.5</v>
      </c>
      <c r="M5560" s="112" t="s">
        <v>543</v>
      </c>
    </row>
    <row r="5561" spans="1:13" x14ac:dyDescent="0.3">
      <c r="A5561" s="112" t="s">
        <v>158</v>
      </c>
      <c r="B5561" s="112" t="s">
        <v>341</v>
      </c>
      <c r="C5561" s="112" t="s">
        <v>398</v>
      </c>
      <c r="D5561" s="112" t="s">
        <v>399</v>
      </c>
      <c r="E5561" s="112" t="s">
        <v>400</v>
      </c>
      <c r="F5561" s="112" t="s">
        <v>401</v>
      </c>
      <c r="G5561" s="112" t="s">
        <v>19</v>
      </c>
      <c r="H5561" s="112" t="s">
        <v>434</v>
      </c>
      <c r="I5561" s="112" t="s">
        <v>16</v>
      </c>
      <c r="J5561" s="112" t="s">
        <v>440</v>
      </c>
      <c r="K5561" s="113">
        <v>540</v>
      </c>
      <c r="L5561" s="113">
        <v>45</v>
      </c>
      <c r="M5561" s="112" t="s">
        <v>543</v>
      </c>
    </row>
    <row r="5562" spans="1:13" x14ac:dyDescent="0.3">
      <c r="A5562" s="112" t="s">
        <v>158</v>
      </c>
      <c r="B5562" s="112" t="s">
        <v>341</v>
      </c>
      <c r="C5562" s="112" t="s">
        <v>398</v>
      </c>
      <c r="D5562" s="112" t="s">
        <v>399</v>
      </c>
      <c r="E5562" s="112" t="s">
        <v>400</v>
      </c>
      <c r="F5562" s="112" t="s">
        <v>401</v>
      </c>
      <c r="G5562" s="112" t="s">
        <v>19</v>
      </c>
      <c r="H5562" s="112" t="s">
        <v>434</v>
      </c>
      <c r="I5562" s="112" t="s">
        <v>16</v>
      </c>
      <c r="J5562" s="112" t="s">
        <v>436</v>
      </c>
      <c r="K5562" s="113">
        <v>1620</v>
      </c>
      <c r="L5562" s="113">
        <v>135</v>
      </c>
      <c r="M5562" s="112" t="s">
        <v>543</v>
      </c>
    </row>
    <row r="5563" spans="1:13" x14ac:dyDescent="0.3">
      <c r="A5563" s="112" t="s">
        <v>158</v>
      </c>
      <c r="B5563" s="112" t="s">
        <v>341</v>
      </c>
      <c r="C5563" s="112" t="s">
        <v>398</v>
      </c>
      <c r="D5563" s="112" t="s">
        <v>399</v>
      </c>
      <c r="E5563" s="112" t="s">
        <v>400</v>
      </c>
      <c r="F5563" s="112" t="s">
        <v>401</v>
      </c>
      <c r="G5563" s="112" t="s">
        <v>463</v>
      </c>
      <c r="H5563" s="112" t="s">
        <v>439</v>
      </c>
      <c r="I5563" s="112" t="s">
        <v>16</v>
      </c>
      <c r="J5563" s="112" t="s">
        <v>436</v>
      </c>
      <c r="K5563" s="113">
        <v>2065.2821596724511</v>
      </c>
      <c r="L5563" s="113">
        <v>546</v>
      </c>
      <c r="M5563" s="112" t="s">
        <v>543</v>
      </c>
    </row>
    <row r="5564" spans="1:13" x14ac:dyDescent="0.3">
      <c r="A5564" s="112" t="s">
        <v>158</v>
      </c>
      <c r="B5564" s="112" t="s">
        <v>341</v>
      </c>
      <c r="C5564" s="112" t="s">
        <v>398</v>
      </c>
      <c r="D5564" s="112" t="s">
        <v>399</v>
      </c>
      <c r="E5564" s="112" t="s">
        <v>400</v>
      </c>
      <c r="F5564" s="112" t="s">
        <v>401</v>
      </c>
      <c r="G5564" s="112" t="s">
        <v>24</v>
      </c>
      <c r="H5564" s="112" t="s">
        <v>441</v>
      </c>
      <c r="I5564" s="112" t="s">
        <v>16</v>
      </c>
      <c r="J5564" s="112" t="s">
        <v>435</v>
      </c>
      <c r="K5564" s="113">
        <v>9771</v>
      </c>
      <c r="L5564" s="113">
        <v>3105</v>
      </c>
      <c r="M5564" s="112" t="s">
        <v>543</v>
      </c>
    </row>
    <row r="5565" spans="1:13" x14ac:dyDescent="0.3">
      <c r="A5565" s="112" t="s">
        <v>158</v>
      </c>
      <c r="B5565" s="112" t="s">
        <v>341</v>
      </c>
      <c r="C5565" s="112" t="s">
        <v>398</v>
      </c>
      <c r="D5565" s="112" t="s">
        <v>399</v>
      </c>
      <c r="E5565" s="112" t="s">
        <v>400</v>
      </c>
      <c r="F5565" s="112" t="s">
        <v>401</v>
      </c>
      <c r="G5565" s="112" t="s">
        <v>24</v>
      </c>
      <c r="H5565" s="112" t="s">
        <v>441</v>
      </c>
      <c r="I5565" s="112" t="s">
        <v>16</v>
      </c>
      <c r="J5565" s="112" t="s">
        <v>440</v>
      </c>
      <c r="K5565" s="113">
        <v>1670</v>
      </c>
      <c r="L5565" s="113">
        <v>522</v>
      </c>
      <c r="M5565" s="112" t="s">
        <v>543</v>
      </c>
    </row>
    <row r="5566" spans="1:13" x14ac:dyDescent="0.3">
      <c r="A5566" s="112" t="s">
        <v>158</v>
      </c>
      <c r="B5566" s="112" t="s">
        <v>341</v>
      </c>
      <c r="C5566" s="112" t="s">
        <v>398</v>
      </c>
      <c r="D5566" s="112" t="s">
        <v>399</v>
      </c>
      <c r="E5566" s="112" t="s">
        <v>400</v>
      </c>
      <c r="F5566" s="112" t="s">
        <v>401</v>
      </c>
      <c r="G5566" s="112" t="s">
        <v>25</v>
      </c>
      <c r="H5566" s="112" t="s">
        <v>442</v>
      </c>
      <c r="I5566" s="112" t="s">
        <v>16</v>
      </c>
      <c r="J5566" s="112" t="s">
        <v>443</v>
      </c>
      <c r="K5566" s="113">
        <v>124556.38</v>
      </c>
      <c r="L5566" s="113">
        <v>36000</v>
      </c>
      <c r="M5566" s="112" t="s">
        <v>543</v>
      </c>
    </row>
    <row r="5567" spans="1:13" x14ac:dyDescent="0.3">
      <c r="A5567" s="112" t="s">
        <v>158</v>
      </c>
      <c r="B5567" s="112" t="s">
        <v>341</v>
      </c>
      <c r="C5567" s="112" t="s">
        <v>398</v>
      </c>
      <c r="D5567" s="112" t="s">
        <v>399</v>
      </c>
      <c r="E5567" s="112" t="s">
        <v>400</v>
      </c>
      <c r="F5567" s="112" t="s">
        <v>401</v>
      </c>
      <c r="G5567" s="112" t="s">
        <v>26</v>
      </c>
      <c r="H5567" s="112" t="s">
        <v>434</v>
      </c>
      <c r="I5567" s="112" t="s">
        <v>16</v>
      </c>
      <c r="J5567" s="112" t="s">
        <v>440</v>
      </c>
      <c r="K5567" s="113">
        <v>157580.5</v>
      </c>
      <c r="L5567" s="113">
        <v>45023</v>
      </c>
      <c r="M5567" s="112" t="s">
        <v>543</v>
      </c>
    </row>
    <row r="5568" spans="1:13" x14ac:dyDescent="0.3">
      <c r="A5568" s="112" t="s">
        <v>158</v>
      </c>
      <c r="B5568" s="112" t="s">
        <v>341</v>
      </c>
      <c r="C5568" s="112" t="s">
        <v>398</v>
      </c>
      <c r="D5568" s="112" t="s">
        <v>399</v>
      </c>
      <c r="E5568" s="112" t="s">
        <v>400</v>
      </c>
      <c r="F5568" s="112" t="s">
        <v>401</v>
      </c>
      <c r="G5568" s="112" t="s">
        <v>33</v>
      </c>
      <c r="H5568" s="112" t="s">
        <v>445</v>
      </c>
      <c r="I5568" s="112" t="s">
        <v>16</v>
      </c>
      <c r="J5568" s="112" t="s">
        <v>446</v>
      </c>
      <c r="K5568" s="113">
        <v>7065</v>
      </c>
      <c r="L5568" s="113">
        <v>1413</v>
      </c>
      <c r="M5568" s="112" t="s">
        <v>543</v>
      </c>
    </row>
    <row r="5569" spans="1:13" x14ac:dyDescent="0.3">
      <c r="A5569" s="112" t="s">
        <v>158</v>
      </c>
      <c r="B5569" s="112" t="s">
        <v>341</v>
      </c>
      <c r="C5569" s="112" t="s">
        <v>398</v>
      </c>
      <c r="D5569" s="112" t="s">
        <v>399</v>
      </c>
      <c r="E5569" s="112" t="s">
        <v>400</v>
      </c>
      <c r="F5569" s="112" t="s">
        <v>401</v>
      </c>
      <c r="G5569" s="112" t="s">
        <v>34</v>
      </c>
      <c r="H5569" s="112" t="s">
        <v>442</v>
      </c>
      <c r="I5569" s="112" t="s">
        <v>16</v>
      </c>
      <c r="J5569" s="112" t="s">
        <v>436</v>
      </c>
      <c r="K5569" s="113">
        <v>1375.59375</v>
      </c>
      <c r="L5569" s="113">
        <v>502.50000000000006</v>
      </c>
      <c r="M5569" s="112" t="s">
        <v>543</v>
      </c>
    </row>
    <row r="5570" spans="1:13" x14ac:dyDescent="0.3">
      <c r="A5570" s="112" t="s">
        <v>158</v>
      </c>
      <c r="B5570" s="112" t="s">
        <v>341</v>
      </c>
      <c r="C5570" s="112" t="s">
        <v>398</v>
      </c>
      <c r="D5570" s="112" t="s">
        <v>399</v>
      </c>
      <c r="E5570" s="112" t="s">
        <v>400</v>
      </c>
      <c r="F5570" s="112" t="s">
        <v>401</v>
      </c>
      <c r="G5570" s="112" t="s">
        <v>37</v>
      </c>
      <c r="H5570" s="112" t="s">
        <v>438</v>
      </c>
      <c r="I5570" s="112" t="s">
        <v>16</v>
      </c>
      <c r="J5570" s="112" t="s">
        <v>436</v>
      </c>
      <c r="K5570" s="113">
        <v>4320</v>
      </c>
      <c r="L5570" s="113">
        <v>360</v>
      </c>
      <c r="M5570" s="112" t="s">
        <v>543</v>
      </c>
    </row>
    <row r="5571" spans="1:13" x14ac:dyDescent="0.3">
      <c r="A5571" s="112" t="s">
        <v>158</v>
      </c>
      <c r="B5571" s="112" t="s">
        <v>341</v>
      </c>
      <c r="C5571" s="112" t="s">
        <v>398</v>
      </c>
      <c r="D5571" s="112" t="s">
        <v>399</v>
      </c>
      <c r="E5571" s="112" t="s">
        <v>400</v>
      </c>
      <c r="F5571" s="112" t="s">
        <v>401</v>
      </c>
      <c r="G5571" s="112" t="s">
        <v>38</v>
      </c>
      <c r="H5571" s="112" t="s">
        <v>445</v>
      </c>
      <c r="I5571" s="112" t="s">
        <v>16</v>
      </c>
      <c r="J5571" s="112" t="s">
        <v>446</v>
      </c>
      <c r="K5571" s="113">
        <v>1170</v>
      </c>
      <c r="L5571" s="113">
        <v>234</v>
      </c>
      <c r="M5571" s="112" t="s">
        <v>543</v>
      </c>
    </row>
    <row r="5572" spans="1:13" x14ac:dyDescent="0.3">
      <c r="A5572" s="112" t="s">
        <v>158</v>
      </c>
      <c r="B5572" s="112" t="s">
        <v>341</v>
      </c>
      <c r="C5572" s="112" t="s">
        <v>398</v>
      </c>
      <c r="D5572" s="112" t="s">
        <v>399</v>
      </c>
      <c r="E5572" s="112" t="s">
        <v>400</v>
      </c>
      <c r="F5572" s="112" t="s">
        <v>401</v>
      </c>
      <c r="G5572" s="112" t="s">
        <v>40</v>
      </c>
      <c r="H5572" s="112" t="s">
        <v>447</v>
      </c>
      <c r="I5572" s="112" t="s">
        <v>16</v>
      </c>
      <c r="J5572" s="112" t="s">
        <v>435</v>
      </c>
      <c r="K5572" s="113">
        <v>213.3</v>
      </c>
      <c r="L5572" s="113">
        <v>45</v>
      </c>
      <c r="M5572" s="112" t="s">
        <v>543</v>
      </c>
    </row>
    <row r="5573" spans="1:13" x14ac:dyDescent="0.3">
      <c r="A5573" s="112" t="s">
        <v>158</v>
      </c>
      <c r="B5573" s="112" t="s">
        <v>341</v>
      </c>
      <c r="C5573" s="112" t="s">
        <v>398</v>
      </c>
      <c r="D5573" s="112" t="s">
        <v>399</v>
      </c>
      <c r="E5573" s="112" t="s">
        <v>400</v>
      </c>
      <c r="F5573" s="112" t="s">
        <v>401</v>
      </c>
      <c r="G5573" s="112" t="s">
        <v>42</v>
      </c>
      <c r="H5573" s="112" t="s">
        <v>441</v>
      </c>
      <c r="I5573" s="112" t="s">
        <v>16</v>
      </c>
      <c r="J5573" s="112" t="s">
        <v>440</v>
      </c>
      <c r="K5573" s="113">
        <v>1482</v>
      </c>
      <c r="L5573" s="113">
        <v>234</v>
      </c>
      <c r="M5573" s="112" t="s">
        <v>543</v>
      </c>
    </row>
    <row r="5574" spans="1:13" x14ac:dyDescent="0.3">
      <c r="A5574" s="112" t="s">
        <v>158</v>
      </c>
      <c r="B5574" s="112" t="s">
        <v>341</v>
      </c>
      <c r="C5574" s="112" t="s">
        <v>398</v>
      </c>
      <c r="D5574" s="112" t="s">
        <v>399</v>
      </c>
      <c r="E5574" s="112" t="s">
        <v>400</v>
      </c>
      <c r="F5574" s="112" t="s">
        <v>401</v>
      </c>
      <c r="G5574" s="112" t="s">
        <v>42</v>
      </c>
      <c r="H5574" s="112" t="s">
        <v>441</v>
      </c>
      <c r="I5574" s="112" t="s">
        <v>16</v>
      </c>
      <c r="J5574" s="112" t="s">
        <v>436</v>
      </c>
      <c r="K5574" s="113">
        <v>15234</v>
      </c>
      <c r="L5574" s="113">
        <v>972.00000000000011</v>
      </c>
      <c r="M5574" s="112" t="s">
        <v>543</v>
      </c>
    </row>
    <row r="5575" spans="1:13" x14ac:dyDescent="0.3">
      <c r="A5575" s="112" t="s">
        <v>158</v>
      </c>
      <c r="B5575" s="112" t="s">
        <v>341</v>
      </c>
      <c r="C5575" s="112" t="s">
        <v>398</v>
      </c>
      <c r="D5575" s="112" t="s">
        <v>399</v>
      </c>
      <c r="E5575" s="112" t="s">
        <v>400</v>
      </c>
      <c r="F5575" s="112" t="s">
        <v>401</v>
      </c>
      <c r="G5575" s="112" t="s">
        <v>43</v>
      </c>
      <c r="H5575" s="112" t="s">
        <v>448</v>
      </c>
      <c r="I5575" s="112" t="s">
        <v>16</v>
      </c>
      <c r="J5575" s="112" t="s">
        <v>435</v>
      </c>
      <c r="K5575" s="113">
        <v>269.60000000000002</v>
      </c>
      <c r="L5575" s="113">
        <v>337</v>
      </c>
      <c r="M5575" s="112" t="s">
        <v>543</v>
      </c>
    </row>
    <row r="5576" spans="1:13" x14ac:dyDescent="0.3">
      <c r="A5576" s="112" t="s">
        <v>158</v>
      </c>
      <c r="B5576" s="112" t="s">
        <v>341</v>
      </c>
      <c r="C5576" s="112" t="s">
        <v>398</v>
      </c>
      <c r="D5576" s="112" t="s">
        <v>399</v>
      </c>
      <c r="E5576" s="112" t="s">
        <v>400</v>
      </c>
      <c r="F5576" s="112" t="s">
        <v>401</v>
      </c>
      <c r="G5576" s="112" t="s">
        <v>43</v>
      </c>
      <c r="H5576" s="112" t="s">
        <v>448</v>
      </c>
      <c r="I5576" s="112" t="s">
        <v>16</v>
      </c>
      <c r="J5576" s="112" t="s">
        <v>440</v>
      </c>
      <c r="K5576" s="113">
        <v>189.88</v>
      </c>
      <c r="L5576" s="113">
        <v>202</v>
      </c>
      <c r="M5576" s="112" t="s">
        <v>543</v>
      </c>
    </row>
    <row r="5577" spans="1:13" x14ac:dyDescent="0.3">
      <c r="A5577" s="112" t="s">
        <v>158</v>
      </c>
      <c r="B5577" s="112" t="s">
        <v>341</v>
      </c>
      <c r="C5577" s="112" t="s">
        <v>398</v>
      </c>
      <c r="D5577" s="112" t="s">
        <v>399</v>
      </c>
      <c r="E5577" s="112" t="s">
        <v>400</v>
      </c>
      <c r="F5577" s="112" t="s">
        <v>401</v>
      </c>
      <c r="G5577" s="112" t="s">
        <v>43</v>
      </c>
      <c r="H5577" s="112" t="s">
        <v>448</v>
      </c>
      <c r="I5577" s="112" t="s">
        <v>16</v>
      </c>
      <c r="J5577" s="112" t="s">
        <v>436</v>
      </c>
      <c r="K5577" s="113">
        <v>232.2</v>
      </c>
      <c r="L5577" s="113">
        <v>430</v>
      </c>
      <c r="M5577" s="112" t="s">
        <v>543</v>
      </c>
    </row>
    <row r="5578" spans="1:13" x14ac:dyDescent="0.3">
      <c r="A5578" s="112" t="s">
        <v>158</v>
      </c>
      <c r="B5578" s="112" t="s">
        <v>341</v>
      </c>
      <c r="C5578" s="112" t="s">
        <v>398</v>
      </c>
      <c r="D5578" s="112" t="s">
        <v>399</v>
      </c>
      <c r="E5578" s="112" t="s">
        <v>400</v>
      </c>
      <c r="F5578" s="112" t="s">
        <v>401</v>
      </c>
      <c r="G5578" s="112" t="s">
        <v>44</v>
      </c>
      <c r="H5578" s="112" t="s">
        <v>441</v>
      </c>
      <c r="I5578" s="112" t="s">
        <v>16</v>
      </c>
      <c r="J5578" s="112" t="s">
        <v>436</v>
      </c>
      <c r="K5578" s="113">
        <v>7614</v>
      </c>
      <c r="L5578" s="113">
        <v>900</v>
      </c>
      <c r="M5578" s="112" t="s">
        <v>543</v>
      </c>
    </row>
    <row r="5579" spans="1:13" x14ac:dyDescent="0.3">
      <c r="A5579" s="112" t="s">
        <v>158</v>
      </c>
      <c r="B5579" s="112" t="s">
        <v>341</v>
      </c>
      <c r="C5579" s="112" t="s">
        <v>398</v>
      </c>
      <c r="D5579" s="112" t="s">
        <v>399</v>
      </c>
      <c r="E5579" s="112" t="s">
        <v>400</v>
      </c>
      <c r="F5579" s="112" t="s">
        <v>401</v>
      </c>
      <c r="G5579" s="112" t="s">
        <v>45</v>
      </c>
      <c r="H5579" s="112" t="s">
        <v>441</v>
      </c>
      <c r="I5579" s="112" t="s">
        <v>46</v>
      </c>
      <c r="J5579" s="112" t="s">
        <v>436</v>
      </c>
      <c r="K5579" s="113">
        <v>1752</v>
      </c>
      <c r="L5579" s="113">
        <v>90</v>
      </c>
      <c r="M5579" s="112" t="s">
        <v>543</v>
      </c>
    </row>
    <row r="5580" spans="1:13" x14ac:dyDescent="0.3">
      <c r="A5580" s="112" t="s">
        <v>158</v>
      </c>
      <c r="B5580" s="112" t="s">
        <v>341</v>
      </c>
      <c r="C5580" s="112" t="s">
        <v>398</v>
      </c>
      <c r="D5580" s="112" t="s">
        <v>399</v>
      </c>
      <c r="E5580" s="112" t="s">
        <v>400</v>
      </c>
      <c r="F5580" s="112" t="s">
        <v>401</v>
      </c>
      <c r="G5580" s="112" t="s">
        <v>47</v>
      </c>
      <c r="H5580" s="112" t="s">
        <v>447</v>
      </c>
      <c r="I5580" s="112" t="s">
        <v>16</v>
      </c>
      <c r="J5580" s="112" t="s">
        <v>435</v>
      </c>
      <c r="K5580" s="113">
        <v>8978.42</v>
      </c>
      <c r="L5580" s="113">
        <v>1210.5</v>
      </c>
      <c r="M5580" s="112" t="s">
        <v>543</v>
      </c>
    </row>
    <row r="5581" spans="1:13" x14ac:dyDescent="0.3">
      <c r="A5581" s="112" t="s">
        <v>158</v>
      </c>
      <c r="B5581" s="112" t="s">
        <v>341</v>
      </c>
      <c r="C5581" s="112" t="s">
        <v>398</v>
      </c>
      <c r="D5581" s="112" t="s">
        <v>399</v>
      </c>
      <c r="E5581" s="112" t="s">
        <v>400</v>
      </c>
      <c r="F5581" s="112" t="s">
        <v>401</v>
      </c>
      <c r="G5581" s="112" t="s">
        <v>50</v>
      </c>
      <c r="H5581" s="112" t="s">
        <v>434</v>
      </c>
      <c r="I5581" s="112" t="s">
        <v>16</v>
      </c>
      <c r="J5581" s="112" t="s">
        <v>436</v>
      </c>
      <c r="K5581" s="113">
        <v>102718.53</v>
      </c>
      <c r="L5581" s="113">
        <v>3571.75</v>
      </c>
      <c r="M5581" s="112" t="s">
        <v>543</v>
      </c>
    </row>
    <row r="5582" spans="1:13" x14ac:dyDescent="0.3">
      <c r="A5582" s="112" t="s">
        <v>158</v>
      </c>
      <c r="B5582" s="112" t="s">
        <v>341</v>
      </c>
      <c r="C5582" s="112" t="s">
        <v>398</v>
      </c>
      <c r="D5582" s="112" t="s">
        <v>399</v>
      </c>
      <c r="E5582" s="112" t="s">
        <v>400</v>
      </c>
      <c r="F5582" s="112" t="s">
        <v>401</v>
      </c>
      <c r="G5582" s="112" t="s">
        <v>52</v>
      </c>
      <c r="H5582" s="112" t="s">
        <v>442</v>
      </c>
      <c r="I5582" s="112" t="s">
        <v>46</v>
      </c>
      <c r="J5582" s="112" t="s">
        <v>435</v>
      </c>
      <c r="K5582" s="113">
        <v>4886.9400000000005</v>
      </c>
      <c r="L5582" s="113">
        <v>191</v>
      </c>
      <c r="M5582" s="112" t="s">
        <v>543</v>
      </c>
    </row>
    <row r="5583" spans="1:13" x14ac:dyDescent="0.3">
      <c r="A5583" s="112" t="s">
        <v>158</v>
      </c>
      <c r="B5583" s="112" t="s">
        <v>341</v>
      </c>
      <c r="C5583" s="112" t="s">
        <v>398</v>
      </c>
      <c r="D5583" s="112" t="s">
        <v>399</v>
      </c>
      <c r="E5583" s="112" t="s">
        <v>400</v>
      </c>
      <c r="F5583" s="112" t="s">
        <v>401</v>
      </c>
      <c r="G5583" s="112" t="s">
        <v>52</v>
      </c>
      <c r="H5583" s="112" t="s">
        <v>442</v>
      </c>
      <c r="I5583" s="112" t="s">
        <v>46</v>
      </c>
      <c r="J5583" s="112" t="s">
        <v>440</v>
      </c>
      <c r="K5583" s="113">
        <v>1276.73</v>
      </c>
      <c r="L5583" s="113">
        <v>46</v>
      </c>
      <c r="M5583" s="112" t="s">
        <v>543</v>
      </c>
    </row>
    <row r="5584" spans="1:13" x14ac:dyDescent="0.3">
      <c r="A5584" s="112" t="s">
        <v>158</v>
      </c>
      <c r="B5584" s="112" t="s">
        <v>341</v>
      </c>
      <c r="C5584" s="112" t="s">
        <v>398</v>
      </c>
      <c r="D5584" s="112" t="s">
        <v>399</v>
      </c>
      <c r="E5584" s="112" t="s">
        <v>400</v>
      </c>
      <c r="F5584" s="112" t="s">
        <v>401</v>
      </c>
      <c r="G5584" s="112" t="s">
        <v>52</v>
      </c>
      <c r="H5584" s="112" t="s">
        <v>442</v>
      </c>
      <c r="I5584" s="112" t="s">
        <v>46</v>
      </c>
      <c r="J5584" s="112" t="s">
        <v>436</v>
      </c>
      <c r="K5584" s="113">
        <v>28567.27</v>
      </c>
      <c r="L5584" s="113">
        <v>1759</v>
      </c>
      <c r="M5584" s="112" t="s">
        <v>543</v>
      </c>
    </row>
    <row r="5585" spans="1:13" x14ac:dyDescent="0.3">
      <c r="A5585" s="112" t="s">
        <v>158</v>
      </c>
      <c r="B5585" s="112" t="s">
        <v>341</v>
      </c>
      <c r="C5585" s="112" t="s">
        <v>398</v>
      </c>
      <c r="D5585" s="112" t="s">
        <v>399</v>
      </c>
      <c r="E5585" s="112" t="s">
        <v>400</v>
      </c>
      <c r="F5585" s="112" t="s">
        <v>401</v>
      </c>
      <c r="G5585" s="112" t="s">
        <v>53</v>
      </c>
      <c r="H5585" s="112" t="s">
        <v>434</v>
      </c>
      <c r="I5585" s="112" t="s">
        <v>16</v>
      </c>
      <c r="J5585" s="112" t="s">
        <v>435</v>
      </c>
      <c r="K5585" s="113">
        <v>417.9</v>
      </c>
      <c r="L5585" s="113">
        <v>157.5</v>
      </c>
      <c r="M5585" s="112" t="s">
        <v>543</v>
      </c>
    </row>
    <row r="5586" spans="1:13" x14ac:dyDescent="0.3">
      <c r="A5586" s="112" t="s">
        <v>158</v>
      </c>
      <c r="B5586" s="112" t="s">
        <v>341</v>
      </c>
      <c r="C5586" s="112" t="s">
        <v>398</v>
      </c>
      <c r="D5586" s="112" t="s">
        <v>402</v>
      </c>
      <c r="E5586" s="112" t="s">
        <v>400</v>
      </c>
      <c r="F5586" s="112" t="s">
        <v>403</v>
      </c>
      <c r="G5586" s="112" t="s">
        <v>50</v>
      </c>
      <c r="H5586" s="112" t="s">
        <v>434</v>
      </c>
      <c r="I5586" s="112" t="s">
        <v>16</v>
      </c>
      <c r="J5586" s="112" t="s">
        <v>436</v>
      </c>
      <c r="K5586" s="113">
        <v>65078.44</v>
      </c>
      <c r="L5586" s="113">
        <v>2112</v>
      </c>
      <c r="M5586" s="112" t="s">
        <v>543</v>
      </c>
    </row>
    <row r="5587" spans="1:13" x14ac:dyDescent="0.3">
      <c r="A5587" s="112" t="s">
        <v>158</v>
      </c>
      <c r="B5587" s="112" t="s">
        <v>341</v>
      </c>
      <c r="C5587" s="112" t="s">
        <v>398</v>
      </c>
      <c r="D5587" s="112" t="s">
        <v>402</v>
      </c>
      <c r="E5587" s="112" t="s">
        <v>400</v>
      </c>
      <c r="F5587" s="112" t="s">
        <v>403</v>
      </c>
      <c r="G5587" s="112" t="s">
        <v>53</v>
      </c>
      <c r="H5587" s="112" t="s">
        <v>434</v>
      </c>
      <c r="I5587" s="112" t="s">
        <v>16</v>
      </c>
      <c r="J5587" s="112" t="s">
        <v>435</v>
      </c>
      <c r="K5587" s="113">
        <v>3008.88</v>
      </c>
      <c r="L5587" s="113">
        <v>1134</v>
      </c>
      <c r="M5587" s="112" t="s">
        <v>543</v>
      </c>
    </row>
    <row r="5588" spans="1:13" x14ac:dyDescent="0.3">
      <c r="A5588" s="112" t="s">
        <v>158</v>
      </c>
      <c r="B5588" s="112" t="s">
        <v>341</v>
      </c>
      <c r="C5588" s="112" t="s">
        <v>398</v>
      </c>
      <c r="D5588" s="112" t="s">
        <v>404</v>
      </c>
      <c r="E5588" s="112" t="s">
        <v>400</v>
      </c>
      <c r="F5588" s="112" t="s">
        <v>405</v>
      </c>
      <c r="G5588" s="112" t="s">
        <v>13</v>
      </c>
      <c r="H5588" s="112" t="s">
        <v>434</v>
      </c>
      <c r="I5588" s="112" t="s">
        <v>14</v>
      </c>
      <c r="J5588" s="112" t="s">
        <v>435</v>
      </c>
      <c r="K5588" s="113">
        <v>1396.8</v>
      </c>
      <c r="L5588" s="113">
        <v>44.25</v>
      </c>
      <c r="M5588" s="112" t="s">
        <v>543</v>
      </c>
    </row>
    <row r="5589" spans="1:13" x14ac:dyDescent="0.3">
      <c r="A5589" s="112" t="s">
        <v>158</v>
      </c>
      <c r="B5589" s="112" t="s">
        <v>341</v>
      </c>
      <c r="C5589" s="112" t="s">
        <v>398</v>
      </c>
      <c r="D5589" s="112" t="s">
        <v>404</v>
      </c>
      <c r="E5589" s="112" t="s">
        <v>400</v>
      </c>
      <c r="F5589" s="112" t="s">
        <v>405</v>
      </c>
      <c r="G5589" s="112" t="s">
        <v>13</v>
      </c>
      <c r="H5589" s="112" t="s">
        <v>434</v>
      </c>
      <c r="I5589" s="112" t="s">
        <v>14</v>
      </c>
      <c r="J5589" s="112" t="s">
        <v>436</v>
      </c>
      <c r="K5589" s="113">
        <v>23105.549999999988</v>
      </c>
      <c r="L5589" s="113">
        <v>941.25</v>
      </c>
      <c r="M5589" s="112" t="s">
        <v>543</v>
      </c>
    </row>
    <row r="5590" spans="1:13" x14ac:dyDescent="0.3">
      <c r="A5590" s="112" t="s">
        <v>158</v>
      </c>
      <c r="B5590" s="112" t="s">
        <v>341</v>
      </c>
      <c r="C5590" s="112" t="s">
        <v>398</v>
      </c>
      <c r="D5590" s="112" t="s">
        <v>404</v>
      </c>
      <c r="E5590" s="112" t="s">
        <v>400</v>
      </c>
      <c r="F5590" s="112" t="s">
        <v>405</v>
      </c>
      <c r="G5590" s="112" t="s">
        <v>17</v>
      </c>
      <c r="H5590" s="112" t="s">
        <v>438</v>
      </c>
      <c r="I5590" s="112" t="s">
        <v>16</v>
      </c>
      <c r="J5590" s="112" t="s">
        <v>440</v>
      </c>
      <c r="K5590" s="113">
        <v>3360</v>
      </c>
      <c r="L5590" s="113">
        <v>1260</v>
      </c>
      <c r="M5590" s="112" t="s">
        <v>543</v>
      </c>
    </row>
    <row r="5591" spans="1:13" x14ac:dyDescent="0.3">
      <c r="A5591" s="112" t="s">
        <v>158</v>
      </c>
      <c r="B5591" s="112" t="s">
        <v>341</v>
      </c>
      <c r="C5591" s="112" t="s">
        <v>398</v>
      </c>
      <c r="D5591" s="112" t="s">
        <v>404</v>
      </c>
      <c r="E5591" s="112" t="s">
        <v>400</v>
      </c>
      <c r="F5591" s="112" t="s">
        <v>405</v>
      </c>
      <c r="G5591" s="112" t="s">
        <v>17</v>
      </c>
      <c r="H5591" s="112" t="s">
        <v>438</v>
      </c>
      <c r="I5591" s="112" t="s">
        <v>16</v>
      </c>
      <c r="J5591" s="112" t="s">
        <v>436</v>
      </c>
      <c r="K5591" s="113">
        <v>24264.799999999999</v>
      </c>
      <c r="L5591" s="113">
        <v>7024</v>
      </c>
      <c r="M5591" s="112" t="s">
        <v>543</v>
      </c>
    </row>
    <row r="5592" spans="1:13" x14ac:dyDescent="0.3">
      <c r="A5592" s="112" t="s">
        <v>158</v>
      </c>
      <c r="B5592" s="112" t="s">
        <v>341</v>
      </c>
      <c r="C5592" s="112" t="s">
        <v>398</v>
      </c>
      <c r="D5592" s="112" t="s">
        <v>404</v>
      </c>
      <c r="E5592" s="112" t="s">
        <v>400</v>
      </c>
      <c r="F5592" s="112" t="s">
        <v>405</v>
      </c>
      <c r="G5592" s="112" t="s">
        <v>19</v>
      </c>
      <c r="H5592" s="112" t="s">
        <v>434</v>
      </c>
      <c r="I5592" s="112" t="s">
        <v>16</v>
      </c>
      <c r="J5592" s="112" t="s">
        <v>435</v>
      </c>
      <c r="K5592" s="113">
        <v>10476</v>
      </c>
      <c r="L5592" s="113">
        <v>873</v>
      </c>
      <c r="M5592" s="112" t="s">
        <v>543</v>
      </c>
    </row>
    <row r="5593" spans="1:13" x14ac:dyDescent="0.3">
      <c r="A5593" s="112" t="s">
        <v>158</v>
      </c>
      <c r="B5593" s="112" t="s">
        <v>341</v>
      </c>
      <c r="C5593" s="112" t="s">
        <v>398</v>
      </c>
      <c r="D5593" s="112" t="s">
        <v>404</v>
      </c>
      <c r="E5593" s="112" t="s">
        <v>400</v>
      </c>
      <c r="F5593" s="112" t="s">
        <v>405</v>
      </c>
      <c r="G5593" s="112" t="s">
        <v>19</v>
      </c>
      <c r="H5593" s="112" t="s">
        <v>434</v>
      </c>
      <c r="I5593" s="112" t="s">
        <v>16</v>
      </c>
      <c r="J5593" s="112" t="s">
        <v>436</v>
      </c>
      <c r="K5593" s="113">
        <v>37260</v>
      </c>
      <c r="L5593" s="113">
        <v>3105</v>
      </c>
      <c r="M5593" s="112" t="s">
        <v>543</v>
      </c>
    </row>
    <row r="5594" spans="1:13" x14ac:dyDescent="0.3">
      <c r="A5594" s="112" t="s">
        <v>158</v>
      </c>
      <c r="B5594" s="112" t="s">
        <v>341</v>
      </c>
      <c r="C5594" s="112" t="s">
        <v>398</v>
      </c>
      <c r="D5594" s="112" t="s">
        <v>404</v>
      </c>
      <c r="E5594" s="112" t="s">
        <v>400</v>
      </c>
      <c r="F5594" s="112" t="s">
        <v>405</v>
      </c>
      <c r="G5594" s="112" t="s">
        <v>20</v>
      </c>
      <c r="H5594" s="112" t="s">
        <v>439</v>
      </c>
      <c r="I5594" s="112" t="s">
        <v>16</v>
      </c>
      <c r="J5594" s="112" t="s">
        <v>436</v>
      </c>
      <c r="K5594" s="113">
        <v>9051.6</v>
      </c>
      <c r="L5594" s="113">
        <v>1980</v>
      </c>
      <c r="M5594" s="112" t="s">
        <v>543</v>
      </c>
    </row>
    <row r="5595" spans="1:13" x14ac:dyDescent="0.3">
      <c r="A5595" s="112" t="s">
        <v>158</v>
      </c>
      <c r="B5595" s="112" t="s">
        <v>341</v>
      </c>
      <c r="C5595" s="112" t="s">
        <v>398</v>
      </c>
      <c r="D5595" s="112" t="s">
        <v>404</v>
      </c>
      <c r="E5595" s="112" t="s">
        <v>400</v>
      </c>
      <c r="F5595" s="112" t="s">
        <v>405</v>
      </c>
      <c r="G5595" s="112" t="s">
        <v>463</v>
      </c>
      <c r="H5595" s="112" t="s">
        <v>439</v>
      </c>
      <c r="I5595" s="112" t="s">
        <v>16</v>
      </c>
      <c r="J5595" s="112" t="s">
        <v>435</v>
      </c>
      <c r="K5595" s="113">
        <v>2114.455544426557</v>
      </c>
      <c r="L5595" s="113">
        <v>559</v>
      </c>
      <c r="M5595" s="112" t="s">
        <v>543</v>
      </c>
    </row>
    <row r="5596" spans="1:13" x14ac:dyDescent="0.3">
      <c r="A5596" s="112" t="s">
        <v>158</v>
      </c>
      <c r="B5596" s="112" t="s">
        <v>341</v>
      </c>
      <c r="C5596" s="112" t="s">
        <v>398</v>
      </c>
      <c r="D5596" s="112" t="s">
        <v>404</v>
      </c>
      <c r="E5596" s="112" t="s">
        <v>400</v>
      </c>
      <c r="F5596" s="112" t="s">
        <v>405</v>
      </c>
      <c r="G5596" s="112" t="s">
        <v>463</v>
      </c>
      <c r="H5596" s="112" t="s">
        <v>439</v>
      </c>
      <c r="I5596" s="112" t="s">
        <v>16</v>
      </c>
      <c r="J5596" s="112" t="s">
        <v>440</v>
      </c>
      <c r="K5596" s="113">
        <v>2114.455544426557</v>
      </c>
      <c r="L5596" s="113">
        <v>559</v>
      </c>
      <c r="M5596" s="112" t="s">
        <v>543</v>
      </c>
    </row>
    <row r="5597" spans="1:13" x14ac:dyDescent="0.3">
      <c r="A5597" s="112" t="s">
        <v>158</v>
      </c>
      <c r="B5597" s="112" t="s">
        <v>341</v>
      </c>
      <c r="C5597" s="112" t="s">
        <v>398</v>
      </c>
      <c r="D5597" s="112" t="s">
        <v>404</v>
      </c>
      <c r="E5597" s="112" t="s">
        <v>400</v>
      </c>
      <c r="F5597" s="112" t="s">
        <v>405</v>
      </c>
      <c r="G5597" s="112" t="s">
        <v>463</v>
      </c>
      <c r="H5597" s="112" t="s">
        <v>439</v>
      </c>
      <c r="I5597" s="112" t="s">
        <v>16</v>
      </c>
      <c r="J5597" s="112" t="s">
        <v>436</v>
      </c>
      <c r="K5597" s="113">
        <v>52615.5216868934</v>
      </c>
      <c r="L5597" s="113">
        <v>13910</v>
      </c>
      <c r="M5597" s="112" t="s">
        <v>543</v>
      </c>
    </row>
    <row r="5598" spans="1:13" x14ac:dyDescent="0.3">
      <c r="A5598" s="112" t="s">
        <v>158</v>
      </c>
      <c r="B5598" s="112" t="s">
        <v>341</v>
      </c>
      <c r="C5598" s="112" t="s">
        <v>398</v>
      </c>
      <c r="D5598" s="112" t="s">
        <v>404</v>
      </c>
      <c r="E5598" s="112" t="s">
        <v>400</v>
      </c>
      <c r="F5598" s="112" t="s">
        <v>405</v>
      </c>
      <c r="G5598" s="112" t="s">
        <v>22</v>
      </c>
      <c r="H5598" s="112" t="s">
        <v>439</v>
      </c>
      <c r="I5598" s="112" t="s">
        <v>16</v>
      </c>
      <c r="J5598" s="112" t="s">
        <v>435</v>
      </c>
      <c r="K5598" s="113">
        <v>156474.44</v>
      </c>
      <c r="L5598" s="113">
        <v>62495.000000000007</v>
      </c>
      <c r="M5598" s="112" t="s">
        <v>543</v>
      </c>
    </row>
    <row r="5599" spans="1:13" x14ac:dyDescent="0.3">
      <c r="A5599" s="112" t="s">
        <v>158</v>
      </c>
      <c r="B5599" s="112" t="s">
        <v>341</v>
      </c>
      <c r="C5599" s="112" t="s">
        <v>398</v>
      </c>
      <c r="D5599" s="112" t="s">
        <v>404</v>
      </c>
      <c r="E5599" s="112" t="s">
        <v>400</v>
      </c>
      <c r="F5599" s="112" t="s">
        <v>405</v>
      </c>
      <c r="G5599" s="112" t="s">
        <v>22</v>
      </c>
      <c r="H5599" s="112" t="s">
        <v>439</v>
      </c>
      <c r="I5599" s="112" t="s">
        <v>16</v>
      </c>
      <c r="J5599" s="112" t="s">
        <v>440</v>
      </c>
      <c r="K5599" s="113">
        <v>90264.28</v>
      </c>
      <c r="L5599" s="113">
        <v>36162</v>
      </c>
      <c r="M5599" s="112" t="s">
        <v>543</v>
      </c>
    </row>
    <row r="5600" spans="1:13" x14ac:dyDescent="0.3">
      <c r="A5600" s="112" t="s">
        <v>158</v>
      </c>
      <c r="B5600" s="112" t="s">
        <v>341</v>
      </c>
      <c r="C5600" s="112" t="s">
        <v>398</v>
      </c>
      <c r="D5600" s="112" t="s">
        <v>404</v>
      </c>
      <c r="E5600" s="112" t="s">
        <v>400</v>
      </c>
      <c r="F5600" s="112" t="s">
        <v>405</v>
      </c>
      <c r="G5600" s="112" t="s">
        <v>22</v>
      </c>
      <c r="H5600" s="112" t="s">
        <v>439</v>
      </c>
      <c r="I5600" s="112" t="s">
        <v>16</v>
      </c>
      <c r="J5600" s="112" t="s">
        <v>436</v>
      </c>
      <c r="K5600" s="113">
        <v>343350.62999999995</v>
      </c>
      <c r="L5600" s="113">
        <v>136750</v>
      </c>
      <c r="M5600" s="112" t="s">
        <v>543</v>
      </c>
    </row>
    <row r="5601" spans="1:13" x14ac:dyDescent="0.3">
      <c r="A5601" s="112" t="s">
        <v>158</v>
      </c>
      <c r="B5601" s="112" t="s">
        <v>341</v>
      </c>
      <c r="C5601" s="112" t="s">
        <v>398</v>
      </c>
      <c r="D5601" s="112" t="s">
        <v>404</v>
      </c>
      <c r="E5601" s="112" t="s">
        <v>400</v>
      </c>
      <c r="F5601" s="112" t="s">
        <v>405</v>
      </c>
      <c r="G5601" s="112" t="s">
        <v>24</v>
      </c>
      <c r="H5601" s="112" t="s">
        <v>441</v>
      </c>
      <c r="I5601" s="112" t="s">
        <v>16</v>
      </c>
      <c r="J5601" s="112" t="s">
        <v>435</v>
      </c>
      <c r="K5601" s="113">
        <v>45039.01</v>
      </c>
      <c r="L5601" s="113">
        <v>13212</v>
      </c>
      <c r="M5601" s="112" t="s">
        <v>543</v>
      </c>
    </row>
    <row r="5602" spans="1:13" x14ac:dyDescent="0.3">
      <c r="A5602" s="112" t="s">
        <v>158</v>
      </c>
      <c r="B5602" s="112" t="s">
        <v>341</v>
      </c>
      <c r="C5602" s="112" t="s">
        <v>398</v>
      </c>
      <c r="D5602" s="112" t="s">
        <v>404</v>
      </c>
      <c r="E5602" s="112" t="s">
        <v>400</v>
      </c>
      <c r="F5602" s="112" t="s">
        <v>405</v>
      </c>
      <c r="G5602" s="112" t="s">
        <v>24</v>
      </c>
      <c r="H5602" s="112" t="s">
        <v>441</v>
      </c>
      <c r="I5602" s="112" t="s">
        <v>16</v>
      </c>
      <c r="J5602" s="112" t="s">
        <v>440</v>
      </c>
      <c r="K5602" s="113">
        <v>17441.18</v>
      </c>
      <c r="L5602" s="113">
        <v>4392</v>
      </c>
      <c r="M5602" s="112" t="s">
        <v>543</v>
      </c>
    </row>
    <row r="5603" spans="1:13" x14ac:dyDescent="0.3">
      <c r="A5603" s="112" t="s">
        <v>158</v>
      </c>
      <c r="B5603" s="112" t="s">
        <v>341</v>
      </c>
      <c r="C5603" s="112" t="s">
        <v>398</v>
      </c>
      <c r="D5603" s="112" t="s">
        <v>404</v>
      </c>
      <c r="E5603" s="112" t="s">
        <v>400</v>
      </c>
      <c r="F5603" s="112" t="s">
        <v>405</v>
      </c>
      <c r="G5603" s="112" t="s">
        <v>24</v>
      </c>
      <c r="H5603" s="112" t="s">
        <v>441</v>
      </c>
      <c r="I5603" s="112" t="s">
        <v>16</v>
      </c>
      <c r="J5603" s="112" t="s">
        <v>436</v>
      </c>
      <c r="K5603" s="113">
        <v>181938.86</v>
      </c>
      <c r="L5603" s="113">
        <v>50980.5</v>
      </c>
      <c r="M5603" s="112" t="s">
        <v>543</v>
      </c>
    </row>
    <row r="5604" spans="1:13" x14ac:dyDescent="0.3">
      <c r="A5604" s="112" t="s">
        <v>158</v>
      </c>
      <c r="B5604" s="112" t="s">
        <v>341</v>
      </c>
      <c r="C5604" s="112" t="s">
        <v>398</v>
      </c>
      <c r="D5604" s="112" t="s">
        <v>404</v>
      </c>
      <c r="E5604" s="112" t="s">
        <v>400</v>
      </c>
      <c r="F5604" s="112" t="s">
        <v>405</v>
      </c>
      <c r="G5604" s="112" t="s">
        <v>25</v>
      </c>
      <c r="H5604" s="112" t="s">
        <v>442</v>
      </c>
      <c r="I5604" s="112" t="s">
        <v>16</v>
      </c>
      <c r="J5604" s="112" t="s">
        <v>443</v>
      </c>
      <c r="K5604" s="113">
        <v>4648484.62</v>
      </c>
      <c r="L5604" s="113">
        <v>1533300</v>
      </c>
      <c r="M5604" s="112" t="s">
        <v>543</v>
      </c>
    </row>
    <row r="5605" spans="1:13" x14ac:dyDescent="0.3">
      <c r="A5605" s="112" t="s">
        <v>158</v>
      </c>
      <c r="B5605" s="112" t="s">
        <v>341</v>
      </c>
      <c r="C5605" s="112" t="s">
        <v>398</v>
      </c>
      <c r="D5605" s="112" t="s">
        <v>404</v>
      </c>
      <c r="E5605" s="112" t="s">
        <v>400</v>
      </c>
      <c r="F5605" s="112" t="s">
        <v>405</v>
      </c>
      <c r="G5605" s="112" t="s">
        <v>77</v>
      </c>
      <c r="H5605" s="112" t="s">
        <v>437</v>
      </c>
      <c r="I5605" s="112" t="s">
        <v>14</v>
      </c>
      <c r="J5605" s="112" t="s">
        <v>436</v>
      </c>
      <c r="K5605" s="113">
        <v>5617.5</v>
      </c>
      <c r="L5605" s="113">
        <v>563</v>
      </c>
      <c r="M5605" s="112" t="s">
        <v>543</v>
      </c>
    </row>
    <row r="5606" spans="1:13" x14ac:dyDescent="0.3">
      <c r="A5606" s="112" t="s">
        <v>158</v>
      </c>
      <c r="B5606" s="112" t="s">
        <v>341</v>
      </c>
      <c r="C5606" s="112" t="s">
        <v>398</v>
      </c>
      <c r="D5606" s="112" t="s">
        <v>404</v>
      </c>
      <c r="E5606" s="112" t="s">
        <v>400</v>
      </c>
      <c r="F5606" s="112" t="s">
        <v>405</v>
      </c>
      <c r="G5606" s="112" t="s">
        <v>26</v>
      </c>
      <c r="H5606" s="112" t="s">
        <v>434</v>
      </c>
      <c r="I5606" s="112" t="s">
        <v>16</v>
      </c>
      <c r="J5606" s="112" t="s">
        <v>440</v>
      </c>
      <c r="K5606" s="113">
        <v>2443</v>
      </c>
      <c r="L5606" s="113">
        <v>698</v>
      </c>
      <c r="M5606" s="112" t="s">
        <v>543</v>
      </c>
    </row>
    <row r="5607" spans="1:13" x14ac:dyDescent="0.3">
      <c r="A5607" s="112" t="s">
        <v>158</v>
      </c>
      <c r="B5607" s="112" t="s">
        <v>341</v>
      </c>
      <c r="C5607" s="112" t="s">
        <v>398</v>
      </c>
      <c r="D5607" s="112" t="s">
        <v>404</v>
      </c>
      <c r="E5607" s="112" t="s">
        <v>400</v>
      </c>
      <c r="F5607" s="112" t="s">
        <v>405</v>
      </c>
      <c r="G5607" s="112" t="s">
        <v>27</v>
      </c>
      <c r="H5607" s="112" t="s">
        <v>441</v>
      </c>
      <c r="I5607" s="112" t="s">
        <v>16</v>
      </c>
      <c r="J5607" s="112" t="s">
        <v>435</v>
      </c>
      <c r="K5607" s="113">
        <v>25422.81</v>
      </c>
      <c r="L5607" s="113">
        <v>3909.0000000000005</v>
      </c>
      <c r="M5607" s="112" t="s">
        <v>543</v>
      </c>
    </row>
    <row r="5608" spans="1:13" x14ac:dyDescent="0.3">
      <c r="A5608" s="112" t="s">
        <v>158</v>
      </c>
      <c r="B5608" s="112" t="s">
        <v>341</v>
      </c>
      <c r="C5608" s="112" t="s">
        <v>398</v>
      </c>
      <c r="D5608" s="112" t="s">
        <v>404</v>
      </c>
      <c r="E5608" s="112" t="s">
        <v>400</v>
      </c>
      <c r="F5608" s="112" t="s">
        <v>405</v>
      </c>
      <c r="G5608" s="112" t="s">
        <v>27</v>
      </c>
      <c r="H5608" s="112" t="s">
        <v>441</v>
      </c>
      <c r="I5608" s="112" t="s">
        <v>16</v>
      </c>
      <c r="J5608" s="112" t="s">
        <v>440</v>
      </c>
      <c r="K5608" s="113">
        <v>3925</v>
      </c>
      <c r="L5608" s="113">
        <v>630</v>
      </c>
      <c r="M5608" s="112" t="s">
        <v>543</v>
      </c>
    </row>
    <row r="5609" spans="1:13" x14ac:dyDescent="0.3">
      <c r="A5609" s="112" t="s">
        <v>158</v>
      </c>
      <c r="B5609" s="112" t="s">
        <v>341</v>
      </c>
      <c r="C5609" s="112" t="s">
        <v>398</v>
      </c>
      <c r="D5609" s="112" t="s">
        <v>404</v>
      </c>
      <c r="E5609" s="112" t="s">
        <v>400</v>
      </c>
      <c r="F5609" s="112" t="s">
        <v>405</v>
      </c>
      <c r="G5609" s="112" t="s">
        <v>27</v>
      </c>
      <c r="H5609" s="112" t="s">
        <v>441</v>
      </c>
      <c r="I5609" s="112" t="s">
        <v>16</v>
      </c>
      <c r="J5609" s="112" t="s">
        <v>436</v>
      </c>
      <c r="K5609" s="113">
        <v>32415</v>
      </c>
      <c r="L5609" s="113">
        <v>4012.5</v>
      </c>
      <c r="M5609" s="112" t="s">
        <v>543</v>
      </c>
    </row>
    <row r="5610" spans="1:13" x14ac:dyDescent="0.3">
      <c r="A5610" s="112" t="s">
        <v>158</v>
      </c>
      <c r="B5610" s="112" t="s">
        <v>341</v>
      </c>
      <c r="C5610" s="112" t="s">
        <v>398</v>
      </c>
      <c r="D5610" s="112" t="s">
        <v>404</v>
      </c>
      <c r="E5610" s="112" t="s">
        <v>400</v>
      </c>
      <c r="F5610" s="112" t="s">
        <v>405</v>
      </c>
      <c r="G5610" s="112" t="s">
        <v>28</v>
      </c>
      <c r="H5610" s="112" t="s">
        <v>441</v>
      </c>
      <c r="I5610" s="112" t="s">
        <v>16</v>
      </c>
      <c r="J5610" s="112" t="s">
        <v>435</v>
      </c>
      <c r="K5610" s="113">
        <v>1185</v>
      </c>
      <c r="L5610" s="113">
        <v>225</v>
      </c>
      <c r="M5610" s="112" t="s">
        <v>543</v>
      </c>
    </row>
    <row r="5611" spans="1:13" x14ac:dyDescent="0.3">
      <c r="A5611" s="112" t="s">
        <v>158</v>
      </c>
      <c r="B5611" s="112" t="s">
        <v>341</v>
      </c>
      <c r="C5611" s="112" t="s">
        <v>398</v>
      </c>
      <c r="D5611" s="112" t="s">
        <v>404</v>
      </c>
      <c r="E5611" s="112" t="s">
        <v>400</v>
      </c>
      <c r="F5611" s="112" t="s">
        <v>405</v>
      </c>
      <c r="G5611" s="112" t="s">
        <v>28</v>
      </c>
      <c r="H5611" s="112" t="s">
        <v>441</v>
      </c>
      <c r="I5611" s="112" t="s">
        <v>16</v>
      </c>
      <c r="J5611" s="112" t="s">
        <v>436</v>
      </c>
      <c r="K5611" s="113">
        <v>2288</v>
      </c>
      <c r="L5611" s="113">
        <v>252</v>
      </c>
      <c r="M5611" s="112" t="s">
        <v>543</v>
      </c>
    </row>
    <row r="5612" spans="1:13" x14ac:dyDescent="0.3">
      <c r="A5612" s="112" t="s">
        <v>158</v>
      </c>
      <c r="B5612" s="112" t="s">
        <v>341</v>
      </c>
      <c r="C5612" s="112" t="s">
        <v>398</v>
      </c>
      <c r="D5612" s="112" t="s">
        <v>404</v>
      </c>
      <c r="E5612" s="112" t="s">
        <v>400</v>
      </c>
      <c r="F5612" s="112" t="s">
        <v>405</v>
      </c>
      <c r="G5612" s="112" t="s">
        <v>117</v>
      </c>
      <c r="H5612" s="112" t="s">
        <v>434</v>
      </c>
      <c r="I5612" s="112" t="s">
        <v>14</v>
      </c>
      <c r="J5612" s="112" t="s">
        <v>436</v>
      </c>
      <c r="K5612" s="113">
        <v>2625</v>
      </c>
      <c r="L5612" s="113">
        <v>225</v>
      </c>
      <c r="M5612" s="112" t="s">
        <v>543</v>
      </c>
    </row>
    <row r="5613" spans="1:13" x14ac:dyDescent="0.3">
      <c r="A5613" s="112" t="s">
        <v>158</v>
      </c>
      <c r="B5613" s="112" t="s">
        <v>341</v>
      </c>
      <c r="C5613" s="112" t="s">
        <v>398</v>
      </c>
      <c r="D5613" s="112" t="s">
        <v>404</v>
      </c>
      <c r="E5613" s="112" t="s">
        <v>400</v>
      </c>
      <c r="F5613" s="112" t="s">
        <v>405</v>
      </c>
      <c r="G5613" s="112" t="s">
        <v>80</v>
      </c>
      <c r="H5613" s="112" t="s">
        <v>444</v>
      </c>
      <c r="I5613" s="112" t="s">
        <v>16</v>
      </c>
      <c r="J5613" s="112" t="s">
        <v>435</v>
      </c>
      <c r="K5613" s="113">
        <v>4500</v>
      </c>
      <c r="L5613" s="113">
        <v>225</v>
      </c>
      <c r="M5613" s="112" t="s">
        <v>543</v>
      </c>
    </row>
    <row r="5614" spans="1:13" x14ac:dyDescent="0.3">
      <c r="A5614" s="112" t="s">
        <v>158</v>
      </c>
      <c r="B5614" s="112" t="s">
        <v>341</v>
      </c>
      <c r="C5614" s="112" t="s">
        <v>398</v>
      </c>
      <c r="D5614" s="112" t="s">
        <v>404</v>
      </c>
      <c r="E5614" s="112" t="s">
        <v>400</v>
      </c>
      <c r="F5614" s="112" t="s">
        <v>405</v>
      </c>
      <c r="G5614" s="112" t="s">
        <v>80</v>
      </c>
      <c r="H5614" s="112" t="s">
        <v>444</v>
      </c>
      <c r="I5614" s="112" t="s">
        <v>16</v>
      </c>
      <c r="J5614" s="112" t="s">
        <v>436</v>
      </c>
      <c r="K5614" s="113">
        <v>4950</v>
      </c>
      <c r="L5614" s="113">
        <v>247.5</v>
      </c>
      <c r="M5614" s="112" t="s">
        <v>543</v>
      </c>
    </row>
    <row r="5615" spans="1:13" x14ac:dyDescent="0.3">
      <c r="A5615" s="112" t="s">
        <v>158</v>
      </c>
      <c r="B5615" s="112" t="s">
        <v>341</v>
      </c>
      <c r="C5615" s="112" t="s">
        <v>398</v>
      </c>
      <c r="D5615" s="112" t="s">
        <v>404</v>
      </c>
      <c r="E5615" s="112" t="s">
        <v>400</v>
      </c>
      <c r="F5615" s="112" t="s">
        <v>405</v>
      </c>
      <c r="G5615" s="112" t="s">
        <v>81</v>
      </c>
      <c r="H5615" s="112" t="s">
        <v>438</v>
      </c>
      <c r="I5615" s="112" t="s">
        <v>14</v>
      </c>
      <c r="J5615" s="112" t="s">
        <v>435</v>
      </c>
      <c r="K5615" s="113">
        <v>8580</v>
      </c>
      <c r="L5615" s="113">
        <v>2025</v>
      </c>
      <c r="M5615" s="112" t="s">
        <v>543</v>
      </c>
    </row>
    <row r="5616" spans="1:13" x14ac:dyDescent="0.3">
      <c r="A5616" s="112" t="s">
        <v>158</v>
      </c>
      <c r="B5616" s="112" t="s">
        <v>341</v>
      </c>
      <c r="C5616" s="112" t="s">
        <v>398</v>
      </c>
      <c r="D5616" s="112" t="s">
        <v>404</v>
      </c>
      <c r="E5616" s="112" t="s">
        <v>400</v>
      </c>
      <c r="F5616" s="112" t="s">
        <v>405</v>
      </c>
      <c r="G5616" s="112" t="s">
        <v>81</v>
      </c>
      <c r="H5616" s="112" t="s">
        <v>438</v>
      </c>
      <c r="I5616" s="112" t="s">
        <v>14</v>
      </c>
      <c r="J5616" s="112" t="s">
        <v>436</v>
      </c>
      <c r="K5616" s="113">
        <v>7825.38</v>
      </c>
      <c r="L5616" s="113">
        <v>1561.5</v>
      </c>
      <c r="M5616" s="112" t="s">
        <v>543</v>
      </c>
    </row>
    <row r="5617" spans="1:13" x14ac:dyDescent="0.3">
      <c r="A5617" s="112" t="s">
        <v>158</v>
      </c>
      <c r="B5617" s="112" t="s">
        <v>341</v>
      </c>
      <c r="C5617" s="112" t="s">
        <v>398</v>
      </c>
      <c r="D5617" s="112" t="s">
        <v>404</v>
      </c>
      <c r="E5617" s="112" t="s">
        <v>400</v>
      </c>
      <c r="F5617" s="112" t="s">
        <v>405</v>
      </c>
      <c r="G5617" s="112" t="s">
        <v>83</v>
      </c>
      <c r="H5617" s="112" t="s">
        <v>445</v>
      </c>
      <c r="I5617" s="112" t="s">
        <v>16</v>
      </c>
      <c r="J5617" s="112" t="s">
        <v>436</v>
      </c>
      <c r="K5617" s="113">
        <v>16060</v>
      </c>
      <c r="L5617" s="113">
        <v>7300</v>
      </c>
      <c r="M5617" s="112" t="s">
        <v>543</v>
      </c>
    </row>
    <row r="5618" spans="1:13" x14ac:dyDescent="0.3">
      <c r="A5618" s="112" t="s">
        <v>158</v>
      </c>
      <c r="B5618" s="112" t="s">
        <v>341</v>
      </c>
      <c r="C5618" s="112" t="s">
        <v>398</v>
      </c>
      <c r="D5618" s="112" t="s">
        <v>404</v>
      </c>
      <c r="E5618" s="112" t="s">
        <v>400</v>
      </c>
      <c r="F5618" s="112" t="s">
        <v>405</v>
      </c>
      <c r="G5618" s="112" t="s">
        <v>31</v>
      </c>
      <c r="H5618" s="112" t="s">
        <v>444</v>
      </c>
      <c r="I5618" s="112" t="s">
        <v>32</v>
      </c>
      <c r="J5618" s="112" t="s">
        <v>435</v>
      </c>
      <c r="K5618" s="113">
        <v>3539.7</v>
      </c>
      <c r="L5618" s="113">
        <v>308</v>
      </c>
      <c r="M5618" s="112" t="s">
        <v>543</v>
      </c>
    </row>
    <row r="5619" spans="1:13" x14ac:dyDescent="0.3">
      <c r="A5619" s="112" t="s">
        <v>158</v>
      </c>
      <c r="B5619" s="112" t="s">
        <v>341</v>
      </c>
      <c r="C5619" s="112" t="s">
        <v>398</v>
      </c>
      <c r="D5619" s="112" t="s">
        <v>404</v>
      </c>
      <c r="E5619" s="112" t="s">
        <v>400</v>
      </c>
      <c r="F5619" s="112" t="s">
        <v>405</v>
      </c>
      <c r="G5619" s="112" t="s">
        <v>31</v>
      </c>
      <c r="H5619" s="112" t="s">
        <v>444</v>
      </c>
      <c r="I5619" s="112" t="s">
        <v>32</v>
      </c>
      <c r="J5619" s="112" t="s">
        <v>436</v>
      </c>
      <c r="K5619" s="113">
        <v>2667.6</v>
      </c>
      <c r="L5619" s="113">
        <v>204.99999999999997</v>
      </c>
      <c r="M5619" s="112" t="s">
        <v>543</v>
      </c>
    </row>
    <row r="5620" spans="1:13" x14ac:dyDescent="0.3">
      <c r="A5620" s="112" t="s">
        <v>158</v>
      </c>
      <c r="B5620" s="112" t="s">
        <v>341</v>
      </c>
      <c r="C5620" s="112" t="s">
        <v>398</v>
      </c>
      <c r="D5620" s="112" t="s">
        <v>404</v>
      </c>
      <c r="E5620" s="112" t="s">
        <v>400</v>
      </c>
      <c r="F5620" s="112" t="s">
        <v>405</v>
      </c>
      <c r="G5620" s="112" t="s">
        <v>33</v>
      </c>
      <c r="H5620" s="112" t="s">
        <v>445</v>
      </c>
      <c r="I5620" s="112" t="s">
        <v>16</v>
      </c>
      <c r="J5620" s="112" t="s">
        <v>446</v>
      </c>
      <c r="K5620" s="113">
        <v>37905</v>
      </c>
      <c r="L5620" s="113">
        <v>7581</v>
      </c>
      <c r="M5620" s="112" t="s">
        <v>543</v>
      </c>
    </row>
    <row r="5621" spans="1:13" x14ac:dyDescent="0.3">
      <c r="A5621" s="112" t="s">
        <v>158</v>
      </c>
      <c r="B5621" s="112" t="s">
        <v>341</v>
      </c>
      <c r="C5621" s="112" t="s">
        <v>398</v>
      </c>
      <c r="D5621" s="112" t="s">
        <v>404</v>
      </c>
      <c r="E5621" s="112" t="s">
        <v>400</v>
      </c>
      <c r="F5621" s="112" t="s">
        <v>405</v>
      </c>
      <c r="G5621" s="112" t="s">
        <v>34</v>
      </c>
      <c r="H5621" s="112" t="s">
        <v>442</v>
      </c>
      <c r="I5621" s="112" t="s">
        <v>16</v>
      </c>
      <c r="J5621" s="112" t="s">
        <v>435</v>
      </c>
      <c r="K5621" s="113">
        <v>21941.0625</v>
      </c>
      <c r="L5621" s="113">
        <v>8015.0000000000009</v>
      </c>
      <c r="M5621" s="112" t="s">
        <v>543</v>
      </c>
    </row>
    <row r="5622" spans="1:13" x14ac:dyDescent="0.3">
      <c r="A5622" s="112" t="s">
        <v>158</v>
      </c>
      <c r="B5622" s="112" t="s">
        <v>341</v>
      </c>
      <c r="C5622" s="112" t="s">
        <v>398</v>
      </c>
      <c r="D5622" s="112" t="s">
        <v>404</v>
      </c>
      <c r="E5622" s="112" t="s">
        <v>400</v>
      </c>
      <c r="F5622" s="112" t="s">
        <v>405</v>
      </c>
      <c r="G5622" s="112" t="s">
        <v>34</v>
      </c>
      <c r="H5622" s="112" t="s">
        <v>442</v>
      </c>
      <c r="I5622" s="112" t="s">
        <v>16</v>
      </c>
      <c r="J5622" s="112" t="s">
        <v>440</v>
      </c>
      <c r="K5622" s="113">
        <v>11826</v>
      </c>
      <c r="L5622" s="113">
        <v>4320</v>
      </c>
      <c r="M5622" s="112" t="s">
        <v>543</v>
      </c>
    </row>
    <row r="5623" spans="1:13" x14ac:dyDescent="0.3">
      <c r="A5623" s="112" t="s">
        <v>158</v>
      </c>
      <c r="B5623" s="112" t="s">
        <v>341</v>
      </c>
      <c r="C5623" s="112" t="s">
        <v>398</v>
      </c>
      <c r="D5623" s="112" t="s">
        <v>404</v>
      </c>
      <c r="E5623" s="112" t="s">
        <v>400</v>
      </c>
      <c r="F5623" s="112" t="s">
        <v>405</v>
      </c>
      <c r="G5623" s="112" t="s">
        <v>34</v>
      </c>
      <c r="H5623" s="112" t="s">
        <v>442</v>
      </c>
      <c r="I5623" s="112" t="s">
        <v>16</v>
      </c>
      <c r="J5623" s="112" t="s">
        <v>436</v>
      </c>
      <c r="K5623" s="113">
        <v>288921.22500000003</v>
      </c>
      <c r="L5623" s="113">
        <v>105542</v>
      </c>
      <c r="M5623" s="112" t="s">
        <v>543</v>
      </c>
    </row>
    <row r="5624" spans="1:13" x14ac:dyDescent="0.3">
      <c r="A5624" s="112" t="s">
        <v>158</v>
      </c>
      <c r="B5624" s="112" t="s">
        <v>341</v>
      </c>
      <c r="C5624" s="112" t="s">
        <v>398</v>
      </c>
      <c r="D5624" s="112" t="s">
        <v>404</v>
      </c>
      <c r="E5624" s="112" t="s">
        <v>400</v>
      </c>
      <c r="F5624" s="112" t="s">
        <v>405</v>
      </c>
      <c r="G5624" s="112" t="s">
        <v>155</v>
      </c>
      <c r="H5624" s="112" t="s">
        <v>438</v>
      </c>
      <c r="I5624" s="112" t="s">
        <v>14</v>
      </c>
      <c r="J5624" s="112" t="s">
        <v>435</v>
      </c>
      <c r="K5624" s="113">
        <v>3220</v>
      </c>
      <c r="L5624" s="113">
        <v>229.99999999999997</v>
      </c>
      <c r="M5624" s="112" t="s">
        <v>543</v>
      </c>
    </row>
    <row r="5625" spans="1:13" x14ac:dyDescent="0.3">
      <c r="A5625" s="112" t="s">
        <v>158</v>
      </c>
      <c r="B5625" s="112" t="s">
        <v>341</v>
      </c>
      <c r="C5625" s="112" t="s">
        <v>398</v>
      </c>
      <c r="D5625" s="112" t="s">
        <v>404</v>
      </c>
      <c r="E5625" s="112" t="s">
        <v>400</v>
      </c>
      <c r="F5625" s="112" t="s">
        <v>405</v>
      </c>
      <c r="G5625" s="112" t="s">
        <v>155</v>
      </c>
      <c r="H5625" s="112" t="s">
        <v>438</v>
      </c>
      <c r="I5625" s="112" t="s">
        <v>14</v>
      </c>
      <c r="J5625" s="112" t="s">
        <v>436</v>
      </c>
      <c r="K5625" s="113">
        <v>4810</v>
      </c>
      <c r="L5625" s="113">
        <v>370</v>
      </c>
      <c r="M5625" s="112" t="s">
        <v>543</v>
      </c>
    </row>
    <row r="5626" spans="1:13" x14ac:dyDescent="0.3">
      <c r="A5626" s="112" t="s">
        <v>158</v>
      </c>
      <c r="B5626" s="112" t="s">
        <v>341</v>
      </c>
      <c r="C5626" s="112" t="s">
        <v>398</v>
      </c>
      <c r="D5626" s="112" t="s">
        <v>404</v>
      </c>
      <c r="E5626" s="112" t="s">
        <v>400</v>
      </c>
      <c r="F5626" s="112" t="s">
        <v>405</v>
      </c>
      <c r="G5626" s="112" t="s">
        <v>35</v>
      </c>
      <c r="H5626" s="112" t="s">
        <v>438</v>
      </c>
      <c r="I5626" s="112" t="s">
        <v>16</v>
      </c>
      <c r="J5626" s="112" t="s">
        <v>435</v>
      </c>
      <c r="K5626" s="113">
        <v>87322.5</v>
      </c>
      <c r="L5626" s="113">
        <v>34929</v>
      </c>
      <c r="M5626" s="112" t="s">
        <v>543</v>
      </c>
    </row>
    <row r="5627" spans="1:13" x14ac:dyDescent="0.3">
      <c r="A5627" s="112" t="s">
        <v>158</v>
      </c>
      <c r="B5627" s="112" t="s">
        <v>341</v>
      </c>
      <c r="C5627" s="112" t="s">
        <v>398</v>
      </c>
      <c r="D5627" s="112" t="s">
        <v>404</v>
      </c>
      <c r="E5627" s="112" t="s">
        <v>400</v>
      </c>
      <c r="F5627" s="112" t="s">
        <v>405</v>
      </c>
      <c r="G5627" s="112" t="s">
        <v>35</v>
      </c>
      <c r="H5627" s="112" t="s">
        <v>438</v>
      </c>
      <c r="I5627" s="112" t="s">
        <v>16</v>
      </c>
      <c r="J5627" s="112" t="s">
        <v>440</v>
      </c>
      <c r="K5627" s="113">
        <v>30467.5</v>
      </c>
      <c r="L5627" s="113">
        <v>12187</v>
      </c>
      <c r="M5627" s="112" t="s">
        <v>543</v>
      </c>
    </row>
    <row r="5628" spans="1:13" x14ac:dyDescent="0.3">
      <c r="A5628" s="112" t="s">
        <v>158</v>
      </c>
      <c r="B5628" s="112" t="s">
        <v>341</v>
      </c>
      <c r="C5628" s="112" t="s">
        <v>398</v>
      </c>
      <c r="D5628" s="112" t="s">
        <v>404</v>
      </c>
      <c r="E5628" s="112" t="s">
        <v>400</v>
      </c>
      <c r="F5628" s="112" t="s">
        <v>405</v>
      </c>
      <c r="G5628" s="112" t="s">
        <v>35</v>
      </c>
      <c r="H5628" s="112" t="s">
        <v>438</v>
      </c>
      <c r="I5628" s="112" t="s">
        <v>16</v>
      </c>
      <c r="J5628" s="112" t="s">
        <v>436</v>
      </c>
      <c r="K5628" s="113">
        <v>468960</v>
      </c>
      <c r="L5628" s="113">
        <v>187584</v>
      </c>
      <c r="M5628" s="112" t="s">
        <v>543</v>
      </c>
    </row>
    <row r="5629" spans="1:13" x14ac:dyDescent="0.3">
      <c r="A5629" s="112" t="s">
        <v>158</v>
      </c>
      <c r="B5629" s="112" t="s">
        <v>341</v>
      </c>
      <c r="C5629" s="112" t="s">
        <v>398</v>
      </c>
      <c r="D5629" s="112" t="s">
        <v>404</v>
      </c>
      <c r="E5629" s="112" t="s">
        <v>400</v>
      </c>
      <c r="F5629" s="112" t="s">
        <v>405</v>
      </c>
      <c r="G5629" s="112" t="s">
        <v>37</v>
      </c>
      <c r="H5629" s="112" t="s">
        <v>438</v>
      </c>
      <c r="I5629" s="112" t="s">
        <v>16</v>
      </c>
      <c r="J5629" s="112" t="s">
        <v>435</v>
      </c>
      <c r="K5629" s="113">
        <v>941</v>
      </c>
      <c r="L5629" s="113">
        <v>1500</v>
      </c>
      <c r="M5629" s="112" t="s">
        <v>543</v>
      </c>
    </row>
    <row r="5630" spans="1:13" x14ac:dyDescent="0.3">
      <c r="A5630" s="112" t="s">
        <v>158</v>
      </c>
      <c r="B5630" s="112" t="s">
        <v>341</v>
      </c>
      <c r="C5630" s="112" t="s">
        <v>398</v>
      </c>
      <c r="D5630" s="112" t="s">
        <v>404</v>
      </c>
      <c r="E5630" s="112" t="s">
        <v>400</v>
      </c>
      <c r="F5630" s="112" t="s">
        <v>405</v>
      </c>
      <c r="G5630" s="112" t="s">
        <v>37</v>
      </c>
      <c r="H5630" s="112" t="s">
        <v>438</v>
      </c>
      <c r="I5630" s="112" t="s">
        <v>16</v>
      </c>
      <c r="J5630" s="112" t="s">
        <v>436</v>
      </c>
      <c r="K5630" s="113">
        <v>1103</v>
      </c>
      <c r="L5630" s="113">
        <v>900</v>
      </c>
      <c r="M5630" s="112" t="s">
        <v>543</v>
      </c>
    </row>
    <row r="5631" spans="1:13" x14ac:dyDescent="0.3">
      <c r="A5631" s="112" t="s">
        <v>158</v>
      </c>
      <c r="B5631" s="112" t="s">
        <v>341</v>
      </c>
      <c r="C5631" s="112" t="s">
        <v>398</v>
      </c>
      <c r="D5631" s="112" t="s">
        <v>404</v>
      </c>
      <c r="E5631" s="112" t="s">
        <v>400</v>
      </c>
      <c r="F5631" s="112" t="s">
        <v>405</v>
      </c>
      <c r="G5631" s="112" t="s">
        <v>38</v>
      </c>
      <c r="H5631" s="112" t="s">
        <v>445</v>
      </c>
      <c r="I5631" s="112" t="s">
        <v>16</v>
      </c>
      <c r="J5631" s="112" t="s">
        <v>446</v>
      </c>
      <c r="K5631" s="113">
        <v>4837.5</v>
      </c>
      <c r="L5631" s="113">
        <v>968</v>
      </c>
      <c r="M5631" s="112" t="s">
        <v>543</v>
      </c>
    </row>
    <row r="5632" spans="1:13" x14ac:dyDescent="0.3">
      <c r="A5632" s="112" t="s">
        <v>158</v>
      </c>
      <c r="B5632" s="112" t="s">
        <v>341</v>
      </c>
      <c r="C5632" s="112" t="s">
        <v>398</v>
      </c>
      <c r="D5632" s="112" t="s">
        <v>404</v>
      </c>
      <c r="E5632" s="112" t="s">
        <v>400</v>
      </c>
      <c r="F5632" s="112" t="s">
        <v>405</v>
      </c>
      <c r="G5632" s="112" t="s">
        <v>39</v>
      </c>
      <c r="H5632" s="112" t="s">
        <v>438</v>
      </c>
      <c r="I5632" s="112" t="s">
        <v>16</v>
      </c>
      <c r="J5632" s="112" t="s">
        <v>436</v>
      </c>
      <c r="K5632" s="113">
        <v>7662</v>
      </c>
      <c r="L5632" s="113">
        <v>540</v>
      </c>
      <c r="M5632" s="112" t="s">
        <v>543</v>
      </c>
    </row>
    <row r="5633" spans="1:13" x14ac:dyDescent="0.3">
      <c r="A5633" s="112" t="s">
        <v>158</v>
      </c>
      <c r="B5633" s="112" t="s">
        <v>341</v>
      </c>
      <c r="C5633" s="112" t="s">
        <v>398</v>
      </c>
      <c r="D5633" s="112" t="s">
        <v>404</v>
      </c>
      <c r="E5633" s="112" t="s">
        <v>400</v>
      </c>
      <c r="F5633" s="112" t="s">
        <v>405</v>
      </c>
      <c r="G5633" s="112" t="s">
        <v>41</v>
      </c>
      <c r="H5633" s="112" t="s">
        <v>445</v>
      </c>
      <c r="I5633" s="112" t="s">
        <v>16</v>
      </c>
      <c r="J5633" s="112" t="s">
        <v>446</v>
      </c>
      <c r="K5633" s="113">
        <v>854.55</v>
      </c>
      <c r="L5633" s="113">
        <v>135</v>
      </c>
      <c r="M5633" s="112" t="s">
        <v>543</v>
      </c>
    </row>
    <row r="5634" spans="1:13" x14ac:dyDescent="0.3">
      <c r="A5634" s="112" t="s">
        <v>158</v>
      </c>
      <c r="B5634" s="112" t="s">
        <v>341</v>
      </c>
      <c r="C5634" s="112" t="s">
        <v>398</v>
      </c>
      <c r="D5634" s="112" t="s">
        <v>404</v>
      </c>
      <c r="E5634" s="112" t="s">
        <v>400</v>
      </c>
      <c r="F5634" s="112" t="s">
        <v>405</v>
      </c>
      <c r="G5634" s="112" t="s">
        <v>42</v>
      </c>
      <c r="H5634" s="112" t="s">
        <v>441</v>
      </c>
      <c r="I5634" s="112" t="s">
        <v>16</v>
      </c>
      <c r="J5634" s="112" t="s">
        <v>435</v>
      </c>
      <c r="K5634" s="113">
        <v>2820</v>
      </c>
      <c r="L5634" s="113">
        <v>405</v>
      </c>
      <c r="M5634" s="112" t="s">
        <v>543</v>
      </c>
    </row>
    <row r="5635" spans="1:13" x14ac:dyDescent="0.3">
      <c r="A5635" s="112" t="s">
        <v>158</v>
      </c>
      <c r="B5635" s="112" t="s">
        <v>341</v>
      </c>
      <c r="C5635" s="112" t="s">
        <v>398</v>
      </c>
      <c r="D5635" s="112" t="s">
        <v>404</v>
      </c>
      <c r="E5635" s="112" t="s">
        <v>400</v>
      </c>
      <c r="F5635" s="112" t="s">
        <v>405</v>
      </c>
      <c r="G5635" s="112" t="s">
        <v>42</v>
      </c>
      <c r="H5635" s="112" t="s">
        <v>441</v>
      </c>
      <c r="I5635" s="112" t="s">
        <v>16</v>
      </c>
      <c r="J5635" s="112" t="s">
        <v>436</v>
      </c>
      <c r="K5635" s="113">
        <v>9680</v>
      </c>
      <c r="L5635" s="113">
        <v>1030.5</v>
      </c>
      <c r="M5635" s="112" t="s">
        <v>543</v>
      </c>
    </row>
    <row r="5636" spans="1:13" x14ac:dyDescent="0.3">
      <c r="A5636" s="112" t="s">
        <v>158</v>
      </c>
      <c r="B5636" s="112" t="s">
        <v>341</v>
      </c>
      <c r="C5636" s="112" t="s">
        <v>398</v>
      </c>
      <c r="D5636" s="112" t="s">
        <v>404</v>
      </c>
      <c r="E5636" s="112" t="s">
        <v>400</v>
      </c>
      <c r="F5636" s="112" t="s">
        <v>405</v>
      </c>
      <c r="G5636" s="112" t="s">
        <v>43</v>
      </c>
      <c r="H5636" s="112" t="s">
        <v>448</v>
      </c>
      <c r="I5636" s="112" t="s">
        <v>16</v>
      </c>
      <c r="J5636" s="112" t="s">
        <v>435</v>
      </c>
      <c r="K5636" s="113">
        <v>1476</v>
      </c>
      <c r="L5636" s="113">
        <v>1845</v>
      </c>
      <c r="M5636" s="112" t="s">
        <v>543</v>
      </c>
    </row>
    <row r="5637" spans="1:13" x14ac:dyDescent="0.3">
      <c r="A5637" s="112" t="s">
        <v>158</v>
      </c>
      <c r="B5637" s="112" t="s">
        <v>341</v>
      </c>
      <c r="C5637" s="112" t="s">
        <v>398</v>
      </c>
      <c r="D5637" s="112" t="s">
        <v>404</v>
      </c>
      <c r="E5637" s="112" t="s">
        <v>400</v>
      </c>
      <c r="F5637" s="112" t="s">
        <v>405</v>
      </c>
      <c r="G5637" s="112" t="s">
        <v>43</v>
      </c>
      <c r="H5637" s="112" t="s">
        <v>448</v>
      </c>
      <c r="I5637" s="112" t="s">
        <v>16</v>
      </c>
      <c r="J5637" s="112" t="s">
        <v>440</v>
      </c>
      <c r="K5637" s="113">
        <v>5399.36</v>
      </c>
      <c r="L5637" s="113">
        <v>5744</v>
      </c>
      <c r="M5637" s="112" t="s">
        <v>543</v>
      </c>
    </row>
    <row r="5638" spans="1:13" x14ac:dyDescent="0.3">
      <c r="A5638" s="112" t="s">
        <v>158</v>
      </c>
      <c r="B5638" s="112" t="s">
        <v>341</v>
      </c>
      <c r="C5638" s="112" t="s">
        <v>398</v>
      </c>
      <c r="D5638" s="112" t="s">
        <v>404</v>
      </c>
      <c r="E5638" s="112" t="s">
        <v>400</v>
      </c>
      <c r="F5638" s="112" t="s">
        <v>405</v>
      </c>
      <c r="G5638" s="112" t="s">
        <v>43</v>
      </c>
      <c r="H5638" s="112" t="s">
        <v>448</v>
      </c>
      <c r="I5638" s="112" t="s">
        <v>16</v>
      </c>
      <c r="J5638" s="112" t="s">
        <v>436</v>
      </c>
      <c r="K5638" s="113">
        <v>11610</v>
      </c>
      <c r="L5638" s="113">
        <v>21500</v>
      </c>
      <c r="M5638" s="112" t="s">
        <v>543</v>
      </c>
    </row>
    <row r="5639" spans="1:13" x14ac:dyDescent="0.3">
      <c r="A5639" s="112" t="s">
        <v>158</v>
      </c>
      <c r="B5639" s="112" t="s">
        <v>341</v>
      </c>
      <c r="C5639" s="112" t="s">
        <v>398</v>
      </c>
      <c r="D5639" s="112" t="s">
        <v>404</v>
      </c>
      <c r="E5639" s="112" t="s">
        <v>400</v>
      </c>
      <c r="F5639" s="112" t="s">
        <v>405</v>
      </c>
      <c r="G5639" s="112" t="s">
        <v>88</v>
      </c>
      <c r="H5639" s="112" t="s">
        <v>448</v>
      </c>
      <c r="I5639" s="112" t="s">
        <v>14</v>
      </c>
      <c r="J5639" s="112" t="s">
        <v>435</v>
      </c>
      <c r="K5639" s="113">
        <v>13980</v>
      </c>
      <c r="L5639" s="113">
        <v>1503</v>
      </c>
      <c r="M5639" s="112" t="s">
        <v>543</v>
      </c>
    </row>
    <row r="5640" spans="1:13" x14ac:dyDescent="0.3">
      <c r="A5640" s="112" t="s">
        <v>158</v>
      </c>
      <c r="B5640" s="112" t="s">
        <v>341</v>
      </c>
      <c r="C5640" s="112" t="s">
        <v>398</v>
      </c>
      <c r="D5640" s="112" t="s">
        <v>404</v>
      </c>
      <c r="E5640" s="112" t="s">
        <v>400</v>
      </c>
      <c r="F5640" s="112" t="s">
        <v>405</v>
      </c>
      <c r="G5640" s="112" t="s">
        <v>88</v>
      </c>
      <c r="H5640" s="112" t="s">
        <v>448</v>
      </c>
      <c r="I5640" s="112" t="s">
        <v>14</v>
      </c>
      <c r="J5640" s="112" t="s">
        <v>436</v>
      </c>
      <c r="K5640" s="113">
        <v>43834</v>
      </c>
      <c r="L5640" s="113">
        <v>3351</v>
      </c>
      <c r="M5640" s="112" t="s">
        <v>543</v>
      </c>
    </row>
    <row r="5641" spans="1:13" x14ac:dyDescent="0.3">
      <c r="A5641" s="112" t="s">
        <v>158</v>
      </c>
      <c r="B5641" s="112" t="s">
        <v>341</v>
      </c>
      <c r="C5641" s="112" t="s">
        <v>398</v>
      </c>
      <c r="D5641" s="112" t="s">
        <v>404</v>
      </c>
      <c r="E5641" s="112" t="s">
        <v>400</v>
      </c>
      <c r="F5641" s="112" t="s">
        <v>405</v>
      </c>
      <c r="G5641" s="112" t="s">
        <v>90</v>
      </c>
      <c r="H5641" s="112" t="s">
        <v>438</v>
      </c>
      <c r="I5641" s="112" t="s">
        <v>14</v>
      </c>
      <c r="J5641" s="112" t="s">
        <v>436</v>
      </c>
      <c r="K5641" s="113">
        <v>1620</v>
      </c>
      <c r="L5641" s="113">
        <v>180</v>
      </c>
      <c r="M5641" s="112" t="s">
        <v>543</v>
      </c>
    </row>
    <row r="5642" spans="1:13" x14ac:dyDescent="0.3">
      <c r="A5642" s="112" t="s">
        <v>158</v>
      </c>
      <c r="B5642" s="112" t="s">
        <v>341</v>
      </c>
      <c r="C5642" s="112" t="s">
        <v>398</v>
      </c>
      <c r="D5642" s="112" t="s">
        <v>404</v>
      </c>
      <c r="E5642" s="112" t="s">
        <v>400</v>
      </c>
      <c r="F5642" s="112" t="s">
        <v>405</v>
      </c>
      <c r="G5642" s="112" t="s">
        <v>44</v>
      </c>
      <c r="H5642" s="112" t="s">
        <v>441</v>
      </c>
      <c r="I5642" s="112" t="s">
        <v>16</v>
      </c>
      <c r="J5642" s="112" t="s">
        <v>435</v>
      </c>
      <c r="K5642" s="113">
        <v>11581.68</v>
      </c>
      <c r="L5642" s="113">
        <v>2029.5000000000002</v>
      </c>
      <c r="M5642" s="112" t="s">
        <v>543</v>
      </c>
    </row>
    <row r="5643" spans="1:13" x14ac:dyDescent="0.3">
      <c r="A5643" s="112" t="s">
        <v>158</v>
      </c>
      <c r="B5643" s="112" t="s">
        <v>341</v>
      </c>
      <c r="C5643" s="112" t="s">
        <v>398</v>
      </c>
      <c r="D5643" s="112" t="s">
        <v>404</v>
      </c>
      <c r="E5643" s="112" t="s">
        <v>400</v>
      </c>
      <c r="F5643" s="112" t="s">
        <v>405</v>
      </c>
      <c r="G5643" s="112" t="s">
        <v>44</v>
      </c>
      <c r="H5643" s="112" t="s">
        <v>441</v>
      </c>
      <c r="I5643" s="112" t="s">
        <v>16</v>
      </c>
      <c r="J5643" s="112" t="s">
        <v>436</v>
      </c>
      <c r="K5643" s="113">
        <v>1209493.46</v>
      </c>
      <c r="L5643" s="113">
        <v>27513.5</v>
      </c>
      <c r="M5643" s="112" t="s">
        <v>543</v>
      </c>
    </row>
    <row r="5644" spans="1:13" x14ac:dyDescent="0.3">
      <c r="A5644" s="112" t="s">
        <v>158</v>
      </c>
      <c r="B5644" s="112" t="s">
        <v>341</v>
      </c>
      <c r="C5644" s="112" t="s">
        <v>398</v>
      </c>
      <c r="D5644" s="112" t="s">
        <v>404</v>
      </c>
      <c r="E5644" s="112" t="s">
        <v>400</v>
      </c>
      <c r="F5644" s="112" t="s">
        <v>405</v>
      </c>
      <c r="G5644" s="112" t="s">
        <v>45</v>
      </c>
      <c r="H5644" s="112" t="s">
        <v>441</v>
      </c>
      <c r="I5644" s="112" t="s">
        <v>46</v>
      </c>
      <c r="J5644" s="112" t="s">
        <v>435</v>
      </c>
      <c r="K5644" s="113">
        <v>6252</v>
      </c>
      <c r="L5644" s="113">
        <v>370</v>
      </c>
      <c r="M5644" s="112" t="s">
        <v>543</v>
      </c>
    </row>
    <row r="5645" spans="1:13" x14ac:dyDescent="0.3">
      <c r="A5645" s="112" t="s">
        <v>158</v>
      </c>
      <c r="B5645" s="112" t="s">
        <v>341</v>
      </c>
      <c r="C5645" s="112" t="s">
        <v>398</v>
      </c>
      <c r="D5645" s="112" t="s">
        <v>404</v>
      </c>
      <c r="E5645" s="112" t="s">
        <v>400</v>
      </c>
      <c r="F5645" s="112" t="s">
        <v>405</v>
      </c>
      <c r="G5645" s="112" t="s">
        <v>45</v>
      </c>
      <c r="H5645" s="112" t="s">
        <v>441</v>
      </c>
      <c r="I5645" s="112" t="s">
        <v>46</v>
      </c>
      <c r="J5645" s="112" t="s">
        <v>436</v>
      </c>
      <c r="K5645" s="113">
        <v>89675</v>
      </c>
      <c r="L5645" s="113">
        <v>5218</v>
      </c>
      <c r="M5645" s="112" t="s">
        <v>543</v>
      </c>
    </row>
    <row r="5646" spans="1:13" x14ac:dyDescent="0.3">
      <c r="A5646" s="112" t="s">
        <v>158</v>
      </c>
      <c r="B5646" s="112" t="s">
        <v>341</v>
      </c>
      <c r="C5646" s="112" t="s">
        <v>398</v>
      </c>
      <c r="D5646" s="112" t="s">
        <v>404</v>
      </c>
      <c r="E5646" s="112" t="s">
        <v>400</v>
      </c>
      <c r="F5646" s="112" t="s">
        <v>405</v>
      </c>
      <c r="G5646" s="112" t="s">
        <v>47</v>
      </c>
      <c r="H5646" s="112" t="s">
        <v>447</v>
      </c>
      <c r="I5646" s="112" t="s">
        <v>16</v>
      </c>
      <c r="J5646" s="112" t="s">
        <v>435</v>
      </c>
      <c r="K5646" s="113">
        <v>169439.73</v>
      </c>
      <c r="L5646" s="113">
        <v>20455.75</v>
      </c>
      <c r="M5646" s="112" t="s">
        <v>543</v>
      </c>
    </row>
    <row r="5647" spans="1:13" x14ac:dyDescent="0.3">
      <c r="A5647" s="112" t="s">
        <v>158</v>
      </c>
      <c r="B5647" s="112" t="s">
        <v>341</v>
      </c>
      <c r="C5647" s="112" t="s">
        <v>398</v>
      </c>
      <c r="D5647" s="112" t="s">
        <v>404</v>
      </c>
      <c r="E5647" s="112" t="s">
        <v>400</v>
      </c>
      <c r="F5647" s="112" t="s">
        <v>405</v>
      </c>
      <c r="G5647" s="112" t="s">
        <v>48</v>
      </c>
      <c r="H5647" s="112" t="s">
        <v>447</v>
      </c>
      <c r="I5647" s="112" t="s">
        <v>16</v>
      </c>
      <c r="J5647" s="112" t="s">
        <v>435</v>
      </c>
      <c r="K5647" s="113">
        <v>6</v>
      </c>
      <c r="L5647" s="113">
        <v>0.75</v>
      </c>
      <c r="M5647" s="112" t="s">
        <v>543</v>
      </c>
    </row>
    <row r="5648" spans="1:13" x14ac:dyDescent="0.3">
      <c r="A5648" s="112" t="s">
        <v>158</v>
      </c>
      <c r="B5648" s="112" t="s">
        <v>341</v>
      </c>
      <c r="C5648" s="112" t="s">
        <v>398</v>
      </c>
      <c r="D5648" s="112" t="s">
        <v>404</v>
      </c>
      <c r="E5648" s="112" t="s">
        <v>400</v>
      </c>
      <c r="F5648" s="112" t="s">
        <v>405</v>
      </c>
      <c r="G5648" s="112" t="s">
        <v>48</v>
      </c>
      <c r="H5648" s="112" t="s">
        <v>447</v>
      </c>
      <c r="I5648" s="112" t="s">
        <v>16</v>
      </c>
      <c r="J5648" s="112" t="s">
        <v>436</v>
      </c>
      <c r="K5648" s="113">
        <v>2842</v>
      </c>
      <c r="L5648" s="113">
        <v>355.25</v>
      </c>
      <c r="M5648" s="112" t="s">
        <v>543</v>
      </c>
    </row>
    <row r="5649" spans="1:13" x14ac:dyDescent="0.3">
      <c r="A5649" s="112" t="s">
        <v>158</v>
      </c>
      <c r="B5649" s="112" t="s">
        <v>341</v>
      </c>
      <c r="C5649" s="112" t="s">
        <v>398</v>
      </c>
      <c r="D5649" s="112" t="s">
        <v>404</v>
      </c>
      <c r="E5649" s="112" t="s">
        <v>400</v>
      </c>
      <c r="F5649" s="112" t="s">
        <v>405</v>
      </c>
      <c r="G5649" s="112" t="s">
        <v>49</v>
      </c>
      <c r="H5649" s="112" t="s">
        <v>447</v>
      </c>
      <c r="I5649" s="112" t="s">
        <v>16</v>
      </c>
      <c r="J5649" s="112" t="s">
        <v>435</v>
      </c>
      <c r="K5649" s="113">
        <v>9087.85</v>
      </c>
      <c r="L5649" s="113">
        <v>580</v>
      </c>
      <c r="M5649" s="112" t="s">
        <v>543</v>
      </c>
    </row>
    <row r="5650" spans="1:13" x14ac:dyDescent="0.3">
      <c r="A5650" s="112" t="s">
        <v>158</v>
      </c>
      <c r="B5650" s="112" t="s">
        <v>341</v>
      </c>
      <c r="C5650" s="112" t="s">
        <v>398</v>
      </c>
      <c r="D5650" s="112" t="s">
        <v>404</v>
      </c>
      <c r="E5650" s="112" t="s">
        <v>400</v>
      </c>
      <c r="F5650" s="112" t="s">
        <v>405</v>
      </c>
      <c r="G5650" s="112" t="s">
        <v>50</v>
      </c>
      <c r="H5650" s="112" t="s">
        <v>434</v>
      </c>
      <c r="I5650" s="112" t="s">
        <v>16</v>
      </c>
      <c r="J5650" s="112" t="s">
        <v>436</v>
      </c>
      <c r="K5650" s="113">
        <v>1638452.01</v>
      </c>
      <c r="L5650" s="113">
        <v>139262.15</v>
      </c>
      <c r="M5650" s="112" t="s">
        <v>543</v>
      </c>
    </row>
    <row r="5651" spans="1:13" x14ac:dyDescent="0.3">
      <c r="A5651" s="112" t="s">
        <v>158</v>
      </c>
      <c r="B5651" s="112" t="s">
        <v>341</v>
      </c>
      <c r="C5651" s="112" t="s">
        <v>398</v>
      </c>
      <c r="D5651" s="112" t="s">
        <v>404</v>
      </c>
      <c r="E5651" s="112" t="s">
        <v>400</v>
      </c>
      <c r="F5651" s="112" t="s">
        <v>405</v>
      </c>
      <c r="G5651" s="112" t="s">
        <v>52</v>
      </c>
      <c r="H5651" s="112" t="s">
        <v>442</v>
      </c>
      <c r="I5651" s="112" t="s">
        <v>46</v>
      </c>
      <c r="J5651" s="112" t="s">
        <v>435</v>
      </c>
      <c r="K5651" s="113">
        <v>246195.86000000002</v>
      </c>
      <c r="L5651" s="113">
        <v>53745.000000000007</v>
      </c>
      <c r="M5651" s="112" t="s">
        <v>543</v>
      </c>
    </row>
    <row r="5652" spans="1:13" x14ac:dyDescent="0.3">
      <c r="A5652" s="112" t="s">
        <v>158</v>
      </c>
      <c r="B5652" s="112" t="s">
        <v>341</v>
      </c>
      <c r="C5652" s="112" t="s">
        <v>398</v>
      </c>
      <c r="D5652" s="112" t="s">
        <v>404</v>
      </c>
      <c r="E5652" s="112" t="s">
        <v>400</v>
      </c>
      <c r="F5652" s="112" t="s">
        <v>405</v>
      </c>
      <c r="G5652" s="112" t="s">
        <v>52</v>
      </c>
      <c r="H5652" s="112" t="s">
        <v>442</v>
      </c>
      <c r="I5652" s="112" t="s">
        <v>46</v>
      </c>
      <c r="J5652" s="112" t="s">
        <v>440</v>
      </c>
      <c r="K5652" s="113">
        <v>101589.37</v>
      </c>
      <c r="L5652" s="113">
        <v>27092</v>
      </c>
      <c r="M5652" s="112" t="s">
        <v>543</v>
      </c>
    </row>
    <row r="5653" spans="1:13" x14ac:dyDescent="0.3">
      <c r="A5653" s="112" t="s">
        <v>158</v>
      </c>
      <c r="B5653" s="112" t="s">
        <v>341</v>
      </c>
      <c r="C5653" s="112" t="s">
        <v>398</v>
      </c>
      <c r="D5653" s="112" t="s">
        <v>404</v>
      </c>
      <c r="E5653" s="112" t="s">
        <v>400</v>
      </c>
      <c r="F5653" s="112" t="s">
        <v>405</v>
      </c>
      <c r="G5653" s="112" t="s">
        <v>52</v>
      </c>
      <c r="H5653" s="112" t="s">
        <v>442</v>
      </c>
      <c r="I5653" s="112" t="s">
        <v>46</v>
      </c>
      <c r="J5653" s="112" t="s">
        <v>436</v>
      </c>
      <c r="K5653" s="113">
        <v>3894800.7500000005</v>
      </c>
      <c r="L5653" s="113">
        <v>531071.99999999988</v>
      </c>
      <c r="M5653" s="112" t="s">
        <v>543</v>
      </c>
    </row>
    <row r="5654" spans="1:13" x14ac:dyDescent="0.3">
      <c r="A5654" s="112" t="s">
        <v>158</v>
      </c>
      <c r="B5654" s="112" t="s">
        <v>341</v>
      </c>
      <c r="C5654" s="112" t="s">
        <v>398</v>
      </c>
      <c r="D5654" s="112" t="s">
        <v>404</v>
      </c>
      <c r="E5654" s="112" t="s">
        <v>400</v>
      </c>
      <c r="F5654" s="112" t="s">
        <v>405</v>
      </c>
      <c r="G5654" s="112" t="s">
        <v>53</v>
      </c>
      <c r="H5654" s="112" t="s">
        <v>434</v>
      </c>
      <c r="I5654" s="112" t="s">
        <v>16</v>
      </c>
      <c r="J5654" s="112" t="s">
        <v>435</v>
      </c>
      <c r="K5654" s="113">
        <v>96798.25</v>
      </c>
      <c r="L5654" s="113">
        <v>28894.5</v>
      </c>
      <c r="M5654" s="112" t="s">
        <v>543</v>
      </c>
    </row>
    <row r="5655" spans="1:13" x14ac:dyDescent="0.3">
      <c r="A5655" s="112" t="s">
        <v>158</v>
      </c>
      <c r="B5655" s="112" t="s">
        <v>341</v>
      </c>
      <c r="C5655" s="112" t="s">
        <v>398</v>
      </c>
      <c r="D5655" s="112" t="s">
        <v>404</v>
      </c>
      <c r="E5655" s="112" t="s">
        <v>400</v>
      </c>
      <c r="F5655" s="112" t="s">
        <v>405</v>
      </c>
      <c r="G5655" s="112" t="s">
        <v>55</v>
      </c>
      <c r="H5655" s="112" t="s">
        <v>439</v>
      </c>
      <c r="I5655" s="112" t="s">
        <v>16</v>
      </c>
      <c r="J5655" s="112" t="s">
        <v>435</v>
      </c>
      <c r="K5655" s="113">
        <v>2758</v>
      </c>
      <c r="L5655" s="113">
        <v>788</v>
      </c>
      <c r="M5655" s="112" t="s">
        <v>543</v>
      </c>
    </row>
    <row r="5656" spans="1:13" x14ac:dyDescent="0.3">
      <c r="A5656" s="112" t="s">
        <v>158</v>
      </c>
      <c r="B5656" s="112" t="s">
        <v>341</v>
      </c>
      <c r="C5656" s="112" t="s">
        <v>398</v>
      </c>
      <c r="D5656" s="112" t="s">
        <v>404</v>
      </c>
      <c r="E5656" s="112" t="s">
        <v>400</v>
      </c>
      <c r="F5656" s="112" t="s">
        <v>405</v>
      </c>
      <c r="G5656" s="112" t="s">
        <v>55</v>
      </c>
      <c r="H5656" s="112" t="s">
        <v>439</v>
      </c>
      <c r="I5656" s="112" t="s">
        <v>16</v>
      </c>
      <c r="J5656" s="112" t="s">
        <v>440</v>
      </c>
      <c r="K5656" s="113">
        <v>315</v>
      </c>
      <c r="L5656" s="113">
        <v>90</v>
      </c>
      <c r="M5656" s="112" t="s">
        <v>543</v>
      </c>
    </row>
    <row r="5657" spans="1:13" x14ac:dyDescent="0.3">
      <c r="A5657" s="112" t="s">
        <v>158</v>
      </c>
      <c r="B5657" s="112" t="s">
        <v>341</v>
      </c>
      <c r="C5657" s="112" t="s">
        <v>398</v>
      </c>
      <c r="D5657" s="112" t="s">
        <v>404</v>
      </c>
      <c r="E5657" s="112" t="s">
        <v>400</v>
      </c>
      <c r="F5657" s="112" t="s">
        <v>405</v>
      </c>
      <c r="G5657" s="112" t="s">
        <v>55</v>
      </c>
      <c r="H5657" s="112" t="s">
        <v>439</v>
      </c>
      <c r="I5657" s="112" t="s">
        <v>16</v>
      </c>
      <c r="J5657" s="112" t="s">
        <v>436</v>
      </c>
      <c r="K5657" s="113">
        <v>3832.5</v>
      </c>
      <c r="L5657" s="113">
        <v>1095</v>
      </c>
      <c r="M5657" s="112" t="s">
        <v>543</v>
      </c>
    </row>
    <row r="5658" spans="1:13" x14ac:dyDescent="0.3">
      <c r="A5658" s="112" t="s">
        <v>158</v>
      </c>
      <c r="B5658" s="112" t="s">
        <v>341</v>
      </c>
      <c r="C5658" s="112" t="s">
        <v>398</v>
      </c>
      <c r="D5658" s="112" t="s">
        <v>404</v>
      </c>
      <c r="E5658" s="112" t="s">
        <v>400</v>
      </c>
      <c r="F5658" s="112" t="s">
        <v>405</v>
      </c>
      <c r="G5658" s="112" t="s">
        <v>56</v>
      </c>
      <c r="H5658" s="112" t="s">
        <v>441</v>
      </c>
      <c r="I5658" s="112" t="s">
        <v>16</v>
      </c>
      <c r="J5658" s="112" t="s">
        <v>435</v>
      </c>
      <c r="K5658" s="113">
        <v>765</v>
      </c>
      <c r="L5658" s="113">
        <v>90</v>
      </c>
      <c r="M5658" s="112" t="s">
        <v>543</v>
      </c>
    </row>
    <row r="5659" spans="1:13" x14ac:dyDescent="0.3">
      <c r="A5659" s="112" t="s">
        <v>158</v>
      </c>
      <c r="B5659" s="112" t="s">
        <v>341</v>
      </c>
      <c r="C5659" s="112" t="s">
        <v>398</v>
      </c>
      <c r="D5659" s="112" t="s">
        <v>404</v>
      </c>
      <c r="E5659" s="112" t="s">
        <v>400</v>
      </c>
      <c r="F5659" s="112" t="s">
        <v>405</v>
      </c>
      <c r="G5659" s="112" t="s">
        <v>56</v>
      </c>
      <c r="H5659" s="112" t="s">
        <v>441</v>
      </c>
      <c r="I5659" s="112" t="s">
        <v>16</v>
      </c>
      <c r="J5659" s="112" t="s">
        <v>436</v>
      </c>
      <c r="K5659" s="113">
        <v>4050</v>
      </c>
      <c r="L5659" s="113">
        <v>230.25000000000003</v>
      </c>
      <c r="M5659" s="112" t="s">
        <v>543</v>
      </c>
    </row>
    <row r="5660" spans="1:13" x14ac:dyDescent="0.3">
      <c r="A5660" s="112" t="s">
        <v>158</v>
      </c>
      <c r="B5660" s="112" t="s">
        <v>341</v>
      </c>
      <c r="C5660" s="112" t="s">
        <v>398</v>
      </c>
      <c r="D5660" s="112" t="s">
        <v>404</v>
      </c>
      <c r="E5660" s="112" t="s">
        <v>400</v>
      </c>
      <c r="F5660" s="112" t="s">
        <v>405</v>
      </c>
      <c r="G5660" s="112" t="s">
        <v>57</v>
      </c>
      <c r="H5660" s="112" t="s">
        <v>441</v>
      </c>
      <c r="I5660" s="112" t="s">
        <v>16</v>
      </c>
      <c r="J5660" s="112" t="s">
        <v>435</v>
      </c>
      <c r="K5660" s="113">
        <v>2610.52</v>
      </c>
      <c r="L5660" s="113">
        <v>486.00000000000006</v>
      </c>
      <c r="M5660" s="112" t="s">
        <v>543</v>
      </c>
    </row>
    <row r="5661" spans="1:13" x14ac:dyDescent="0.3">
      <c r="A5661" s="112" t="s">
        <v>158</v>
      </c>
      <c r="B5661" s="112" t="s">
        <v>341</v>
      </c>
      <c r="C5661" s="112" t="s">
        <v>398</v>
      </c>
      <c r="D5661" s="112" t="s">
        <v>404</v>
      </c>
      <c r="E5661" s="112" t="s">
        <v>400</v>
      </c>
      <c r="F5661" s="112" t="s">
        <v>405</v>
      </c>
      <c r="G5661" s="112" t="s">
        <v>57</v>
      </c>
      <c r="H5661" s="112" t="s">
        <v>441</v>
      </c>
      <c r="I5661" s="112" t="s">
        <v>16</v>
      </c>
      <c r="J5661" s="112" t="s">
        <v>436</v>
      </c>
      <c r="K5661" s="113">
        <v>11360.6</v>
      </c>
      <c r="L5661" s="113">
        <v>2115</v>
      </c>
      <c r="M5661" s="112" t="s">
        <v>543</v>
      </c>
    </row>
    <row r="5662" spans="1:13" x14ac:dyDescent="0.3">
      <c r="A5662" s="112" t="s">
        <v>158</v>
      </c>
      <c r="B5662" s="112" t="s">
        <v>341</v>
      </c>
      <c r="C5662" s="112" t="s">
        <v>398</v>
      </c>
      <c r="D5662" s="112" t="s">
        <v>404</v>
      </c>
      <c r="E5662" s="112" t="s">
        <v>400</v>
      </c>
      <c r="F5662" s="112" t="s">
        <v>405</v>
      </c>
      <c r="G5662" s="112" t="s">
        <v>58</v>
      </c>
      <c r="H5662" s="112" t="s">
        <v>434</v>
      </c>
      <c r="I5662" s="112" t="s">
        <v>16</v>
      </c>
      <c r="J5662" s="112" t="s">
        <v>436</v>
      </c>
      <c r="K5662" s="113">
        <v>205000</v>
      </c>
      <c r="L5662" s="113">
        <v>42355</v>
      </c>
      <c r="M5662" s="112" t="s">
        <v>543</v>
      </c>
    </row>
    <row r="5663" spans="1:13" x14ac:dyDescent="0.3">
      <c r="A5663" s="112" t="s">
        <v>158</v>
      </c>
      <c r="B5663" s="112" t="s">
        <v>341</v>
      </c>
      <c r="C5663" s="112" t="s">
        <v>398</v>
      </c>
      <c r="D5663" s="112" t="s">
        <v>404</v>
      </c>
      <c r="E5663" s="112" t="s">
        <v>400</v>
      </c>
      <c r="F5663" s="112" t="s">
        <v>405</v>
      </c>
      <c r="G5663" s="112" t="s">
        <v>60</v>
      </c>
      <c r="H5663" s="112" t="s">
        <v>437</v>
      </c>
      <c r="I5663" s="112" t="s">
        <v>16</v>
      </c>
      <c r="J5663" s="112" t="s">
        <v>435</v>
      </c>
      <c r="K5663" s="113">
        <v>17110.080000000002</v>
      </c>
      <c r="L5663" s="113">
        <v>5484</v>
      </c>
      <c r="M5663" s="112" t="s">
        <v>543</v>
      </c>
    </row>
    <row r="5664" spans="1:13" x14ac:dyDescent="0.3">
      <c r="A5664" s="112" t="s">
        <v>158</v>
      </c>
      <c r="B5664" s="112" t="s">
        <v>341</v>
      </c>
      <c r="C5664" s="112" t="s">
        <v>398</v>
      </c>
      <c r="D5664" s="112" t="s">
        <v>404</v>
      </c>
      <c r="E5664" s="112" t="s">
        <v>400</v>
      </c>
      <c r="F5664" s="112" t="s">
        <v>405</v>
      </c>
      <c r="G5664" s="112" t="s">
        <v>60</v>
      </c>
      <c r="H5664" s="112" t="s">
        <v>437</v>
      </c>
      <c r="I5664" s="112" t="s">
        <v>16</v>
      </c>
      <c r="J5664" s="112" t="s">
        <v>440</v>
      </c>
      <c r="K5664" s="113">
        <v>12845.04</v>
      </c>
      <c r="L5664" s="113">
        <v>4117</v>
      </c>
      <c r="M5664" s="112" t="s">
        <v>543</v>
      </c>
    </row>
    <row r="5665" spans="1:13" x14ac:dyDescent="0.3">
      <c r="A5665" s="112" t="s">
        <v>158</v>
      </c>
      <c r="B5665" s="112" t="s">
        <v>341</v>
      </c>
      <c r="C5665" s="112" t="s">
        <v>398</v>
      </c>
      <c r="D5665" s="112" t="s">
        <v>404</v>
      </c>
      <c r="E5665" s="112" t="s">
        <v>400</v>
      </c>
      <c r="F5665" s="112" t="s">
        <v>405</v>
      </c>
      <c r="G5665" s="112" t="s">
        <v>60</v>
      </c>
      <c r="H5665" s="112" t="s">
        <v>437</v>
      </c>
      <c r="I5665" s="112" t="s">
        <v>16</v>
      </c>
      <c r="J5665" s="112" t="s">
        <v>436</v>
      </c>
      <c r="K5665" s="113">
        <v>514722</v>
      </c>
      <c r="L5665" s="113">
        <v>164975</v>
      </c>
      <c r="M5665" s="112" t="s">
        <v>543</v>
      </c>
    </row>
    <row r="5666" spans="1:13" x14ac:dyDescent="0.3">
      <c r="A5666" s="112" t="s">
        <v>158</v>
      </c>
      <c r="B5666" s="112" t="s">
        <v>341</v>
      </c>
      <c r="C5666" s="112" t="s">
        <v>398</v>
      </c>
      <c r="D5666" s="112" t="s">
        <v>404</v>
      </c>
      <c r="E5666" s="112" t="s">
        <v>400</v>
      </c>
      <c r="F5666" s="112" t="s">
        <v>405</v>
      </c>
      <c r="G5666" s="112" t="s">
        <v>62</v>
      </c>
      <c r="H5666" s="112" t="s">
        <v>438</v>
      </c>
      <c r="I5666" s="112" t="s">
        <v>16</v>
      </c>
      <c r="J5666" s="112" t="s">
        <v>435</v>
      </c>
      <c r="K5666" s="113">
        <v>12636.84</v>
      </c>
      <c r="L5666" s="113">
        <v>5999</v>
      </c>
      <c r="M5666" s="112" t="s">
        <v>543</v>
      </c>
    </row>
    <row r="5667" spans="1:13" x14ac:dyDescent="0.3">
      <c r="A5667" s="112" t="s">
        <v>158</v>
      </c>
      <c r="B5667" s="112" t="s">
        <v>341</v>
      </c>
      <c r="C5667" s="112" t="s">
        <v>398</v>
      </c>
      <c r="D5667" s="112" t="s">
        <v>404</v>
      </c>
      <c r="E5667" s="112" t="s">
        <v>400</v>
      </c>
      <c r="F5667" s="112" t="s">
        <v>405</v>
      </c>
      <c r="G5667" s="112" t="s">
        <v>62</v>
      </c>
      <c r="H5667" s="112" t="s">
        <v>438</v>
      </c>
      <c r="I5667" s="112" t="s">
        <v>16</v>
      </c>
      <c r="J5667" s="112" t="s">
        <v>440</v>
      </c>
      <c r="K5667" s="113">
        <v>15973.8</v>
      </c>
      <c r="L5667" s="113">
        <v>7583</v>
      </c>
      <c r="M5667" s="112" t="s">
        <v>543</v>
      </c>
    </row>
    <row r="5668" spans="1:13" x14ac:dyDescent="0.3">
      <c r="A5668" s="112" t="s">
        <v>158</v>
      </c>
      <c r="B5668" s="112" t="s">
        <v>341</v>
      </c>
      <c r="C5668" s="112" t="s">
        <v>398</v>
      </c>
      <c r="D5668" s="112" t="s">
        <v>404</v>
      </c>
      <c r="E5668" s="112" t="s">
        <v>400</v>
      </c>
      <c r="F5668" s="112" t="s">
        <v>405</v>
      </c>
      <c r="G5668" s="112" t="s">
        <v>62</v>
      </c>
      <c r="H5668" s="112" t="s">
        <v>438</v>
      </c>
      <c r="I5668" s="112" t="s">
        <v>16</v>
      </c>
      <c r="J5668" s="112" t="s">
        <v>436</v>
      </c>
      <c r="K5668" s="113">
        <v>99806.52</v>
      </c>
      <c r="L5668" s="113">
        <v>60009</v>
      </c>
      <c r="M5668" s="112" t="s">
        <v>543</v>
      </c>
    </row>
    <row r="5669" spans="1:13" x14ac:dyDescent="0.3">
      <c r="A5669" s="112" t="s">
        <v>158</v>
      </c>
      <c r="B5669" s="112" t="s">
        <v>341</v>
      </c>
      <c r="C5669" s="112" t="s">
        <v>398</v>
      </c>
      <c r="D5669" s="112" t="s">
        <v>404</v>
      </c>
      <c r="E5669" s="112" t="s">
        <v>400</v>
      </c>
      <c r="F5669" s="112" t="s">
        <v>405</v>
      </c>
      <c r="G5669" s="112" t="s">
        <v>65</v>
      </c>
      <c r="H5669" s="112" t="s">
        <v>449</v>
      </c>
      <c r="I5669" s="112" t="s">
        <v>16</v>
      </c>
      <c r="J5669" s="112" t="s">
        <v>436</v>
      </c>
      <c r="K5669" s="113">
        <v>9335.4</v>
      </c>
      <c r="L5669" s="113">
        <v>490.5</v>
      </c>
      <c r="M5669" s="112" t="s">
        <v>543</v>
      </c>
    </row>
    <row r="5670" spans="1:13" x14ac:dyDescent="0.3">
      <c r="A5670" s="112" t="s">
        <v>158</v>
      </c>
      <c r="B5670" s="112" t="s">
        <v>341</v>
      </c>
      <c r="C5670" s="112" t="s">
        <v>398</v>
      </c>
      <c r="D5670" s="112" t="s">
        <v>404</v>
      </c>
      <c r="E5670" s="112" t="s">
        <v>400</v>
      </c>
      <c r="F5670" s="112" t="s">
        <v>405</v>
      </c>
      <c r="G5670" s="112" t="s">
        <v>66</v>
      </c>
      <c r="H5670" s="112" t="s">
        <v>450</v>
      </c>
      <c r="I5670" s="112" t="s">
        <v>16</v>
      </c>
      <c r="J5670" s="112" t="s">
        <v>435</v>
      </c>
      <c r="K5670" s="113">
        <v>41359.800000000003</v>
      </c>
      <c r="L5670" s="113">
        <v>14262</v>
      </c>
      <c r="M5670" s="112" t="s">
        <v>543</v>
      </c>
    </row>
    <row r="5671" spans="1:13" x14ac:dyDescent="0.3">
      <c r="A5671" s="112" t="s">
        <v>158</v>
      </c>
      <c r="B5671" s="112" t="s">
        <v>341</v>
      </c>
      <c r="C5671" s="112" t="s">
        <v>398</v>
      </c>
      <c r="D5671" s="112" t="s">
        <v>404</v>
      </c>
      <c r="E5671" s="112" t="s">
        <v>400</v>
      </c>
      <c r="F5671" s="112" t="s">
        <v>405</v>
      </c>
      <c r="G5671" s="112" t="s">
        <v>66</v>
      </c>
      <c r="H5671" s="112" t="s">
        <v>450</v>
      </c>
      <c r="I5671" s="112" t="s">
        <v>16</v>
      </c>
      <c r="J5671" s="112" t="s">
        <v>436</v>
      </c>
      <c r="K5671" s="113">
        <v>1566</v>
      </c>
      <c r="L5671" s="113">
        <v>540</v>
      </c>
      <c r="M5671" s="112" t="s">
        <v>543</v>
      </c>
    </row>
    <row r="5672" spans="1:13" x14ac:dyDescent="0.3">
      <c r="A5672" s="112" t="s">
        <v>158</v>
      </c>
      <c r="B5672" s="112" t="s">
        <v>341</v>
      </c>
      <c r="C5672" s="112" t="s">
        <v>398</v>
      </c>
      <c r="D5672" s="112" t="s">
        <v>406</v>
      </c>
      <c r="E5672" s="112" t="s">
        <v>400</v>
      </c>
      <c r="F5672" s="112" t="s">
        <v>407</v>
      </c>
      <c r="G5672" s="112" t="s">
        <v>13</v>
      </c>
      <c r="H5672" s="112" t="s">
        <v>434</v>
      </c>
      <c r="I5672" s="112" t="s">
        <v>14</v>
      </c>
      <c r="J5672" s="112" t="s">
        <v>436</v>
      </c>
      <c r="K5672" s="113">
        <v>61.98</v>
      </c>
      <c r="L5672" s="113">
        <v>0.75</v>
      </c>
      <c r="M5672" s="112" t="s">
        <v>543</v>
      </c>
    </row>
    <row r="5673" spans="1:13" x14ac:dyDescent="0.3">
      <c r="A5673" s="112" t="s">
        <v>158</v>
      </c>
      <c r="B5673" s="112" t="s">
        <v>341</v>
      </c>
      <c r="C5673" s="112" t="s">
        <v>398</v>
      </c>
      <c r="D5673" s="112" t="s">
        <v>406</v>
      </c>
      <c r="E5673" s="112" t="s">
        <v>400</v>
      </c>
      <c r="F5673" s="112" t="s">
        <v>407</v>
      </c>
      <c r="G5673" s="112" t="s">
        <v>472</v>
      </c>
      <c r="H5673" s="112" t="s">
        <v>441</v>
      </c>
      <c r="I5673" s="112" t="s">
        <v>16</v>
      </c>
      <c r="J5673" s="112" t="s">
        <v>435</v>
      </c>
      <c r="K5673" s="113">
        <v>246.96</v>
      </c>
      <c r="L5673" s="113">
        <v>36</v>
      </c>
      <c r="M5673" s="112" t="s">
        <v>543</v>
      </c>
    </row>
    <row r="5674" spans="1:13" x14ac:dyDescent="0.3">
      <c r="A5674" s="112" t="s">
        <v>158</v>
      </c>
      <c r="B5674" s="112" t="s">
        <v>341</v>
      </c>
      <c r="C5674" s="112" t="s">
        <v>398</v>
      </c>
      <c r="D5674" s="112" t="s">
        <v>406</v>
      </c>
      <c r="E5674" s="112" t="s">
        <v>400</v>
      </c>
      <c r="F5674" s="112" t="s">
        <v>407</v>
      </c>
      <c r="G5674" s="112" t="s">
        <v>472</v>
      </c>
      <c r="H5674" s="112" t="s">
        <v>441</v>
      </c>
      <c r="I5674" s="112" t="s">
        <v>16</v>
      </c>
      <c r="J5674" s="112" t="s">
        <v>440</v>
      </c>
      <c r="K5674" s="113">
        <v>185.22</v>
      </c>
      <c r="L5674" s="113">
        <v>27</v>
      </c>
      <c r="M5674" s="112" t="s">
        <v>543</v>
      </c>
    </row>
    <row r="5675" spans="1:13" x14ac:dyDescent="0.3">
      <c r="A5675" s="112" t="s">
        <v>158</v>
      </c>
      <c r="B5675" s="112" t="s">
        <v>341</v>
      </c>
      <c r="C5675" s="112" t="s">
        <v>398</v>
      </c>
      <c r="D5675" s="112" t="s">
        <v>406</v>
      </c>
      <c r="E5675" s="112" t="s">
        <v>400</v>
      </c>
      <c r="F5675" s="112" t="s">
        <v>407</v>
      </c>
      <c r="G5675" s="112" t="s">
        <v>472</v>
      </c>
      <c r="H5675" s="112" t="s">
        <v>441</v>
      </c>
      <c r="I5675" s="112" t="s">
        <v>16</v>
      </c>
      <c r="J5675" s="112" t="s">
        <v>436</v>
      </c>
      <c r="K5675" s="113">
        <v>1093.68</v>
      </c>
      <c r="L5675" s="113">
        <v>144</v>
      </c>
      <c r="M5675" s="112" t="s">
        <v>543</v>
      </c>
    </row>
    <row r="5676" spans="1:13" x14ac:dyDescent="0.3">
      <c r="A5676" s="112" t="s">
        <v>158</v>
      </c>
      <c r="B5676" s="112" t="s">
        <v>341</v>
      </c>
      <c r="C5676" s="112" t="s">
        <v>398</v>
      </c>
      <c r="D5676" s="112" t="s">
        <v>406</v>
      </c>
      <c r="E5676" s="112" t="s">
        <v>400</v>
      </c>
      <c r="F5676" s="112" t="s">
        <v>407</v>
      </c>
      <c r="G5676" s="112" t="s">
        <v>24</v>
      </c>
      <c r="H5676" s="112" t="s">
        <v>441</v>
      </c>
      <c r="I5676" s="112" t="s">
        <v>16</v>
      </c>
      <c r="J5676" s="112" t="s">
        <v>436</v>
      </c>
      <c r="K5676" s="113">
        <v>187246.83000000002</v>
      </c>
      <c r="L5676" s="113">
        <v>40482</v>
      </c>
      <c r="M5676" s="112" t="s">
        <v>543</v>
      </c>
    </row>
    <row r="5677" spans="1:13" x14ac:dyDescent="0.3">
      <c r="A5677" s="112" t="s">
        <v>158</v>
      </c>
      <c r="B5677" s="112" t="s">
        <v>341</v>
      </c>
      <c r="C5677" s="112" t="s">
        <v>398</v>
      </c>
      <c r="D5677" s="112" t="s">
        <v>406</v>
      </c>
      <c r="E5677" s="112" t="s">
        <v>400</v>
      </c>
      <c r="F5677" s="112" t="s">
        <v>407</v>
      </c>
      <c r="G5677" s="112" t="s">
        <v>25</v>
      </c>
      <c r="H5677" s="112" t="s">
        <v>442</v>
      </c>
      <c r="I5677" s="112" t="s">
        <v>16</v>
      </c>
      <c r="J5677" s="112" t="s">
        <v>443</v>
      </c>
      <c r="K5677" s="113">
        <v>403797</v>
      </c>
      <c r="L5677" s="113">
        <v>82500</v>
      </c>
      <c r="M5677" s="112" t="s">
        <v>543</v>
      </c>
    </row>
    <row r="5678" spans="1:13" x14ac:dyDescent="0.3">
      <c r="A5678" s="112" t="s">
        <v>158</v>
      </c>
      <c r="B5678" s="112" t="s">
        <v>341</v>
      </c>
      <c r="C5678" s="112" t="s">
        <v>398</v>
      </c>
      <c r="D5678" s="112" t="s">
        <v>406</v>
      </c>
      <c r="E5678" s="112" t="s">
        <v>400</v>
      </c>
      <c r="F5678" s="112" t="s">
        <v>407</v>
      </c>
      <c r="G5678" s="112" t="s">
        <v>33</v>
      </c>
      <c r="H5678" s="112" t="s">
        <v>445</v>
      </c>
      <c r="I5678" s="112" t="s">
        <v>16</v>
      </c>
      <c r="J5678" s="112" t="s">
        <v>446</v>
      </c>
      <c r="K5678" s="113">
        <v>26370</v>
      </c>
      <c r="L5678" s="113">
        <v>5274</v>
      </c>
      <c r="M5678" s="112" t="s">
        <v>543</v>
      </c>
    </row>
    <row r="5679" spans="1:13" x14ac:dyDescent="0.3">
      <c r="A5679" s="112" t="s">
        <v>158</v>
      </c>
      <c r="B5679" s="112" t="s">
        <v>341</v>
      </c>
      <c r="C5679" s="112" t="s">
        <v>398</v>
      </c>
      <c r="D5679" s="112" t="s">
        <v>406</v>
      </c>
      <c r="E5679" s="112" t="s">
        <v>400</v>
      </c>
      <c r="F5679" s="112" t="s">
        <v>407</v>
      </c>
      <c r="G5679" s="112" t="s">
        <v>34</v>
      </c>
      <c r="H5679" s="112" t="s">
        <v>442</v>
      </c>
      <c r="I5679" s="112" t="s">
        <v>16</v>
      </c>
      <c r="J5679" s="112" t="s">
        <v>436</v>
      </c>
      <c r="K5679" s="113">
        <v>6582.3187500000004</v>
      </c>
      <c r="L5679" s="113">
        <v>2404.5</v>
      </c>
      <c r="M5679" s="112" t="s">
        <v>543</v>
      </c>
    </row>
    <row r="5680" spans="1:13" x14ac:dyDescent="0.3">
      <c r="A5680" s="112" t="s">
        <v>158</v>
      </c>
      <c r="B5680" s="112" t="s">
        <v>341</v>
      </c>
      <c r="C5680" s="112" t="s">
        <v>398</v>
      </c>
      <c r="D5680" s="112" t="s">
        <v>406</v>
      </c>
      <c r="E5680" s="112" t="s">
        <v>400</v>
      </c>
      <c r="F5680" s="112" t="s">
        <v>407</v>
      </c>
      <c r="G5680" s="112" t="s">
        <v>44</v>
      </c>
      <c r="H5680" s="112" t="s">
        <v>441</v>
      </c>
      <c r="I5680" s="112" t="s">
        <v>16</v>
      </c>
      <c r="J5680" s="112" t="s">
        <v>435</v>
      </c>
      <c r="K5680" s="113">
        <v>480</v>
      </c>
      <c r="L5680" s="113">
        <v>90</v>
      </c>
      <c r="M5680" s="112" t="s">
        <v>543</v>
      </c>
    </row>
    <row r="5681" spans="1:13" x14ac:dyDescent="0.3">
      <c r="A5681" s="112" t="s">
        <v>158</v>
      </c>
      <c r="B5681" s="112" t="s">
        <v>341</v>
      </c>
      <c r="C5681" s="112" t="s">
        <v>398</v>
      </c>
      <c r="D5681" s="112" t="s">
        <v>406</v>
      </c>
      <c r="E5681" s="112" t="s">
        <v>400</v>
      </c>
      <c r="F5681" s="112" t="s">
        <v>407</v>
      </c>
      <c r="G5681" s="112" t="s">
        <v>44</v>
      </c>
      <c r="H5681" s="112" t="s">
        <v>441</v>
      </c>
      <c r="I5681" s="112" t="s">
        <v>16</v>
      </c>
      <c r="J5681" s="112" t="s">
        <v>436</v>
      </c>
      <c r="K5681" s="113">
        <v>396</v>
      </c>
      <c r="L5681" s="113">
        <v>49.5</v>
      </c>
      <c r="M5681" s="112" t="s">
        <v>543</v>
      </c>
    </row>
    <row r="5682" spans="1:13" x14ac:dyDescent="0.3">
      <c r="A5682" s="112" t="s">
        <v>158</v>
      </c>
      <c r="B5682" s="112" t="s">
        <v>341</v>
      </c>
      <c r="C5682" s="112" t="s">
        <v>398</v>
      </c>
      <c r="D5682" s="112" t="s">
        <v>406</v>
      </c>
      <c r="E5682" s="112" t="s">
        <v>400</v>
      </c>
      <c r="F5682" s="112" t="s">
        <v>407</v>
      </c>
      <c r="G5682" s="112" t="s">
        <v>45</v>
      </c>
      <c r="H5682" s="112" t="s">
        <v>441</v>
      </c>
      <c r="I5682" s="112" t="s">
        <v>46</v>
      </c>
      <c r="J5682" s="112" t="s">
        <v>436</v>
      </c>
      <c r="K5682" s="113">
        <v>17765</v>
      </c>
      <c r="L5682" s="113">
        <v>801</v>
      </c>
      <c r="M5682" s="112" t="s">
        <v>543</v>
      </c>
    </row>
    <row r="5683" spans="1:13" x14ac:dyDescent="0.3">
      <c r="A5683" s="112" t="s">
        <v>158</v>
      </c>
      <c r="B5683" s="112" t="s">
        <v>341</v>
      </c>
      <c r="C5683" s="112" t="s">
        <v>398</v>
      </c>
      <c r="D5683" s="112" t="s">
        <v>406</v>
      </c>
      <c r="E5683" s="112" t="s">
        <v>400</v>
      </c>
      <c r="F5683" s="112" t="s">
        <v>407</v>
      </c>
      <c r="G5683" s="112" t="s">
        <v>47</v>
      </c>
      <c r="H5683" s="112" t="s">
        <v>447</v>
      </c>
      <c r="I5683" s="112" t="s">
        <v>16</v>
      </c>
      <c r="J5683" s="112" t="s">
        <v>435</v>
      </c>
      <c r="K5683" s="113">
        <v>16328.11</v>
      </c>
      <c r="L5683" s="113">
        <v>1699.4900000000002</v>
      </c>
      <c r="M5683" s="112" t="s">
        <v>543</v>
      </c>
    </row>
    <row r="5684" spans="1:13" x14ac:dyDescent="0.3">
      <c r="A5684" s="112" t="s">
        <v>158</v>
      </c>
      <c r="B5684" s="112" t="s">
        <v>341</v>
      </c>
      <c r="C5684" s="112" t="s">
        <v>398</v>
      </c>
      <c r="D5684" s="112" t="s">
        <v>406</v>
      </c>
      <c r="E5684" s="112" t="s">
        <v>400</v>
      </c>
      <c r="F5684" s="112" t="s">
        <v>407</v>
      </c>
      <c r="G5684" s="112" t="s">
        <v>50</v>
      </c>
      <c r="H5684" s="112" t="s">
        <v>434</v>
      </c>
      <c r="I5684" s="112" t="s">
        <v>16</v>
      </c>
      <c r="J5684" s="112" t="s">
        <v>436</v>
      </c>
      <c r="K5684" s="113">
        <v>61038.22</v>
      </c>
      <c r="L5684" s="113">
        <v>713.75</v>
      </c>
      <c r="M5684" s="112" t="s">
        <v>543</v>
      </c>
    </row>
    <row r="5685" spans="1:13" x14ac:dyDescent="0.3">
      <c r="A5685" s="112" t="s">
        <v>158</v>
      </c>
      <c r="B5685" s="112" t="s">
        <v>341</v>
      </c>
      <c r="C5685" s="112" t="s">
        <v>398</v>
      </c>
      <c r="D5685" s="112" t="s">
        <v>406</v>
      </c>
      <c r="E5685" s="112" t="s">
        <v>400</v>
      </c>
      <c r="F5685" s="112" t="s">
        <v>407</v>
      </c>
      <c r="G5685" s="112" t="s">
        <v>52</v>
      </c>
      <c r="H5685" s="112" t="s">
        <v>442</v>
      </c>
      <c r="I5685" s="112" t="s">
        <v>46</v>
      </c>
      <c r="J5685" s="112" t="s">
        <v>435</v>
      </c>
      <c r="K5685" s="113">
        <v>12052.44</v>
      </c>
      <c r="L5685" s="113">
        <v>2138</v>
      </c>
      <c r="M5685" s="112" t="s">
        <v>543</v>
      </c>
    </row>
    <row r="5686" spans="1:13" x14ac:dyDescent="0.3">
      <c r="A5686" s="112" t="s">
        <v>158</v>
      </c>
      <c r="B5686" s="112" t="s">
        <v>341</v>
      </c>
      <c r="C5686" s="112" t="s">
        <v>398</v>
      </c>
      <c r="D5686" s="112" t="s">
        <v>406</v>
      </c>
      <c r="E5686" s="112" t="s">
        <v>400</v>
      </c>
      <c r="F5686" s="112" t="s">
        <v>407</v>
      </c>
      <c r="G5686" s="112" t="s">
        <v>52</v>
      </c>
      <c r="H5686" s="112" t="s">
        <v>442</v>
      </c>
      <c r="I5686" s="112" t="s">
        <v>46</v>
      </c>
      <c r="J5686" s="112" t="s">
        <v>440</v>
      </c>
      <c r="K5686" s="113">
        <v>2282.85</v>
      </c>
      <c r="L5686" s="113">
        <v>383</v>
      </c>
      <c r="M5686" s="112" t="s">
        <v>543</v>
      </c>
    </row>
    <row r="5687" spans="1:13" x14ac:dyDescent="0.3">
      <c r="A5687" s="112" t="s">
        <v>158</v>
      </c>
      <c r="B5687" s="112" t="s">
        <v>341</v>
      </c>
      <c r="C5687" s="112" t="s">
        <v>398</v>
      </c>
      <c r="D5687" s="112" t="s">
        <v>406</v>
      </c>
      <c r="E5687" s="112" t="s">
        <v>400</v>
      </c>
      <c r="F5687" s="112" t="s">
        <v>407</v>
      </c>
      <c r="G5687" s="112" t="s">
        <v>52</v>
      </c>
      <c r="H5687" s="112" t="s">
        <v>442</v>
      </c>
      <c r="I5687" s="112" t="s">
        <v>46</v>
      </c>
      <c r="J5687" s="112" t="s">
        <v>436</v>
      </c>
      <c r="K5687" s="113">
        <v>740716.92999999993</v>
      </c>
      <c r="L5687" s="113">
        <v>114498.00000000003</v>
      </c>
      <c r="M5687" s="112" t="s">
        <v>543</v>
      </c>
    </row>
    <row r="5688" spans="1:13" x14ac:dyDescent="0.3">
      <c r="A5688" s="112" t="s">
        <v>158</v>
      </c>
      <c r="B5688" s="112" t="s">
        <v>341</v>
      </c>
      <c r="C5688" s="112" t="s">
        <v>398</v>
      </c>
      <c r="D5688" s="112" t="s">
        <v>406</v>
      </c>
      <c r="E5688" s="112" t="s">
        <v>400</v>
      </c>
      <c r="F5688" s="112" t="s">
        <v>407</v>
      </c>
      <c r="G5688" s="112" t="s">
        <v>53</v>
      </c>
      <c r="H5688" s="112" t="s">
        <v>434</v>
      </c>
      <c r="I5688" s="112" t="s">
        <v>16</v>
      </c>
      <c r="J5688" s="112" t="s">
        <v>435</v>
      </c>
      <c r="K5688" s="113">
        <v>58458.239999999998</v>
      </c>
      <c r="L5688" s="113">
        <v>22032</v>
      </c>
      <c r="M5688" s="112" t="s">
        <v>543</v>
      </c>
    </row>
    <row r="5689" spans="1:13" x14ac:dyDescent="0.3">
      <c r="A5689" s="112" t="s">
        <v>158</v>
      </c>
      <c r="B5689" s="112" t="s">
        <v>341</v>
      </c>
      <c r="C5689" s="112" t="s">
        <v>398</v>
      </c>
      <c r="D5689" s="112" t="s">
        <v>406</v>
      </c>
      <c r="E5689" s="112" t="s">
        <v>400</v>
      </c>
      <c r="F5689" s="112" t="s">
        <v>407</v>
      </c>
      <c r="G5689" s="112" t="s">
        <v>58</v>
      </c>
      <c r="H5689" s="112" t="s">
        <v>434</v>
      </c>
      <c r="I5689" s="112" t="s">
        <v>16</v>
      </c>
      <c r="J5689" s="112" t="s">
        <v>436</v>
      </c>
      <c r="K5689" s="113">
        <v>540</v>
      </c>
      <c r="L5689" s="113">
        <v>112.00000000000001</v>
      </c>
      <c r="M5689" s="112" t="s">
        <v>543</v>
      </c>
    </row>
    <row r="5690" spans="1:13" x14ac:dyDescent="0.3">
      <c r="A5690" s="112" t="s">
        <v>158</v>
      </c>
      <c r="B5690" s="112" t="s">
        <v>341</v>
      </c>
      <c r="C5690" s="112" t="s">
        <v>398</v>
      </c>
      <c r="D5690" s="112" t="s">
        <v>406</v>
      </c>
      <c r="E5690" s="112" t="s">
        <v>400</v>
      </c>
      <c r="F5690" s="112" t="s">
        <v>407</v>
      </c>
      <c r="G5690" s="112" t="s">
        <v>65</v>
      </c>
      <c r="H5690" s="112" t="s">
        <v>449</v>
      </c>
      <c r="I5690" s="112" t="s">
        <v>16</v>
      </c>
      <c r="J5690" s="112" t="s">
        <v>436</v>
      </c>
      <c r="K5690" s="113">
        <v>2190</v>
      </c>
      <c r="L5690" s="113">
        <v>49.5</v>
      </c>
      <c r="M5690" s="112" t="s">
        <v>543</v>
      </c>
    </row>
    <row r="5691" spans="1:13" x14ac:dyDescent="0.3">
      <c r="A5691" s="112" t="s">
        <v>158</v>
      </c>
      <c r="B5691" s="112" t="s">
        <v>341</v>
      </c>
      <c r="C5691" s="112" t="s">
        <v>398</v>
      </c>
      <c r="D5691" s="112" t="s">
        <v>408</v>
      </c>
      <c r="E5691" s="112" t="s">
        <v>400</v>
      </c>
      <c r="F5691" s="112" t="s">
        <v>409</v>
      </c>
      <c r="G5691" s="112" t="s">
        <v>13</v>
      </c>
      <c r="H5691" s="112" t="s">
        <v>434</v>
      </c>
      <c r="I5691" s="112" t="s">
        <v>14</v>
      </c>
      <c r="J5691" s="112" t="s">
        <v>435</v>
      </c>
      <c r="K5691" s="113">
        <v>2845.4500000000003</v>
      </c>
      <c r="L5691" s="113">
        <v>93</v>
      </c>
      <c r="M5691" s="112" t="s">
        <v>543</v>
      </c>
    </row>
    <row r="5692" spans="1:13" x14ac:dyDescent="0.3">
      <c r="A5692" s="112" t="s">
        <v>158</v>
      </c>
      <c r="B5692" s="112" t="s">
        <v>341</v>
      </c>
      <c r="C5692" s="112" t="s">
        <v>398</v>
      </c>
      <c r="D5692" s="112" t="s">
        <v>408</v>
      </c>
      <c r="E5692" s="112" t="s">
        <v>400</v>
      </c>
      <c r="F5692" s="112" t="s">
        <v>409</v>
      </c>
      <c r="G5692" s="112" t="s">
        <v>13</v>
      </c>
      <c r="H5692" s="112" t="s">
        <v>434</v>
      </c>
      <c r="I5692" s="112" t="s">
        <v>14</v>
      </c>
      <c r="J5692" s="112" t="s">
        <v>436</v>
      </c>
      <c r="K5692" s="113">
        <v>15227.629999999997</v>
      </c>
      <c r="L5692" s="113">
        <v>381</v>
      </c>
      <c r="M5692" s="112" t="s">
        <v>543</v>
      </c>
    </row>
    <row r="5693" spans="1:13" x14ac:dyDescent="0.3">
      <c r="A5693" s="112" t="s">
        <v>158</v>
      </c>
      <c r="B5693" s="112" t="s">
        <v>341</v>
      </c>
      <c r="C5693" s="112" t="s">
        <v>398</v>
      </c>
      <c r="D5693" s="112" t="s">
        <v>408</v>
      </c>
      <c r="E5693" s="112" t="s">
        <v>400</v>
      </c>
      <c r="F5693" s="112" t="s">
        <v>409</v>
      </c>
      <c r="G5693" s="112" t="s">
        <v>472</v>
      </c>
      <c r="H5693" s="112" t="s">
        <v>441</v>
      </c>
      <c r="I5693" s="112" t="s">
        <v>16</v>
      </c>
      <c r="J5693" s="112" t="s">
        <v>435</v>
      </c>
      <c r="K5693" s="113">
        <v>5301</v>
      </c>
      <c r="L5693" s="113">
        <v>519.75</v>
      </c>
      <c r="M5693" s="112" t="s">
        <v>543</v>
      </c>
    </row>
    <row r="5694" spans="1:13" x14ac:dyDescent="0.3">
      <c r="A5694" s="112" t="s">
        <v>158</v>
      </c>
      <c r="B5694" s="112" t="s">
        <v>341</v>
      </c>
      <c r="C5694" s="112" t="s">
        <v>398</v>
      </c>
      <c r="D5694" s="112" t="s">
        <v>408</v>
      </c>
      <c r="E5694" s="112" t="s">
        <v>400</v>
      </c>
      <c r="F5694" s="112" t="s">
        <v>409</v>
      </c>
      <c r="G5694" s="112" t="s">
        <v>472</v>
      </c>
      <c r="H5694" s="112" t="s">
        <v>441</v>
      </c>
      <c r="I5694" s="112" t="s">
        <v>16</v>
      </c>
      <c r="J5694" s="112" t="s">
        <v>436</v>
      </c>
      <c r="K5694" s="113">
        <v>4974</v>
      </c>
      <c r="L5694" s="113">
        <v>481.50000000000006</v>
      </c>
      <c r="M5694" s="112" t="s">
        <v>543</v>
      </c>
    </row>
    <row r="5695" spans="1:13" x14ac:dyDescent="0.3">
      <c r="A5695" s="112" t="s">
        <v>158</v>
      </c>
      <c r="B5695" s="112" t="s">
        <v>341</v>
      </c>
      <c r="C5695" s="112" t="s">
        <v>398</v>
      </c>
      <c r="D5695" s="112" t="s">
        <v>408</v>
      </c>
      <c r="E5695" s="112" t="s">
        <v>400</v>
      </c>
      <c r="F5695" s="112" t="s">
        <v>409</v>
      </c>
      <c r="G5695" s="112" t="s">
        <v>19</v>
      </c>
      <c r="H5695" s="112" t="s">
        <v>434</v>
      </c>
      <c r="I5695" s="112" t="s">
        <v>16</v>
      </c>
      <c r="J5695" s="112" t="s">
        <v>435</v>
      </c>
      <c r="K5695" s="113">
        <v>42396</v>
      </c>
      <c r="L5695" s="113">
        <v>3533</v>
      </c>
      <c r="M5695" s="112" t="s">
        <v>543</v>
      </c>
    </row>
    <row r="5696" spans="1:13" x14ac:dyDescent="0.3">
      <c r="A5696" s="112" t="s">
        <v>158</v>
      </c>
      <c r="B5696" s="112" t="s">
        <v>341</v>
      </c>
      <c r="C5696" s="112" t="s">
        <v>398</v>
      </c>
      <c r="D5696" s="112" t="s">
        <v>408</v>
      </c>
      <c r="E5696" s="112" t="s">
        <v>400</v>
      </c>
      <c r="F5696" s="112" t="s">
        <v>409</v>
      </c>
      <c r="G5696" s="112" t="s">
        <v>19</v>
      </c>
      <c r="H5696" s="112" t="s">
        <v>434</v>
      </c>
      <c r="I5696" s="112" t="s">
        <v>16</v>
      </c>
      <c r="J5696" s="112" t="s">
        <v>436</v>
      </c>
      <c r="K5696" s="113">
        <v>11616</v>
      </c>
      <c r="L5696" s="113">
        <v>968</v>
      </c>
      <c r="M5696" s="112" t="s">
        <v>543</v>
      </c>
    </row>
    <row r="5697" spans="1:13" x14ac:dyDescent="0.3">
      <c r="A5697" s="112" t="s">
        <v>158</v>
      </c>
      <c r="B5697" s="112" t="s">
        <v>341</v>
      </c>
      <c r="C5697" s="112" t="s">
        <v>398</v>
      </c>
      <c r="D5697" s="112" t="s">
        <v>408</v>
      </c>
      <c r="E5697" s="112" t="s">
        <v>400</v>
      </c>
      <c r="F5697" s="112" t="s">
        <v>409</v>
      </c>
      <c r="G5697" s="112" t="s">
        <v>71</v>
      </c>
      <c r="H5697" s="112" t="s">
        <v>453</v>
      </c>
      <c r="I5697" s="112" t="s">
        <v>16</v>
      </c>
      <c r="J5697" s="112" t="s">
        <v>435</v>
      </c>
      <c r="K5697" s="113">
        <v>7.5</v>
      </c>
      <c r="L5697" s="113">
        <v>0.75</v>
      </c>
      <c r="M5697" s="112" t="s">
        <v>543</v>
      </c>
    </row>
    <row r="5698" spans="1:13" x14ac:dyDescent="0.3">
      <c r="A5698" s="112" t="s">
        <v>158</v>
      </c>
      <c r="B5698" s="112" t="s">
        <v>341</v>
      </c>
      <c r="C5698" s="112" t="s">
        <v>398</v>
      </c>
      <c r="D5698" s="112" t="s">
        <v>408</v>
      </c>
      <c r="E5698" s="112" t="s">
        <v>400</v>
      </c>
      <c r="F5698" s="112" t="s">
        <v>409</v>
      </c>
      <c r="G5698" s="112" t="s">
        <v>71</v>
      </c>
      <c r="H5698" s="112" t="s">
        <v>453</v>
      </c>
      <c r="I5698" s="112" t="s">
        <v>16</v>
      </c>
      <c r="J5698" s="112" t="s">
        <v>440</v>
      </c>
      <c r="K5698" s="113">
        <v>6.25</v>
      </c>
      <c r="L5698" s="113">
        <v>0.75</v>
      </c>
      <c r="M5698" s="112" t="s">
        <v>543</v>
      </c>
    </row>
    <row r="5699" spans="1:13" x14ac:dyDescent="0.3">
      <c r="A5699" s="112" t="s">
        <v>158</v>
      </c>
      <c r="B5699" s="112" t="s">
        <v>341</v>
      </c>
      <c r="C5699" s="112" t="s">
        <v>398</v>
      </c>
      <c r="D5699" s="112" t="s">
        <v>408</v>
      </c>
      <c r="E5699" s="112" t="s">
        <v>400</v>
      </c>
      <c r="F5699" s="112" t="s">
        <v>409</v>
      </c>
      <c r="G5699" s="112" t="s">
        <v>71</v>
      </c>
      <c r="H5699" s="112" t="s">
        <v>453</v>
      </c>
      <c r="I5699" s="112" t="s">
        <v>16</v>
      </c>
      <c r="J5699" s="112" t="s">
        <v>436</v>
      </c>
      <c r="K5699" s="113">
        <v>14.55</v>
      </c>
      <c r="L5699" s="113">
        <v>1.5</v>
      </c>
      <c r="M5699" s="112" t="s">
        <v>543</v>
      </c>
    </row>
    <row r="5700" spans="1:13" x14ac:dyDescent="0.3">
      <c r="A5700" s="112" t="s">
        <v>158</v>
      </c>
      <c r="B5700" s="112" t="s">
        <v>341</v>
      </c>
      <c r="C5700" s="112" t="s">
        <v>398</v>
      </c>
      <c r="D5700" s="112" t="s">
        <v>408</v>
      </c>
      <c r="E5700" s="112" t="s">
        <v>400</v>
      </c>
      <c r="F5700" s="112" t="s">
        <v>409</v>
      </c>
      <c r="G5700" s="112" t="s">
        <v>22</v>
      </c>
      <c r="H5700" s="112" t="s">
        <v>439</v>
      </c>
      <c r="I5700" s="112" t="s">
        <v>16</v>
      </c>
      <c r="J5700" s="112" t="s">
        <v>435</v>
      </c>
      <c r="K5700" s="113">
        <v>3207.17</v>
      </c>
      <c r="L5700" s="113">
        <v>1282</v>
      </c>
      <c r="M5700" s="112" t="s">
        <v>543</v>
      </c>
    </row>
    <row r="5701" spans="1:13" x14ac:dyDescent="0.3">
      <c r="A5701" s="112" t="s">
        <v>158</v>
      </c>
      <c r="B5701" s="112" t="s">
        <v>341</v>
      </c>
      <c r="C5701" s="112" t="s">
        <v>398</v>
      </c>
      <c r="D5701" s="112" t="s">
        <v>408</v>
      </c>
      <c r="E5701" s="112" t="s">
        <v>400</v>
      </c>
      <c r="F5701" s="112" t="s">
        <v>409</v>
      </c>
      <c r="G5701" s="112" t="s">
        <v>22</v>
      </c>
      <c r="H5701" s="112" t="s">
        <v>439</v>
      </c>
      <c r="I5701" s="112" t="s">
        <v>16</v>
      </c>
      <c r="J5701" s="112" t="s">
        <v>436</v>
      </c>
      <c r="K5701" s="113">
        <v>105222.17</v>
      </c>
      <c r="L5701" s="113">
        <v>42088</v>
      </c>
      <c r="M5701" s="112" t="s">
        <v>543</v>
      </c>
    </row>
    <row r="5702" spans="1:13" x14ac:dyDescent="0.3">
      <c r="A5702" s="112" t="s">
        <v>158</v>
      </c>
      <c r="B5702" s="112" t="s">
        <v>341</v>
      </c>
      <c r="C5702" s="112" t="s">
        <v>398</v>
      </c>
      <c r="D5702" s="112" t="s">
        <v>408</v>
      </c>
      <c r="E5702" s="112" t="s">
        <v>400</v>
      </c>
      <c r="F5702" s="112" t="s">
        <v>409</v>
      </c>
      <c r="G5702" s="112" t="s">
        <v>24</v>
      </c>
      <c r="H5702" s="112" t="s">
        <v>441</v>
      </c>
      <c r="I5702" s="112" t="s">
        <v>16</v>
      </c>
      <c r="J5702" s="112" t="s">
        <v>435</v>
      </c>
      <c r="K5702" s="113">
        <v>9371.4</v>
      </c>
      <c r="L5702" s="113">
        <v>2997</v>
      </c>
      <c r="M5702" s="112" t="s">
        <v>543</v>
      </c>
    </row>
    <row r="5703" spans="1:13" x14ac:dyDescent="0.3">
      <c r="A5703" s="112" t="s">
        <v>158</v>
      </c>
      <c r="B5703" s="112" t="s">
        <v>341</v>
      </c>
      <c r="C5703" s="112" t="s">
        <v>398</v>
      </c>
      <c r="D5703" s="112" t="s">
        <v>408</v>
      </c>
      <c r="E5703" s="112" t="s">
        <v>400</v>
      </c>
      <c r="F5703" s="112" t="s">
        <v>409</v>
      </c>
      <c r="G5703" s="112" t="s">
        <v>24</v>
      </c>
      <c r="H5703" s="112" t="s">
        <v>441</v>
      </c>
      <c r="I5703" s="112" t="s">
        <v>16</v>
      </c>
      <c r="J5703" s="112" t="s">
        <v>440</v>
      </c>
      <c r="K5703" s="113">
        <v>5700</v>
      </c>
      <c r="L5703" s="113">
        <v>2250</v>
      </c>
      <c r="M5703" s="112" t="s">
        <v>543</v>
      </c>
    </row>
    <row r="5704" spans="1:13" x14ac:dyDescent="0.3">
      <c r="A5704" s="112" t="s">
        <v>158</v>
      </c>
      <c r="B5704" s="112" t="s">
        <v>341</v>
      </c>
      <c r="C5704" s="112" t="s">
        <v>398</v>
      </c>
      <c r="D5704" s="112" t="s">
        <v>408</v>
      </c>
      <c r="E5704" s="112" t="s">
        <v>400</v>
      </c>
      <c r="F5704" s="112" t="s">
        <v>409</v>
      </c>
      <c r="G5704" s="112" t="s">
        <v>24</v>
      </c>
      <c r="H5704" s="112" t="s">
        <v>441</v>
      </c>
      <c r="I5704" s="112" t="s">
        <v>16</v>
      </c>
      <c r="J5704" s="112" t="s">
        <v>436</v>
      </c>
      <c r="K5704" s="113">
        <v>135217.42000000001</v>
      </c>
      <c r="L5704" s="113">
        <v>31907.53</v>
      </c>
      <c r="M5704" s="112" t="s">
        <v>543</v>
      </c>
    </row>
    <row r="5705" spans="1:13" x14ac:dyDescent="0.3">
      <c r="A5705" s="112" t="s">
        <v>158</v>
      </c>
      <c r="B5705" s="112" t="s">
        <v>341</v>
      </c>
      <c r="C5705" s="112" t="s">
        <v>398</v>
      </c>
      <c r="D5705" s="112" t="s">
        <v>408</v>
      </c>
      <c r="E5705" s="112" t="s">
        <v>400</v>
      </c>
      <c r="F5705" s="112" t="s">
        <v>409</v>
      </c>
      <c r="G5705" s="112" t="s">
        <v>25</v>
      </c>
      <c r="H5705" s="112" t="s">
        <v>442</v>
      </c>
      <c r="I5705" s="112" t="s">
        <v>16</v>
      </c>
      <c r="J5705" s="112" t="s">
        <v>443</v>
      </c>
      <c r="K5705" s="113">
        <v>435292.3</v>
      </c>
      <c r="L5705" s="113">
        <v>82000</v>
      </c>
      <c r="M5705" s="112" t="s">
        <v>543</v>
      </c>
    </row>
    <row r="5706" spans="1:13" x14ac:dyDescent="0.3">
      <c r="A5706" s="112" t="s">
        <v>158</v>
      </c>
      <c r="B5706" s="112" t="s">
        <v>341</v>
      </c>
      <c r="C5706" s="112" t="s">
        <v>398</v>
      </c>
      <c r="D5706" s="112" t="s">
        <v>408</v>
      </c>
      <c r="E5706" s="112" t="s">
        <v>400</v>
      </c>
      <c r="F5706" s="112" t="s">
        <v>409</v>
      </c>
      <c r="G5706" s="112" t="s">
        <v>79</v>
      </c>
      <c r="H5706" s="112" t="s">
        <v>438</v>
      </c>
      <c r="I5706" s="112" t="s">
        <v>14</v>
      </c>
      <c r="J5706" s="112" t="s">
        <v>435</v>
      </c>
      <c r="K5706" s="113">
        <v>651</v>
      </c>
      <c r="L5706" s="113">
        <v>45</v>
      </c>
      <c r="M5706" s="112" t="s">
        <v>543</v>
      </c>
    </row>
    <row r="5707" spans="1:13" x14ac:dyDescent="0.3">
      <c r="A5707" s="112" t="s">
        <v>158</v>
      </c>
      <c r="B5707" s="112" t="s">
        <v>341</v>
      </c>
      <c r="C5707" s="112" t="s">
        <v>398</v>
      </c>
      <c r="D5707" s="112" t="s">
        <v>408</v>
      </c>
      <c r="E5707" s="112" t="s">
        <v>400</v>
      </c>
      <c r="F5707" s="112" t="s">
        <v>409</v>
      </c>
      <c r="G5707" s="112" t="s">
        <v>79</v>
      </c>
      <c r="H5707" s="112" t="s">
        <v>438</v>
      </c>
      <c r="I5707" s="112" t="s">
        <v>14</v>
      </c>
      <c r="J5707" s="112" t="s">
        <v>436</v>
      </c>
      <c r="K5707" s="113">
        <v>5246.4</v>
      </c>
      <c r="L5707" s="113">
        <v>405</v>
      </c>
      <c r="M5707" s="112" t="s">
        <v>543</v>
      </c>
    </row>
    <row r="5708" spans="1:13" x14ac:dyDescent="0.3">
      <c r="A5708" s="112" t="s">
        <v>158</v>
      </c>
      <c r="B5708" s="112" t="s">
        <v>341</v>
      </c>
      <c r="C5708" s="112" t="s">
        <v>398</v>
      </c>
      <c r="D5708" s="112" t="s">
        <v>408</v>
      </c>
      <c r="E5708" s="112" t="s">
        <v>400</v>
      </c>
      <c r="F5708" s="112" t="s">
        <v>409</v>
      </c>
      <c r="G5708" s="112" t="s">
        <v>117</v>
      </c>
      <c r="H5708" s="112" t="s">
        <v>434</v>
      </c>
      <c r="I5708" s="112" t="s">
        <v>14</v>
      </c>
      <c r="J5708" s="112" t="s">
        <v>436</v>
      </c>
      <c r="K5708" s="113">
        <v>4200</v>
      </c>
      <c r="L5708" s="113">
        <v>360</v>
      </c>
      <c r="M5708" s="112" t="s">
        <v>543</v>
      </c>
    </row>
    <row r="5709" spans="1:13" x14ac:dyDescent="0.3">
      <c r="A5709" s="112" t="s">
        <v>158</v>
      </c>
      <c r="B5709" s="112" t="s">
        <v>341</v>
      </c>
      <c r="C5709" s="112" t="s">
        <v>398</v>
      </c>
      <c r="D5709" s="112" t="s">
        <v>408</v>
      </c>
      <c r="E5709" s="112" t="s">
        <v>400</v>
      </c>
      <c r="F5709" s="112" t="s">
        <v>409</v>
      </c>
      <c r="G5709" s="112" t="s">
        <v>81</v>
      </c>
      <c r="H5709" s="112" t="s">
        <v>438</v>
      </c>
      <c r="I5709" s="112" t="s">
        <v>14</v>
      </c>
      <c r="J5709" s="112" t="s">
        <v>435</v>
      </c>
      <c r="K5709" s="113">
        <v>3112.2</v>
      </c>
      <c r="L5709" s="113">
        <v>630</v>
      </c>
      <c r="M5709" s="112" t="s">
        <v>543</v>
      </c>
    </row>
    <row r="5710" spans="1:13" x14ac:dyDescent="0.3">
      <c r="A5710" s="112" t="s">
        <v>158</v>
      </c>
      <c r="B5710" s="112" t="s">
        <v>341</v>
      </c>
      <c r="C5710" s="112" t="s">
        <v>398</v>
      </c>
      <c r="D5710" s="112" t="s">
        <v>408</v>
      </c>
      <c r="E5710" s="112" t="s">
        <v>400</v>
      </c>
      <c r="F5710" s="112" t="s">
        <v>409</v>
      </c>
      <c r="G5710" s="112" t="s">
        <v>81</v>
      </c>
      <c r="H5710" s="112" t="s">
        <v>438</v>
      </c>
      <c r="I5710" s="112" t="s">
        <v>14</v>
      </c>
      <c r="J5710" s="112" t="s">
        <v>440</v>
      </c>
      <c r="K5710" s="113">
        <v>2000.7</v>
      </c>
      <c r="L5710" s="113">
        <v>405</v>
      </c>
      <c r="M5710" s="112" t="s">
        <v>543</v>
      </c>
    </row>
    <row r="5711" spans="1:13" x14ac:dyDescent="0.3">
      <c r="A5711" s="112" t="s">
        <v>158</v>
      </c>
      <c r="B5711" s="112" t="s">
        <v>341</v>
      </c>
      <c r="C5711" s="112" t="s">
        <v>398</v>
      </c>
      <c r="D5711" s="112" t="s">
        <v>408</v>
      </c>
      <c r="E5711" s="112" t="s">
        <v>400</v>
      </c>
      <c r="F5711" s="112" t="s">
        <v>409</v>
      </c>
      <c r="G5711" s="112" t="s">
        <v>81</v>
      </c>
      <c r="H5711" s="112" t="s">
        <v>438</v>
      </c>
      <c r="I5711" s="112" t="s">
        <v>14</v>
      </c>
      <c r="J5711" s="112" t="s">
        <v>436</v>
      </c>
      <c r="K5711" s="113">
        <v>1800</v>
      </c>
      <c r="L5711" s="113">
        <v>225</v>
      </c>
      <c r="M5711" s="112" t="s">
        <v>543</v>
      </c>
    </row>
    <row r="5712" spans="1:13" x14ac:dyDescent="0.3">
      <c r="A5712" s="112" t="s">
        <v>158</v>
      </c>
      <c r="B5712" s="112" t="s">
        <v>341</v>
      </c>
      <c r="C5712" s="112" t="s">
        <v>398</v>
      </c>
      <c r="D5712" s="112" t="s">
        <v>408</v>
      </c>
      <c r="E5712" s="112" t="s">
        <v>400</v>
      </c>
      <c r="F5712" s="112" t="s">
        <v>409</v>
      </c>
      <c r="G5712" s="112" t="s">
        <v>33</v>
      </c>
      <c r="H5712" s="112" t="s">
        <v>445</v>
      </c>
      <c r="I5712" s="112" t="s">
        <v>16</v>
      </c>
      <c r="J5712" s="112" t="s">
        <v>446</v>
      </c>
      <c r="K5712" s="113">
        <v>77565</v>
      </c>
      <c r="L5712" s="113">
        <v>15513</v>
      </c>
      <c r="M5712" s="112" t="s">
        <v>543</v>
      </c>
    </row>
    <row r="5713" spans="1:13" x14ac:dyDescent="0.3">
      <c r="A5713" s="112" t="s">
        <v>158</v>
      </c>
      <c r="B5713" s="112" t="s">
        <v>341</v>
      </c>
      <c r="C5713" s="112" t="s">
        <v>398</v>
      </c>
      <c r="D5713" s="112" t="s">
        <v>408</v>
      </c>
      <c r="E5713" s="112" t="s">
        <v>400</v>
      </c>
      <c r="F5713" s="112" t="s">
        <v>409</v>
      </c>
      <c r="G5713" s="112" t="s">
        <v>34</v>
      </c>
      <c r="H5713" s="112" t="s">
        <v>442</v>
      </c>
      <c r="I5713" s="112" t="s">
        <v>16</v>
      </c>
      <c r="J5713" s="112" t="s">
        <v>435</v>
      </c>
      <c r="K5713" s="113">
        <v>17493.993750000001</v>
      </c>
      <c r="L5713" s="113">
        <v>6390.5</v>
      </c>
      <c r="M5713" s="112" t="s">
        <v>543</v>
      </c>
    </row>
    <row r="5714" spans="1:13" x14ac:dyDescent="0.3">
      <c r="A5714" s="112" t="s">
        <v>158</v>
      </c>
      <c r="B5714" s="112" t="s">
        <v>341</v>
      </c>
      <c r="C5714" s="112" t="s">
        <v>398</v>
      </c>
      <c r="D5714" s="112" t="s">
        <v>408</v>
      </c>
      <c r="E5714" s="112" t="s">
        <v>400</v>
      </c>
      <c r="F5714" s="112" t="s">
        <v>409</v>
      </c>
      <c r="G5714" s="112" t="s">
        <v>34</v>
      </c>
      <c r="H5714" s="112" t="s">
        <v>442</v>
      </c>
      <c r="I5714" s="112" t="s">
        <v>16</v>
      </c>
      <c r="J5714" s="112" t="s">
        <v>440</v>
      </c>
      <c r="K5714" s="113">
        <v>4434.75</v>
      </c>
      <c r="L5714" s="113">
        <v>1620</v>
      </c>
      <c r="M5714" s="112" t="s">
        <v>543</v>
      </c>
    </row>
    <row r="5715" spans="1:13" x14ac:dyDescent="0.3">
      <c r="A5715" s="112" t="s">
        <v>158</v>
      </c>
      <c r="B5715" s="112" t="s">
        <v>341</v>
      </c>
      <c r="C5715" s="112" t="s">
        <v>398</v>
      </c>
      <c r="D5715" s="112" t="s">
        <v>408</v>
      </c>
      <c r="E5715" s="112" t="s">
        <v>400</v>
      </c>
      <c r="F5715" s="112" t="s">
        <v>409</v>
      </c>
      <c r="G5715" s="112" t="s">
        <v>34</v>
      </c>
      <c r="H5715" s="112" t="s">
        <v>442</v>
      </c>
      <c r="I5715" s="112" t="s">
        <v>16</v>
      </c>
      <c r="J5715" s="112" t="s">
        <v>436</v>
      </c>
      <c r="K5715" s="113">
        <v>55591.78125</v>
      </c>
      <c r="L5715" s="113">
        <v>20307.5</v>
      </c>
      <c r="M5715" s="112" t="s">
        <v>543</v>
      </c>
    </row>
    <row r="5716" spans="1:13" x14ac:dyDescent="0.3">
      <c r="A5716" s="112" t="s">
        <v>158</v>
      </c>
      <c r="B5716" s="112" t="s">
        <v>341</v>
      </c>
      <c r="C5716" s="112" t="s">
        <v>398</v>
      </c>
      <c r="D5716" s="112" t="s">
        <v>408</v>
      </c>
      <c r="E5716" s="112" t="s">
        <v>400</v>
      </c>
      <c r="F5716" s="112" t="s">
        <v>409</v>
      </c>
      <c r="G5716" s="112" t="s">
        <v>35</v>
      </c>
      <c r="H5716" s="112" t="s">
        <v>438</v>
      </c>
      <c r="I5716" s="112" t="s">
        <v>16</v>
      </c>
      <c r="J5716" s="112" t="s">
        <v>436</v>
      </c>
      <c r="K5716" s="113">
        <v>4050</v>
      </c>
      <c r="L5716" s="113">
        <v>1620</v>
      </c>
      <c r="M5716" s="112" t="s">
        <v>543</v>
      </c>
    </row>
    <row r="5717" spans="1:13" x14ac:dyDescent="0.3">
      <c r="A5717" s="112" t="s">
        <v>158</v>
      </c>
      <c r="B5717" s="112" t="s">
        <v>341</v>
      </c>
      <c r="C5717" s="112" t="s">
        <v>398</v>
      </c>
      <c r="D5717" s="112" t="s">
        <v>408</v>
      </c>
      <c r="E5717" s="112" t="s">
        <v>400</v>
      </c>
      <c r="F5717" s="112" t="s">
        <v>409</v>
      </c>
      <c r="G5717" s="112" t="s">
        <v>87</v>
      </c>
      <c r="H5717" s="112" t="s">
        <v>438</v>
      </c>
      <c r="I5717" s="112" t="s">
        <v>14</v>
      </c>
      <c r="J5717" s="112" t="s">
        <v>436</v>
      </c>
      <c r="K5717" s="113">
        <v>13647</v>
      </c>
      <c r="L5717" s="113">
        <v>1678</v>
      </c>
      <c r="M5717" s="112" t="s">
        <v>543</v>
      </c>
    </row>
    <row r="5718" spans="1:13" x14ac:dyDescent="0.3">
      <c r="A5718" s="112" t="s">
        <v>158</v>
      </c>
      <c r="B5718" s="112" t="s">
        <v>341</v>
      </c>
      <c r="C5718" s="112" t="s">
        <v>398</v>
      </c>
      <c r="D5718" s="112" t="s">
        <v>408</v>
      </c>
      <c r="E5718" s="112" t="s">
        <v>400</v>
      </c>
      <c r="F5718" s="112" t="s">
        <v>409</v>
      </c>
      <c r="G5718" s="112" t="s">
        <v>40</v>
      </c>
      <c r="H5718" s="112" t="s">
        <v>447</v>
      </c>
      <c r="I5718" s="112" t="s">
        <v>16</v>
      </c>
      <c r="J5718" s="112" t="s">
        <v>435</v>
      </c>
      <c r="K5718" s="113">
        <v>9494.2199999999993</v>
      </c>
      <c r="L5718" s="113">
        <v>2003</v>
      </c>
      <c r="M5718" s="112" t="s">
        <v>543</v>
      </c>
    </row>
    <row r="5719" spans="1:13" x14ac:dyDescent="0.3">
      <c r="A5719" s="112" t="s">
        <v>158</v>
      </c>
      <c r="B5719" s="112" t="s">
        <v>341</v>
      </c>
      <c r="C5719" s="112" t="s">
        <v>398</v>
      </c>
      <c r="D5719" s="112" t="s">
        <v>408</v>
      </c>
      <c r="E5719" s="112" t="s">
        <v>400</v>
      </c>
      <c r="F5719" s="112" t="s">
        <v>409</v>
      </c>
      <c r="G5719" s="112" t="s">
        <v>41</v>
      </c>
      <c r="H5719" s="112" t="s">
        <v>445</v>
      </c>
      <c r="I5719" s="112" t="s">
        <v>16</v>
      </c>
      <c r="J5719" s="112" t="s">
        <v>435</v>
      </c>
      <c r="K5719" s="113">
        <v>7226.82</v>
      </c>
      <c r="L5719" s="113">
        <v>1197</v>
      </c>
      <c r="M5719" s="112" t="s">
        <v>543</v>
      </c>
    </row>
    <row r="5720" spans="1:13" x14ac:dyDescent="0.3">
      <c r="A5720" s="112" t="s">
        <v>158</v>
      </c>
      <c r="B5720" s="112" t="s">
        <v>341</v>
      </c>
      <c r="C5720" s="112" t="s">
        <v>398</v>
      </c>
      <c r="D5720" s="112" t="s">
        <v>408</v>
      </c>
      <c r="E5720" s="112" t="s">
        <v>400</v>
      </c>
      <c r="F5720" s="112" t="s">
        <v>409</v>
      </c>
      <c r="G5720" s="112" t="s">
        <v>42</v>
      </c>
      <c r="H5720" s="112" t="s">
        <v>441</v>
      </c>
      <c r="I5720" s="112" t="s">
        <v>16</v>
      </c>
      <c r="J5720" s="112" t="s">
        <v>436</v>
      </c>
      <c r="K5720" s="113">
        <v>3677</v>
      </c>
      <c r="L5720" s="113">
        <v>462.75000000000006</v>
      </c>
      <c r="M5720" s="112" t="s">
        <v>543</v>
      </c>
    </row>
    <row r="5721" spans="1:13" x14ac:dyDescent="0.3">
      <c r="A5721" s="112" t="s">
        <v>158</v>
      </c>
      <c r="B5721" s="112" t="s">
        <v>341</v>
      </c>
      <c r="C5721" s="112" t="s">
        <v>398</v>
      </c>
      <c r="D5721" s="112" t="s">
        <v>408</v>
      </c>
      <c r="E5721" s="112" t="s">
        <v>400</v>
      </c>
      <c r="F5721" s="112" t="s">
        <v>409</v>
      </c>
      <c r="G5721" s="112" t="s">
        <v>43</v>
      </c>
      <c r="H5721" s="112" t="s">
        <v>448</v>
      </c>
      <c r="I5721" s="112" t="s">
        <v>16</v>
      </c>
      <c r="J5721" s="112" t="s">
        <v>435</v>
      </c>
      <c r="K5721" s="113">
        <v>921.6</v>
      </c>
      <c r="L5721" s="113">
        <v>1152</v>
      </c>
      <c r="M5721" s="112" t="s">
        <v>543</v>
      </c>
    </row>
    <row r="5722" spans="1:13" x14ac:dyDescent="0.3">
      <c r="A5722" s="112" t="s">
        <v>158</v>
      </c>
      <c r="B5722" s="112" t="s">
        <v>341</v>
      </c>
      <c r="C5722" s="112" t="s">
        <v>398</v>
      </c>
      <c r="D5722" s="112" t="s">
        <v>408</v>
      </c>
      <c r="E5722" s="112" t="s">
        <v>400</v>
      </c>
      <c r="F5722" s="112" t="s">
        <v>409</v>
      </c>
      <c r="G5722" s="112" t="s">
        <v>43</v>
      </c>
      <c r="H5722" s="112" t="s">
        <v>448</v>
      </c>
      <c r="I5722" s="112" t="s">
        <v>16</v>
      </c>
      <c r="J5722" s="112" t="s">
        <v>440</v>
      </c>
      <c r="K5722" s="113">
        <v>659.88</v>
      </c>
      <c r="L5722" s="113">
        <v>702</v>
      </c>
      <c r="M5722" s="112" t="s">
        <v>543</v>
      </c>
    </row>
    <row r="5723" spans="1:13" x14ac:dyDescent="0.3">
      <c r="A5723" s="112" t="s">
        <v>158</v>
      </c>
      <c r="B5723" s="112" t="s">
        <v>341</v>
      </c>
      <c r="C5723" s="112" t="s">
        <v>398</v>
      </c>
      <c r="D5723" s="112" t="s">
        <v>408</v>
      </c>
      <c r="E5723" s="112" t="s">
        <v>400</v>
      </c>
      <c r="F5723" s="112" t="s">
        <v>409</v>
      </c>
      <c r="G5723" s="112" t="s">
        <v>43</v>
      </c>
      <c r="H5723" s="112" t="s">
        <v>448</v>
      </c>
      <c r="I5723" s="112" t="s">
        <v>16</v>
      </c>
      <c r="J5723" s="112" t="s">
        <v>436</v>
      </c>
      <c r="K5723" s="113">
        <v>7242.48</v>
      </c>
      <c r="L5723" s="113">
        <v>13412</v>
      </c>
      <c r="M5723" s="112" t="s">
        <v>543</v>
      </c>
    </row>
    <row r="5724" spans="1:13" x14ac:dyDescent="0.3">
      <c r="A5724" s="112" t="s">
        <v>158</v>
      </c>
      <c r="B5724" s="112" t="s">
        <v>341</v>
      </c>
      <c r="C5724" s="112" t="s">
        <v>398</v>
      </c>
      <c r="D5724" s="112" t="s">
        <v>408</v>
      </c>
      <c r="E5724" s="112" t="s">
        <v>400</v>
      </c>
      <c r="F5724" s="112" t="s">
        <v>409</v>
      </c>
      <c r="G5724" s="112" t="s">
        <v>89</v>
      </c>
      <c r="H5724" s="112" t="s">
        <v>448</v>
      </c>
      <c r="I5724" s="112" t="s">
        <v>14</v>
      </c>
      <c r="J5724" s="112" t="s">
        <v>436</v>
      </c>
      <c r="K5724" s="113">
        <v>9916.2000000000007</v>
      </c>
      <c r="L5724" s="113">
        <v>596.25</v>
      </c>
      <c r="M5724" s="112" t="s">
        <v>543</v>
      </c>
    </row>
    <row r="5725" spans="1:13" x14ac:dyDescent="0.3">
      <c r="A5725" s="112" t="s">
        <v>158</v>
      </c>
      <c r="B5725" s="112" t="s">
        <v>341</v>
      </c>
      <c r="C5725" s="112" t="s">
        <v>398</v>
      </c>
      <c r="D5725" s="112" t="s">
        <v>408</v>
      </c>
      <c r="E5725" s="112" t="s">
        <v>400</v>
      </c>
      <c r="F5725" s="112" t="s">
        <v>409</v>
      </c>
      <c r="G5725" s="112" t="s">
        <v>44</v>
      </c>
      <c r="H5725" s="112" t="s">
        <v>441</v>
      </c>
      <c r="I5725" s="112" t="s">
        <v>16</v>
      </c>
      <c r="J5725" s="112" t="s">
        <v>435</v>
      </c>
      <c r="K5725" s="113">
        <v>65478.988751299999</v>
      </c>
      <c r="L5725" s="113">
        <v>8191.5000000000009</v>
      </c>
      <c r="M5725" s="112" t="s">
        <v>543</v>
      </c>
    </row>
    <row r="5726" spans="1:13" x14ac:dyDescent="0.3">
      <c r="A5726" s="112" t="s">
        <v>158</v>
      </c>
      <c r="B5726" s="112" t="s">
        <v>341</v>
      </c>
      <c r="C5726" s="112" t="s">
        <v>398</v>
      </c>
      <c r="D5726" s="112" t="s">
        <v>408</v>
      </c>
      <c r="E5726" s="112" t="s">
        <v>400</v>
      </c>
      <c r="F5726" s="112" t="s">
        <v>409</v>
      </c>
      <c r="G5726" s="112" t="s">
        <v>44</v>
      </c>
      <c r="H5726" s="112" t="s">
        <v>441</v>
      </c>
      <c r="I5726" s="112" t="s">
        <v>16</v>
      </c>
      <c r="J5726" s="112" t="s">
        <v>436</v>
      </c>
      <c r="K5726" s="113">
        <v>88611.369520100008</v>
      </c>
      <c r="L5726" s="113">
        <v>5760.5</v>
      </c>
      <c r="M5726" s="112" t="s">
        <v>543</v>
      </c>
    </row>
    <row r="5727" spans="1:13" x14ac:dyDescent="0.3">
      <c r="A5727" s="112" t="s">
        <v>158</v>
      </c>
      <c r="B5727" s="112" t="s">
        <v>341</v>
      </c>
      <c r="C5727" s="112" t="s">
        <v>398</v>
      </c>
      <c r="D5727" s="112" t="s">
        <v>408</v>
      </c>
      <c r="E5727" s="112" t="s">
        <v>400</v>
      </c>
      <c r="F5727" s="112" t="s">
        <v>409</v>
      </c>
      <c r="G5727" s="112" t="s">
        <v>45</v>
      </c>
      <c r="H5727" s="112" t="s">
        <v>441</v>
      </c>
      <c r="I5727" s="112" t="s">
        <v>46</v>
      </c>
      <c r="J5727" s="112" t="s">
        <v>436</v>
      </c>
      <c r="K5727" s="113">
        <v>9414</v>
      </c>
      <c r="L5727" s="113">
        <v>783</v>
      </c>
      <c r="M5727" s="112" t="s">
        <v>543</v>
      </c>
    </row>
    <row r="5728" spans="1:13" x14ac:dyDescent="0.3">
      <c r="A5728" s="112" t="s">
        <v>158</v>
      </c>
      <c r="B5728" s="112" t="s">
        <v>341</v>
      </c>
      <c r="C5728" s="112" t="s">
        <v>398</v>
      </c>
      <c r="D5728" s="112" t="s">
        <v>408</v>
      </c>
      <c r="E5728" s="112" t="s">
        <v>400</v>
      </c>
      <c r="F5728" s="112" t="s">
        <v>409</v>
      </c>
      <c r="G5728" s="112" t="s">
        <v>47</v>
      </c>
      <c r="H5728" s="112" t="s">
        <v>447</v>
      </c>
      <c r="I5728" s="112" t="s">
        <v>16</v>
      </c>
      <c r="J5728" s="112" t="s">
        <v>435</v>
      </c>
      <c r="K5728" s="113">
        <v>1158941.3600000001</v>
      </c>
      <c r="L5728" s="113">
        <v>121271.25000000001</v>
      </c>
      <c r="M5728" s="112" t="s">
        <v>543</v>
      </c>
    </row>
    <row r="5729" spans="1:13" x14ac:dyDescent="0.3">
      <c r="A5729" s="112" t="s">
        <v>158</v>
      </c>
      <c r="B5729" s="112" t="s">
        <v>341</v>
      </c>
      <c r="C5729" s="112" t="s">
        <v>398</v>
      </c>
      <c r="D5729" s="112" t="s">
        <v>408</v>
      </c>
      <c r="E5729" s="112" t="s">
        <v>400</v>
      </c>
      <c r="F5729" s="112" t="s">
        <v>409</v>
      </c>
      <c r="G5729" s="112" t="s">
        <v>48</v>
      </c>
      <c r="H5729" s="112" t="s">
        <v>447</v>
      </c>
      <c r="I5729" s="112" t="s">
        <v>16</v>
      </c>
      <c r="J5729" s="112" t="s">
        <v>436</v>
      </c>
      <c r="K5729" s="113">
        <v>3600</v>
      </c>
      <c r="L5729" s="113">
        <v>450</v>
      </c>
      <c r="M5729" s="112" t="s">
        <v>543</v>
      </c>
    </row>
    <row r="5730" spans="1:13" x14ac:dyDescent="0.3">
      <c r="A5730" s="112" t="s">
        <v>158</v>
      </c>
      <c r="B5730" s="112" t="s">
        <v>341</v>
      </c>
      <c r="C5730" s="112" t="s">
        <v>398</v>
      </c>
      <c r="D5730" s="112" t="s">
        <v>408</v>
      </c>
      <c r="E5730" s="112" t="s">
        <v>400</v>
      </c>
      <c r="F5730" s="112" t="s">
        <v>409</v>
      </c>
      <c r="G5730" s="112" t="s">
        <v>49</v>
      </c>
      <c r="H5730" s="112" t="s">
        <v>447</v>
      </c>
      <c r="I5730" s="112" t="s">
        <v>16</v>
      </c>
      <c r="J5730" s="112" t="s">
        <v>435</v>
      </c>
      <c r="K5730" s="113">
        <v>8288.0400000000009</v>
      </c>
      <c r="L5730" s="113">
        <v>1076</v>
      </c>
      <c r="M5730" s="112" t="s">
        <v>543</v>
      </c>
    </row>
    <row r="5731" spans="1:13" x14ac:dyDescent="0.3">
      <c r="A5731" s="112" t="s">
        <v>158</v>
      </c>
      <c r="B5731" s="112" t="s">
        <v>341</v>
      </c>
      <c r="C5731" s="112" t="s">
        <v>398</v>
      </c>
      <c r="D5731" s="112" t="s">
        <v>408</v>
      </c>
      <c r="E5731" s="112" t="s">
        <v>400</v>
      </c>
      <c r="F5731" s="112" t="s">
        <v>409</v>
      </c>
      <c r="G5731" s="112" t="s">
        <v>49</v>
      </c>
      <c r="H5731" s="112" t="s">
        <v>447</v>
      </c>
      <c r="I5731" s="112" t="s">
        <v>16</v>
      </c>
      <c r="J5731" s="112" t="s">
        <v>436</v>
      </c>
      <c r="K5731" s="113">
        <v>2029.5</v>
      </c>
      <c r="L5731" s="113">
        <v>68</v>
      </c>
      <c r="M5731" s="112" t="s">
        <v>543</v>
      </c>
    </row>
    <row r="5732" spans="1:13" x14ac:dyDescent="0.3">
      <c r="A5732" s="112" t="s">
        <v>158</v>
      </c>
      <c r="B5732" s="112" t="s">
        <v>341</v>
      </c>
      <c r="C5732" s="112" t="s">
        <v>398</v>
      </c>
      <c r="D5732" s="112" t="s">
        <v>408</v>
      </c>
      <c r="E5732" s="112" t="s">
        <v>400</v>
      </c>
      <c r="F5732" s="112" t="s">
        <v>409</v>
      </c>
      <c r="G5732" s="112" t="s">
        <v>50</v>
      </c>
      <c r="H5732" s="112" t="s">
        <v>434</v>
      </c>
      <c r="I5732" s="112" t="s">
        <v>16</v>
      </c>
      <c r="J5732" s="112" t="s">
        <v>436</v>
      </c>
      <c r="K5732" s="113">
        <v>1731187.53</v>
      </c>
      <c r="L5732" s="113">
        <v>144442.5</v>
      </c>
      <c r="M5732" s="112" t="s">
        <v>543</v>
      </c>
    </row>
    <row r="5733" spans="1:13" x14ac:dyDescent="0.3">
      <c r="A5733" s="112" t="s">
        <v>158</v>
      </c>
      <c r="B5733" s="112" t="s">
        <v>341</v>
      </c>
      <c r="C5733" s="112" t="s">
        <v>398</v>
      </c>
      <c r="D5733" s="112" t="s">
        <v>408</v>
      </c>
      <c r="E5733" s="112" t="s">
        <v>400</v>
      </c>
      <c r="F5733" s="112" t="s">
        <v>409</v>
      </c>
      <c r="G5733" s="112" t="s">
        <v>52</v>
      </c>
      <c r="H5733" s="112" t="s">
        <v>442</v>
      </c>
      <c r="I5733" s="112" t="s">
        <v>46</v>
      </c>
      <c r="J5733" s="112" t="s">
        <v>435</v>
      </c>
      <c r="K5733" s="113">
        <v>213381.32</v>
      </c>
      <c r="L5733" s="113">
        <v>33058.000000000007</v>
      </c>
      <c r="M5733" s="112" t="s">
        <v>543</v>
      </c>
    </row>
    <row r="5734" spans="1:13" x14ac:dyDescent="0.3">
      <c r="A5734" s="112" t="s">
        <v>158</v>
      </c>
      <c r="B5734" s="112" t="s">
        <v>341</v>
      </c>
      <c r="C5734" s="112" t="s">
        <v>398</v>
      </c>
      <c r="D5734" s="112" t="s">
        <v>408</v>
      </c>
      <c r="E5734" s="112" t="s">
        <v>400</v>
      </c>
      <c r="F5734" s="112" t="s">
        <v>409</v>
      </c>
      <c r="G5734" s="112" t="s">
        <v>52</v>
      </c>
      <c r="H5734" s="112" t="s">
        <v>442</v>
      </c>
      <c r="I5734" s="112" t="s">
        <v>46</v>
      </c>
      <c r="J5734" s="112" t="s">
        <v>440</v>
      </c>
      <c r="K5734" s="113">
        <v>219245.88</v>
      </c>
      <c r="L5734" s="113">
        <v>40000</v>
      </c>
      <c r="M5734" s="112" t="s">
        <v>543</v>
      </c>
    </row>
    <row r="5735" spans="1:13" x14ac:dyDescent="0.3">
      <c r="A5735" s="112" t="s">
        <v>158</v>
      </c>
      <c r="B5735" s="112" t="s">
        <v>341</v>
      </c>
      <c r="C5735" s="112" t="s">
        <v>398</v>
      </c>
      <c r="D5735" s="112" t="s">
        <v>408</v>
      </c>
      <c r="E5735" s="112" t="s">
        <v>400</v>
      </c>
      <c r="F5735" s="112" t="s">
        <v>409</v>
      </c>
      <c r="G5735" s="112" t="s">
        <v>52</v>
      </c>
      <c r="H5735" s="112" t="s">
        <v>442</v>
      </c>
      <c r="I5735" s="112" t="s">
        <v>46</v>
      </c>
      <c r="J5735" s="112" t="s">
        <v>436</v>
      </c>
      <c r="K5735" s="113">
        <v>4341325.21</v>
      </c>
      <c r="L5735" s="113">
        <v>719942</v>
      </c>
      <c r="M5735" s="112" t="s">
        <v>543</v>
      </c>
    </row>
    <row r="5736" spans="1:13" x14ac:dyDescent="0.3">
      <c r="A5736" s="112" t="s">
        <v>158</v>
      </c>
      <c r="B5736" s="112" t="s">
        <v>341</v>
      </c>
      <c r="C5736" s="112" t="s">
        <v>398</v>
      </c>
      <c r="D5736" s="112" t="s">
        <v>408</v>
      </c>
      <c r="E5736" s="112" t="s">
        <v>400</v>
      </c>
      <c r="F5736" s="112" t="s">
        <v>409</v>
      </c>
      <c r="G5736" s="112" t="s">
        <v>53</v>
      </c>
      <c r="H5736" s="112" t="s">
        <v>434</v>
      </c>
      <c r="I5736" s="112" t="s">
        <v>16</v>
      </c>
      <c r="J5736" s="112" t="s">
        <v>435</v>
      </c>
      <c r="K5736" s="113">
        <v>845649</v>
      </c>
      <c r="L5736" s="113">
        <v>268459.5</v>
      </c>
      <c r="M5736" s="112" t="s">
        <v>543</v>
      </c>
    </row>
    <row r="5737" spans="1:13" x14ac:dyDescent="0.3">
      <c r="A5737" s="112" t="s">
        <v>158</v>
      </c>
      <c r="B5737" s="112" t="s">
        <v>341</v>
      </c>
      <c r="C5737" s="112" t="s">
        <v>398</v>
      </c>
      <c r="D5737" s="112" t="s">
        <v>408</v>
      </c>
      <c r="E5737" s="112" t="s">
        <v>400</v>
      </c>
      <c r="F5737" s="112" t="s">
        <v>409</v>
      </c>
      <c r="G5737" s="112" t="s">
        <v>55</v>
      </c>
      <c r="H5737" s="112" t="s">
        <v>439</v>
      </c>
      <c r="I5737" s="112" t="s">
        <v>16</v>
      </c>
      <c r="J5737" s="112" t="s">
        <v>435</v>
      </c>
      <c r="K5737" s="113">
        <v>44653</v>
      </c>
      <c r="L5737" s="113">
        <v>12758</v>
      </c>
      <c r="M5737" s="112" t="s">
        <v>543</v>
      </c>
    </row>
    <row r="5738" spans="1:13" x14ac:dyDescent="0.3">
      <c r="A5738" s="112" t="s">
        <v>158</v>
      </c>
      <c r="B5738" s="112" t="s">
        <v>341</v>
      </c>
      <c r="C5738" s="112" t="s">
        <v>398</v>
      </c>
      <c r="D5738" s="112" t="s">
        <v>408</v>
      </c>
      <c r="E5738" s="112" t="s">
        <v>400</v>
      </c>
      <c r="F5738" s="112" t="s">
        <v>409</v>
      </c>
      <c r="G5738" s="112" t="s">
        <v>55</v>
      </c>
      <c r="H5738" s="112" t="s">
        <v>439</v>
      </c>
      <c r="I5738" s="112" t="s">
        <v>16</v>
      </c>
      <c r="J5738" s="112" t="s">
        <v>440</v>
      </c>
      <c r="K5738" s="113">
        <v>9688</v>
      </c>
      <c r="L5738" s="113">
        <v>2768</v>
      </c>
      <c r="M5738" s="112" t="s">
        <v>543</v>
      </c>
    </row>
    <row r="5739" spans="1:13" x14ac:dyDescent="0.3">
      <c r="A5739" s="112" t="s">
        <v>158</v>
      </c>
      <c r="B5739" s="112" t="s">
        <v>341</v>
      </c>
      <c r="C5739" s="112" t="s">
        <v>398</v>
      </c>
      <c r="D5739" s="112" t="s">
        <v>408</v>
      </c>
      <c r="E5739" s="112" t="s">
        <v>400</v>
      </c>
      <c r="F5739" s="112" t="s">
        <v>409</v>
      </c>
      <c r="G5739" s="112" t="s">
        <v>55</v>
      </c>
      <c r="H5739" s="112" t="s">
        <v>439</v>
      </c>
      <c r="I5739" s="112" t="s">
        <v>16</v>
      </c>
      <c r="J5739" s="112" t="s">
        <v>436</v>
      </c>
      <c r="K5739" s="113">
        <v>18193</v>
      </c>
      <c r="L5739" s="113">
        <v>5198</v>
      </c>
      <c r="M5739" s="112" t="s">
        <v>543</v>
      </c>
    </row>
    <row r="5740" spans="1:13" x14ac:dyDescent="0.3">
      <c r="A5740" s="112" t="s">
        <v>158</v>
      </c>
      <c r="B5740" s="112" t="s">
        <v>341</v>
      </c>
      <c r="C5740" s="112" t="s">
        <v>398</v>
      </c>
      <c r="D5740" s="112" t="s">
        <v>408</v>
      </c>
      <c r="E5740" s="112" t="s">
        <v>400</v>
      </c>
      <c r="F5740" s="112" t="s">
        <v>409</v>
      </c>
      <c r="G5740" s="112" t="s">
        <v>56</v>
      </c>
      <c r="H5740" s="112" t="s">
        <v>441</v>
      </c>
      <c r="I5740" s="112" t="s">
        <v>16</v>
      </c>
      <c r="J5740" s="112" t="s">
        <v>436</v>
      </c>
      <c r="K5740" s="113">
        <v>18</v>
      </c>
      <c r="L5740" s="113">
        <v>4.5</v>
      </c>
      <c r="M5740" s="112" t="s">
        <v>543</v>
      </c>
    </row>
    <row r="5741" spans="1:13" x14ac:dyDescent="0.3">
      <c r="A5741" s="112" t="s">
        <v>158</v>
      </c>
      <c r="B5741" s="112" t="s">
        <v>341</v>
      </c>
      <c r="C5741" s="112" t="s">
        <v>398</v>
      </c>
      <c r="D5741" s="112" t="s">
        <v>408</v>
      </c>
      <c r="E5741" s="112" t="s">
        <v>400</v>
      </c>
      <c r="F5741" s="112" t="s">
        <v>409</v>
      </c>
      <c r="G5741" s="112" t="s">
        <v>57</v>
      </c>
      <c r="H5741" s="112" t="s">
        <v>441</v>
      </c>
      <c r="I5741" s="112" t="s">
        <v>16</v>
      </c>
      <c r="J5741" s="112" t="s">
        <v>435</v>
      </c>
      <c r="K5741" s="113">
        <v>11208.24</v>
      </c>
      <c r="L5741" s="113">
        <v>2115</v>
      </c>
      <c r="M5741" s="112" t="s">
        <v>543</v>
      </c>
    </row>
    <row r="5742" spans="1:13" x14ac:dyDescent="0.3">
      <c r="A5742" s="112" t="s">
        <v>158</v>
      </c>
      <c r="B5742" s="112" t="s">
        <v>341</v>
      </c>
      <c r="C5742" s="112" t="s">
        <v>398</v>
      </c>
      <c r="D5742" s="112" t="s">
        <v>408</v>
      </c>
      <c r="E5742" s="112" t="s">
        <v>400</v>
      </c>
      <c r="F5742" s="112" t="s">
        <v>409</v>
      </c>
      <c r="G5742" s="112" t="s">
        <v>57</v>
      </c>
      <c r="H5742" s="112" t="s">
        <v>441</v>
      </c>
      <c r="I5742" s="112" t="s">
        <v>16</v>
      </c>
      <c r="J5742" s="112" t="s">
        <v>436</v>
      </c>
      <c r="K5742" s="113">
        <v>10376.24</v>
      </c>
      <c r="L5742" s="113">
        <v>1957.9999999999998</v>
      </c>
      <c r="M5742" s="112" t="s">
        <v>543</v>
      </c>
    </row>
    <row r="5743" spans="1:13" x14ac:dyDescent="0.3">
      <c r="A5743" s="112" t="s">
        <v>158</v>
      </c>
      <c r="B5743" s="112" t="s">
        <v>341</v>
      </c>
      <c r="C5743" s="112" t="s">
        <v>398</v>
      </c>
      <c r="D5743" s="112" t="s">
        <v>408</v>
      </c>
      <c r="E5743" s="112" t="s">
        <v>400</v>
      </c>
      <c r="F5743" s="112" t="s">
        <v>409</v>
      </c>
      <c r="G5743" s="112" t="s">
        <v>58</v>
      </c>
      <c r="H5743" s="112" t="s">
        <v>434</v>
      </c>
      <c r="I5743" s="112" t="s">
        <v>16</v>
      </c>
      <c r="J5743" s="112" t="s">
        <v>436</v>
      </c>
      <c r="K5743" s="113">
        <v>11560</v>
      </c>
      <c r="L5743" s="113">
        <v>1590</v>
      </c>
      <c r="M5743" s="112" t="s">
        <v>543</v>
      </c>
    </row>
    <row r="5744" spans="1:13" x14ac:dyDescent="0.3">
      <c r="A5744" s="112" t="s">
        <v>158</v>
      </c>
      <c r="B5744" s="112" t="s">
        <v>341</v>
      </c>
      <c r="C5744" s="112" t="s">
        <v>398</v>
      </c>
      <c r="D5744" s="112" t="s">
        <v>408</v>
      </c>
      <c r="E5744" s="112" t="s">
        <v>400</v>
      </c>
      <c r="F5744" s="112" t="s">
        <v>409</v>
      </c>
      <c r="G5744" s="112" t="s">
        <v>60</v>
      </c>
      <c r="H5744" s="112" t="s">
        <v>437</v>
      </c>
      <c r="I5744" s="112" t="s">
        <v>16</v>
      </c>
      <c r="J5744" s="112" t="s">
        <v>435</v>
      </c>
      <c r="K5744" s="113">
        <v>110098.56</v>
      </c>
      <c r="L5744" s="113">
        <v>35288</v>
      </c>
      <c r="M5744" s="112" t="s">
        <v>543</v>
      </c>
    </row>
    <row r="5745" spans="1:13" x14ac:dyDescent="0.3">
      <c r="A5745" s="112" t="s">
        <v>158</v>
      </c>
      <c r="B5745" s="112" t="s">
        <v>341</v>
      </c>
      <c r="C5745" s="112" t="s">
        <v>398</v>
      </c>
      <c r="D5745" s="112" t="s">
        <v>408</v>
      </c>
      <c r="E5745" s="112" t="s">
        <v>400</v>
      </c>
      <c r="F5745" s="112" t="s">
        <v>409</v>
      </c>
      <c r="G5745" s="112" t="s">
        <v>60</v>
      </c>
      <c r="H5745" s="112" t="s">
        <v>437</v>
      </c>
      <c r="I5745" s="112" t="s">
        <v>16</v>
      </c>
      <c r="J5745" s="112" t="s">
        <v>440</v>
      </c>
      <c r="K5745" s="113">
        <v>46288.320000000007</v>
      </c>
      <c r="L5745" s="113">
        <v>14836.000000000002</v>
      </c>
      <c r="M5745" s="112" t="s">
        <v>543</v>
      </c>
    </row>
    <row r="5746" spans="1:13" x14ac:dyDescent="0.3">
      <c r="A5746" s="112" t="s">
        <v>158</v>
      </c>
      <c r="B5746" s="112" t="s">
        <v>341</v>
      </c>
      <c r="C5746" s="112" t="s">
        <v>398</v>
      </c>
      <c r="D5746" s="112" t="s">
        <v>408</v>
      </c>
      <c r="E5746" s="112" t="s">
        <v>400</v>
      </c>
      <c r="F5746" s="112" t="s">
        <v>409</v>
      </c>
      <c r="G5746" s="112" t="s">
        <v>60</v>
      </c>
      <c r="H5746" s="112" t="s">
        <v>437</v>
      </c>
      <c r="I5746" s="112" t="s">
        <v>16</v>
      </c>
      <c r="J5746" s="112" t="s">
        <v>436</v>
      </c>
      <c r="K5746" s="113">
        <v>140565.36000000002</v>
      </c>
      <c r="L5746" s="113">
        <v>45053</v>
      </c>
      <c r="M5746" s="112" t="s">
        <v>543</v>
      </c>
    </row>
    <row r="5747" spans="1:13" x14ac:dyDescent="0.3">
      <c r="A5747" s="112" t="s">
        <v>158</v>
      </c>
      <c r="B5747" s="112" t="s">
        <v>341</v>
      </c>
      <c r="C5747" s="112" t="s">
        <v>398</v>
      </c>
      <c r="D5747" s="112" t="s">
        <v>408</v>
      </c>
      <c r="E5747" s="112" t="s">
        <v>400</v>
      </c>
      <c r="F5747" s="112" t="s">
        <v>409</v>
      </c>
      <c r="G5747" s="112" t="s">
        <v>62</v>
      </c>
      <c r="H5747" s="112" t="s">
        <v>438</v>
      </c>
      <c r="I5747" s="112" t="s">
        <v>16</v>
      </c>
      <c r="J5747" s="112" t="s">
        <v>436</v>
      </c>
      <c r="K5747" s="113">
        <v>23650</v>
      </c>
      <c r="L5747" s="113">
        <v>11250</v>
      </c>
      <c r="M5747" s="112" t="s">
        <v>543</v>
      </c>
    </row>
    <row r="5748" spans="1:13" x14ac:dyDescent="0.3">
      <c r="A5748" s="112" t="s">
        <v>158</v>
      </c>
      <c r="B5748" s="112" t="s">
        <v>341</v>
      </c>
      <c r="C5748" s="112" t="s">
        <v>398</v>
      </c>
      <c r="D5748" s="112" t="s">
        <v>408</v>
      </c>
      <c r="E5748" s="112" t="s">
        <v>400</v>
      </c>
      <c r="F5748" s="112" t="s">
        <v>409</v>
      </c>
      <c r="G5748" s="112" t="s">
        <v>65</v>
      </c>
      <c r="H5748" s="112" t="s">
        <v>449</v>
      </c>
      <c r="I5748" s="112" t="s">
        <v>16</v>
      </c>
      <c r="J5748" s="112" t="s">
        <v>436</v>
      </c>
      <c r="K5748" s="113">
        <v>7167</v>
      </c>
      <c r="L5748" s="113">
        <v>438.75</v>
      </c>
      <c r="M5748" s="112" t="s">
        <v>543</v>
      </c>
    </row>
    <row r="5749" spans="1:13" x14ac:dyDescent="0.3">
      <c r="A5749" s="112" t="s">
        <v>158</v>
      </c>
      <c r="B5749" s="112" t="s">
        <v>341</v>
      </c>
      <c r="C5749" s="112" t="s">
        <v>398</v>
      </c>
      <c r="D5749" s="112" t="s">
        <v>410</v>
      </c>
      <c r="E5749" s="112" t="s">
        <v>400</v>
      </c>
      <c r="F5749" s="112" t="s">
        <v>411</v>
      </c>
      <c r="G5749" s="112" t="s">
        <v>13</v>
      </c>
      <c r="H5749" s="112" t="s">
        <v>434</v>
      </c>
      <c r="I5749" s="112" t="s">
        <v>14</v>
      </c>
      <c r="J5749" s="112" t="s">
        <v>435</v>
      </c>
      <c r="K5749" s="113">
        <v>3420</v>
      </c>
      <c r="L5749" s="113">
        <v>113.99999999999999</v>
      </c>
      <c r="M5749" s="112" t="s">
        <v>543</v>
      </c>
    </row>
    <row r="5750" spans="1:13" x14ac:dyDescent="0.3">
      <c r="A5750" s="112" t="s">
        <v>158</v>
      </c>
      <c r="B5750" s="112" t="s">
        <v>341</v>
      </c>
      <c r="C5750" s="112" t="s">
        <v>398</v>
      </c>
      <c r="D5750" s="112" t="s">
        <v>410</v>
      </c>
      <c r="E5750" s="112" t="s">
        <v>400</v>
      </c>
      <c r="F5750" s="112" t="s">
        <v>411</v>
      </c>
      <c r="G5750" s="112" t="s">
        <v>13</v>
      </c>
      <c r="H5750" s="112" t="s">
        <v>434</v>
      </c>
      <c r="I5750" s="112" t="s">
        <v>14</v>
      </c>
      <c r="J5750" s="112" t="s">
        <v>436</v>
      </c>
      <c r="K5750" s="113">
        <v>12623</v>
      </c>
      <c r="L5750" s="113">
        <v>377.25</v>
      </c>
      <c r="M5750" s="112" t="s">
        <v>543</v>
      </c>
    </row>
    <row r="5751" spans="1:13" x14ac:dyDescent="0.3">
      <c r="A5751" s="112" t="s">
        <v>158</v>
      </c>
      <c r="B5751" s="112" t="s">
        <v>341</v>
      </c>
      <c r="C5751" s="112" t="s">
        <v>398</v>
      </c>
      <c r="D5751" s="112" t="s">
        <v>410</v>
      </c>
      <c r="E5751" s="112" t="s">
        <v>400</v>
      </c>
      <c r="F5751" s="112" t="s">
        <v>411</v>
      </c>
      <c r="G5751" s="112" t="s">
        <v>18</v>
      </c>
      <c r="H5751" s="112" t="s">
        <v>439</v>
      </c>
      <c r="I5751" s="112" t="s">
        <v>14</v>
      </c>
      <c r="J5751" s="112" t="s">
        <v>436</v>
      </c>
      <c r="K5751" s="113">
        <v>5814</v>
      </c>
      <c r="L5751" s="113">
        <v>1026</v>
      </c>
      <c r="M5751" s="112" t="s">
        <v>543</v>
      </c>
    </row>
    <row r="5752" spans="1:13" x14ac:dyDescent="0.3">
      <c r="A5752" s="112" t="s">
        <v>158</v>
      </c>
      <c r="B5752" s="112" t="s">
        <v>341</v>
      </c>
      <c r="C5752" s="112" t="s">
        <v>398</v>
      </c>
      <c r="D5752" s="112" t="s">
        <v>410</v>
      </c>
      <c r="E5752" s="112" t="s">
        <v>400</v>
      </c>
      <c r="F5752" s="112" t="s">
        <v>411</v>
      </c>
      <c r="G5752" s="112" t="s">
        <v>73</v>
      </c>
      <c r="H5752" s="112" t="s">
        <v>448</v>
      </c>
      <c r="I5752" s="112" t="s">
        <v>14</v>
      </c>
      <c r="J5752" s="112" t="s">
        <v>436</v>
      </c>
      <c r="K5752" s="113">
        <v>1787</v>
      </c>
      <c r="L5752" s="113">
        <v>153</v>
      </c>
      <c r="M5752" s="112" t="s">
        <v>543</v>
      </c>
    </row>
    <row r="5753" spans="1:13" x14ac:dyDescent="0.3">
      <c r="A5753" s="112" t="s">
        <v>158</v>
      </c>
      <c r="B5753" s="112" t="s">
        <v>341</v>
      </c>
      <c r="C5753" s="112" t="s">
        <v>398</v>
      </c>
      <c r="D5753" s="112" t="s">
        <v>410</v>
      </c>
      <c r="E5753" s="112" t="s">
        <v>400</v>
      </c>
      <c r="F5753" s="112" t="s">
        <v>411</v>
      </c>
      <c r="G5753" s="112" t="s">
        <v>463</v>
      </c>
      <c r="H5753" s="112" t="s">
        <v>439</v>
      </c>
      <c r="I5753" s="112" t="s">
        <v>16</v>
      </c>
      <c r="J5753" s="112" t="s">
        <v>436</v>
      </c>
      <c r="K5753" s="113">
        <v>4766.035753090272</v>
      </c>
      <c r="L5753" s="113">
        <v>1260</v>
      </c>
      <c r="M5753" s="112" t="s">
        <v>543</v>
      </c>
    </row>
    <row r="5754" spans="1:13" x14ac:dyDescent="0.3">
      <c r="A5754" s="112" t="s">
        <v>158</v>
      </c>
      <c r="B5754" s="112" t="s">
        <v>341</v>
      </c>
      <c r="C5754" s="112" t="s">
        <v>398</v>
      </c>
      <c r="D5754" s="112" t="s">
        <v>410</v>
      </c>
      <c r="E5754" s="112" t="s">
        <v>400</v>
      </c>
      <c r="F5754" s="112" t="s">
        <v>411</v>
      </c>
      <c r="G5754" s="112" t="s">
        <v>24</v>
      </c>
      <c r="H5754" s="112" t="s">
        <v>441</v>
      </c>
      <c r="I5754" s="112" t="s">
        <v>16</v>
      </c>
      <c r="J5754" s="112" t="s">
        <v>436</v>
      </c>
      <c r="K5754" s="113">
        <v>2160</v>
      </c>
      <c r="L5754" s="113">
        <v>450</v>
      </c>
      <c r="M5754" s="112" t="s">
        <v>543</v>
      </c>
    </row>
    <row r="5755" spans="1:13" x14ac:dyDescent="0.3">
      <c r="A5755" s="112" t="s">
        <v>158</v>
      </c>
      <c r="B5755" s="112" t="s">
        <v>341</v>
      </c>
      <c r="C5755" s="112" t="s">
        <v>398</v>
      </c>
      <c r="D5755" s="112" t="s">
        <v>410</v>
      </c>
      <c r="E5755" s="112" t="s">
        <v>400</v>
      </c>
      <c r="F5755" s="112" t="s">
        <v>411</v>
      </c>
      <c r="G5755" s="112" t="s">
        <v>25</v>
      </c>
      <c r="H5755" s="112" t="s">
        <v>442</v>
      </c>
      <c r="I5755" s="112" t="s">
        <v>16</v>
      </c>
      <c r="J5755" s="112" t="s">
        <v>443</v>
      </c>
      <c r="K5755" s="113">
        <v>504217.2</v>
      </c>
      <c r="L5755" s="113">
        <v>112900</v>
      </c>
      <c r="M5755" s="112" t="s">
        <v>543</v>
      </c>
    </row>
    <row r="5756" spans="1:13" x14ac:dyDescent="0.3">
      <c r="A5756" s="112" t="s">
        <v>158</v>
      </c>
      <c r="B5756" s="112" t="s">
        <v>341</v>
      </c>
      <c r="C5756" s="112" t="s">
        <v>398</v>
      </c>
      <c r="D5756" s="112" t="s">
        <v>410</v>
      </c>
      <c r="E5756" s="112" t="s">
        <v>400</v>
      </c>
      <c r="F5756" s="112" t="s">
        <v>411</v>
      </c>
      <c r="G5756" s="112" t="s">
        <v>27</v>
      </c>
      <c r="H5756" s="112" t="s">
        <v>441</v>
      </c>
      <c r="I5756" s="112" t="s">
        <v>16</v>
      </c>
      <c r="J5756" s="112" t="s">
        <v>436</v>
      </c>
      <c r="K5756" s="113">
        <v>570</v>
      </c>
      <c r="L5756" s="113">
        <v>45</v>
      </c>
      <c r="M5756" s="112" t="s">
        <v>543</v>
      </c>
    </row>
    <row r="5757" spans="1:13" x14ac:dyDescent="0.3">
      <c r="A5757" s="112" t="s">
        <v>158</v>
      </c>
      <c r="B5757" s="112" t="s">
        <v>341</v>
      </c>
      <c r="C5757" s="112" t="s">
        <v>398</v>
      </c>
      <c r="D5757" s="112" t="s">
        <v>410</v>
      </c>
      <c r="E5757" s="112" t="s">
        <v>400</v>
      </c>
      <c r="F5757" s="112" t="s">
        <v>411</v>
      </c>
      <c r="G5757" s="112" t="s">
        <v>33</v>
      </c>
      <c r="H5757" s="112" t="s">
        <v>445</v>
      </c>
      <c r="I5757" s="112" t="s">
        <v>16</v>
      </c>
      <c r="J5757" s="112" t="s">
        <v>446</v>
      </c>
      <c r="K5757" s="113">
        <v>3150</v>
      </c>
      <c r="L5757" s="113">
        <v>630</v>
      </c>
      <c r="M5757" s="112" t="s">
        <v>543</v>
      </c>
    </row>
    <row r="5758" spans="1:13" x14ac:dyDescent="0.3">
      <c r="A5758" s="112" t="s">
        <v>158</v>
      </c>
      <c r="B5758" s="112" t="s">
        <v>341</v>
      </c>
      <c r="C5758" s="112" t="s">
        <v>398</v>
      </c>
      <c r="D5758" s="112" t="s">
        <v>410</v>
      </c>
      <c r="E5758" s="112" t="s">
        <v>400</v>
      </c>
      <c r="F5758" s="112" t="s">
        <v>411</v>
      </c>
      <c r="G5758" s="112" t="s">
        <v>34</v>
      </c>
      <c r="H5758" s="112" t="s">
        <v>442</v>
      </c>
      <c r="I5758" s="112" t="s">
        <v>16</v>
      </c>
      <c r="J5758" s="112" t="s">
        <v>435</v>
      </c>
      <c r="K5758" s="113">
        <v>3970.7437500000001</v>
      </c>
      <c r="L5758" s="113">
        <v>1450.5</v>
      </c>
      <c r="M5758" s="112" t="s">
        <v>543</v>
      </c>
    </row>
    <row r="5759" spans="1:13" x14ac:dyDescent="0.3">
      <c r="A5759" s="112" t="s">
        <v>158</v>
      </c>
      <c r="B5759" s="112" t="s">
        <v>341</v>
      </c>
      <c r="C5759" s="112" t="s">
        <v>398</v>
      </c>
      <c r="D5759" s="112" t="s">
        <v>410</v>
      </c>
      <c r="E5759" s="112" t="s">
        <v>400</v>
      </c>
      <c r="F5759" s="112" t="s">
        <v>411</v>
      </c>
      <c r="G5759" s="112" t="s">
        <v>34</v>
      </c>
      <c r="H5759" s="112" t="s">
        <v>442</v>
      </c>
      <c r="I5759" s="112" t="s">
        <v>16</v>
      </c>
      <c r="J5759" s="112" t="s">
        <v>436</v>
      </c>
      <c r="K5759" s="113">
        <v>20436.806250000001</v>
      </c>
      <c r="L5759" s="113">
        <v>7465.5</v>
      </c>
      <c r="M5759" s="112" t="s">
        <v>543</v>
      </c>
    </row>
    <row r="5760" spans="1:13" x14ac:dyDescent="0.3">
      <c r="A5760" s="112" t="s">
        <v>158</v>
      </c>
      <c r="B5760" s="112" t="s">
        <v>341</v>
      </c>
      <c r="C5760" s="112" t="s">
        <v>398</v>
      </c>
      <c r="D5760" s="112" t="s">
        <v>410</v>
      </c>
      <c r="E5760" s="112" t="s">
        <v>400</v>
      </c>
      <c r="F5760" s="112" t="s">
        <v>411</v>
      </c>
      <c r="G5760" s="112" t="s">
        <v>37</v>
      </c>
      <c r="H5760" s="112" t="s">
        <v>438</v>
      </c>
      <c r="I5760" s="112" t="s">
        <v>16</v>
      </c>
      <c r="J5760" s="112" t="s">
        <v>436</v>
      </c>
      <c r="K5760" s="113">
        <v>33164</v>
      </c>
      <c r="L5760" s="113">
        <v>5107</v>
      </c>
      <c r="M5760" s="112" t="s">
        <v>543</v>
      </c>
    </row>
    <row r="5761" spans="1:13" x14ac:dyDescent="0.3">
      <c r="A5761" s="112" t="s">
        <v>158</v>
      </c>
      <c r="B5761" s="112" t="s">
        <v>341</v>
      </c>
      <c r="C5761" s="112" t="s">
        <v>398</v>
      </c>
      <c r="D5761" s="112" t="s">
        <v>410</v>
      </c>
      <c r="E5761" s="112" t="s">
        <v>400</v>
      </c>
      <c r="F5761" s="112" t="s">
        <v>411</v>
      </c>
      <c r="G5761" s="112" t="s">
        <v>40</v>
      </c>
      <c r="H5761" s="112" t="s">
        <v>447</v>
      </c>
      <c r="I5761" s="112" t="s">
        <v>16</v>
      </c>
      <c r="J5761" s="112" t="s">
        <v>435</v>
      </c>
      <c r="K5761" s="113">
        <v>6825.6</v>
      </c>
      <c r="L5761" s="113">
        <v>1440</v>
      </c>
      <c r="M5761" s="112" t="s">
        <v>543</v>
      </c>
    </row>
    <row r="5762" spans="1:13" x14ac:dyDescent="0.3">
      <c r="A5762" s="112" t="s">
        <v>158</v>
      </c>
      <c r="B5762" s="112" t="s">
        <v>341</v>
      </c>
      <c r="C5762" s="112" t="s">
        <v>398</v>
      </c>
      <c r="D5762" s="112" t="s">
        <v>410</v>
      </c>
      <c r="E5762" s="112" t="s">
        <v>400</v>
      </c>
      <c r="F5762" s="112" t="s">
        <v>411</v>
      </c>
      <c r="G5762" s="112" t="s">
        <v>44</v>
      </c>
      <c r="H5762" s="112" t="s">
        <v>441</v>
      </c>
      <c r="I5762" s="112" t="s">
        <v>16</v>
      </c>
      <c r="J5762" s="112" t="s">
        <v>440</v>
      </c>
      <c r="K5762" s="113">
        <v>228.42</v>
      </c>
      <c r="L5762" s="113">
        <v>27</v>
      </c>
      <c r="M5762" s="112" t="s">
        <v>543</v>
      </c>
    </row>
    <row r="5763" spans="1:13" x14ac:dyDescent="0.3">
      <c r="A5763" s="112" t="s">
        <v>158</v>
      </c>
      <c r="B5763" s="112" t="s">
        <v>341</v>
      </c>
      <c r="C5763" s="112" t="s">
        <v>398</v>
      </c>
      <c r="D5763" s="112" t="s">
        <v>410</v>
      </c>
      <c r="E5763" s="112" t="s">
        <v>400</v>
      </c>
      <c r="F5763" s="112" t="s">
        <v>411</v>
      </c>
      <c r="G5763" s="112" t="s">
        <v>45</v>
      </c>
      <c r="H5763" s="112" t="s">
        <v>441</v>
      </c>
      <c r="I5763" s="112" t="s">
        <v>46</v>
      </c>
      <c r="J5763" s="112" t="s">
        <v>436</v>
      </c>
      <c r="K5763" s="113">
        <v>8872</v>
      </c>
      <c r="L5763" s="113">
        <v>603</v>
      </c>
      <c r="M5763" s="112" t="s">
        <v>543</v>
      </c>
    </row>
    <row r="5764" spans="1:13" x14ac:dyDescent="0.3">
      <c r="A5764" s="112" t="s">
        <v>158</v>
      </c>
      <c r="B5764" s="112" t="s">
        <v>341</v>
      </c>
      <c r="C5764" s="112" t="s">
        <v>398</v>
      </c>
      <c r="D5764" s="112" t="s">
        <v>410</v>
      </c>
      <c r="E5764" s="112" t="s">
        <v>400</v>
      </c>
      <c r="F5764" s="112" t="s">
        <v>411</v>
      </c>
      <c r="G5764" s="112" t="s">
        <v>47</v>
      </c>
      <c r="H5764" s="112" t="s">
        <v>447</v>
      </c>
      <c r="I5764" s="112" t="s">
        <v>16</v>
      </c>
      <c r="J5764" s="112" t="s">
        <v>435</v>
      </c>
      <c r="K5764" s="113">
        <v>226873.9</v>
      </c>
      <c r="L5764" s="113">
        <v>24297.25</v>
      </c>
      <c r="M5764" s="112" t="s">
        <v>543</v>
      </c>
    </row>
    <row r="5765" spans="1:13" x14ac:dyDescent="0.3">
      <c r="A5765" s="112" t="s">
        <v>158</v>
      </c>
      <c r="B5765" s="112" t="s">
        <v>341</v>
      </c>
      <c r="C5765" s="112" t="s">
        <v>398</v>
      </c>
      <c r="D5765" s="112" t="s">
        <v>410</v>
      </c>
      <c r="E5765" s="112" t="s">
        <v>400</v>
      </c>
      <c r="F5765" s="112" t="s">
        <v>411</v>
      </c>
      <c r="G5765" s="112" t="s">
        <v>50</v>
      </c>
      <c r="H5765" s="112" t="s">
        <v>434</v>
      </c>
      <c r="I5765" s="112" t="s">
        <v>16</v>
      </c>
      <c r="J5765" s="112" t="s">
        <v>436</v>
      </c>
      <c r="K5765" s="113">
        <v>428600.39</v>
      </c>
      <c r="L5765" s="113">
        <v>35114.769999999997</v>
      </c>
      <c r="M5765" s="112" t="s">
        <v>543</v>
      </c>
    </row>
    <row r="5766" spans="1:13" x14ac:dyDescent="0.3">
      <c r="A5766" s="112" t="s">
        <v>158</v>
      </c>
      <c r="B5766" s="112" t="s">
        <v>341</v>
      </c>
      <c r="C5766" s="112" t="s">
        <v>398</v>
      </c>
      <c r="D5766" s="112" t="s">
        <v>410</v>
      </c>
      <c r="E5766" s="112" t="s">
        <v>400</v>
      </c>
      <c r="F5766" s="112" t="s">
        <v>411</v>
      </c>
      <c r="G5766" s="112" t="s">
        <v>52</v>
      </c>
      <c r="H5766" s="112" t="s">
        <v>442</v>
      </c>
      <c r="I5766" s="112" t="s">
        <v>46</v>
      </c>
      <c r="J5766" s="112" t="s">
        <v>435</v>
      </c>
      <c r="K5766" s="113">
        <v>34226.29</v>
      </c>
      <c r="L5766" s="113">
        <v>5333</v>
      </c>
      <c r="M5766" s="112" t="s">
        <v>543</v>
      </c>
    </row>
    <row r="5767" spans="1:13" x14ac:dyDescent="0.3">
      <c r="A5767" s="112" t="s">
        <v>158</v>
      </c>
      <c r="B5767" s="112" t="s">
        <v>341</v>
      </c>
      <c r="C5767" s="112" t="s">
        <v>398</v>
      </c>
      <c r="D5767" s="112" t="s">
        <v>410</v>
      </c>
      <c r="E5767" s="112" t="s">
        <v>400</v>
      </c>
      <c r="F5767" s="112" t="s">
        <v>411</v>
      </c>
      <c r="G5767" s="112" t="s">
        <v>52</v>
      </c>
      <c r="H5767" s="112" t="s">
        <v>442</v>
      </c>
      <c r="I5767" s="112" t="s">
        <v>46</v>
      </c>
      <c r="J5767" s="112" t="s">
        <v>440</v>
      </c>
      <c r="K5767" s="113">
        <v>20021.800000000003</v>
      </c>
      <c r="L5767" s="113">
        <v>4987</v>
      </c>
      <c r="M5767" s="112" t="s">
        <v>543</v>
      </c>
    </row>
    <row r="5768" spans="1:13" x14ac:dyDescent="0.3">
      <c r="A5768" s="112" t="s">
        <v>158</v>
      </c>
      <c r="B5768" s="112" t="s">
        <v>341</v>
      </c>
      <c r="C5768" s="112" t="s">
        <v>398</v>
      </c>
      <c r="D5768" s="112" t="s">
        <v>410</v>
      </c>
      <c r="E5768" s="112" t="s">
        <v>400</v>
      </c>
      <c r="F5768" s="112" t="s">
        <v>411</v>
      </c>
      <c r="G5768" s="112" t="s">
        <v>52</v>
      </c>
      <c r="H5768" s="112" t="s">
        <v>442</v>
      </c>
      <c r="I5768" s="112" t="s">
        <v>46</v>
      </c>
      <c r="J5768" s="112" t="s">
        <v>436</v>
      </c>
      <c r="K5768" s="113">
        <v>330222.77</v>
      </c>
      <c r="L5768" s="113">
        <v>45730.000000000007</v>
      </c>
      <c r="M5768" s="112" t="s">
        <v>543</v>
      </c>
    </row>
    <row r="5769" spans="1:13" x14ac:dyDescent="0.3">
      <c r="A5769" s="112" t="s">
        <v>158</v>
      </c>
      <c r="B5769" s="112" t="s">
        <v>341</v>
      </c>
      <c r="C5769" s="112" t="s">
        <v>398</v>
      </c>
      <c r="D5769" s="112" t="s">
        <v>410</v>
      </c>
      <c r="E5769" s="112" t="s">
        <v>400</v>
      </c>
      <c r="F5769" s="112" t="s">
        <v>411</v>
      </c>
      <c r="G5769" s="112" t="s">
        <v>53</v>
      </c>
      <c r="H5769" s="112" t="s">
        <v>434</v>
      </c>
      <c r="I5769" s="112" t="s">
        <v>16</v>
      </c>
      <c r="J5769" s="112" t="s">
        <v>435</v>
      </c>
      <c r="K5769" s="113">
        <v>40568.14</v>
      </c>
      <c r="L5769" s="113">
        <v>15289.500000000002</v>
      </c>
      <c r="M5769" s="112" t="s">
        <v>543</v>
      </c>
    </row>
    <row r="5770" spans="1:13" x14ac:dyDescent="0.3">
      <c r="A5770" s="112" t="s">
        <v>158</v>
      </c>
      <c r="B5770" s="112" t="s">
        <v>341</v>
      </c>
      <c r="C5770" s="112" t="s">
        <v>398</v>
      </c>
      <c r="D5770" s="112" t="s">
        <v>410</v>
      </c>
      <c r="E5770" s="112" t="s">
        <v>400</v>
      </c>
      <c r="F5770" s="112" t="s">
        <v>411</v>
      </c>
      <c r="G5770" s="112" t="s">
        <v>53</v>
      </c>
      <c r="H5770" s="112" t="s">
        <v>434</v>
      </c>
      <c r="I5770" s="112" t="s">
        <v>16</v>
      </c>
      <c r="J5770" s="112" t="s">
        <v>443</v>
      </c>
      <c r="K5770" s="113">
        <v>238.8</v>
      </c>
      <c r="L5770" s="113">
        <v>90</v>
      </c>
      <c r="M5770" s="112" t="s">
        <v>543</v>
      </c>
    </row>
    <row r="5771" spans="1:13" x14ac:dyDescent="0.3">
      <c r="A5771" s="112" t="s">
        <v>158</v>
      </c>
      <c r="B5771" s="112" t="s">
        <v>341</v>
      </c>
      <c r="C5771" s="112" t="s">
        <v>398</v>
      </c>
      <c r="D5771" s="112" t="s">
        <v>410</v>
      </c>
      <c r="E5771" s="112" t="s">
        <v>400</v>
      </c>
      <c r="F5771" s="112" t="s">
        <v>411</v>
      </c>
      <c r="G5771" s="112" t="s">
        <v>57</v>
      </c>
      <c r="H5771" s="112" t="s">
        <v>441</v>
      </c>
      <c r="I5771" s="112" t="s">
        <v>16</v>
      </c>
      <c r="J5771" s="112" t="s">
        <v>436</v>
      </c>
      <c r="K5771" s="113">
        <v>1632</v>
      </c>
      <c r="L5771" s="113">
        <v>360</v>
      </c>
      <c r="M5771" s="112" t="s">
        <v>543</v>
      </c>
    </row>
    <row r="5772" spans="1:13" x14ac:dyDescent="0.3">
      <c r="A5772" s="112" t="s">
        <v>158</v>
      </c>
      <c r="B5772" s="112" t="s">
        <v>341</v>
      </c>
      <c r="C5772" s="112" t="s">
        <v>398</v>
      </c>
      <c r="D5772" s="112" t="s">
        <v>410</v>
      </c>
      <c r="E5772" s="112" t="s">
        <v>400</v>
      </c>
      <c r="F5772" s="112" t="s">
        <v>411</v>
      </c>
      <c r="G5772" s="112" t="s">
        <v>58</v>
      </c>
      <c r="H5772" s="112" t="s">
        <v>434</v>
      </c>
      <c r="I5772" s="112" t="s">
        <v>16</v>
      </c>
      <c r="J5772" s="112" t="s">
        <v>436</v>
      </c>
      <c r="K5772" s="113">
        <v>23250</v>
      </c>
      <c r="L5772" s="113">
        <v>4773</v>
      </c>
      <c r="M5772" s="112" t="s">
        <v>543</v>
      </c>
    </row>
    <row r="5773" spans="1:13" x14ac:dyDescent="0.3">
      <c r="A5773" s="112" t="s">
        <v>158</v>
      </c>
      <c r="B5773" s="112" t="s">
        <v>341</v>
      </c>
      <c r="C5773" s="112" t="s">
        <v>398</v>
      </c>
      <c r="D5773" s="112" t="s">
        <v>410</v>
      </c>
      <c r="E5773" s="112" t="s">
        <v>400</v>
      </c>
      <c r="F5773" s="112" t="s">
        <v>411</v>
      </c>
      <c r="G5773" s="112" t="s">
        <v>60</v>
      </c>
      <c r="H5773" s="112" t="s">
        <v>437</v>
      </c>
      <c r="I5773" s="112" t="s">
        <v>16</v>
      </c>
      <c r="J5773" s="112" t="s">
        <v>435</v>
      </c>
      <c r="K5773" s="113">
        <v>26913.120000000003</v>
      </c>
      <c r="L5773" s="113">
        <v>8626</v>
      </c>
      <c r="M5773" s="112" t="s">
        <v>543</v>
      </c>
    </row>
    <row r="5774" spans="1:13" x14ac:dyDescent="0.3">
      <c r="A5774" s="112" t="s">
        <v>158</v>
      </c>
      <c r="B5774" s="112" t="s">
        <v>341</v>
      </c>
      <c r="C5774" s="112" t="s">
        <v>398</v>
      </c>
      <c r="D5774" s="112" t="s">
        <v>410</v>
      </c>
      <c r="E5774" s="112" t="s">
        <v>400</v>
      </c>
      <c r="F5774" s="112" t="s">
        <v>411</v>
      </c>
      <c r="G5774" s="112" t="s">
        <v>60</v>
      </c>
      <c r="H5774" s="112" t="s">
        <v>437</v>
      </c>
      <c r="I5774" s="112" t="s">
        <v>16</v>
      </c>
      <c r="J5774" s="112" t="s">
        <v>440</v>
      </c>
      <c r="K5774" s="113">
        <v>14208.480000000001</v>
      </c>
      <c r="L5774" s="113">
        <v>4554</v>
      </c>
      <c r="M5774" s="112" t="s">
        <v>543</v>
      </c>
    </row>
    <row r="5775" spans="1:13" x14ac:dyDescent="0.3">
      <c r="A5775" s="112" t="s">
        <v>158</v>
      </c>
      <c r="B5775" s="112" t="s">
        <v>341</v>
      </c>
      <c r="C5775" s="112" t="s">
        <v>398</v>
      </c>
      <c r="D5775" s="112" t="s">
        <v>410</v>
      </c>
      <c r="E5775" s="112" t="s">
        <v>400</v>
      </c>
      <c r="F5775" s="112" t="s">
        <v>411</v>
      </c>
      <c r="G5775" s="112" t="s">
        <v>60</v>
      </c>
      <c r="H5775" s="112" t="s">
        <v>437</v>
      </c>
      <c r="I5775" s="112" t="s">
        <v>16</v>
      </c>
      <c r="J5775" s="112" t="s">
        <v>436</v>
      </c>
      <c r="K5775" s="113">
        <v>79603.680000000008</v>
      </c>
      <c r="L5775" s="113">
        <v>25514</v>
      </c>
      <c r="M5775" s="112" t="s">
        <v>543</v>
      </c>
    </row>
    <row r="5776" spans="1:13" x14ac:dyDescent="0.3">
      <c r="A5776" s="112" t="s">
        <v>158</v>
      </c>
      <c r="B5776" s="112" t="s">
        <v>341</v>
      </c>
      <c r="C5776" s="112" t="s">
        <v>398</v>
      </c>
      <c r="D5776" s="112" t="s">
        <v>410</v>
      </c>
      <c r="E5776" s="112" t="s">
        <v>400</v>
      </c>
      <c r="F5776" s="112" t="s">
        <v>411</v>
      </c>
      <c r="G5776" s="112" t="s">
        <v>62</v>
      </c>
      <c r="H5776" s="112" t="s">
        <v>438</v>
      </c>
      <c r="I5776" s="112" t="s">
        <v>16</v>
      </c>
      <c r="J5776" s="112" t="s">
        <v>436</v>
      </c>
      <c r="K5776" s="113">
        <v>65605.119999999995</v>
      </c>
      <c r="L5776" s="113">
        <v>31800</v>
      </c>
      <c r="M5776" s="112" t="s">
        <v>543</v>
      </c>
    </row>
    <row r="5777" spans="1:13" x14ac:dyDescent="0.3">
      <c r="A5777" s="112" t="s">
        <v>158</v>
      </c>
      <c r="B5777" s="112" t="s">
        <v>341</v>
      </c>
      <c r="C5777" s="112" t="s">
        <v>398</v>
      </c>
      <c r="D5777" s="112" t="s">
        <v>410</v>
      </c>
      <c r="E5777" s="112" t="s">
        <v>400</v>
      </c>
      <c r="F5777" s="112" t="s">
        <v>411</v>
      </c>
      <c r="G5777" s="112" t="s">
        <v>64</v>
      </c>
      <c r="H5777" s="112" t="s">
        <v>444</v>
      </c>
      <c r="I5777" s="112" t="s">
        <v>16</v>
      </c>
      <c r="J5777" s="112" t="s">
        <v>435</v>
      </c>
      <c r="K5777" s="113">
        <v>4536</v>
      </c>
      <c r="L5777" s="113">
        <v>315</v>
      </c>
      <c r="M5777" s="112" t="s">
        <v>543</v>
      </c>
    </row>
    <row r="5778" spans="1:13" x14ac:dyDescent="0.3">
      <c r="A5778" s="112" t="s">
        <v>158</v>
      </c>
      <c r="B5778" s="112" t="s">
        <v>341</v>
      </c>
      <c r="C5778" s="112" t="s">
        <v>398</v>
      </c>
      <c r="D5778" s="112" t="s">
        <v>410</v>
      </c>
      <c r="E5778" s="112" t="s">
        <v>400</v>
      </c>
      <c r="F5778" s="112" t="s">
        <v>411</v>
      </c>
      <c r="G5778" s="112" t="s">
        <v>66</v>
      </c>
      <c r="H5778" s="112" t="s">
        <v>450</v>
      </c>
      <c r="I5778" s="112" t="s">
        <v>16</v>
      </c>
      <c r="J5778" s="112" t="s">
        <v>435</v>
      </c>
      <c r="K5778" s="113">
        <v>2021.3</v>
      </c>
      <c r="L5778" s="113">
        <v>697</v>
      </c>
      <c r="M5778" s="112" t="s">
        <v>543</v>
      </c>
    </row>
    <row r="5779" spans="1:13" x14ac:dyDescent="0.3">
      <c r="A5779" s="112" t="s">
        <v>158</v>
      </c>
      <c r="B5779" s="112" t="s">
        <v>341</v>
      </c>
      <c r="C5779" s="112" t="s">
        <v>398</v>
      </c>
      <c r="D5779" s="112" t="s">
        <v>410</v>
      </c>
      <c r="E5779" s="112" t="s">
        <v>400</v>
      </c>
      <c r="F5779" s="112" t="s">
        <v>411</v>
      </c>
      <c r="G5779" s="112" t="s">
        <v>66</v>
      </c>
      <c r="H5779" s="112" t="s">
        <v>450</v>
      </c>
      <c r="I5779" s="112" t="s">
        <v>16</v>
      </c>
      <c r="J5779" s="112" t="s">
        <v>436</v>
      </c>
      <c r="K5779" s="113">
        <v>16985.3</v>
      </c>
      <c r="L5779" s="113">
        <v>5857</v>
      </c>
      <c r="M5779" s="112" t="s">
        <v>543</v>
      </c>
    </row>
    <row r="5780" spans="1:13" x14ac:dyDescent="0.3">
      <c r="A5780" s="112" t="s">
        <v>158</v>
      </c>
      <c r="B5780" s="112" t="s">
        <v>341</v>
      </c>
      <c r="C5780" s="112" t="s">
        <v>398</v>
      </c>
      <c r="D5780" s="112" t="s">
        <v>412</v>
      </c>
      <c r="E5780" s="112" t="s">
        <v>400</v>
      </c>
      <c r="F5780" s="112" t="s">
        <v>413</v>
      </c>
      <c r="G5780" s="112" t="s">
        <v>24</v>
      </c>
      <c r="H5780" s="112" t="s">
        <v>441</v>
      </c>
      <c r="I5780" s="112" t="s">
        <v>16</v>
      </c>
      <c r="J5780" s="112" t="s">
        <v>436</v>
      </c>
      <c r="K5780" s="113">
        <v>1170</v>
      </c>
      <c r="L5780" s="113">
        <v>450</v>
      </c>
      <c r="M5780" s="112" t="s">
        <v>543</v>
      </c>
    </row>
    <row r="5781" spans="1:13" x14ac:dyDescent="0.3">
      <c r="A5781" s="112" t="s">
        <v>158</v>
      </c>
      <c r="B5781" s="112" t="s">
        <v>341</v>
      </c>
      <c r="C5781" s="112" t="s">
        <v>398</v>
      </c>
      <c r="D5781" s="112" t="s">
        <v>412</v>
      </c>
      <c r="E5781" s="112" t="s">
        <v>400</v>
      </c>
      <c r="F5781" s="112" t="s">
        <v>413</v>
      </c>
      <c r="G5781" s="112" t="s">
        <v>25</v>
      </c>
      <c r="H5781" s="112" t="s">
        <v>442</v>
      </c>
      <c r="I5781" s="112" t="s">
        <v>16</v>
      </c>
      <c r="J5781" s="112" t="s">
        <v>443</v>
      </c>
      <c r="K5781" s="113">
        <v>43119</v>
      </c>
      <c r="L5781" s="113">
        <v>14000</v>
      </c>
      <c r="M5781" s="112" t="s">
        <v>543</v>
      </c>
    </row>
    <row r="5782" spans="1:13" x14ac:dyDescent="0.3">
      <c r="A5782" s="112" t="s">
        <v>158</v>
      </c>
      <c r="B5782" s="112" t="s">
        <v>341</v>
      </c>
      <c r="C5782" s="112" t="s">
        <v>398</v>
      </c>
      <c r="D5782" s="112" t="s">
        <v>528</v>
      </c>
      <c r="E5782" s="112" t="s">
        <v>400</v>
      </c>
      <c r="F5782" s="112" t="s">
        <v>529</v>
      </c>
      <c r="G5782" s="112" t="s">
        <v>60</v>
      </c>
      <c r="H5782" s="112" t="s">
        <v>437</v>
      </c>
      <c r="I5782" s="112" t="s">
        <v>16</v>
      </c>
      <c r="J5782" s="112" t="s">
        <v>436</v>
      </c>
      <c r="K5782" s="113">
        <v>5965.4400000000005</v>
      </c>
      <c r="L5782" s="113">
        <v>1912</v>
      </c>
      <c r="M5782" s="112" t="s">
        <v>543</v>
      </c>
    </row>
    <row r="5783" spans="1:13" x14ac:dyDescent="0.3">
      <c r="A5783" s="112" t="s">
        <v>158</v>
      </c>
      <c r="B5783" s="112" t="s">
        <v>341</v>
      </c>
      <c r="C5783" s="112" t="s">
        <v>398</v>
      </c>
      <c r="D5783" s="112" t="s">
        <v>414</v>
      </c>
      <c r="E5783" s="112" t="s">
        <v>400</v>
      </c>
      <c r="F5783" s="112" t="s">
        <v>415</v>
      </c>
      <c r="G5783" s="112" t="s">
        <v>24</v>
      </c>
      <c r="H5783" s="112" t="s">
        <v>441</v>
      </c>
      <c r="I5783" s="112" t="s">
        <v>16</v>
      </c>
      <c r="J5783" s="112" t="s">
        <v>440</v>
      </c>
      <c r="K5783" s="113">
        <v>219.6</v>
      </c>
      <c r="L5783" s="113">
        <v>45</v>
      </c>
      <c r="M5783" s="112" t="s">
        <v>543</v>
      </c>
    </row>
    <row r="5784" spans="1:13" x14ac:dyDescent="0.3">
      <c r="A5784" s="112" t="s">
        <v>158</v>
      </c>
      <c r="B5784" s="112" t="s">
        <v>341</v>
      </c>
      <c r="C5784" s="112" t="s">
        <v>398</v>
      </c>
      <c r="D5784" s="112" t="s">
        <v>414</v>
      </c>
      <c r="E5784" s="112" t="s">
        <v>400</v>
      </c>
      <c r="F5784" s="112" t="s">
        <v>415</v>
      </c>
      <c r="G5784" s="112" t="s">
        <v>24</v>
      </c>
      <c r="H5784" s="112" t="s">
        <v>441</v>
      </c>
      <c r="I5784" s="112" t="s">
        <v>16</v>
      </c>
      <c r="J5784" s="112" t="s">
        <v>436</v>
      </c>
      <c r="K5784" s="113">
        <v>2195.25</v>
      </c>
      <c r="L5784" s="113">
        <v>405</v>
      </c>
      <c r="M5784" s="112" t="s">
        <v>543</v>
      </c>
    </row>
    <row r="5785" spans="1:13" x14ac:dyDescent="0.3">
      <c r="A5785" s="112" t="s">
        <v>158</v>
      </c>
      <c r="B5785" s="112" t="s">
        <v>341</v>
      </c>
      <c r="C5785" s="112" t="s">
        <v>398</v>
      </c>
      <c r="D5785" s="112" t="s">
        <v>414</v>
      </c>
      <c r="E5785" s="112" t="s">
        <v>400</v>
      </c>
      <c r="F5785" s="112" t="s">
        <v>415</v>
      </c>
      <c r="G5785" s="112" t="s">
        <v>62</v>
      </c>
      <c r="H5785" s="112" t="s">
        <v>438</v>
      </c>
      <c r="I5785" s="112" t="s">
        <v>16</v>
      </c>
      <c r="J5785" s="112" t="s">
        <v>436</v>
      </c>
      <c r="K5785" s="113">
        <v>943.21</v>
      </c>
      <c r="L5785" s="113">
        <v>225</v>
      </c>
      <c r="M5785" s="112" t="s">
        <v>543</v>
      </c>
    </row>
    <row r="5786" spans="1:13" x14ac:dyDescent="0.3">
      <c r="A5786" s="112" t="s">
        <v>158</v>
      </c>
      <c r="B5786" s="112" t="s">
        <v>341</v>
      </c>
      <c r="C5786" s="112" t="s">
        <v>398</v>
      </c>
      <c r="D5786" s="112" t="s">
        <v>416</v>
      </c>
      <c r="E5786" s="112" t="s">
        <v>400</v>
      </c>
      <c r="F5786" s="112" t="s">
        <v>417</v>
      </c>
      <c r="G5786" s="112" t="s">
        <v>24</v>
      </c>
      <c r="H5786" s="112" t="s">
        <v>441</v>
      </c>
      <c r="I5786" s="112" t="s">
        <v>16</v>
      </c>
      <c r="J5786" s="112" t="s">
        <v>435</v>
      </c>
      <c r="K5786" s="113">
        <v>1064.03</v>
      </c>
      <c r="L5786" s="113">
        <v>337.5</v>
      </c>
      <c r="M5786" s="112" t="s">
        <v>543</v>
      </c>
    </row>
    <row r="5787" spans="1:13" x14ac:dyDescent="0.3">
      <c r="A5787" s="112" t="s">
        <v>158</v>
      </c>
      <c r="B5787" s="112" t="s">
        <v>341</v>
      </c>
      <c r="C5787" s="112" t="s">
        <v>398</v>
      </c>
      <c r="D5787" s="112" t="s">
        <v>416</v>
      </c>
      <c r="E5787" s="112" t="s">
        <v>400</v>
      </c>
      <c r="F5787" s="112" t="s">
        <v>417</v>
      </c>
      <c r="G5787" s="112" t="s">
        <v>24</v>
      </c>
      <c r="H5787" s="112" t="s">
        <v>441</v>
      </c>
      <c r="I5787" s="112" t="s">
        <v>16</v>
      </c>
      <c r="J5787" s="112" t="s">
        <v>440</v>
      </c>
      <c r="K5787" s="113">
        <v>195.62</v>
      </c>
      <c r="L5787" s="113">
        <v>40.5</v>
      </c>
      <c r="M5787" s="112" t="s">
        <v>543</v>
      </c>
    </row>
    <row r="5788" spans="1:13" x14ac:dyDescent="0.3">
      <c r="A5788" s="112" t="s">
        <v>158</v>
      </c>
      <c r="B5788" s="112" t="s">
        <v>341</v>
      </c>
      <c r="C5788" s="112" t="s">
        <v>398</v>
      </c>
      <c r="D5788" s="112" t="s">
        <v>416</v>
      </c>
      <c r="E5788" s="112" t="s">
        <v>400</v>
      </c>
      <c r="F5788" s="112" t="s">
        <v>417</v>
      </c>
      <c r="G5788" s="112" t="s">
        <v>24</v>
      </c>
      <c r="H5788" s="112" t="s">
        <v>441</v>
      </c>
      <c r="I5788" s="112" t="s">
        <v>16</v>
      </c>
      <c r="J5788" s="112" t="s">
        <v>436</v>
      </c>
      <c r="K5788" s="113">
        <v>9268.7999999999993</v>
      </c>
      <c r="L5788" s="113">
        <v>2632.5</v>
      </c>
      <c r="M5788" s="112" t="s">
        <v>543</v>
      </c>
    </row>
    <row r="5789" spans="1:13" x14ac:dyDescent="0.3">
      <c r="A5789" s="112" t="s">
        <v>158</v>
      </c>
      <c r="B5789" s="112" t="s">
        <v>341</v>
      </c>
      <c r="C5789" s="112" t="s">
        <v>398</v>
      </c>
      <c r="D5789" s="112" t="s">
        <v>416</v>
      </c>
      <c r="E5789" s="112" t="s">
        <v>400</v>
      </c>
      <c r="F5789" s="112" t="s">
        <v>417</v>
      </c>
      <c r="G5789" s="112" t="s">
        <v>25</v>
      </c>
      <c r="H5789" s="112" t="s">
        <v>442</v>
      </c>
      <c r="I5789" s="112" t="s">
        <v>16</v>
      </c>
      <c r="J5789" s="112" t="s">
        <v>443</v>
      </c>
      <c r="K5789" s="113">
        <v>329599</v>
      </c>
      <c r="L5789" s="113">
        <v>58800</v>
      </c>
      <c r="M5789" s="112" t="s">
        <v>543</v>
      </c>
    </row>
    <row r="5790" spans="1:13" x14ac:dyDescent="0.3">
      <c r="A5790" s="112" t="s">
        <v>158</v>
      </c>
      <c r="B5790" s="112" t="s">
        <v>341</v>
      </c>
      <c r="C5790" s="112" t="s">
        <v>398</v>
      </c>
      <c r="D5790" s="112" t="s">
        <v>416</v>
      </c>
      <c r="E5790" s="112" t="s">
        <v>400</v>
      </c>
      <c r="F5790" s="112" t="s">
        <v>417</v>
      </c>
      <c r="G5790" s="112" t="s">
        <v>33</v>
      </c>
      <c r="H5790" s="112" t="s">
        <v>445</v>
      </c>
      <c r="I5790" s="112" t="s">
        <v>16</v>
      </c>
      <c r="J5790" s="112" t="s">
        <v>446</v>
      </c>
      <c r="K5790" s="113">
        <v>4600</v>
      </c>
      <c r="L5790" s="113">
        <v>919.99999999999989</v>
      </c>
      <c r="M5790" s="112" t="s">
        <v>543</v>
      </c>
    </row>
    <row r="5791" spans="1:13" x14ac:dyDescent="0.3">
      <c r="A5791" s="112" t="s">
        <v>158</v>
      </c>
      <c r="B5791" s="112" t="s">
        <v>341</v>
      </c>
      <c r="C5791" s="112" t="s">
        <v>398</v>
      </c>
      <c r="D5791" s="112" t="s">
        <v>416</v>
      </c>
      <c r="E5791" s="112" t="s">
        <v>400</v>
      </c>
      <c r="F5791" s="112" t="s">
        <v>417</v>
      </c>
      <c r="G5791" s="112" t="s">
        <v>43</v>
      </c>
      <c r="H5791" s="112" t="s">
        <v>448</v>
      </c>
      <c r="I5791" s="112" t="s">
        <v>16</v>
      </c>
      <c r="J5791" s="112" t="s">
        <v>440</v>
      </c>
      <c r="K5791" s="113">
        <v>16.920000000000002</v>
      </c>
      <c r="L5791" s="113">
        <v>18</v>
      </c>
      <c r="M5791" s="112" t="s">
        <v>543</v>
      </c>
    </row>
    <row r="5792" spans="1:13" x14ac:dyDescent="0.3">
      <c r="A5792" s="112" t="s">
        <v>158</v>
      </c>
      <c r="B5792" s="112" t="s">
        <v>341</v>
      </c>
      <c r="C5792" s="112" t="s">
        <v>398</v>
      </c>
      <c r="D5792" s="112" t="s">
        <v>416</v>
      </c>
      <c r="E5792" s="112" t="s">
        <v>400</v>
      </c>
      <c r="F5792" s="112" t="s">
        <v>417</v>
      </c>
      <c r="G5792" s="112" t="s">
        <v>43</v>
      </c>
      <c r="H5792" s="112" t="s">
        <v>448</v>
      </c>
      <c r="I5792" s="112" t="s">
        <v>16</v>
      </c>
      <c r="J5792" s="112" t="s">
        <v>436</v>
      </c>
      <c r="K5792" s="113">
        <v>9.7200000000000006</v>
      </c>
      <c r="L5792" s="113">
        <v>18</v>
      </c>
      <c r="M5792" s="112" t="s">
        <v>543</v>
      </c>
    </row>
    <row r="5793" spans="1:13" x14ac:dyDescent="0.3">
      <c r="A5793" s="112" t="s">
        <v>158</v>
      </c>
      <c r="B5793" s="112" t="s">
        <v>341</v>
      </c>
      <c r="C5793" s="112" t="s">
        <v>398</v>
      </c>
      <c r="D5793" s="112" t="s">
        <v>416</v>
      </c>
      <c r="E5793" s="112" t="s">
        <v>400</v>
      </c>
      <c r="F5793" s="112" t="s">
        <v>417</v>
      </c>
      <c r="G5793" s="112" t="s">
        <v>44</v>
      </c>
      <c r="H5793" s="112" t="s">
        <v>441</v>
      </c>
      <c r="I5793" s="112" t="s">
        <v>16</v>
      </c>
      <c r="J5793" s="112" t="s">
        <v>436</v>
      </c>
      <c r="K5793" s="113">
        <v>3178.0799999000001</v>
      </c>
      <c r="L5793" s="113">
        <v>49.5</v>
      </c>
      <c r="M5793" s="112" t="s">
        <v>543</v>
      </c>
    </row>
    <row r="5794" spans="1:13" x14ac:dyDescent="0.3">
      <c r="A5794" s="112" t="s">
        <v>158</v>
      </c>
      <c r="B5794" s="112" t="s">
        <v>341</v>
      </c>
      <c r="C5794" s="112" t="s">
        <v>398</v>
      </c>
      <c r="D5794" s="112" t="s">
        <v>416</v>
      </c>
      <c r="E5794" s="112" t="s">
        <v>400</v>
      </c>
      <c r="F5794" s="112" t="s">
        <v>417</v>
      </c>
      <c r="G5794" s="112" t="s">
        <v>45</v>
      </c>
      <c r="H5794" s="112" t="s">
        <v>441</v>
      </c>
      <c r="I5794" s="112" t="s">
        <v>46</v>
      </c>
      <c r="J5794" s="112" t="s">
        <v>436</v>
      </c>
      <c r="K5794" s="113">
        <v>7792</v>
      </c>
      <c r="L5794" s="113">
        <v>331</v>
      </c>
      <c r="M5794" s="112" t="s">
        <v>543</v>
      </c>
    </row>
    <row r="5795" spans="1:13" x14ac:dyDescent="0.3">
      <c r="A5795" s="112" t="s">
        <v>158</v>
      </c>
      <c r="B5795" s="112" t="s">
        <v>341</v>
      </c>
      <c r="C5795" s="112" t="s">
        <v>398</v>
      </c>
      <c r="D5795" s="112" t="s">
        <v>416</v>
      </c>
      <c r="E5795" s="112" t="s">
        <v>400</v>
      </c>
      <c r="F5795" s="112" t="s">
        <v>417</v>
      </c>
      <c r="G5795" s="112" t="s">
        <v>50</v>
      </c>
      <c r="H5795" s="112" t="s">
        <v>434</v>
      </c>
      <c r="I5795" s="112" t="s">
        <v>16</v>
      </c>
      <c r="J5795" s="112" t="s">
        <v>436</v>
      </c>
      <c r="K5795" s="113">
        <v>250564.47</v>
      </c>
      <c r="L5795" s="113">
        <v>7587.5</v>
      </c>
      <c r="M5795" s="112" t="s">
        <v>543</v>
      </c>
    </row>
    <row r="5796" spans="1:13" x14ac:dyDescent="0.3">
      <c r="A5796" s="112" t="s">
        <v>158</v>
      </c>
      <c r="B5796" s="112" t="s">
        <v>341</v>
      </c>
      <c r="C5796" s="112" t="s">
        <v>398</v>
      </c>
      <c r="D5796" s="112" t="s">
        <v>416</v>
      </c>
      <c r="E5796" s="112" t="s">
        <v>400</v>
      </c>
      <c r="F5796" s="112" t="s">
        <v>417</v>
      </c>
      <c r="G5796" s="112" t="s">
        <v>52</v>
      </c>
      <c r="H5796" s="112" t="s">
        <v>442</v>
      </c>
      <c r="I5796" s="112" t="s">
        <v>46</v>
      </c>
      <c r="J5796" s="112" t="s">
        <v>435</v>
      </c>
      <c r="K5796" s="113">
        <v>16076.53</v>
      </c>
      <c r="L5796" s="113">
        <v>1805</v>
      </c>
      <c r="M5796" s="112" t="s">
        <v>543</v>
      </c>
    </row>
    <row r="5797" spans="1:13" x14ac:dyDescent="0.3">
      <c r="A5797" s="112" t="s">
        <v>158</v>
      </c>
      <c r="B5797" s="112" t="s">
        <v>341</v>
      </c>
      <c r="C5797" s="112" t="s">
        <v>398</v>
      </c>
      <c r="D5797" s="112" t="s">
        <v>416</v>
      </c>
      <c r="E5797" s="112" t="s">
        <v>400</v>
      </c>
      <c r="F5797" s="112" t="s">
        <v>417</v>
      </c>
      <c r="G5797" s="112" t="s">
        <v>52</v>
      </c>
      <c r="H5797" s="112" t="s">
        <v>442</v>
      </c>
      <c r="I5797" s="112" t="s">
        <v>46</v>
      </c>
      <c r="J5797" s="112" t="s">
        <v>440</v>
      </c>
      <c r="K5797" s="113">
        <v>7891.21</v>
      </c>
      <c r="L5797" s="113">
        <v>1487</v>
      </c>
      <c r="M5797" s="112" t="s">
        <v>543</v>
      </c>
    </row>
    <row r="5798" spans="1:13" x14ac:dyDescent="0.3">
      <c r="A5798" s="112" t="s">
        <v>158</v>
      </c>
      <c r="B5798" s="112" t="s">
        <v>341</v>
      </c>
      <c r="C5798" s="112" t="s">
        <v>398</v>
      </c>
      <c r="D5798" s="112" t="s">
        <v>416</v>
      </c>
      <c r="E5798" s="112" t="s">
        <v>400</v>
      </c>
      <c r="F5798" s="112" t="s">
        <v>417</v>
      </c>
      <c r="G5798" s="112" t="s">
        <v>52</v>
      </c>
      <c r="H5798" s="112" t="s">
        <v>442</v>
      </c>
      <c r="I5798" s="112" t="s">
        <v>46</v>
      </c>
      <c r="J5798" s="112" t="s">
        <v>436</v>
      </c>
      <c r="K5798" s="113">
        <v>699131.52</v>
      </c>
      <c r="L5798" s="113">
        <v>44834</v>
      </c>
      <c r="M5798" s="112" t="s">
        <v>543</v>
      </c>
    </row>
    <row r="5799" spans="1:13" x14ac:dyDescent="0.3">
      <c r="A5799" s="112" t="s">
        <v>158</v>
      </c>
      <c r="B5799" s="112" t="s">
        <v>341</v>
      </c>
      <c r="C5799" s="112" t="s">
        <v>398</v>
      </c>
      <c r="D5799" s="112" t="s">
        <v>416</v>
      </c>
      <c r="E5799" s="112" t="s">
        <v>400</v>
      </c>
      <c r="F5799" s="112" t="s">
        <v>417</v>
      </c>
      <c r="G5799" s="112" t="s">
        <v>53</v>
      </c>
      <c r="H5799" s="112" t="s">
        <v>434</v>
      </c>
      <c r="I5799" s="112" t="s">
        <v>16</v>
      </c>
      <c r="J5799" s="112" t="s">
        <v>435</v>
      </c>
      <c r="K5799" s="113">
        <v>12137.01</v>
      </c>
      <c r="L5799" s="113">
        <v>4574.25</v>
      </c>
      <c r="M5799" s="112" t="s">
        <v>543</v>
      </c>
    </row>
    <row r="5800" spans="1:13" x14ac:dyDescent="0.3">
      <c r="A5800" s="112" t="s">
        <v>158</v>
      </c>
      <c r="B5800" s="112" t="s">
        <v>341</v>
      </c>
      <c r="C5800" s="112" t="s">
        <v>398</v>
      </c>
      <c r="D5800" s="112" t="s">
        <v>416</v>
      </c>
      <c r="E5800" s="112" t="s">
        <v>400</v>
      </c>
      <c r="F5800" s="112" t="s">
        <v>417</v>
      </c>
      <c r="G5800" s="112" t="s">
        <v>57</v>
      </c>
      <c r="H5800" s="112" t="s">
        <v>441</v>
      </c>
      <c r="I5800" s="112" t="s">
        <v>16</v>
      </c>
      <c r="J5800" s="112" t="s">
        <v>435</v>
      </c>
      <c r="K5800" s="113">
        <v>2749.09</v>
      </c>
      <c r="L5800" s="113">
        <v>405</v>
      </c>
      <c r="M5800" s="112" t="s">
        <v>543</v>
      </c>
    </row>
    <row r="5801" spans="1:13" x14ac:dyDescent="0.3">
      <c r="A5801" s="112" t="s">
        <v>158</v>
      </c>
      <c r="B5801" s="112" t="s">
        <v>341</v>
      </c>
      <c r="C5801" s="112" t="s">
        <v>398</v>
      </c>
      <c r="D5801" s="112" t="s">
        <v>416</v>
      </c>
      <c r="E5801" s="112" t="s">
        <v>400</v>
      </c>
      <c r="F5801" s="112" t="s">
        <v>417</v>
      </c>
      <c r="G5801" s="112" t="s">
        <v>57</v>
      </c>
      <c r="H5801" s="112" t="s">
        <v>441</v>
      </c>
      <c r="I5801" s="112" t="s">
        <v>16</v>
      </c>
      <c r="J5801" s="112" t="s">
        <v>436</v>
      </c>
      <c r="K5801" s="113">
        <v>9346.91</v>
      </c>
      <c r="L5801" s="113">
        <v>1377</v>
      </c>
      <c r="M5801" s="112" t="s">
        <v>543</v>
      </c>
    </row>
    <row r="5802" spans="1:13" x14ac:dyDescent="0.3">
      <c r="A5802" s="112" t="s">
        <v>158</v>
      </c>
      <c r="B5802" s="112" t="s">
        <v>341</v>
      </c>
      <c r="C5802" s="112" t="s">
        <v>398</v>
      </c>
      <c r="D5802" s="112" t="s">
        <v>416</v>
      </c>
      <c r="E5802" s="112" t="s">
        <v>400</v>
      </c>
      <c r="F5802" s="112" t="s">
        <v>417</v>
      </c>
      <c r="G5802" s="112" t="s">
        <v>58</v>
      </c>
      <c r="H5802" s="112" t="s">
        <v>434</v>
      </c>
      <c r="I5802" s="112" t="s">
        <v>16</v>
      </c>
      <c r="J5802" s="112" t="s">
        <v>436</v>
      </c>
      <c r="K5802" s="113">
        <v>5600</v>
      </c>
      <c r="L5802" s="113">
        <v>1182</v>
      </c>
      <c r="M5802" s="112" t="s">
        <v>543</v>
      </c>
    </row>
    <row r="5803" spans="1:13" x14ac:dyDescent="0.3">
      <c r="A5803" s="112" t="s">
        <v>158</v>
      </c>
      <c r="B5803" s="112" t="s">
        <v>341</v>
      </c>
      <c r="C5803" s="112" t="s">
        <v>398</v>
      </c>
      <c r="D5803" s="112" t="s">
        <v>416</v>
      </c>
      <c r="E5803" s="112" t="s">
        <v>400</v>
      </c>
      <c r="F5803" s="112" t="s">
        <v>417</v>
      </c>
      <c r="G5803" s="112" t="s">
        <v>60</v>
      </c>
      <c r="H5803" s="112" t="s">
        <v>437</v>
      </c>
      <c r="I5803" s="112" t="s">
        <v>16</v>
      </c>
      <c r="J5803" s="112" t="s">
        <v>436</v>
      </c>
      <c r="K5803" s="113">
        <v>1475.7600000000002</v>
      </c>
      <c r="L5803" s="113">
        <v>473.00000000000006</v>
      </c>
      <c r="M5803" s="112" t="s">
        <v>543</v>
      </c>
    </row>
    <row r="5804" spans="1:13" x14ac:dyDescent="0.3">
      <c r="A5804" s="112" t="s">
        <v>158</v>
      </c>
      <c r="B5804" s="112" t="s">
        <v>341</v>
      </c>
      <c r="C5804" s="112" t="s">
        <v>398</v>
      </c>
      <c r="D5804" s="112" t="s">
        <v>416</v>
      </c>
      <c r="E5804" s="112" t="s">
        <v>400</v>
      </c>
      <c r="F5804" s="112" t="s">
        <v>417</v>
      </c>
      <c r="G5804" s="112" t="s">
        <v>65</v>
      </c>
      <c r="H5804" s="112" t="s">
        <v>449</v>
      </c>
      <c r="I5804" s="112" t="s">
        <v>16</v>
      </c>
      <c r="J5804" s="112" t="s">
        <v>436</v>
      </c>
      <c r="K5804" s="113">
        <v>1950</v>
      </c>
      <c r="L5804" s="113">
        <v>112.5</v>
      </c>
      <c r="M5804" s="112" t="s">
        <v>543</v>
      </c>
    </row>
    <row r="5805" spans="1:13" x14ac:dyDescent="0.3">
      <c r="A5805" s="112" t="s">
        <v>158</v>
      </c>
      <c r="B5805" s="112" t="s">
        <v>341</v>
      </c>
      <c r="C5805" s="112" t="s">
        <v>398</v>
      </c>
      <c r="D5805" s="112" t="s">
        <v>418</v>
      </c>
      <c r="E5805" s="112" t="s">
        <v>400</v>
      </c>
      <c r="F5805" s="112" t="s">
        <v>419</v>
      </c>
      <c r="G5805" s="112" t="s">
        <v>13</v>
      </c>
      <c r="H5805" s="112" t="s">
        <v>434</v>
      </c>
      <c r="I5805" s="112" t="s">
        <v>14</v>
      </c>
      <c r="J5805" s="112" t="s">
        <v>435</v>
      </c>
      <c r="K5805" s="113">
        <v>72.72</v>
      </c>
      <c r="L5805" s="113">
        <v>1.5</v>
      </c>
      <c r="M5805" s="112" t="s">
        <v>543</v>
      </c>
    </row>
    <row r="5806" spans="1:13" x14ac:dyDescent="0.3">
      <c r="A5806" s="112" t="s">
        <v>158</v>
      </c>
      <c r="B5806" s="112" t="s">
        <v>341</v>
      </c>
      <c r="C5806" s="112" t="s">
        <v>398</v>
      </c>
      <c r="D5806" s="112" t="s">
        <v>418</v>
      </c>
      <c r="E5806" s="112" t="s">
        <v>400</v>
      </c>
      <c r="F5806" s="112" t="s">
        <v>419</v>
      </c>
      <c r="G5806" s="112" t="s">
        <v>13</v>
      </c>
      <c r="H5806" s="112" t="s">
        <v>434</v>
      </c>
      <c r="I5806" s="112" t="s">
        <v>14</v>
      </c>
      <c r="J5806" s="112" t="s">
        <v>436</v>
      </c>
      <c r="K5806" s="113">
        <v>803.31000000000006</v>
      </c>
      <c r="L5806" s="113">
        <v>10.5</v>
      </c>
      <c r="M5806" s="112" t="s">
        <v>543</v>
      </c>
    </row>
    <row r="5807" spans="1:13" x14ac:dyDescent="0.3">
      <c r="A5807" s="112" t="s">
        <v>158</v>
      </c>
      <c r="B5807" s="112" t="s">
        <v>341</v>
      </c>
      <c r="C5807" s="112" t="s">
        <v>398</v>
      </c>
      <c r="D5807" s="112" t="s">
        <v>418</v>
      </c>
      <c r="E5807" s="112" t="s">
        <v>400</v>
      </c>
      <c r="F5807" s="112" t="s">
        <v>419</v>
      </c>
      <c r="G5807" s="112" t="s">
        <v>17</v>
      </c>
      <c r="H5807" s="112" t="s">
        <v>438</v>
      </c>
      <c r="I5807" s="112" t="s">
        <v>16</v>
      </c>
      <c r="J5807" s="112" t="s">
        <v>435</v>
      </c>
      <c r="K5807" s="113">
        <v>122.4</v>
      </c>
      <c r="L5807" s="113">
        <v>27</v>
      </c>
      <c r="M5807" s="112" t="s">
        <v>543</v>
      </c>
    </row>
    <row r="5808" spans="1:13" x14ac:dyDescent="0.3">
      <c r="A5808" s="112" t="s">
        <v>158</v>
      </c>
      <c r="B5808" s="112" t="s">
        <v>341</v>
      </c>
      <c r="C5808" s="112" t="s">
        <v>398</v>
      </c>
      <c r="D5808" s="112" t="s">
        <v>418</v>
      </c>
      <c r="E5808" s="112" t="s">
        <v>400</v>
      </c>
      <c r="F5808" s="112" t="s">
        <v>419</v>
      </c>
      <c r="G5808" s="112" t="s">
        <v>17</v>
      </c>
      <c r="H5808" s="112" t="s">
        <v>438</v>
      </c>
      <c r="I5808" s="112" t="s">
        <v>16</v>
      </c>
      <c r="J5808" s="112" t="s">
        <v>436</v>
      </c>
      <c r="K5808" s="113">
        <v>42924.9</v>
      </c>
      <c r="L5808" s="113">
        <v>11628</v>
      </c>
      <c r="M5808" s="112" t="s">
        <v>543</v>
      </c>
    </row>
    <row r="5809" spans="1:13" x14ac:dyDescent="0.3">
      <c r="A5809" s="112" t="s">
        <v>158</v>
      </c>
      <c r="B5809" s="112" t="s">
        <v>341</v>
      </c>
      <c r="C5809" s="112" t="s">
        <v>398</v>
      </c>
      <c r="D5809" s="112" t="s">
        <v>418</v>
      </c>
      <c r="E5809" s="112" t="s">
        <v>400</v>
      </c>
      <c r="F5809" s="112" t="s">
        <v>419</v>
      </c>
      <c r="G5809" s="112" t="s">
        <v>73</v>
      </c>
      <c r="H5809" s="112" t="s">
        <v>448</v>
      </c>
      <c r="I5809" s="112" t="s">
        <v>14</v>
      </c>
      <c r="J5809" s="112" t="s">
        <v>436</v>
      </c>
      <c r="K5809" s="113">
        <v>2628</v>
      </c>
      <c r="L5809" s="113">
        <v>225</v>
      </c>
      <c r="M5809" s="112" t="s">
        <v>543</v>
      </c>
    </row>
    <row r="5810" spans="1:13" x14ac:dyDescent="0.3">
      <c r="A5810" s="112" t="s">
        <v>158</v>
      </c>
      <c r="B5810" s="112" t="s">
        <v>341</v>
      </c>
      <c r="C5810" s="112" t="s">
        <v>398</v>
      </c>
      <c r="D5810" s="112" t="s">
        <v>418</v>
      </c>
      <c r="E5810" s="112" t="s">
        <v>400</v>
      </c>
      <c r="F5810" s="112" t="s">
        <v>419</v>
      </c>
      <c r="G5810" s="112" t="s">
        <v>20</v>
      </c>
      <c r="H5810" s="112" t="s">
        <v>439</v>
      </c>
      <c r="I5810" s="112" t="s">
        <v>16</v>
      </c>
      <c r="J5810" s="112" t="s">
        <v>435</v>
      </c>
      <c r="K5810" s="113">
        <v>1296</v>
      </c>
      <c r="L5810" s="113">
        <v>360</v>
      </c>
      <c r="M5810" s="112" t="s">
        <v>543</v>
      </c>
    </row>
    <row r="5811" spans="1:13" x14ac:dyDescent="0.3">
      <c r="A5811" s="112" t="s">
        <v>158</v>
      </c>
      <c r="B5811" s="112" t="s">
        <v>341</v>
      </c>
      <c r="C5811" s="112" t="s">
        <v>398</v>
      </c>
      <c r="D5811" s="112" t="s">
        <v>418</v>
      </c>
      <c r="E5811" s="112" t="s">
        <v>400</v>
      </c>
      <c r="F5811" s="112" t="s">
        <v>419</v>
      </c>
      <c r="G5811" s="112" t="s">
        <v>20</v>
      </c>
      <c r="H5811" s="112" t="s">
        <v>439</v>
      </c>
      <c r="I5811" s="112" t="s">
        <v>16</v>
      </c>
      <c r="J5811" s="112" t="s">
        <v>440</v>
      </c>
      <c r="K5811" s="113">
        <v>648</v>
      </c>
      <c r="L5811" s="113">
        <v>180</v>
      </c>
      <c r="M5811" s="112" t="s">
        <v>543</v>
      </c>
    </row>
    <row r="5812" spans="1:13" x14ac:dyDescent="0.3">
      <c r="A5812" s="112" t="s">
        <v>158</v>
      </c>
      <c r="B5812" s="112" t="s">
        <v>341</v>
      </c>
      <c r="C5812" s="112" t="s">
        <v>398</v>
      </c>
      <c r="D5812" s="112" t="s">
        <v>418</v>
      </c>
      <c r="E5812" s="112" t="s">
        <v>400</v>
      </c>
      <c r="F5812" s="112" t="s">
        <v>419</v>
      </c>
      <c r="G5812" s="112" t="s">
        <v>20</v>
      </c>
      <c r="H5812" s="112" t="s">
        <v>439</v>
      </c>
      <c r="I5812" s="112" t="s">
        <v>16</v>
      </c>
      <c r="J5812" s="112" t="s">
        <v>436</v>
      </c>
      <c r="K5812" s="113">
        <v>12552</v>
      </c>
      <c r="L5812" s="113">
        <v>3159</v>
      </c>
      <c r="M5812" s="112" t="s">
        <v>543</v>
      </c>
    </row>
    <row r="5813" spans="1:13" x14ac:dyDescent="0.3">
      <c r="A5813" s="112" t="s">
        <v>158</v>
      </c>
      <c r="B5813" s="112" t="s">
        <v>341</v>
      </c>
      <c r="C5813" s="112" t="s">
        <v>398</v>
      </c>
      <c r="D5813" s="112" t="s">
        <v>418</v>
      </c>
      <c r="E5813" s="112" t="s">
        <v>400</v>
      </c>
      <c r="F5813" s="112" t="s">
        <v>419</v>
      </c>
      <c r="G5813" s="112" t="s">
        <v>463</v>
      </c>
      <c r="H5813" s="112" t="s">
        <v>439</v>
      </c>
      <c r="I5813" s="112" t="s">
        <v>16</v>
      </c>
      <c r="J5813" s="112" t="s">
        <v>436</v>
      </c>
      <c r="K5813" s="113">
        <v>2296.0188112109486</v>
      </c>
      <c r="L5813" s="113">
        <v>607</v>
      </c>
      <c r="M5813" s="112" t="s">
        <v>543</v>
      </c>
    </row>
    <row r="5814" spans="1:13" x14ac:dyDescent="0.3">
      <c r="A5814" s="112" t="s">
        <v>158</v>
      </c>
      <c r="B5814" s="112" t="s">
        <v>341</v>
      </c>
      <c r="C5814" s="112" t="s">
        <v>398</v>
      </c>
      <c r="D5814" s="112" t="s">
        <v>418</v>
      </c>
      <c r="E5814" s="112" t="s">
        <v>400</v>
      </c>
      <c r="F5814" s="112" t="s">
        <v>419</v>
      </c>
      <c r="G5814" s="112" t="s">
        <v>22</v>
      </c>
      <c r="H5814" s="112" t="s">
        <v>439</v>
      </c>
      <c r="I5814" s="112" t="s">
        <v>16</v>
      </c>
      <c r="J5814" s="112" t="s">
        <v>435</v>
      </c>
      <c r="K5814" s="113">
        <v>18124.05</v>
      </c>
      <c r="L5814" s="113">
        <v>7895.9999999999991</v>
      </c>
      <c r="M5814" s="112" t="s">
        <v>543</v>
      </c>
    </row>
    <row r="5815" spans="1:13" x14ac:dyDescent="0.3">
      <c r="A5815" s="112" t="s">
        <v>158</v>
      </c>
      <c r="B5815" s="112" t="s">
        <v>341</v>
      </c>
      <c r="C5815" s="112" t="s">
        <v>398</v>
      </c>
      <c r="D5815" s="112" t="s">
        <v>418</v>
      </c>
      <c r="E5815" s="112" t="s">
        <v>400</v>
      </c>
      <c r="F5815" s="112" t="s">
        <v>419</v>
      </c>
      <c r="G5815" s="112" t="s">
        <v>22</v>
      </c>
      <c r="H5815" s="112" t="s">
        <v>439</v>
      </c>
      <c r="I5815" s="112" t="s">
        <v>16</v>
      </c>
      <c r="J5815" s="112" t="s">
        <v>440</v>
      </c>
      <c r="K5815" s="113">
        <v>2312.1</v>
      </c>
      <c r="L5815" s="113">
        <v>1147</v>
      </c>
      <c r="M5815" s="112" t="s">
        <v>543</v>
      </c>
    </row>
    <row r="5816" spans="1:13" x14ac:dyDescent="0.3">
      <c r="A5816" s="112" t="s">
        <v>158</v>
      </c>
      <c r="B5816" s="112" t="s">
        <v>341</v>
      </c>
      <c r="C5816" s="112" t="s">
        <v>398</v>
      </c>
      <c r="D5816" s="112" t="s">
        <v>418</v>
      </c>
      <c r="E5816" s="112" t="s">
        <v>400</v>
      </c>
      <c r="F5816" s="112" t="s">
        <v>419</v>
      </c>
      <c r="G5816" s="112" t="s">
        <v>22</v>
      </c>
      <c r="H5816" s="112" t="s">
        <v>439</v>
      </c>
      <c r="I5816" s="112" t="s">
        <v>16</v>
      </c>
      <c r="J5816" s="112" t="s">
        <v>436</v>
      </c>
      <c r="K5816" s="113">
        <v>33386.75</v>
      </c>
      <c r="L5816" s="113">
        <v>13503</v>
      </c>
      <c r="M5816" s="112" t="s">
        <v>543</v>
      </c>
    </row>
    <row r="5817" spans="1:13" x14ac:dyDescent="0.3">
      <c r="A5817" s="112" t="s">
        <v>158</v>
      </c>
      <c r="B5817" s="112" t="s">
        <v>341</v>
      </c>
      <c r="C5817" s="112" t="s">
        <v>398</v>
      </c>
      <c r="D5817" s="112" t="s">
        <v>418</v>
      </c>
      <c r="E5817" s="112" t="s">
        <v>400</v>
      </c>
      <c r="F5817" s="112" t="s">
        <v>419</v>
      </c>
      <c r="G5817" s="112" t="s">
        <v>24</v>
      </c>
      <c r="H5817" s="112" t="s">
        <v>441</v>
      </c>
      <c r="I5817" s="112" t="s">
        <v>16</v>
      </c>
      <c r="J5817" s="112" t="s">
        <v>435</v>
      </c>
      <c r="K5817" s="113">
        <v>2319.85</v>
      </c>
      <c r="L5817" s="113">
        <v>409.5</v>
      </c>
      <c r="M5817" s="112" t="s">
        <v>543</v>
      </c>
    </row>
    <row r="5818" spans="1:13" x14ac:dyDescent="0.3">
      <c r="A5818" s="112" t="s">
        <v>158</v>
      </c>
      <c r="B5818" s="112" t="s">
        <v>341</v>
      </c>
      <c r="C5818" s="112" t="s">
        <v>398</v>
      </c>
      <c r="D5818" s="112" t="s">
        <v>418</v>
      </c>
      <c r="E5818" s="112" t="s">
        <v>400</v>
      </c>
      <c r="F5818" s="112" t="s">
        <v>419</v>
      </c>
      <c r="G5818" s="112" t="s">
        <v>24</v>
      </c>
      <c r="H5818" s="112" t="s">
        <v>441</v>
      </c>
      <c r="I5818" s="112" t="s">
        <v>16</v>
      </c>
      <c r="J5818" s="112" t="s">
        <v>436</v>
      </c>
      <c r="K5818" s="113">
        <v>73690.95</v>
      </c>
      <c r="L5818" s="113">
        <v>14155.8</v>
      </c>
      <c r="M5818" s="112" t="s">
        <v>543</v>
      </c>
    </row>
    <row r="5819" spans="1:13" x14ac:dyDescent="0.3">
      <c r="A5819" s="112" t="s">
        <v>158</v>
      </c>
      <c r="B5819" s="112" t="s">
        <v>341</v>
      </c>
      <c r="C5819" s="112" t="s">
        <v>398</v>
      </c>
      <c r="D5819" s="112" t="s">
        <v>418</v>
      </c>
      <c r="E5819" s="112" t="s">
        <v>400</v>
      </c>
      <c r="F5819" s="112" t="s">
        <v>419</v>
      </c>
      <c r="G5819" s="112" t="s">
        <v>25</v>
      </c>
      <c r="H5819" s="112" t="s">
        <v>442</v>
      </c>
      <c r="I5819" s="112" t="s">
        <v>16</v>
      </c>
      <c r="J5819" s="112" t="s">
        <v>443</v>
      </c>
      <c r="K5819" s="113">
        <v>1126686.3400000001</v>
      </c>
      <c r="L5819" s="113">
        <v>152600</v>
      </c>
      <c r="M5819" s="112" t="s">
        <v>543</v>
      </c>
    </row>
    <row r="5820" spans="1:13" x14ac:dyDescent="0.3">
      <c r="A5820" s="112" t="s">
        <v>158</v>
      </c>
      <c r="B5820" s="112" t="s">
        <v>341</v>
      </c>
      <c r="C5820" s="112" t="s">
        <v>398</v>
      </c>
      <c r="D5820" s="112" t="s">
        <v>418</v>
      </c>
      <c r="E5820" s="112" t="s">
        <v>400</v>
      </c>
      <c r="F5820" s="112" t="s">
        <v>419</v>
      </c>
      <c r="G5820" s="112" t="s">
        <v>81</v>
      </c>
      <c r="H5820" s="112" t="s">
        <v>438</v>
      </c>
      <c r="I5820" s="112" t="s">
        <v>14</v>
      </c>
      <c r="J5820" s="112" t="s">
        <v>435</v>
      </c>
      <c r="K5820" s="113">
        <v>3602.58</v>
      </c>
      <c r="L5820" s="113">
        <v>585</v>
      </c>
      <c r="M5820" s="112" t="s">
        <v>543</v>
      </c>
    </row>
    <row r="5821" spans="1:13" x14ac:dyDescent="0.3">
      <c r="A5821" s="112" t="s">
        <v>158</v>
      </c>
      <c r="B5821" s="112" t="s">
        <v>341</v>
      </c>
      <c r="C5821" s="112" t="s">
        <v>398</v>
      </c>
      <c r="D5821" s="112" t="s">
        <v>418</v>
      </c>
      <c r="E5821" s="112" t="s">
        <v>400</v>
      </c>
      <c r="F5821" s="112" t="s">
        <v>419</v>
      </c>
      <c r="G5821" s="112" t="s">
        <v>81</v>
      </c>
      <c r="H5821" s="112" t="s">
        <v>438</v>
      </c>
      <c r="I5821" s="112" t="s">
        <v>14</v>
      </c>
      <c r="J5821" s="112" t="s">
        <v>436</v>
      </c>
      <c r="K5821" s="113">
        <v>6402</v>
      </c>
      <c r="L5821" s="113">
        <v>990</v>
      </c>
      <c r="M5821" s="112" t="s">
        <v>543</v>
      </c>
    </row>
    <row r="5822" spans="1:13" x14ac:dyDescent="0.3">
      <c r="A5822" s="112" t="s">
        <v>158</v>
      </c>
      <c r="B5822" s="112" t="s">
        <v>341</v>
      </c>
      <c r="C5822" s="112" t="s">
        <v>398</v>
      </c>
      <c r="D5822" s="112" t="s">
        <v>418</v>
      </c>
      <c r="E5822" s="112" t="s">
        <v>400</v>
      </c>
      <c r="F5822" s="112" t="s">
        <v>419</v>
      </c>
      <c r="G5822" s="112" t="s">
        <v>30</v>
      </c>
      <c r="H5822" s="112" t="s">
        <v>441</v>
      </c>
      <c r="I5822" s="112" t="s">
        <v>16</v>
      </c>
      <c r="J5822" s="112" t="s">
        <v>440</v>
      </c>
      <c r="K5822" s="113">
        <v>36</v>
      </c>
      <c r="L5822" s="113">
        <v>3</v>
      </c>
      <c r="M5822" s="112" t="s">
        <v>543</v>
      </c>
    </row>
    <row r="5823" spans="1:13" x14ac:dyDescent="0.3">
      <c r="A5823" s="112" t="s">
        <v>158</v>
      </c>
      <c r="B5823" s="112" t="s">
        <v>341</v>
      </c>
      <c r="C5823" s="112" t="s">
        <v>398</v>
      </c>
      <c r="D5823" s="112" t="s">
        <v>418</v>
      </c>
      <c r="E5823" s="112" t="s">
        <v>400</v>
      </c>
      <c r="F5823" s="112" t="s">
        <v>419</v>
      </c>
      <c r="G5823" s="112" t="s">
        <v>30</v>
      </c>
      <c r="H5823" s="112" t="s">
        <v>441</v>
      </c>
      <c r="I5823" s="112" t="s">
        <v>16</v>
      </c>
      <c r="J5823" s="112" t="s">
        <v>436</v>
      </c>
      <c r="K5823" s="113">
        <v>19975.32</v>
      </c>
      <c r="L5823" s="113">
        <v>2187</v>
      </c>
      <c r="M5823" s="112" t="s">
        <v>543</v>
      </c>
    </row>
    <row r="5824" spans="1:13" x14ac:dyDescent="0.3">
      <c r="A5824" s="112" t="s">
        <v>158</v>
      </c>
      <c r="B5824" s="112" t="s">
        <v>341</v>
      </c>
      <c r="C5824" s="112" t="s">
        <v>398</v>
      </c>
      <c r="D5824" s="112" t="s">
        <v>418</v>
      </c>
      <c r="E5824" s="112" t="s">
        <v>400</v>
      </c>
      <c r="F5824" s="112" t="s">
        <v>419</v>
      </c>
      <c r="G5824" s="112" t="s">
        <v>33</v>
      </c>
      <c r="H5824" s="112" t="s">
        <v>445</v>
      </c>
      <c r="I5824" s="112" t="s">
        <v>16</v>
      </c>
      <c r="J5824" s="112" t="s">
        <v>446</v>
      </c>
      <c r="K5824" s="113">
        <v>8215</v>
      </c>
      <c r="L5824" s="113">
        <v>1643</v>
      </c>
      <c r="M5824" s="112" t="s">
        <v>543</v>
      </c>
    </row>
    <row r="5825" spans="1:13" x14ac:dyDescent="0.3">
      <c r="A5825" s="112" t="s">
        <v>158</v>
      </c>
      <c r="B5825" s="112" t="s">
        <v>341</v>
      </c>
      <c r="C5825" s="112" t="s">
        <v>398</v>
      </c>
      <c r="D5825" s="112" t="s">
        <v>418</v>
      </c>
      <c r="E5825" s="112" t="s">
        <v>400</v>
      </c>
      <c r="F5825" s="112" t="s">
        <v>419</v>
      </c>
      <c r="G5825" s="112" t="s">
        <v>34</v>
      </c>
      <c r="H5825" s="112" t="s">
        <v>442</v>
      </c>
      <c r="I5825" s="112" t="s">
        <v>16</v>
      </c>
      <c r="J5825" s="112" t="s">
        <v>435</v>
      </c>
      <c r="K5825" s="113">
        <v>2822.3625000000002</v>
      </c>
      <c r="L5825" s="113">
        <v>1031</v>
      </c>
      <c r="M5825" s="112" t="s">
        <v>543</v>
      </c>
    </row>
    <row r="5826" spans="1:13" x14ac:dyDescent="0.3">
      <c r="A5826" s="112" t="s">
        <v>158</v>
      </c>
      <c r="B5826" s="112" t="s">
        <v>341</v>
      </c>
      <c r="C5826" s="112" t="s">
        <v>398</v>
      </c>
      <c r="D5826" s="112" t="s">
        <v>418</v>
      </c>
      <c r="E5826" s="112" t="s">
        <v>400</v>
      </c>
      <c r="F5826" s="112" t="s">
        <v>419</v>
      </c>
      <c r="G5826" s="112" t="s">
        <v>34</v>
      </c>
      <c r="H5826" s="112" t="s">
        <v>442</v>
      </c>
      <c r="I5826" s="112" t="s">
        <v>16</v>
      </c>
      <c r="J5826" s="112" t="s">
        <v>440</v>
      </c>
      <c r="K5826" s="113">
        <v>3698.3624999999997</v>
      </c>
      <c r="L5826" s="113">
        <v>1351</v>
      </c>
      <c r="M5826" s="112" t="s">
        <v>543</v>
      </c>
    </row>
    <row r="5827" spans="1:13" x14ac:dyDescent="0.3">
      <c r="A5827" s="112" t="s">
        <v>158</v>
      </c>
      <c r="B5827" s="112" t="s">
        <v>341</v>
      </c>
      <c r="C5827" s="112" t="s">
        <v>398</v>
      </c>
      <c r="D5827" s="112" t="s">
        <v>418</v>
      </c>
      <c r="E5827" s="112" t="s">
        <v>400</v>
      </c>
      <c r="F5827" s="112" t="s">
        <v>419</v>
      </c>
      <c r="G5827" s="112" t="s">
        <v>34</v>
      </c>
      <c r="H5827" s="112" t="s">
        <v>442</v>
      </c>
      <c r="I5827" s="112" t="s">
        <v>16</v>
      </c>
      <c r="J5827" s="112" t="s">
        <v>436</v>
      </c>
      <c r="K5827" s="113">
        <v>65934.056249999994</v>
      </c>
      <c r="L5827" s="113">
        <v>24085.5</v>
      </c>
      <c r="M5827" s="112" t="s">
        <v>543</v>
      </c>
    </row>
    <row r="5828" spans="1:13" x14ac:dyDescent="0.3">
      <c r="A5828" s="112" t="s">
        <v>158</v>
      </c>
      <c r="B5828" s="112" t="s">
        <v>341</v>
      </c>
      <c r="C5828" s="112" t="s">
        <v>398</v>
      </c>
      <c r="D5828" s="112" t="s">
        <v>418</v>
      </c>
      <c r="E5828" s="112" t="s">
        <v>400</v>
      </c>
      <c r="F5828" s="112" t="s">
        <v>419</v>
      </c>
      <c r="G5828" s="112" t="s">
        <v>155</v>
      </c>
      <c r="H5828" s="112" t="s">
        <v>438</v>
      </c>
      <c r="I5828" s="112" t="s">
        <v>14</v>
      </c>
      <c r="J5828" s="112" t="s">
        <v>436</v>
      </c>
      <c r="K5828" s="113">
        <v>414400</v>
      </c>
      <c r="L5828" s="113">
        <v>31630</v>
      </c>
      <c r="M5828" s="112" t="s">
        <v>543</v>
      </c>
    </row>
    <row r="5829" spans="1:13" x14ac:dyDescent="0.3">
      <c r="A5829" s="112" t="s">
        <v>158</v>
      </c>
      <c r="B5829" s="112" t="s">
        <v>341</v>
      </c>
      <c r="C5829" s="112" t="s">
        <v>398</v>
      </c>
      <c r="D5829" s="112" t="s">
        <v>418</v>
      </c>
      <c r="E5829" s="112" t="s">
        <v>400</v>
      </c>
      <c r="F5829" s="112" t="s">
        <v>419</v>
      </c>
      <c r="G5829" s="112" t="s">
        <v>35</v>
      </c>
      <c r="H5829" s="112" t="s">
        <v>438</v>
      </c>
      <c r="I5829" s="112" t="s">
        <v>16</v>
      </c>
      <c r="J5829" s="112" t="s">
        <v>435</v>
      </c>
      <c r="K5829" s="113">
        <v>4560</v>
      </c>
      <c r="L5829" s="113">
        <v>1823.9999999999998</v>
      </c>
      <c r="M5829" s="112" t="s">
        <v>543</v>
      </c>
    </row>
    <row r="5830" spans="1:13" x14ac:dyDescent="0.3">
      <c r="A5830" s="112" t="s">
        <v>158</v>
      </c>
      <c r="B5830" s="112" t="s">
        <v>341</v>
      </c>
      <c r="C5830" s="112" t="s">
        <v>398</v>
      </c>
      <c r="D5830" s="112" t="s">
        <v>418</v>
      </c>
      <c r="E5830" s="112" t="s">
        <v>400</v>
      </c>
      <c r="F5830" s="112" t="s">
        <v>419</v>
      </c>
      <c r="G5830" s="112" t="s">
        <v>35</v>
      </c>
      <c r="H5830" s="112" t="s">
        <v>438</v>
      </c>
      <c r="I5830" s="112" t="s">
        <v>16</v>
      </c>
      <c r="J5830" s="112" t="s">
        <v>440</v>
      </c>
      <c r="K5830" s="113">
        <v>517.5</v>
      </c>
      <c r="L5830" s="113">
        <v>206.99999999999997</v>
      </c>
      <c r="M5830" s="112" t="s">
        <v>543</v>
      </c>
    </row>
    <row r="5831" spans="1:13" x14ac:dyDescent="0.3">
      <c r="A5831" s="112" t="s">
        <v>158</v>
      </c>
      <c r="B5831" s="112" t="s">
        <v>341</v>
      </c>
      <c r="C5831" s="112" t="s">
        <v>398</v>
      </c>
      <c r="D5831" s="112" t="s">
        <v>418</v>
      </c>
      <c r="E5831" s="112" t="s">
        <v>400</v>
      </c>
      <c r="F5831" s="112" t="s">
        <v>419</v>
      </c>
      <c r="G5831" s="112" t="s">
        <v>35</v>
      </c>
      <c r="H5831" s="112" t="s">
        <v>438</v>
      </c>
      <c r="I5831" s="112" t="s">
        <v>16</v>
      </c>
      <c r="J5831" s="112" t="s">
        <v>436</v>
      </c>
      <c r="K5831" s="113">
        <v>39255</v>
      </c>
      <c r="L5831" s="113">
        <v>15702.000000000002</v>
      </c>
      <c r="M5831" s="112" t="s">
        <v>543</v>
      </c>
    </row>
    <row r="5832" spans="1:13" x14ac:dyDescent="0.3">
      <c r="A5832" s="112" t="s">
        <v>158</v>
      </c>
      <c r="B5832" s="112" t="s">
        <v>341</v>
      </c>
      <c r="C5832" s="112" t="s">
        <v>398</v>
      </c>
      <c r="D5832" s="112" t="s">
        <v>418</v>
      </c>
      <c r="E5832" s="112" t="s">
        <v>400</v>
      </c>
      <c r="F5832" s="112" t="s">
        <v>419</v>
      </c>
      <c r="G5832" s="112" t="s">
        <v>39</v>
      </c>
      <c r="H5832" s="112" t="s">
        <v>438</v>
      </c>
      <c r="I5832" s="112" t="s">
        <v>16</v>
      </c>
      <c r="J5832" s="112" t="s">
        <v>435</v>
      </c>
      <c r="K5832" s="113">
        <v>900</v>
      </c>
      <c r="L5832" s="113">
        <v>200</v>
      </c>
      <c r="M5832" s="112" t="s">
        <v>543</v>
      </c>
    </row>
    <row r="5833" spans="1:13" x14ac:dyDescent="0.3">
      <c r="A5833" s="112" t="s">
        <v>158</v>
      </c>
      <c r="B5833" s="112" t="s">
        <v>341</v>
      </c>
      <c r="C5833" s="112" t="s">
        <v>398</v>
      </c>
      <c r="D5833" s="112" t="s">
        <v>418</v>
      </c>
      <c r="E5833" s="112" t="s">
        <v>400</v>
      </c>
      <c r="F5833" s="112" t="s">
        <v>419</v>
      </c>
      <c r="G5833" s="112" t="s">
        <v>39</v>
      </c>
      <c r="H5833" s="112" t="s">
        <v>438</v>
      </c>
      <c r="I5833" s="112" t="s">
        <v>16</v>
      </c>
      <c r="J5833" s="112" t="s">
        <v>436</v>
      </c>
      <c r="K5833" s="113">
        <v>15000</v>
      </c>
      <c r="L5833" s="113">
        <v>3000</v>
      </c>
      <c r="M5833" s="112" t="s">
        <v>543</v>
      </c>
    </row>
    <row r="5834" spans="1:13" x14ac:dyDescent="0.3">
      <c r="A5834" s="112" t="s">
        <v>158</v>
      </c>
      <c r="B5834" s="112" t="s">
        <v>341</v>
      </c>
      <c r="C5834" s="112" t="s">
        <v>398</v>
      </c>
      <c r="D5834" s="112" t="s">
        <v>418</v>
      </c>
      <c r="E5834" s="112" t="s">
        <v>400</v>
      </c>
      <c r="F5834" s="112" t="s">
        <v>419</v>
      </c>
      <c r="G5834" s="112" t="s">
        <v>40</v>
      </c>
      <c r="H5834" s="112" t="s">
        <v>447</v>
      </c>
      <c r="I5834" s="112" t="s">
        <v>16</v>
      </c>
      <c r="J5834" s="112" t="s">
        <v>435</v>
      </c>
      <c r="K5834" s="113">
        <v>4820.58</v>
      </c>
      <c r="L5834" s="113">
        <v>1017</v>
      </c>
      <c r="M5834" s="112" t="s">
        <v>543</v>
      </c>
    </row>
    <row r="5835" spans="1:13" x14ac:dyDescent="0.3">
      <c r="A5835" s="112" t="s">
        <v>158</v>
      </c>
      <c r="B5835" s="112" t="s">
        <v>341</v>
      </c>
      <c r="C5835" s="112" t="s">
        <v>398</v>
      </c>
      <c r="D5835" s="112" t="s">
        <v>418</v>
      </c>
      <c r="E5835" s="112" t="s">
        <v>400</v>
      </c>
      <c r="F5835" s="112" t="s">
        <v>419</v>
      </c>
      <c r="G5835" s="112" t="s">
        <v>41</v>
      </c>
      <c r="H5835" s="112" t="s">
        <v>445</v>
      </c>
      <c r="I5835" s="112" t="s">
        <v>16</v>
      </c>
      <c r="J5835" s="112" t="s">
        <v>435</v>
      </c>
      <c r="K5835" s="113">
        <v>1404.81</v>
      </c>
      <c r="L5835" s="113">
        <v>193.5</v>
      </c>
      <c r="M5835" s="112" t="s">
        <v>543</v>
      </c>
    </row>
    <row r="5836" spans="1:13" x14ac:dyDescent="0.3">
      <c r="A5836" s="112" t="s">
        <v>158</v>
      </c>
      <c r="B5836" s="112" t="s">
        <v>341</v>
      </c>
      <c r="C5836" s="112" t="s">
        <v>398</v>
      </c>
      <c r="D5836" s="112" t="s">
        <v>418</v>
      </c>
      <c r="E5836" s="112" t="s">
        <v>400</v>
      </c>
      <c r="F5836" s="112" t="s">
        <v>419</v>
      </c>
      <c r="G5836" s="112" t="s">
        <v>41</v>
      </c>
      <c r="H5836" s="112" t="s">
        <v>445</v>
      </c>
      <c r="I5836" s="112" t="s">
        <v>16</v>
      </c>
      <c r="J5836" s="112" t="s">
        <v>446</v>
      </c>
      <c r="K5836" s="113">
        <v>2757.71</v>
      </c>
      <c r="L5836" s="113">
        <v>200.25</v>
      </c>
      <c r="M5836" s="112" t="s">
        <v>543</v>
      </c>
    </row>
    <row r="5837" spans="1:13" x14ac:dyDescent="0.3">
      <c r="A5837" s="112" t="s">
        <v>158</v>
      </c>
      <c r="B5837" s="112" t="s">
        <v>341</v>
      </c>
      <c r="C5837" s="112" t="s">
        <v>398</v>
      </c>
      <c r="D5837" s="112" t="s">
        <v>418</v>
      </c>
      <c r="E5837" s="112" t="s">
        <v>400</v>
      </c>
      <c r="F5837" s="112" t="s">
        <v>419</v>
      </c>
      <c r="G5837" s="112" t="s">
        <v>42</v>
      </c>
      <c r="H5837" s="112" t="s">
        <v>441</v>
      </c>
      <c r="I5837" s="112" t="s">
        <v>16</v>
      </c>
      <c r="J5837" s="112" t="s">
        <v>435</v>
      </c>
      <c r="K5837" s="113">
        <v>3671</v>
      </c>
      <c r="L5837" s="113">
        <v>279</v>
      </c>
      <c r="M5837" s="112" t="s">
        <v>543</v>
      </c>
    </row>
    <row r="5838" spans="1:13" x14ac:dyDescent="0.3">
      <c r="A5838" s="112" t="s">
        <v>158</v>
      </c>
      <c r="B5838" s="112" t="s">
        <v>341</v>
      </c>
      <c r="C5838" s="112" t="s">
        <v>398</v>
      </c>
      <c r="D5838" s="112" t="s">
        <v>418</v>
      </c>
      <c r="E5838" s="112" t="s">
        <v>400</v>
      </c>
      <c r="F5838" s="112" t="s">
        <v>419</v>
      </c>
      <c r="G5838" s="112" t="s">
        <v>42</v>
      </c>
      <c r="H5838" s="112" t="s">
        <v>441</v>
      </c>
      <c r="I5838" s="112" t="s">
        <v>16</v>
      </c>
      <c r="J5838" s="112" t="s">
        <v>440</v>
      </c>
      <c r="K5838" s="113">
        <v>2196</v>
      </c>
      <c r="L5838" s="113">
        <v>180</v>
      </c>
      <c r="M5838" s="112" t="s">
        <v>543</v>
      </c>
    </row>
    <row r="5839" spans="1:13" x14ac:dyDescent="0.3">
      <c r="A5839" s="112" t="s">
        <v>158</v>
      </c>
      <c r="B5839" s="112" t="s">
        <v>341</v>
      </c>
      <c r="C5839" s="112" t="s">
        <v>398</v>
      </c>
      <c r="D5839" s="112" t="s">
        <v>418</v>
      </c>
      <c r="E5839" s="112" t="s">
        <v>400</v>
      </c>
      <c r="F5839" s="112" t="s">
        <v>419</v>
      </c>
      <c r="G5839" s="112" t="s">
        <v>42</v>
      </c>
      <c r="H5839" s="112" t="s">
        <v>441</v>
      </c>
      <c r="I5839" s="112" t="s">
        <v>16</v>
      </c>
      <c r="J5839" s="112" t="s">
        <v>436</v>
      </c>
      <c r="K5839" s="113">
        <v>1056</v>
      </c>
      <c r="L5839" s="113">
        <v>36</v>
      </c>
      <c r="M5839" s="112" t="s">
        <v>543</v>
      </c>
    </row>
    <row r="5840" spans="1:13" x14ac:dyDescent="0.3">
      <c r="A5840" s="112" t="s">
        <v>158</v>
      </c>
      <c r="B5840" s="112" t="s">
        <v>341</v>
      </c>
      <c r="C5840" s="112" t="s">
        <v>398</v>
      </c>
      <c r="D5840" s="112" t="s">
        <v>418</v>
      </c>
      <c r="E5840" s="112" t="s">
        <v>400</v>
      </c>
      <c r="F5840" s="112" t="s">
        <v>419</v>
      </c>
      <c r="G5840" s="112" t="s">
        <v>43</v>
      </c>
      <c r="H5840" s="112" t="s">
        <v>448</v>
      </c>
      <c r="I5840" s="112" t="s">
        <v>16</v>
      </c>
      <c r="J5840" s="112" t="s">
        <v>435</v>
      </c>
      <c r="K5840" s="113">
        <v>396</v>
      </c>
      <c r="L5840" s="113">
        <v>495</v>
      </c>
      <c r="M5840" s="112" t="s">
        <v>543</v>
      </c>
    </row>
    <row r="5841" spans="1:13" x14ac:dyDescent="0.3">
      <c r="A5841" s="112" t="s">
        <v>158</v>
      </c>
      <c r="B5841" s="112" t="s">
        <v>341</v>
      </c>
      <c r="C5841" s="112" t="s">
        <v>398</v>
      </c>
      <c r="D5841" s="112" t="s">
        <v>418</v>
      </c>
      <c r="E5841" s="112" t="s">
        <v>400</v>
      </c>
      <c r="F5841" s="112" t="s">
        <v>419</v>
      </c>
      <c r="G5841" s="112" t="s">
        <v>43</v>
      </c>
      <c r="H5841" s="112" t="s">
        <v>448</v>
      </c>
      <c r="I5841" s="112" t="s">
        <v>16</v>
      </c>
      <c r="J5841" s="112" t="s">
        <v>436</v>
      </c>
      <c r="K5841" s="113">
        <v>1145.3399999999999</v>
      </c>
      <c r="L5841" s="113">
        <v>2121</v>
      </c>
      <c r="M5841" s="112" t="s">
        <v>543</v>
      </c>
    </row>
    <row r="5842" spans="1:13" x14ac:dyDescent="0.3">
      <c r="A5842" s="112" t="s">
        <v>158</v>
      </c>
      <c r="B5842" s="112" t="s">
        <v>341</v>
      </c>
      <c r="C5842" s="112" t="s">
        <v>398</v>
      </c>
      <c r="D5842" s="112" t="s">
        <v>418</v>
      </c>
      <c r="E5842" s="112" t="s">
        <v>400</v>
      </c>
      <c r="F5842" s="112" t="s">
        <v>419</v>
      </c>
      <c r="G5842" s="112" t="s">
        <v>90</v>
      </c>
      <c r="H5842" s="112" t="s">
        <v>438</v>
      </c>
      <c r="I5842" s="112" t="s">
        <v>14</v>
      </c>
      <c r="J5842" s="112" t="s">
        <v>436</v>
      </c>
      <c r="K5842" s="113">
        <v>405</v>
      </c>
      <c r="L5842" s="113">
        <v>45</v>
      </c>
      <c r="M5842" s="112" t="s">
        <v>543</v>
      </c>
    </row>
    <row r="5843" spans="1:13" x14ac:dyDescent="0.3">
      <c r="A5843" s="112" t="s">
        <v>158</v>
      </c>
      <c r="B5843" s="112" t="s">
        <v>341</v>
      </c>
      <c r="C5843" s="112" t="s">
        <v>398</v>
      </c>
      <c r="D5843" s="112" t="s">
        <v>418</v>
      </c>
      <c r="E5843" s="112" t="s">
        <v>400</v>
      </c>
      <c r="F5843" s="112" t="s">
        <v>419</v>
      </c>
      <c r="G5843" s="112" t="s">
        <v>44</v>
      </c>
      <c r="H5843" s="112" t="s">
        <v>441</v>
      </c>
      <c r="I5843" s="112" t="s">
        <v>16</v>
      </c>
      <c r="J5843" s="112" t="s">
        <v>435</v>
      </c>
      <c r="K5843" s="113">
        <v>15864.460572299999</v>
      </c>
      <c r="L5843" s="113">
        <v>1182.75</v>
      </c>
      <c r="M5843" s="112" t="s">
        <v>543</v>
      </c>
    </row>
    <row r="5844" spans="1:13" x14ac:dyDescent="0.3">
      <c r="A5844" s="112" t="s">
        <v>158</v>
      </c>
      <c r="B5844" s="112" t="s">
        <v>341</v>
      </c>
      <c r="C5844" s="112" t="s">
        <v>398</v>
      </c>
      <c r="D5844" s="112" t="s">
        <v>418</v>
      </c>
      <c r="E5844" s="112" t="s">
        <v>400</v>
      </c>
      <c r="F5844" s="112" t="s">
        <v>419</v>
      </c>
      <c r="G5844" s="112" t="s">
        <v>44</v>
      </c>
      <c r="H5844" s="112" t="s">
        <v>441</v>
      </c>
      <c r="I5844" s="112" t="s">
        <v>16</v>
      </c>
      <c r="J5844" s="112" t="s">
        <v>440</v>
      </c>
      <c r="K5844" s="113">
        <v>2370</v>
      </c>
      <c r="L5844" s="113">
        <v>225</v>
      </c>
      <c r="M5844" s="112" t="s">
        <v>543</v>
      </c>
    </row>
    <row r="5845" spans="1:13" x14ac:dyDescent="0.3">
      <c r="A5845" s="112" t="s">
        <v>158</v>
      </c>
      <c r="B5845" s="112" t="s">
        <v>341</v>
      </c>
      <c r="C5845" s="112" t="s">
        <v>398</v>
      </c>
      <c r="D5845" s="112" t="s">
        <v>418</v>
      </c>
      <c r="E5845" s="112" t="s">
        <v>400</v>
      </c>
      <c r="F5845" s="112" t="s">
        <v>419</v>
      </c>
      <c r="G5845" s="112" t="s">
        <v>44</v>
      </c>
      <c r="H5845" s="112" t="s">
        <v>441</v>
      </c>
      <c r="I5845" s="112" t="s">
        <v>16</v>
      </c>
      <c r="J5845" s="112" t="s">
        <v>436</v>
      </c>
      <c r="K5845" s="113">
        <v>7821.1680900299998</v>
      </c>
      <c r="L5845" s="113">
        <v>536.25</v>
      </c>
      <c r="M5845" s="112" t="s">
        <v>543</v>
      </c>
    </row>
    <row r="5846" spans="1:13" x14ac:dyDescent="0.3">
      <c r="A5846" s="112" t="s">
        <v>158</v>
      </c>
      <c r="B5846" s="112" t="s">
        <v>341</v>
      </c>
      <c r="C5846" s="112" t="s">
        <v>398</v>
      </c>
      <c r="D5846" s="112" t="s">
        <v>418</v>
      </c>
      <c r="E5846" s="112" t="s">
        <v>400</v>
      </c>
      <c r="F5846" s="112" t="s">
        <v>419</v>
      </c>
      <c r="G5846" s="112" t="s">
        <v>45</v>
      </c>
      <c r="H5846" s="112" t="s">
        <v>441</v>
      </c>
      <c r="I5846" s="112" t="s">
        <v>46</v>
      </c>
      <c r="J5846" s="112" t="s">
        <v>436</v>
      </c>
      <c r="K5846" s="113">
        <v>14663</v>
      </c>
      <c r="L5846" s="113">
        <v>873</v>
      </c>
      <c r="M5846" s="112" t="s">
        <v>543</v>
      </c>
    </row>
    <row r="5847" spans="1:13" x14ac:dyDescent="0.3">
      <c r="A5847" s="112" t="s">
        <v>158</v>
      </c>
      <c r="B5847" s="112" t="s">
        <v>341</v>
      </c>
      <c r="C5847" s="112" t="s">
        <v>398</v>
      </c>
      <c r="D5847" s="112" t="s">
        <v>418</v>
      </c>
      <c r="E5847" s="112" t="s">
        <v>400</v>
      </c>
      <c r="F5847" s="112" t="s">
        <v>419</v>
      </c>
      <c r="G5847" s="112" t="s">
        <v>47</v>
      </c>
      <c r="H5847" s="112" t="s">
        <v>447</v>
      </c>
      <c r="I5847" s="112" t="s">
        <v>16</v>
      </c>
      <c r="J5847" s="112" t="s">
        <v>435</v>
      </c>
      <c r="K5847" s="113">
        <v>217169.94</v>
      </c>
      <c r="L5847" s="113">
        <v>25312.5</v>
      </c>
      <c r="M5847" s="112" t="s">
        <v>543</v>
      </c>
    </row>
    <row r="5848" spans="1:13" x14ac:dyDescent="0.3">
      <c r="A5848" s="112" t="s">
        <v>158</v>
      </c>
      <c r="B5848" s="112" t="s">
        <v>341</v>
      </c>
      <c r="C5848" s="112" t="s">
        <v>398</v>
      </c>
      <c r="D5848" s="112" t="s">
        <v>418</v>
      </c>
      <c r="E5848" s="112" t="s">
        <v>400</v>
      </c>
      <c r="F5848" s="112" t="s">
        <v>419</v>
      </c>
      <c r="G5848" s="112" t="s">
        <v>48</v>
      </c>
      <c r="H5848" s="112" t="s">
        <v>447</v>
      </c>
      <c r="I5848" s="112" t="s">
        <v>16</v>
      </c>
      <c r="J5848" s="112" t="s">
        <v>435</v>
      </c>
      <c r="K5848" s="113">
        <v>400</v>
      </c>
      <c r="L5848" s="113">
        <v>50</v>
      </c>
      <c r="M5848" s="112" t="s">
        <v>543</v>
      </c>
    </row>
    <row r="5849" spans="1:13" x14ac:dyDescent="0.3">
      <c r="A5849" s="112" t="s">
        <v>158</v>
      </c>
      <c r="B5849" s="112" t="s">
        <v>341</v>
      </c>
      <c r="C5849" s="112" t="s">
        <v>398</v>
      </c>
      <c r="D5849" s="112" t="s">
        <v>418</v>
      </c>
      <c r="E5849" s="112" t="s">
        <v>400</v>
      </c>
      <c r="F5849" s="112" t="s">
        <v>419</v>
      </c>
      <c r="G5849" s="112" t="s">
        <v>48</v>
      </c>
      <c r="H5849" s="112" t="s">
        <v>447</v>
      </c>
      <c r="I5849" s="112" t="s">
        <v>16</v>
      </c>
      <c r="J5849" s="112" t="s">
        <v>436</v>
      </c>
      <c r="K5849" s="113">
        <v>2592</v>
      </c>
      <c r="L5849" s="113">
        <v>324</v>
      </c>
      <c r="M5849" s="112" t="s">
        <v>543</v>
      </c>
    </row>
    <row r="5850" spans="1:13" x14ac:dyDescent="0.3">
      <c r="A5850" s="112" t="s">
        <v>158</v>
      </c>
      <c r="B5850" s="112" t="s">
        <v>341</v>
      </c>
      <c r="C5850" s="112" t="s">
        <v>398</v>
      </c>
      <c r="D5850" s="112" t="s">
        <v>418</v>
      </c>
      <c r="E5850" s="112" t="s">
        <v>400</v>
      </c>
      <c r="F5850" s="112" t="s">
        <v>419</v>
      </c>
      <c r="G5850" s="112" t="s">
        <v>50</v>
      </c>
      <c r="H5850" s="112" t="s">
        <v>434</v>
      </c>
      <c r="I5850" s="112" t="s">
        <v>16</v>
      </c>
      <c r="J5850" s="112" t="s">
        <v>436</v>
      </c>
      <c r="K5850" s="113">
        <v>573024.56999999995</v>
      </c>
      <c r="L5850" s="113">
        <v>45574.75</v>
      </c>
      <c r="M5850" s="112" t="s">
        <v>543</v>
      </c>
    </row>
    <row r="5851" spans="1:13" x14ac:dyDescent="0.3">
      <c r="A5851" s="112" t="s">
        <v>158</v>
      </c>
      <c r="B5851" s="112" t="s">
        <v>341</v>
      </c>
      <c r="C5851" s="112" t="s">
        <v>398</v>
      </c>
      <c r="D5851" s="112" t="s">
        <v>418</v>
      </c>
      <c r="E5851" s="112" t="s">
        <v>400</v>
      </c>
      <c r="F5851" s="112" t="s">
        <v>419</v>
      </c>
      <c r="G5851" s="112" t="s">
        <v>52</v>
      </c>
      <c r="H5851" s="112" t="s">
        <v>442</v>
      </c>
      <c r="I5851" s="112" t="s">
        <v>46</v>
      </c>
      <c r="J5851" s="112" t="s">
        <v>435</v>
      </c>
      <c r="K5851" s="113">
        <v>190274.90999999997</v>
      </c>
      <c r="L5851" s="113">
        <v>40731.000000000007</v>
      </c>
      <c r="M5851" s="112" t="s">
        <v>543</v>
      </c>
    </row>
    <row r="5852" spans="1:13" x14ac:dyDescent="0.3">
      <c r="A5852" s="112" t="s">
        <v>158</v>
      </c>
      <c r="B5852" s="112" t="s">
        <v>341</v>
      </c>
      <c r="C5852" s="112" t="s">
        <v>398</v>
      </c>
      <c r="D5852" s="112" t="s">
        <v>418</v>
      </c>
      <c r="E5852" s="112" t="s">
        <v>400</v>
      </c>
      <c r="F5852" s="112" t="s">
        <v>419</v>
      </c>
      <c r="G5852" s="112" t="s">
        <v>52</v>
      </c>
      <c r="H5852" s="112" t="s">
        <v>442</v>
      </c>
      <c r="I5852" s="112" t="s">
        <v>46</v>
      </c>
      <c r="J5852" s="112" t="s">
        <v>440</v>
      </c>
      <c r="K5852" s="113">
        <v>109602.72</v>
      </c>
      <c r="L5852" s="113">
        <v>23107.000000000004</v>
      </c>
      <c r="M5852" s="112" t="s">
        <v>543</v>
      </c>
    </row>
    <row r="5853" spans="1:13" x14ac:dyDescent="0.3">
      <c r="A5853" s="112" t="s">
        <v>158</v>
      </c>
      <c r="B5853" s="112" t="s">
        <v>341</v>
      </c>
      <c r="C5853" s="112" t="s">
        <v>398</v>
      </c>
      <c r="D5853" s="112" t="s">
        <v>418</v>
      </c>
      <c r="E5853" s="112" t="s">
        <v>400</v>
      </c>
      <c r="F5853" s="112" t="s">
        <v>419</v>
      </c>
      <c r="G5853" s="112" t="s">
        <v>52</v>
      </c>
      <c r="H5853" s="112" t="s">
        <v>442</v>
      </c>
      <c r="I5853" s="112" t="s">
        <v>46</v>
      </c>
      <c r="J5853" s="112" t="s">
        <v>436</v>
      </c>
      <c r="K5853" s="113">
        <v>1860674.6900000002</v>
      </c>
      <c r="L5853" s="113">
        <v>221953.00000000003</v>
      </c>
      <c r="M5853" s="112" t="s">
        <v>543</v>
      </c>
    </row>
    <row r="5854" spans="1:13" x14ac:dyDescent="0.3">
      <c r="A5854" s="112" t="s">
        <v>158</v>
      </c>
      <c r="B5854" s="112" t="s">
        <v>341</v>
      </c>
      <c r="C5854" s="112" t="s">
        <v>398</v>
      </c>
      <c r="D5854" s="112" t="s">
        <v>418</v>
      </c>
      <c r="E5854" s="112" t="s">
        <v>400</v>
      </c>
      <c r="F5854" s="112" t="s">
        <v>419</v>
      </c>
      <c r="G5854" s="112" t="s">
        <v>53</v>
      </c>
      <c r="H5854" s="112" t="s">
        <v>434</v>
      </c>
      <c r="I5854" s="112" t="s">
        <v>16</v>
      </c>
      <c r="J5854" s="112" t="s">
        <v>435</v>
      </c>
      <c r="K5854" s="113">
        <v>257557.35</v>
      </c>
      <c r="L5854" s="113">
        <v>90370.5</v>
      </c>
      <c r="M5854" s="112" t="s">
        <v>543</v>
      </c>
    </row>
    <row r="5855" spans="1:13" x14ac:dyDescent="0.3">
      <c r="A5855" s="112" t="s">
        <v>158</v>
      </c>
      <c r="B5855" s="112" t="s">
        <v>341</v>
      </c>
      <c r="C5855" s="112" t="s">
        <v>398</v>
      </c>
      <c r="D5855" s="112" t="s">
        <v>418</v>
      </c>
      <c r="E5855" s="112" t="s">
        <v>400</v>
      </c>
      <c r="F5855" s="112" t="s">
        <v>419</v>
      </c>
      <c r="G5855" s="112" t="s">
        <v>58</v>
      </c>
      <c r="H5855" s="112" t="s">
        <v>434</v>
      </c>
      <c r="I5855" s="112" t="s">
        <v>16</v>
      </c>
      <c r="J5855" s="112" t="s">
        <v>436</v>
      </c>
      <c r="K5855" s="113">
        <v>31500</v>
      </c>
      <c r="L5855" s="113">
        <v>3256</v>
      </c>
      <c r="M5855" s="112" t="s">
        <v>543</v>
      </c>
    </row>
    <row r="5856" spans="1:13" x14ac:dyDescent="0.3">
      <c r="A5856" s="112" t="s">
        <v>158</v>
      </c>
      <c r="B5856" s="112" t="s">
        <v>341</v>
      </c>
      <c r="C5856" s="112" t="s">
        <v>398</v>
      </c>
      <c r="D5856" s="112" t="s">
        <v>418</v>
      </c>
      <c r="E5856" s="112" t="s">
        <v>400</v>
      </c>
      <c r="F5856" s="112" t="s">
        <v>419</v>
      </c>
      <c r="G5856" s="112" t="s">
        <v>60</v>
      </c>
      <c r="H5856" s="112" t="s">
        <v>437</v>
      </c>
      <c r="I5856" s="112" t="s">
        <v>16</v>
      </c>
      <c r="J5856" s="112" t="s">
        <v>435</v>
      </c>
      <c r="K5856" s="113">
        <v>954.72</v>
      </c>
      <c r="L5856" s="113">
        <v>306</v>
      </c>
      <c r="M5856" s="112" t="s">
        <v>543</v>
      </c>
    </row>
    <row r="5857" spans="1:13" x14ac:dyDescent="0.3">
      <c r="A5857" s="112" t="s">
        <v>158</v>
      </c>
      <c r="B5857" s="112" t="s">
        <v>341</v>
      </c>
      <c r="C5857" s="112" t="s">
        <v>398</v>
      </c>
      <c r="D5857" s="112" t="s">
        <v>418</v>
      </c>
      <c r="E5857" s="112" t="s">
        <v>400</v>
      </c>
      <c r="F5857" s="112" t="s">
        <v>419</v>
      </c>
      <c r="G5857" s="112" t="s">
        <v>60</v>
      </c>
      <c r="H5857" s="112" t="s">
        <v>437</v>
      </c>
      <c r="I5857" s="112" t="s">
        <v>16</v>
      </c>
      <c r="J5857" s="112" t="s">
        <v>440</v>
      </c>
      <c r="K5857" s="113">
        <v>140.4</v>
      </c>
      <c r="L5857" s="113">
        <v>45</v>
      </c>
      <c r="M5857" s="112" t="s">
        <v>543</v>
      </c>
    </row>
    <row r="5858" spans="1:13" x14ac:dyDescent="0.3">
      <c r="A5858" s="112" t="s">
        <v>158</v>
      </c>
      <c r="B5858" s="112" t="s">
        <v>341</v>
      </c>
      <c r="C5858" s="112" t="s">
        <v>398</v>
      </c>
      <c r="D5858" s="112" t="s">
        <v>418</v>
      </c>
      <c r="E5858" s="112" t="s">
        <v>400</v>
      </c>
      <c r="F5858" s="112" t="s">
        <v>419</v>
      </c>
      <c r="G5858" s="112" t="s">
        <v>60</v>
      </c>
      <c r="H5858" s="112" t="s">
        <v>437</v>
      </c>
      <c r="I5858" s="112" t="s">
        <v>16</v>
      </c>
      <c r="J5858" s="112" t="s">
        <v>436</v>
      </c>
      <c r="K5858" s="113">
        <v>9743.76</v>
      </c>
      <c r="L5858" s="113">
        <v>3123</v>
      </c>
      <c r="M5858" s="112" t="s">
        <v>543</v>
      </c>
    </row>
    <row r="5859" spans="1:13" x14ac:dyDescent="0.3">
      <c r="A5859" s="112" t="s">
        <v>158</v>
      </c>
      <c r="B5859" s="112" t="s">
        <v>341</v>
      </c>
      <c r="C5859" s="112" t="s">
        <v>398</v>
      </c>
      <c r="D5859" s="112" t="s">
        <v>418</v>
      </c>
      <c r="E5859" s="112" t="s">
        <v>400</v>
      </c>
      <c r="F5859" s="112" t="s">
        <v>419</v>
      </c>
      <c r="G5859" s="112" t="s">
        <v>62</v>
      </c>
      <c r="H5859" s="112" t="s">
        <v>438</v>
      </c>
      <c r="I5859" s="112" t="s">
        <v>16</v>
      </c>
      <c r="J5859" s="112" t="s">
        <v>436</v>
      </c>
      <c r="K5859" s="113">
        <v>46044</v>
      </c>
      <c r="L5859" s="113">
        <v>14738</v>
      </c>
      <c r="M5859" s="112" t="s">
        <v>543</v>
      </c>
    </row>
    <row r="5860" spans="1:13" x14ac:dyDescent="0.3">
      <c r="A5860" s="112" t="s">
        <v>158</v>
      </c>
      <c r="B5860" s="112" t="s">
        <v>341</v>
      </c>
      <c r="C5860" s="112" t="s">
        <v>398</v>
      </c>
      <c r="D5860" s="112" t="s">
        <v>418</v>
      </c>
      <c r="E5860" s="112" t="s">
        <v>400</v>
      </c>
      <c r="F5860" s="112" t="s">
        <v>419</v>
      </c>
      <c r="G5860" s="112" t="s">
        <v>96</v>
      </c>
      <c r="H5860" s="112" t="s">
        <v>438</v>
      </c>
      <c r="I5860" s="112" t="s">
        <v>14</v>
      </c>
      <c r="J5860" s="112" t="s">
        <v>435</v>
      </c>
      <c r="K5860" s="113">
        <v>2148.8000000000002</v>
      </c>
      <c r="L5860" s="113">
        <v>158</v>
      </c>
      <c r="M5860" s="112" t="s">
        <v>543</v>
      </c>
    </row>
    <row r="5861" spans="1:13" x14ac:dyDescent="0.3">
      <c r="A5861" s="112" t="s">
        <v>158</v>
      </c>
      <c r="B5861" s="112" t="s">
        <v>341</v>
      </c>
      <c r="C5861" s="112" t="s">
        <v>398</v>
      </c>
      <c r="D5861" s="112" t="s">
        <v>418</v>
      </c>
      <c r="E5861" s="112" t="s">
        <v>400</v>
      </c>
      <c r="F5861" s="112" t="s">
        <v>419</v>
      </c>
      <c r="G5861" s="112" t="s">
        <v>96</v>
      </c>
      <c r="H5861" s="112" t="s">
        <v>438</v>
      </c>
      <c r="I5861" s="112" t="s">
        <v>14</v>
      </c>
      <c r="J5861" s="112" t="s">
        <v>436</v>
      </c>
      <c r="K5861" s="113">
        <v>5208.8</v>
      </c>
      <c r="L5861" s="113">
        <v>383</v>
      </c>
      <c r="M5861" s="112" t="s">
        <v>543</v>
      </c>
    </row>
    <row r="5862" spans="1:13" x14ac:dyDescent="0.3">
      <c r="A5862" s="112" t="s">
        <v>158</v>
      </c>
      <c r="B5862" s="112" t="s">
        <v>341</v>
      </c>
      <c r="C5862" s="112" t="s">
        <v>398</v>
      </c>
      <c r="D5862" s="112" t="s">
        <v>418</v>
      </c>
      <c r="E5862" s="112" t="s">
        <v>400</v>
      </c>
      <c r="F5862" s="112" t="s">
        <v>419</v>
      </c>
      <c r="G5862" s="112" t="s">
        <v>65</v>
      </c>
      <c r="H5862" s="112" t="s">
        <v>449</v>
      </c>
      <c r="I5862" s="112" t="s">
        <v>16</v>
      </c>
      <c r="J5862" s="112" t="s">
        <v>436</v>
      </c>
      <c r="K5862" s="113">
        <v>3349.5</v>
      </c>
      <c r="L5862" s="113">
        <v>150.75</v>
      </c>
      <c r="M5862" s="112" t="s">
        <v>543</v>
      </c>
    </row>
    <row r="5863" spans="1:13" x14ac:dyDescent="0.3">
      <c r="A5863" s="112" t="s">
        <v>158</v>
      </c>
      <c r="B5863" s="112" t="s">
        <v>341</v>
      </c>
      <c r="C5863" s="112" t="s">
        <v>398</v>
      </c>
      <c r="D5863" s="112" t="s">
        <v>418</v>
      </c>
      <c r="E5863" s="112" t="s">
        <v>400</v>
      </c>
      <c r="F5863" s="112" t="s">
        <v>419</v>
      </c>
      <c r="G5863" s="112" t="s">
        <v>66</v>
      </c>
      <c r="H5863" s="112" t="s">
        <v>450</v>
      </c>
      <c r="I5863" s="112" t="s">
        <v>16</v>
      </c>
      <c r="J5863" s="112" t="s">
        <v>435</v>
      </c>
      <c r="K5863" s="113">
        <v>1957.5</v>
      </c>
      <c r="L5863" s="113">
        <v>675</v>
      </c>
      <c r="M5863" s="112" t="s">
        <v>543</v>
      </c>
    </row>
    <row r="5864" spans="1:13" x14ac:dyDescent="0.3">
      <c r="A5864" s="112" t="s">
        <v>158</v>
      </c>
      <c r="B5864" s="112" t="s">
        <v>341</v>
      </c>
      <c r="C5864" s="112" t="s">
        <v>398</v>
      </c>
      <c r="D5864" s="112" t="s">
        <v>418</v>
      </c>
      <c r="E5864" s="112" t="s">
        <v>400</v>
      </c>
      <c r="F5864" s="112" t="s">
        <v>419</v>
      </c>
      <c r="G5864" s="112" t="s">
        <v>66</v>
      </c>
      <c r="H5864" s="112" t="s">
        <v>450</v>
      </c>
      <c r="I5864" s="112" t="s">
        <v>16</v>
      </c>
      <c r="J5864" s="112" t="s">
        <v>440</v>
      </c>
      <c r="K5864" s="113">
        <v>913.5</v>
      </c>
      <c r="L5864" s="113">
        <v>315</v>
      </c>
      <c r="M5864" s="112" t="s">
        <v>543</v>
      </c>
    </row>
    <row r="5865" spans="1:13" x14ac:dyDescent="0.3">
      <c r="A5865" s="112" t="s">
        <v>158</v>
      </c>
      <c r="B5865" s="112" t="s">
        <v>341</v>
      </c>
      <c r="C5865" s="112" t="s">
        <v>398</v>
      </c>
      <c r="D5865" s="112" t="s">
        <v>418</v>
      </c>
      <c r="E5865" s="112" t="s">
        <v>400</v>
      </c>
      <c r="F5865" s="112" t="s">
        <v>419</v>
      </c>
      <c r="G5865" s="112" t="s">
        <v>66</v>
      </c>
      <c r="H5865" s="112" t="s">
        <v>450</v>
      </c>
      <c r="I5865" s="112" t="s">
        <v>16</v>
      </c>
      <c r="J5865" s="112" t="s">
        <v>436</v>
      </c>
      <c r="K5865" s="113">
        <v>16834.5</v>
      </c>
      <c r="L5865" s="113">
        <v>5805</v>
      </c>
      <c r="M5865" s="112" t="s">
        <v>543</v>
      </c>
    </row>
    <row r="5866" spans="1:13" x14ac:dyDescent="0.3">
      <c r="A5866" s="112" t="s">
        <v>158</v>
      </c>
      <c r="B5866" s="112" t="s">
        <v>341</v>
      </c>
      <c r="C5866" s="112" t="s">
        <v>398</v>
      </c>
      <c r="D5866" s="112" t="s">
        <v>420</v>
      </c>
      <c r="E5866" s="112" t="s">
        <v>400</v>
      </c>
      <c r="F5866" s="112" t="s">
        <v>421</v>
      </c>
      <c r="G5866" s="112" t="s">
        <v>25</v>
      </c>
      <c r="H5866" s="112" t="s">
        <v>442</v>
      </c>
      <c r="I5866" s="112" t="s">
        <v>16</v>
      </c>
      <c r="J5866" s="112" t="s">
        <v>443</v>
      </c>
      <c r="K5866" s="113">
        <v>747</v>
      </c>
      <c r="L5866" s="113">
        <v>100</v>
      </c>
      <c r="M5866" s="112" t="s">
        <v>543</v>
      </c>
    </row>
    <row r="5867" spans="1:13" x14ac:dyDescent="0.3">
      <c r="A5867" s="112" t="s">
        <v>158</v>
      </c>
      <c r="B5867" s="112" t="s">
        <v>341</v>
      </c>
      <c r="C5867" s="112" t="s">
        <v>398</v>
      </c>
      <c r="D5867" s="112" t="s">
        <v>422</v>
      </c>
      <c r="E5867" s="112" t="s">
        <v>400</v>
      </c>
      <c r="F5867" s="112" t="s">
        <v>423</v>
      </c>
      <c r="G5867" s="112" t="s">
        <v>13</v>
      </c>
      <c r="H5867" s="112" t="s">
        <v>434</v>
      </c>
      <c r="I5867" s="112" t="s">
        <v>14</v>
      </c>
      <c r="J5867" s="112" t="s">
        <v>435</v>
      </c>
      <c r="K5867" s="113">
        <v>1485</v>
      </c>
      <c r="L5867" s="113">
        <v>50</v>
      </c>
      <c r="M5867" s="112" t="s">
        <v>543</v>
      </c>
    </row>
    <row r="5868" spans="1:13" x14ac:dyDescent="0.3">
      <c r="A5868" s="112" t="s">
        <v>158</v>
      </c>
      <c r="B5868" s="112" t="s">
        <v>341</v>
      </c>
      <c r="C5868" s="112" t="s">
        <v>398</v>
      </c>
      <c r="D5868" s="112" t="s">
        <v>422</v>
      </c>
      <c r="E5868" s="112" t="s">
        <v>400</v>
      </c>
      <c r="F5868" s="112" t="s">
        <v>423</v>
      </c>
      <c r="G5868" s="112" t="s">
        <v>13</v>
      </c>
      <c r="H5868" s="112" t="s">
        <v>434</v>
      </c>
      <c r="I5868" s="112" t="s">
        <v>14</v>
      </c>
      <c r="J5868" s="112" t="s">
        <v>436</v>
      </c>
      <c r="K5868" s="113">
        <v>10968.939999999999</v>
      </c>
      <c r="L5868" s="113">
        <v>493.49999999999994</v>
      </c>
      <c r="M5868" s="112" t="s">
        <v>543</v>
      </c>
    </row>
    <row r="5869" spans="1:13" x14ac:dyDescent="0.3">
      <c r="A5869" s="112" t="s">
        <v>158</v>
      </c>
      <c r="B5869" s="112" t="s">
        <v>341</v>
      </c>
      <c r="C5869" s="112" t="s">
        <v>398</v>
      </c>
      <c r="D5869" s="112" t="s">
        <v>422</v>
      </c>
      <c r="E5869" s="112" t="s">
        <v>400</v>
      </c>
      <c r="F5869" s="112" t="s">
        <v>423</v>
      </c>
      <c r="G5869" s="112" t="s">
        <v>72</v>
      </c>
      <c r="H5869" s="112" t="s">
        <v>454</v>
      </c>
      <c r="I5869" s="112" t="s">
        <v>16</v>
      </c>
      <c r="J5869" s="112" t="s">
        <v>435</v>
      </c>
      <c r="K5869" s="113">
        <v>1714.95</v>
      </c>
      <c r="L5869" s="113">
        <v>180</v>
      </c>
      <c r="M5869" s="112" t="s">
        <v>543</v>
      </c>
    </row>
    <row r="5870" spans="1:13" x14ac:dyDescent="0.3">
      <c r="A5870" s="112" t="s">
        <v>158</v>
      </c>
      <c r="B5870" s="112" t="s">
        <v>341</v>
      </c>
      <c r="C5870" s="112" t="s">
        <v>398</v>
      </c>
      <c r="D5870" s="112" t="s">
        <v>422</v>
      </c>
      <c r="E5870" s="112" t="s">
        <v>400</v>
      </c>
      <c r="F5870" s="112" t="s">
        <v>423</v>
      </c>
      <c r="G5870" s="112" t="s">
        <v>24</v>
      </c>
      <c r="H5870" s="112" t="s">
        <v>441</v>
      </c>
      <c r="I5870" s="112" t="s">
        <v>16</v>
      </c>
      <c r="J5870" s="112" t="s">
        <v>435</v>
      </c>
      <c r="K5870" s="113">
        <v>9217</v>
      </c>
      <c r="L5870" s="113">
        <v>2160</v>
      </c>
      <c r="M5870" s="112" t="s">
        <v>543</v>
      </c>
    </row>
    <row r="5871" spans="1:13" x14ac:dyDescent="0.3">
      <c r="A5871" s="112" t="s">
        <v>158</v>
      </c>
      <c r="B5871" s="112" t="s">
        <v>341</v>
      </c>
      <c r="C5871" s="112" t="s">
        <v>398</v>
      </c>
      <c r="D5871" s="112" t="s">
        <v>422</v>
      </c>
      <c r="E5871" s="112" t="s">
        <v>400</v>
      </c>
      <c r="F5871" s="112" t="s">
        <v>423</v>
      </c>
      <c r="G5871" s="112" t="s">
        <v>24</v>
      </c>
      <c r="H5871" s="112" t="s">
        <v>441</v>
      </c>
      <c r="I5871" s="112" t="s">
        <v>16</v>
      </c>
      <c r="J5871" s="112" t="s">
        <v>436</v>
      </c>
      <c r="K5871" s="113">
        <v>4630.5</v>
      </c>
      <c r="L5871" s="113">
        <v>1350</v>
      </c>
      <c r="M5871" s="112" t="s">
        <v>543</v>
      </c>
    </row>
    <row r="5872" spans="1:13" x14ac:dyDescent="0.3">
      <c r="A5872" s="112" t="s">
        <v>158</v>
      </c>
      <c r="B5872" s="112" t="s">
        <v>341</v>
      </c>
      <c r="C5872" s="112" t="s">
        <v>398</v>
      </c>
      <c r="D5872" s="112" t="s">
        <v>422</v>
      </c>
      <c r="E5872" s="112" t="s">
        <v>400</v>
      </c>
      <c r="F5872" s="112" t="s">
        <v>423</v>
      </c>
      <c r="G5872" s="112" t="s">
        <v>25</v>
      </c>
      <c r="H5872" s="112" t="s">
        <v>442</v>
      </c>
      <c r="I5872" s="112" t="s">
        <v>16</v>
      </c>
      <c r="J5872" s="112" t="s">
        <v>443</v>
      </c>
      <c r="K5872" s="113">
        <v>1532001</v>
      </c>
      <c r="L5872" s="113">
        <v>509700</v>
      </c>
      <c r="M5872" s="112" t="s">
        <v>543</v>
      </c>
    </row>
    <row r="5873" spans="1:13" x14ac:dyDescent="0.3">
      <c r="A5873" s="112" t="s">
        <v>158</v>
      </c>
      <c r="B5873" s="112" t="s">
        <v>341</v>
      </c>
      <c r="C5873" s="112" t="s">
        <v>398</v>
      </c>
      <c r="D5873" s="112" t="s">
        <v>422</v>
      </c>
      <c r="E5873" s="112" t="s">
        <v>400</v>
      </c>
      <c r="F5873" s="112" t="s">
        <v>423</v>
      </c>
      <c r="G5873" s="112" t="s">
        <v>28</v>
      </c>
      <c r="H5873" s="112" t="s">
        <v>441</v>
      </c>
      <c r="I5873" s="112" t="s">
        <v>16</v>
      </c>
      <c r="J5873" s="112" t="s">
        <v>435</v>
      </c>
      <c r="K5873" s="113">
        <v>454</v>
      </c>
      <c r="L5873" s="113">
        <v>90</v>
      </c>
      <c r="M5873" s="112" t="s">
        <v>543</v>
      </c>
    </row>
    <row r="5874" spans="1:13" x14ac:dyDescent="0.3">
      <c r="A5874" s="112" t="s">
        <v>158</v>
      </c>
      <c r="B5874" s="112" t="s">
        <v>341</v>
      </c>
      <c r="C5874" s="112" t="s">
        <v>398</v>
      </c>
      <c r="D5874" s="112" t="s">
        <v>422</v>
      </c>
      <c r="E5874" s="112" t="s">
        <v>400</v>
      </c>
      <c r="F5874" s="112" t="s">
        <v>423</v>
      </c>
      <c r="G5874" s="112" t="s">
        <v>80</v>
      </c>
      <c r="H5874" s="112" t="s">
        <v>444</v>
      </c>
      <c r="I5874" s="112" t="s">
        <v>16</v>
      </c>
      <c r="J5874" s="112" t="s">
        <v>435</v>
      </c>
      <c r="K5874" s="113">
        <v>2160</v>
      </c>
      <c r="L5874" s="113">
        <v>108</v>
      </c>
      <c r="M5874" s="112" t="s">
        <v>543</v>
      </c>
    </row>
    <row r="5875" spans="1:13" x14ac:dyDescent="0.3">
      <c r="A5875" s="112" t="s">
        <v>158</v>
      </c>
      <c r="B5875" s="112" t="s">
        <v>341</v>
      </c>
      <c r="C5875" s="112" t="s">
        <v>398</v>
      </c>
      <c r="D5875" s="112" t="s">
        <v>422</v>
      </c>
      <c r="E5875" s="112" t="s">
        <v>400</v>
      </c>
      <c r="F5875" s="112" t="s">
        <v>423</v>
      </c>
      <c r="G5875" s="112" t="s">
        <v>80</v>
      </c>
      <c r="H5875" s="112" t="s">
        <v>444</v>
      </c>
      <c r="I5875" s="112" t="s">
        <v>16</v>
      </c>
      <c r="J5875" s="112" t="s">
        <v>436</v>
      </c>
      <c r="K5875" s="113">
        <v>1890</v>
      </c>
      <c r="L5875" s="113">
        <v>94.5</v>
      </c>
      <c r="M5875" s="112" t="s">
        <v>543</v>
      </c>
    </row>
    <row r="5876" spans="1:13" x14ac:dyDescent="0.3">
      <c r="A5876" s="112" t="s">
        <v>158</v>
      </c>
      <c r="B5876" s="112" t="s">
        <v>341</v>
      </c>
      <c r="C5876" s="112" t="s">
        <v>398</v>
      </c>
      <c r="D5876" s="112" t="s">
        <v>422</v>
      </c>
      <c r="E5876" s="112" t="s">
        <v>400</v>
      </c>
      <c r="F5876" s="112" t="s">
        <v>423</v>
      </c>
      <c r="G5876" s="112" t="s">
        <v>82</v>
      </c>
      <c r="H5876" s="112" t="s">
        <v>454</v>
      </c>
      <c r="I5876" s="112" t="s">
        <v>16</v>
      </c>
      <c r="J5876" s="112" t="s">
        <v>435</v>
      </c>
      <c r="K5876" s="113">
        <v>3447</v>
      </c>
      <c r="L5876" s="113">
        <v>450</v>
      </c>
      <c r="M5876" s="112" t="s">
        <v>543</v>
      </c>
    </row>
    <row r="5877" spans="1:13" x14ac:dyDescent="0.3">
      <c r="A5877" s="112" t="s">
        <v>158</v>
      </c>
      <c r="B5877" s="112" t="s">
        <v>341</v>
      </c>
      <c r="C5877" s="112" t="s">
        <v>398</v>
      </c>
      <c r="D5877" s="112" t="s">
        <v>422</v>
      </c>
      <c r="E5877" s="112" t="s">
        <v>400</v>
      </c>
      <c r="F5877" s="112" t="s">
        <v>423</v>
      </c>
      <c r="G5877" s="112" t="s">
        <v>33</v>
      </c>
      <c r="H5877" s="112" t="s">
        <v>445</v>
      </c>
      <c r="I5877" s="112" t="s">
        <v>16</v>
      </c>
      <c r="J5877" s="112" t="s">
        <v>446</v>
      </c>
      <c r="K5877" s="113">
        <v>3940</v>
      </c>
      <c r="L5877" s="113">
        <v>788</v>
      </c>
      <c r="M5877" s="112" t="s">
        <v>543</v>
      </c>
    </row>
    <row r="5878" spans="1:13" x14ac:dyDescent="0.3">
      <c r="A5878" s="112" t="s">
        <v>158</v>
      </c>
      <c r="B5878" s="112" t="s">
        <v>341</v>
      </c>
      <c r="C5878" s="112" t="s">
        <v>398</v>
      </c>
      <c r="D5878" s="112" t="s">
        <v>422</v>
      </c>
      <c r="E5878" s="112" t="s">
        <v>400</v>
      </c>
      <c r="F5878" s="112" t="s">
        <v>423</v>
      </c>
      <c r="G5878" s="112" t="s">
        <v>34</v>
      </c>
      <c r="H5878" s="112" t="s">
        <v>442</v>
      </c>
      <c r="I5878" s="112" t="s">
        <v>16</v>
      </c>
      <c r="J5878" s="112" t="s">
        <v>435</v>
      </c>
      <c r="K5878" s="113">
        <v>1231.875</v>
      </c>
      <c r="L5878" s="113">
        <v>450</v>
      </c>
      <c r="M5878" s="112" t="s">
        <v>543</v>
      </c>
    </row>
    <row r="5879" spans="1:13" x14ac:dyDescent="0.3">
      <c r="A5879" s="112" t="s">
        <v>158</v>
      </c>
      <c r="B5879" s="112" t="s">
        <v>341</v>
      </c>
      <c r="C5879" s="112" t="s">
        <v>398</v>
      </c>
      <c r="D5879" s="112" t="s">
        <v>422</v>
      </c>
      <c r="E5879" s="112" t="s">
        <v>400</v>
      </c>
      <c r="F5879" s="112" t="s">
        <v>423</v>
      </c>
      <c r="G5879" s="112" t="s">
        <v>34</v>
      </c>
      <c r="H5879" s="112" t="s">
        <v>442</v>
      </c>
      <c r="I5879" s="112" t="s">
        <v>16</v>
      </c>
      <c r="J5879" s="112" t="s">
        <v>440</v>
      </c>
      <c r="K5879" s="113">
        <v>344.92500000000001</v>
      </c>
      <c r="L5879" s="113">
        <v>126</v>
      </c>
      <c r="M5879" s="112" t="s">
        <v>543</v>
      </c>
    </row>
    <row r="5880" spans="1:13" x14ac:dyDescent="0.3">
      <c r="A5880" s="112" t="s">
        <v>158</v>
      </c>
      <c r="B5880" s="112" t="s">
        <v>341</v>
      </c>
      <c r="C5880" s="112" t="s">
        <v>398</v>
      </c>
      <c r="D5880" s="112" t="s">
        <v>422</v>
      </c>
      <c r="E5880" s="112" t="s">
        <v>400</v>
      </c>
      <c r="F5880" s="112" t="s">
        <v>423</v>
      </c>
      <c r="G5880" s="112" t="s">
        <v>34</v>
      </c>
      <c r="H5880" s="112" t="s">
        <v>442</v>
      </c>
      <c r="I5880" s="112" t="s">
        <v>16</v>
      </c>
      <c r="J5880" s="112" t="s">
        <v>436</v>
      </c>
      <c r="K5880" s="113">
        <v>2242.0124999999998</v>
      </c>
      <c r="L5880" s="113">
        <v>819</v>
      </c>
      <c r="M5880" s="112" t="s">
        <v>543</v>
      </c>
    </row>
    <row r="5881" spans="1:13" x14ac:dyDescent="0.3">
      <c r="A5881" s="112" t="s">
        <v>158</v>
      </c>
      <c r="B5881" s="112" t="s">
        <v>341</v>
      </c>
      <c r="C5881" s="112" t="s">
        <v>398</v>
      </c>
      <c r="D5881" s="112" t="s">
        <v>422</v>
      </c>
      <c r="E5881" s="112" t="s">
        <v>400</v>
      </c>
      <c r="F5881" s="112" t="s">
        <v>423</v>
      </c>
      <c r="G5881" s="112" t="s">
        <v>36</v>
      </c>
      <c r="H5881" s="112" t="s">
        <v>445</v>
      </c>
      <c r="I5881" s="112" t="s">
        <v>16</v>
      </c>
      <c r="J5881" s="112" t="s">
        <v>446</v>
      </c>
      <c r="K5881" s="113">
        <v>17335.759999999998</v>
      </c>
      <c r="L5881" s="113">
        <v>1688</v>
      </c>
      <c r="M5881" s="112" t="s">
        <v>543</v>
      </c>
    </row>
    <row r="5882" spans="1:13" x14ac:dyDescent="0.3">
      <c r="A5882" s="112" t="s">
        <v>158</v>
      </c>
      <c r="B5882" s="112" t="s">
        <v>341</v>
      </c>
      <c r="C5882" s="112" t="s">
        <v>398</v>
      </c>
      <c r="D5882" s="112" t="s">
        <v>422</v>
      </c>
      <c r="E5882" s="112" t="s">
        <v>400</v>
      </c>
      <c r="F5882" s="112" t="s">
        <v>423</v>
      </c>
      <c r="G5882" s="112" t="s">
        <v>38</v>
      </c>
      <c r="H5882" s="112" t="s">
        <v>445</v>
      </c>
      <c r="I5882" s="112" t="s">
        <v>16</v>
      </c>
      <c r="J5882" s="112" t="s">
        <v>446</v>
      </c>
      <c r="K5882" s="113">
        <v>900</v>
      </c>
      <c r="L5882" s="113">
        <v>180</v>
      </c>
      <c r="M5882" s="112" t="s">
        <v>543</v>
      </c>
    </row>
    <row r="5883" spans="1:13" x14ac:dyDescent="0.3">
      <c r="A5883" s="112" t="s">
        <v>158</v>
      </c>
      <c r="B5883" s="112" t="s">
        <v>341</v>
      </c>
      <c r="C5883" s="112" t="s">
        <v>398</v>
      </c>
      <c r="D5883" s="112" t="s">
        <v>422</v>
      </c>
      <c r="E5883" s="112" t="s">
        <v>400</v>
      </c>
      <c r="F5883" s="112" t="s">
        <v>423</v>
      </c>
      <c r="G5883" s="112" t="s">
        <v>40</v>
      </c>
      <c r="H5883" s="112" t="s">
        <v>447</v>
      </c>
      <c r="I5883" s="112" t="s">
        <v>16</v>
      </c>
      <c r="J5883" s="112" t="s">
        <v>435</v>
      </c>
      <c r="K5883" s="113">
        <v>426.6</v>
      </c>
      <c r="L5883" s="113">
        <v>90</v>
      </c>
      <c r="M5883" s="112" t="s">
        <v>543</v>
      </c>
    </row>
    <row r="5884" spans="1:13" x14ac:dyDescent="0.3">
      <c r="A5884" s="112" t="s">
        <v>158</v>
      </c>
      <c r="B5884" s="112" t="s">
        <v>341</v>
      </c>
      <c r="C5884" s="112" t="s">
        <v>398</v>
      </c>
      <c r="D5884" s="112" t="s">
        <v>422</v>
      </c>
      <c r="E5884" s="112" t="s">
        <v>400</v>
      </c>
      <c r="F5884" s="112" t="s">
        <v>423</v>
      </c>
      <c r="G5884" s="112" t="s">
        <v>42</v>
      </c>
      <c r="H5884" s="112" t="s">
        <v>441</v>
      </c>
      <c r="I5884" s="112" t="s">
        <v>16</v>
      </c>
      <c r="J5884" s="112" t="s">
        <v>436</v>
      </c>
      <c r="K5884" s="113">
        <v>4320</v>
      </c>
      <c r="L5884" s="113">
        <v>202.5</v>
      </c>
      <c r="M5884" s="112" t="s">
        <v>543</v>
      </c>
    </row>
    <row r="5885" spans="1:13" x14ac:dyDescent="0.3">
      <c r="A5885" s="112" t="s">
        <v>158</v>
      </c>
      <c r="B5885" s="112" t="s">
        <v>341</v>
      </c>
      <c r="C5885" s="112" t="s">
        <v>398</v>
      </c>
      <c r="D5885" s="112" t="s">
        <v>422</v>
      </c>
      <c r="E5885" s="112" t="s">
        <v>400</v>
      </c>
      <c r="F5885" s="112" t="s">
        <v>423</v>
      </c>
      <c r="G5885" s="112" t="s">
        <v>45</v>
      </c>
      <c r="H5885" s="112" t="s">
        <v>441</v>
      </c>
      <c r="I5885" s="112" t="s">
        <v>46</v>
      </c>
      <c r="J5885" s="112" t="s">
        <v>435</v>
      </c>
      <c r="K5885" s="113">
        <v>5728</v>
      </c>
      <c r="L5885" s="113">
        <v>288</v>
      </c>
      <c r="M5885" s="112" t="s">
        <v>543</v>
      </c>
    </row>
    <row r="5886" spans="1:13" x14ac:dyDescent="0.3">
      <c r="A5886" s="112" t="s">
        <v>158</v>
      </c>
      <c r="B5886" s="112" t="s">
        <v>341</v>
      </c>
      <c r="C5886" s="112" t="s">
        <v>398</v>
      </c>
      <c r="D5886" s="112" t="s">
        <v>422</v>
      </c>
      <c r="E5886" s="112" t="s">
        <v>400</v>
      </c>
      <c r="F5886" s="112" t="s">
        <v>423</v>
      </c>
      <c r="G5886" s="112" t="s">
        <v>45</v>
      </c>
      <c r="H5886" s="112" t="s">
        <v>441</v>
      </c>
      <c r="I5886" s="112" t="s">
        <v>46</v>
      </c>
      <c r="J5886" s="112" t="s">
        <v>440</v>
      </c>
      <c r="K5886" s="113">
        <v>1057</v>
      </c>
      <c r="L5886" s="113">
        <v>50</v>
      </c>
      <c r="M5886" s="112" t="s">
        <v>543</v>
      </c>
    </row>
    <row r="5887" spans="1:13" x14ac:dyDescent="0.3">
      <c r="A5887" s="112" t="s">
        <v>158</v>
      </c>
      <c r="B5887" s="112" t="s">
        <v>341</v>
      </c>
      <c r="C5887" s="112" t="s">
        <v>398</v>
      </c>
      <c r="D5887" s="112" t="s">
        <v>422</v>
      </c>
      <c r="E5887" s="112" t="s">
        <v>400</v>
      </c>
      <c r="F5887" s="112" t="s">
        <v>423</v>
      </c>
      <c r="G5887" s="112" t="s">
        <v>45</v>
      </c>
      <c r="H5887" s="112" t="s">
        <v>441</v>
      </c>
      <c r="I5887" s="112" t="s">
        <v>46</v>
      </c>
      <c r="J5887" s="112" t="s">
        <v>436</v>
      </c>
      <c r="K5887" s="113">
        <v>40867</v>
      </c>
      <c r="L5887" s="113">
        <v>1103</v>
      </c>
      <c r="M5887" s="112" t="s">
        <v>543</v>
      </c>
    </row>
    <row r="5888" spans="1:13" x14ac:dyDescent="0.3">
      <c r="A5888" s="112" t="s">
        <v>158</v>
      </c>
      <c r="B5888" s="112" t="s">
        <v>341</v>
      </c>
      <c r="C5888" s="112" t="s">
        <v>398</v>
      </c>
      <c r="D5888" s="112" t="s">
        <v>422</v>
      </c>
      <c r="E5888" s="112" t="s">
        <v>400</v>
      </c>
      <c r="F5888" s="112" t="s">
        <v>423</v>
      </c>
      <c r="G5888" s="112" t="s">
        <v>47</v>
      </c>
      <c r="H5888" s="112" t="s">
        <v>447</v>
      </c>
      <c r="I5888" s="112" t="s">
        <v>16</v>
      </c>
      <c r="J5888" s="112" t="s">
        <v>435</v>
      </c>
      <c r="K5888" s="113">
        <v>56036.22</v>
      </c>
      <c r="L5888" s="113">
        <v>4684.5</v>
      </c>
      <c r="M5888" s="112" t="s">
        <v>543</v>
      </c>
    </row>
    <row r="5889" spans="1:13" x14ac:dyDescent="0.3">
      <c r="A5889" s="112" t="s">
        <v>158</v>
      </c>
      <c r="B5889" s="112" t="s">
        <v>341</v>
      </c>
      <c r="C5889" s="112" t="s">
        <v>398</v>
      </c>
      <c r="D5889" s="112" t="s">
        <v>422</v>
      </c>
      <c r="E5889" s="112" t="s">
        <v>400</v>
      </c>
      <c r="F5889" s="112" t="s">
        <v>423</v>
      </c>
      <c r="G5889" s="112" t="s">
        <v>50</v>
      </c>
      <c r="H5889" s="112" t="s">
        <v>434</v>
      </c>
      <c r="I5889" s="112" t="s">
        <v>16</v>
      </c>
      <c r="J5889" s="112" t="s">
        <v>436</v>
      </c>
      <c r="K5889" s="113">
        <v>2011153.94</v>
      </c>
      <c r="L5889" s="113">
        <v>23229</v>
      </c>
      <c r="M5889" s="112" t="s">
        <v>543</v>
      </c>
    </row>
    <row r="5890" spans="1:13" x14ac:dyDescent="0.3">
      <c r="A5890" s="112" t="s">
        <v>158</v>
      </c>
      <c r="B5890" s="112" t="s">
        <v>341</v>
      </c>
      <c r="C5890" s="112" t="s">
        <v>398</v>
      </c>
      <c r="D5890" s="112" t="s">
        <v>422</v>
      </c>
      <c r="E5890" s="112" t="s">
        <v>400</v>
      </c>
      <c r="F5890" s="112" t="s">
        <v>423</v>
      </c>
      <c r="G5890" s="112" t="s">
        <v>52</v>
      </c>
      <c r="H5890" s="112" t="s">
        <v>442</v>
      </c>
      <c r="I5890" s="112" t="s">
        <v>46</v>
      </c>
      <c r="J5890" s="112" t="s">
        <v>435</v>
      </c>
      <c r="K5890" s="113">
        <v>40174.19</v>
      </c>
      <c r="L5890" s="113">
        <v>3448.9999999999995</v>
      </c>
      <c r="M5890" s="112" t="s">
        <v>543</v>
      </c>
    </row>
    <row r="5891" spans="1:13" x14ac:dyDescent="0.3">
      <c r="A5891" s="112" t="s">
        <v>158</v>
      </c>
      <c r="B5891" s="112" t="s">
        <v>341</v>
      </c>
      <c r="C5891" s="112" t="s">
        <v>398</v>
      </c>
      <c r="D5891" s="112" t="s">
        <v>422</v>
      </c>
      <c r="E5891" s="112" t="s">
        <v>400</v>
      </c>
      <c r="F5891" s="112" t="s">
        <v>423</v>
      </c>
      <c r="G5891" s="112" t="s">
        <v>52</v>
      </c>
      <c r="H5891" s="112" t="s">
        <v>442</v>
      </c>
      <c r="I5891" s="112" t="s">
        <v>46</v>
      </c>
      <c r="J5891" s="112" t="s">
        <v>440</v>
      </c>
      <c r="K5891" s="113">
        <v>7362.93</v>
      </c>
      <c r="L5891" s="113">
        <v>761</v>
      </c>
      <c r="M5891" s="112" t="s">
        <v>543</v>
      </c>
    </row>
    <row r="5892" spans="1:13" x14ac:dyDescent="0.3">
      <c r="A5892" s="112" t="s">
        <v>158</v>
      </c>
      <c r="B5892" s="112" t="s">
        <v>341</v>
      </c>
      <c r="C5892" s="112" t="s">
        <v>398</v>
      </c>
      <c r="D5892" s="112" t="s">
        <v>422</v>
      </c>
      <c r="E5892" s="112" t="s">
        <v>400</v>
      </c>
      <c r="F5892" s="112" t="s">
        <v>423</v>
      </c>
      <c r="G5892" s="112" t="s">
        <v>52</v>
      </c>
      <c r="H5892" s="112" t="s">
        <v>442</v>
      </c>
      <c r="I5892" s="112" t="s">
        <v>46</v>
      </c>
      <c r="J5892" s="112" t="s">
        <v>436</v>
      </c>
      <c r="K5892" s="113">
        <v>1410502.4100000001</v>
      </c>
      <c r="L5892" s="113">
        <v>68012</v>
      </c>
      <c r="M5892" s="112" t="s">
        <v>543</v>
      </c>
    </row>
    <row r="5893" spans="1:13" x14ac:dyDescent="0.3">
      <c r="A5893" s="112" t="s">
        <v>158</v>
      </c>
      <c r="B5893" s="112" t="s">
        <v>341</v>
      </c>
      <c r="C5893" s="112" t="s">
        <v>398</v>
      </c>
      <c r="D5893" s="112" t="s">
        <v>422</v>
      </c>
      <c r="E5893" s="112" t="s">
        <v>400</v>
      </c>
      <c r="F5893" s="112" t="s">
        <v>423</v>
      </c>
      <c r="G5893" s="112" t="s">
        <v>53</v>
      </c>
      <c r="H5893" s="112" t="s">
        <v>434</v>
      </c>
      <c r="I5893" s="112" t="s">
        <v>16</v>
      </c>
      <c r="J5893" s="112" t="s">
        <v>435</v>
      </c>
      <c r="K5893" s="113">
        <v>10220.640000000001</v>
      </c>
      <c r="L5893" s="113">
        <v>3852.0000000000005</v>
      </c>
      <c r="M5893" s="112" t="s">
        <v>543</v>
      </c>
    </row>
    <row r="5894" spans="1:13" x14ac:dyDescent="0.3">
      <c r="A5894" s="112" t="s">
        <v>158</v>
      </c>
      <c r="B5894" s="112" t="s">
        <v>341</v>
      </c>
      <c r="C5894" s="112" t="s">
        <v>398</v>
      </c>
      <c r="D5894" s="112" t="s">
        <v>422</v>
      </c>
      <c r="E5894" s="112" t="s">
        <v>400</v>
      </c>
      <c r="F5894" s="112" t="s">
        <v>423</v>
      </c>
      <c r="G5894" s="112" t="s">
        <v>58</v>
      </c>
      <c r="H5894" s="112" t="s">
        <v>434</v>
      </c>
      <c r="I5894" s="112" t="s">
        <v>16</v>
      </c>
      <c r="J5894" s="112" t="s">
        <v>436</v>
      </c>
      <c r="K5894" s="113">
        <v>38500</v>
      </c>
      <c r="L5894" s="113">
        <v>9350</v>
      </c>
      <c r="M5894" s="112" t="s">
        <v>543</v>
      </c>
    </row>
    <row r="5895" spans="1:13" x14ac:dyDescent="0.3">
      <c r="A5895" s="112" t="s">
        <v>158</v>
      </c>
      <c r="B5895" s="112" t="s">
        <v>341</v>
      </c>
      <c r="C5895" s="112" t="s">
        <v>398</v>
      </c>
      <c r="D5895" s="112" t="s">
        <v>422</v>
      </c>
      <c r="E5895" s="112" t="s">
        <v>400</v>
      </c>
      <c r="F5895" s="112" t="s">
        <v>423</v>
      </c>
      <c r="G5895" s="112" t="s">
        <v>60</v>
      </c>
      <c r="H5895" s="112" t="s">
        <v>437</v>
      </c>
      <c r="I5895" s="112" t="s">
        <v>16</v>
      </c>
      <c r="J5895" s="112" t="s">
        <v>435</v>
      </c>
      <c r="K5895" s="113">
        <v>6.24</v>
      </c>
      <c r="L5895" s="113">
        <v>2</v>
      </c>
      <c r="M5895" s="112" t="s">
        <v>543</v>
      </c>
    </row>
    <row r="5896" spans="1:13" x14ac:dyDescent="0.3">
      <c r="A5896" s="112" t="s">
        <v>158</v>
      </c>
      <c r="B5896" s="112" t="s">
        <v>341</v>
      </c>
      <c r="C5896" s="112" t="s">
        <v>398</v>
      </c>
      <c r="D5896" s="112" t="s">
        <v>422</v>
      </c>
      <c r="E5896" s="112" t="s">
        <v>400</v>
      </c>
      <c r="F5896" s="112" t="s">
        <v>423</v>
      </c>
      <c r="G5896" s="112" t="s">
        <v>60</v>
      </c>
      <c r="H5896" s="112" t="s">
        <v>437</v>
      </c>
      <c r="I5896" s="112" t="s">
        <v>16</v>
      </c>
      <c r="J5896" s="112" t="s">
        <v>436</v>
      </c>
      <c r="K5896" s="113">
        <v>6.24</v>
      </c>
      <c r="L5896" s="113">
        <v>2</v>
      </c>
      <c r="M5896" s="112" t="s">
        <v>543</v>
      </c>
    </row>
    <row r="5897" spans="1:13" x14ac:dyDescent="0.3">
      <c r="A5897" s="112" t="s">
        <v>158</v>
      </c>
      <c r="B5897" s="112" t="s">
        <v>341</v>
      </c>
      <c r="C5897" s="112" t="s">
        <v>398</v>
      </c>
      <c r="D5897" s="112" t="s">
        <v>422</v>
      </c>
      <c r="E5897" s="112" t="s">
        <v>400</v>
      </c>
      <c r="F5897" s="112" t="s">
        <v>423</v>
      </c>
      <c r="G5897" s="112" t="s">
        <v>62</v>
      </c>
      <c r="H5897" s="112" t="s">
        <v>438</v>
      </c>
      <c r="I5897" s="112" t="s">
        <v>16</v>
      </c>
      <c r="J5897" s="112" t="s">
        <v>435</v>
      </c>
      <c r="K5897" s="113">
        <v>2731.08</v>
      </c>
      <c r="L5897" s="113">
        <v>1283</v>
      </c>
      <c r="M5897" s="112" t="s">
        <v>543</v>
      </c>
    </row>
    <row r="5898" spans="1:13" x14ac:dyDescent="0.3">
      <c r="A5898" s="112" t="s">
        <v>158</v>
      </c>
      <c r="B5898" s="112" t="s">
        <v>341</v>
      </c>
      <c r="C5898" s="112" t="s">
        <v>398</v>
      </c>
      <c r="D5898" s="112" t="s">
        <v>422</v>
      </c>
      <c r="E5898" s="112" t="s">
        <v>400</v>
      </c>
      <c r="F5898" s="112" t="s">
        <v>423</v>
      </c>
      <c r="G5898" s="112" t="s">
        <v>62</v>
      </c>
      <c r="H5898" s="112" t="s">
        <v>438</v>
      </c>
      <c r="I5898" s="112" t="s">
        <v>16</v>
      </c>
      <c r="J5898" s="112" t="s">
        <v>436</v>
      </c>
      <c r="K5898" s="113">
        <v>7861.29</v>
      </c>
      <c r="L5898" s="113">
        <v>3150</v>
      </c>
      <c r="M5898" s="112" t="s">
        <v>543</v>
      </c>
    </row>
    <row r="5899" spans="1:13" x14ac:dyDescent="0.3">
      <c r="A5899" s="112" t="s">
        <v>158</v>
      </c>
      <c r="B5899" s="112" t="s">
        <v>341</v>
      </c>
      <c r="C5899" s="112" t="s">
        <v>398</v>
      </c>
      <c r="D5899" s="112" t="s">
        <v>422</v>
      </c>
      <c r="E5899" s="112" t="s">
        <v>400</v>
      </c>
      <c r="F5899" s="112" t="s">
        <v>423</v>
      </c>
      <c r="G5899" s="112" t="s">
        <v>65</v>
      </c>
      <c r="H5899" s="112" t="s">
        <v>449</v>
      </c>
      <c r="I5899" s="112" t="s">
        <v>16</v>
      </c>
      <c r="J5899" s="112" t="s">
        <v>436</v>
      </c>
      <c r="K5899" s="113">
        <v>9060</v>
      </c>
      <c r="L5899" s="113">
        <v>229.5</v>
      </c>
      <c r="M5899" s="112" t="s">
        <v>543</v>
      </c>
    </row>
    <row r="5900" spans="1:13" x14ac:dyDescent="0.3">
      <c r="A5900" s="112" t="s">
        <v>158</v>
      </c>
      <c r="B5900" s="112" t="s">
        <v>341</v>
      </c>
      <c r="C5900" s="112" t="s">
        <v>398</v>
      </c>
      <c r="D5900" s="112" t="s">
        <v>424</v>
      </c>
      <c r="E5900" s="112" t="s">
        <v>400</v>
      </c>
      <c r="F5900" s="112" t="s">
        <v>425</v>
      </c>
      <c r="G5900" s="112" t="s">
        <v>13</v>
      </c>
      <c r="H5900" s="112" t="s">
        <v>434</v>
      </c>
      <c r="I5900" s="112" t="s">
        <v>14</v>
      </c>
      <c r="J5900" s="112" t="s">
        <v>435</v>
      </c>
      <c r="K5900" s="113">
        <v>72.73</v>
      </c>
      <c r="L5900" s="113">
        <v>2</v>
      </c>
      <c r="M5900" s="112" t="s">
        <v>543</v>
      </c>
    </row>
    <row r="5901" spans="1:13" x14ac:dyDescent="0.3">
      <c r="A5901" s="112" t="s">
        <v>158</v>
      </c>
      <c r="B5901" s="112" t="s">
        <v>341</v>
      </c>
      <c r="C5901" s="112" t="s">
        <v>398</v>
      </c>
      <c r="D5901" s="112" t="s">
        <v>424</v>
      </c>
      <c r="E5901" s="112" t="s">
        <v>400</v>
      </c>
      <c r="F5901" s="112" t="s">
        <v>425</v>
      </c>
      <c r="G5901" s="112" t="s">
        <v>13</v>
      </c>
      <c r="H5901" s="112" t="s">
        <v>434</v>
      </c>
      <c r="I5901" s="112" t="s">
        <v>14</v>
      </c>
      <c r="J5901" s="112" t="s">
        <v>436</v>
      </c>
      <c r="K5901" s="113">
        <v>6615.32</v>
      </c>
      <c r="L5901" s="113">
        <v>276.75</v>
      </c>
      <c r="M5901" s="112" t="s">
        <v>543</v>
      </c>
    </row>
    <row r="5902" spans="1:13" x14ac:dyDescent="0.3">
      <c r="A5902" s="112" t="s">
        <v>158</v>
      </c>
      <c r="B5902" s="112" t="s">
        <v>341</v>
      </c>
      <c r="C5902" s="112" t="s">
        <v>398</v>
      </c>
      <c r="D5902" s="112" t="s">
        <v>424</v>
      </c>
      <c r="E5902" s="112" t="s">
        <v>400</v>
      </c>
      <c r="F5902" s="112" t="s">
        <v>425</v>
      </c>
      <c r="G5902" s="112" t="s">
        <v>19</v>
      </c>
      <c r="H5902" s="112" t="s">
        <v>434</v>
      </c>
      <c r="I5902" s="112" t="s">
        <v>16</v>
      </c>
      <c r="J5902" s="112" t="s">
        <v>435</v>
      </c>
      <c r="K5902" s="113">
        <v>9000</v>
      </c>
      <c r="L5902" s="113">
        <v>750</v>
      </c>
      <c r="M5902" s="112" t="s">
        <v>543</v>
      </c>
    </row>
    <row r="5903" spans="1:13" x14ac:dyDescent="0.3">
      <c r="A5903" s="112" t="s">
        <v>158</v>
      </c>
      <c r="B5903" s="112" t="s">
        <v>341</v>
      </c>
      <c r="C5903" s="112" t="s">
        <v>398</v>
      </c>
      <c r="D5903" s="112" t="s">
        <v>424</v>
      </c>
      <c r="E5903" s="112" t="s">
        <v>400</v>
      </c>
      <c r="F5903" s="112" t="s">
        <v>425</v>
      </c>
      <c r="G5903" s="112" t="s">
        <v>19</v>
      </c>
      <c r="H5903" s="112" t="s">
        <v>434</v>
      </c>
      <c r="I5903" s="112" t="s">
        <v>16</v>
      </c>
      <c r="J5903" s="112" t="s">
        <v>440</v>
      </c>
      <c r="K5903" s="113">
        <v>9000</v>
      </c>
      <c r="L5903" s="113">
        <v>750</v>
      </c>
      <c r="M5903" s="112" t="s">
        <v>543</v>
      </c>
    </row>
    <row r="5904" spans="1:13" x14ac:dyDescent="0.3">
      <c r="A5904" s="112" t="s">
        <v>158</v>
      </c>
      <c r="B5904" s="112" t="s">
        <v>341</v>
      </c>
      <c r="C5904" s="112" t="s">
        <v>398</v>
      </c>
      <c r="D5904" s="112" t="s">
        <v>424</v>
      </c>
      <c r="E5904" s="112" t="s">
        <v>400</v>
      </c>
      <c r="F5904" s="112" t="s">
        <v>425</v>
      </c>
      <c r="G5904" s="112" t="s">
        <v>19</v>
      </c>
      <c r="H5904" s="112" t="s">
        <v>434</v>
      </c>
      <c r="I5904" s="112" t="s">
        <v>16</v>
      </c>
      <c r="J5904" s="112" t="s">
        <v>436</v>
      </c>
      <c r="K5904" s="113">
        <v>11172</v>
      </c>
      <c r="L5904" s="113">
        <v>931</v>
      </c>
      <c r="M5904" s="112" t="s">
        <v>543</v>
      </c>
    </row>
    <row r="5905" spans="1:13" x14ac:dyDescent="0.3">
      <c r="A5905" s="112" t="s">
        <v>158</v>
      </c>
      <c r="B5905" s="112" t="s">
        <v>341</v>
      </c>
      <c r="C5905" s="112" t="s">
        <v>398</v>
      </c>
      <c r="D5905" s="112" t="s">
        <v>424</v>
      </c>
      <c r="E5905" s="112" t="s">
        <v>400</v>
      </c>
      <c r="F5905" s="112" t="s">
        <v>425</v>
      </c>
      <c r="G5905" s="112" t="s">
        <v>24</v>
      </c>
      <c r="H5905" s="112" t="s">
        <v>441</v>
      </c>
      <c r="I5905" s="112" t="s">
        <v>16</v>
      </c>
      <c r="J5905" s="112" t="s">
        <v>435</v>
      </c>
      <c r="K5905" s="113">
        <v>6713.28</v>
      </c>
      <c r="L5905" s="113">
        <v>2268</v>
      </c>
      <c r="M5905" s="112" t="s">
        <v>543</v>
      </c>
    </row>
    <row r="5906" spans="1:13" x14ac:dyDescent="0.3">
      <c r="A5906" s="112" t="s">
        <v>158</v>
      </c>
      <c r="B5906" s="112" t="s">
        <v>341</v>
      </c>
      <c r="C5906" s="112" t="s">
        <v>398</v>
      </c>
      <c r="D5906" s="112" t="s">
        <v>424</v>
      </c>
      <c r="E5906" s="112" t="s">
        <v>400</v>
      </c>
      <c r="F5906" s="112" t="s">
        <v>425</v>
      </c>
      <c r="G5906" s="112" t="s">
        <v>24</v>
      </c>
      <c r="H5906" s="112" t="s">
        <v>441</v>
      </c>
      <c r="I5906" s="112" t="s">
        <v>16</v>
      </c>
      <c r="J5906" s="112" t="s">
        <v>436</v>
      </c>
      <c r="K5906" s="113">
        <v>27492.48</v>
      </c>
      <c r="L5906" s="113">
        <v>9288</v>
      </c>
      <c r="M5906" s="112" t="s">
        <v>543</v>
      </c>
    </row>
    <row r="5907" spans="1:13" x14ac:dyDescent="0.3">
      <c r="A5907" s="112" t="s">
        <v>158</v>
      </c>
      <c r="B5907" s="112" t="s">
        <v>341</v>
      </c>
      <c r="C5907" s="112" t="s">
        <v>398</v>
      </c>
      <c r="D5907" s="112" t="s">
        <v>424</v>
      </c>
      <c r="E5907" s="112" t="s">
        <v>400</v>
      </c>
      <c r="F5907" s="112" t="s">
        <v>425</v>
      </c>
      <c r="G5907" s="112" t="s">
        <v>25</v>
      </c>
      <c r="H5907" s="112" t="s">
        <v>442</v>
      </c>
      <c r="I5907" s="112" t="s">
        <v>16</v>
      </c>
      <c r="J5907" s="112" t="s">
        <v>443</v>
      </c>
      <c r="K5907" s="113">
        <v>164912.9</v>
      </c>
      <c r="L5907" s="113">
        <v>38000</v>
      </c>
      <c r="M5907" s="112" t="s">
        <v>543</v>
      </c>
    </row>
    <row r="5908" spans="1:13" x14ac:dyDescent="0.3">
      <c r="A5908" s="112" t="s">
        <v>158</v>
      </c>
      <c r="B5908" s="112" t="s">
        <v>341</v>
      </c>
      <c r="C5908" s="112" t="s">
        <v>398</v>
      </c>
      <c r="D5908" s="112" t="s">
        <v>424</v>
      </c>
      <c r="E5908" s="112" t="s">
        <v>400</v>
      </c>
      <c r="F5908" s="112" t="s">
        <v>425</v>
      </c>
      <c r="G5908" s="112" t="s">
        <v>26</v>
      </c>
      <c r="H5908" s="112" t="s">
        <v>434</v>
      </c>
      <c r="I5908" s="112" t="s">
        <v>16</v>
      </c>
      <c r="J5908" s="112" t="s">
        <v>440</v>
      </c>
      <c r="K5908" s="113">
        <v>1176</v>
      </c>
      <c r="L5908" s="113">
        <v>336</v>
      </c>
      <c r="M5908" s="112" t="s">
        <v>543</v>
      </c>
    </row>
    <row r="5909" spans="1:13" x14ac:dyDescent="0.3">
      <c r="A5909" s="112" t="s">
        <v>158</v>
      </c>
      <c r="B5909" s="112" t="s">
        <v>341</v>
      </c>
      <c r="C5909" s="112" t="s">
        <v>398</v>
      </c>
      <c r="D5909" s="112" t="s">
        <v>424</v>
      </c>
      <c r="E5909" s="112" t="s">
        <v>400</v>
      </c>
      <c r="F5909" s="112" t="s">
        <v>425</v>
      </c>
      <c r="G5909" s="112" t="s">
        <v>31</v>
      </c>
      <c r="H5909" s="112" t="s">
        <v>444</v>
      </c>
      <c r="I5909" s="112" t="s">
        <v>32</v>
      </c>
      <c r="J5909" s="112" t="s">
        <v>435</v>
      </c>
      <c r="K5909" s="113">
        <v>3519</v>
      </c>
      <c r="L5909" s="113">
        <v>306</v>
      </c>
      <c r="M5909" s="112" t="s">
        <v>543</v>
      </c>
    </row>
    <row r="5910" spans="1:13" x14ac:dyDescent="0.3">
      <c r="A5910" s="112" t="s">
        <v>158</v>
      </c>
      <c r="B5910" s="112" t="s">
        <v>341</v>
      </c>
      <c r="C5910" s="112" t="s">
        <v>398</v>
      </c>
      <c r="D5910" s="112" t="s">
        <v>424</v>
      </c>
      <c r="E5910" s="112" t="s">
        <v>400</v>
      </c>
      <c r="F5910" s="112" t="s">
        <v>425</v>
      </c>
      <c r="G5910" s="112" t="s">
        <v>31</v>
      </c>
      <c r="H5910" s="112" t="s">
        <v>444</v>
      </c>
      <c r="I5910" s="112" t="s">
        <v>32</v>
      </c>
      <c r="J5910" s="112" t="s">
        <v>436</v>
      </c>
      <c r="K5910" s="113">
        <v>702</v>
      </c>
      <c r="L5910" s="113">
        <v>54</v>
      </c>
      <c r="M5910" s="112" t="s">
        <v>543</v>
      </c>
    </row>
    <row r="5911" spans="1:13" x14ac:dyDescent="0.3">
      <c r="A5911" s="112" t="s">
        <v>158</v>
      </c>
      <c r="B5911" s="112" t="s">
        <v>341</v>
      </c>
      <c r="C5911" s="112" t="s">
        <v>398</v>
      </c>
      <c r="D5911" s="112" t="s">
        <v>424</v>
      </c>
      <c r="E5911" s="112" t="s">
        <v>400</v>
      </c>
      <c r="F5911" s="112" t="s">
        <v>425</v>
      </c>
      <c r="G5911" s="112" t="s">
        <v>33</v>
      </c>
      <c r="H5911" s="112" t="s">
        <v>445</v>
      </c>
      <c r="I5911" s="112" t="s">
        <v>16</v>
      </c>
      <c r="J5911" s="112" t="s">
        <v>446</v>
      </c>
      <c r="K5911" s="113">
        <v>67410</v>
      </c>
      <c r="L5911" s="113">
        <v>13482</v>
      </c>
      <c r="M5911" s="112" t="s">
        <v>543</v>
      </c>
    </row>
    <row r="5912" spans="1:13" x14ac:dyDescent="0.3">
      <c r="A5912" s="112" t="s">
        <v>158</v>
      </c>
      <c r="B5912" s="112" t="s">
        <v>341</v>
      </c>
      <c r="C5912" s="112" t="s">
        <v>398</v>
      </c>
      <c r="D5912" s="112" t="s">
        <v>424</v>
      </c>
      <c r="E5912" s="112" t="s">
        <v>400</v>
      </c>
      <c r="F5912" s="112" t="s">
        <v>425</v>
      </c>
      <c r="G5912" s="112" t="s">
        <v>34</v>
      </c>
      <c r="H5912" s="112" t="s">
        <v>442</v>
      </c>
      <c r="I5912" s="112" t="s">
        <v>16</v>
      </c>
      <c r="J5912" s="112" t="s">
        <v>436</v>
      </c>
      <c r="K5912" s="113">
        <v>26323.8</v>
      </c>
      <c r="L5912" s="113">
        <v>9616</v>
      </c>
      <c r="M5912" s="112" t="s">
        <v>543</v>
      </c>
    </row>
    <row r="5913" spans="1:13" x14ac:dyDescent="0.3">
      <c r="A5913" s="112" t="s">
        <v>158</v>
      </c>
      <c r="B5913" s="112" t="s">
        <v>341</v>
      </c>
      <c r="C5913" s="112" t="s">
        <v>398</v>
      </c>
      <c r="D5913" s="112" t="s">
        <v>424</v>
      </c>
      <c r="E5913" s="112" t="s">
        <v>400</v>
      </c>
      <c r="F5913" s="112" t="s">
        <v>425</v>
      </c>
      <c r="G5913" s="112" t="s">
        <v>35</v>
      </c>
      <c r="H5913" s="112" t="s">
        <v>438</v>
      </c>
      <c r="I5913" s="112" t="s">
        <v>16</v>
      </c>
      <c r="J5913" s="112" t="s">
        <v>435</v>
      </c>
      <c r="K5913" s="113">
        <v>77927.5</v>
      </c>
      <c r="L5913" s="113">
        <v>31170.999999999996</v>
      </c>
      <c r="M5913" s="112" t="s">
        <v>543</v>
      </c>
    </row>
    <row r="5914" spans="1:13" x14ac:dyDescent="0.3">
      <c r="A5914" s="112" t="s">
        <v>158</v>
      </c>
      <c r="B5914" s="112" t="s">
        <v>341</v>
      </c>
      <c r="C5914" s="112" t="s">
        <v>398</v>
      </c>
      <c r="D5914" s="112" t="s">
        <v>424</v>
      </c>
      <c r="E5914" s="112" t="s">
        <v>400</v>
      </c>
      <c r="F5914" s="112" t="s">
        <v>425</v>
      </c>
      <c r="G5914" s="112" t="s">
        <v>35</v>
      </c>
      <c r="H5914" s="112" t="s">
        <v>438</v>
      </c>
      <c r="I5914" s="112" t="s">
        <v>16</v>
      </c>
      <c r="J5914" s="112" t="s">
        <v>436</v>
      </c>
      <c r="K5914" s="113">
        <v>152370</v>
      </c>
      <c r="L5914" s="113">
        <v>60948</v>
      </c>
      <c r="M5914" s="112" t="s">
        <v>543</v>
      </c>
    </row>
    <row r="5915" spans="1:13" x14ac:dyDescent="0.3">
      <c r="A5915" s="112" t="s">
        <v>158</v>
      </c>
      <c r="B5915" s="112" t="s">
        <v>341</v>
      </c>
      <c r="C5915" s="112" t="s">
        <v>398</v>
      </c>
      <c r="D5915" s="112" t="s">
        <v>424</v>
      </c>
      <c r="E5915" s="112" t="s">
        <v>400</v>
      </c>
      <c r="F5915" s="112" t="s">
        <v>425</v>
      </c>
      <c r="G5915" s="112" t="s">
        <v>39</v>
      </c>
      <c r="H5915" s="112" t="s">
        <v>438</v>
      </c>
      <c r="I5915" s="112" t="s">
        <v>16</v>
      </c>
      <c r="J5915" s="112" t="s">
        <v>436</v>
      </c>
      <c r="K5915" s="113">
        <v>3000</v>
      </c>
      <c r="L5915" s="113">
        <v>900</v>
      </c>
      <c r="M5915" s="112" t="s">
        <v>543</v>
      </c>
    </row>
    <row r="5916" spans="1:13" x14ac:dyDescent="0.3">
      <c r="A5916" s="112" t="s">
        <v>158</v>
      </c>
      <c r="B5916" s="112" t="s">
        <v>341</v>
      </c>
      <c r="C5916" s="112" t="s">
        <v>398</v>
      </c>
      <c r="D5916" s="112" t="s">
        <v>424</v>
      </c>
      <c r="E5916" s="112" t="s">
        <v>400</v>
      </c>
      <c r="F5916" s="112" t="s">
        <v>425</v>
      </c>
      <c r="G5916" s="112" t="s">
        <v>43</v>
      </c>
      <c r="H5916" s="112" t="s">
        <v>448</v>
      </c>
      <c r="I5916" s="112" t="s">
        <v>16</v>
      </c>
      <c r="J5916" s="112" t="s">
        <v>435</v>
      </c>
      <c r="K5916" s="113">
        <v>756</v>
      </c>
      <c r="L5916" s="113">
        <v>944.99999999999989</v>
      </c>
      <c r="M5916" s="112" t="s">
        <v>543</v>
      </c>
    </row>
    <row r="5917" spans="1:13" x14ac:dyDescent="0.3">
      <c r="A5917" s="112" t="s">
        <v>158</v>
      </c>
      <c r="B5917" s="112" t="s">
        <v>341</v>
      </c>
      <c r="C5917" s="112" t="s">
        <v>398</v>
      </c>
      <c r="D5917" s="112" t="s">
        <v>424</v>
      </c>
      <c r="E5917" s="112" t="s">
        <v>400</v>
      </c>
      <c r="F5917" s="112" t="s">
        <v>425</v>
      </c>
      <c r="G5917" s="112" t="s">
        <v>43</v>
      </c>
      <c r="H5917" s="112" t="s">
        <v>448</v>
      </c>
      <c r="I5917" s="112" t="s">
        <v>16</v>
      </c>
      <c r="J5917" s="112" t="s">
        <v>440</v>
      </c>
      <c r="K5917" s="113">
        <v>84.6</v>
      </c>
      <c r="L5917" s="113">
        <v>90</v>
      </c>
      <c r="M5917" s="112" t="s">
        <v>543</v>
      </c>
    </row>
    <row r="5918" spans="1:13" x14ac:dyDescent="0.3">
      <c r="A5918" s="112" t="s">
        <v>158</v>
      </c>
      <c r="B5918" s="112" t="s">
        <v>341</v>
      </c>
      <c r="C5918" s="112" t="s">
        <v>398</v>
      </c>
      <c r="D5918" s="112" t="s">
        <v>424</v>
      </c>
      <c r="E5918" s="112" t="s">
        <v>400</v>
      </c>
      <c r="F5918" s="112" t="s">
        <v>425</v>
      </c>
      <c r="G5918" s="112" t="s">
        <v>43</v>
      </c>
      <c r="H5918" s="112" t="s">
        <v>448</v>
      </c>
      <c r="I5918" s="112" t="s">
        <v>16</v>
      </c>
      <c r="J5918" s="112" t="s">
        <v>436</v>
      </c>
      <c r="K5918" s="113">
        <v>6188.94</v>
      </c>
      <c r="L5918" s="113">
        <v>11461</v>
      </c>
      <c r="M5918" s="112" t="s">
        <v>543</v>
      </c>
    </row>
    <row r="5919" spans="1:13" x14ac:dyDescent="0.3">
      <c r="A5919" s="112" t="s">
        <v>158</v>
      </c>
      <c r="B5919" s="112" t="s">
        <v>341</v>
      </c>
      <c r="C5919" s="112" t="s">
        <v>398</v>
      </c>
      <c r="D5919" s="112" t="s">
        <v>424</v>
      </c>
      <c r="E5919" s="112" t="s">
        <v>400</v>
      </c>
      <c r="F5919" s="112" t="s">
        <v>425</v>
      </c>
      <c r="G5919" s="112" t="s">
        <v>89</v>
      </c>
      <c r="H5919" s="112" t="s">
        <v>448</v>
      </c>
      <c r="I5919" s="112" t="s">
        <v>14</v>
      </c>
      <c r="J5919" s="112" t="s">
        <v>435</v>
      </c>
      <c r="K5919" s="113">
        <v>453.6</v>
      </c>
      <c r="L5919" s="113">
        <v>283.5</v>
      </c>
      <c r="M5919" s="112" t="s">
        <v>543</v>
      </c>
    </row>
    <row r="5920" spans="1:13" x14ac:dyDescent="0.3">
      <c r="A5920" s="112" t="s">
        <v>158</v>
      </c>
      <c r="B5920" s="112" t="s">
        <v>341</v>
      </c>
      <c r="C5920" s="112" t="s">
        <v>398</v>
      </c>
      <c r="D5920" s="112" t="s">
        <v>424</v>
      </c>
      <c r="E5920" s="112" t="s">
        <v>400</v>
      </c>
      <c r="F5920" s="112" t="s">
        <v>425</v>
      </c>
      <c r="G5920" s="112" t="s">
        <v>89</v>
      </c>
      <c r="H5920" s="112" t="s">
        <v>448</v>
      </c>
      <c r="I5920" s="112" t="s">
        <v>14</v>
      </c>
      <c r="J5920" s="112" t="s">
        <v>436</v>
      </c>
      <c r="K5920" s="113">
        <v>2080.8000000000002</v>
      </c>
      <c r="L5920" s="113">
        <v>1210.5</v>
      </c>
      <c r="M5920" s="112" t="s">
        <v>543</v>
      </c>
    </row>
    <row r="5921" spans="1:13" x14ac:dyDescent="0.3">
      <c r="A5921" s="112" t="s">
        <v>158</v>
      </c>
      <c r="B5921" s="112" t="s">
        <v>341</v>
      </c>
      <c r="C5921" s="112" t="s">
        <v>398</v>
      </c>
      <c r="D5921" s="112" t="s">
        <v>424</v>
      </c>
      <c r="E5921" s="112" t="s">
        <v>400</v>
      </c>
      <c r="F5921" s="112" t="s">
        <v>425</v>
      </c>
      <c r="G5921" s="112" t="s">
        <v>47</v>
      </c>
      <c r="H5921" s="112" t="s">
        <v>447</v>
      </c>
      <c r="I5921" s="112" t="s">
        <v>16</v>
      </c>
      <c r="J5921" s="112" t="s">
        <v>435</v>
      </c>
      <c r="K5921" s="113">
        <v>149595.5</v>
      </c>
      <c r="L5921" s="113">
        <v>18513</v>
      </c>
      <c r="M5921" s="112" t="s">
        <v>543</v>
      </c>
    </row>
    <row r="5922" spans="1:13" x14ac:dyDescent="0.3">
      <c r="A5922" s="112" t="s">
        <v>158</v>
      </c>
      <c r="B5922" s="112" t="s">
        <v>341</v>
      </c>
      <c r="C5922" s="112" t="s">
        <v>398</v>
      </c>
      <c r="D5922" s="112" t="s">
        <v>424</v>
      </c>
      <c r="E5922" s="112" t="s">
        <v>400</v>
      </c>
      <c r="F5922" s="112" t="s">
        <v>425</v>
      </c>
      <c r="G5922" s="112" t="s">
        <v>49</v>
      </c>
      <c r="H5922" s="112" t="s">
        <v>447</v>
      </c>
      <c r="I5922" s="112" t="s">
        <v>16</v>
      </c>
      <c r="J5922" s="112" t="s">
        <v>435</v>
      </c>
      <c r="K5922" s="113">
        <v>10875</v>
      </c>
      <c r="L5922" s="113">
        <v>1305</v>
      </c>
      <c r="M5922" s="112" t="s">
        <v>543</v>
      </c>
    </row>
    <row r="5923" spans="1:13" x14ac:dyDescent="0.3">
      <c r="A5923" s="112" t="s">
        <v>158</v>
      </c>
      <c r="B5923" s="112" t="s">
        <v>341</v>
      </c>
      <c r="C5923" s="112" t="s">
        <v>398</v>
      </c>
      <c r="D5923" s="112" t="s">
        <v>424</v>
      </c>
      <c r="E5923" s="112" t="s">
        <v>400</v>
      </c>
      <c r="F5923" s="112" t="s">
        <v>425</v>
      </c>
      <c r="G5923" s="112" t="s">
        <v>50</v>
      </c>
      <c r="H5923" s="112" t="s">
        <v>434</v>
      </c>
      <c r="I5923" s="112" t="s">
        <v>16</v>
      </c>
      <c r="J5923" s="112" t="s">
        <v>436</v>
      </c>
      <c r="K5923" s="113">
        <v>599886.17000000004</v>
      </c>
      <c r="L5923" s="113">
        <v>38455.75</v>
      </c>
      <c r="M5923" s="112" t="s">
        <v>543</v>
      </c>
    </row>
    <row r="5924" spans="1:13" x14ac:dyDescent="0.3">
      <c r="A5924" s="112" t="s">
        <v>158</v>
      </c>
      <c r="B5924" s="112" t="s">
        <v>341</v>
      </c>
      <c r="C5924" s="112" t="s">
        <v>398</v>
      </c>
      <c r="D5924" s="112" t="s">
        <v>424</v>
      </c>
      <c r="E5924" s="112" t="s">
        <v>400</v>
      </c>
      <c r="F5924" s="112" t="s">
        <v>425</v>
      </c>
      <c r="G5924" s="112" t="s">
        <v>52</v>
      </c>
      <c r="H5924" s="112" t="s">
        <v>442</v>
      </c>
      <c r="I5924" s="112" t="s">
        <v>46</v>
      </c>
      <c r="J5924" s="112" t="s">
        <v>435</v>
      </c>
      <c r="K5924" s="113">
        <v>70731.31</v>
      </c>
      <c r="L5924" s="113">
        <v>9419.0000000000018</v>
      </c>
      <c r="M5924" s="112" t="s">
        <v>543</v>
      </c>
    </row>
    <row r="5925" spans="1:13" x14ac:dyDescent="0.3">
      <c r="A5925" s="112" t="s">
        <v>158</v>
      </c>
      <c r="B5925" s="112" t="s">
        <v>341</v>
      </c>
      <c r="C5925" s="112" t="s">
        <v>398</v>
      </c>
      <c r="D5925" s="112" t="s">
        <v>424</v>
      </c>
      <c r="E5925" s="112" t="s">
        <v>400</v>
      </c>
      <c r="F5925" s="112" t="s">
        <v>425</v>
      </c>
      <c r="G5925" s="112" t="s">
        <v>52</v>
      </c>
      <c r="H5925" s="112" t="s">
        <v>442</v>
      </c>
      <c r="I5925" s="112" t="s">
        <v>46</v>
      </c>
      <c r="J5925" s="112" t="s">
        <v>440</v>
      </c>
      <c r="K5925" s="113">
        <v>20130.310000000001</v>
      </c>
      <c r="L5925" s="113">
        <v>4326.0000000000009</v>
      </c>
      <c r="M5925" s="112" t="s">
        <v>543</v>
      </c>
    </row>
    <row r="5926" spans="1:13" x14ac:dyDescent="0.3">
      <c r="A5926" s="112" t="s">
        <v>158</v>
      </c>
      <c r="B5926" s="112" t="s">
        <v>341</v>
      </c>
      <c r="C5926" s="112" t="s">
        <v>398</v>
      </c>
      <c r="D5926" s="112" t="s">
        <v>424</v>
      </c>
      <c r="E5926" s="112" t="s">
        <v>400</v>
      </c>
      <c r="F5926" s="112" t="s">
        <v>425</v>
      </c>
      <c r="G5926" s="112" t="s">
        <v>52</v>
      </c>
      <c r="H5926" s="112" t="s">
        <v>442</v>
      </c>
      <c r="I5926" s="112" t="s">
        <v>46</v>
      </c>
      <c r="J5926" s="112" t="s">
        <v>436</v>
      </c>
      <c r="K5926" s="113">
        <v>348425.05</v>
      </c>
      <c r="L5926" s="113">
        <v>39645.000000000007</v>
      </c>
      <c r="M5926" s="112" t="s">
        <v>543</v>
      </c>
    </row>
    <row r="5927" spans="1:13" x14ac:dyDescent="0.3">
      <c r="A5927" s="112" t="s">
        <v>158</v>
      </c>
      <c r="B5927" s="112" t="s">
        <v>341</v>
      </c>
      <c r="C5927" s="112" t="s">
        <v>398</v>
      </c>
      <c r="D5927" s="112" t="s">
        <v>424</v>
      </c>
      <c r="E5927" s="112" t="s">
        <v>400</v>
      </c>
      <c r="F5927" s="112" t="s">
        <v>425</v>
      </c>
      <c r="G5927" s="112" t="s">
        <v>53</v>
      </c>
      <c r="H5927" s="112" t="s">
        <v>434</v>
      </c>
      <c r="I5927" s="112" t="s">
        <v>16</v>
      </c>
      <c r="J5927" s="112" t="s">
        <v>435</v>
      </c>
      <c r="K5927" s="113">
        <v>31424.09</v>
      </c>
      <c r="L5927" s="113">
        <v>11843.25</v>
      </c>
      <c r="M5927" s="112" t="s">
        <v>543</v>
      </c>
    </row>
    <row r="5928" spans="1:13" x14ac:dyDescent="0.3">
      <c r="A5928" s="112" t="s">
        <v>158</v>
      </c>
      <c r="B5928" s="112" t="s">
        <v>341</v>
      </c>
      <c r="C5928" s="112" t="s">
        <v>398</v>
      </c>
      <c r="D5928" s="112" t="s">
        <v>424</v>
      </c>
      <c r="E5928" s="112" t="s">
        <v>400</v>
      </c>
      <c r="F5928" s="112" t="s">
        <v>425</v>
      </c>
      <c r="G5928" s="112" t="s">
        <v>58</v>
      </c>
      <c r="H5928" s="112" t="s">
        <v>434</v>
      </c>
      <c r="I5928" s="112" t="s">
        <v>16</v>
      </c>
      <c r="J5928" s="112" t="s">
        <v>436</v>
      </c>
      <c r="K5928" s="113">
        <v>14400</v>
      </c>
      <c r="L5928" s="113">
        <v>1109</v>
      </c>
      <c r="M5928" s="112" t="s">
        <v>543</v>
      </c>
    </row>
    <row r="5929" spans="1:13" x14ac:dyDescent="0.3">
      <c r="A5929" s="112" t="s">
        <v>158</v>
      </c>
      <c r="B5929" s="112" t="s">
        <v>341</v>
      </c>
      <c r="C5929" s="112" t="s">
        <v>398</v>
      </c>
      <c r="D5929" s="112" t="s">
        <v>424</v>
      </c>
      <c r="E5929" s="112" t="s">
        <v>400</v>
      </c>
      <c r="F5929" s="112" t="s">
        <v>425</v>
      </c>
      <c r="G5929" s="112" t="s">
        <v>60</v>
      </c>
      <c r="H5929" s="112" t="s">
        <v>437</v>
      </c>
      <c r="I5929" s="112" t="s">
        <v>16</v>
      </c>
      <c r="J5929" s="112" t="s">
        <v>436</v>
      </c>
      <c r="K5929" s="113">
        <v>156</v>
      </c>
      <c r="L5929" s="113">
        <v>50</v>
      </c>
      <c r="M5929" s="112" t="s">
        <v>543</v>
      </c>
    </row>
    <row r="5930" spans="1:13" x14ac:dyDescent="0.3">
      <c r="A5930" s="112" t="s">
        <v>158</v>
      </c>
      <c r="B5930" s="112" t="s">
        <v>341</v>
      </c>
      <c r="C5930" s="112" t="s">
        <v>398</v>
      </c>
      <c r="D5930" s="112" t="s">
        <v>424</v>
      </c>
      <c r="E5930" s="112" t="s">
        <v>400</v>
      </c>
      <c r="F5930" s="112" t="s">
        <v>425</v>
      </c>
      <c r="G5930" s="112" t="s">
        <v>62</v>
      </c>
      <c r="H5930" s="112" t="s">
        <v>438</v>
      </c>
      <c r="I5930" s="112" t="s">
        <v>16</v>
      </c>
      <c r="J5930" s="112" t="s">
        <v>435</v>
      </c>
      <c r="K5930" s="113">
        <v>2268</v>
      </c>
      <c r="L5930" s="113">
        <v>810</v>
      </c>
      <c r="M5930" s="112" t="s">
        <v>543</v>
      </c>
    </row>
    <row r="5931" spans="1:13" x14ac:dyDescent="0.3">
      <c r="A5931" s="112" t="s">
        <v>158</v>
      </c>
      <c r="B5931" s="112" t="s">
        <v>341</v>
      </c>
      <c r="C5931" s="112" t="s">
        <v>398</v>
      </c>
      <c r="D5931" s="112" t="s">
        <v>424</v>
      </c>
      <c r="E5931" s="112" t="s">
        <v>400</v>
      </c>
      <c r="F5931" s="112" t="s">
        <v>425</v>
      </c>
      <c r="G5931" s="112" t="s">
        <v>62</v>
      </c>
      <c r="H5931" s="112" t="s">
        <v>438</v>
      </c>
      <c r="I5931" s="112" t="s">
        <v>16</v>
      </c>
      <c r="J5931" s="112" t="s">
        <v>440</v>
      </c>
      <c r="K5931" s="113">
        <v>756</v>
      </c>
      <c r="L5931" s="113">
        <v>270</v>
      </c>
      <c r="M5931" s="112" t="s">
        <v>543</v>
      </c>
    </row>
    <row r="5932" spans="1:13" x14ac:dyDescent="0.3">
      <c r="A5932" s="112" t="s">
        <v>158</v>
      </c>
      <c r="B5932" s="112" t="s">
        <v>341</v>
      </c>
      <c r="C5932" s="112" t="s">
        <v>398</v>
      </c>
      <c r="D5932" s="112" t="s">
        <v>424</v>
      </c>
      <c r="E5932" s="112" t="s">
        <v>400</v>
      </c>
      <c r="F5932" s="112" t="s">
        <v>425</v>
      </c>
      <c r="G5932" s="112" t="s">
        <v>62</v>
      </c>
      <c r="H5932" s="112" t="s">
        <v>438</v>
      </c>
      <c r="I5932" s="112" t="s">
        <v>16</v>
      </c>
      <c r="J5932" s="112" t="s">
        <v>436</v>
      </c>
      <c r="K5932" s="113">
        <v>10818</v>
      </c>
      <c r="L5932" s="113">
        <v>3510</v>
      </c>
      <c r="M5932" s="112" t="s">
        <v>543</v>
      </c>
    </row>
    <row r="5933" spans="1:13" x14ac:dyDescent="0.3">
      <c r="A5933" s="112" t="s">
        <v>158</v>
      </c>
      <c r="B5933" s="112" t="s">
        <v>341</v>
      </c>
      <c r="C5933" s="112" t="s">
        <v>398</v>
      </c>
      <c r="D5933" s="112" t="s">
        <v>424</v>
      </c>
      <c r="E5933" s="112" t="s">
        <v>400</v>
      </c>
      <c r="F5933" s="112" t="s">
        <v>425</v>
      </c>
      <c r="G5933" s="112" t="s">
        <v>65</v>
      </c>
      <c r="H5933" s="112" t="s">
        <v>449</v>
      </c>
      <c r="I5933" s="112" t="s">
        <v>16</v>
      </c>
      <c r="J5933" s="112" t="s">
        <v>436</v>
      </c>
      <c r="K5933" s="113">
        <v>3231.9</v>
      </c>
      <c r="L5933" s="113">
        <v>256.5</v>
      </c>
      <c r="M5933" s="112" t="s">
        <v>543</v>
      </c>
    </row>
    <row r="5934" spans="1:13" x14ac:dyDescent="0.3">
      <c r="A5934" s="112" t="s">
        <v>158</v>
      </c>
      <c r="B5934" s="112" t="s">
        <v>341</v>
      </c>
      <c r="C5934" s="112" t="s">
        <v>398</v>
      </c>
      <c r="D5934" s="112" t="s">
        <v>424</v>
      </c>
      <c r="E5934" s="112" t="s">
        <v>400</v>
      </c>
      <c r="F5934" s="112" t="s">
        <v>425</v>
      </c>
      <c r="G5934" s="112" t="s">
        <v>66</v>
      </c>
      <c r="H5934" s="112" t="s">
        <v>450</v>
      </c>
      <c r="I5934" s="112" t="s">
        <v>16</v>
      </c>
      <c r="J5934" s="112" t="s">
        <v>435</v>
      </c>
      <c r="K5934" s="113">
        <v>1096.2</v>
      </c>
      <c r="L5934" s="113">
        <v>378</v>
      </c>
      <c r="M5934" s="112" t="s">
        <v>543</v>
      </c>
    </row>
    <row r="5935" spans="1:13" x14ac:dyDescent="0.3">
      <c r="A5935" s="112" t="s">
        <v>158</v>
      </c>
      <c r="B5935" s="112" t="s">
        <v>426</v>
      </c>
      <c r="C5935" s="112" t="s">
        <v>426</v>
      </c>
      <c r="D5935" s="112" t="s">
        <v>427</v>
      </c>
      <c r="E5935" s="112" t="s">
        <v>426</v>
      </c>
      <c r="F5935" s="112" t="s">
        <v>428</v>
      </c>
      <c r="G5935" s="112" t="s">
        <v>27</v>
      </c>
      <c r="H5935" s="112" t="s">
        <v>441</v>
      </c>
      <c r="I5935" s="112" t="s">
        <v>16</v>
      </c>
      <c r="J5935" s="112" t="s">
        <v>435</v>
      </c>
      <c r="K5935" s="113">
        <v>23316.649999999998</v>
      </c>
      <c r="L5935" s="113">
        <v>699.75</v>
      </c>
      <c r="M5935" s="112" t="s">
        <v>546</v>
      </c>
    </row>
    <row r="5936" spans="1:13" x14ac:dyDescent="0.3">
      <c r="A5936" s="112" t="s">
        <v>158</v>
      </c>
      <c r="B5936" s="112" t="s">
        <v>426</v>
      </c>
      <c r="C5936" s="112" t="s">
        <v>426</v>
      </c>
      <c r="D5936" s="112" t="s">
        <v>427</v>
      </c>
      <c r="E5936" s="112" t="s">
        <v>426</v>
      </c>
      <c r="F5936" s="112" t="s">
        <v>428</v>
      </c>
      <c r="G5936" s="112" t="s">
        <v>27</v>
      </c>
      <c r="H5936" s="112" t="s">
        <v>441</v>
      </c>
      <c r="I5936" s="112" t="s">
        <v>16</v>
      </c>
      <c r="J5936" s="112" t="s">
        <v>436</v>
      </c>
      <c r="K5936" s="113">
        <v>33203.68</v>
      </c>
      <c r="L5936" s="113">
        <v>434.25</v>
      </c>
      <c r="M5936" s="112" t="s">
        <v>546</v>
      </c>
    </row>
    <row r="5937" spans="1:13" x14ac:dyDescent="0.3">
      <c r="A5937" s="112" t="s">
        <v>158</v>
      </c>
      <c r="B5937" s="112" t="s">
        <v>426</v>
      </c>
      <c r="C5937" s="112" t="s">
        <v>426</v>
      </c>
      <c r="D5937" s="112" t="s">
        <v>427</v>
      </c>
      <c r="E5937" s="112" t="s">
        <v>426</v>
      </c>
      <c r="F5937" s="112" t="s">
        <v>428</v>
      </c>
      <c r="G5937" s="112" t="s">
        <v>28</v>
      </c>
      <c r="H5937" s="112" t="s">
        <v>441</v>
      </c>
      <c r="I5937" s="112" t="s">
        <v>16</v>
      </c>
      <c r="J5937" s="112" t="s">
        <v>435</v>
      </c>
      <c r="K5937" s="113">
        <v>310308.83</v>
      </c>
      <c r="L5937" s="113">
        <v>24366</v>
      </c>
      <c r="M5937" s="112" t="s">
        <v>546</v>
      </c>
    </row>
    <row r="5938" spans="1:13" x14ac:dyDescent="0.3">
      <c r="A5938" s="112" t="s">
        <v>158</v>
      </c>
      <c r="B5938" s="112" t="s">
        <v>426</v>
      </c>
      <c r="C5938" s="112" t="s">
        <v>426</v>
      </c>
      <c r="D5938" s="112" t="s">
        <v>427</v>
      </c>
      <c r="E5938" s="112" t="s">
        <v>426</v>
      </c>
      <c r="F5938" s="112" t="s">
        <v>428</v>
      </c>
      <c r="G5938" s="112" t="s">
        <v>28</v>
      </c>
      <c r="H5938" s="112" t="s">
        <v>441</v>
      </c>
      <c r="I5938" s="112" t="s">
        <v>16</v>
      </c>
      <c r="J5938" s="112" t="s">
        <v>440</v>
      </c>
      <c r="K5938" s="113">
        <v>13950.55</v>
      </c>
      <c r="L5938" s="113">
        <v>3013</v>
      </c>
      <c r="M5938" s="112" t="s">
        <v>546</v>
      </c>
    </row>
    <row r="5939" spans="1:13" x14ac:dyDescent="0.3">
      <c r="A5939" s="112" t="s">
        <v>158</v>
      </c>
      <c r="B5939" s="112" t="s">
        <v>426</v>
      </c>
      <c r="C5939" s="112" t="s">
        <v>426</v>
      </c>
      <c r="D5939" s="112" t="s">
        <v>427</v>
      </c>
      <c r="E5939" s="112" t="s">
        <v>426</v>
      </c>
      <c r="F5939" s="112" t="s">
        <v>428</v>
      </c>
      <c r="G5939" s="112" t="s">
        <v>28</v>
      </c>
      <c r="H5939" s="112" t="s">
        <v>441</v>
      </c>
      <c r="I5939" s="112" t="s">
        <v>16</v>
      </c>
      <c r="J5939" s="112" t="s">
        <v>436</v>
      </c>
      <c r="K5939" s="113">
        <v>348755.3</v>
      </c>
      <c r="L5939" s="113">
        <v>47672</v>
      </c>
      <c r="M5939" s="112" t="s">
        <v>546</v>
      </c>
    </row>
    <row r="5940" spans="1:13" x14ac:dyDescent="0.3">
      <c r="A5940" s="112" t="s">
        <v>158</v>
      </c>
      <c r="B5940" s="112" t="s">
        <v>426</v>
      </c>
      <c r="C5940" s="112" t="s">
        <v>426</v>
      </c>
      <c r="D5940" s="112" t="s">
        <v>427</v>
      </c>
      <c r="E5940" s="112" t="s">
        <v>426</v>
      </c>
      <c r="F5940" s="112" t="s">
        <v>428</v>
      </c>
      <c r="G5940" s="112" t="s">
        <v>44</v>
      </c>
      <c r="H5940" s="112" t="s">
        <v>441</v>
      </c>
      <c r="I5940" s="112" t="s">
        <v>16</v>
      </c>
      <c r="J5940" s="112" t="s">
        <v>435</v>
      </c>
      <c r="K5940" s="113">
        <v>205761</v>
      </c>
      <c r="L5940" s="113">
        <v>30694</v>
      </c>
      <c r="M5940" s="112" t="s">
        <v>546</v>
      </c>
    </row>
    <row r="5941" spans="1:13" x14ac:dyDescent="0.3">
      <c r="A5941" s="112" t="s">
        <v>158</v>
      </c>
      <c r="B5941" s="112" t="s">
        <v>426</v>
      </c>
      <c r="C5941" s="112" t="s">
        <v>426</v>
      </c>
      <c r="D5941" s="112" t="s">
        <v>427</v>
      </c>
      <c r="E5941" s="112" t="s">
        <v>426</v>
      </c>
      <c r="F5941" s="112" t="s">
        <v>428</v>
      </c>
      <c r="G5941" s="112" t="s">
        <v>44</v>
      </c>
      <c r="H5941" s="112" t="s">
        <v>441</v>
      </c>
      <c r="I5941" s="112" t="s">
        <v>16</v>
      </c>
      <c r="J5941" s="112" t="s">
        <v>436</v>
      </c>
      <c r="K5941" s="113">
        <v>134960</v>
      </c>
      <c r="L5941" s="113">
        <v>8716</v>
      </c>
      <c r="M5941" s="112" t="s">
        <v>546</v>
      </c>
    </row>
    <row r="5942" spans="1:13" x14ac:dyDescent="0.3">
      <c r="A5942" s="112" t="s">
        <v>158</v>
      </c>
      <c r="B5942" s="112" t="s">
        <v>426</v>
      </c>
      <c r="C5942" s="112" t="s">
        <v>426</v>
      </c>
      <c r="D5942" s="112" t="s">
        <v>427</v>
      </c>
      <c r="E5942" s="112" t="s">
        <v>426</v>
      </c>
      <c r="F5942" s="112" t="s">
        <v>428</v>
      </c>
      <c r="G5942" s="112" t="s">
        <v>49</v>
      </c>
      <c r="H5942" s="112" t="s">
        <v>447</v>
      </c>
      <c r="I5942" s="112" t="s">
        <v>16</v>
      </c>
      <c r="J5942" s="112" t="s">
        <v>435</v>
      </c>
      <c r="K5942" s="113">
        <v>19927.2</v>
      </c>
      <c r="L5942" s="113">
        <v>3096</v>
      </c>
      <c r="M5942" s="112" t="s">
        <v>546</v>
      </c>
    </row>
    <row r="5943" spans="1:13" x14ac:dyDescent="0.3">
      <c r="A5943" s="112" t="s">
        <v>158</v>
      </c>
      <c r="B5943" s="112" t="s">
        <v>426</v>
      </c>
      <c r="C5943" s="112" t="s">
        <v>426</v>
      </c>
      <c r="D5943" s="112" t="s">
        <v>427</v>
      </c>
      <c r="E5943" s="112" t="s">
        <v>426</v>
      </c>
      <c r="F5943" s="112" t="s">
        <v>428</v>
      </c>
      <c r="G5943" s="112" t="s">
        <v>50</v>
      </c>
      <c r="H5943" s="112" t="s">
        <v>434</v>
      </c>
      <c r="I5943" s="112" t="s">
        <v>16</v>
      </c>
      <c r="J5943" s="112" t="s">
        <v>436</v>
      </c>
      <c r="K5943" s="113">
        <v>104265.8</v>
      </c>
      <c r="L5943" s="113">
        <v>14283.000000000002</v>
      </c>
      <c r="M5943" s="112" t="s">
        <v>546</v>
      </c>
    </row>
    <row r="5944" spans="1:13" x14ac:dyDescent="0.3">
      <c r="A5944" s="112" t="s">
        <v>158</v>
      </c>
      <c r="B5944" s="112" t="s">
        <v>426</v>
      </c>
      <c r="C5944" s="112" t="s">
        <v>426</v>
      </c>
      <c r="D5944" s="112" t="s">
        <v>530</v>
      </c>
      <c r="E5944" s="112" t="s">
        <v>426</v>
      </c>
      <c r="F5944" s="112" t="s">
        <v>531</v>
      </c>
      <c r="G5944" s="112" t="s">
        <v>35</v>
      </c>
      <c r="H5944" s="112" t="s">
        <v>438</v>
      </c>
      <c r="I5944" s="112" t="s">
        <v>16</v>
      </c>
      <c r="J5944" s="112" t="s">
        <v>435</v>
      </c>
      <c r="K5944" s="113">
        <v>57.5</v>
      </c>
      <c r="L5944" s="113">
        <v>23</v>
      </c>
      <c r="M5944" s="112" t="s">
        <v>546</v>
      </c>
    </row>
    <row r="5945" spans="1:13" x14ac:dyDescent="0.3">
      <c r="A5945" s="112" t="s">
        <v>158</v>
      </c>
      <c r="B5945" s="112" t="s">
        <v>426</v>
      </c>
      <c r="C5945" s="112" t="s">
        <v>426</v>
      </c>
      <c r="D5945" s="112" t="s">
        <v>530</v>
      </c>
      <c r="E5945" s="112" t="s">
        <v>426</v>
      </c>
      <c r="F5945" s="112" t="s">
        <v>531</v>
      </c>
      <c r="G5945" s="112" t="s">
        <v>35</v>
      </c>
      <c r="H5945" s="112" t="s">
        <v>438</v>
      </c>
      <c r="I5945" s="112" t="s">
        <v>16</v>
      </c>
      <c r="J5945" s="112" t="s">
        <v>436</v>
      </c>
      <c r="K5945" s="113">
        <v>912.5</v>
      </c>
      <c r="L5945" s="113">
        <v>365</v>
      </c>
      <c r="M5945" s="112" t="s">
        <v>546</v>
      </c>
    </row>
    <row r="5946" spans="1:13" x14ac:dyDescent="0.3">
      <c r="A5946" s="112" t="s">
        <v>158</v>
      </c>
      <c r="B5946" s="112" t="s">
        <v>426</v>
      </c>
      <c r="C5946" s="112" t="s">
        <v>426</v>
      </c>
      <c r="D5946" s="112" t="s">
        <v>532</v>
      </c>
      <c r="E5946" s="112" t="s">
        <v>426</v>
      </c>
      <c r="F5946" s="112" t="s">
        <v>533</v>
      </c>
      <c r="G5946" s="112" t="s">
        <v>17</v>
      </c>
      <c r="H5946" s="112" t="s">
        <v>438</v>
      </c>
      <c r="I5946" s="112" t="s">
        <v>16</v>
      </c>
      <c r="J5946" s="112" t="s">
        <v>435</v>
      </c>
      <c r="K5946" s="113">
        <v>363.9</v>
      </c>
      <c r="L5946" s="113">
        <v>96</v>
      </c>
      <c r="M5946" s="112" t="s">
        <v>546</v>
      </c>
    </row>
    <row r="5947" spans="1:13" x14ac:dyDescent="0.3">
      <c r="A5947" s="112" t="s">
        <v>158</v>
      </c>
      <c r="B5947" s="112" t="s">
        <v>426</v>
      </c>
      <c r="C5947" s="112" t="s">
        <v>426</v>
      </c>
      <c r="D5947" s="112" t="s">
        <v>532</v>
      </c>
      <c r="E5947" s="112" t="s">
        <v>426</v>
      </c>
      <c r="F5947" s="112" t="s">
        <v>533</v>
      </c>
      <c r="G5947" s="112" t="s">
        <v>17</v>
      </c>
      <c r="H5947" s="112" t="s">
        <v>438</v>
      </c>
      <c r="I5947" s="112" t="s">
        <v>16</v>
      </c>
      <c r="J5947" s="112" t="s">
        <v>440</v>
      </c>
      <c r="K5947" s="113">
        <v>69</v>
      </c>
      <c r="L5947" s="113">
        <v>19</v>
      </c>
      <c r="M5947" s="112" t="s">
        <v>546</v>
      </c>
    </row>
    <row r="5948" spans="1:13" x14ac:dyDescent="0.3">
      <c r="A5948" s="112" t="s">
        <v>158</v>
      </c>
      <c r="B5948" s="112" t="s">
        <v>426</v>
      </c>
      <c r="C5948" s="112" t="s">
        <v>426</v>
      </c>
      <c r="D5948" s="112" t="s">
        <v>532</v>
      </c>
      <c r="E5948" s="112" t="s">
        <v>426</v>
      </c>
      <c r="F5948" s="112" t="s">
        <v>533</v>
      </c>
      <c r="G5948" s="112" t="s">
        <v>17</v>
      </c>
      <c r="H5948" s="112" t="s">
        <v>438</v>
      </c>
      <c r="I5948" s="112" t="s">
        <v>16</v>
      </c>
      <c r="J5948" s="112" t="s">
        <v>436</v>
      </c>
      <c r="K5948" s="113">
        <v>3142.4</v>
      </c>
      <c r="L5948" s="113">
        <v>806</v>
      </c>
      <c r="M5948" s="112" t="s">
        <v>546</v>
      </c>
    </row>
    <row r="5949" spans="1:13" x14ac:dyDescent="0.3">
      <c r="A5949" s="112" t="s">
        <v>158</v>
      </c>
      <c r="B5949" s="112" t="s">
        <v>426</v>
      </c>
      <c r="C5949" s="112" t="s">
        <v>426</v>
      </c>
      <c r="D5949" s="112" t="s">
        <v>532</v>
      </c>
      <c r="E5949" s="112" t="s">
        <v>426</v>
      </c>
      <c r="F5949" s="112" t="s">
        <v>533</v>
      </c>
      <c r="G5949" s="112" t="s">
        <v>18</v>
      </c>
      <c r="H5949" s="112" t="s">
        <v>439</v>
      </c>
      <c r="I5949" s="112" t="s">
        <v>14</v>
      </c>
      <c r="J5949" s="112" t="s">
        <v>436</v>
      </c>
      <c r="K5949" s="113">
        <v>486.72</v>
      </c>
      <c r="L5949" s="113">
        <v>72</v>
      </c>
      <c r="M5949" s="112" t="s">
        <v>546</v>
      </c>
    </row>
    <row r="5950" spans="1:13" x14ac:dyDescent="0.3">
      <c r="A5950" s="112" t="s">
        <v>158</v>
      </c>
      <c r="B5950" s="112" t="s">
        <v>426</v>
      </c>
      <c r="C5950" s="112" t="s">
        <v>426</v>
      </c>
      <c r="D5950" s="112" t="s">
        <v>532</v>
      </c>
      <c r="E5950" s="112" t="s">
        <v>426</v>
      </c>
      <c r="F5950" s="112" t="s">
        <v>533</v>
      </c>
      <c r="G5950" s="112" t="s">
        <v>25</v>
      </c>
      <c r="H5950" s="112" t="s">
        <v>442</v>
      </c>
      <c r="I5950" s="112" t="s">
        <v>16</v>
      </c>
      <c r="J5950" s="112" t="s">
        <v>443</v>
      </c>
      <c r="K5950" s="113">
        <v>967246.93</v>
      </c>
      <c r="L5950" s="113">
        <v>248600</v>
      </c>
      <c r="M5950" s="112" t="s">
        <v>546</v>
      </c>
    </row>
    <row r="5951" spans="1:13" x14ac:dyDescent="0.3">
      <c r="A5951" s="112" t="s">
        <v>158</v>
      </c>
      <c r="B5951" s="112" t="s">
        <v>426</v>
      </c>
      <c r="C5951" s="112" t="s">
        <v>426</v>
      </c>
      <c r="D5951" s="112" t="s">
        <v>532</v>
      </c>
      <c r="E5951" s="112" t="s">
        <v>426</v>
      </c>
      <c r="F5951" s="112" t="s">
        <v>533</v>
      </c>
      <c r="G5951" s="112" t="s">
        <v>33</v>
      </c>
      <c r="H5951" s="112" t="s">
        <v>445</v>
      </c>
      <c r="I5951" s="112" t="s">
        <v>16</v>
      </c>
      <c r="J5951" s="112" t="s">
        <v>446</v>
      </c>
      <c r="K5951" s="113">
        <v>738130</v>
      </c>
      <c r="L5951" s="113">
        <v>147626</v>
      </c>
      <c r="M5951" s="112" t="s">
        <v>546</v>
      </c>
    </row>
    <row r="5952" spans="1:13" x14ac:dyDescent="0.3">
      <c r="A5952" s="112" t="s">
        <v>158</v>
      </c>
      <c r="B5952" s="112" t="s">
        <v>426</v>
      </c>
      <c r="C5952" s="112" t="s">
        <v>426</v>
      </c>
      <c r="D5952" s="112" t="s">
        <v>532</v>
      </c>
      <c r="E5952" s="112" t="s">
        <v>426</v>
      </c>
      <c r="F5952" s="112" t="s">
        <v>533</v>
      </c>
      <c r="G5952" s="112" t="s">
        <v>35</v>
      </c>
      <c r="H5952" s="112" t="s">
        <v>438</v>
      </c>
      <c r="I5952" s="112" t="s">
        <v>16</v>
      </c>
      <c r="J5952" s="112" t="s">
        <v>435</v>
      </c>
      <c r="K5952" s="113">
        <v>973292.5</v>
      </c>
      <c r="L5952" s="113">
        <v>389317</v>
      </c>
      <c r="M5952" s="112" t="s">
        <v>546</v>
      </c>
    </row>
    <row r="5953" spans="1:13" x14ac:dyDescent="0.3">
      <c r="A5953" s="112" t="s">
        <v>158</v>
      </c>
      <c r="B5953" s="112" t="s">
        <v>426</v>
      </c>
      <c r="C5953" s="112" t="s">
        <v>426</v>
      </c>
      <c r="D5953" s="112" t="s">
        <v>532</v>
      </c>
      <c r="E5953" s="112" t="s">
        <v>426</v>
      </c>
      <c r="F5953" s="112" t="s">
        <v>533</v>
      </c>
      <c r="G5953" s="112" t="s">
        <v>35</v>
      </c>
      <c r="H5953" s="112" t="s">
        <v>438</v>
      </c>
      <c r="I5953" s="112" t="s">
        <v>16</v>
      </c>
      <c r="J5953" s="112" t="s">
        <v>440</v>
      </c>
      <c r="K5953" s="113">
        <v>294532.5</v>
      </c>
      <c r="L5953" s="113">
        <v>117813.00000000001</v>
      </c>
      <c r="M5953" s="112" t="s">
        <v>546</v>
      </c>
    </row>
    <row r="5954" spans="1:13" x14ac:dyDescent="0.3">
      <c r="A5954" s="112" t="s">
        <v>158</v>
      </c>
      <c r="B5954" s="112" t="s">
        <v>426</v>
      </c>
      <c r="C5954" s="112" t="s">
        <v>426</v>
      </c>
      <c r="D5954" s="112" t="s">
        <v>532</v>
      </c>
      <c r="E5954" s="112" t="s">
        <v>426</v>
      </c>
      <c r="F5954" s="112" t="s">
        <v>533</v>
      </c>
      <c r="G5954" s="112" t="s">
        <v>35</v>
      </c>
      <c r="H5954" s="112" t="s">
        <v>438</v>
      </c>
      <c r="I5954" s="112" t="s">
        <v>16</v>
      </c>
      <c r="J5954" s="112" t="s">
        <v>436</v>
      </c>
      <c r="K5954" s="113">
        <v>1374107.5</v>
      </c>
      <c r="L5954" s="113">
        <v>549643</v>
      </c>
      <c r="M5954" s="112" t="s">
        <v>546</v>
      </c>
    </row>
    <row r="5955" spans="1:13" x14ac:dyDescent="0.3">
      <c r="A5955" s="112" t="s">
        <v>158</v>
      </c>
      <c r="B5955" s="112" t="s">
        <v>426</v>
      </c>
      <c r="C5955" s="112" t="s">
        <v>426</v>
      </c>
      <c r="D5955" s="112" t="s">
        <v>532</v>
      </c>
      <c r="E5955" s="112" t="s">
        <v>426</v>
      </c>
      <c r="F5955" s="112" t="s">
        <v>533</v>
      </c>
      <c r="G5955" s="112" t="s">
        <v>38</v>
      </c>
      <c r="H5955" s="112" t="s">
        <v>445</v>
      </c>
      <c r="I5955" s="112" t="s">
        <v>16</v>
      </c>
      <c r="J5955" s="112" t="s">
        <v>446</v>
      </c>
      <c r="K5955" s="113">
        <v>34950</v>
      </c>
      <c r="L5955" s="113">
        <v>6990.0000000000009</v>
      </c>
      <c r="M5955" s="112" t="s">
        <v>546</v>
      </c>
    </row>
    <row r="5956" spans="1:13" x14ac:dyDescent="0.3">
      <c r="A5956" s="112" t="s">
        <v>158</v>
      </c>
      <c r="B5956" s="112" t="s">
        <v>426</v>
      </c>
      <c r="C5956" s="112" t="s">
        <v>426</v>
      </c>
      <c r="D5956" s="112" t="s">
        <v>532</v>
      </c>
      <c r="E5956" s="112" t="s">
        <v>426</v>
      </c>
      <c r="F5956" s="112" t="s">
        <v>533</v>
      </c>
      <c r="G5956" s="112" t="s">
        <v>62</v>
      </c>
      <c r="H5956" s="112" t="s">
        <v>438</v>
      </c>
      <c r="I5956" s="112" t="s">
        <v>16</v>
      </c>
      <c r="J5956" s="112" t="s">
        <v>435</v>
      </c>
      <c r="K5956" s="113">
        <v>349</v>
      </c>
      <c r="L5956" s="113">
        <v>100</v>
      </c>
      <c r="M5956" s="112" t="s">
        <v>546</v>
      </c>
    </row>
    <row r="5957" spans="1:13" x14ac:dyDescent="0.3">
      <c r="A5957" s="4" t="s">
        <v>158</v>
      </c>
      <c r="B5957" s="4" t="s">
        <v>426</v>
      </c>
      <c r="C5957" s="4"/>
      <c r="D5957" s="4"/>
      <c r="E5957" s="4"/>
      <c r="F5957" s="4"/>
      <c r="G5957" s="4"/>
      <c r="H5957" s="4"/>
      <c r="I5957" s="4"/>
      <c r="J5957" s="4"/>
      <c r="K5957" s="5"/>
      <c r="L5957" s="5"/>
      <c r="M5957" s="4"/>
    </row>
    <row r="5958" spans="1:13" x14ac:dyDescent="0.3">
      <c r="A5958" s="4" t="s">
        <v>158</v>
      </c>
      <c r="B5958" s="4" t="s">
        <v>426</v>
      </c>
      <c r="C5958" s="4"/>
      <c r="D5958" s="4"/>
      <c r="E5958" s="4"/>
      <c r="F5958" s="4"/>
      <c r="G5958" s="4"/>
      <c r="H5958" s="4"/>
      <c r="I5958" s="4"/>
      <c r="J5958" s="4"/>
      <c r="K5958" s="5"/>
      <c r="L5958" s="5"/>
      <c r="M5958" s="4"/>
    </row>
  </sheetData>
  <sheetProtection algorithmName="SHA-512" hashValue="nmvjkSZm4hgZYUpJ9WfVPwBjGyeW/zjT1aNz4EnwtNz892NoGkYvoHBFby6q8BqMX2k6WruJlejN/S2689nsuQ==" saltValue="X0+J3VGHr8kiaRdUhLaqAg==" spinCount="100000" sheet="1" objects="1" scenarios="1"/>
  <autoFilter ref="A1:M5958" xr:uid="{6A08E940-2F7B-4520-A985-1785518DED9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E93D1-8B20-477B-A27A-9045B98EB928}">
  <dimension ref="A1:R3317"/>
  <sheetViews>
    <sheetView showGridLines="0" showRowColHeaders="0" workbookViewId="0">
      <selection activeCell="A11" sqref="A11"/>
    </sheetView>
  </sheetViews>
  <sheetFormatPr baseColWidth="10" defaultRowHeight="14.4" x14ac:dyDescent="0.3"/>
  <cols>
    <col min="1" max="1" width="55" style="9" bestFit="1" customWidth="1"/>
    <col min="2" max="2" width="15.5546875" style="9" bestFit="1" customWidth="1"/>
    <col min="3" max="3" width="15.109375" style="9" bestFit="1" customWidth="1"/>
    <col min="4" max="4" width="13.109375" style="9" bestFit="1" customWidth="1"/>
    <col min="5" max="5" width="15.109375" style="9" bestFit="1" customWidth="1"/>
    <col min="6" max="6" width="14.109375" style="9" bestFit="1" customWidth="1"/>
    <col min="7" max="7" width="15.109375" style="9" bestFit="1" customWidth="1"/>
    <col min="8" max="8" width="13.109375" style="9" bestFit="1" customWidth="1"/>
    <col min="9" max="9" width="14.5546875" style="9" bestFit="1" customWidth="1"/>
    <col min="10" max="10" width="16.77734375" style="9" bestFit="1" customWidth="1"/>
    <col min="11" max="11" width="20.44140625" style="9" bestFit="1" customWidth="1"/>
    <col min="12" max="12" width="16.77734375" style="9" bestFit="1" customWidth="1"/>
    <col min="13" max="13" width="16.21875" style="9" bestFit="1" customWidth="1"/>
    <col min="14" max="15" width="13.109375" style="9" bestFit="1" customWidth="1"/>
    <col min="16" max="16" width="15.5546875" style="9" bestFit="1" customWidth="1"/>
    <col min="17" max="17" width="18.33203125" style="9" bestFit="1" customWidth="1"/>
    <col min="18" max="18" width="16.77734375" style="9" bestFit="1" customWidth="1"/>
    <col min="19" max="16384" width="11.5546875" style="9"/>
  </cols>
  <sheetData>
    <row r="1" spans="1:18" ht="18" x14ac:dyDescent="0.3">
      <c r="A1" s="174" t="s">
        <v>550</v>
      </c>
      <c r="B1" s="174"/>
      <c r="C1" s="174"/>
      <c r="D1" s="174"/>
      <c r="E1" s="174"/>
    </row>
    <row r="2" spans="1:18" ht="18" x14ac:dyDescent="0.3">
      <c r="A2" s="174" t="s">
        <v>534</v>
      </c>
      <c r="B2" s="174"/>
      <c r="C2" s="174"/>
      <c r="D2" s="174"/>
      <c r="E2" s="174"/>
    </row>
    <row r="3" spans="1:18" ht="14.4" customHeight="1" x14ac:dyDescent="0.3">
      <c r="A3" s="175" t="s">
        <v>431</v>
      </c>
      <c r="B3" s="175"/>
      <c r="C3" s="175"/>
      <c r="D3" s="175"/>
      <c r="E3" s="175"/>
    </row>
    <row r="4" spans="1:18" x14ac:dyDescent="0.3">
      <c r="A4" s="175"/>
      <c r="B4" s="175"/>
      <c r="C4" s="175"/>
      <c r="D4" s="175"/>
      <c r="E4" s="175"/>
    </row>
    <row r="5" spans="1:18" x14ac:dyDescent="0.3">
      <c r="A5" s="175"/>
      <c r="B5" s="175"/>
      <c r="C5" s="175"/>
      <c r="D5" s="175"/>
      <c r="E5" s="175"/>
    </row>
    <row r="7" spans="1:18" x14ac:dyDescent="0.3">
      <c r="A7" s="13" t="s">
        <v>432</v>
      </c>
      <c r="B7" s="9" t="s">
        <v>537</v>
      </c>
    </row>
    <row r="9" spans="1:18" x14ac:dyDescent="0.3">
      <c r="A9" s="13" t="s">
        <v>538</v>
      </c>
      <c r="B9" s="17" t="s">
        <v>549</v>
      </c>
      <c r="K9"/>
      <c r="L9"/>
      <c r="M9"/>
      <c r="N9"/>
      <c r="O9"/>
      <c r="P9"/>
      <c r="Q9"/>
      <c r="R9"/>
    </row>
    <row r="10" spans="1:18" x14ac:dyDescent="0.3">
      <c r="A10" s="13" t="s">
        <v>548</v>
      </c>
      <c r="B10" s="14" t="s">
        <v>8</v>
      </c>
      <c r="C10" s="14" t="s">
        <v>540</v>
      </c>
      <c r="D10" s="14" t="s">
        <v>541</v>
      </c>
      <c r="E10" s="14" t="s">
        <v>542</v>
      </c>
      <c r="F10" s="14" t="s">
        <v>543</v>
      </c>
      <c r="G10" s="14" t="s">
        <v>544</v>
      </c>
      <c r="H10" s="14" t="s">
        <v>545</v>
      </c>
      <c r="I10" s="14" t="s">
        <v>546</v>
      </c>
      <c r="J10" s="14" t="s">
        <v>539</v>
      </c>
      <c r="K10"/>
      <c r="L10"/>
      <c r="M10"/>
      <c r="N10"/>
      <c r="O10"/>
      <c r="P10"/>
      <c r="Q10"/>
      <c r="R10"/>
    </row>
    <row r="11" spans="1:18" x14ac:dyDescent="0.3">
      <c r="A11" s="15" t="s">
        <v>13</v>
      </c>
      <c r="B11" s="16">
        <v>205380.44000000003</v>
      </c>
      <c r="C11" s="16">
        <v>962272.98</v>
      </c>
      <c r="D11" s="16"/>
      <c r="E11" s="16">
        <v>1216582.2400000002</v>
      </c>
      <c r="F11" s="16">
        <v>79343.049999999988</v>
      </c>
      <c r="G11" s="16">
        <v>177659.77000000002</v>
      </c>
      <c r="H11" s="16">
        <v>80.17</v>
      </c>
      <c r="I11" s="16"/>
      <c r="J11" s="16">
        <v>2641318.65</v>
      </c>
      <c r="K11"/>
      <c r="L11"/>
      <c r="M11"/>
      <c r="N11"/>
      <c r="O11"/>
      <c r="P11"/>
      <c r="Q11"/>
      <c r="R11"/>
    </row>
    <row r="12" spans="1:18" x14ac:dyDescent="0.3">
      <c r="A12" s="15" t="s">
        <v>472</v>
      </c>
      <c r="B12" s="16">
        <v>78764.42</v>
      </c>
      <c r="C12" s="16">
        <v>27345.97</v>
      </c>
      <c r="D12" s="16"/>
      <c r="E12" s="16">
        <v>201298.16999999998</v>
      </c>
      <c r="F12" s="16">
        <v>11800.86</v>
      </c>
      <c r="G12" s="16">
        <v>29268</v>
      </c>
      <c r="H12" s="16"/>
      <c r="I12" s="16"/>
      <c r="J12" s="16">
        <v>348477.42</v>
      </c>
      <c r="K12"/>
      <c r="L12"/>
      <c r="M12"/>
      <c r="N12"/>
      <c r="O12"/>
      <c r="P12"/>
      <c r="Q12"/>
      <c r="R12"/>
    </row>
    <row r="13" spans="1:18" x14ac:dyDescent="0.3">
      <c r="A13" s="15" t="s">
        <v>17</v>
      </c>
      <c r="B13" s="16">
        <v>3522570.4300000006</v>
      </c>
      <c r="C13" s="16">
        <v>371467.51</v>
      </c>
      <c r="D13" s="16">
        <v>2860.5</v>
      </c>
      <c r="E13" s="16">
        <v>2885349.6700000004</v>
      </c>
      <c r="F13" s="16">
        <v>70672.100000000006</v>
      </c>
      <c r="G13" s="16">
        <v>1073535.2</v>
      </c>
      <c r="H13" s="16">
        <v>13887.080000000002</v>
      </c>
      <c r="I13" s="16">
        <v>3575.3</v>
      </c>
      <c r="J13" s="16">
        <v>7943917.790000001</v>
      </c>
      <c r="K13"/>
      <c r="L13"/>
      <c r="M13"/>
      <c r="N13"/>
      <c r="O13"/>
      <c r="P13"/>
      <c r="Q13"/>
      <c r="R13"/>
    </row>
    <row r="14" spans="1:18" x14ac:dyDescent="0.3">
      <c r="A14" s="15" t="s">
        <v>154</v>
      </c>
      <c r="B14" s="16">
        <v>22000</v>
      </c>
      <c r="C14" s="16">
        <v>3200</v>
      </c>
      <c r="D14" s="16"/>
      <c r="E14" s="16">
        <v>150700</v>
      </c>
      <c r="F14" s="16"/>
      <c r="G14" s="16"/>
      <c r="H14" s="16">
        <v>2200</v>
      </c>
      <c r="I14" s="16"/>
      <c r="J14" s="16">
        <v>178100</v>
      </c>
      <c r="K14"/>
      <c r="L14"/>
      <c r="M14"/>
      <c r="N14"/>
      <c r="O14"/>
      <c r="P14"/>
      <c r="Q14"/>
      <c r="R14"/>
    </row>
    <row r="15" spans="1:18" x14ac:dyDescent="0.3">
      <c r="A15" s="15" t="s">
        <v>69</v>
      </c>
      <c r="B15" s="16">
        <v>30895</v>
      </c>
      <c r="C15" s="16">
        <v>66.240000000000009</v>
      </c>
      <c r="D15" s="16"/>
      <c r="E15" s="16">
        <v>277.78999999999996</v>
      </c>
      <c r="F15" s="16"/>
      <c r="G15" s="16">
        <v>5</v>
      </c>
      <c r="H15" s="16"/>
      <c r="I15" s="16"/>
      <c r="J15" s="16">
        <v>31244.030000000002</v>
      </c>
      <c r="K15"/>
      <c r="L15"/>
      <c r="M15"/>
      <c r="N15"/>
      <c r="O15"/>
      <c r="P15"/>
      <c r="Q15"/>
      <c r="R15"/>
    </row>
    <row r="16" spans="1:18" x14ac:dyDescent="0.3">
      <c r="A16" s="15" t="s">
        <v>18</v>
      </c>
      <c r="B16" s="16">
        <v>293929.85000000003</v>
      </c>
      <c r="C16" s="16">
        <v>73373.17</v>
      </c>
      <c r="D16" s="16"/>
      <c r="E16" s="16">
        <v>58148.28</v>
      </c>
      <c r="F16" s="16">
        <v>5814</v>
      </c>
      <c r="G16" s="16">
        <v>22614</v>
      </c>
      <c r="H16" s="16"/>
      <c r="I16" s="16">
        <v>486.72</v>
      </c>
      <c r="J16" s="16">
        <v>454366.02</v>
      </c>
      <c r="K16"/>
      <c r="L16"/>
      <c r="M16"/>
      <c r="N16"/>
      <c r="O16"/>
      <c r="P16"/>
      <c r="Q16"/>
      <c r="R16"/>
    </row>
    <row r="17" spans="1:18" x14ac:dyDescent="0.3">
      <c r="A17" s="15" t="s">
        <v>19</v>
      </c>
      <c r="B17" s="16">
        <v>2574432</v>
      </c>
      <c r="C17" s="16">
        <v>1301364</v>
      </c>
      <c r="D17" s="16"/>
      <c r="E17" s="16">
        <v>2260404</v>
      </c>
      <c r="F17" s="16">
        <v>133080</v>
      </c>
      <c r="G17" s="16">
        <v>604092</v>
      </c>
      <c r="H17" s="16">
        <v>106836</v>
      </c>
      <c r="I17" s="16"/>
      <c r="J17" s="16">
        <v>6980208</v>
      </c>
      <c r="K17"/>
      <c r="L17"/>
      <c r="M17"/>
      <c r="N17"/>
      <c r="O17"/>
      <c r="P17"/>
      <c r="Q17"/>
      <c r="R17"/>
    </row>
    <row r="18" spans="1:18" x14ac:dyDescent="0.3">
      <c r="A18" s="15" t="s">
        <v>71</v>
      </c>
      <c r="B18" s="16">
        <v>339681.76</v>
      </c>
      <c r="C18" s="16">
        <v>407440.89999999997</v>
      </c>
      <c r="D18" s="16"/>
      <c r="E18" s="16">
        <v>117736</v>
      </c>
      <c r="F18" s="16">
        <v>28.3</v>
      </c>
      <c r="G18" s="16">
        <v>71930.38</v>
      </c>
      <c r="H18" s="16"/>
      <c r="I18" s="16"/>
      <c r="J18" s="16">
        <v>936817.34</v>
      </c>
      <c r="K18"/>
      <c r="L18"/>
      <c r="M18"/>
      <c r="N18"/>
      <c r="O18"/>
      <c r="P18"/>
      <c r="Q18"/>
      <c r="R18"/>
    </row>
    <row r="19" spans="1:18" x14ac:dyDescent="0.3">
      <c r="A19" s="15" t="s">
        <v>72</v>
      </c>
      <c r="B19" s="16">
        <v>166142.86249999999</v>
      </c>
      <c r="C19" s="16">
        <v>69206.73000000001</v>
      </c>
      <c r="D19" s="16"/>
      <c r="E19" s="16">
        <v>161440.91250000001</v>
      </c>
      <c r="F19" s="16">
        <v>1714.95</v>
      </c>
      <c r="G19" s="16">
        <v>41016.660000000003</v>
      </c>
      <c r="H19" s="16">
        <v>24676.74</v>
      </c>
      <c r="I19" s="16"/>
      <c r="J19" s="16">
        <v>464198.85499999998</v>
      </c>
      <c r="K19"/>
      <c r="L19"/>
      <c r="M19"/>
      <c r="N19"/>
      <c r="O19"/>
      <c r="P19"/>
      <c r="Q19"/>
      <c r="R19"/>
    </row>
    <row r="20" spans="1:18" x14ac:dyDescent="0.3">
      <c r="A20" s="15" t="s">
        <v>73</v>
      </c>
      <c r="B20" s="16">
        <v>113684.84</v>
      </c>
      <c r="C20" s="16">
        <v>138924</v>
      </c>
      <c r="D20" s="16"/>
      <c r="E20" s="16">
        <v>35189.800000000003</v>
      </c>
      <c r="F20" s="16">
        <v>4415</v>
      </c>
      <c r="G20" s="16">
        <v>72037</v>
      </c>
      <c r="H20" s="16">
        <v>1600</v>
      </c>
      <c r="I20" s="16"/>
      <c r="J20" s="16">
        <v>365850.64</v>
      </c>
      <c r="K20"/>
      <c r="L20"/>
      <c r="M20"/>
      <c r="N20"/>
      <c r="O20"/>
      <c r="P20"/>
      <c r="Q20"/>
      <c r="R20"/>
    </row>
    <row r="21" spans="1:18" x14ac:dyDescent="0.3">
      <c r="A21" s="15" t="s">
        <v>74</v>
      </c>
      <c r="B21" s="16">
        <v>467773.8</v>
      </c>
      <c r="C21" s="16">
        <v>12620.119999999999</v>
      </c>
      <c r="D21" s="16"/>
      <c r="E21" s="16">
        <v>5418</v>
      </c>
      <c r="F21" s="16"/>
      <c r="G21" s="16">
        <v>10499.58</v>
      </c>
      <c r="H21" s="16">
        <v>1646.4</v>
      </c>
      <c r="I21" s="16"/>
      <c r="J21" s="16">
        <v>497957.9</v>
      </c>
      <c r="K21"/>
      <c r="L21"/>
      <c r="M21"/>
      <c r="N21"/>
      <c r="O21"/>
      <c r="P21"/>
      <c r="Q21"/>
      <c r="R21"/>
    </row>
    <row r="22" spans="1:18" x14ac:dyDescent="0.3">
      <c r="A22" s="15" t="s">
        <v>20</v>
      </c>
      <c r="B22" s="16">
        <v>5489106.4699999997</v>
      </c>
      <c r="C22" s="16">
        <v>3933309.6899999995</v>
      </c>
      <c r="D22" s="16">
        <v>12315.5</v>
      </c>
      <c r="E22" s="16">
        <v>4958415.41</v>
      </c>
      <c r="F22" s="16">
        <v>23547.599999999999</v>
      </c>
      <c r="G22" s="16">
        <v>628183.54999999993</v>
      </c>
      <c r="H22" s="16">
        <v>8848.57</v>
      </c>
      <c r="I22" s="16"/>
      <c r="J22" s="16">
        <v>15053726.790000001</v>
      </c>
      <c r="K22"/>
      <c r="L22"/>
      <c r="M22"/>
      <c r="N22"/>
      <c r="O22"/>
      <c r="P22"/>
      <c r="Q22"/>
      <c r="R22"/>
    </row>
    <row r="23" spans="1:18" x14ac:dyDescent="0.3">
      <c r="A23" s="15" t="s">
        <v>75</v>
      </c>
      <c r="B23" s="16">
        <v>24600</v>
      </c>
      <c r="C23" s="16">
        <v>10000</v>
      </c>
      <c r="D23" s="16"/>
      <c r="E23" s="16">
        <v>10600</v>
      </c>
      <c r="F23" s="16"/>
      <c r="G23" s="16"/>
      <c r="H23" s="16"/>
      <c r="I23" s="16"/>
      <c r="J23" s="16">
        <v>45200</v>
      </c>
      <c r="K23"/>
      <c r="L23"/>
      <c r="M23"/>
      <c r="N23"/>
      <c r="O23"/>
      <c r="P23"/>
      <c r="Q23"/>
      <c r="R23"/>
    </row>
    <row r="24" spans="1:18" x14ac:dyDescent="0.3">
      <c r="A24" s="15" t="s">
        <v>463</v>
      </c>
      <c r="B24" s="16">
        <v>3933598.5</v>
      </c>
      <c r="C24" s="16">
        <v>4807379.2219643006</v>
      </c>
      <c r="D24" s="16">
        <v>197892.61309081252</v>
      </c>
      <c r="E24" s="16">
        <v>5885535.9432425397</v>
      </c>
      <c r="F24" s="16">
        <v>65971.769499720191</v>
      </c>
      <c r="G24" s="16">
        <v>1609130.9298530743</v>
      </c>
      <c r="H24" s="16">
        <v>40008.222349552227</v>
      </c>
      <c r="I24" s="16"/>
      <c r="J24" s="16">
        <v>16539517.199999999</v>
      </c>
      <c r="K24"/>
      <c r="L24"/>
      <c r="M24"/>
      <c r="N24"/>
      <c r="O24"/>
      <c r="P24"/>
      <c r="Q24"/>
      <c r="R24"/>
    </row>
    <row r="25" spans="1:18" x14ac:dyDescent="0.3">
      <c r="A25" s="15" t="s">
        <v>122</v>
      </c>
      <c r="B25" s="16">
        <v>62124.1</v>
      </c>
      <c r="C25" s="16">
        <v>111</v>
      </c>
      <c r="D25" s="16"/>
      <c r="E25" s="16">
        <v>7525</v>
      </c>
      <c r="F25" s="16"/>
      <c r="G25" s="16">
        <v>31858</v>
      </c>
      <c r="H25" s="16"/>
      <c r="I25" s="16"/>
      <c r="J25" s="16">
        <v>101618.1</v>
      </c>
      <c r="K25"/>
      <c r="L25"/>
      <c r="M25"/>
      <c r="N25"/>
      <c r="O25"/>
      <c r="P25"/>
      <c r="Q25"/>
      <c r="R25"/>
    </row>
    <row r="26" spans="1:18" x14ac:dyDescent="0.3">
      <c r="A26" s="15" t="s">
        <v>21</v>
      </c>
      <c r="B26" s="16">
        <v>6303</v>
      </c>
      <c r="C26" s="16"/>
      <c r="D26" s="16"/>
      <c r="E26" s="16">
        <v>8022</v>
      </c>
      <c r="F26" s="16"/>
      <c r="G26" s="16">
        <v>8595</v>
      </c>
      <c r="H26" s="16"/>
      <c r="I26" s="16"/>
      <c r="J26" s="16">
        <v>22920</v>
      </c>
      <c r="K26"/>
      <c r="L26"/>
      <c r="M26"/>
      <c r="N26"/>
      <c r="O26"/>
      <c r="P26"/>
      <c r="Q26"/>
      <c r="R26"/>
    </row>
    <row r="27" spans="1:18" x14ac:dyDescent="0.3">
      <c r="A27" s="15" t="s">
        <v>186</v>
      </c>
      <c r="B27" s="16">
        <v>868630</v>
      </c>
      <c r="C27" s="16">
        <v>7909</v>
      </c>
      <c r="D27" s="16"/>
      <c r="E27" s="16"/>
      <c r="F27" s="16"/>
      <c r="G27" s="16"/>
      <c r="H27" s="16"/>
      <c r="I27" s="16"/>
      <c r="J27" s="16">
        <v>876539</v>
      </c>
      <c r="K27"/>
      <c r="L27"/>
      <c r="M27"/>
      <c r="N27"/>
      <c r="O27"/>
      <c r="P27"/>
      <c r="Q27"/>
      <c r="R27"/>
    </row>
    <row r="28" spans="1:18" x14ac:dyDescent="0.3">
      <c r="A28" s="15" t="s">
        <v>22</v>
      </c>
      <c r="B28" s="16">
        <v>11405833.42</v>
      </c>
      <c r="C28" s="16">
        <v>4877308.13</v>
      </c>
      <c r="D28" s="16">
        <v>22028.7</v>
      </c>
      <c r="E28" s="16">
        <v>7882699.540000001</v>
      </c>
      <c r="F28" s="16">
        <v>752341.59000000008</v>
      </c>
      <c r="G28" s="16">
        <v>1592105.0499999998</v>
      </c>
      <c r="H28" s="16">
        <v>21151.8</v>
      </c>
      <c r="I28" s="16"/>
      <c r="J28" s="16">
        <v>26553468.23</v>
      </c>
      <c r="K28"/>
      <c r="L28"/>
      <c r="M28"/>
      <c r="N28"/>
      <c r="O28"/>
      <c r="P28"/>
      <c r="Q28"/>
      <c r="R28"/>
    </row>
    <row r="29" spans="1:18" x14ac:dyDescent="0.3">
      <c r="A29" s="15" t="s">
        <v>23</v>
      </c>
      <c r="B29" s="16">
        <v>22070.01</v>
      </c>
      <c r="C29" s="16"/>
      <c r="D29" s="16"/>
      <c r="E29" s="16"/>
      <c r="F29" s="16"/>
      <c r="G29" s="16"/>
      <c r="H29" s="16"/>
      <c r="I29" s="16"/>
      <c r="J29" s="16">
        <v>22070.01</v>
      </c>
      <c r="K29"/>
      <c r="L29"/>
      <c r="M29"/>
      <c r="N29"/>
      <c r="O29"/>
      <c r="P29"/>
      <c r="Q29"/>
      <c r="R29"/>
    </row>
    <row r="30" spans="1:18" x14ac:dyDescent="0.3">
      <c r="A30" s="15" t="s">
        <v>24</v>
      </c>
      <c r="B30" s="16">
        <v>17635579.570000008</v>
      </c>
      <c r="C30" s="16">
        <v>6235558.4200000009</v>
      </c>
      <c r="D30" s="16">
        <v>489920.99</v>
      </c>
      <c r="E30" s="16">
        <v>8493451.040000001</v>
      </c>
      <c r="F30" s="16">
        <v>733733.06</v>
      </c>
      <c r="G30" s="16">
        <v>3710693.7199999993</v>
      </c>
      <c r="H30" s="16">
        <v>18661.449999999997</v>
      </c>
      <c r="I30" s="16"/>
      <c r="J30" s="16">
        <v>37317598.250000015</v>
      </c>
      <c r="K30"/>
      <c r="L30"/>
      <c r="M30"/>
      <c r="N30"/>
      <c r="O30"/>
      <c r="P30"/>
      <c r="Q30"/>
      <c r="R30"/>
    </row>
    <row r="31" spans="1:18" x14ac:dyDescent="0.3">
      <c r="A31" s="15" t="s">
        <v>25</v>
      </c>
      <c r="B31" s="16">
        <v>178371636.32000002</v>
      </c>
      <c r="C31" s="16">
        <v>56558517.739999995</v>
      </c>
      <c r="D31" s="16">
        <v>704470.60000000009</v>
      </c>
      <c r="E31" s="16">
        <v>66846147.859999999</v>
      </c>
      <c r="F31" s="16">
        <v>9313412.7400000002</v>
      </c>
      <c r="G31" s="16">
        <v>36475714.979999989</v>
      </c>
      <c r="H31" s="16">
        <v>845700.4</v>
      </c>
      <c r="I31" s="16">
        <v>967246.93</v>
      </c>
      <c r="J31" s="16">
        <v>350082847.56999999</v>
      </c>
      <c r="K31"/>
      <c r="L31"/>
      <c r="M31"/>
      <c r="N31"/>
      <c r="O31"/>
      <c r="P31"/>
      <c r="Q31"/>
      <c r="R31"/>
    </row>
    <row r="32" spans="1:18" x14ac:dyDescent="0.3">
      <c r="A32" s="15" t="s">
        <v>76</v>
      </c>
      <c r="B32" s="16">
        <v>8830</v>
      </c>
      <c r="C32" s="16">
        <v>16320</v>
      </c>
      <c r="D32" s="16"/>
      <c r="E32" s="16">
        <v>93420</v>
      </c>
      <c r="F32" s="16"/>
      <c r="G32" s="16">
        <v>13500</v>
      </c>
      <c r="H32" s="16"/>
      <c r="I32" s="16"/>
      <c r="J32" s="16">
        <v>132070</v>
      </c>
      <c r="K32"/>
      <c r="L32"/>
      <c r="M32"/>
      <c r="N32"/>
      <c r="O32"/>
      <c r="P32"/>
      <c r="Q32"/>
      <c r="R32"/>
    </row>
    <row r="33" spans="1:18" x14ac:dyDescent="0.3">
      <c r="A33" s="15" t="s">
        <v>77</v>
      </c>
      <c r="B33" s="16">
        <v>3748.2</v>
      </c>
      <c r="C33" s="16">
        <v>9029.1200000000008</v>
      </c>
      <c r="D33" s="16"/>
      <c r="E33" s="16">
        <v>2888.76</v>
      </c>
      <c r="F33" s="16">
        <v>5617.5</v>
      </c>
      <c r="G33" s="16">
        <v>9309.5199999999986</v>
      </c>
      <c r="H33" s="16"/>
      <c r="I33" s="16"/>
      <c r="J33" s="16">
        <v>30593.1</v>
      </c>
      <c r="K33"/>
      <c r="L33"/>
      <c r="M33"/>
      <c r="N33"/>
      <c r="O33"/>
      <c r="P33"/>
      <c r="Q33"/>
      <c r="R33"/>
    </row>
    <row r="34" spans="1:18" x14ac:dyDescent="0.3">
      <c r="A34" s="15" t="s">
        <v>26</v>
      </c>
      <c r="B34" s="16">
        <v>1301643.5</v>
      </c>
      <c r="C34" s="16">
        <v>369220</v>
      </c>
      <c r="D34" s="16"/>
      <c r="E34" s="16">
        <v>191263.5</v>
      </c>
      <c r="F34" s="16">
        <v>161199.5</v>
      </c>
      <c r="G34" s="16">
        <v>28736</v>
      </c>
      <c r="H34" s="16"/>
      <c r="I34" s="16"/>
      <c r="J34" s="16">
        <v>2052062.5</v>
      </c>
      <c r="K34"/>
      <c r="L34"/>
      <c r="M34"/>
      <c r="N34"/>
      <c r="O34"/>
      <c r="P34"/>
      <c r="Q34"/>
      <c r="R34"/>
    </row>
    <row r="35" spans="1:18" x14ac:dyDescent="0.3">
      <c r="A35" s="15" t="s">
        <v>27</v>
      </c>
      <c r="B35" s="16">
        <v>173300.26</v>
      </c>
      <c r="C35" s="16">
        <v>280269.69</v>
      </c>
      <c r="D35" s="16">
        <v>26461.9</v>
      </c>
      <c r="E35" s="16">
        <v>182424.86</v>
      </c>
      <c r="F35" s="16">
        <v>62332.81</v>
      </c>
      <c r="G35" s="16">
        <v>116338.51</v>
      </c>
      <c r="H35" s="16"/>
      <c r="I35" s="16">
        <v>56520.33</v>
      </c>
      <c r="J35" s="16">
        <v>897648.36</v>
      </c>
      <c r="K35"/>
      <c r="L35"/>
      <c r="M35"/>
      <c r="N35"/>
      <c r="O35"/>
      <c r="P35"/>
      <c r="Q35"/>
      <c r="R35"/>
    </row>
    <row r="36" spans="1:18" x14ac:dyDescent="0.3">
      <c r="A36" s="15" t="s">
        <v>78</v>
      </c>
      <c r="B36" s="16">
        <v>43600</v>
      </c>
      <c r="C36" s="16">
        <v>33000</v>
      </c>
      <c r="D36" s="16"/>
      <c r="E36" s="16">
        <v>22000</v>
      </c>
      <c r="F36" s="16"/>
      <c r="G36" s="16">
        <v>3600</v>
      </c>
      <c r="H36" s="16"/>
      <c r="I36" s="16"/>
      <c r="J36" s="16">
        <v>102200</v>
      </c>
      <c r="K36"/>
      <c r="L36"/>
      <c r="M36"/>
      <c r="N36"/>
      <c r="O36"/>
      <c r="P36"/>
      <c r="Q36"/>
      <c r="R36"/>
    </row>
    <row r="37" spans="1:18" x14ac:dyDescent="0.3">
      <c r="A37" s="15" t="s">
        <v>28</v>
      </c>
      <c r="B37" s="16">
        <v>1535533</v>
      </c>
      <c r="C37" s="16">
        <v>891367</v>
      </c>
      <c r="D37" s="16">
        <v>9378</v>
      </c>
      <c r="E37" s="16">
        <v>669402</v>
      </c>
      <c r="F37" s="16">
        <v>3927</v>
      </c>
      <c r="G37" s="16">
        <v>336109</v>
      </c>
      <c r="H37" s="16">
        <v>2029</v>
      </c>
      <c r="I37" s="16">
        <v>673014.67999999993</v>
      </c>
      <c r="J37" s="16">
        <v>4120759.6799999997</v>
      </c>
      <c r="K37"/>
      <c r="L37"/>
      <c r="M37"/>
      <c r="N37"/>
      <c r="O37"/>
      <c r="P37"/>
      <c r="Q37"/>
      <c r="R37"/>
    </row>
    <row r="38" spans="1:18" x14ac:dyDescent="0.3">
      <c r="A38" s="15" t="s">
        <v>79</v>
      </c>
      <c r="B38" s="16">
        <v>25641.8</v>
      </c>
      <c r="C38" s="16">
        <v>3795</v>
      </c>
      <c r="D38" s="16">
        <v>696</v>
      </c>
      <c r="E38" s="16">
        <v>59050.1</v>
      </c>
      <c r="F38" s="16">
        <v>5897.4</v>
      </c>
      <c r="G38" s="16">
        <v>31595.4</v>
      </c>
      <c r="H38" s="16">
        <v>5533.9</v>
      </c>
      <c r="I38" s="16"/>
      <c r="J38" s="16">
        <v>132209.59999999998</v>
      </c>
      <c r="K38"/>
      <c r="L38"/>
      <c r="M38"/>
      <c r="N38"/>
      <c r="O38"/>
      <c r="P38"/>
      <c r="Q38"/>
      <c r="R38"/>
    </row>
    <row r="39" spans="1:18" x14ac:dyDescent="0.3">
      <c r="A39" s="15" t="s">
        <v>117</v>
      </c>
      <c r="B39" s="16">
        <v>554.16666666666674</v>
      </c>
      <c r="C39" s="16">
        <v>26897.499999999996</v>
      </c>
      <c r="D39" s="16"/>
      <c r="E39" s="16"/>
      <c r="F39" s="16">
        <v>6825</v>
      </c>
      <c r="G39" s="16"/>
      <c r="H39" s="16"/>
      <c r="I39" s="16"/>
      <c r="J39" s="16">
        <v>34276.666666666664</v>
      </c>
      <c r="K39"/>
      <c r="L39"/>
      <c r="M39"/>
      <c r="N39"/>
      <c r="O39"/>
      <c r="P39"/>
      <c r="Q39"/>
      <c r="R39"/>
    </row>
    <row r="40" spans="1:18" x14ac:dyDescent="0.3">
      <c r="A40" s="15" t="s">
        <v>110</v>
      </c>
      <c r="B40" s="16">
        <v>35596</v>
      </c>
      <c r="C40" s="16">
        <v>29928</v>
      </c>
      <c r="D40" s="16"/>
      <c r="E40" s="16">
        <v>45349</v>
      </c>
      <c r="F40" s="16"/>
      <c r="G40" s="16">
        <v>2156</v>
      </c>
      <c r="H40" s="16"/>
      <c r="I40" s="16"/>
      <c r="J40" s="16">
        <v>113029</v>
      </c>
      <c r="K40"/>
      <c r="L40"/>
      <c r="M40"/>
      <c r="N40"/>
      <c r="O40"/>
      <c r="P40"/>
      <c r="Q40"/>
      <c r="R40"/>
    </row>
    <row r="41" spans="1:18" x14ac:dyDescent="0.3">
      <c r="A41" s="15" t="s">
        <v>80</v>
      </c>
      <c r="B41" s="16">
        <v>54360</v>
      </c>
      <c r="C41" s="16"/>
      <c r="D41" s="16"/>
      <c r="E41" s="16"/>
      <c r="F41" s="16">
        <v>13500</v>
      </c>
      <c r="G41" s="16"/>
      <c r="H41" s="16"/>
      <c r="I41" s="16"/>
      <c r="J41" s="16">
        <v>67860</v>
      </c>
      <c r="K41"/>
      <c r="L41"/>
      <c r="M41"/>
      <c r="N41"/>
      <c r="O41"/>
      <c r="P41"/>
      <c r="Q41"/>
      <c r="R41"/>
    </row>
    <row r="42" spans="1:18" x14ac:dyDescent="0.3">
      <c r="A42" s="15" t="s">
        <v>29</v>
      </c>
      <c r="B42" s="16">
        <v>66467.959999999992</v>
      </c>
      <c r="C42" s="16">
        <v>18407.988000000001</v>
      </c>
      <c r="D42" s="16"/>
      <c r="E42" s="16">
        <v>29657.313999999998</v>
      </c>
      <c r="F42" s="16"/>
      <c r="G42" s="16">
        <v>13294.657999999999</v>
      </c>
      <c r="H42" s="16"/>
      <c r="I42" s="16"/>
      <c r="J42" s="16">
        <v>127827.91999999998</v>
      </c>
      <c r="K42"/>
      <c r="L42"/>
      <c r="M42"/>
      <c r="N42"/>
      <c r="O42"/>
      <c r="P42"/>
      <c r="Q42"/>
      <c r="R42"/>
    </row>
    <row r="43" spans="1:18" x14ac:dyDescent="0.3">
      <c r="A43" s="15" t="s">
        <v>81</v>
      </c>
      <c r="B43" s="16">
        <v>59179.65</v>
      </c>
      <c r="C43" s="16">
        <v>13245.220000000001</v>
      </c>
      <c r="D43" s="16"/>
      <c r="E43" s="16">
        <v>213759.47999999998</v>
      </c>
      <c r="F43" s="16">
        <v>33322.86</v>
      </c>
      <c r="G43" s="16">
        <v>51401.409999999996</v>
      </c>
      <c r="H43" s="16"/>
      <c r="I43" s="16"/>
      <c r="J43" s="16">
        <v>370908.61999999994</v>
      </c>
      <c r="K43"/>
      <c r="L43"/>
      <c r="M43"/>
      <c r="N43"/>
      <c r="O43"/>
      <c r="P43"/>
      <c r="Q43"/>
      <c r="R43"/>
    </row>
    <row r="44" spans="1:18" x14ac:dyDescent="0.3">
      <c r="A44" s="15" t="s">
        <v>30</v>
      </c>
      <c r="B44" s="16">
        <v>713469.87000000011</v>
      </c>
      <c r="C44" s="16">
        <v>541538.07000000007</v>
      </c>
      <c r="D44" s="16"/>
      <c r="E44" s="16">
        <v>234218.2</v>
      </c>
      <c r="F44" s="16">
        <v>20011.32</v>
      </c>
      <c r="G44" s="16">
        <v>170730.24000000002</v>
      </c>
      <c r="H44" s="16"/>
      <c r="I44" s="16"/>
      <c r="J44" s="16">
        <v>1679967.7000000002</v>
      </c>
      <c r="K44"/>
      <c r="L44"/>
      <c r="M44"/>
      <c r="N44"/>
      <c r="O44"/>
      <c r="P44"/>
      <c r="Q44"/>
      <c r="R44"/>
    </row>
    <row r="45" spans="1:18" x14ac:dyDescent="0.3">
      <c r="A45" s="15" t="s">
        <v>123</v>
      </c>
      <c r="B45" s="16">
        <v>4609</v>
      </c>
      <c r="C45" s="16"/>
      <c r="D45" s="16"/>
      <c r="E45" s="16">
        <v>5000</v>
      </c>
      <c r="F45" s="16"/>
      <c r="G45" s="16">
        <v>1150</v>
      </c>
      <c r="H45" s="16"/>
      <c r="I45" s="16"/>
      <c r="J45" s="16">
        <v>10759</v>
      </c>
      <c r="K45"/>
      <c r="L45"/>
      <c r="M45"/>
      <c r="N45"/>
      <c r="O45"/>
      <c r="P45"/>
      <c r="Q45"/>
      <c r="R45"/>
    </row>
    <row r="46" spans="1:18" x14ac:dyDescent="0.3">
      <c r="A46" s="15" t="s">
        <v>82</v>
      </c>
      <c r="B46" s="16">
        <v>676117.12</v>
      </c>
      <c r="C46" s="16">
        <v>819934.02000000014</v>
      </c>
      <c r="D46" s="16"/>
      <c r="E46" s="16">
        <v>3001695.92</v>
      </c>
      <c r="F46" s="16">
        <v>3447</v>
      </c>
      <c r="G46" s="16">
        <v>300405.19</v>
      </c>
      <c r="H46" s="16">
        <v>9996.2999999999993</v>
      </c>
      <c r="I46" s="16"/>
      <c r="J46" s="16">
        <v>4811595.5500000007</v>
      </c>
      <c r="K46"/>
      <c r="L46"/>
      <c r="M46"/>
      <c r="N46"/>
      <c r="O46"/>
      <c r="P46"/>
      <c r="Q46"/>
      <c r="R46"/>
    </row>
    <row r="47" spans="1:18" x14ac:dyDescent="0.3">
      <c r="A47" s="15" t="s">
        <v>111</v>
      </c>
      <c r="B47" s="16">
        <v>59882</v>
      </c>
      <c r="C47" s="16">
        <v>24172.5</v>
      </c>
      <c r="D47" s="16"/>
      <c r="E47" s="16">
        <v>84198.8</v>
      </c>
      <c r="F47" s="16"/>
      <c r="G47" s="16">
        <v>13230</v>
      </c>
      <c r="H47" s="16">
        <v>4410</v>
      </c>
      <c r="I47" s="16"/>
      <c r="J47" s="16">
        <v>185893.3</v>
      </c>
      <c r="K47"/>
      <c r="L47"/>
      <c r="M47"/>
      <c r="N47"/>
      <c r="O47"/>
      <c r="P47"/>
      <c r="Q47"/>
      <c r="R47"/>
    </row>
    <row r="48" spans="1:18" x14ac:dyDescent="0.3">
      <c r="A48" s="15" t="s">
        <v>83</v>
      </c>
      <c r="B48" s="16">
        <v>34742</v>
      </c>
      <c r="C48" s="16"/>
      <c r="D48" s="16"/>
      <c r="E48" s="16"/>
      <c r="F48" s="16">
        <v>16060</v>
      </c>
      <c r="G48" s="16"/>
      <c r="H48" s="16"/>
      <c r="I48" s="16"/>
      <c r="J48" s="16">
        <v>50802</v>
      </c>
      <c r="K48"/>
      <c r="L48"/>
      <c r="M48"/>
      <c r="N48"/>
      <c r="O48"/>
      <c r="P48"/>
      <c r="Q48"/>
      <c r="R48"/>
    </row>
    <row r="49" spans="1:18" x14ac:dyDescent="0.3">
      <c r="A49" s="15" t="s">
        <v>84</v>
      </c>
      <c r="B49" s="16">
        <v>12250</v>
      </c>
      <c r="C49" s="16">
        <v>950</v>
      </c>
      <c r="D49" s="16"/>
      <c r="E49" s="16">
        <v>4800</v>
      </c>
      <c r="F49" s="16"/>
      <c r="G49" s="16">
        <v>2100</v>
      </c>
      <c r="H49" s="16"/>
      <c r="I49" s="16"/>
      <c r="J49" s="16">
        <v>20100</v>
      </c>
      <c r="K49"/>
      <c r="L49"/>
      <c r="M49"/>
      <c r="N49"/>
      <c r="O49"/>
      <c r="P49"/>
      <c r="Q49"/>
      <c r="R49"/>
    </row>
    <row r="50" spans="1:18" x14ac:dyDescent="0.3">
      <c r="A50" s="15" t="s">
        <v>31</v>
      </c>
      <c r="B50" s="16">
        <v>207587.97999999998</v>
      </c>
      <c r="C50" s="16">
        <v>103984.13</v>
      </c>
      <c r="D50" s="16"/>
      <c r="E50" s="16">
        <v>338854.05</v>
      </c>
      <c r="F50" s="16">
        <v>10428.299999999999</v>
      </c>
      <c r="G50" s="16">
        <v>93223.920000000027</v>
      </c>
      <c r="H50" s="16">
        <v>30221.550000000003</v>
      </c>
      <c r="I50" s="16"/>
      <c r="J50" s="16">
        <v>784299.93</v>
      </c>
      <c r="K50"/>
      <c r="L50"/>
      <c r="M50"/>
      <c r="N50"/>
      <c r="O50"/>
      <c r="P50"/>
      <c r="Q50"/>
      <c r="R50"/>
    </row>
    <row r="51" spans="1:18" x14ac:dyDescent="0.3">
      <c r="A51" s="15" t="s">
        <v>33</v>
      </c>
      <c r="B51" s="16">
        <v>25216810</v>
      </c>
      <c r="C51" s="16">
        <v>28016585</v>
      </c>
      <c r="D51" s="16">
        <v>8295</v>
      </c>
      <c r="E51" s="16">
        <v>4906205</v>
      </c>
      <c r="F51" s="16">
        <v>236220</v>
      </c>
      <c r="G51" s="16">
        <v>1106780</v>
      </c>
      <c r="H51" s="16">
        <v>489410</v>
      </c>
      <c r="I51" s="16">
        <v>738130</v>
      </c>
      <c r="J51" s="16">
        <v>60718435</v>
      </c>
      <c r="K51"/>
      <c r="L51"/>
      <c r="M51"/>
      <c r="N51"/>
      <c r="O51"/>
      <c r="P51"/>
      <c r="Q51"/>
      <c r="R51"/>
    </row>
    <row r="52" spans="1:18" x14ac:dyDescent="0.3">
      <c r="A52" s="15" t="s">
        <v>34</v>
      </c>
      <c r="B52" s="16">
        <v>7186435.998750004</v>
      </c>
      <c r="C52" s="16">
        <v>3456201.1968750004</v>
      </c>
      <c r="D52" s="16">
        <v>483971.52187500003</v>
      </c>
      <c r="E52" s="16">
        <v>7684291.1624999996</v>
      </c>
      <c r="F52" s="16">
        <v>535171.66875000007</v>
      </c>
      <c r="G52" s="16">
        <v>2948936.9718750007</v>
      </c>
      <c r="H52" s="16">
        <v>83638.837499999994</v>
      </c>
      <c r="I52" s="16"/>
      <c r="J52" s="16">
        <v>22378647.358125001</v>
      </c>
      <c r="K52"/>
      <c r="L52"/>
      <c r="M52"/>
      <c r="N52"/>
      <c r="O52"/>
      <c r="P52"/>
      <c r="Q52"/>
      <c r="R52"/>
    </row>
    <row r="53" spans="1:18" x14ac:dyDescent="0.3">
      <c r="A53" s="15" t="s">
        <v>155</v>
      </c>
      <c r="B53" s="16">
        <v>179407</v>
      </c>
      <c r="C53" s="16"/>
      <c r="D53" s="16"/>
      <c r="E53" s="16">
        <v>234390</v>
      </c>
      <c r="F53" s="16">
        <v>422430</v>
      </c>
      <c r="G53" s="16">
        <v>297770</v>
      </c>
      <c r="H53" s="16"/>
      <c r="I53" s="16"/>
      <c r="J53" s="16">
        <v>1133997</v>
      </c>
      <c r="K53"/>
      <c r="L53"/>
      <c r="M53"/>
      <c r="N53"/>
      <c r="O53"/>
      <c r="P53"/>
      <c r="Q53"/>
      <c r="R53"/>
    </row>
    <row r="54" spans="1:18" x14ac:dyDescent="0.3">
      <c r="A54" s="15" t="s">
        <v>35</v>
      </c>
      <c r="B54" s="16">
        <v>11758825</v>
      </c>
      <c r="C54" s="16">
        <v>1473922.5</v>
      </c>
      <c r="D54" s="16">
        <v>41877.5</v>
      </c>
      <c r="E54" s="16">
        <v>1979800</v>
      </c>
      <c r="F54" s="16">
        <v>865430</v>
      </c>
      <c r="G54" s="16">
        <v>3286942.5</v>
      </c>
      <c r="H54" s="16">
        <v>1125</v>
      </c>
      <c r="I54" s="16">
        <v>2642902.5</v>
      </c>
      <c r="J54" s="16">
        <v>22050825</v>
      </c>
      <c r="K54"/>
      <c r="L54"/>
      <c r="M54"/>
      <c r="N54"/>
      <c r="O54"/>
      <c r="P54"/>
      <c r="Q54"/>
      <c r="R54"/>
    </row>
    <row r="55" spans="1:18" x14ac:dyDescent="0.3">
      <c r="A55" s="15" t="s">
        <v>481</v>
      </c>
      <c r="B55" s="16">
        <v>9632.58</v>
      </c>
      <c r="C55" s="16"/>
      <c r="D55" s="16"/>
      <c r="E55" s="16"/>
      <c r="F55" s="16"/>
      <c r="G55" s="16"/>
      <c r="H55" s="16"/>
      <c r="I55" s="16"/>
      <c r="J55" s="16">
        <v>9632.58</v>
      </c>
      <c r="K55"/>
      <c r="L55"/>
      <c r="M55"/>
      <c r="N55"/>
      <c r="O55"/>
      <c r="P55"/>
      <c r="Q55"/>
      <c r="R55"/>
    </row>
    <row r="56" spans="1:18" x14ac:dyDescent="0.3">
      <c r="A56" s="15" t="s">
        <v>85</v>
      </c>
      <c r="B56" s="16">
        <v>36180</v>
      </c>
      <c r="C56" s="16">
        <v>22882.5</v>
      </c>
      <c r="D56" s="16"/>
      <c r="E56" s="16">
        <v>617940</v>
      </c>
      <c r="F56" s="16"/>
      <c r="G56" s="16"/>
      <c r="H56" s="16"/>
      <c r="I56" s="16"/>
      <c r="J56" s="16">
        <v>677002.5</v>
      </c>
      <c r="K56"/>
      <c r="L56"/>
      <c r="M56"/>
      <c r="N56"/>
      <c r="O56"/>
      <c r="P56"/>
      <c r="Q56"/>
      <c r="R56"/>
    </row>
    <row r="57" spans="1:18" x14ac:dyDescent="0.3">
      <c r="A57" s="15" t="s">
        <v>156</v>
      </c>
      <c r="B57" s="16">
        <v>109603</v>
      </c>
      <c r="C57" s="16">
        <v>43082</v>
      </c>
      <c r="D57" s="16"/>
      <c r="E57" s="16">
        <v>105183</v>
      </c>
      <c r="F57" s="16"/>
      <c r="G57" s="16">
        <v>9223.5</v>
      </c>
      <c r="H57" s="16"/>
      <c r="I57" s="16"/>
      <c r="J57" s="16">
        <v>267091.5</v>
      </c>
      <c r="K57"/>
      <c r="L57"/>
      <c r="M57"/>
      <c r="N57"/>
      <c r="O57"/>
      <c r="P57"/>
      <c r="Q57"/>
      <c r="R57"/>
    </row>
    <row r="58" spans="1:18" x14ac:dyDescent="0.3">
      <c r="A58" s="15" t="s">
        <v>86</v>
      </c>
      <c r="B58" s="16">
        <v>25268</v>
      </c>
      <c r="C58" s="16">
        <v>26410</v>
      </c>
      <c r="D58" s="16"/>
      <c r="E58" s="16"/>
      <c r="F58" s="16"/>
      <c r="G58" s="16">
        <v>14230</v>
      </c>
      <c r="H58" s="16"/>
      <c r="I58" s="16"/>
      <c r="J58" s="16">
        <v>65908</v>
      </c>
      <c r="K58"/>
      <c r="L58"/>
      <c r="M58"/>
      <c r="N58"/>
      <c r="O58"/>
      <c r="P58"/>
      <c r="Q58"/>
      <c r="R58"/>
    </row>
    <row r="59" spans="1:18" x14ac:dyDescent="0.3">
      <c r="A59" s="15" t="s">
        <v>87</v>
      </c>
      <c r="B59" s="16">
        <v>19218.760000000002</v>
      </c>
      <c r="C59" s="16">
        <v>11664</v>
      </c>
      <c r="D59" s="16">
        <v>993.6</v>
      </c>
      <c r="E59" s="16">
        <v>3563.4</v>
      </c>
      <c r="F59" s="16">
        <v>13647</v>
      </c>
      <c r="G59" s="16">
        <v>5506.2</v>
      </c>
      <c r="H59" s="16"/>
      <c r="I59" s="16"/>
      <c r="J59" s="16">
        <v>54592.959999999999</v>
      </c>
      <c r="K59"/>
      <c r="L59"/>
      <c r="M59"/>
      <c r="N59"/>
      <c r="O59"/>
      <c r="P59"/>
      <c r="Q59"/>
      <c r="R59"/>
    </row>
    <row r="60" spans="1:18" x14ac:dyDescent="0.3">
      <c r="A60" s="15" t="s">
        <v>36</v>
      </c>
      <c r="B60" s="16">
        <v>1649508.45</v>
      </c>
      <c r="C60" s="16">
        <v>5443.1</v>
      </c>
      <c r="D60" s="16"/>
      <c r="E60" s="16">
        <v>48310.080000000002</v>
      </c>
      <c r="F60" s="16">
        <v>17335.759999999998</v>
      </c>
      <c r="G60" s="16">
        <v>1109.1599999999999</v>
      </c>
      <c r="H60" s="16"/>
      <c r="I60" s="16"/>
      <c r="J60" s="16">
        <v>1721706.55</v>
      </c>
      <c r="K60"/>
      <c r="L60"/>
      <c r="M60"/>
      <c r="N60"/>
      <c r="O60"/>
      <c r="P60"/>
      <c r="Q60"/>
      <c r="R60"/>
    </row>
    <row r="61" spans="1:18" x14ac:dyDescent="0.3">
      <c r="A61" s="15" t="s">
        <v>37</v>
      </c>
      <c r="B61" s="16">
        <v>964020.41999999993</v>
      </c>
      <c r="C61" s="16">
        <v>277474.40000000002</v>
      </c>
      <c r="D61" s="16">
        <v>36602.01</v>
      </c>
      <c r="E61" s="16">
        <v>1269630.96</v>
      </c>
      <c r="F61" s="16">
        <v>39528</v>
      </c>
      <c r="G61" s="16">
        <v>213487.49</v>
      </c>
      <c r="H61" s="16">
        <v>7560</v>
      </c>
      <c r="I61" s="16"/>
      <c r="J61" s="16">
        <v>2808303.2800000003</v>
      </c>
      <c r="K61"/>
      <c r="L61"/>
      <c r="M61"/>
      <c r="N61"/>
      <c r="O61"/>
      <c r="P61"/>
      <c r="Q61"/>
      <c r="R61"/>
    </row>
    <row r="62" spans="1:18" x14ac:dyDescent="0.3">
      <c r="A62" s="15" t="s">
        <v>38</v>
      </c>
      <c r="B62" s="16">
        <v>595304</v>
      </c>
      <c r="C62" s="16">
        <v>578970</v>
      </c>
      <c r="D62" s="16"/>
      <c r="E62" s="16">
        <v>218636.9</v>
      </c>
      <c r="F62" s="16">
        <v>6907.5</v>
      </c>
      <c r="G62" s="16">
        <v>187311.5</v>
      </c>
      <c r="H62" s="16">
        <v>30772.5</v>
      </c>
      <c r="I62" s="16">
        <v>69900</v>
      </c>
      <c r="J62" s="16">
        <v>1687802.4</v>
      </c>
      <c r="K62"/>
      <c r="L62"/>
      <c r="M62"/>
      <c r="N62"/>
      <c r="O62"/>
      <c r="P62"/>
      <c r="Q62"/>
      <c r="R62"/>
    </row>
    <row r="63" spans="1:18" x14ac:dyDescent="0.3">
      <c r="A63" s="15" t="s">
        <v>39</v>
      </c>
      <c r="B63" s="16">
        <v>112938.97</v>
      </c>
      <c r="C63" s="16">
        <v>15852</v>
      </c>
      <c r="D63" s="16"/>
      <c r="E63" s="16">
        <v>107232.79999999999</v>
      </c>
      <c r="F63" s="16">
        <v>26562</v>
      </c>
      <c r="G63" s="16">
        <v>23169.600000000002</v>
      </c>
      <c r="H63" s="16">
        <v>23592</v>
      </c>
      <c r="I63" s="16"/>
      <c r="J63" s="16">
        <v>309347.37</v>
      </c>
      <c r="K63"/>
      <c r="L63"/>
      <c r="M63"/>
      <c r="N63"/>
      <c r="O63"/>
      <c r="P63"/>
      <c r="Q63"/>
      <c r="R63"/>
    </row>
    <row r="64" spans="1:18" x14ac:dyDescent="0.3">
      <c r="A64" s="15" t="s">
        <v>40</v>
      </c>
      <c r="B64" s="16">
        <v>218675.17</v>
      </c>
      <c r="C64" s="16">
        <v>104609.43</v>
      </c>
      <c r="D64" s="16"/>
      <c r="E64" s="16">
        <v>93084.12</v>
      </c>
      <c r="F64" s="16">
        <v>21780.299999999996</v>
      </c>
      <c r="G64" s="16">
        <v>10347.42</v>
      </c>
      <c r="H64" s="16">
        <v>213.3</v>
      </c>
      <c r="I64" s="16"/>
      <c r="J64" s="16">
        <v>448709.73999999993</v>
      </c>
      <c r="K64"/>
      <c r="L64"/>
      <c r="M64"/>
      <c r="N64"/>
      <c r="O64"/>
      <c r="P64"/>
      <c r="Q64"/>
      <c r="R64"/>
    </row>
    <row r="65" spans="1:18" x14ac:dyDescent="0.3">
      <c r="A65" s="15" t="s">
        <v>41</v>
      </c>
      <c r="B65" s="16">
        <v>1737681.58</v>
      </c>
      <c r="C65" s="16">
        <v>242974.15</v>
      </c>
      <c r="D65" s="16">
        <v>20544.66</v>
      </c>
      <c r="E65" s="16">
        <v>1002201.42</v>
      </c>
      <c r="F65" s="16">
        <v>12243.89</v>
      </c>
      <c r="G65" s="16">
        <v>221597.41</v>
      </c>
      <c r="H65" s="16">
        <v>28625.25</v>
      </c>
      <c r="I65" s="16"/>
      <c r="J65" s="16">
        <v>3265868.3600000003</v>
      </c>
      <c r="K65"/>
      <c r="L65"/>
      <c r="M65"/>
      <c r="N65"/>
      <c r="O65"/>
      <c r="P65"/>
      <c r="Q65"/>
      <c r="R65"/>
    </row>
    <row r="66" spans="1:18" x14ac:dyDescent="0.3">
      <c r="A66" s="15" t="s">
        <v>42</v>
      </c>
      <c r="B66" s="16">
        <v>2835429.2600000002</v>
      </c>
      <c r="C66" s="16">
        <v>647183.41</v>
      </c>
      <c r="D66" s="16">
        <v>8203</v>
      </c>
      <c r="E66" s="16">
        <v>2520097.7400000002</v>
      </c>
      <c r="F66" s="16">
        <v>44136</v>
      </c>
      <c r="G66" s="16">
        <v>327561.20999999996</v>
      </c>
      <c r="H66" s="16">
        <v>50863</v>
      </c>
      <c r="I66" s="16"/>
      <c r="J66" s="16">
        <v>6433473.6200000001</v>
      </c>
      <c r="K66"/>
      <c r="L66"/>
      <c r="M66"/>
      <c r="N66"/>
      <c r="O66"/>
      <c r="P66"/>
      <c r="Q66"/>
      <c r="R66"/>
    </row>
    <row r="67" spans="1:18" x14ac:dyDescent="0.3">
      <c r="A67" s="15" t="s">
        <v>43</v>
      </c>
      <c r="B67" s="16">
        <v>2374924.1000000006</v>
      </c>
      <c r="C67" s="16">
        <v>810233.98</v>
      </c>
      <c r="D67" s="16"/>
      <c r="E67" s="16">
        <v>682185.42000000016</v>
      </c>
      <c r="F67" s="16">
        <v>36598.519999999997</v>
      </c>
      <c r="G67" s="16">
        <v>369384.48000000004</v>
      </c>
      <c r="H67" s="16">
        <v>11021.5</v>
      </c>
      <c r="I67" s="16"/>
      <c r="J67" s="16">
        <v>4284348.0000000009</v>
      </c>
      <c r="K67"/>
      <c r="L67"/>
      <c r="M67"/>
      <c r="N67"/>
      <c r="O67"/>
      <c r="P67"/>
      <c r="Q67"/>
      <c r="R67"/>
    </row>
    <row r="68" spans="1:18" x14ac:dyDescent="0.3">
      <c r="A68" s="15" t="s">
        <v>88</v>
      </c>
      <c r="B68" s="16">
        <v>130594.89</v>
      </c>
      <c r="C68" s="16">
        <v>89855.790000000008</v>
      </c>
      <c r="D68" s="16"/>
      <c r="E68" s="16">
        <v>74689.16</v>
      </c>
      <c r="F68" s="16">
        <v>57814</v>
      </c>
      <c r="G68" s="16">
        <v>87339.6</v>
      </c>
      <c r="H68" s="16"/>
      <c r="I68" s="16"/>
      <c r="J68" s="16">
        <v>440293.43999999994</v>
      </c>
      <c r="K68"/>
      <c r="L68"/>
      <c r="M68"/>
      <c r="N68"/>
      <c r="O68"/>
      <c r="P68"/>
      <c r="Q68"/>
      <c r="R68"/>
    </row>
    <row r="69" spans="1:18" x14ac:dyDescent="0.3">
      <c r="A69" s="15" t="s">
        <v>89</v>
      </c>
      <c r="B69" s="16">
        <v>55147.658998799998</v>
      </c>
      <c r="C69" s="16">
        <v>9246.19</v>
      </c>
      <c r="D69" s="16"/>
      <c r="E69" s="16">
        <v>76284.216940000013</v>
      </c>
      <c r="F69" s="16">
        <v>12450.600000000002</v>
      </c>
      <c r="G69" s="16">
        <v>108055.77999999998</v>
      </c>
      <c r="H69" s="16">
        <v>1009.5699999999999</v>
      </c>
      <c r="I69" s="16"/>
      <c r="J69" s="16">
        <v>262194.0159388</v>
      </c>
      <c r="K69"/>
      <c r="L69"/>
      <c r="M69"/>
      <c r="N69"/>
      <c r="O69"/>
      <c r="P69"/>
      <c r="Q69"/>
      <c r="R69"/>
    </row>
    <row r="70" spans="1:18" x14ac:dyDescent="0.3">
      <c r="A70" s="15" t="s">
        <v>90</v>
      </c>
      <c r="B70" s="16">
        <v>20863.25</v>
      </c>
      <c r="C70" s="16">
        <v>6651.9</v>
      </c>
      <c r="D70" s="16"/>
      <c r="E70" s="16">
        <v>47571</v>
      </c>
      <c r="F70" s="16">
        <v>2025</v>
      </c>
      <c r="G70" s="16">
        <v>19197</v>
      </c>
      <c r="H70" s="16"/>
      <c r="I70" s="16"/>
      <c r="J70" s="16">
        <v>96308.15</v>
      </c>
      <c r="K70"/>
      <c r="L70"/>
      <c r="M70"/>
      <c r="N70"/>
      <c r="O70"/>
      <c r="P70"/>
      <c r="Q70"/>
      <c r="R70"/>
    </row>
    <row r="71" spans="1:18" x14ac:dyDescent="0.3">
      <c r="A71" s="15" t="s">
        <v>44</v>
      </c>
      <c r="B71" s="16">
        <v>10100980.636223387</v>
      </c>
      <c r="C71" s="16">
        <v>2137156.6893071705</v>
      </c>
      <c r="D71" s="16">
        <v>19659.609999999997</v>
      </c>
      <c r="E71" s="16">
        <v>9235604.2623692546</v>
      </c>
      <c r="F71" s="16">
        <v>1413117.6269336299</v>
      </c>
      <c r="G71" s="16">
        <v>1423289.7788373954</v>
      </c>
      <c r="H71" s="16">
        <v>93428.074549451005</v>
      </c>
      <c r="I71" s="16">
        <v>340721</v>
      </c>
      <c r="J71" s="16">
        <v>24763957.678220287</v>
      </c>
      <c r="K71"/>
      <c r="L71"/>
      <c r="M71"/>
      <c r="N71"/>
      <c r="O71"/>
      <c r="P71"/>
      <c r="Q71"/>
      <c r="R71"/>
    </row>
    <row r="72" spans="1:18" x14ac:dyDescent="0.3">
      <c r="A72" s="15" t="s">
        <v>91</v>
      </c>
      <c r="B72" s="16">
        <v>251858.83000000002</v>
      </c>
      <c r="C72" s="16">
        <v>8628.3349999999991</v>
      </c>
      <c r="D72" s="16"/>
      <c r="E72" s="16">
        <v>11945.83</v>
      </c>
      <c r="F72" s="16"/>
      <c r="G72" s="16"/>
      <c r="H72" s="16"/>
      <c r="I72" s="16"/>
      <c r="J72" s="16">
        <v>272432.995</v>
      </c>
      <c r="K72"/>
      <c r="L72"/>
      <c r="M72"/>
      <c r="N72"/>
      <c r="O72"/>
      <c r="P72"/>
      <c r="Q72"/>
      <c r="R72"/>
    </row>
    <row r="73" spans="1:18" x14ac:dyDescent="0.3">
      <c r="A73" s="15" t="s">
        <v>500</v>
      </c>
      <c r="B73" s="16"/>
      <c r="C73" s="16"/>
      <c r="D73" s="16"/>
      <c r="E73" s="16"/>
      <c r="F73" s="16"/>
      <c r="G73" s="16">
        <v>2235.2399999999998</v>
      </c>
      <c r="H73" s="16"/>
      <c r="I73" s="16"/>
      <c r="J73" s="16">
        <v>2235.2399999999998</v>
      </c>
      <c r="K73"/>
      <c r="L73"/>
      <c r="M73"/>
      <c r="N73"/>
      <c r="O73"/>
      <c r="P73"/>
      <c r="Q73"/>
      <c r="R73"/>
    </row>
    <row r="74" spans="1:18" x14ac:dyDescent="0.3">
      <c r="A74" s="15" t="s">
        <v>45</v>
      </c>
      <c r="B74" s="16">
        <v>4479483</v>
      </c>
      <c r="C74" s="16">
        <v>3273099</v>
      </c>
      <c r="D74" s="16">
        <v>13158</v>
      </c>
      <c r="E74" s="16">
        <v>3896204</v>
      </c>
      <c r="F74" s="16">
        <v>203837</v>
      </c>
      <c r="G74" s="16">
        <v>1091146</v>
      </c>
      <c r="H74" s="16">
        <v>45076</v>
      </c>
      <c r="I74" s="16"/>
      <c r="J74" s="16">
        <v>13002003</v>
      </c>
      <c r="K74"/>
      <c r="L74"/>
      <c r="M74"/>
      <c r="N74"/>
      <c r="O74"/>
      <c r="P74"/>
      <c r="Q74"/>
      <c r="R74"/>
    </row>
    <row r="75" spans="1:18" x14ac:dyDescent="0.3">
      <c r="A75" s="15" t="s">
        <v>47</v>
      </c>
      <c r="B75" s="16">
        <v>13401359.919999998</v>
      </c>
      <c r="C75" s="16">
        <v>12653958.969999999</v>
      </c>
      <c r="D75" s="16">
        <v>73629.010000000009</v>
      </c>
      <c r="E75" s="16">
        <v>36181110.0431071</v>
      </c>
      <c r="F75" s="16">
        <v>2003363.18</v>
      </c>
      <c r="G75" s="16">
        <v>1965501.65</v>
      </c>
      <c r="H75" s="16">
        <v>461092.01000000007</v>
      </c>
      <c r="I75" s="16"/>
      <c r="J75" s="16">
        <v>66740014.783107094</v>
      </c>
      <c r="K75"/>
      <c r="L75"/>
      <c r="M75"/>
      <c r="N75"/>
      <c r="O75"/>
      <c r="P75"/>
      <c r="Q75"/>
      <c r="R75"/>
    </row>
    <row r="76" spans="1:18" x14ac:dyDescent="0.3">
      <c r="A76" s="15" t="s">
        <v>48</v>
      </c>
      <c r="B76" s="16">
        <v>580099.19999999995</v>
      </c>
      <c r="C76" s="16">
        <v>332274</v>
      </c>
      <c r="D76" s="16">
        <v>1480</v>
      </c>
      <c r="E76" s="16">
        <v>737698</v>
      </c>
      <c r="F76" s="16">
        <v>9440</v>
      </c>
      <c r="G76" s="16">
        <v>66618</v>
      </c>
      <c r="H76" s="16">
        <v>34260</v>
      </c>
      <c r="I76" s="16"/>
      <c r="J76" s="16">
        <v>1761869.2</v>
      </c>
      <c r="K76"/>
      <c r="L76"/>
      <c r="M76"/>
      <c r="N76"/>
      <c r="O76"/>
      <c r="P76"/>
      <c r="Q76"/>
      <c r="R76"/>
    </row>
    <row r="77" spans="1:18" x14ac:dyDescent="0.3">
      <c r="A77" s="15" t="s">
        <v>49</v>
      </c>
      <c r="B77" s="16">
        <v>1232126.0220000001</v>
      </c>
      <c r="C77" s="16">
        <v>696066.58000000007</v>
      </c>
      <c r="D77" s="16"/>
      <c r="E77" s="16">
        <v>574903.43000000005</v>
      </c>
      <c r="F77" s="16">
        <v>30280.39</v>
      </c>
      <c r="G77" s="16">
        <v>79139.53</v>
      </c>
      <c r="H77" s="16">
        <v>13326.513000000001</v>
      </c>
      <c r="I77" s="16">
        <v>19927.2</v>
      </c>
      <c r="J77" s="16">
        <v>2645769.665</v>
      </c>
      <c r="K77"/>
      <c r="L77"/>
      <c r="M77"/>
      <c r="N77"/>
      <c r="O77"/>
      <c r="P77"/>
      <c r="Q77"/>
      <c r="R77"/>
    </row>
    <row r="78" spans="1:18" x14ac:dyDescent="0.3">
      <c r="A78" s="15" t="s">
        <v>50</v>
      </c>
      <c r="B78" s="16">
        <v>45491358.590000004</v>
      </c>
      <c r="C78" s="16">
        <v>43717331.539999999</v>
      </c>
      <c r="D78" s="16">
        <v>688869.45000000007</v>
      </c>
      <c r="E78" s="16">
        <v>61734919.609999999</v>
      </c>
      <c r="F78" s="16">
        <v>7461704.2699999996</v>
      </c>
      <c r="G78" s="16">
        <v>10245064.310000001</v>
      </c>
      <c r="H78" s="16">
        <v>341553.24000000005</v>
      </c>
      <c r="I78" s="16">
        <v>104265.8</v>
      </c>
      <c r="J78" s="16">
        <v>169785066.81000003</v>
      </c>
      <c r="K78"/>
      <c r="L78"/>
      <c r="M78"/>
      <c r="N78"/>
      <c r="O78"/>
      <c r="P78"/>
      <c r="Q78"/>
      <c r="R78"/>
    </row>
    <row r="79" spans="1:18" x14ac:dyDescent="0.3">
      <c r="A79" s="15" t="s">
        <v>92</v>
      </c>
      <c r="B79" s="16">
        <v>176780</v>
      </c>
      <c r="C79" s="16">
        <v>720</v>
      </c>
      <c r="D79" s="16"/>
      <c r="E79" s="16">
        <v>1080</v>
      </c>
      <c r="F79" s="16"/>
      <c r="G79" s="16">
        <v>45475</v>
      </c>
      <c r="H79" s="16"/>
      <c r="I79" s="16"/>
      <c r="J79" s="16">
        <v>224055</v>
      </c>
      <c r="K79"/>
      <c r="L79"/>
      <c r="M79"/>
      <c r="N79"/>
      <c r="O79"/>
      <c r="P79"/>
      <c r="Q79"/>
      <c r="R79"/>
    </row>
    <row r="80" spans="1:18" x14ac:dyDescent="0.3">
      <c r="A80" s="15" t="s">
        <v>51</v>
      </c>
      <c r="B80" s="16">
        <v>296049.59999999998</v>
      </c>
      <c r="C80" s="16">
        <v>3127.8199999999997</v>
      </c>
      <c r="D80" s="16"/>
      <c r="E80" s="16">
        <v>61412.219999999994</v>
      </c>
      <c r="F80" s="16"/>
      <c r="G80" s="16">
        <v>12217</v>
      </c>
      <c r="H80" s="16"/>
      <c r="I80" s="16"/>
      <c r="J80" s="16">
        <v>372806.63999999996</v>
      </c>
      <c r="K80"/>
      <c r="L80"/>
      <c r="M80"/>
      <c r="N80"/>
      <c r="O80"/>
      <c r="P80"/>
      <c r="Q80"/>
      <c r="R80"/>
    </row>
    <row r="81" spans="1:18" x14ac:dyDescent="0.3">
      <c r="A81" s="15" t="s">
        <v>501</v>
      </c>
      <c r="B81" s="16"/>
      <c r="C81" s="16"/>
      <c r="D81" s="16"/>
      <c r="E81" s="16">
        <v>3442.27</v>
      </c>
      <c r="F81" s="16"/>
      <c r="G81" s="16">
        <v>3403.93</v>
      </c>
      <c r="H81" s="16"/>
      <c r="I81" s="16"/>
      <c r="J81" s="16">
        <v>6846.2</v>
      </c>
      <c r="K81"/>
      <c r="L81"/>
      <c r="M81"/>
      <c r="N81"/>
      <c r="O81"/>
      <c r="P81"/>
      <c r="Q81"/>
      <c r="R81"/>
    </row>
    <row r="82" spans="1:18" x14ac:dyDescent="0.3">
      <c r="A82" s="15" t="s">
        <v>52</v>
      </c>
      <c r="B82" s="16">
        <v>156603242.55999997</v>
      </c>
      <c r="C82" s="16">
        <v>167972919.29000005</v>
      </c>
      <c r="D82" s="16">
        <v>1973992.0799999998</v>
      </c>
      <c r="E82" s="16">
        <v>132768710.46000001</v>
      </c>
      <c r="F82" s="16">
        <v>14971770.190000001</v>
      </c>
      <c r="G82" s="16">
        <v>21969467.779999994</v>
      </c>
      <c r="H82" s="16">
        <v>3563528.439999999</v>
      </c>
      <c r="I82" s="16"/>
      <c r="J82" s="16">
        <v>499823630.79999995</v>
      </c>
      <c r="K82"/>
      <c r="L82"/>
      <c r="M82"/>
      <c r="N82"/>
      <c r="O82"/>
      <c r="P82"/>
      <c r="Q82"/>
      <c r="R82"/>
    </row>
    <row r="83" spans="1:18" x14ac:dyDescent="0.3">
      <c r="A83" s="15" t="s">
        <v>53</v>
      </c>
      <c r="B83" s="16">
        <v>19430903.783333261</v>
      </c>
      <c r="C83" s="16">
        <v>5642530.959999999</v>
      </c>
      <c r="D83" s="16">
        <v>56769.393333333341</v>
      </c>
      <c r="E83" s="16">
        <v>5496036.8199999994</v>
      </c>
      <c r="F83" s="16">
        <v>1356478.3</v>
      </c>
      <c r="G83" s="16">
        <v>1145833.0000000005</v>
      </c>
      <c r="H83" s="16">
        <v>45045.64</v>
      </c>
      <c r="I83" s="16"/>
      <c r="J83" s="16">
        <v>33173597.896666594</v>
      </c>
      <c r="K83"/>
      <c r="L83"/>
      <c r="M83"/>
      <c r="N83"/>
      <c r="O83"/>
      <c r="P83"/>
      <c r="Q83"/>
      <c r="R83"/>
    </row>
    <row r="84" spans="1:18" x14ac:dyDescent="0.3">
      <c r="A84" s="15" t="s">
        <v>93</v>
      </c>
      <c r="B84" s="16">
        <v>54108</v>
      </c>
      <c r="C84" s="16">
        <v>4212</v>
      </c>
      <c r="D84" s="16"/>
      <c r="E84" s="16">
        <v>38119</v>
      </c>
      <c r="F84" s="16"/>
      <c r="G84" s="16">
        <v>102840</v>
      </c>
      <c r="H84" s="16"/>
      <c r="I84" s="16"/>
      <c r="J84" s="16">
        <v>199279</v>
      </c>
      <c r="K84"/>
      <c r="L84"/>
      <c r="M84"/>
      <c r="N84"/>
      <c r="O84"/>
      <c r="P84"/>
      <c r="Q84"/>
      <c r="R84"/>
    </row>
    <row r="85" spans="1:18" x14ac:dyDescent="0.3">
      <c r="A85" s="15" t="s">
        <v>54</v>
      </c>
      <c r="B85" s="16">
        <v>86843.680000000008</v>
      </c>
      <c r="C85" s="16">
        <v>34496</v>
      </c>
      <c r="D85" s="16"/>
      <c r="E85" s="16">
        <v>139708.80000000002</v>
      </c>
      <c r="F85" s="16"/>
      <c r="G85" s="16">
        <v>665.28</v>
      </c>
      <c r="H85" s="16"/>
      <c r="I85" s="16"/>
      <c r="J85" s="16">
        <v>261713.76000000004</v>
      </c>
      <c r="K85"/>
      <c r="L85"/>
      <c r="M85"/>
      <c r="N85"/>
      <c r="O85"/>
      <c r="P85"/>
      <c r="Q85"/>
      <c r="R85"/>
    </row>
    <row r="86" spans="1:18" x14ac:dyDescent="0.3">
      <c r="A86" s="15" t="s">
        <v>55</v>
      </c>
      <c r="B86" s="16">
        <v>5013810.25</v>
      </c>
      <c r="C86" s="16">
        <v>702033.5</v>
      </c>
      <c r="D86" s="16">
        <v>157.5</v>
      </c>
      <c r="E86" s="16">
        <v>519592.5</v>
      </c>
      <c r="F86" s="16">
        <v>79439.5</v>
      </c>
      <c r="G86" s="16">
        <v>426314</v>
      </c>
      <c r="H86" s="16">
        <v>23320.5</v>
      </c>
      <c r="I86" s="16"/>
      <c r="J86" s="16">
        <v>6764667.75</v>
      </c>
      <c r="K86"/>
      <c r="L86"/>
      <c r="M86"/>
      <c r="N86"/>
      <c r="O86"/>
      <c r="P86"/>
      <c r="Q86"/>
      <c r="R86"/>
    </row>
    <row r="87" spans="1:18" x14ac:dyDescent="0.3">
      <c r="A87" s="15" t="s">
        <v>112</v>
      </c>
      <c r="B87" s="16">
        <v>46019.9</v>
      </c>
      <c r="C87" s="16">
        <v>20772</v>
      </c>
      <c r="D87" s="16"/>
      <c r="E87" s="16">
        <v>38880</v>
      </c>
      <c r="F87" s="16"/>
      <c r="G87" s="16"/>
      <c r="H87" s="16"/>
      <c r="I87" s="16"/>
      <c r="J87" s="16">
        <v>105671.9</v>
      </c>
      <c r="K87"/>
      <c r="L87"/>
      <c r="M87"/>
      <c r="N87"/>
      <c r="O87"/>
      <c r="P87"/>
      <c r="Q87"/>
      <c r="R87"/>
    </row>
    <row r="88" spans="1:18" x14ac:dyDescent="0.3">
      <c r="A88" s="15" t="s">
        <v>56</v>
      </c>
      <c r="B88" s="16">
        <v>223273.56</v>
      </c>
      <c r="C88" s="16">
        <v>43288.2</v>
      </c>
      <c r="D88" s="16"/>
      <c r="E88" s="16">
        <v>32095</v>
      </c>
      <c r="F88" s="16">
        <v>4833</v>
      </c>
      <c r="G88" s="16">
        <v>39576</v>
      </c>
      <c r="H88" s="16">
        <v>303.2</v>
      </c>
      <c r="I88" s="16"/>
      <c r="J88" s="16">
        <v>343368.96000000002</v>
      </c>
      <c r="K88"/>
      <c r="L88"/>
      <c r="M88"/>
      <c r="N88"/>
      <c r="O88"/>
      <c r="P88"/>
      <c r="Q88"/>
      <c r="R88"/>
    </row>
    <row r="89" spans="1:18" x14ac:dyDescent="0.3">
      <c r="A89" s="15" t="s">
        <v>57</v>
      </c>
      <c r="B89" s="16">
        <v>1002536.4200000002</v>
      </c>
      <c r="C89" s="16">
        <v>361665.45</v>
      </c>
      <c r="D89" s="16">
        <v>2152.08</v>
      </c>
      <c r="E89" s="16">
        <v>787552.85999999987</v>
      </c>
      <c r="F89" s="16">
        <v>49283.600000000006</v>
      </c>
      <c r="G89" s="16">
        <v>71165.45</v>
      </c>
      <c r="H89" s="16">
        <v>20882.8</v>
      </c>
      <c r="I89" s="16"/>
      <c r="J89" s="16">
        <v>2295238.66</v>
      </c>
      <c r="K89"/>
      <c r="L89"/>
      <c r="M89"/>
      <c r="N89"/>
      <c r="O89"/>
      <c r="P89"/>
      <c r="Q89"/>
      <c r="R89"/>
    </row>
    <row r="90" spans="1:18" x14ac:dyDescent="0.3">
      <c r="A90" s="15" t="s">
        <v>94</v>
      </c>
      <c r="B90" s="16">
        <v>12829.449999999999</v>
      </c>
      <c r="C90" s="16">
        <v>7695.84</v>
      </c>
      <c r="D90" s="16"/>
      <c r="E90" s="16">
        <v>7719.4</v>
      </c>
      <c r="F90" s="16"/>
      <c r="G90" s="16">
        <v>4540.83</v>
      </c>
      <c r="H90" s="16"/>
      <c r="I90" s="16"/>
      <c r="J90" s="16">
        <v>32785.520000000004</v>
      </c>
      <c r="K90"/>
      <c r="L90"/>
      <c r="M90"/>
      <c r="N90"/>
      <c r="O90"/>
      <c r="P90"/>
      <c r="Q90"/>
      <c r="R90"/>
    </row>
    <row r="91" spans="1:18" x14ac:dyDescent="0.3">
      <c r="A91" s="15" t="s">
        <v>58</v>
      </c>
      <c r="B91" s="16">
        <v>3575025</v>
      </c>
      <c r="C91" s="16">
        <v>2503360</v>
      </c>
      <c r="D91" s="16">
        <v>10746</v>
      </c>
      <c r="E91" s="16">
        <v>2863398.7</v>
      </c>
      <c r="F91" s="16">
        <v>330350</v>
      </c>
      <c r="G91" s="16">
        <v>659010</v>
      </c>
      <c r="H91" s="16">
        <v>24450</v>
      </c>
      <c r="I91" s="16"/>
      <c r="J91" s="16">
        <v>9966339.6999999993</v>
      </c>
      <c r="K91"/>
      <c r="L91"/>
      <c r="M91"/>
      <c r="N91"/>
      <c r="O91"/>
      <c r="P91"/>
      <c r="Q91"/>
      <c r="R91"/>
    </row>
    <row r="92" spans="1:18" x14ac:dyDescent="0.3">
      <c r="A92" s="15" t="s">
        <v>59</v>
      </c>
      <c r="B92" s="16">
        <v>521613.79</v>
      </c>
      <c r="C92" s="16">
        <v>292889.33</v>
      </c>
      <c r="D92" s="16">
        <v>57879.9</v>
      </c>
      <c r="E92" s="16">
        <v>150001.72999999998</v>
      </c>
      <c r="F92" s="16"/>
      <c r="G92" s="16">
        <v>173816.61</v>
      </c>
      <c r="H92" s="16"/>
      <c r="I92" s="16"/>
      <c r="J92" s="16">
        <v>1196201.3599999999</v>
      </c>
      <c r="K92"/>
      <c r="L92"/>
      <c r="M92"/>
      <c r="N92"/>
      <c r="O92"/>
      <c r="P92"/>
      <c r="Q92"/>
      <c r="R92"/>
    </row>
    <row r="93" spans="1:18" x14ac:dyDescent="0.3">
      <c r="A93" s="15" t="s">
        <v>187</v>
      </c>
      <c r="B93" s="16"/>
      <c r="C93" s="16">
        <v>11113.92</v>
      </c>
      <c r="D93" s="16"/>
      <c r="E93" s="16">
        <v>4900</v>
      </c>
      <c r="F93" s="16"/>
      <c r="G93" s="16"/>
      <c r="H93" s="16"/>
      <c r="I93" s="16"/>
      <c r="J93" s="16">
        <v>16013.92</v>
      </c>
      <c r="K93"/>
      <c r="L93"/>
      <c r="M93"/>
      <c r="N93"/>
      <c r="O93"/>
      <c r="P93"/>
      <c r="Q93"/>
      <c r="R93"/>
    </row>
    <row r="94" spans="1:18" x14ac:dyDescent="0.3">
      <c r="A94" s="15" t="s">
        <v>60</v>
      </c>
      <c r="B94" s="16">
        <v>11758569.549999999</v>
      </c>
      <c r="C94" s="16">
        <v>7593643.2000000002</v>
      </c>
      <c r="D94" s="16">
        <v>231419.76</v>
      </c>
      <c r="E94" s="16">
        <v>3740883.1199999996</v>
      </c>
      <c r="F94" s="16">
        <v>980803.2</v>
      </c>
      <c r="G94" s="16">
        <v>2493070.3199999998</v>
      </c>
      <c r="H94" s="16">
        <v>1778137.9200000002</v>
      </c>
      <c r="I94" s="16"/>
      <c r="J94" s="16">
        <v>28576527.070000004</v>
      </c>
      <c r="K94"/>
      <c r="L94"/>
      <c r="M94"/>
      <c r="N94"/>
      <c r="O94"/>
      <c r="P94"/>
      <c r="Q94"/>
      <c r="R94"/>
    </row>
    <row r="95" spans="1:18" x14ac:dyDescent="0.3">
      <c r="A95" s="15" t="s">
        <v>61</v>
      </c>
      <c r="B95" s="16">
        <v>264595.32</v>
      </c>
      <c r="C95" s="16">
        <v>344656</v>
      </c>
      <c r="D95" s="16">
        <v>648</v>
      </c>
      <c r="E95" s="16">
        <v>347096</v>
      </c>
      <c r="F95" s="16"/>
      <c r="G95" s="16">
        <v>70584</v>
      </c>
      <c r="H95" s="16">
        <v>12608</v>
      </c>
      <c r="I95" s="16"/>
      <c r="J95" s="16">
        <v>1040187.3200000001</v>
      </c>
      <c r="K95"/>
      <c r="L95"/>
      <c r="M95"/>
      <c r="N95"/>
      <c r="O95"/>
      <c r="P95"/>
      <c r="Q95"/>
      <c r="R95"/>
    </row>
    <row r="96" spans="1:18" x14ac:dyDescent="0.3">
      <c r="A96" s="15" t="s">
        <v>62</v>
      </c>
      <c r="B96" s="16">
        <v>6523327.1900000013</v>
      </c>
      <c r="C96" s="16">
        <v>1578690.93</v>
      </c>
      <c r="D96" s="16">
        <v>65244.38</v>
      </c>
      <c r="E96" s="16">
        <v>2373182.9799999995</v>
      </c>
      <c r="F96" s="16">
        <v>289093.86</v>
      </c>
      <c r="G96" s="16">
        <v>1017755.18</v>
      </c>
      <c r="H96" s="16"/>
      <c r="I96" s="16">
        <v>698</v>
      </c>
      <c r="J96" s="16">
        <v>11847992.52</v>
      </c>
      <c r="K96"/>
      <c r="L96"/>
      <c r="M96"/>
      <c r="N96"/>
      <c r="O96"/>
      <c r="P96"/>
      <c r="Q96"/>
      <c r="R96"/>
    </row>
    <row r="97" spans="1:18" x14ac:dyDescent="0.3">
      <c r="A97" s="15" t="s">
        <v>95</v>
      </c>
      <c r="B97" s="16">
        <v>21001.200000000001</v>
      </c>
      <c r="C97" s="16"/>
      <c r="D97" s="16"/>
      <c r="E97" s="16">
        <v>47800.800000000003</v>
      </c>
      <c r="F97" s="16"/>
      <c r="G97" s="16"/>
      <c r="H97" s="16"/>
      <c r="I97" s="16"/>
      <c r="J97" s="16">
        <v>68802</v>
      </c>
      <c r="K97"/>
      <c r="L97"/>
      <c r="M97"/>
      <c r="N97"/>
      <c r="O97"/>
      <c r="P97"/>
      <c r="Q97"/>
      <c r="R97"/>
    </row>
    <row r="98" spans="1:18" x14ac:dyDescent="0.3">
      <c r="A98" s="15" t="s">
        <v>64</v>
      </c>
      <c r="B98" s="16">
        <v>221159.05</v>
      </c>
      <c r="C98" s="16">
        <v>108738.95999999999</v>
      </c>
      <c r="D98" s="16"/>
      <c r="E98" s="16">
        <v>116376.87999999999</v>
      </c>
      <c r="F98" s="16">
        <v>4536</v>
      </c>
      <c r="G98" s="16">
        <v>41929.89</v>
      </c>
      <c r="H98" s="16"/>
      <c r="I98" s="16"/>
      <c r="J98" s="16">
        <v>492740.78</v>
      </c>
      <c r="K98"/>
      <c r="L98"/>
      <c r="M98"/>
      <c r="N98"/>
      <c r="O98"/>
      <c r="P98"/>
      <c r="Q98"/>
      <c r="R98"/>
    </row>
    <row r="99" spans="1:18" x14ac:dyDescent="0.3">
      <c r="A99" s="15" t="s">
        <v>96</v>
      </c>
      <c r="B99" s="16">
        <v>158358.39999999997</v>
      </c>
      <c r="C99" s="16">
        <v>121910.40000000001</v>
      </c>
      <c r="D99" s="16"/>
      <c r="E99" s="16">
        <v>96818.4</v>
      </c>
      <c r="F99" s="16">
        <v>7357.6</v>
      </c>
      <c r="G99" s="16">
        <v>210147.20000000001</v>
      </c>
      <c r="H99" s="16"/>
      <c r="I99" s="16"/>
      <c r="J99" s="16">
        <v>594592</v>
      </c>
      <c r="K99"/>
      <c r="L99"/>
      <c r="M99"/>
      <c r="N99"/>
      <c r="O99"/>
      <c r="P99"/>
      <c r="Q99"/>
      <c r="R99"/>
    </row>
    <row r="100" spans="1:18" x14ac:dyDescent="0.3">
      <c r="A100" s="15" t="s">
        <v>97</v>
      </c>
      <c r="B100" s="16">
        <v>137299.4</v>
      </c>
      <c r="C100" s="16">
        <v>5060.5300000000007</v>
      </c>
      <c r="D100" s="16"/>
      <c r="E100" s="16"/>
      <c r="F100" s="16"/>
      <c r="G100" s="16">
        <v>3067.58</v>
      </c>
      <c r="H100" s="16"/>
      <c r="I100" s="16"/>
      <c r="J100" s="16">
        <v>145427.50999999998</v>
      </c>
      <c r="K100"/>
      <c r="L100"/>
      <c r="M100"/>
      <c r="N100"/>
      <c r="O100"/>
      <c r="P100"/>
      <c r="Q100"/>
      <c r="R100"/>
    </row>
    <row r="101" spans="1:18" x14ac:dyDescent="0.3">
      <c r="A101" s="15" t="s">
        <v>98</v>
      </c>
      <c r="B101" s="16">
        <v>756.18000000000006</v>
      </c>
      <c r="C101" s="16">
        <v>1160.6400000000001</v>
      </c>
      <c r="D101" s="16"/>
      <c r="E101" s="16"/>
      <c r="F101" s="16"/>
      <c r="G101" s="16"/>
      <c r="H101" s="16"/>
      <c r="I101" s="16"/>
      <c r="J101" s="16">
        <v>1916.8200000000002</v>
      </c>
      <c r="K101"/>
      <c r="L101"/>
      <c r="M101"/>
      <c r="N101"/>
      <c r="O101"/>
      <c r="P101"/>
      <c r="Q101"/>
      <c r="R101"/>
    </row>
    <row r="102" spans="1:18" x14ac:dyDescent="0.3">
      <c r="A102" s="15" t="s">
        <v>65</v>
      </c>
      <c r="B102" s="16">
        <v>574055.53</v>
      </c>
      <c r="C102" s="16">
        <v>192800.948</v>
      </c>
      <c r="D102" s="16"/>
      <c r="E102" s="16">
        <v>680215.33</v>
      </c>
      <c r="F102" s="16">
        <v>36283.800000000003</v>
      </c>
      <c r="G102" s="16">
        <v>65633.16</v>
      </c>
      <c r="H102" s="16">
        <v>11496</v>
      </c>
      <c r="I102" s="16"/>
      <c r="J102" s="16">
        <v>1560484.7679999999</v>
      </c>
      <c r="K102"/>
      <c r="L102"/>
      <c r="M102"/>
      <c r="N102"/>
      <c r="O102"/>
      <c r="P102"/>
      <c r="Q102"/>
      <c r="R102"/>
    </row>
    <row r="103" spans="1:18" x14ac:dyDescent="0.3">
      <c r="A103" s="15" t="s">
        <v>99</v>
      </c>
      <c r="B103" s="16">
        <v>25432</v>
      </c>
      <c r="C103" s="16">
        <v>6048</v>
      </c>
      <c r="D103" s="16"/>
      <c r="E103" s="16">
        <v>43308</v>
      </c>
      <c r="F103" s="16"/>
      <c r="G103" s="16"/>
      <c r="H103" s="16"/>
      <c r="I103" s="16"/>
      <c r="J103" s="16">
        <v>74788</v>
      </c>
      <c r="K103"/>
      <c r="L103"/>
      <c r="M103"/>
      <c r="N103"/>
      <c r="O103"/>
      <c r="P103"/>
      <c r="Q103"/>
      <c r="R103"/>
    </row>
    <row r="104" spans="1:18" x14ac:dyDescent="0.3">
      <c r="A104" s="15" t="s">
        <v>66</v>
      </c>
      <c r="B104" s="16">
        <v>3246068.600000001</v>
      </c>
      <c r="C104" s="16">
        <v>1285135</v>
      </c>
      <c r="D104" s="16">
        <v>17617.5</v>
      </c>
      <c r="E104" s="16">
        <v>1367352.9</v>
      </c>
      <c r="F104" s="16">
        <v>82734.100000000006</v>
      </c>
      <c r="G104" s="16">
        <v>667812</v>
      </c>
      <c r="H104" s="16">
        <v>17640.7</v>
      </c>
      <c r="I104" s="16"/>
      <c r="J104" s="16">
        <v>6684360.8000000017</v>
      </c>
      <c r="K104"/>
      <c r="L104"/>
      <c r="M104"/>
      <c r="N104"/>
      <c r="O104"/>
      <c r="P104"/>
      <c r="Q104"/>
      <c r="R104"/>
    </row>
    <row r="105" spans="1:18" x14ac:dyDescent="0.3">
      <c r="A105" s="15" t="s">
        <v>539</v>
      </c>
      <c r="B105" s="16">
        <v>571399241.99847186</v>
      </c>
      <c r="C105" s="16">
        <v>370475858.63914633</v>
      </c>
      <c r="D105" s="16">
        <v>5279934.7582991468</v>
      </c>
      <c r="E105" s="16">
        <v>392132289.36465889</v>
      </c>
      <c r="F105" s="16">
        <v>43203429.565183356</v>
      </c>
      <c r="G105" s="16">
        <v>100681087.20856544</v>
      </c>
      <c r="H105" s="16">
        <v>8351467.5773990024</v>
      </c>
      <c r="I105" s="16">
        <v>5617388.46</v>
      </c>
      <c r="J105" s="16">
        <v>1497140697.5717242</v>
      </c>
      <c r="K105"/>
      <c r="L105"/>
      <c r="M105"/>
      <c r="N105"/>
      <c r="O105"/>
      <c r="P105"/>
      <c r="Q105"/>
      <c r="R105"/>
    </row>
    <row r="106" spans="1:18" x14ac:dyDescent="0.3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</row>
    <row r="107" spans="1:18" x14ac:dyDescent="0.3">
      <c r="A107"/>
      <c r="B107"/>
      <c r="C107"/>
      <c r="D107"/>
      <c r="E107"/>
      <c r="F107"/>
      <c r="G107"/>
      <c r="H107"/>
      <c r="I107"/>
      <c r="J107"/>
    </row>
    <row r="108" spans="1:18" x14ac:dyDescent="0.3">
      <c r="A108"/>
      <c r="B108"/>
      <c r="C108"/>
      <c r="D108"/>
      <c r="E108"/>
      <c r="F108"/>
      <c r="G108"/>
      <c r="H108"/>
      <c r="I108"/>
      <c r="J108"/>
    </row>
    <row r="109" spans="1:18" x14ac:dyDescent="0.3">
      <c r="A109"/>
      <c r="B109"/>
      <c r="C109"/>
      <c r="D109"/>
      <c r="E109"/>
      <c r="F109"/>
      <c r="G109"/>
      <c r="H109"/>
      <c r="I109"/>
      <c r="J109"/>
    </row>
    <row r="110" spans="1:18" x14ac:dyDescent="0.3">
      <c r="A110"/>
      <c r="B110"/>
      <c r="C110"/>
      <c r="D110"/>
      <c r="E110"/>
      <c r="F110"/>
      <c r="G110"/>
      <c r="H110"/>
      <c r="I110"/>
      <c r="J110"/>
    </row>
    <row r="111" spans="1:18" x14ac:dyDescent="0.3">
      <c r="A111"/>
      <c r="B111"/>
      <c r="C111"/>
      <c r="D111"/>
      <c r="E111"/>
      <c r="F111"/>
      <c r="G111"/>
      <c r="H111"/>
      <c r="I111"/>
      <c r="J111"/>
    </row>
    <row r="112" spans="1:18" x14ac:dyDescent="0.3">
      <c r="A112"/>
      <c r="B112"/>
      <c r="C112"/>
      <c r="D112"/>
      <c r="E112"/>
      <c r="F112"/>
      <c r="G112"/>
      <c r="H112"/>
      <c r="I112"/>
      <c r="J112"/>
    </row>
    <row r="113" spans="1:10" x14ac:dyDescent="0.3">
      <c r="A113"/>
      <c r="B113"/>
      <c r="C113"/>
      <c r="D113"/>
      <c r="E113"/>
      <c r="F113"/>
      <c r="G113"/>
      <c r="H113"/>
      <c r="I113"/>
      <c r="J113"/>
    </row>
    <row r="114" spans="1:10" x14ac:dyDescent="0.3">
      <c r="A114"/>
      <c r="B114"/>
      <c r="C114"/>
      <c r="D114"/>
      <c r="E114"/>
      <c r="F114"/>
      <c r="G114"/>
      <c r="H114"/>
      <c r="I114"/>
      <c r="J114"/>
    </row>
    <row r="115" spans="1:10" x14ac:dyDescent="0.3">
      <c r="A115"/>
      <c r="B115"/>
      <c r="C115"/>
      <c r="D115"/>
      <c r="E115"/>
      <c r="F115"/>
      <c r="G115"/>
      <c r="H115"/>
      <c r="I115"/>
      <c r="J115"/>
    </row>
    <row r="116" spans="1:10" x14ac:dyDescent="0.3">
      <c r="A116"/>
      <c r="B116"/>
      <c r="C116"/>
      <c r="D116"/>
      <c r="E116"/>
      <c r="F116"/>
      <c r="G116"/>
      <c r="H116"/>
      <c r="I116"/>
      <c r="J116"/>
    </row>
    <row r="117" spans="1:10" x14ac:dyDescent="0.3">
      <c r="A117"/>
      <c r="B117"/>
      <c r="C117"/>
      <c r="D117"/>
      <c r="E117"/>
      <c r="F117"/>
      <c r="G117"/>
      <c r="H117"/>
      <c r="I117"/>
      <c r="J117"/>
    </row>
    <row r="118" spans="1:10" x14ac:dyDescent="0.3">
      <c r="A118"/>
      <c r="B118"/>
      <c r="C118"/>
      <c r="D118"/>
      <c r="E118"/>
      <c r="F118"/>
      <c r="G118"/>
      <c r="H118"/>
      <c r="I118"/>
      <c r="J118"/>
    </row>
    <row r="119" spans="1:10" x14ac:dyDescent="0.3">
      <c r="A119"/>
      <c r="B119"/>
      <c r="C119"/>
      <c r="D119"/>
      <c r="E119"/>
      <c r="F119"/>
      <c r="G119"/>
      <c r="H119"/>
      <c r="I119"/>
      <c r="J119"/>
    </row>
    <row r="120" spans="1:10" x14ac:dyDescent="0.3">
      <c r="A120"/>
      <c r="B120"/>
      <c r="C120"/>
      <c r="D120"/>
      <c r="E120"/>
      <c r="F120"/>
      <c r="G120"/>
      <c r="H120"/>
      <c r="I120"/>
      <c r="J120"/>
    </row>
    <row r="121" spans="1:10" x14ac:dyDescent="0.3">
      <c r="A121"/>
      <c r="B121"/>
      <c r="C121"/>
      <c r="D121"/>
      <c r="E121"/>
      <c r="F121"/>
      <c r="G121"/>
      <c r="H121"/>
      <c r="I121"/>
      <c r="J121"/>
    </row>
    <row r="122" spans="1:10" x14ac:dyDescent="0.3">
      <c r="A122"/>
      <c r="B122"/>
      <c r="C122"/>
      <c r="D122"/>
      <c r="E122"/>
      <c r="F122"/>
      <c r="G122"/>
      <c r="H122"/>
      <c r="I122"/>
      <c r="J122"/>
    </row>
    <row r="123" spans="1:10" x14ac:dyDescent="0.3">
      <c r="A123"/>
      <c r="B123"/>
      <c r="C123"/>
      <c r="D123"/>
      <c r="E123"/>
      <c r="F123"/>
      <c r="G123"/>
      <c r="H123"/>
      <c r="I123"/>
      <c r="J123"/>
    </row>
    <row r="124" spans="1:10" x14ac:dyDescent="0.3">
      <c r="A124"/>
      <c r="B124"/>
      <c r="C124"/>
      <c r="D124"/>
      <c r="E124"/>
      <c r="F124"/>
      <c r="G124"/>
      <c r="H124"/>
      <c r="I124"/>
      <c r="J124"/>
    </row>
    <row r="125" spans="1:10" x14ac:dyDescent="0.3">
      <c r="A125"/>
      <c r="B125"/>
      <c r="C125"/>
      <c r="D125"/>
      <c r="E125"/>
      <c r="F125"/>
      <c r="G125"/>
      <c r="H125"/>
      <c r="I125"/>
      <c r="J125"/>
    </row>
    <row r="126" spans="1:10" x14ac:dyDescent="0.3">
      <c r="A126"/>
      <c r="B126"/>
      <c r="C126"/>
      <c r="D126"/>
      <c r="E126"/>
      <c r="F126"/>
      <c r="G126"/>
      <c r="H126"/>
      <c r="I126"/>
      <c r="J126"/>
    </row>
    <row r="127" spans="1:10" x14ac:dyDescent="0.3">
      <c r="A127"/>
      <c r="B127"/>
      <c r="C127"/>
      <c r="D127"/>
      <c r="E127"/>
      <c r="F127"/>
      <c r="G127"/>
      <c r="H127"/>
      <c r="I127"/>
      <c r="J127"/>
    </row>
    <row r="128" spans="1:10" x14ac:dyDescent="0.3">
      <c r="A128"/>
      <c r="B128"/>
      <c r="C128"/>
      <c r="D128"/>
      <c r="E128"/>
      <c r="F128"/>
      <c r="G128"/>
      <c r="H128"/>
      <c r="I128"/>
      <c r="J128"/>
    </row>
    <row r="129" spans="1:10" x14ac:dyDescent="0.3">
      <c r="A129"/>
      <c r="B129"/>
      <c r="C129"/>
      <c r="D129"/>
      <c r="E129"/>
      <c r="F129"/>
      <c r="G129"/>
      <c r="H129"/>
      <c r="I129"/>
      <c r="J129"/>
    </row>
    <row r="130" spans="1:10" x14ac:dyDescent="0.3">
      <c r="A130"/>
      <c r="B130"/>
      <c r="C130"/>
      <c r="D130"/>
      <c r="E130"/>
      <c r="F130"/>
      <c r="G130"/>
      <c r="H130"/>
      <c r="I130"/>
      <c r="J130"/>
    </row>
    <row r="131" spans="1:10" x14ac:dyDescent="0.3">
      <c r="A131"/>
      <c r="B131"/>
      <c r="C131"/>
      <c r="D131"/>
      <c r="E131"/>
      <c r="F131"/>
      <c r="G131"/>
      <c r="H131"/>
      <c r="I131"/>
      <c r="J131"/>
    </row>
    <row r="132" spans="1:10" x14ac:dyDescent="0.3">
      <c r="A132"/>
      <c r="B132"/>
      <c r="C132"/>
      <c r="D132"/>
      <c r="E132"/>
      <c r="F132"/>
      <c r="G132"/>
      <c r="H132"/>
      <c r="I132"/>
      <c r="J132"/>
    </row>
    <row r="133" spans="1:10" x14ac:dyDescent="0.3">
      <c r="A133"/>
      <c r="B133"/>
      <c r="C133"/>
      <c r="D133"/>
      <c r="E133"/>
      <c r="F133"/>
      <c r="G133"/>
      <c r="H133"/>
      <c r="I133"/>
      <c r="J133"/>
    </row>
    <row r="134" spans="1:10" x14ac:dyDescent="0.3">
      <c r="A134"/>
      <c r="B134"/>
      <c r="C134"/>
      <c r="D134"/>
      <c r="E134"/>
      <c r="F134"/>
      <c r="G134"/>
      <c r="H134"/>
      <c r="I134"/>
      <c r="J134"/>
    </row>
    <row r="135" spans="1:10" x14ac:dyDescent="0.3">
      <c r="A135"/>
      <c r="B135"/>
      <c r="C135"/>
      <c r="D135"/>
      <c r="E135"/>
      <c r="F135"/>
      <c r="G135"/>
      <c r="H135"/>
      <c r="I135"/>
      <c r="J135"/>
    </row>
    <row r="136" spans="1:10" x14ac:dyDescent="0.3">
      <c r="A136"/>
      <c r="B136"/>
      <c r="C136"/>
      <c r="D136"/>
      <c r="E136"/>
      <c r="F136"/>
      <c r="G136"/>
      <c r="H136"/>
      <c r="I136"/>
      <c r="J136"/>
    </row>
    <row r="137" spans="1:10" x14ac:dyDescent="0.3">
      <c r="A137"/>
      <c r="B137"/>
      <c r="C137"/>
      <c r="D137"/>
      <c r="E137"/>
      <c r="F137"/>
      <c r="G137"/>
      <c r="H137"/>
      <c r="I137"/>
      <c r="J137"/>
    </row>
    <row r="138" spans="1:10" x14ac:dyDescent="0.3">
      <c r="A138"/>
      <c r="B138"/>
      <c r="C138"/>
      <c r="D138"/>
      <c r="E138"/>
      <c r="F138"/>
      <c r="G138"/>
      <c r="H138"/>
      <c r="I138"/>
      <c r="J138"/>
    </row>
    <row r="139" spans="1:10" x14ac:dyDescent="0.3">
      <c r="A139"/>
      <c r="B139"/>
      <c r="C139"/>
      <c r="D139"/>
      <c r="E139"/>
      <c r="F139"/>
      <c r="G139"/>
      <c r="H139"/>
      <c r="I139"/>
      <c r="J139"/>
    </row>
    <row r="140" spans="1:10" x14ac:dyDescent="0.3">
      <c r="A140"/>
      <c r="B140"/>
      <c r="C140"/>
      <c r="D140"/>
      <c r="E140"/>
      <c r="F140"/>
      <c r="G140"/>
      <c r="H140"/>
      <c r="I140"/>
      <c r="J140"/>
    </row>
    <row r="141" spans="1:10" x14ac:dyDescent="0.3">
      <c r="A141"/>
      <c r="B141"/>
      <c r="C141"/>
      <c r="D141"/>
      <c r="E141"/>
      <c r="F141"/>
      <c r="G141"/>
      <c r="H141"/>
      <c r="I141"/>
      <c r="J141"/>
    </row>
    <row r="142" spans="1:10" x14ac:dyDescent="0.3">
      <c r="A142"/>
      <c r="B142"/>
      <c r="C142"/>
      <c r="D142"/>
      <c r="E142"/>
      <c r="F142"/>
      <c r="G142"/>
      <c r="H142"/>
      <c r="I142"/>
      <c r="J142"/>
    </row>
    <row r="143" spans="1:10" x14ac:dyDescent="0.3">
      <c r="A143"/>
      <c r="B143"/>
      <c r="C143"/>
      <c r="D143"/>
      <c r="E143"/>
      <c r="F143"/>
      <c r="G143"/>
      <c r="H143"/>
      <c r="I143"/>
      <c r="J143"/>
    </row>
    <row r="144" spans="1:10" x14ac:dyDescent="0.3">
      <c r="A144"/>
      <c r="B144"/>
      <c r="C144"/>
      <c r="D144"/>
      <c r="E144"/>
      <c r="F144"/>
      <c r="G144"/>
      <c r="H144"/>
      <c r="I144"/>
      <c r="J144"/>
    </row>
    <row r="145" spans="1:10" x14ac:dyDescent="0.3">
      <c r="A145"/>
      <c r="B145"/>
      <c r="C145"/>
      <c r="D145"/>
      <c r="E145"/>
      <c r="F145"/>
      <c r="G145"/>
      <c r="H145"/>
      <c r="I145"/>
      <c r="J145"/>
    </row>
    <row r="146" spans="1:10" x14ac:dyDescent="0.3">
      <c r="A146"/>
      <c r="B146"/>
      <c r="C146"/>
      <c r="D146"/>
      <c r="E146"/>
      <c r="F146"/>
      <c r="G146"/>
      <c r="H146"/>
      <c r="I146"/>
      <c r="J146"/>
    </row>
    <row r="147" spans="1:10" x14ac:dyDescent="0.3">
      <c r="A147"/>
      <c r="B147"/>
      <c r="C147"/>
      <c r="D147"/>
      <c r="E147"/>
      <c r="F147"/>
      <c r="G147"/>
      <c r="H147"/>
      <c r="I147"/>
      <c r="J147"/>
    </row>
    <row r="148" spans="1:10" x14ac:dyDescent="0.3">
      <c r="A148"/>
      <c r="B148"/>
      <c r="C148"/>
      <c r="D148"/>
      <c r="E148"/>
      <c r="F148"/>
      <c r="G148"/>
      <c r="H148"/>
      <c r="I148"/>
      <c r="J148"/>
    </row>
    <row r="149" spans="1:10" x14ac:dyDescent="0.3">
      <c r="A149"/>
      <c r="B149"/>
      <c r="C149"/>
      <c r="D149"/>
      <c r="E149"/>
      <c r="F149"/>
      <c r="G149"/>
      <c r="H149"/>
      <c r="I149"/>
      <c r="J149"/>
    </row>
    <row r="150" spans="1:10" x14ac:dyDescent="0.3">
      <c r="A150"/>
      <c r="B150"/>
      <c r="C150"/>
      <c r="D150"/>
      <c r="E150"/>
      <c r="F150"/>
      <c r="G150"/>
      <c r="H150"/>
      <c r="I150"/>
      <c r="J150"/>
    </row>
    <row r="151" spans="1:10" x14ac:dyDescent="0.3">
      <c r="A151"/>
      <c r="B151"/>
      <c r="C151"/>
      <c r="D151"/>
      <c r="E151"/>
      <c r="F151"/>
      <c r="G151"/>
      <c r="H151"/>
      <c r="I151"/>
      <c r="J151"/>
    </row>
    <row r="152" spans="1:10" x14ac:dyDescent="0.3">
      <c r="A152"/>
      <c r="B152"/>
      <c r="C152"/>
      <c r="D152"/>
      <c r="E152"/>
      <c r="F152"/>
      <c r="G152"/>
      <c r="H152"/>
      <c r="I152"/>
      <c r="J152"/>
    </row>
    <row r="153" spans="1:10" x14ac:dyDescent="0.3">
      <c r="A153"/>
      <c r="B153"/>
      <c r="C153"/>
      <c r="D153"/>
      <c r="E153"/>
      <c r="F153"/>
      <c r="G153"/>
      <c r="H153"/>
      <c r="I153"/>
      <c r="J153"/>
    </row>
    <row r="154" spans="1:10" x14ac:dyDescent="0.3">
      <c r="A154"/>
      <c r="B154"/>
      <c r="C154"/>
      <c r="D154"/>
      <c r="E154"/>
      <c r="F154"/>
      <c r="G154"/>
      <c r="H154"/>
      <c r="I154"/>
      <c r="J154"/>
    </row>
    <row r="155" spans="1:10" x14ac:dyDescent="0.3">
      <c r="A155"/>
      <c r="B155"/>
      <c r="C155"/>
      <c r="D155"/>
      <c r="E155"/>
      <c r="F155"/>
      <c r="G155"/>
      <c r="H155"/>
      <c r="I155"/>
      <c r="J155"/>
    </row>
    <row r="156" spans="1:10" x14ac:dyDescent="0.3">
      <c r="A156"/>
      <c r="B156"/>
      <c r="C156"/>
      <c r="D156"/>
      <c r="E156"/>
      <c r="F156"/>
      <c r="G156"/>
      <c r="H156"/>
      <c r="I156"/>
      <c r="J156"/>
    </row>
    <row r="157" spans="1:10" x14ac:dyDescent="0.3">
      <c r="A157"/>
      <c r="B157"/>
      <c r="C157"/>
      <c r="D157"/>
      <c r="E157"/>
      <c r="F157"/>
      <c r="G157"/>
      <c r="H157"/>
      <c r="I157"/>
      <c r="J157"/>
    </row>
    <row r="158" spans="1:10" x14ac:dyDescent="0.3">
      <c r="A158"/>
      <c r="B158"/>
      <c r="C158"/>
      <c r="D158"/>
    </row>
    <row r="159" spans="1:10" x14ac:dyDescent="0.3">
      <c r="A159"/>
      <c r="B159"/>
      <c r="C159"/>
      <c r="D159"/>
    </row>
    <row r="160" spans="1:10" x14ac:dyDescent="0.3">
      <c r="A160"/>
      <c r="B160"/>
      <c r="C160"/>
      <c r="D160"/>
    </row>
    <row r="161" spans="1:4" x14ac:dyDescent="0.3">
      <c r="A161"/>
      <c r="B161"/>
      <c r="C161"/>
      <c r="D161"/>
    </row>
    <row r="162" spans="1:4" x14ac:dyDescent="0.3">
      <c r="A162"/>
      <c r="B162"/>
      <c r="C162"/>
      <c r="D162"/>
    </row>
    <row r="163" spans="1:4" x14ac:dyDescent="0.3">
      <c r="A163"/>
      <c r="B163"/>
      <c r="C163"/>
      <c r="D163"/>
    </row>
    <row r="164" spans="1:4" x14ac:dyDescent="0.3">
      <c r="A164"/>
      <c r="B164"/>
      <c r="C164"/>
      <c r="D164"/>
    </row>
    <row r="165" spans="1:4" x14ac:dyDescent="0.3">
      <c r="A165"/>
      <c r="B165"/>
      <c r="C165"/>
      <c r="D165"/>
    </row>
    <row r="166" spans="1:4" x14ac:dyDescent="0.3">
      <c r="A166"/>
      <c r="B166"/>
      <c r="C166"/>
      <c r="D166"/>
    </row>
    <row r="167" spans="1:4" x14ac:dyDescent="0.3">
      <c r="A167"/>
      <c r="B167"/>
      <c r="C167"/>
      <c r="D167"/>
    </row>
    <row r="168" spans="1:4" x14ac:dyDescent="0.3">
      <c r="A168"/>
      <c r="B168"/>
      <c r="C168"/>
      <c r="D168"/>
    </row>
    <row r="169" spans="1:4" x14ac:dyDescent="0.3">
      <c r="A169"/>
      <c r="B169"/>
      <c r="C169"/>
      <c r="D169"/>
    </row>
    <row r="170" spans="1:4" x14ac:dyDescent="0.3">
      <c r="A170"/>
      <c r="B170"/>
      <c r="C170"/>
      <c r="D170"/>
    </row>
    <row r="171" spans="1:4" x14ac:dyDescent="0.3">
      <c r="A171"/>
      <c r="B171"/>
      <c r="C171"/>
      <c r="D171"/>
    </row>
    <row r="172" spans="1:4" x14ac:dyDescent="0.3">
      <c r="A172"/>
      <c r="B172"/>
      <c r="C172"/>
      <c r="D172"/>
    </row>
    <row r="173" spans="1:4" x14ac:dyDescent="0.3">
      <c r="A173"/>
      <c r="B173"/>
      <c r="C173"/>
      <c r="D173"/>
    </row>
    <row r="174" spans="1:4" x14ac:dyDescent="0.3">
      <c r="A174"/>
      <c r="B174"/>
      <c r="C174"/>
      <c r="D174"/>
    </row>
    <row r="175" spans="1:4" x14ac:dyDescent="0.3">
      <c r="A175"/>
      <c r="B175"/>
      <c r="C175"/>
      <c r="D175"/>
    </row>
    <row r="176" spans="1:4" x14ac:dyDescent="0.3">
      <c r="A176"/>
      <c r="B176"/>
      <c r="C176"/>
      <c r="D176"/>
    </row>
    <row r="177" spans="1:4" x14ac:dyDescent="0.3">
      <c r="A177"/>
      <c r="B177"/>
      <c r="C177"/>
      <c r="D177"/>
    </row>
    <row r="178" spans="1:4" x14ac:dyDescent="0.3">
      <c r="A178"/>
      <c r="B178"/>
      <c r="C178"/>
      <c r="D178"/>
    </row>
    <row r="179" spans="1:4" x14ac:dyDescent="0.3">
      <c r="A179"/>
      <c r="B179"/>
      <c r="C179"/>
      <c r="D179"/>
    </row>
    <row r="180" spans="1:4" x14ac:dyDescent="0.3">
      <c r="A180"/>
      <c r="B180"/>
      <c r="C180"/>
      <c r="D180"/>
    </row>
    <row r="181" spans="1:4" x14ac:dyDescent="0.3">
      <c r="A181"/>
      <c r="B181"/>
      <c r="C181"/>
      <c r="D181"/>
    </row>
    <row r="182" spans="1:4" x14ac:dyDescent="0.3">
      <c r="A182"/>
      <c r="B182"/>
      <c r="C182"/>
      <c r="D182"/>
    </row>
    <row r="183" spans="1:4" x14ac:dyDescent="0.3">
      <c r="A183"/>
      <c r="B183"/>
      <c r="C183"/>
      <c r="D183"/>
    </row>
    <row r="184" spans="1:4" x14ac:dyDescent="0.3">
      <c r="A184"/>
      <c r="B184"/>
      <c r="C184"/>
      <c r="D184"/>
    </row>
    <row r="185" spans="1:4" x14ac:dyDescent="0.3">
      <c r="A185"/>
      <c r="B185"/>
      <c r="C185"/>
      <c r="D185"/>
    </row>
    <row r="186" spans="1:4" x14ac:dyDescent="0.3">
      <c r="A186"/>
      <c r="B186"/>
      <c r="C186"/>
      <c r="D186"/>
    </row>
    <row r="187" spans="1:4" x14ac:dyDescent="0.3">
      <c r="A187"/>
      <c r="B187"/>
      <c r="C187"/>
      <c r="D187"/>
    </row>
    <row r="188" spans="1:4" x14ac:dyDescent="0.3">
      <c r="A188"/>
      <c r="B188"/>
      <c r="C188"/>
      <c r="D188"/>
    </row>
    <row r="189" spans="1:4" x14ac:dyDescent="0.3">
      <c r="A189"/>
      <c r="B189"/>
      <c r="C189"/>
      <c r="D189"/>
    </row>
    <row r="190" spans="1:4" x14ac:dyDescent="0.3">
      <c r="A190"/>
      <c r="B190"/>
      <c r="C190"/>
      <c r="D190"/>
    </row>
    <row r="191" spans="1:4" x14ac:dyDescent="0.3">
      <c r="A191"/>
      <c r="B191"/>
      <c r="C191"/>
      <c r="D191"/>
    </row>
    <row r="192" spans="1:4" x14ac:dyDescent="0.3">
      <c r="A192"/>
      <c r="B192"/>
      <c r="C192"/>
      <c r="D192"/>
    </row>
    <row r="193" spans="1:4" x14ac:dyDescent="0.3">
      <c r="A193"/>
      <c r="B193"/>
      <c r="C193"/>
      <c r="D193"/>
    </row>
    <row r="194" spans="1:4" x14ac:dyDescent="0.3">
      <c r="A194"/>
      <c r="B194"/>
      <c r="C194"/>
      <c r="D194"/>
    </row>
    <row r="195" spans="1:4" x14ac:dyDescent="0.3">
      <c r="A195"/>
      <c r="B195"/>
      <c r="C195"/>
      <c r="D195"/>
    </row>
    <row r="196" spans="1:4" x14ac:dyDescent="0.3">
      <c r="A196"/>
      <c r="B196"/>
      <c r="C196"/>
      <c r="D196"/>
    </row>
    <row r="197" spans="1:4" x14ac:dyDescent="0.3">
      <c r="A197"/>
      <c r="B197"/>
      <c r="C197"/>
      <c r="D197"/>
    </row>
    <row r="198" spans="1:4" x14ac:dyDescent="0.3">
      <c r="A198"/>
      <c r="B198"/>
      <c r="C198"/>
      <c r="D198"/>
    </row>
    <row r="199" spans="1:4" x14ac:dyDescent="0.3">
      <c r="A199"/>
      <c r="B199"/>
      <c r="C199"/>
      <c r="D199"/>
    </row>
    <row r="200" spans="1:4" x14ac:dyDescent="0.3">
      <c r="A200"/>
      <c r="B200"/>
      <c r="C200"/>
      <c r="D200"/>
    </row>
    <row r="201" spans="1:4" x14ac:dyDescent="0.3">
      <c r="A201"/>
      <c r="B201"/>
      <c r="C201"/>
      <c r="D201"/>
    </row>
    <row r="202" spans="1:4" x14ac:dyDescent="0.3">
      <c r="A202"/>
      <c r="B202"/>
      <c r="C202"/>
      <c r="D202"/>
    </row>
    <row r="203" spans="1:4" x14ac:dyDescent="0.3">
      <c r="A203"/>
      <c r="B203"/>
      <c r="C203"/>
      <c r="D203"/>
    </row>
    <row r="204" spans="1:4" x14ac:dyDescent="0.3">
      <c r="A204"/>
      <c r="B204"/>
      <c r="C204"/>
      <c r="D204"/>
    </row>
    <row r="205" spans="1:4" x14ac:dyDescent="0.3">
      <c r="A205"/>
      <c r="B205"/>
      <c r="C205"/>
      <c r="D205"/>
    </row>
    <row r="206" spans="1:4" x14ac:dyDescent="0.3">
      <c r="A206"/>
      <c r="B206"/>
      <c r="C206"/>
      <c r="D206"/>
    </row>
    <row r="207" spans="1:4" x14ac:dyDescent="0.3">
      <c r="A207"/>
      <c r="B207"/>
      <c r="C207"/>
      <c r="D207"/>
    </row>
    <row r="208" spans="1:4" x14ac:dyDescent="0.3">
      <c r="A208"/>
      <c r="B208"/>
      <c r="C208"/>
      <c r="D208"/>
    </row>
    <row r="209" spans="1:4" x14ac:dyDescent="0.3">
      <c r="A209"/>
      <c r="B209"/>
      <c r="C209"/>
      <c r="D209"/>
    </row>
    <row r="210" spans="1:4" x14ac:dyDescent="0.3">
      <c r="A210"/>
      <c r="B210"/>
      <c r="C210"/>
      <c r="D210"/>
    </row>
    <row r="211" spans="1:4" x14ac:dyDescent="0.3">
      <c r="A211"/>
      <c r="B211"/>
      <c r="C211"/>
      <c r="D211"/>
    </row>
    <row r="212" spans="1:4" x14ac:dyDescent="0.3">
      <c r="A212"/>
      <c r="B212"/>
      <c r="C212"/>
      <c r="D212"/>
    </row>
    <row r="213" spans="1:4" x14ac:dyDescent="0.3">
      <c r="A213"/>
      <c r="B213"/>
      <c r="C213"/>
      <c r="D213"/>
    </row>
    <row r="214" spans="1:4" x14ac:dyDescent="0.3">
      <c r="A214"/>
      <c r="B214"/>
      <c r="C214"/>
      <c r="D214"/>
    </row>
    <row r="215" spans="1:4" x14ac:dyDescent="0.3">
      <c r="A215"/>
      <c r="B215"/>
      <c r="C215"/>
      <c r="D215"/>
    </row>
    <row r="216" spans="1:4" x14ac:dyDescent="0.3">
      <c r="A216"/>
      <c r="B216"/>
      <c r="C216"/>
      <c r="D216"/>
    </row>
    <row r="217" spans="1:4" x14ac:dyDescent="0.3">
      <c r="A217"/>
      <c r="B217"/>
      <c r="C217"/>
      <c r="D217"/>
    </row>
    <row r="218" spans="1:4" x14ac:dyDescent="0.3">
      <c r="A218"/>
      <c r="B218"/>
      <c r="C218"/>
      <c r="D218"/>
    </row>
    <row r="219" spans="1:4" x14ac:dyDescent="0.3">
      <c r="A219"/>
      <c r="B219"/>
      <c r="C219"/>
      <c r="D219"/>
    </row>
    <row r="220" spans="1:4" x14ac:dyDescent="0.3">
      <c r="A220"/>
      <c r="B220"/>
      <c r="C220"/>
      <c r="D220"/>
    </row>
    <row r="221" spans="1:4" x14ac:dyDescent="0.3">
      <c r="A221"/>
      <c r="B221"/>
      <c r="C221"/>
      <c r="D221"/>
    </row>
    <row r="222" spans="1:4" x14ac:dyDescent="0.3">
      <c r="A222"/>
      <c r="B222"/>
      <c r="C222"/>
      <c r="D222"/>
    </row>
    <row r="223" spans="1:4" x14ac:dyDescent="0.3">
      <c r="A223"/>
      <c r="B223"/>
      <c r="C223"/>
      <c r="D223"/>
    </row>
    <row r="224" spans="1:4" x14ac:dyDescent="0.3">
      <c r="A224"/>
      <c r="B224"/>
      <c r="C224"/>
      <c r="D224"/>
    </row>
    <row r="225" spans="1:4" x14ac:dyDescent="0.3">
      <c r="A225"/>
      <c r="B225"/>
      <c r="C225"/>
      <c r="D225"/>
    </row>
    <row r="226" spans="1:4" x14ac:dyDescent="0.3">
      <c r="A226"/>
      <c r="B226"/>
      <c r="C226"/>
      <c r="D226"/>
    </row>
    <row r="227" spans="1:4" x14ac:dyDescent="0.3">
      <c r="A227"/>
      <c r="B227"/>
      <c r="C227"/>
      <c r="D227"/>
    </row>
    <row r="228" spans="1:4" x14ac:dyDescent="0.3">
      <c r="A228"/>
      <c r="B228"/>
      <c r="C228"/>
      <c r="D228"/>
    </row>
    <row r="229" spans="1:4" x14ac:dyDescent="0.3">
      <c r="A229"/>
      <c r="B229"/>
      <c r="C229"/>
      <c r="D229"/>
    </row>
    <row r="230" spans="1:4" x14ac:dyDescent="0.3">
      <c r="A230"/>
      <c r="B230"/>
      <c r="C230"/>
      <c r="D230"/>
    </row>
    <row r="231" spans="1:4" x14ac:dyDescent="0.3">
      <c r="A231"/>
      <c r="B231"/>
      <c r="C231"/>
      <c r="D231"/>
    </row>
    <row r="232" spans="1:4" x14ac:dyDescent="0.3">
      <c r="A232"/>
      <c r="B232"/>
      <c r="C232"/>
      <c r="D232"/>
    </row>
    <row r="233" spans="1:4" x14ac:dyDescent="0.3">
      <c r="A233"/>
      <c r="B233"/>
      <c r="C233"/>
      <c r="D233"/>
    </row>
    <row r="234" spans="1:4" x14ac:dyDescent="0.3">
      <c r="A234"/>
      <c r="B234"/>
      <c r="C234"/>
      <c r="D234"/>
    </row>
    <row r="235" spans="1:4" x14ac:dyDescent="0.3">
      <c r="A235"/>
      <c r="B235"/>
      <c r="C235"/>
      <c r="D235"/>
    </row>
    <row r="236" spans="1:4" x14ac:dyDescent="0.3">
      <c r="A236"/>
      <c r="B236"/>
      <c r="C236"/>
      <c r="D236"/>
    </row>
    <row r="237" spans="1:4" x14ac:dyDescent="0.3">
      <c r="A237"/>
      <c r="B237"/>
      <c r="C237"/>
      <c r="D237"/>
    </row>
    <row r="238" spans="1:4" x14ac:dyDescent="0.3">
      <c r="A238"/>
      <c r="B238"/>
      <c r="C238"/>
      <c r="D238"/>
    </row>
    <row r="239" spans="1:4" x14ac:dyDescent="0.3">
      <c r="A239"/>
      <c r="B239"/>
      <c r="C239"/>
      <c r="D239"/>
    </row>
    <row r="240" spans="1:4" x14ac:dyDescent="0.3">
      <c r="A240"/>
      <c r="B240"/>
      <c r="C240"/>
      <c r="D240"/>
    </row>
    <row r="241" spans="1:4" x14ac:dyDescent="0.3">
      <c r="A241"/>
      <c r="B241"/>
      <c r="C241"/>
      <c r="D241"/>
    </row>
    <row r="242" spans="1:4" x14ac:dyDescent="0.3">
      <c r="A242"/>
      <c r="B242"/>
      <c r="C242"/>
      <c r="D242"/>
    </row>
    <row r="243" spans="1:4" x14ac:dyDescent="0.3">
      <c r="A243"/>
      <c r="B243"/>
      <c r="C243"/>
      <c r="D243"/>
    </row>
    <row r="244" spans="1:4" x14ac:dyDescent="0.3">
      <c r="A244"/>
      <c r="B244"/>
      <c r="C244"/>
      <c r="D244"/>
    </row>
    <row r="245" spans="1:4" x14ac:dyDescent="0.3">
      <c r="A245"/>
      <c r="B245"/>
      <c r="C245"/>
      <c r="D245"/>
    </row>
    <row r="246" spans="1:4" x14ac:dyDescent="0.3">
      <c r="A246"/>
      <c r="B246"/>
      <c r="C246"/>
      <c r="D246"/>
    </row>
    <row r="247" spans="1:4" x14ac:dyDescent="0.3">
      <c r="A247"/>
      <c r="B247"/>
      <c r="C247"/>
      <c r="D247"/>
    </row>
    <row r="248" spans="1:4" x14ac:dyDescent="0.3">
      <c r="A248"/>
      <c r="B248"/>
      <c r="C248"/>
      <c r="D248"/>
    </row>
    <row r="249" spans="1:4" x14ac:dyDescent="0.3">
      <c r="A249"/>
      <c r="B249"/>
      <c r="C249"/>
      <c r="D249"/>
    </row>
    <row r="250" spans="1:4" x14ac:dyDescent="0.3">
      <c r="A250"/>
      <c r="B250"/>
      <c r="C250"/>
      <c r="D250"/>
    </row>
    <row r="251" spans="1:4" x14ac:dyDescent="0.3">
      <c r="A251"/>
      <c r="B251"/>
      <c r="C251"/>
      <c r="D251"/>
    </row>
    <row r="252" spans="1:4" x14ac:dyDescent="0.3">
      <c r="A252"/>
      <c r="B252"/>
      <c r="C252"/>
      <c r="D252"/>
    </row>
    <row r="253" spans="1:4" x14ac:dyDescent="0.3">
      <c r="A253"/>
      <c r="B253"/>
      <c r="C253"/>
      <c r="D253"/>
    </row>
    <row r="254" spans="1:4" x14ac:dyDescent="0.3">
      <c r="A254"/>
      <c r="B254"/>
      <c r="C254"/>
      <c r="D254"/>
    </row>
    <row r="255" spans="1:4" x14ac:dyDescent="0.3">
      <c r="A255"/>
      <c r="B255"/>
      <c r="C255"/>
      <c r="D255"/>
    </row>
    <row r="256" spans="1:4" x14ac:dyDescent="0.3">
      <c r="A256"/>
      <c r="B256"/>
      <c r="C256"/>
      <c r="D256"/>
    </row>
    <row r="257" spans="1:4" x14ac:dyDescent="0.3">
      <c r="A257"/>
      <c r="B257"/>
      <c r="C257"/>
      <c r="D257"/>
    </row>
    <row r="258" spans="1:4" x14ac:dyDescent="0.3">
      <c r="A258"/>
      <c r="B258"/>
      <c r="C258"/>
      <c r="D258"/>
    </row>
    <row r="259" spans="1:4" x14ac:dyDescent="0.3">
      <c r="A259"/>
      <c r="B259"/>
      <c r="C259"/>
      <c r="D259"/>
    </row>
    <row r="260" spans="1:4" x14ac:dyDescent="0.3">
      <c r="A260"/>
      <c r="B260"/>
      <c r="C260"/>
      <c r="D260"/>
    </row>
    <row r="261" spans="1:4" x14ac:dyDescent="0.3">
      <c r="A261"/>
      <c r="B261"/>
      <c r="C261"/>
      <c r="D261"/>
    </row>
    <row r="262" spans="1:4" x14ac:dyDescent="0.3">
      <c r="A262"/>
      <c r="B262"/>
      <c r="C262"/>
      <c r="D262"/>
    </row>
    <row r="263" spans="1:4" x14ac:dyDescent="0.3">
      <c r="A263"/>
      <c r="B263"/>
      <c r="C263"/>
      <c r="D263"/>
    </row>
    <row r="264" spans="1:4" x14ac:dyDescent="0.3">
      <c r="A264"/>
      <c r="B264"/>
      <c r="C264"/>
      <c r="D264"/>
    </row>
    <row r="265" spans="1:4" x14ac:dyDescent="0.3">
      <c r="A265"/>
      <c r="B265"/>
      <c r="C265"/>
      <c r="D265"/>
    </row>
    <row r="266" spans="1:4" x14ac:dyDescent="0.3">
      <c r="A266"/>
      <c r="B266"/>
      <c r="C266"/>
      <c r="D266"/>
    </row>
    <row r="267" spans="1:4" x14ac:dyDescent="0.3">
      <c r="A267"/>
      <c r="B267"/>
      <c r="C267"/>
      <c r="D267"/>
    </row>
    <row r="268" spans="1:4" x14ac:dyDescent="0.3">
      <c r="A268"/>
      <c r="B268"/>
      <c r="C268"/>
      <c r="D268"/>
    </row>
    <row r="269" spans="1:4" x14ac:dyDescent="0.3">
      <c r="A269"/>
      <c r="B269"/>
      <c r="C269"/>
      <c r="D269"/>
    </row>
    <row r="270" spans="1:4" x14ac:dyDescent="0.3">
      <c r="A270"/>
      <c r="B270"/>
      <c r="C270"/>
      <c r="D270"/>
    </row>
    <row r="271" spans="1:4" x14ac:dyDescent="0.3">
      <c r="A271"/>
      <c r="B271"/>
      <c r="C271"/>
      <c r="D271"/>
    </row>
    <row r="272" spans="1:4" x14ac:dyDescent="0.3">
      <c r="A272"/>
      <c r="B272"/>
      <c r="C272"/>
      <c r="D272"/>
    </row>
    <row r="273" spans="1:4" x14ac:dyDescent="0.3">
      <c r="A273"/>
      <c r="B273"/>
      <c r="C273"/>
      <c r="D273"/>
    </row>
    <row r="274" spans="1:4" x14ac:dyDescent="0.3">
      <c r="A274"/>
      <c r="B274"/>
      <c r="C274"/>
      <c r="D274"/>
    </row>
    <row r="275" spans="1:4" x14ac:dyDescent="0.3">
      <c r="A275"/>
      <c r="B275"/>
      <c r="C275"/>
      <c r="D275"/>
    </row>
    <row r="276" spans="1:4" x14ac:dyDescent="0.3">
      <c r="A276"/>
      <c r="B276"/>
      <c r="C276"/>
      <c r="D276"/>
    </row>
    <row r="277" spans="1:4" x14ac:dyDescent="0.3">
      <c r="A277"/>
      <c r="B277"/>
      <c r="C277"/>
      <c r="D277"/>
    </row>
    <row r="278" spans="1:4" x14ac:dyDescent="0.3">
      <c r="A278"/>
      <c r="B278"/>
      <c r="C278"/>
      <c r="D278"/>
    </row>
    <row r="279" spans="1:4" x14ac:dyDescent="0.3">
      <c r="A279"/>
      <c r="B279"/>
      <c r="C279"/>
      <c r="D279"/>
    </row>
    <row r="280" spans="1:4" x14ac:dyDescent="0.3">
      <c r="A280"/>
      <c r="B280"/>
      <c r="C280"/>
      <c r="D280"/>
    </row>
    <row r="281" spans="1:4" x14ac:dyDescent="0.3">
      <c r="A281"/>
      <c r="B281"/>
      <c r="C281"/>
      <c r="D281"/>
    </row>
    <row r="282" spans="1:4" x14ac:dyDescent="0.3">
      <c r="A282"/>
      <c r="B282"/>
      <c r="C282"/>
      <c r="D282"/>
    </row>
    <row r="283" spans="1:4" x14ac:dyDescent="0.3">
      <c r="A283"/>
      <c r="B283"/>
      <c r="C283"/>
      <c r="D283"/>
    </row>
    <row r="284" spans="1:4" x14ac:dyDescent="0.3">
      <c r="A284"/>
      <c r="B284"/>
      <c r="C284"/>
      <c r="D284"/>
    </row>
    <row r="285" spans="1:4" x14ac:dyDescent="0.3">
      <c r="A285"/>
      <c r="B285"/>
      <c r="C285"/>
      <c r="D285"/>
    </row>
    <row r="286" spans="1:4" x14ac:dyDescent="0.3">
      <c r="A286"/>
      <c r="B286"/>
      <c r="C286"/>
      <c r="D286"/>
    </row>
    <row r="287" spans="1:4" x14ac:dyDescent="0.3">
      <c r="A287"/>
      <c r="B287"/>
      <c r="C287"/>
      <c r="D287"/>
    </row>
    <row r="288" spans="1:4" x14ac:dyDescent="0.3">
      <c r="A288"/>
      <c r="B288"/>
      <c r="C288"/>
      <c r="D288"/>
    </row>
    <row r="289" spans="1:4" x14ac:dyDescent="0.3">
      <c r="A289"/>
      <c r="B289"/>
      <c r="C289"/>
      <c r="D289"/>
    </row>
    <row r="290" spans="1:4" x14ac:dyDescent="0.3">
      <c r="A290"/>
      <c r="B290"/>
      <c r="C290"/>
      <c r="D290"/>
    </row>
    <row r="291" spans="1:4" x14ac:dyDescent="0.3">
      <c r="A291"/>
      <c r="B291"/>
      <c r="C291"/>
      <c r="D291"/>
    </row>
    <row r="292" spans="1:4" x14ac:dyDescent="0.3">
      <c r="A292"/>
      <c r="B292"/>
      <c r="C292"/>
      <c r="D292"/>
    </row>
    <row r="293" spans="1:4" x14ac:dyDescent="0.3">
      <c r="A293"/>
      <c r="B293"/>
      <c r="C293"/>
      <c r="D293"/>
    </row>
    <row r="294" spans="1:4" x14ac:dyDescent="0.3">
      <c r="A294"/>
      <c r="B294"/>
      <c r="C294"/>
      <c r="D294"/>
    </row>
    <row r="295" spans="1:4" x14ac:dyDescent="0.3">
      <c r="A295"/>
      <c r="B295"/>
      <c r="C295"/>
      <c r="D295"/>
    </row>
    <row r="296" spans="1:4" x14ac:dyDescent="0.3">
      <c r="A296"/>
      <c r="B296"/>
      <c r="C296"/>
      <c r="D296"/>
    </row>
    <row r="297" spans="1:4" x14ac:dyDescent="0.3">
      <c r="A297"/>
      <c r="B297"/>
      <c r="C297"/>
      <c r="D297"/>
    </row>
    <row r="298" spans="1:4" x14ac:dyDescent="0.3">
      <c r="A298"/>
      <c r="B298"/>
      <c r="C298"/>
      <c r="D298"/>
    </row>
    <row r="299" spans="1:4" x14ac:dyDescent="0.3">
      <c r="A299"/>
      <c r="B299"/>
      <c r="C299"/>
      <c r="D299"/>
    </row>
    <row r="300" spans="1:4" x14ac:dyDescent="0.3">
      <c r="A300"/>
      <c r="B300"/>
      <c r="C300"/>
      <c r="D300"/>
    </row>
    <row r="301" spans="1:4" x14ac:dyDescent="0.3">
      <c r="A301"/>
      <c r="B301"/>
      <c r="C301"/>
      <c r="D301"/>
    </row>
    <row r="302" spans="1:4" x14ac:dyDescent="0.3">
      <c r="A302"/>
      <c r="B302"/>
      <c r="C302"/>
      <c r="D302"/>
    </row>
    <row r="303" spans="1:4" x14ac:dyDescent="0.3">
      <c r="A303"/>
      <c r="B303"/>
      <c r="C303"/>
      <c r="D303"/>
    </row>
    <row r="304" spans="1:4" x14ac:dyDescent="0.3">
      <c r="A304"/>
      <c r="B304"/>
      <c r="C304"/>
      <c r="D304"/>
    </row>
    <row r="305" spans="1:4" x14ac:dyDescent="0.3">
      <c r="A305"/>
      <c r="B305"/>
      <c r="C305"/>
      <c r="D305"/>
    </row>
    <row r="306" spans="1:4" x14ac:dyDescent="0.3">
      <c r="A306"/>
      <c r="B306"/>
      <c r="C306"/>
      <c r="D306"/>
    </row>
    <row r="307" spans="1:4" x14ac:dyDescent="0.3">
      <c r="A307"/>
      <c r="B307"/>
      <c r="C307"/>
      <c r="D307"/>
    </row>
    <row r="308" spans="1:4" x14ac:dyDescent="0.3">
      <c r="A308"/>
      <c r="B308"/>
      <c r="C308"/>
      <c r="D308"/>
    </row>
    <row r="309" spans="1:4" x14ac:dyDescent="0.3">
      <c r="A309"/>
      <c r="B309"/>
      <c r="C309"/>
      <c r="D309"/>
    </row>
    <row r="310" spans="1:4" x14ac:dyDescent="0.3">
      <c r="A310"/>
      <c r="B310"/>
      <c r="C310"/>
      <c r="D310"/>
    </row>
    <row r="311" spans="1:4" x14ac:dyDescent="0.3">
      <c r="A311"/>
      <c r="B311"/>
      <c r="C311"/>
      <c r="D311"/>
    </row>
    <row r="312" spans="1:4" x14ac:dyDescent="0.3">
      <c r="A312"/>
      <c r="B312"/>
      <c r="C312"/>
      <c r="D312"/>
    </row>
    <row r="313" spans="1:4" x14ac:dyDescent="0.3">
      <c r="A313"/>
      <c r="B313"/>
      <c r="C313"/>
      <c r="D313"/>
    </row>
    <row r="314" spans="1:4" x14ac:dyDescent="0.3">
      <c r="A314"/>
      <c r="B314"/>
      <c r="C314"/>
      <c r="D314"/>
    </row>
    <row r="315" spans="1:4" x14ac:dyDescent="0.3">
      <c r="A315"/>
      <c r="B315"/>
      <c r="C315"/>
      <c r="D315"/>
    </row>
    <row r="316" spans="1:4" x14ac:dyDescent="0.3">
      <c r="A316"/>
      <c r="B316"/>
      <c r="C316"/>
      <c r="D316"/>
    </row>
    <row r="317" spans="1:4" x14ac:dyDescent="0.3">
      <c r="A317"/>
      <c r="B317"/>
      <c r="C317"/>
      <c r="D317"/>
    </row>
    <row r="318" spans="1:4" x14ac:dyDescent="0.3">
      <c r="A318"/>
      <c r="B318"/>
      <c r="C318"/>
      <c r="D318"/>
    </row>
    <row r="319" spans="1:4" x14ac:dyDescent="0.3">
      <c r="A319"/>
      <c r="B319"/>
      <c r="C319"/>
      <c r="D319"/>
    </row>
    <row r="320" spans="1:4" x14ac:dyDescent="0.3">
      <c r="A320"/>
      <c r="B320"/>
      <c r="C320"/>
      <c r="D320"/>
    </row>
    <row r="321" spans="1:4" x14ac:dyDescent="0.3">
      <c r="A321"/>
      <c r="B321"/>
      <c r="C321"/>
      <c r="D321"/>
    </row>
    <row r="322" spans="1:4" x14ac:dyDescent="0.3">
      <c r="A322"/>
      <c r="B322"/>
      <c r="C322"/>
      <c r="D322"/>
    </row>
    <row r="323" spans="1:4" x14ac:dyDescent="0.3">
      <c r="A323"/>
      <c r="B323"/>
      <c r="C323"/>
      <c r="D323"/>
    </row>
    <row r="324" spans="1:4" x14ac:dyDescent="0.3">
      <c r="A324"/>
      <c r="B324"/>
      <c r="C324"/>
      <c r="D324"/>
    </row>
    <row r="325" spans="1:4" x14ac:dyDescent="0.3">
      <c r="A325"/>
      <c r="B325"/>
      <c r="C325"/>
      <c r="D325"/>
    </row>
    <row r="326" spans="1:4" x14ac:dyDescent="0.3">
      <c r="A326"/>
      <c r="B326"/>
      <c r="C326"/>
      <c r="D326"/>
    </row>
    <row r="327" spans="1:4" x14ac:dyDescent="0.3">
      <c r="A327"/>
      <c r="B327"/>
      <c r="C327"/>
      <c r="D327"/>
    </row>
    <row r="328" spans="1:4" x14ac:dyDescent="0.3">
      <c r="A328"/>
      <c r="B328"/>
      <c r="C328"/>
      <c r="D328"/>
    </row>
    <row r="329" spans="1:4" x14ac:dyDescent="0.3">
      <c r="A329"/>
      <c r="B329"/>
      <c r="C329"/>
      <c r="D329"/>
    </row>
    <row r="330" spans="1:4" x14ac:dyDescent="0.3">
      <c r="A330"/>
      <c r="B330"/>
      <c r="C330"/>
      <c r="D330"/>
    </row>
    <row r="331" spans="1:4" x14ac:dyDescent="0.3">
      <c r="A331"/>
      <c r="B331"/>
      <c r="C331"/>
      <c r="D331"/>
    </row>
    <row r="332" spans="1:4" x14ac:dyDescent="0.3">
      <c r="A332"/>
      <c r="B332"/>
      <c r="C332"/>
      <c r="D332"/>
    </row>
    <row r="333" spans="1:4" x14ac:dyDescent="0.3">
      <c r="A333"/>
      <c r="B333"/>
      <c r="C333"/>
      <c r="D333"/>
    </row>
    <row r="334" spans="1:4" x14ac:dyDescent="0.3">
      <c r="A334"/>
      <c r="B334"/>
      <c r="C334"/>
      <c r="D334"/>
    </row>
    <row r="335" spans="1:4" x14ac:dyDescent="0.3">
      <c r="A335"/>
      <c r="B335"/>
      <c r="C335"/>
      <c r="D335"/>
    </row>
    <row r="336" spans="1:4" x14ac:dyDescent="0.3">
      <c r="A336"/>
      <c r="B336"/>
      <c r="C336"/>
      <c r="D336"/>
    </row>
    <row r="337" spans="1:4" x14ac:dyDescent="0.3">
      <c r="A337"/>
      <c r="B337"/>
      <c r="C337"/>
      <c r="D337"/>
    </row>
    <row r="338" spans="1:4" x14ac:dyDescent="0.3">
      <c r="A338"/>
      <c r="B338"/>
      <c r="C338"/>
      <c r="D338"/>
    </row>
    <row r="339" spans="1:4" x14ac:dyDescent="0.3">
      <c r="A339"/>
      <c r="B339"/>
      <c r="C339"/>
      <c r="D339"/>
    </row>
    <row r="340" spans="1:4" x14ac:dyDescent="0.3">
      <c r="A340"/>
      <c r="B340"/>
      <c r="C340"/>
      <c r="D340"/>
    </row>
    <row r="341" spans="1:4" x14ac:dyDescent="0.3">
      <c r="A341"/>
      <c r="B341"/>
      <c r="C341"/>
      <c r="D341"/>
    </row>
    <row r="342" spans="1:4" x14ac:dyDescent="0.3">
      <c r="A342"/>
      <c r="B342"/>
      <c r="C342"/>
      <c r="D342"/>
    </row>
    <row r="343" spans="1:4" x14ac:dyDescent="0.3">
      <c r="A343"/>
      <c r="B343"/>
      <c r="C343"/>
      <c r="D343"/>
    </row>
    <row r="344" spans="1:4" x14ac:dyDescent="0.3">
      <c r="A344"/>
      <c r="B344"/>
      <c r="C344"/>
      <c r="D344"/>
    </row>
    <row r="345" spans="1:4" x14ac:dyDescent="0.3">
      <c r="A345"/>
      <c r="B345"/>
      <c r="C345"/>
      <c r="D345"/>
    </row>
    <row r="346" spans="1:4" x14ac:dyDescent="0.3">
      <c r="A346"/>
      <c r="B346"/>
      <c r="C346"/>
      <c r="D346"/>
    </row>
    <row r="347" spans="1:4" x14ac:dyDescent="0.3">
      <c r="A347"/>
      <c r="B347"/>
      <c r="C347"/>
      <c r="D347"/>
    </row>
    <row r="348" spans="1:4" x14ac:dyDescent="0.3">
      <c r="A348"/>
      <c r="B348"/>
      <c r="C348"/>
      <c r="D348"/>
    </row>
    <row r="349" spans="1:4" x14ac:dyDescent="0.3">
      <c r="A349"/>
      <c r="B349"/>
      <c r="C349"/>
      <c r="D349"/>
    </row>
    <row r="350" spans="1:4" x14ac:dyDescent="0.3">
      <c r="A350"/>
      <c r="B350"/>
      <c r="C350"/>
      <c r="D350"/>
    </row>
    <row r="351" spans="1:4" x14ac:dyDescent="0.3">
      <c r="A351"/>
      <c r="B351"/>
      <c r="C351"/>
      <c r="D351"/>
    </row>
    <row r="352" spans="1:4" x14ac:dyDescent="0.3">
      <c r="A352"/>
      <c r="B352"/>
      <c r="C352"/>
      <c r="D352"/>
    </row>
    <row r="353" spans="1:4" x14ac:dyDescent="0.3">
      <c r="A353"/>
      <c r="B353"/>
      <c r="C353"/>
      <c r="D353"/>
    </row>
    <row r="354" spans="1:4" x14ac:dyDescent="0.3">
      <c r="A354"/>
      <c r="B354"/>
      <c r="C354"/>
      <c r="D354"/>
    </row>
    <row r="355" spans="1:4" x14ac:dyDescent="0.3">
      <c r="A355"/>
      <c r="B355"/>
      <c r="C355"/>
      <c r="D355"/>
    </row>
    <row r="356" spans="1:4" x14ac:dyDescent="0.3">
      <c r="A356"/>
      <c r="B356"/>
      <c r="C356"/>
      <c r="D356"/>
    </row>
    <row r="357" spans="1:4" x14ac:dyDescent="0.3">
      <c r="A357"/>
      <c r="B357"/>
      <c r="C357"/>
      <c r="D357"/>
    </row>
    <row r="358" spans="1:4" x14ac:dyDescent="0.3">
      <c r="A358"/>
      <c r="B358"/>
      <c r="C358"/>
      <c r="D358"/>
    </row>
    <row r="359" spans="1:4" x14ac:dyDescent="0.3">
      <c r="A359"/>
      <c r="B359"/>
      <c r="C359"/>
      <c r="D359"/>
    </row>
    <row r="360" spans="1:4" x14ac:dyDescent="0.3">
      <c r="A360"/>
      <c r="B360"/>
      <c r="C360"/>
      <c r="D360"/>
    </row>
    <row r="361" spans="1:4" x14ac:dyDescent="0.3">
      <c r="A361"/>
      <c r="B361"/>
      <c r="C361"/>
      <c r="D361"/>
    </row>
    <row r="362" spans="1:4" x14ac:dyDescent="0.3">
      <c r="A362"/>
      <c r="B362"/>
      <c r="C362"/>
      <c r="D362"/>
    </row>
    <row r="363" spans="1:4" x14ac:dyDescent="0.3">
      <c r="A363"/>
      <c r="B363"/>
      <c r="C363"/>
      <c r="D363"/>
    </row>
    <row r="364" spans="1:4" x14ac:dyDescent="0.3">
      <c r="A364"/>
      <c r="B364"/>
      <c r="C364"/>
      <c r="D364"/>
    </row>
    <row r="365" spans="1:4" x14ac:dyDescent="0.3">
      <c r="A365"/>
      <c r="B365"/>
      <c r="C365"/>
      <c r="D365"/>
    </row>
    <row r="366" spans="1:4" x14ac:dyDescent="0.3">
      <c r="A366"/>
      <c r="B366"/>
      <c r="C366"/>
      <c r="D366"/>
    </row>
    <row r="367" spans="1:4" x14ac:dyDescent="0.3">
      <c r="A367"/>
      <c r="B367"/>
      <c r="C367"/>
      <c r="D367"/>
    </row>
    <row r="368" spans="1:4" x14ac:dyDescent="0.3">
      <c r="A368"/>
      <c r="B368"/>
      <c r="C368"/>
      <c r="D368"/>
    </row>
    <row r="369" spans="1:4" x14ac:dyDescent="0.3">
      <c r="A369"/>
      <c r="B369"/>
      <c r="C369"/>
      <c r="D369"/>
    </row>
    <row r="370" spans="1:4" x14ac:dyDescent="0.3">
      <c r="A370"/>
      <c r="B370"/>
      <c r="C370"/>
      <c r="D370"/>
    </row>
    <row r="371" spans="1:4" x14ac:dyDescent="0.3">
      <c r="A371"/>
      <c r="B371"/>
      <c r="C371"/>
      <c r="D371"/>
    </row>
    <row r="372" spans="1:4" x14ac:dyDescent="0.3">
      <c r="A372"/>
      <c r="B372"/>
      <c r="C372"/>
      <c r="D372"/>
    </row>
    <row r="373" spans="1:4" x14ac:dyDescent="0.3">
      <c r="A373"/>
      <c r="B373"/>
      <c r="C373"/>
      <c r="D373"/>
    </row>
    <row r="374" spans="1:4" x14ac:dyDescent="0.3">
      <c r="A374"/>
      <c r="B374"/>
      <c r="C374"/>
      <c r="D374"/>
    </row>
    <row r="375" spans="1:4" x14ac:dyDescent="0.3">
      <c r="A375"/>
      <c r="B375"/>
      <c r="C375"/>
      <c r="D375"/>
    </row>
    <row r="376" spans="1:4" x14ac:dyDescent="0.3">
      <c r="A376"/>
      <c r="B376"/>
      <c r="C376"/>
      <c r="D376"/>
    </row>
    <row r="377" spans="1:4" x14ac:dyDescent="0.3">
      <c r="A377"/>
      <c r="B377"/>
      <c r="C377"/>
      <c r="D377"/>
    </row>
    <row r="378" spans="1:4" x14ac:dyDescent="0.3">
      <c r="A378"/>
      <c r="B378"/>
      <c r="C378"/>
      <c r="D378"/>
    </row>
    <row r="379" spans="1:4" x14ac:dyDescent="0.3">
      <c r="A379"/>
      <c r="B379"/>
      <c r="C379"/>
      <c r="D379"/>
    </row>
    <row r="380" spans="1:4" x14ac:dyDescent="0.3">
      <c r="A380"/>
      <c r="B380"/>
      <c r="C380"/>
      <c r="D380"/>
    </row>
    <row r="381" spans="1:4" x14ac:dyDescent="0.3">
      <c r="A381"/>
      <c r="B381"/>
      <c r="C381"/>
      <c r="D381"/>
    </row>
    <row r="382" spans="1:4" x14ac:dyDescent="0.3">
      <c r="A382"/>
      <c r="B382"/>
      <c r="C382"/>
      <c r="D382"/>
    </row>
    <row r="383" spans="1:4" x14ac:dyDescent="0.3">
      <c r="A383"/>
      <c r="B383"/>
      <c r="C383"/>
      <c r="D383"/>
    </row>
    <row r="384" spans="1:4" x14ac:dyDescent="0.3">
      <c r="A384"/>
      <c r="B384"/>
      <c r="C384"/>
      <c r="D384"/>
    </row>
    <row r="385" spans="1:4" x14ac:dyDescent="0.3">
      <c r="A385"/>
      <c r="B385"/>
      <c r="C385"/>
      <c r="D385"/>
    </row>
    <row r="386" spans="1:4" x14ac:dyDescent="0.3">
      <c r="A386"/>
      <c r="B386"/>
      <c r="C386"/>
      <c r="D386"/>
    </row>
    <row r="387" spans="1:4" x14ac:dyDescent="0.3">
      <c r="A387"/>
      <c r="B387"/>
      <c r="C387"/>
      <c r="D387"/>
    </row>
    <row r="388" spans="1:4" x14ac:dyDescent="0.3">
      <c r="A388"/>
      <c r="B388"/>
      <c r="C388"/>
      <c r="D388"/>
    </row>
    <row r="389" spans="1:4" x14ac:dyDescent="0.3">
      <c r="A389"/>
      <c r="B389"/>
      <c r="C389"/>
      <c r="D389"/>
    </row>
    <row r="390" spans="1:4" x14ac:dyDescent="0.3">
      <c r="A390"/>
      <c r="B390"/>
      <c r="C390"/>
      <c r="D390"/>
    </row>
    <row r="391" spans="1:4" x14ac:dyDescent="0.3">
      <c r="A391"/>
      <c r="B391"/>
      <c r="C391"/>
      <c r="D391"/>
    </row>
    <row r="392" spans="1:4" x14ac:dyDescent="0.3">
      <c r="A392"/>
      <c r="B392"/>
      <c r="C392"/>
      <c r="D392"/>
    </row>
    <row r="393" spans="1:4" x14ac:dyDescent="0.3">
      <c r="A393"/>
      <c r="B393"/>
      <c r="C393"/>
      <c r="D393"/>
    </row>
    <row r="394" spans="1:4" x14ac:dyDescent="0.3">
      <c r="A394"/>
      <c r="B394"/>
      <c r="C394"/>
      <c r="D394"/>
    </row>
    <row r="395" spans="1:4" x14ac:dyDescent="0.3">
      <c r="A395"/>
      <c r="B395"/>
      <c r="C395"/>
      <c r="D395"/>
    </row>
    <row r="396" spans="1:4" x14ac:dyDescent="0.3">
      <c r="A396"/>
      <c r="B396"/>
      <c r="C396"/>
      <c r="D396"/>
    </row>
    <row r="397" spans="1:4" x14ac:dyDescent="0.3">
      <c r="A397"/>
      <c r="B397"/>
      <c r="C397"/>
      <c r="D397"/>
    </row>
    <row r="398" spans="1:4" x14ac:dyDescent="0.3">
      <c r="A398"/>
      <c r="B398"/>
      <c r="C398"/>
      <c r="D398"/>
    </row>
    <row r="399" spans="1:4" x14ac:dyDescent="0.3">
      <c r="A399"/>
      <c r="B399"/>
      <c r="C399"/>
      <c r="D399"/>
    </row>
    <row r="400" spans="1:4" x14ac:dyDescent="0.3">
      <c r="A400"/>
      <c r="B400"/>
      <c r="C400"/>
      <c r="D400"/>
    </row>
    <row r="401" spans="1:4" x14ac:dyDescent="0.3">
      <c r="A401"/>
      <c r="B401"/>
      <c r="C401"/>
      <c r="D401"/>
    </row>
    <row r="402" spans="1:4" x14ac:dyDescent="0.3">
      <c r="A402"/>
      <c r="B402"/>
      <c r="C402"/>
      <c r="D402"/>
    </row>
    <row r="403" spans="1:4" x14ac:dyDescent="0.3">
      <c r="A403"/>
      <c r="B403"/>
      <c r="C403"/>
      <c r="D403"/>
    </row>
    <row r="404" spans="1:4" x14ac:dyDescent="0.3">
      <c r="A404"/>
      <c r="B404"/>
      <c r="C404"/>
      <c r="D404"/>
    </row>
    <row r="405" spans="1:4" x14ac:dyDescent="0.3">
      <c r="A405"/>
      <c r="B405"/>
      <c r="C405"/>
      <c r="D405"/>
    </row>
    <row r="406" spans="1:4" x14ac:dyDescent="0.3">
      <c r="A406"/>
      <c r="B406"/>
      <c r="C406"/>
      <c r="D406"/>
    </row>
    <row r="407" spans="1:4" x14ac:dyDescent="0.3">
      <c r="A407"/>
      <c r="B407"/>
      <c r="C407"/>
      <c r="D407"/>
    </row>
    <row r="408" spans="1:4" x14ac:dyDescent="0.3">
      <c r="A408"/>
      <c r="B408"/>
      <c r="C408"/>
      <c r="D408"/>
    </row>
    <row r="409" spans="1:4" x14ac:dyDescent="0.3">
      <c r="A409"/>
      <c r="B409"/>
      <c r="C409"/>
      <c r="D409"/>
    </row>
    <row r="410" spans="1:4" x14ac:dyDescent="0.3">
      <c r="A410"/>
      <c r="B410"/>
      <c r="C410"/>
      <c r="D410"/>
    </row>
    <row r="411" spans="1:4" x14ac:dyDescent="0.3">
      <c r="A411"/>
      <c r="B411"/>
      <c r="C411"/>
      <c r="D411"/>
    </row>
    <row r="412" spans="1:4" x14ac:dyDescent="0.3">
      <c r="A412"/>
      <c r="B412"/>
      <c r="C412"/>
      <c r="D412"/>
    </row>
    <row r="413" spans="1:4" x14ac:dyDescent="0.3">
      <c r="A413"/>
      <c r="B413"/>
      <c r="C413"/>
      <c r="D413"/>
    </row>
    <row r="414" spans="1:4" x14ac:dyDescent="0.3">
      <c r="A414"/>
      <c r="B414"/>
      <c r="C414"/>
      <c r="D414"/>
    </row>
    <row r="415" spans="1:4" x14ac:dyDescent="0.3">
      <c r="A415"/>
      <c r="B415"/>
      <c r="C415"/>
      <c r="D415"/>
    </row>
    <row r="416" spans="1:4" x14ac:dyDescent="0.3">
      <c r="A416"/>
      <c r="B416"/>
      <c r="C416"/>
      <c r="D416"/>
    </row>
    <row r="417" spans="1:4" x14ac:dyDescent="0.3">
      <c r="A417"/>
      <c r="B417"/>
      <c r="C417"/>
      <c r="D417"/>
    </row>
    <row r="418" spans="1:4" x14ac:dyDescent="0.3">
      <c r="A418"/>
      <c r="B418"/>
      <c r="C418"/>
      <c r="D418"/>
    </row>
    <row r="419" spans="1:4" x14ac:dyDescent="0.3">
      <c r="A419"/>
      <c r="B419"/>
      <c r="C419"/>
      <c r="D419"/>
    </row>
    <row r="420" spans="1:4" x14ac:dyDescent="0.3">
      <c r="A420"/>
      <c r="B420"/>
      <c r="C420"/>
      <c r="D420"/>
    </row>
    <row r="421" spans="1:4" x14ac:dyDescent="0.3">
      <c r="A421"/>
      <c r="B421"/>
      <c r="C421"/>
      <c r="D421"/>
    </row>
    <row r="422" spans="1:4" x14ac:dyDescent="0.3">
      <c r="A422"/>
      <c r="B422"/>
      <c r="C422"/>
      <c r="D422"/>
    </row>
    <row r="423" spans="1:4" x14ac:dyDescent="0.3">
      <c r="A423"/>
      <c r="B423"/>
      <c r="C423"/>
      <c r="D423"/>
    </row>
    <row r="424" spans="1:4" x14ac:dyDescent="0.3">
      <c r="A424"/>
      <c r="B424"/>
      <c r="C424"/>
      <c r="D424"/>
    </row>
    <row r="425" spans="1:4" x14ac:dyDescent="0.3">
      <c r="A425"/>
      <c r="B425"/>
      <c r="C425"/>
      <c r="D425"/>
    </row>
    <row r="426" spans="1:4" x14ac:dyDescent="0.3">
      <c r="A426"/>
      <c r="B426"/>
      <c r="C426"/>
      <c r="D426"/>
    </row>
    <row r="427" spans="1:4" x14ac:dyDescent="0.3">
      <c r="A427"/>
      <c r="B427"/>
      <c r="C427"/>
      <c r="D427"/>
    </row>
    <row r="428" spans="1:4" x14ac:dyDescent="0.3">
      <c r="A428"/>
      <c r="B428"/>
      <c r="C428"/>
      <c r="D428"/>
    </row>
    <row r="429" spans="1:4" x14ac:dyDescent="0.3">
      <c r="A429"/>
      <c r="B429"/>
      <c r="C429"/>
      <c r="D429"/>
    </row>
    <row r="430" spans="1:4" x14ac:dyDescent="0.3">
      <c r="A430"/>
      <c r="B430"/>
      <c r="C430"/>
      <c r="D430"/>
    </row>
    <row r="431" spans="1:4" x14ac:dyDescent="0.3">
      <c r="A431"/>
      <c r="B431"/>
      <c r="C431"/>
      <c r="D431"/>
    </row>
    <row r="432" spans="1:4" x14ac:dyDescent="0.3">
      <c r="A432"/>
      <c r="B432"/>
      <c r="C432"/>
      <c r="D432"/>
    </row>
    <row r="433" spans="1:4" x14ac:dyDescent="0.3">
      <c r="A433"/>
      <c r="B433"/>
      <c r="C433"/>
      <c r="D433"/>
    </row>
    <row r="434" spans="1:4" x14ac:dyDescent="0.3">
      <c r="A434"/>
      <c r="B434"/>
      <c r="C434"/>
      <c r="D434"/>
    </row>
    <row r="435" spans="1:4" x14ac:dyDescent="0.3">
      <c r="A435"/>
      <c r="B435"/>
      <c r="C435"/>
      <c r="D435"/>
    </row>
    <row r="436" spans="1:4" x14ac:dyDescent="0.3">
      <c r="A436"/>
      <c r="B436"/>
      <c r="C436"/>
      <c r="D436"/>
    </row>
    <row r="437" spans="1:4" x14ac:dyDescent="0.3">
      <c r="A437"/>
      <c r="B437"/>
      <c r="C437"/>
      <c r="D437"/>
    </row>
    <row r="438" spans="1:4" x14ac:dyDescent="0.3">
      <c r="A438"/>
      <c r="B438"/>
      <c r="C438"/>
      <c r="D438"/>
    </row>
    <row r="439" spans="1:4" x14ac:dyDescent="0.3">
      <c r="A439"/>
      <c r="B439"/>
      <c r="C439"/>
      <c r="D439"/>
    </row>
    <row r="440" spans="1:4" x14ac:dyDescent="0.3">
      <c r="A440"/>
      <c r="B440"/>
      <c r="C440"/>
      <c r="D440"/>
    </row>
    <row r="441" spans="1:4" x14ac:dyDescent="0.3">
      <c r="A441"/>
      <c r="B441"/>
      <c r="C441"/>
      <c r="D441"/>
    </row>
    <row r="442" spans="1:4" x14ac:dyDescent="0.3">
      <c r="A442"/>
      <c r="B442"/>
      <c r="C442"/>
      <c r="D442"/>
    </row>
    <row r="443" spans="1:4" x14ac:dyDescent="0.3">
      <c r="A443"/>
      <c r="B443"/>
      <c r="C443"/>
      <c r="D443"/>
    </row>
    <row r="444" spans="1:4" x14ac:dyDescent="0.3">
      <c r="A444"/>
      <c r="B444"/>
      <c r="C444"/>
      <c r="D444"/>
    </row>
    <row r="445" spans="1:4" x14ac:dyDescent="0.3">
      <c r="A445"/>
      <c r="B445"/>
      <c r="C445"/>
      <c r="D445"/>
    </row>
    <row r="446" spans="1:4" x14ac:dyDescent="0.3">
      <c r="A446"/>
      <c r="B446"/>
      <c r="C446"/>
      <c r="D446"/>
    </row>
    <row r="447" spans="1:4" x14ac:dyDescent="0.3">
      <c r="A447"/>
      <c r="B447"/>
      <c r="C447"/>
      <c r="D447"/>
    </row>
    <row r="448" spans="1:4" x14ac:dyDescent="0.3">
      <c r="A448"/>
      <c r="B448"/>
      <c r="C448"/>
      <c r="D448"/>
    </row>
    <row r="449" spans="1:4" x14ac:dyDescent="0.3">
      <c r="A449"/>
      <c r="B449"/>
      <c r="C449"/>
      <c r="D449"/>
    </row>
    <row r="450" spans="1:4" x14ac:dyDescent="0.3">
      <c r="A450"/>
      <c r="B450"/>
      <c r="C450"/>
      <c r="D450"/>
    </row>
    <row r="451" spans="1:4" x14ac:dyDescent="0.3">
      <c r="A451"/>
      <c r="B451"/>
      <c r="C451"/>
      <c r="D451"/>
    </row>
    <row r="452" spans="1:4" x14ac:dyDescent="0.3">
      <c r="A452"/>
      <c r="B452"/>
      <c r="C452"/>
      <c r="D452"/>
    </row>
    <row r="453" spans="1:4" x14ac:dyDescent="0.3">
      <c r="A453"/>
      <c r="B453"/>
      <c r="C453"/>
      <c r="D453"/>
    </row>
    <row r="454" spans="1:4" x14ac:dyDescent="0.3">
      <c r="A454"/>
      <c r="B454"/>
      <c r="C454"/>
      <c r="D454"/>
    </row>
    <row r="455" spans="1:4" x14ac:dyDescent="0.3">
      <c r="A455"/>
      <c r="B455"/>
      <c r="C455"/>
      <c r="D455"/>
    </row>
    <row r="456" spans="1:4" x14ac:dyDescent="0.3">
      <c r="A456"/>
      <c r="B456"/>
      <c r="C456"/>
      <c r="D456"/>
    </row>
    <row r="457" spans="1:4" x14ac:dyDescent="0.3">
      <c r="A457"/>
      <c r="B457"/>
      <c r="C457"/>
      <c r="D457"/>
    </row>
    <row r="458" spans="1:4" x14ac:dyDescent="0.3">
      <c r="A458"/>
      <c r="B458"/>
      <c r="C458"/>
      <c r="D458"/>
    </row>
    <row r="459" spans="1:4" x14ac:dyDescent="0.3">
      <c r="A459"/>
      <c r="B459"/>
      <c r="C459"/>
      <c r="D459"/>
    </row>
    <row r="460" spans="1:4" x14ac:dyDescent="0.3">
      <c r="A460"/>
      <c r="B460"/>
      <c r="C460"/>
      <c r="D460"/>
    </row>
    <row r="461" spans="1:4" x14ac:dyDescent="0.3">
      <c r="A461"/>
      <c r="B461"/>
      <c r="C461"/>
      <c r="D461"/>
    </row>
    <row r="462" spans="1:4" x14ac:dyDescent="0.3">
      <c r="A462"/>
      <c r="B462"/>
      <c r="C462"/>
      <c r="D462"/>
    </row>
    <row r="463" spans="1:4" x14ac:dyDescent="0.3">
      <c r="A463"/>
      <c r="B463"/>
      <c r="C463"/>
      <c r="D463"/>
    </row>
    <row r="464" spans="1:4" x14ac:dyDescent="0.3">
      <c r="A464"/>
      <c r="B464"/>
      <c r="C464"/>
      <c r="D464"/>
    </row>
    <row r="465" spans="1:4" x14ac:dyDescent="0.3">
      <c r="A465"/>
      <c r="B465"/>
      <c r="C465"/>
      <c r="D465"/>
    </row>
    <row r="466" spans="1:4" x14ac:dyDescent="0.3">
      <c r="A466"/>
      <c r="B466"/>
      <c r="C466"/>
      <c r="D466"/>
    </row>
    <row r="467" spans="1:4" x14ac:dyDescent="0.3">
      <c r="A467"/>
      <c r="B467"/>
      <c r="C467"/>
      <c r="D467"/>
    </row>
    <row r="468" spans="1:4" x14ac:dyDescent="0.3">
      <c r="A468"/>
      <c r="B468"/>
      <c r="C468"/>
      <c r="D468"/>
    </row>
    <row r="469" spans="1:4" x14ac:dyDescent="0.3">
      <c r="A469"/>
      <c r="B469"/>
      <c r="C469"/>
      <c r="D469"/>
    </row>
    <row r="470" spans="1:4" x14ac:dyDescent="0.3">
      <c r="A470"/>
      <c r="B470"/>
      <c r="C470"/>
      <c r="D470"/>
    </row>
    <row r="471" spans="1:4" x14ac:dyDescent="0.3">
      <c r="A471"/>
      <c r="B471"/>
      <c r="C471"/>
      <c r="D471"/>
    </row>
    <row r="472" spans="1:4" x14ac:dyDescent="0.3">
      <c r="A472"/>
      <c r="B472"/>
      <c r="C472"/>
      <c r="D472"/>
    </row>
    <row r="473" spans="1:4" x14ac:dyDescent="0.3">
      <c r="A473"/>
      <c r="B473"/>
      <c r="C473"/>
      <c r="D473"/>
    </row>
    <row r="474" spans="1:4" x14ac:dyDescent="0.3">
      <c r="A474"/>
      <c r="B474"/>
      <c r="C474"/>
      <c r="D474"/>
    </row>
    <row r="475" spans="1:4" x14ac:dyDescent="0.3">
      <c r="A475"/>
      <c r="B475"/>
      <c r="C475"/>
      <c r="D475"/>
    </row>
    <row r="476" spans="1:4" x14ac:dyDescent="0.3">
      <c r="A476"/>
      <c r="B476"/>
      <c r="C476"/>
      <c r="D476"/>
    </row>
    <row r="477" spans="1:4" x14ac:dyDescent="0.3">
      <c r="A477"/>
      <c r="B477"/>
      <c r="C477"/>
      <c r="D477"/>
    </row>
    <row r="478" spans="1:4" x14ac:dyDescent="0.3">
      <c r="A478"/>
      <c r="B478"/>
      <c r="C478"/>
      <c r="D478"/>
    </row>
    <row r="479" spans="1:4" x14ac:dyDescent="0.3">
      <c r="A479"/>
      <c r="B479"/>
      <c r="C479"/>
      <c r="D479"/>
    </row>
    <row r="480" spans="1:4" x14ac:dyDescent="0.3">
      <c r="A480"/>
      <c r="B480"/>
      <c r="C480"/>
      <c r="D480"/>
    </row>
    <row r="481" spans="1:4" x14ac:dyDescent="0.3">
      <c r="A481"/>
      <c r="B481"/>
      <c r="C481"/>
      <c r="D481"/>
    </row>
    <row r="482" spans="1:4" x14ac:dyDescent="0.3">
      <c r="A482"/>
      <c r="B482"/>
      <c r="C482"/>
      <c r="D482"/>
    </row>
    <row r="483" spans="1:4" x14ac:dyDescent="0.3">
      <c r="A483"/>
      <c r="B483"/>
      <c r="C483"/>
      <c r="D483"/>
    </row>
    <row r="484" spans="1:4" x14ac:dyDescent="0.3">
      <c r="A484"/>
      <c r="B484"/>
      <c r="C484"/>
      <c r="D484"/>
    </row>
    <row r="485" spans="1:4" x14ac:dyDescent="0.3">
      <c r="A485"/>
      <c r="B485"/>
      <c r="C485"/>
      <c r="D485"/>
    </row>
    <row r="486" spans="1:4" x14ac:dyDescent="0.3">
      <c r="A486"/>
      <c r="B486"/>
      <c r="C486"/>
      <c r="D486"/>
    </row>
    <row r="487" spans="1:4" x14ac:dyDescent="0.3">
      <c r="A487"/>
      <c r="B487"/>
      <c r="C487"/>
      <c r="D487"/>
    </row>
    <row r="488" spans="1:4" x14ac:dyDescent="0.3">
      <c r="A488"/>
      <c r="B488"/>
      <c r="C488"/>
      <c r="D488"/>
    </row>
    <row r="489" spans="1:4" x14ac:dyDescent="0.3">
      <c r="A489"/>
      <c r="B489"/>
      <c r="C489"/>
      <c r="D489"/>
    </row>
    <row r="490" spans="1:4" x14ac:dyDescent="0.3">
      <c r="A490"/>
      <c r="B490"/>
      <c r="C490"/>
      <c r="D490"/>
    </row>
    <row r="491" spans="1:4" x14ac:dyDescent="0.3">
      <c r="A491"/>
      <c r="B491"/>
      <c r="C491"/>
      <c r="D491"/>
    </row>
    <row r="492" spans="1:4" x14ac:dyDescent="0.3">
      <c r="A492"/>
      <c r="B492"/>
      <c r="C492"/>
      <c r="D492"/>
    </row>
    <row r="493" spans="1:4" x14ac:dyDescent="0.3">
      <c r="A493"/>
      <c r="B493"/>
      <c r="C493"/>
      <c r="D493"/>
    </row>
    <row r="494" spans="1:4" x14ac:dyDescent="0.3">
      <c r="A494"/>
      <c r="B494"/>
      <c r="C494"/>
      <c r="D494"/>
    </row>
    <row r="495" spans="1:4" x14ac:dyDescent="0.3">
      <c r="A495"/>
      <c r="B495"/>
      <c r="C495"/>
      <c r="D495"/>
    </row>
    <row r="496" spans="1:4" x14ac:dyDescent="0.3">
      <c r="A496"/>
      <c r="B496"/>
      <c r="C496"/>
      <c r="D496"/>
    </row>
    <row r="497" spans="1:4" x14ac:dyDescent="0.3">
      <c r="A497"/>
      <c r="B497"/>
      <c r="C497"/>
      <c r="D497"/>
    </row>
    <row r="498" spans="1:4" x14ac:dyDescent="0.3">
      <c r="A498"/>
      <c r="B498"/>
      <c r="C498"/>
      <c r="D498"/>
    </row>
    <row r="499" spans="1:4" x14ac:dyDescent="0.3">
      <c r="A499"/>
      <c r="B499"/>
      <c r="C499"/>
      <c r="D499"/>
    </row>
    <row r="500" spans="1:4" x14ac:dyDescent="0.3">
      <c r="A500"/>
      <c r="B500"/>
      <c r="C500"/>
      <c r="D500"/>
    </row>
    <row r="501" spans="1:4" x14ac:dyDescent="0.3">
      <c r="A501"/>
      <c r="B501"/>
      <c r="C501"/>
      <c r="D501"/>
    </row>
    <row r="502" spans="1:4" x14ac:dyDescent="0.3">
      <c r="A502"/>
      <c r="B502"/>
      <c r="C502"/>
      <c r="D502"/>
    </row>
    <row r="503" spans="1:4" x14ac:dyDescent="0.3">
      <c r="A503"/>
      <c r="B503"/>
      <c r="C503"/>
      <c r="D503"/>
    </row>
    <row r="504" spans="1:4" x14ac:dyDescent="0.3">
      <c r="A504"/>
      <c r="B504"/>
      <c r="C504"/>
      <c r="D504"/>
    </row>
    <row r="505" spans="1:4" x14ac:dyDescent="0.3">
      <c r="A505"/>
      <c r="B505"/>
      <c r="C505"/>
      <c r="D505"/>
    </row>
    <row r="506" spans="1:4" x14ac:dyDescent="0.3">
      <c r="A506"/>
      <c r="B506"/>
      <c r="C506"/>
      <c r="D506"/>
    </row>
    <row r="507" spans="1:4" x14ac:dyDescent="0.3">
      <c r="A507"/>
      <c r="B507"/>
      <c r="C507"/>
      <c r="D507"/>
    </row>
    <row r="508" spans="1:4" x14ac:dyDescent="0.3">
      <c r="A508"/>
      <c r="B508"/>
      <c r="C508"/>
      <c r="D508"/>
    </row>
    <row r="509" spans="1:4" x14ac:dyDescent="0.3">
      <c r="A509"/>
      <c r="B509"/>
      <c r="C509"/>
      <c r="D509"/>
    </row>
    <row r="510" spans="1:4" x14ac:dyDescent="0.3">
      <c r="A510"/>
      <c r="B510"/>
      <c r="C510"/>
      <c r="D510"/>
    </row>
    <row r="511" spans="1:4" x14ac:dyDescent="0.3">
      <c r="A511"/>
      <c r="B511"/>
      <c r="C511"/>
      <c r="D511"/>
    </row>
    <row r="512" spans="1:4" x14ac:dyDescent="0.3">
      <c r="A512"/>
      <c r="B512"/>
      <c r="C512"/>
      <c r="D512"/>
    </row>
    <row r="513" spans="1:4" x14ac:dyDescent="0.3">
      <c r="A513"/>
      <c r="B513"/>
      <c r="C513"/>
      <c r="D513"/>
    </row>
    <row r="514" spans="1:4" x14ac:dyDescent="0.3">
      <c r="A514"/>
      <c r="B514"/>
      <c r="C514"/>
      <c r="D514"/>
    </row>
    <row r="515" spans="1:4" x14ac:dyDescent="0.3">
      <c r="A515"/>
      <c r="B515"/>
      <c r="C515"/>
      <c r="D515"/>
    </row>
    <row r="516" spans="1:4" x14ac:dyDescent="0.3">
      <c r="A516"/>
      <c r="B516"/>
      <c r="C516"/>
      <c r="D516"/>
    </row>
    <row r="517" spans="1:4" x14ac:dyDescent="0.3">
      <c r="A517"/>
      <c r="B517"/>
      <c r="C517"/>
      <c r="D517"/>
    </row>
    <row r="518" spans="1:4" x14ac:dyDescent="0.3">
      <c r="A518"/>
      <c r="B518"/>
      <c r="C518"/>
      <c r="D518"/>
    </row>
    <row r="519" spans="1:4" x14ac:dyDescent="0.3">
      <c r="A519"/>
      <c r="B519"/>
      <c r="C519"/>
      <c r="D519"/>
    </row>
    <row r="520" spans="1:4" x14ac:dyDescent="0.3">
      <c r="A520"/>
      <c r="B520"/>
      <c r="C520"/>
      <c r="D520"/>
    </row>
    <row r="521" spans="1:4" x14ac:dyDescent="0.3">
      <c r="A521"/>
      <c r="B521"/>
      <c r="C521"/>
      <c r="D521"/>
    </row>
    <row r="522" spans="1:4" x14ac:dyDescent="0.3">
      <c r="A522"/>
      <c r="B522"/>
      <c r="C522"/>
      <c r="D522"/>
    </row>
    <row r="523" spans="1:4" x14ac:dyDescent="0.3">
      <c r="A523"/>
      <c r="B523"/>
      <c r="C523"/>
      <c r="D523"/>
    </row>
    <row r="524" spans="1:4" x14ac:dyDescent="0.3">
      <c r="A524"/>
      <c r="B524"/>
      <c r="C524"/>
      <c r="D524"/>
    </row>
    <row r="525" spans="1:4" x14ac:dyDescent="0.3">
      <c r="A525"/>
      <c r="B525"/>
      <c r="C525"/>
      <c r="D525"/>
    </row>
    <row r="526" spans="1:4" x14ac:dyDescent="0.3">
      <c r="A526"/>
      <c r="B526"/>
      <c r="C526"/>
      <c r="D526"/>
    </row>
    <row r="527" spans="1:4" x14ac:dyDescent="0.3">
      <c r="A527"/>
      <c r="B527"/>
      <c r="C527"/>
      <c r="D527"/>
    </row>
    <row r="528" spans="1:4" x14ac:dyDescent="0.3">
      <c r="A528"/>
      <c r="B528"/>
      <c r="C528"/>
      <c r="D528"/>
    </row>
    <row r="529" spans="1:4" x14ac:dyDescent="0.3">
      <c r="A529"/>
      <c r="B529"/>
      <c r="C529"/>
      <c r="D529"/>
    </row>
    <row r="530" spans="1:4" x14ac:dyDescent="0.3">
      <c r="A530"/>
      <c r="B530"/>
      <c r="C530"/>
      <c r="D530"/>
    </row>
    <row r="531" spans="1:4" x14ac:dyDescent="0.3">
      <c r="A531"/>
      <c r="B531"/>
      <c r="C531"/>
      <c r="D531"/>
    </row>
    <row r="532" spans="1:4" x14ac:dyDescent="0.3">
      <c r="A532"/>
      <c r="B532"/>
      <c r="C532"/>
      <c r="D532"/>
    </row>
    <row r="533" spans="1:4" x14ac:dyDescent="0.3">
      <c r="A533"/>
      <c r="B533"/>
      <c r="C533"/>
      <c r="D533"/>
    </row>
    <row r="534" spans="1:4" x14ac:dyDescent="0.3">
      <c r="A534"/>
      <c r="B534"/>
      <c r="C534"/>
      <c r="D534"/>
    </row>
    <row r="535" spans="1:4" x14ac:dyDescent="0.3">
      <c r="A535"/>
      <c r="B535"/>
      <c r="C535"/>
      <c r="D535"/>
    </row>
    <row r="536" spans="1:4" x14ac:dyDescent="0.3">
      <c r="A536"/>
      <c r="B536"/>
      <c r="C536"/>
      <c r="D536"/>
    </row>
    <row r="537" spans="1:4" x14ac:dyDescent="0.3">
      <c r="A537"/>
      <c r="B537"/>
      <c r="C537"/>
      <c r="D537"/>
    </row>
    <row r="538" spans="1:4" x14ac:dyDescent="0.3">
      <c r="A538"/>
      <c r="B538"/>
      <c r="C538"/>
      <c r="D538"/>
    </row>
    <row r="539" spans="1:4" x14ac:dyDescent="0.3">
      <c r="A539"/>
      <c r="B539"/>
      <c r="C539"/>
      <c r="D539"/>
    </row>
    <row r="540" spans="1:4" x14ac:dyDescent="0.3">
      <c r="A540"/>
      <c r="B540"/>
      <c r="C540"/>
      <c r="D540"/>
    </row>
    <row r="541" spans="1:4" x14ac:dyDescent="0.3">
      <c r="A541"/>
      <c r="B541"/>
      <c r="C541"/>
      <c r="D541"/>
    </row>
    <row r="542" spans="1:4" x14ac:dyDescent="0.3">
      <c r="A542"/>
      <c r="B542"/>
      <c r="C542"/>
      <c r="D542"/>
    </row>
    <row r="543" spans="1:4" x14ac:dyDescent="0.3">
      <c r="A543"/>
      <c r="B543"/>
      <c r="C543"/>
      <c r="D543"/>
    </row>
    <row r="544" spans="1:4" x14ac:dyDescent="0.3">
      <c r="A544"/>
      <c r="B544"/>
      <c r="C544"/>
      <c r="D544"/>
    </row>
    <row r="545" spans="1:4" x14ac:dyDescent="0.3">
      <c r="A545"/>
      <c r="B545"/>
      <c r="C545"/>
      <c r="D545"/>
    </row>
    <row r="546" spans="1:4" x14ac:dyDescent="0.3">
      <c r="A546"/>
      <c r="B546"/>
      <c r="C546"/>
      <c r="D546"/>
    </row>
    <row r="547" spans="1:4" x14ac:dyDescent="0.3">
      <c r="A547"/>
      <c r="B547"/>
      <c r="C547"/>
      <c r="D547"/>
    </row>
    <row r="548" spans="1:4" x14ac:dyDescent="0.3">
      <c r="A548"/>
      <c r="B548"/>
      <c r="C548"/>
      <c r="D548"/>
    </row>
    <row r="549" spans="1:4" x14ac:dyDescent="0.3">
      <c r="A549"/>
      <c r="B549"/>
      <c r="C549"/>
      <c r="D549"/>
    </row>
    <row r="550" spans="1:4" x14ac:dyDescent="0.3">
      <c r="A550"/>
      <c r="B550"/>
      <c r="C550"/>
      <c r="D550"/>
    </row>
    <row r="551" spans="1:4" x14ac:dyDescent="0.3">
      <c r="A551"/>
      <c r="B551"/>
      <c r="C551"/>
      <c r="D551"/>
    </row>
    <row r="552" spans="1:4" x14ac:dyDescent="0.3">
      <c r="A552"/>
      <c r="B552"/>
      <c r="C552"/>
      <c r="D552"/>
    </row>
    <row r="553" spans="1:4" x14ac:dyDescent="0.3">
      <c r="A553"/>
      <c r="B553"/>
      <c r="C553"/>
      <c r="D553"/>
    </row>
    <row r="554" spans="1:4" x14ac:dyDescent="0.3">
      <c r="A554"/>
      <c r="B554"/>
      <c r="C554"/>
      <c r="D554"/>
    </row>
    <row r="555" spans="1:4" x14ac:dyDescent="0.3">
      <c r="A555"/>
      <c r="B555"/>
      <c r="C555"/>
      <c r="D555"/>
    </row>
    <row r="556" spans="1:4" x14ac:dyDescent="0.3">
      <c r="A556"/>
      <c r="B556"/>
      <c r="C556"/>
      <c r="D556"/>
    </row>
    <row r="557" spans="1:4" x14ac:dyDescent="0.3">
      <c r="A557"/>
      <c r="B557"/>
      <c r="C557"/>
      <c r="D557"/>
    </row>
    <row r="558" spans="1:4" x14ac:dyDescent="0.3">
      <c r="A558"/>
      <c r="B558"/>
      <c r="C558"/>
      <c r="D558"/>
    </row>
    <row r="559" spans="1:4" x14ac:dyDescent="0.3">
      <c r="A559"/>
      <c r="B559"/>
      <c r="C559"/>
      <c r="D559"/>
    </row>
    <row r="560" spans="1:4" x14ac:dyDescent="0.3">
      <c r="A560"/>
      <c r="B560"/>
      <c r="C560"/>
      <c r="D560"/>
    </row>
    <row r="561" spans="1:4" x14ac:dyDescent="0.3">
      <c r="A561"/>
      <c r="B561"/>
      <c r="C561"/>
      <c r="D561"/>
    </row>
    <row r="562" spans="1:4" x14ac:dyDescent="0.3">
      <c r="A562"/>
      <c r="B562"/>
      <c r="C562"/>
      <c r="D562"/>
    </row>
    <row r="563" spans="1:4" x14ac:dyDescent="0.3">
      <c r="A563"/>
      <c r="B563"/>
      <c r="C563"/>
      <c r="D563"/>
    </row>
    <row r="564" spans="1:4" x14ac:dyDescent="0.3">
      <c r="A564"/>
      <c r="B564"/>
      <c r="C564"/>
      <c r="D564"/>
    </row>
    <row r="565" spans="1:4" x14ac:dyDescent="0.3">
      <c r="A565"/>
      <c r="B565"/>
      <c r="C565"/>
      <c r="D565"/>
    </row>
    <row r="566" spans="1:4" x14ac:dyDescent="0.3">
      <c r="A566"/>
      <c r="B566"/>
      <c r="C566"/>
      <c r="D566"/>
    </row>
    <row r="567" spans="1:4" x14ac:dyDescent="0.3">
      <c r="A567"/>
      <c r="B567"/>
      <c r="C567"/>
      <c r="D567"/>
    </row>
    <row r="568" spans="1:4" x14ac:dyDescent="0.3">
      <c r="A568"/>
      <c r="B568"/>
      <c r="C568"/>
      <c r="D568"/>
    </row>
    <row r="569" spans="1:4" x14ac:dyDescent="0.3">
      <c r="A569"/>
      <c r="B569"/>
      <c r="C569"/>
      <c r="D569"/>
    </row>
    <row r="570" spans="1:4" x14ac:dyDescent="0.3">
      <c r="A570"/>
      <c r="B570"/>
      <c r="C570"/>
      <c r="D570"/>
    </row>
    <row r="571" spans="1:4" x14ac:dyDescent="0.3">
      <c r="A571"/>
      <c r="B571"/>
      <c r="C571"/>
      <c r="D571"/>
    </row>
    <row r="572" spans="1:4" x14ac:dyDescent="0.3">
      <c r="A572"/>
      <c r="B572"/>
      <c r="C572"/>
      <c r="D572"/>
    </row>
    <row r="573" spans="1:4" x14ac:dyDescent="0.3">
      <c r="A573"/>
      <c r="B573"/>
      <c r="C573"/>
      <c r="D573"/>
    </row>
    <row r="574" spans="1:4" x14ac:dyDescent="0.3">
      <c r="A574"/>
      <c r="B574"/>
      <c r="C574"/>
      <c r="D574"/>
    </row>
    <row r="575" spans="1:4" x14ac:dyDescent="0.3">
      <c r="A575"/>
      <c r="B575"/>
      <c r="C575"/>
      <c r="D575"/>
    </row>
    <row r="576" spans="1:4" x14ac:dyDescent="0.3">
      <c r="A576"/>
      <c r="B576"/>
      <c r="C576"/>
      <c r="D576"/>
    </row>
    <row r="577" spans="1:4" x14ac:dyDescent="0.3">
      <c r="A577"/>
      <c r="B577"/>
      <c r="C577"/>
      <c r="D577"/>
    </row>
    <row r="578" spans="1:4" x14ac:dyDescent="0.3">
      <c r="A578"/>
      <c r="B578"/>
      <c r="C578"/>
      <c r="D578"/>
    </row>
    <row r="579" spans="1:4" x14ac:dyDescent="0.3">
      <c r="A579"/>
      <c r="B579"/>
      <c r="C579"/>
      <c r="D579"/>
    </row>
    <row r="580" spans="1:4" x14ac:dyDescent="0.3">
      <c r="A580"/>
      <c r="B580"/>
      <c r="C580"/>
      <c r="D580"/>
    </row>
    <row r="581" spans="1:4" x14ac:dyDescent="0.3">
      <c r="A581"/>
      <c r="B581"/>
      <c r="C581"/>
      <c r="D581"/>
    </row>
    <row r="582" spans="1:4" x14ac:dyDescent="0.3">
      <c r="A582"/>
      <c r="B582"/>
      <c r="C582"/>
      <c r="D582"/>
    </row>
    <row r="583" spans="1:4" x14ac:dyDescent="0.3">
      <c r="A583"/>
      <c r="B583"/>
      <c r="C583"/>
      <c r="D583"/>
    </row>
    <row r="584" spans="1:4" x14ac:dyDescent="0.3">
      <c r="A584"/>
      <c r="B584"/>
      <c r="C584"/>
      <c r="D584"/>
    </row>
    <row r="585" spans="1:4" x14ac:dyDescent="0.3">
      <c r="A585"/>
      <c r="B585"/>
      <c r="C585"/>
      <c r="D585"/>
    </row>
    <row r="586" spans="1:4" x14ac:dyDescent="0.3">
      <c r="A586"/>
      <c r="B586"/>
      <c r="C586"/>
      <c r="D586"/>
    </row>
    <row r="587" spans="1:4" x14ac:dyDescent="0.3">
      <c r="A587"/>
      <c r="B587"/>
      <c r="C587"/>
      <c r="D587"/>
    </row>
    <row r="588" spans="1:4" x14ac:dyDescent="0.3">
      <c r="A588"/>
      <c r="B588"/>
      <c r="C588"/>
      <c r="D588"/>
    </row>
    <row r="589" spans="1:4" x14ac:dyDescent="0.3">
      <c r="A589"/>
      <c r="B589"/>
      <c r="C589"/>
      <c r="D589"/>
    </row>
    <row r="590" spans="1:4" x14ac:dyDescent="0.3">
      <c r="A590"/>
      <c r="B590"/>
      <c r="C590"/>
      <c r="D590"/>
    </row>
    <row r="591" spans="1:4" x14ac:dyDescent="0.3">
      <c r="A591"/>
      <c r="B591"/>
      <c r="C591"/>
      <c r="D591"/>
    </row>
    <row r="592" spans="1:4" x14ac:dyDescent="0.3">
      <c r="A592"/>
      <c r="B592"/>
      <c r="C592"/>
      <c r="D592"/>
    </row>
    <row r="593" spans="1:4" x14ac:dyDescent="0.3">
      <c r="A593"/>
      <c r="B593"/>
      <c r="C593"/>
      <c r="D593"/>
    </row>
    <row r="594" spans="1:4" x14ac:dyDescent="0.3">
      <c r="A594"/>
      <c r="B594"/>
      <c r="C594"/>
      <c r="D594"/>
    </row>
    <row r="595" spans="1:4" x14ac:dyDescent="0.3">
      <c r="A595"/>
      <c r="B595"/>
      <c r="C595"/>
      <c r="D595"/>
    </row>
    <row r="596" spans="1:4" x14ac:dyDescent="0.3">
      <c r="A596"/>
      <c r="B596"/>
      <c r="C596"/>
      <c r="D596"/>
    </row>
    <row r="597" spans="1:4" x14ac:dyDescent="0.3">
      <c r="A597"/>
      <c r="B597"/>
      <c r="C597"/>
      <c r="D597"/>
    </row>
    <row r="598" spans="1:4" x14ac:dyDescent="0.3">
      <c r="A598"/>
      <c r="B598"/>
      <c r="C598"/>
      <c r="D598"/>
    </row>
    <row r="599" spans="1:4" x14ac:dyDescent="0.3">
      <c r="A599"/>
      <c r="B599"/>
      <c r="C599"/>
      <c r="D599"/>
    </row>
    <row r="600" spans="1:4" x14ac:dyDescent="0.3">
      <c r="A600"/>
      <c r="B600"/>
      <c r="C600"/>
      <c r="D600"/>
    </row>
    <row r="601" spans="1:4" x14ac:dyDescent="0.3">
      <c r="A601"/>
      <c r="B601"/>
      <c r="C601"/>
      <c r="D601"/>
    </row>
    <row r="602" spans="1:4" x14ac:dyDescent="0.3">
      <c r="A602"/>
      <c r="B602"/>
      <c r="C602"/>
      <c r="D602"/>
    </row>
    <row r="603" spans="1:4" x14ac:dyDescent="0.3">
      <c r="A603"/>
      <c r="B603"/>
      <c r="C603"/>
      <c r="D603"/>
    </row>
    <row r="604" spans="1:4" x14ac:dyDescent="0.3">
      <c r="A604"/>
      <c r="B604"/>
      <c r="C604"/>
      <c r="D604"/>
    </row>
    <row r="605" spans="1:4" x14ac:dyDescent="0.3">
      <c r="A605"/>
      <c r="B605"/>
      <c r="C605"/>
      <c r="D605"/>
    </row>
    <row r="606" spans="1:4" x14ac:dyDescent="0.3">
      <c r="A606"/>
      <c r="B606"/>
      <c r="C606"/>
      <c r="D606"/>
    </row>
    <row r="607" spans="1:4" x14ac:dyDescent="0.3">
      <c r="A607"/>
      <c r="B607"/>
      <c r="C607"/>
      <c r="D607"/>
    </row>
    <row r="608" spans="1:4" x14ac:dyDescent="0.3">
      <c r="A608"/>
      <c r="B608"/>
      <c r="C608"/>
      <c r="D608"/>
    </row>
    <row r="609" spans="1:4" x14ac:dyDescent="0.3">
      <c r="A609"/>
      <c r="B609"/>
      <c r="C609"/>
      <c r="D609"/>
    </row>
    <row r="610" spans="1:4" x14ac:dyDescent="0.3">
      <c r="A610"/>
      <c r="B610"/>
      <c r="C610"/>
      <c r="D610"/>
    </row>
    <row r="611" spans="1:4" x14ac:dyDescent="0.3">
      <c r="A611"/>
      <c r="B611"/>
      <c r="C611"/>
      <c r="D611"/>
    </row>
    <row r="612" spans="1:4" x14ac:dyDescent="0.3">
      <c r="A612"/>
      <c r="B612"/>
      <c r="C612"/>
      <c r="D612"/>
    </row>
    <row r="613" spans="1:4" x14ac:dyDescent="0.3">
      <c r="A613"/>
      <c r="B613"/>
      <c r="C613"/>
      <c r="D613"/>
    </row>
    <row r="614" spans="1:4" x14ac:dyDescent="0.3">
      <c r="A614"/>
      <c r="B614"/>
      <c r="C614"/>
      <c r="D614"/>
    </row>
    <row r="615" spans="1:4" x14ac:dyDescent="0.3">
      <c r="A615"/>
      <c r="B615"/>
      <c r="C615"/>
      <c r="D615"/>
    </row>
    <row r="616" spans="1:4" x14ac:dyDescent="0.3">
      <c r="A616"/>
      <c r="B616"/>
      <c r="C616"/>
      <c r="D616"/>
    </row>
    <row r="617" spans="1:4" x14ac:dyDescent="0.3">
      <c r="A617"/>
      <c r="B617"/>
      <c r="C617"/>
      <c r="D617"/>
    </row>
    <row r="618" spans="1:4" x14ac:dyDescent="0.3">
      <c r="A618"/>
      <c r="B618"/>
      <c r="C618"/>
      <c r="D618"/>
    </row>
    <row r="619" spans="1:4" x14ac:dyDescent="0.3">
      <c r="A619"/>
      <c r="B619"/>
      <c r="C619"/>
      <c r="D619"/>
    </row>
    <row r="620" spans="1:4" x14ac:dyDescent="0.3">
      <c r="A620"/>
      <c r="B620"/>
      <c r="C620"/>
      <c r="D620"/>
    </row>
    <row r="621" spans="1:4" x14ac:dyDescent="0.3">
      <c r="A621"/>
      <c r="B621"/>
      <c r="C621"/>
      <c r="D621"/>
    </row>
    <row r="622" spans="1:4" x14ac:dyDescent="0.3">
      <c r="A622"/>
      <c r="B622"/>
      <c r="C622"/>
      <c r="D622"/>
    </row>
    <row r="623" spans="1:4" x14ac:dyDescent="0.3">
      <c r="A623"/>
      <c r="B623"/>
      <c r="C623"/>
      <c r="D623"/>
    </row>
    <row r="624" spans="1:4" x14ac:dyDescent="0.3">
      <c r="A624"/>
      <c r="B624"/>
      <c r="C624"/>
      <c r="D624"/>
    </row>
    <row r="625" spans="1:4" x14ac:dyDescent="0.3">
      <c r="A625"/>
      <c r="B625"/>
      <c r="C625"/>
      <c r="D625"/>
    </row>
    <row r="626" spans="1:4" x14ac:dyDescent="0.3">
      <c r="A626"/>
      <c r="B626"/>
      <c r="C626"/>
      <c r="D626"/>
    </row>
    <row r="627" spans="1:4" x14ac:dyDescent="0.3">
      <c r="A627"/>
      <c r="B627"/>
      <c r="C627"/>
      <c r="D627"/>
    </row>
    <row r="628" spans="1:4" x14ac:dyDescent="0.3">
      <c r="A628"/>
      <c r="B628"/>
      <c r="C628"/>
      <c r="D628"/>
    </row>
    <row r="629" spans="1:4" x14ac:dyDescent="0.3">
      <c r="A629"/>
      <c r="B629"/>
      <c r="C629"/>
      <c r="D629"/>
    </row>
    <row r="630" spans="1:4" x14ac:dyDescent="0.3">
      <c r="A630"/>
      <c r="B630"/>
      <c r="C630"/>
      <c r="D630"/>
    </row>
    <row r="631" spans="1:4" x14ac:dyDescent="0.3">
      <c r="A631"/>
      <c r="B631"/>
      <c r="C631"/>
      <c r="D631"/>
    </row>
    <row r="632" spans="1:4" x14ac:dyDescent="0.3">
      <c r="A632"/>
      <c r="B632"/>
      <c r="C632"/>
      <c r="D632"/>
    </row>
    <row r="633" spans="1:4" x14ac:dyDescent="0.3">
      <c r="A633"/>
      <c r="B633"/>
      <c r="C633"/>
      <c r="D633"/>
    </row>
    <row r="634" spans="1:4" x14ac:dyDescent="0.3">
      <c r="A634"/>
      <c r="B634"/>
      <c r="C634"/>
      <c r="D634"/>
    </row>
    <row r="635" spans="1:4" x14ac:dyDescent="0.3">
      <c r="A635"/>
      <c r="B635"/>
      <c r="C635"/>
      <c r="D635"/>
    </row>
    <row r="636" spans="1:4" x14ac:dyDescent="0.3">
      <c r="A636"/>
      <c r="B636"/>
      <c r="C636"/>
      <c r="D636"/>
    </row>
    <row r="637" spans="1:4" x14ac:dyDescent="0.3">
      <c r="A637"/>
      <c r="B637"/>
      <c r="C637"/>
      <c r="D637"/>
    </row>
    <row r="638" spans="1:4" x14ac:dyDescent="0.3">
      <c r="A638"/>
      <c r="B638"/>
      <c r="C638"/>
      <c r="D638"/>
    </row>
    <row r="639" spans="1:4" x14ac:dyDescent="0.3">
      <c r="A639"/>
      <c r="B639"/>
      <c r="C639"/>
      <c r="D639"/>
    </row>
    <row r="640" spans="1:4" x14ac:dyDescent="0.3">
      <c r="A640"/>
      <c r="B640"/>
      <c r="C640"/>
      <c r="D640"/>
    </row>
    <row r="641" spans="1:4" x14ac:dyDescent="0.3">
      <c r="A641"/>
      <c r="B641"/>
      <c r="C641"/>
      <c r="D641"/>
    </row>
    <row r="642" spans="1:4" x14ac:dyDescent="0.3">
      <c r="A642"/>
      <c r="B642"/>
      <c r="C642"/>
      <c r="D642"/>
    </row>
    <row r="643" spans="1:4" x14ac:dyDescent="0.3">
      <c r="A643"/>
      <c r="B643"/>
      <c r="C643"/>
      <c r="D643"/>
    </row>
    <row r="644" spans="1:4" x14ac:dyDescent="0.3">
      <c r="A644"/>
      <c r="B644"/>
      <c r="C644"/>
      <c r="D644"/>
    </row>
    <row r="645" spans="1:4" x14ac:dyDescent="0.3">
      <c r="A645"/>
      <c r="B645"/>
      <c r="C645"/>
      <c r="D645"/>
    </row>
    <row r="646" spans="1:4" x14ac:dyDescent="0.3">
      <c r="A646"/>
      <c r="B646"/>
      <c r="C646"/>
      <c r="D646"/>
    </row>
    <row r="647" spans="1:4" x14ac:dyDescent="0.3">
      <c r="A647"/>
      <c r="B647"/>
      <c r="C647"/>
      <c r="D647"/>
    </row>
    <row r="648" spans="1:4" x14ac:dyDescent="0.3">
      <c r="A648"/>
      <c r="B648"/>
      <c r="C648"/>
      <c r="D648"/>
    </row>
    <row r="649" spans="1:4" x14ac:dyDescent="0.3">
      <c r="A649"/>
      <c r="B649"/>
      <c r="C649"/>
      <c r="D649"/>
    </row>
    <row r="650" spans="1:4" x14ac:dyDescent="0.3">
      <c r="A650"/>
      <c r="B650"/>
      <c r="C650"/>
      <c r="D650"/>
    </row>
    <row r="651" spans="1:4" x14ac:dyDescent="0.3">
      <c r="A651"/>
      <c r="B651"/>
      <c r="C651"/>
      <c r="D651"/>
    </row>
    <row r="652" spans="1:4" x14ac:dyDescent="0.3">
      <c r="A652"/>
      <c r="B652"/>
      <c r="C652"/>
      <c r="D652"/>
    </row>
    <row r="653" spans="1:4" x14ac:dyDescent="0.3">
      <c r="A653"/>
      <c r="B653"/>
      <c r="C653"/>
      <c r="D653"/>
    </row>
    <row r="654" spans="1:4" x14ac:dyDescent="0.3">
      <c r="A654"/>
      <c r="B654"/>
      <c r="C654"/>
      <c r="D654"/>
    </row>
    <row r="655" spans="1:4" x14ac:dyDescent="0.3">
      <c r="A655"/>
      <c r="B655"/>
      <c r="C655"/>
      <c r="D655"/>
    </row>
    <row r="656" spans="1:4" x14ac:dyDescent="0.3">
      <c r="A656"/>
      <c r="B656"/>
      <c r="C656"/>
      <c r="D656"/>
    </row>
    <row r="657" spans="1:4" x14ac:dyDescent="0.3">
      <c r="A657"/>
      <c r="B657"/>
      <c r="C657"/>
      <c r="D657"/>
    </row>
    <row r="658" spans="1:4" x14ac:dyDescent="0.3">
      <c r="A658"/>
      <c r="B658"/>
      <c r="C658"/>
      <c r="D658"/>
    </row>
    <row r="659" spans="1:4" x14ac:dyDescent="0.3">
      <c r="A659"/>
      <c r="B659"/>
      <c r="C659"/>
      <c r="D659"/>
    </row>
    <row r="660" spans="1:4" x14ac:dyDescent="0.3">
      <c r="A660"/>
      <c r="B660"/>
      <c r="C660"/>
      <c r="D660"/>
    </row>
    <row r="661" spans="1:4" x14ac:dyDescent="0.3">
      <c r="A661"/>
      <c r="B661"/>
      <c r="C661"/>
      <c r="D661"/>
    </row>
    <row r="662" spans="1:4" x14ac:dyDescent="0.3">
      <c r="A662"/>
      <c r="B662"/>
      <c r="C662"/>
      <c r="D662"/>
    </row>
    <row r="663" spans="1:4" x14ac:dyDescent="0.3">
      <c r="A663"/>
      <c r="B663"/>
      <c r="C663"/>
      <c r="D663"/>
    </row>
    <row r="664" spans="1:4" x14ac:dyDescent="0.3">
      <c r="A664"/>
      <c r="B664"/>
      <c r="C664"/>
      <c r="D664"/>
    </row>
    <row r="665" spans="1:4" x14ac:dyDescent="0.3">
      <c r="A665"/>
      <c r="B665"/>
      <c r="C665"/>
      <c r="D665"/>
    </row>
    <row r="666" spans="1:4" x14ac:dyDescent="0.3">
      <c r="A666"/>
      <c r="B666"/>
      <c r="C666"/>
      <c r="D666"/>
    </row>
    <row r="667" spans="1:4" x14ac:dyDescent="0.3">
      <c r="A667"/>
      <c r="B667"/>
      <c r="C667"/>
      <c r="D667"/>
    </row>
    <row r="668" spans="1:4" x14ac:dyDescent="0.3">
      <c r="A668"/>
      <c r="B668"/>
      <c r="C668"/>
      <c r="D668"/>
    </row>
    <row r="669" spans="1:4" x14ac:dyDescent="0.3">
      <c r="A669"/>
      <c r="B669"/>
      <c r="C669"/>
      <c r="D669"/>
    </row>
    <row r="670" spans="1:4" x14ac:dyDescent="0.3">
      <c r="A670"/>
      <c r="B670"/>
      <c r="C670"/>
      <c r="D670"/>
    </row>
    <row r="671" spans="1:4" x14ac:dyDescent="0.3">
      <c r="A671"/>
      <c r="B671"/>
      <c r="C671"/>
      <c r="D671"/>
    </row>
    <row r="672" spans="1:4" x14ac:dyDescent="0.3">
      <c r="A672"/>
      <c r="B672"/>
      <c r="C672"/>
      <c r="D672"/>
    </row>
    <row r="673" spans="1:4" x14ac:dyDescent="0.3">
      <c r="A673"/>
      <c r="B673"/>
      <c r="C673"/>
      <c r="D673"/>
    </row>
    <row r="674" spans="1:4" x14ac:dyDescent="0.3">
      <c r="A674"/>
      <c r="B674"/>
      <c r="C674"/>
      <c r="D674"/>
    </row>
    <row r="675" spans="1:4" x14ac:dyDescent="0.3">
      <c r="A675"/>
      <c r="B675"/>
      <c r="C675"/>
      <c r="D675"/>
    </row>
    <row r="676" spans="1:4" x14ac:dyDescent="0.3">
      <c r="A676"/>
      <c r="B676"/>
      <c r="C676"/>
      <c r="D676"/>
    </row>
    <row r="677" spans="1:4" x14ac:dyDescent="0.3">
      <c r="A677"/>
      <c r="B677"/>
      <c r="C677"/>
      <c r="D677"/>
    </row>
    <row r="678" spans="1:4" x14ac:dyDescent="0.3">
      <c r="A678"/>
      <c r="B678"/>
      <c r="C678"/>
      <c r="D678"/>
    </row>
    <row r="679" spans="1:4" x14ac:dyDescent="0.3">
      <c r="A679"/>
      <c r="B679"/>
      <c r="C679"/>
      <c r="D679"/>
    </row>
    <row r="680" spans="1:4" x14ac:dyDescent="0.3">
      <c r="A680"/>
      <c r="B680"/>
      <c r="C680"/>
      <c r="D680"/>
    </row>
    <row r="681" spans="1:4" x14ac:dyDescent="0.3">
      <c r="A681"/>
      <c r="B681"/>
      <c r="C681"/>
      <c r="D681"/>
    </row>
    <row r="682" spans="1:4" x14ac:dyDescent="0.3">
      <c r="A682"/>
      <c r="B682"/>
      <c r="C682"/>
      <c r="D682"/>
    </row>
    <row r="683" spans="1:4" x14ac:dyDescent="0.3">
      <c r="A683"/>
      <c r="B683"/>
      <c r="C683"/>
      <c r="D683"/>
    </row>
    <row r="684" spans="1:4" x14ac:dyDescent="0.3">
      <c r="A684"/>
      <c r="B684"/>
      <c r="C684"/>
      <c r="D684"/>
    </row>
    <row r="685" spans="1:4" x14ac:dyDescent="0.3">
      <c r="A685"/>
      <c r="B685"/>
      <c r="C685"/>
      <c r="D685"/>
    </row>
    <row r="686" spans="1:4" x14ac:dyDescent="0.3">
      <c r="A686"/>
      <c r="B686"/>
      <c r="C686"/>
      <c r="D686"/>
    </row>
    <row r="687" spans="1:4" x14ac:dyDescent="0.3">
      <c r="A687"/>
      <c r="B687"/>
      <c r="C687"/>
      <c r="D687"/>
    </row>
    <row r="688" spans="1:4" x14ac:dyDescent="0.3">
      <c r="A688"/>
      <c r="B688"/>
      <c r="C688"/>
      <c r="D688"/>
    </row>
    <row r="689" spans="1:4" x14ac:dyDescent="0.3">
      <c r="A689"/>
      <c r="B689"/>
      <c r="C689"/>
      <c r="D689"/>
    </row>
    <row r="690" spans="1:4" x14ac:dyDescent="0.3">
      <c r="A690"/>
      <c r="B690"/>
      <c r="C690"/>
      <c r="D690"/>
    </row>
    <row r="691" spans="1:4" x14ac:dyDescent="0.3">
      <c r="A691"/>
      <c r="B691"/>
      <c r="C691"/>
      <c r="D691"/>
    </row>
    <row r="692" spans="1:4" x14ac:dyDescent="0.3">
      <c r="A692"/>
      <c r="B692"/>
      <c r="C692"/>
      <c r="D692"/>
    </row>
    <row r="693" spans="1:4" x14ac:dyDescent="0.3">
      <c r="A693"/>
      <c r="B693"/>
      <c r="C693"/>
      <c r="D693"/>
    </row>
    <row r="694" spans="1:4" x14ac:dyDescent="0.3">
      <c r="A694"/>
      <c r="B694"/>
      <c r="C694"/>
      <c r="D694"/>
    </row>
    <row r="695" spans="1:4" x14ac:dyDescent="0.3">
      <c r="A695"/>
      <c r="B695"/>
      <c r="C695"/>
      <c r="D695"/>
    </row>
    <row r="696" spans="1:4" x14ac:dyDescent="0.3">
      <c r="A696"/>
      <c r="B696"/>
      <c r="C696"/>
      <c r="D696"/>
    </row>
    <row r="697" spans="1:4" x14ac:dyDescent="0.3">
      <c r="A697"/>
      <c r="B697"/>
      <c r="C697"/>
      <c r="D697"/>
    </row>
    <row r="698" spans="1:4" x14ac:dyDescent="0.3">
      <c r="A698"/>
      <c r="B698"/>
      <c r="C698"/>
      <c r="D698"/>
    </row>
    <row r="699" spans="1:4" x14ac:dyDescent="0.3">
      <c r="A699"/>
      <c r="B699"/>
      <c r="C699"/>
      <c r="D699"/>
    </row>
    <row r="700" spans="1:4" x14ac:dyDescent="0.3">
      <c r="A700"/>
      <c r="B700"/>
      <c r="C700"/>
      <c r="D700"/>
    </row>
    <row r="701" spans="1:4" x14ac:dyDescent="0.3">
      <c r="A701"/>
      <c r="B701"/>
      <c r="C701"/>
      <c r="D701"/>
    </row>
    <row r="702" spans="1:4" x14ac:dyDescent="0.3">
      <c r="A702"/>
      <c r="B702"/>
      <c r="C702"/>
      <c r="D702"/>
    </row>
    <row r="703" spans="1:4" x14ac:dyDescent="0.3">
      <c r="A703"/>
      <c r="B703"/>
      <c r="C703"/>
      <c r="D703"/>
    </row>
    <row r="704" spans="1:4" x14ac:dyDescent="0.3">
      <c r="A704"/>
      <c r="B704"/>
      <c r="C704"/>
      <c r="D704"/>
    </row>
    <row r="705" spans="1:4" x14ac:dyDescent="0.3">
      <c r="A705"/>
      <c r="B705"/>
      <c r="C705"/>
      <c r="D705"/>
    </row>
    <row r="706" spans="1:4" x14ac:dyDescent="0.3">
      <c r="A706"/>
      <c r="B706"/>
      <c r="C706"/>
      <c r="D706"/>
    </row>
    <row r="707" spans="1:4" x14ac:dyDescent="0.3">
      <c r="A707"/>
      <c r="B707"/>
      <c r="C707"/>
      <c r="D707"/>
    </row>
    <row r="708" spans="1:4" x14ac:dyDescent="0.3">
      <c r="A708"/>
      <c r="B708"/>
      <c r="C708"/>
      <c r="D708"/>
    </row>
    <row r="709" spans="1:4" x14ac:dyDescent="0.3">
      <c r="A709"/>
      <c r="B709"/>
      <c r="C709"/>
      <c r="D709"/>
    </row>
    <row r="710" spans="1:4" x14ac:dyDescent="0.3">
      <c r="A710"/>
      <c r="B710"/>
      <c r="C710"/>
      <c r="D710"/>
    </row>
    <row r="711" spans="1:4" x14ac:dyDescent="0.3">
      <c r="A711"/>
      <c r="B711"/>
      <c r="C711"/>
      <c r="D711"/>
    </row>
    <row r="712" spans="1:4" x14ac:dyDescent="0.3">
      <c r="A712"/>
      <c r="B712"/>
      <c r="C712"/>
      <c r="D712"/>
    </row>
    <row r="713" spans="1:4" x14ac:dyDescent="0.3">
      <c r="A713"/>
      <c r="B713"/>
      <c r="C713"/>
      <c r="D713"/>
    </row>
    <row r="714" spans="1:4" x14ac:dyDescent="0.3">
      <c r="A714"/>
      <c r="B714"/>
      <c r="C714"/>
      <c r="D714"/>
    </row>
    <row r="715" spans="1:4" x14ac:dyDescent="0.3">
      <c r="A715"/>
      <c r="B715"/>
      <c r="C715"/>
      <c r="D715"/>
    </row>
    <row r="716" spans="1:4" x14ac:dyDescent="0.3">
      <c r="A716"/>
      <c r="B716"/>
      <c r="C716"/>
      <c r="D716"/>
    </row>
    <row r="717" spans="1:4" x14ac:dyDescent="0.3">
      <c r="A717"/>
      <c r="B717"/>
      <c r="C717"/>
      <c r="D717"/>
    </row>
    <row r="718" spans="1:4" x14ac:dyDescent="0.3">
      <c r="A718"/>
      <c r="B718"/>
      <c r="C718"/>
      <c r="D718"/>
    </row>
    <row r="719" spans="1:4" x14ac:dyDescent="0.3">
      <c r="A719"/>
      <c r="B719"/>
      <c r="C719"/>
      <c r="D719"/>
    </row>
    <row r="720" spans="1:4" x14ac:dyDescent="0.3">
      <c r="A720"/>
      <c r="B720"/>
      <c r="C720"/>
      <c r="D720"/>
    </row>
    <row r="721" spans="1:4" x14ac:dyDescent="0.3">
      <c r="A721"/>
      <c r="B721"/>
      <c r="C721"/>
      <c r="D721"/>
    </row>
    <row r="722" spans="1:4" x14ac:dyDescent="0.3">
      <c r="A722"/>
      <c r="B722"/>
      <c r="C722"/>
      <c r="D722"/>
    </row>
    <row r="723" spans="1:4" x14ac:dyDescent="0.3">
      <c r="A723"/>
      <c r="B723"/>
      <c r="C723"/>
      <c r="D723"/>
    </row>
    <row r="724" spans="1:4" x14ac:dyDescent="0.3">
      <c r="A724"/>
      <c r="B724"/>
      <c r="C724"/>
      <c r="D724"/>
    </row>
    <row r="725" spans="1:4" x14ac:dyDescent="0.3">
      <c r="A725"/>
      <c r="B725"/>
      <c r="C725"/>
      <c r="D725"/>
    </row>
    <row r="726" spans="1:4" x14ac:dyDescent="0.3">
      <c r="A726"/>
      <c r="B726"/>
      <c r="C726"/>
      <c r="D726"/>
    </row>
    <row r="727" spans="1:4" x14ac:dyDescent="0.3">
      <c r="A727"/>
      <c r="B727"/>
      <c r="C727"/>
      <c r="D727"/>
    </row>
    <row r="728" spans="1:4" x14ac:dyDescent="0.3">
      <c r="A728"/>
      <c r="B728"/>
      <c r="C728"/>
      <c r="D728"/>
    </row>
    <row r="729" spans="1:4" x14ac:dyDescent="0.3">
      <c r="A729"/>
      <c r="B729"/>
      <c r="C729"/>
      <c r="D729"/>
    </row>
    <row r="730" spans="1:4" x14ac:dyDescent="0.3">
      <c r="A730"/>
      <c r="B730"/>
      <c r="C730"/>
      <c r="D730"/>
    </row>
    <row r="731" spans="1:4" x14ac:dyDescent="0.3">
      <c r="A731"/>
      <c r="B731"/>
      <c r="C731"/>
      <c r="D731"/>
    </row>
    <row r="732" spans="1:4" x14ac:dyDescent="0.3">
      <c r="A732"/>
      <c r="B732"/>
      <c r="C732"/>
      <c r="D732"/>
    </row>
    <row r="733" spans="1:4" x14ac:dyDescent="0.3">
      <c r="A733"/>
      <c r="B733"/>
      <c r="C733"/>
      <c r="D733"/>
    </row>
    <row r="734" spans="1:4" x14ac:dyDescent="0.3">
      <c r="A734"/>
      <c r="B734"/>
      <c r="C734"/>
      <c r="D734"/>
    </row>
    <row r="735" spans="1:4" x14ac:dyDescent="0.3">
      <c r="A735"/>
      <c r="B735"/>
      <c r="C735"/>
      <c r="D735"/>
    </row>
    <row r="736" spans="1:4" x14ac:dyDescent="0.3">
      <c r="A736"/>
      <c r="B736"/>
      <c r="C736"/>
      <c r="D736"/>
    </row>
    <row r="737" spans="1:4" x14ac:dyDescent="0.3">
      <c r="A737"/>
      <c r="B737"/>
      <c r="C737"/>
      <c r="D737"/>
    </row>
    <row r="738" spans="1:4" x14ac:dyDescent="0.3">
      <c r="A738"/>
      <c r="B738"/>
      <c r="C738"/>
      <c r="D738"/>
    </row>
    <row r="739" spans="1:4" x14ac:dyDescent="0.3">
      <c r="A739"/>
      <c r="B739"/>
      <c r="C739"/>
      <c r="D739"/>
    </row>
    <row r="740" spans="1:4" x14ac:dyDescent="0.3">
      <c r="A740"/>
      <c r="B740"/>
      <c r="C740"/>
      <c r="D740"/>
    </row>
    <row r="741" spans="1:4" x14ac:dyDescent="0.3">
      <c r="A741"/>
      <c r="B741"/>
      <c r="C741"/>
      <c r="D741"/>
    </row>
    <row r="742" spans="1:4" x14ac:dyDescent="0.3">
      <c r="A742"/>
      <c r="B742"/>
      <c r="C742"/>
      <c r="D742"/>
    </row>
    <row r="743" spans="1:4" x14ac:dyDescent="0.3">
      <c r="A743"/>
      <c r="B743"/>
      <c r="C743"/>
      <c r="D743"/>
    </row>
    <row r="744" spans="1:4" x14ac:dyDescent="0.3">
      <c r="A744"/>
      <c r="B744"/>
      <c r="C744"/>
      <c r="D744"/>
    </row>
    <row r="745" spans="1:4" x14ac:dyDescent="0.3">
      <c r="A745"/>
      <c r="B745"/>
      <c r="C745"/>
      <c r="D745"/>
    </row>
    <row r="746" spans="1:4" x14ac:dyDescent="0.3">
      <c r="A746"/>
      <c r="B746"/>
      <c r="C746"/>
      <c r="D746"/>
    </row>
    <row r="747" spans="1:4" x14ac:dyDescent="0.3">
      <c r="A747"/>
      <c r="B747"/>
      <c r="C747"/>
      <c r="D747"/>
    </row>
    <row r="748" spans="1:4" x14ac:dyDescent="0.3">
      <c r="A748"/>
      <c r="B748"/>
      <c r="C748"/>
      <c r="D748"/>
    </row>
    <row r="749" spans="1:4" x14ac:dyDescent="0.3">
      <c r="A749"/>
      <c r="B749"/>
      <c r="C749"/>
      <c r="D749"/>
    </row>
    <row r="750" spans="1:4" x14ac:dyDescent="0.3">
      <c r="A750"/>
      <c r="B750"/>
      <c r="C750"/>
      <c r="D750"/>
    </row>
    <row r="751" spans="1:4" x14ac:dyDescent="0.3">
      <c r="A751"/>
      <c r="B751"/>
      <c r="C751"/>
      <c r="D751"/>
    </row>
    <row r="752" spans="1:4" x14ac:dyDescent="0.3">
      <c r="A752"/>
      <c r="B752"/>
      <c r="C752"/>
      <c r="D752"/>
    </row>
    <row r="753" spans="1:4" x14ac:dyDescent="0.3">
      <c r="A753"/>
      <c r="B753"/>
      <c r="C753"/>
      <c r="D753"/>
    </row>
    <row r="754" spans="1:4" x14ac:dyDescent="0.3">
      <c r="A754"/>
      <c r="B754"/>
      <c r="C754"/>
      <c r="D754"/>
    </row>
    <row r="755" spans="1:4" x14ac:dyDescent="0.3">
      <c r="A755"/>
      <c r="B755"/>
      <c r="C755"/>
      <c r="D755"/>
    </row>
    <row r="756" spans="1:4" x14ac:dyDescent="0.3">
      <c r="A756"/>
      <c r="B756"/>
      <c r="C756"/>
      <c r="D756"/>
    </row>
    <row r="757" spans="1:4" x14ac:dyDescent="0.3">
      <c r="A757"/>
      <c r="B757"/>
      <c r="C757"/>
      <c r="D757"/>
    </row>
    <row r="758" spans="1:4" x14ac:dyDescent="0.3">
      <c r="A758"/>
      <c r="B758"/>
      <c r="C758"/>
      <c r="D758"/>
    </row>
    <row r="759" spans="1:4" x14ac:dyDescent="0.3">
      <c r="A759"/>
      <c r="B759"/>
      <c r="C759"/>
      <c r="D759"/>
    </row>
    <row r="760" spans="1:4" x14ac:dyDescent="0.3">
      <c r="A760"/>
      <c r="B760"/>
      <c r="C760"/>
      <c r="D760"/>
    </row>
    <row r="761" spans="1:4" x14ac:dyDescent="0.3">
      <c r="A761"/>
      <c r="B761"/>
      <c r="C761"/>
      <c r="D761"/>
    </row>
    <row r="762" spans="1:4" x14ac:dyDescent="0.3">
      <c r="A762"/>
      <c r="B762"/>
      <c r="C762"/>
      <c r="D762"/>
    </row>
    <row r="763" spans="1:4" x14ac:dyDescent="0.3">
      <c r="A763"/>
      <c r="B763"/>
      <c r="C763"/>
      <c r="D763"/>
    </row>
    <row r="764" spans="1:4" x14ac:dyDescent="0.3">
      <c r="A764"/>
      <c r="B764"/>
      <c r="C764"/>
      <c r="D764"/>
    </row>
    <row r="765" spans="1:4" x14ac:dyDescent="0.3">
      <c r="A765"/>
      <c r="B765"/>
      <c r="C765"/>
      <c r="D765"/>
    </row>
    <row r="766" spans="1:4" x14ac:dyDescent="0.3">
      <c r="A766"/>
      <c r="B766"/>
      <c r="C766"/>
      <c r="D766"/>
    </row>
    <row r="767" spans="1:4" x14ac:dyDescent="0.3">
      <c r="A767"/>
      <c r="B767"/>
      <c r="C767"/>
      <c r="D767"/>
    </row>
    <row r="768" spans="1:4" x14ac:dyDescent="0.3">
      <c r="A768"/>
      <c r="B768"/>
      <c r="C768"/>
      <c r="D768"/>
    </row>
    <row r="769" spans="1:4" x14ac:dyDescent="0.3">
      <c r="A769"/>
      <c r="B769"/>
      <c r="C769"/>
      <c r="D769"/>
    </row>
    <row r="770" spans="1:4" x14ac:dyDescent="0.3">
      <c r="A770"/>
      <c r="B770"/>
      <c r="C770"/>
      <c r="D770"/>
    </row>
    <row r="771" spans="1:4" x14ac:dyDescent="0.3">
      <c r="A771"/>
      <c r="B771"/>
      <c r="C771"/>
      <c r="D771"/>
    </row>
    <row r="772" spans="1:4" x14ac:dyDescent="0.3">
      <c r="A772"/>
      <c r="B772"/>
      <c r="C772"/>
      <c r="D772"/>
    </row>
    <row r="773" spans="1:4" x14ac:dyDescent="0.3">
      <c r="A773"/>
      <c r="B773"/>
      <c r="C773"/>
      <c r="D773"/>
    </row>
    <row r="774" spans="1:4" x14ac:dyDescent="0.3">
      <c r="A774"/>
      <c r="B774"/>
      <c r="C774"/>
      <c r="D774"/>
    </row>
    <row r="775" spans="1:4" x14ac:dyDescent="0.3">
      <c r="A775"/>
      <c r="B775"/>
      <c r="C775"/>
      <c r="D775"/>
    </row>
    <row r="776" spans="1:4" x14ac:dyDescent="0.3">
      <c r="A776"/>
      <c r="B776"/>
      <c r="C776"/>
      <c r="D776"/>
    </row>
    <row r="777" spans="1:4" x14ac:dyDescent="0.3">
      <c r="A777"/>
      <c r="B777"/>
      <c r="C777"/>
      <c r="D777"/>
    </row>
    <row r="778" spans="1:4" x14ac:dyDescent="0.3">
      <c r="A778"/>
      <c r="B778"/>
      <c r="C778"/>
      <c r="D778"/>
    </row>
    <row r="779" spans="1:4" x14ac:dyDescent="0.3">
      <c r="A779"/>
      <c r="B779"/>
      <c r="C779"/>
      <c r="D779"/>
    </row>
    <row r="780" spans="1:4" x14ac:dyDescent="0.3">
      <c r="A780"/>
      <c r="B780"/>
      <c r="C780"/>
      <c r="D780"/>
    </row>
    <row r="781" spans="1:4" x14ac:dyDescent="0.3">
      <c r="A781"/>
      <c r="B781"/>
      <c r="C781"/>
      <c r="D781"/>
    </row>
    <row r="782" spans="1:4" x14ac:dyDescent="0.3">
      <c r="A782"/>
      <c r="B782"/>
      <c r="C782"/>
      <c r="D782"/>
    </row>
    <row r="783" spans="1:4" x14ac:dyDescent="0.3">
      <c r="A783"/>
      <c r="B783"/>
      <c r="C783"/>
      <c r="D783"/>
    </row>
    <row r="784" spans="1:4" x14ac:dyDescent="0.3">
      <c r="A784"/>
      <c r="B784"/>
      <c r="C784"/>
      <c r="D784"/>
    </row>
    <row r="785" spans="1:4" x14ac:dyDescent="0.3">
      <c r="A785"/>
      <c r="B785"/>
      <c r="C785"/>
      <c r="D785"/>
    </row>
    <row r="786" spans="1:4" x14ac:dyDescent="0.3">
      <c r="A786"/>
      <c r="B786"/>
      <c r="C786"/>
      <c r="D786"/>
    </row>
    <row r="787" spans="1:4" x14ac:dyDescent="0.3">
      <c r="A787"/>
      <c r="B787"/>
      <c r="C787"/>
      <c r="D787"/>
    </row>
    <row r="788" spans="1:4" x14ac:dyDescent="0.3">
      <c r="A788"/>
      <c r="B788"/>
      <c r="C788"/>
      <c r="D788"/>
    </row>
    <row r="789" spans="1:4" x14ac:dyDescent="0.3">
      <c r="A789"/>
      <c r="B789"/>
      <c r="C789"/>
      <c r="D789"/>
    </row>
    <row r="790" spans="1:4" x14ac:dyDescent="0.3">
      <c r="A790"/>
      <c r="B790"/>
      <c r="C790"/>
      <c r="D790"/>
    </row>
    <row r="791" spans="1:4" x14ac:dyDescent="0.3">
      <c r="A791"/>
      <c r="B791"/>
      <c r="C791"/>
      <c r="D791"/>
    </row>
    <row r="792" spans="1:4" x14ac:dyDescent="0.3">
      <c r="A792"/>
      <c r="B792"/>
      <c r="C792"/>
      <c r="D792"/>
    </row>
    <row r="793" spans="1:4" x14ac:dyDescent="0.3">
      <c r="A793"/>
      <c r="B793"/>
      <c r="C793"/>
      <c r="D793"/>
    </row>
    <row r="794" spans="1:4" x14ac:dyDescent="0.3">
      <c r="A794"/>
      <c r="B794"/>
      <c r="C794"/>
      <c r="D794"/>
    </row>
    <row r="795" spans="1:4" x14ac:dyDescent="0.3">
      <c r="A795"/>
      <c r="B795"/>
      <c r="C795"/>
      <c r="D795"/>
    </row>
    <row r="796" spans="1:4" x14ac:dyDescent="0.3">
      <c r="A796"/>
      <c r="B796"/>
      <c r="C796"/>
      <c r="D796"/>
    </row>
    <row r="797" spans="1:4" x14ac:dyDescent="0.3">
      <c r="A797"/>
      <c r="B797"/>
      <c r="C797"/>
      <c r="D797"/>
    </row>
    <row r="798" spans="1:4" x14ac:dyDescent="0.3">
      <c r="A798"/>
      <c r="B798"/>
      <c r="C798"/>
      <c r="D798"/>
    </row>
    <row r="799" spans="1:4" x14ac:dyDescent="0.3">
      <c r="A799"/>
      <c r="B799"/>
      <c r="C799"/>
      <c r="D799"/>
    </row>
    <row r="800" spans="1:4" x14ac:dyDescent="0.3">
      <c r="A800"/>
      <c r="B800"/>
      <c r="C800"/>
      <c r="D800"/>
    </row>
    <row r="801" spans="1:4" x14ac:dyDescent="0.3">
      <c r="A801"/>
      <c r="B801"/>
      <c r="C801"/>
      <c r="D801"/>
    </row>
    <row r="802" spans="1:4" x14ac:dyDescent="0.3">
      <c r="A802"/>
      <c r="B802"/>
      <c r="C802"/>
      <c r="D802"/>
    </row>
    <row r="803" spans="1:4" x14ac:dyDescent="0.3">
      <c r="A803"/>
      <c r="B803"/>
      <c r="C803"/>
      <c r="D803"/>
    </row>
    <row r="804" spans="1:4" x14ac:dyDescent="0.3">
      <c r="A804"/>
      <c r="B804"/>
      <c r="C804"/>
      <c r="D804"/>
    </row>
    <row r="805" spans="1:4" x14ac:dyDescent="0.3">
      <c r="A805"/>
      <c r="B805"/>
      <c r="C805"/>
      <c r="D805"/>
    </row>
    <row r="806" spans="1:4" x14ac:dyDescent="0.3">
      <c r="A806"/>
      <c r="B806"/>
      <c r="C806"/>
      <c r="D806"/>
    </row>
    <row r="807" spans="1:4" x14ac:dyDescent="0.3">
      <c r="A807"/>
      <c r="B807"/>
      <c r="C807"/>
      <c r="D807"/>
    </row>
    <row r="808" spans="1:4" x14ac:dyDescent="0.3">
      <c r="A808"/>
      <c r="B808"/>
      <c r="C808"/>
      <c r="D808"/>
    </row>
    <row r="809" spans="1:4" x14ac:dyDescent="0.3">
      <c r="A809"/>
      <c r="B809"/>
      <c r="C809"/>
      <c r="D809"/>
    </row>
    <row r="810" spans="1:4" x14ac:dyDescent="0.3">
      <c r="A810"/>
      <c r="B810"/>
      <c r="C810"/>
      <c r="D810"/>
    </row>
    <row r="811" spans="1:4" x14ac:dyDescent="0.3">
      <c r="A811"/>
      <c r="B811"/>
      <c r="C811"/>
      <c r="D811"/>
    </row>
    <row r="812" spans="1:4" x14ac:dyDescent="0.3">
      <c r="A812"/>
      <c r="B812"/>
      <c r="C812"/>
      <c r="D812"/>
    </row>
    <row r="813" spans="1:4" x14ac:dyDescent="0.3">
      <c r="A813"/>
      <c r="B813"/>
      <c r="C813"/>
      <c r="D813"/>
    </row>
    <row r="814" spans="1:4" x14ac:dyDescent="0.3">
      <c r="A814"/>
      <c r="B814"/>
      <c r="C814"/>
      <c r="D814"/>
    </row>
    <row r="815" spans="1:4" x14ac:dyDescent="0.3">
      <c r="A815"/>
      <c r="B815"/>
      <c r="C815"/>
      <c r="D815"/>
    </row>
    <row r="816" spans="1:4" x14ac:dyDescent="0.3">
      <c r="A816"/>
      <c r="B816"/>
      <c r="C816"/>
      <c r="D816"/>
    </row>
    <row r="817" spans="1:4" x14ac:dyDescent="0.3">
      <c r="A817"/>
      <c r="B817"/>
      <c r="C817"/>
      <c r="D817"/>
    </row>
    <row r="818" spans="1:4" x14ac:dyDescent="0.3">
      <c r="A818"/>
      <c r="B818"/>
      <c r="C818"/>
      <c r="D818"/>
    </row>
    <row r="819" spans="1:4" x14ac:dyDescent="0.3">
      <c r="A819"/>
      <c r="B819"/>
      <c r="C819"/>
      <c r="D819"/>
    </row>
    <row r="820" spans="1:4" x14ac:dyDescent="0.3">
      <c r="A820"/>
      <c r="B820"/>
      <c r="C820"/>
      <c r="D820"/>
    </row>
    <row r="821" spans="1:4" x14ac:dyDescent="0.3">
      <c r="A821"/>
      <c r="B821"/>
      <c r="C821"/>
      <c r="D821"/>
    </row>
    <row r="822" spans="1:4" x14ac:dyDescent="0.3">
      <c r="A822"/>
      <c r="B822"/>
      <c r="C822"/>
      <c r="D822"/>
    </row>
    <row r="823" spans="1:4" x14ac:dyDescent="0.3">
      <c r="A823"/>
      <c r="B823"/>
      <c r="C823"/>
      <c r="D823"/>
    </row>
    <row r="824" spans="1:4" x14ac:dyDescent="0.3">
      <c r="A824"/>
      <c r="B824"/>
      <c r="C824"/>
      <c r="D824"/>
    </row>
    <row r="825" spans="1:4" x14ac:dyDescent="0.3">
      <c r="A825"/>
      <c r="B825"/>
      <c r="C825"/>
      <c r="D825"/>
    </row>
    <row r="826" spans="1:4" x14ac:dyDescent="0.3">
      <c r="A826"/>
      <c r="B826"/>
      <c r="C826"/>
      <c r="D826"/>
    </row>
    <row r="827" spans="1:4" x14ac:dyDescent="0.3">
      <c r="A827"/>
      <c r="B827"/>
      <c r="C827"/>
      <c r="D827"/>
    </row>
    <row r="828" spans="1:4" x14ac:dyDescent="0.3">
      <c r="A828"/>
      <c r="B828"/>
      <c r="C828"/>
      <c r="D828"/>
    </row>
    <row r="829" spans="1:4" x14ac:dyDescent="0.3">
      <c r="A829"/>
      <c r="B829"/>
      <c r="C829"/>
      <c r="D829"/>
    </row>
    <row r="830" spans="1:4" x14ac:dyDescent="0.3">
      <c r="A830"/>
      <c r="B830"/>
      <c r="C830"/>
      <c r="D830"/>
    </row>
    <row r="831" spans="1:4" x14ac:dyDescent="0.3">
      <c r="A831"/>
      <c r="B831"/>
      <c r="C831"/>
      <c r="D831"/>
    </row>
    <row r="832" spans="1:4" x14ac:dyDescent="0.3">
      <c r="A832"/>
      <c r="B832"/>
      <c r="C832"/>
      <c r="D832"/>
    </row>
    <row r="833" spans="1:4" x14ac:dyDescent="0.3">
      <c r="A833"/>
      <c r="B833"/>
      <c r="C833"/>
      <c r="D833"/>
    </row>
    <row r="834" spans="1:4" x14ac:dyDescent="0.3">
      <c r="A834"/>
      <c r="B834"/>
      <c r="C834"/>
      <c r="D834"/>
    </row>
    <row r="835" spans="1:4" x14ac:dyDescent="0.3">
      <c r="A835"/>
      <c r="B835"/>
      <c r="C835"/>
      <c r="D835"/>
    </row>
    <row r="836" spans="1:4" x14ac:dyDescent="0.3">
      <c r="A836"/>
      <c r="B836"/>
      <c r="C836"/>
      <c r="D836"/>
    </row>
    <row r="837" spans="1:4" x14ac:dyDescent="0.3">
      <c r="A837"/>
      <c r="B837"/>
      <c r="C837"/>
      <c r="D837"/>
    </row>
    <row r="838" spans="1:4" x14ac:dyDescent="0.3">
      <c r="A838"/>
      <c r="B838"/>
      <c r="C838"/>
      <c r="D838"/>
    </row>
    <row r="839" spans="1:4" x14ac:dyDescent="0.3">
      <c r="A839"/>
      <c r="B839"/>
      <c r="C839"/>
      <c r="D839"/>
    </row>
    <row r="840" spans="1:4" x14ac:dyDescent="0.3">
      <c r="A840"/>
      <c r="B840"/>
      <c r="C840"/>
      <c r="D840"/>
    </row>
    <row r="841" spans="1:4" x14ac:dyDescent="0.3">
      <c r="A841"/>
      <c r="B841"/>
      <c r="C841"/>
      <c r="D841"/>
    </row>
    <row r="842" spans="1:4" x14ac:dyDescent="0.3">
      <c r="A842"/>
      <c r="B842"/>
      <c r="C842"/>
      <c r="D842"/>
    </row>
    <row r="843" spans="1:4" x14ac:dyDescent="0.3">
      <c r="A843"/>
      <c r="B843"/>
      <c r="C843"/>
      <c r="D843"/>
    </row>
    <row r="844" spans="1:4" x14ac:dyDescent="0.3">
      <c r="A844"/>
      <c r="B844"/>
      <c r="C844"/>
      <c r="D844"/>
    </row>
    <row r="845" spans="1:4" x14ac:dyDescent="0.3">
      <c r="A845"/>
      <c r="B845"/>
      <c r="C845"/>
      <c r="D845"/>
    </row>
    <row r="846" spans="1:4" x14ac:dyDescent="0.3">
      <c r="A846"/>
      <c r="B846"/>
      <c r="C846"/>
      <c r="D846"/>
    </row>
    <row r="847" spans="1:4" x14ac:dyDescent="0.3">
      <c r="A847"/>
      <c r="B847"/>
      <c r="C847"/>
      <c r="D847"/>
    </row>
    <row r="848" spans="1:4" x14ac:dyDescent="0.3">
      <c r="A848"/>
      <c r="B848"/>
      <c r="C848"/>
      <c r="D848"/>
    </row>
    <row r="849" spans="1:4" x14ac:dyDescent="0.3">
      <c r="A849"/>
      <c r="B849"/>
      <c r="C849"/>
      <c r="D849"/>
    </row>
    <row r="850" spans="1:4" x14ac:dyDescent="0.3">
      <c r="A850"/>
      <c r="B850"/>
      <c r="C850"/>
      <c r="D850"/>
    </row>
    <row r="851" spans="1:4" x14ac:dyDescent="0.3">
      <c r="A851"/>
      <c r="B851"/>
      <c r="C851"/>
      <c r="D851"/>
    </row>
    <row r="852" spans="1:4" x14ac:dyDescent="0.3">
      <c r="A852"/>
      <c r="B852"/>
      <c r="C852"/>
      <c r="D852"/>
    </row>
    <row r="853" spans="1:4" x14ac:dyDescent="0.3">
      <c r="A853"/>
      <c r="B853"/>
      <c r="C853"/>
      <c r="D853"/>
    </row>
    <row r="854" spans="1:4" x14ac:dyDescent="0.3">
      <c r="A854"/>
      <c r="B854"/>
      <c r="C854"/>
      <c r="D854"/>
    </row>
    <row r="855" spans="1:4" x14ac:dyDescent="0.3">
      <c r="A855"/>
      <c r="B855"/>
      <c r="C855"/>
      <c r="D855"/>
    </row>
    <row r="856" spans="1:4" x14ac:dyDescent="0.3">
      <c r="A856"/>
      <c r="B856"/>
      <c r="C856"/>
      <c r="D856"/>
    </row>
    <row r="857" spans="1:4" x14ac:dyDescent="0.3">
      <c r="A857"/>
      <c r="B857"/>
      <c r="C857"/>
      <c r="D857"/>
    </row>
    <row r="858" spans="1:4" x14ac:dyDescent="0.3">
      <c r="A858"/>
      <c r="B858"/>
      <c r="C858"/>
      <c r="D858"/>
    </row>
    <row r="859" spans="1:4" x14ac:dyDescent="0.3">
      <c r="A859"/>
      <c r="B859"/>
      <c r="C859"/>
      <c r="D859"/>
    </row>
    <row r="860" spans="1:4" x14ac:dyDescent="0.3">
      <c r="A860"/>
      <c r="B860"/>
      <c r="C860"/>
      <c r="D860"/>
    </row>
    <row r="861" spans="1:4" x14ac:dyDescent="0.3">
      <c r="A861"/>
      <c r="B861"/>
      <c r="C861"/>
      <c r="D861"/>
    </row>
    <row r="862" spans="1:4" x14ac:dyDescent="0.3">
      <c r="A862"/>
      <c r="B862"/>
      <c r="C862"/>
      <c r="D862"/>
    </row>
    <row r="863" spans="1:4" x14ac:dyDescent="0.3">
      <c r="A863"/>
      <c r="B863"/>
      <c r="C863"/>
      <c r="D863"/>
    </row>
    <row r="864" spans="1:4" x14ac:dyDescent="0.3">
      <c r="A864"/>
      <c r="B864"/>
      <c r="C864"/>
      <c r="D864"/>
    </row>
    <row r="865" spans="1:4" x14ac:dyDescent="0.3">
      <c r="A865"/>
      <c r="B865"/>
      <c r="C865"/>
      <c r="D865"/>
    </row>
    <row r="866" spans="1:4" x14ac:dyDescent="0.3">
      <c r="A866"/>
      <c r="B866"/>
      <c r="C866"/>
      <c r="D866"/>
    </row>
    <row r="867" spans="1:4" x14ac:dyDescent="0.3">
      <c r="A867"/>
      <c r="B867"/>
      <c r="C867"/>
      <c r="D867"/>
    </row>
    <row r="868" spans="1:4" x14ac:dyDescent="0.3">
      <c r="A868"/>
      <c r="B868"/>
      <c r="C868"/>
      <c r="D868"/>
    </row>
    <row r="869" spans="1:4" x14ac:dyDescent="0.3">
      <c r="A869"/>
      <c r="B869"/>
      <c r="C869"/>
      <c r="D869"/>
    </row>
    <row r="870" spans="1:4" x14ac:dyDescent="0.3">
      <c r="A870"/>
      <c r="B870"/>
      <c r="C870"/>
      <c r="D870"/>
    </row>
    <row r="871" spans="1:4" x14ac:dyDescent="0.3">
      <c r="A871"/>
      <c r="B871"/>
      <c r="C871"/>
      <c r="D871"/>
    </row>
    <row r="872" spans="1:4" x14ac:dyDescent="0.3">
      <c r="A872"/>
      <c r="B872"/>
      <c r="C872"/>
      <c r="D872"/>
    </row>
    <row r="873" spans="1:4" x14ac:dyDescent="0.3">
      <c r="A873"/>
      <c r="B873"/>
      <c r="C873"/>
      <c r="D873"/>
    </row>
    <row r="874" spans="1:4" x14ac:dyDescent="0.3">
      <c r="A874"/>
      <c r="B874"/>
      <c r="C874"/>
      <c r="D874"/>
    </row>
    <row r="875" spans="1:4" x14ac:dyDescent="0.3">
      <c r="A875"/>
      <c r="B875"/>
      <c r="C875"/>
      <c r="D875"/>
    </row>
    <row r="876" spans="1:4" x14ac:dyDescent="0.3">
      <c r="A876"/>
      <c r="B876"/>
      <c r="C876"/>
      <c r="D876"/>
    </row>
    <row r="877" spans="1:4" x14ac:dyDescent="0.3">
      <c r="A877"/>
      <c r="B877"/>
      <c r="C877"/>
      <c r="D877"/>
    </row>
    <row r="878" spans="1:4" x14ac:dyDescent="0.3">
      <c r="A878"/>
      <c r="B878"/>
      <c r="C878"/>
      <c r="D878"/>
    </row>
    <row r="879" spans="1:4" x14ac:dyDescent="0.3">
      <c r="A879"/>
      <c r="B879"/>
      <c r="C879"/>
      <c r="D879"/>
    </row>
    <row r="880" spans="1:4" x14ac:dyDescent="0.3">
      <c r="A880"/>
      <c r="B880"/>
      <c r="C880"/>
      <c r="D880"/>
    </row>
    <row r="881" spans="1:4" x14ac:dyDescent="0.3">
      <c r="A881"/>
      <c r="B881"/>
      <c r="C881"/>
      <c r="D881"/>
    </row>
    <row r="882" spans="1:4" x14ac:dyDescent="0.3">
      <c r="A882"/>
      <c r="B882"/>
      <c r="C882"/>
      <c r="D882"/>
    </row>
    <row r="883" spans="1:4" x14ac:dyDescent="0.3">
      <c r="A883"/>
      <c r="B883"/>
      <c r="C883"/>
      <c r="D883"/>
    </row>
    <row r="884" spans="1:4" x14ac:dyDescent="0.3">
      <c r="A884"/>
      <c r="B884"/>
      <c r="C884"/>
      <c r="D884"/>
    </row>
    <row r="885" spans="1:4" x14ac:dyDescent="0.3">
      <c r="A885"/>
      <c r="B885"/>
      <c r="C885"/>
      <c r="D885"/>
    </row>
    <row r="886" spans="1:4" x14ac:dyDescent="0.3">
      <c r="A886"/>
      <c r="B886"/>
      <c r="C886"/>
      <c r="D886"/>
    </row>
    <row r="887" spans="1:4" x14ac:dyDescent="0.3">
      <c r="A887"/>
      <c r="B887"/>
      <c r="C887"/>
      <c r="D887"/>
    </row>
    <row r="888" spans="1:4" x14ac:dyDescent="0.3">
      <c r="A888"/>
      <c r="B888"/>
      <c r="C888"/>
      <c r="D888"/>
    </row>
    <row r="889" spans="1:4" x14ac:dyDescent="0.3">
      <c r="A889"/>
      <c r="B889"/>
      <c r="C889"/>
      <c r="D889"/>
    </row>
    <row r="890" spans="1:4" x14ac:dyDescent="0.3">
      <c r="A890"/>
      <c r="B890"/>
      <c r="C890"/>
      <c r="D890"/>
    </row>
    <row r="891" spans="1:4" x14ac:dyDescent="0.3">
      <c r="A891"/>
      <c r="B891"/>
      <c r="C891"/>
      <c r="D891"/>
    </row>
    <row r="892" spans="1:4" x14ac:dyDescent="0.3">
      <c r="A892"/>
      <c r="B892"/>
      <c r="C892"/>
      <c r="D892"/>
    </row>
    <row r="893" spans="1:4" x14ac:dyDescent="0.3">
      <c r="A893"/>
      <c r="B893"/>
      <c r="C893"/>
      <c r="D893"/>
    </row>
    <row r="894" spans="1:4" x14ac:dyDescent="0.3">
      <c r="A894"/>
      <c r="B894"/>
      <c r="C894"/>
      <c r="D894"/>
    </row>
    <row r="895" spans="1:4" x14ac:dyDescent="0.3">
      <c r="A895"/>
      <c r="B895"/>
      <c r="C895"/>
      <c r="D895"/>
    </row>
    <row r="896" spans="1:4" x14ac:dyDescent="0.3">
      <c r="A896"/>
      <c r="B896"/>
      <c r="C896"/>
      <c r="D896"/>
    </row>
    <row r="897" spans="1:4" x14ac:dyDescent="0.3">
      <c r="A897"/>
      <c r="B897"/>
      <c r="C897"/>
      <c r="D897"/>
    </row>
    <row r="898" spans="1:4" x14ac:dyDescent="0.3">
      <c r="A898"/>
      <c r="B898"/>
      <c r="C898"/>
      <c r="D898"/>
    </row>
    <row r="899" spans="1:4" x14ac:dyDescent="0.3">
      <c r="A899"/>
      <c r="B899"/>
      <c r="C899"/>
      <c r="D899"/>
    </row>
    <row r="900" spans="1:4" x14ac:dyDescent="0.3">
      <c r="A900"/>
      <c r="B900"/>
      <c r="C900"/>
      <c r="D900"/>
    </row>
    <row r="901" spans="1:4" x14ac:dyDescent="0.3">
      <c r="A901"/>
      <c r="B901"/>
      <c r="C901"/>
      <c r="D901"/>
    </row>
    <row r="902" spans="1:4" x14ac:dyDescent="0.3">
      <c r="A902"/>
      <c r="B902"/>
      <c r="C902"/>
      <c r="D902"/>
    </row>
    <row r="903" spans="1:4" x14ac:dyDescent="0.3">
      <c r="A903"/>
      <c r="B903"/>
      <c r="C903"/>
      <c r="D903"/>
    </row>
    <row r="904" spans="1:4" x14ac:dyDescent="0.3">
      <c r="A904"/>
      <c r="B904"/>
      <c r="C904"/>
      <c r="D904"/>
    </row>
    <row r="905" spans="1:4" x14ac:dyDescent="0.3">
      <c r="A905"/>
      <c r="B905"/>
      <c r="C905"/>
      <c r="D905"/>
    </row>
    <row r="906" spans="1:4" x14ac:dyDescent="0.3">
      <c r="A906"/>
      <c r="B906"/>
      <c r="C906"/>
      <c r="D906"/>
    </row>
    <row r="907" spans="1:4" x14ac:dyDescent="0.3">
      <c r="A907"/>
      <c r="B907"/>
      <c r="C907"/>
      <c r="D907"/>
    </row>
    <row r="908" spans="1:4" x14ac:dyDescent="0.3">
      <c r="A908"/>
      <c r="B908"/>
      <c r="C908"/>
      <c r="D908"/>
    </row>
    <row r="909" spans="1:4" x14ac:dyDescent="0.3">
      <c r="A909"/>
      <c r="B909"/>
      <c r="C909"/>
      <c r="D909"/>
    </row>
    <row r="910" spans="1:4" x14ac:dyDescent="0.3">
      <c r="A910"/>
      <c r="B910"/>
      <c r="C910"/>
      <c r="D910"/>
    </row>
    <row r="911" spans="1:4" x14ac:dyDescent="0.3">
      <c r="A911"/>
      <c r="B911"/>
      <c r="C911"/>
      <c r="D911"/>
    </row>
    <row r="912" spans="1:4" x14ac:dyDescent="0.3">
      <c r="A912"/>
      <c r="B912"/>
      <c r="C912"/>
      <c r="D912"/>
    </row>
    <row r="913" spans="1:4" x14ac:dyDescent="0.3">
      <c r="A913"/>
      <c r="B913"/>
      <c r="C913"/>
      <c r="D913"/>
    </row>
    <row r="914" spans="1:4" x14ac:dyDescent="0.3">
      <c r="A914"/>
      <c r="B914"/>
      <c r="C914"/>
      <c r="D914"/>
    </row>
    <row r="915" spans="1:4" x14ac:dyDescent="0.3">
      <c r="A915"/>
      <c r="B915"/>
      <c r="C915"/>
      <c r="D915"/>
    </row>
    <row r="916" spans="1:4" x14ac:dyDescent="0.3">
      <c r="A916"/>
      <c r="B916"/>
      <c r="C916"/>
      <c r="D916"/>
    </row>
    <row r="917" spans="1:4" x14ac:dyDescent="0.3">
      <c r="A917"/>
      <c r="B917"/>
      <c r="C917"/>
      <c r="D917"/>
    </row>
    <row r="918" spans="1:4" x14ac:dyDescent="0.3">
      <c r="A918"/>
      <c r="B918"/>
      <c r="C918"/>
      <c r="D918"/>
    </row>
    <row r="919" spans="1:4" x14ac:dyDescent="0.3">
      <c r="A919"/>
      <c r="B919"/>
      <c r="C919"/>
      <c r="D919"/>
    </row>
    <row r="920" spans="1:4" x14ac:dyDescent="0.3">
      <c r="A920"/>
      <c r="B920"/>
      <c r="C920"/>
      <c r="D920"/>
    </row>
    <row r="921" spans="1:4" x14ac:dyDescent="0.3">
      <c r="A921"/>
      <c r="B921"/>
      <c r="C921"/>
      <c r="D921"/>
    </row>
    <row r="922" spans="1:4" x14ac:dyDescent="0.3">
      <c r="A922"/>
      <c r="B922"/>
      <c r="C922"/>
      <c r="D922"/>
    </row>
    <row r="923" spans="1:4" x14ac:dyDescent="0.3">
      <c r="A923"/>
      <c r="B923"/>
      <c r="C923"/>
      <c r="D923"/>
    </row>
    <row r="924" spans="1:4" x14ac:dyDescent="0.3">
      <c r="A924"/>
      <c r="B924"/>
      <c r="C924"/>
      <c r="D924"/>
    </row>
    <row r="925" spans="1:4" x14ac:dyDescent="0.3">
      <c r="A925"/>
      <c r="B925"/>
      <c r="C925"/>
      <c r="D925"/>
    </row>
    <row r="926" spans="1:4" x14ac:dyDescent="0.3">
      <c r="A926"/>
      <c r="B926"/>
      <c r="C926"/>
      <c r="D926"/>
    </row>
    <row r="927" spans="1:4" x14ac:dyDescent="0.3">
      <c r="A927"/>
      <c r="B927"/>
      <c r="C927"/>
      <c r="D927"/>
    </row>
    <row r="928" spans="1:4" x14ac:dyDescent="0.3">
      <c r="A928"/>
      <c r="B928"/>
      <c r="C928"/>
      <c r="D928"/>
    </row>
    <row r="929" spans="1:4" x14ac:dyDescent="0.3">
      <c r="A929"/>
      <c r="B929"/>
      <c r="C929"/>
      <c r="D929"/>
    </row>
    <row r="930" spans="1:4" x14ac:dyDescent="0.3">
      <c r="A930"/>
      <c r="B930"/>
      <c r="C930"/>
      <c r="D930"/>
    </row>
    <row r="931" spans="1:4" x14ac:dyDescent="0.3">
      <c r="A931"/>
      <c r="B931"/>
      <c r="C931"/>
      <c r="D931"/>
    </row>
    <row r="932" spans="1:4" x14ac:dyDescent="0.3">
      <c r="A932"/>
      <c r="B932"/>
      <c r="C932"/>
      <c r="D932"/>
    </row>
    <row r="933" spans="1:4" x14ac:dyDescent="0.3">
      <c r="A933"/>
      <c r="B933"/>
      <c r="C933"/>
      <c r="D933"/>
    </row>
    <row r="934" spans="1:4" x14ac:dyDescent="0.3">
      <c r="A934"/>
      <c r="B934"/>
      <c r="C934"/>
      <c r="D934"/>
    </row>
    <row r="935" spans="1:4" x14ac:dyDescent="0.3">
      <c r="A935"/>
      <c r="B935"/>
      <c r="C935"/>
      <c r="D935"/>
    </row>
    <row r="936" spans="1:4" x14ac:dyDescent="0.3">
      <c r="A936"/>
      <c r="B936"/>
      <c r="C936"/>
      <c r="D936"/>
    </row>
    <row r="937" spans="1:4" x14ac:dyDescent="0.3">
      <c r="A937"/>
      <c r="B937"/>
      <c r="C937"/>
      <c r="D937"/>
    </row>
    <row r="938" spans="1:4" x14ac:dyDescent="0.3">
      <c r="A938"/>
      <c r="B938"/>
      <c r="C938"/>
      <c r="D938"/>
    </row>
    <row r="939" spans="1:4" x14ac:dyDescent="0.3">
      <c r="A939"/>
      <c r="B939"/>
      <c r="C939"/>
      <c r="D939"/>
    </row>
    <row r="940" spans="1:4" x14ac:dyDescent="0.3">
      <c r="A940"/>
      <c r="B940"/>
      <c r="C940"/>
      <c r="D940"/>
    </row>
    <row r="941" spans="1:4" x14ac:dyDescent="0.3">
      <c r="A941"/>
      <c r="B941"/>
      <c r="C941"/>
      <c r="D941"/>
    </row>
    <row r="942" spans="1:4" x14ac:dyDescent="0.3">
      <c r="A942"/>
      <c r="B942"/>
      <c r="C942"/>
      <c r="D942"/>
    </row>
    <row r="943" spans="1:4" x14ac:dyDescent="0.3">
      <c r="A943"/>
      <c r="B943"/>
      <c r="C943"/>
      <c r="D943"/>
    </row>
    <row r="944" spans="1:4" x14ac:dyDescent="0.3">
      <c r="A944"/>
      <c r="B944"/>
      <c r="C944"/>
      <c r="D944"/>
    </row>
    <row r="945" spans="1:4" x14ac:dyDescent="0.3">
      <c r="A945"/>
      <c r="B945"/>
      <c r="C945"/>
      <c r="D945"/>
    </row>
    <row r="946" spans="1:4" x14ac:dyDescent="0.3">
      <c r="A946"/>
      <c r="B946"/>
      <c r="C946"/>
      <c r="D946"/>
    </row>
    <row r="947" spans="1:4" x14ac:dyDescent="0.3">
      <c r="A947"/>
      <c r="B947"/>
      <c r="C947"/>
      <c r="D947"/>
    </row>
    <row r="948" spans="1:4" x14ac:dyDescent="0.3">
      <c r="A948"/>
      <c r="B948"/>
      <c r="C948"/>
      <c r="D948"/>
    </row>
    <row r="949" spans="1:4" x14ac:dyDescent="0.3">
      <c r="A949"/>
      <c r="B949"/>
      <c r="C949"/>
      <c r="D949"/>
    </row>
    <row r="950" spans="1:4" x14ac:dyDescent="0.3">
      <c r="A950"/>
      <c r="B950"/>
      <c r="C950"/>
      <c r="D950"/>
    </row>
    <row r="951" spans="1:4" x14ac:dyDescent="0.3">
      <c r="A951"/>
      <c r="B951"/>
      <c r="C951"/>
      <c r="D951"/>
    </row>
    <row r="952" spans="1:4" x14ac:dyDescent="0.3">
      <c r="A952"/>
      <c r="B952"/>
      <c r="C952"/>
      <c r="D952"/>
    </row>
    <row r="953" spans="1:4" x14ac:dyDescent="0.3">
      <c r="A953"/>
      <c r="B953"/>
      <c r="C953"/>
      <c r="D953"/>
    </row>
    <row r="954" spans="1:4" x14ac:dyDescent="0.3">
      <c r="A954"/>
      <c r="B954"/>
      <c r="C954"/>
      <c r="D954"/>
    </row>
    <row r="955" spans="1:4" x14ac:dyDescent="0.3">
      <c r="A955"/>
      <c r="B955"/>
      <c r="C955"/>
      <c r="D955"/>
    </row>
    <row r="956" spans="1:4" x14ac:dyDescent="0.3">
      <c r="A956"/>
      <c r="B956"/>
      <c r="C956"/>
      <c r="D956"/>
    </row>
    <row r="957" spans="1:4" x14ac:dyDescent="0.3">
      <c r="A957"/>
      <c r="B957"/>
      <c r="C957"/>
      <c r="D957"/>
    </row>
    <row r="958" spans="1:4" x14ac:dyDescent="0.3">
      <c r="A958"/>
      <c r="B958"/>
      <c r="C958"/>
      <c r="D958"/>
    </row>
    <row r="959" spans="1:4" x14ac:dyDescent="0.3">
      <c r="A959"/>
      <c r="B959"/>
      <c r="C959"/>
      <c r="D959"/>
    </row>
    <row r="960" spans="1:4" x14ac:dyDescent="0.3">
      <c r="A960"/>
      <c r="B960"/>
      <c r="C960"/>
      <c r="D960"/>
    </row>
    <row r="961" spans="1:4" x14ac:dyDescent="0.3">
      <c r="A961"/>
      <c r="B961"/>
      <c r="C961"/>
      <c r="D961"/>
    </row>
    <row r="962" spans="1:4" x14ac:dyDescent="0.3">
      <c r="A962"/>
      <c r="B962"/>
      <c r="C962"/>
      <c r="D962"/>
    </row>
    <row r="963" spans="1:4" x14ac:dyDescent="0.3">
      <c r="A963"/>
      <c r="B963"/>
      <c r="C963"/>
      <c r="D963"/>
    </row>
    <row r="964" spans="1:4" x14ac:dyDescent="0.3">
      <c r="A964"/>
      <c r="B964"/>
      <c r="C964"/>
      <c r="D964"/>
    </row>
    <row r="965" spans="1:4" x14ac:dyDescent="0.3">
      <c r="A965"/>
      <c r="B965"/>
      <c r="C965"/>
      <c r="D965"/>
    </row>
    <row r="966" spans="1:4" x14ac:dyDescent="0.3">
      <c r="A966"/>
      <c r="B966"/>
      <c r="C966"/>
      <c r="D966"/>
    </row>
    <row r="967" spans="1:4" x14ac:dyDescent="0.3">
      <c r="A967"/>
      <c r="B967"/>
      <c r="C967"/>
      <c r="D967"/>
    </row>
    <row r="968" spans="1:4" x14ac:dyDescent="0.3">
      <c r="A968"/>
      <c r="B968"/>
      <c r="C968"/>
      <c r="D968"/>
    </row>
    <row r="969" spans="1:4" x14ac:dyDescent="0.3">
      <c r="A969"/>
      <c r="B969"/>
      <c r="C969"/>
      <c r="D969"/>
    </row>
    <row r="970" spans="1:4" x14ac:dyDescent="0.3">
      <c r="A970"/>
      <c r="B970"/>
      <c r="C970"/>
      <c r="D970"/>
    </row>
    <row r="971" spans="1:4" x14ac:dyDescent="0.3">
      <c r="A971"/>
      <c r="B971"/>
      <c r="C971"/>
      <c r="D971"/>
    </row>
    <row r="972" spans="1:4" x14ac:dyDescent="0.3">
      <c r="A972"/>
      <c r="B972"/>
      <c r="C972"/>
      <c r="D972"/>
    </row>
    <row r="973" spans="1:4" x14ac:dyDescent="0.3">
      <c r="A973"/>
      <c r="B973"/>
      <c r="C973"/>
      <c r="D973"/>
    </row>
    <row r="974" spans="1:4" x14ac:dyDescent="0.3">
      <c r="A974"/>
      <c r="B974"/>
      <c r="C974"/>
      <c r="D974"/>
    </row>
    <row r="975" spans="1:4" x14ac:dyDescent="0.3">
      <c r="A975"/>
      <c r="B975"/>
      <c r="C975"/>
      <c r="D975"/>
    </row>
    <row r="976" spans="1:4" x14ac:dyDescent="0.3">
      <c r="A976"/>
      <c r="B976"/>
      <c r="C976"/>
      <c r="D976"/>
    </row>
    <row r="977" spans="1:4" x14ac:dyDescent="0.3">
      <c r="A977"/>
      <c r="B977"/>
      <c r="C977"/>
      <c r="D977"/>
    </row>
    <row r="978" spans="1:4" x14ac:dyDescent="0.3">
      <c r="A978"/>
      <c r="B978"/>
      <c r="C978"/>
      <c r="D978"/>
    </row>
    <row r="979" spans="1:4" x14ac:dyDescent="0.3">
      <c r="A979"/>
      <c r="B979"/>
      <c r="C979"/>
      <c r="D979"/>
    </row>
    <row r="980" spans="1:4" x14ac:dyDescent="0.3">
      <c r="A980"/>
      <c r="B980"/>
      <c r="C980"/>
      <c r="D980"/>
    </row>
    <row r="981" spans="1:4" x14ac:dyDescent="0.3">
      <c r="A981"/>
      <c r="B981"/>
      <c r="C981"/>
      <c r="D981"/>
    </row>
    <row r="982" spans="1:4" x14ac:dyDescent="0.3">
      <c r="A982"/>
      <c r="B982"/>
      <c r="C982"/>
      <c r="D982"/>
    </row>
    <row r="983" spans="1:4" x14ac:dyDescent="0.3">
      <c r="A983"/>
      <c r="B983"/>
      <c r="C983"/>
      <c r="D983"/>
    </row>
    <row r="984" spans="1:4" x14ac:dyDescent="0.3">
      <c r="A984"/>
      <c r="B984"/>
      <c r="C984"/>
      <c r="D984"/>
    </row>
    <row r="985" spans="1:4" x14ac:dyDescent="0.3">
      <c r="A985"/>
      <c r="B985"/>
      <c r="C985"/>
      <c r="D985"/>
    </row>
    <row r="986" spans="1:4" x14ac:dyDescent="0.3">
      <c r="A986"/>
      <c r="B986"/>
      <c r="C986"/>
      <c r="D986"/>
    </row>
    <row r="987" spans="1:4" x14ac:dyDescent="0.3">
      <c r="A987"/>
      <c r="B987"/>
      <c r="C987"/>
      <c r="D987"/>
    </row>
    <row r="988" spans="1:4" x14ac:dyDescent="0.3">
      <c r="A988"/>
      <c r="B988"/>
      <c r="C988"/>
      <c r="D988"/>
    </row>
    <row r="989" spans="1:4" x14ac:dyDescent="0.3">
      <c r="A989"/>
      <c r="B989"/>
      <c r="C989"/>
      <c r="D989"/>
    </row>
    <row r="990" spans="1:4" x14ac:dyDescent="0.3">
      <c r="A990"/>
      <c r="B990"/>
      <c r="C990"/>
      <c r="D990"/>
    </row>
    <row r="991" spans="1:4" x14ac:dyDescent="0.3">
      <c r="A991"/>
      <c r="B991"/>
      <c r="C991"/>
      <c r="D991"/>
    </row>
    <row r="992" spans="1:4" x14ac:dyDescent="0.3">
      <c r="A992"/>
      <c r="B992"/>
      <c r="C992"/>
      <c r="D992"/>
    </row>
    <row r="993" spans="1:4" x14ac:dyDescent="0.3">
      <c r="A993"/>
      <c r="B993"/>
      <c r="C993"/>
      <c r="D993"/>
    </row>
    <row r="994" spans="1:4" x14ac:dyDescent="0.3">
      <c r="A994"/>
      <c r="B994"/>
      <c r="C994"/>
      <c r="D994"/>
    </row>
    <row r="995" spans="1:4" x14ac:dyDescent="0.3">
      <c r="A995"/>
      <c r="B995"/>
      <c r="C995"/>
      <c r="D995"/>
    </row>
    <row r="996" spans="1:4" x14ac:dyDescent="0.3">
      <c r="A996"/>
      <c r="B996"/>
      <c r="C996"/>
      <c r="D996"/>
    </row>
    <row r="997" spans="1:4" x14ac:dyDescent="0.3">
      <c r="A997"/>
      <c r="B997"/>
      <c r="C997"/>
      <c r="D997"/>
    </row>
    <row r="998" spans="1:4" x14ac:dyDescent="0.3">
      <c r="A998"/>
      <c r="B998"/>
      <c r="C998"/>
      <c r="D998"/>
    </row>
    <row r="999" spans="1:4" x14ac:dyDescent="0.3">
      <c r="A999"/>
      <c r="B999"/>
      <c r="C999"/>
      <c r="D999"/>
    </row>
    <row r="1000" spans="1:4" x14ac:dyDescent="0.3">
      <c r="A1000"/>
      <c r="B1000"/>
      <c r="C1000"/>
      <c r="D1000"/>
    </row>
    <row r="1001" spans="1:4" x14ac:dyDescent="0.3">
      <c r="A1001"/>
      <c r="B1001"/>
      <c r="C1001"/>
      <c r="D1001"/>
    </row>
    <row r="1002" spans="1:4" x14ac:dyDescent="0.3">
      <c r="A1002"/>
      <c r="B1002"/>
      <c r="C1002"/>
      <c r="D1002"/>
    </row>
    <row r="1003" spans="1:4" x14ac:dyDescent="0.3">
      <c r="A1003"/>
      <c r="B1003"/>
      <c r="C1003"/>
      <c r="D1003"/>
    </row>
    <row r="1004" spans="1:4" x14ac:dyDescent="0.3">
      <c r="A1004"/>
      <c r="B1004"/>
      <c r="C1004"/>
      <c r="D1004"/>
    </row>
    <row r="1005" spans="1:4" x14ac:dyDescent="0.3">
      <c r="A1005"/>
      <c r="B1005"/>
      <c r="C1005"/>
      <c r="D1005"/>
    </row>
    <row r="1006" spans="1:4" x14ac:dyDescent="0.3">
      <c r="A1006"/>
      <c r="B1006"/>
      <c r="C1006"/>
      <c r="D1006"/>
    </row>
    <row r="1007" spans="1:4" x14ac:dyDescent="0.3">
      <c r="A1007"/>
      <c r="B1007"/>
      <c r="C1007"/>
      <c r="D1007"/>
    </row>
    <row r="1008" spans="1:4" x14ac:dyDescent="0.3">
      <c r="A1008"/>
      <c r="B1008"/>
      <c r="C1008"/>
      <c r="D1008"/>
    </row>
    <row r="1009" spans="1:4" x14ac:dyDescent="0.3">
      <c r="A1009"/>
      <c r="B1009"/>
      <c r="C1009"/>
      <c r="D1009"/>
    </row>
    <row r="1010" spans="1:4" x14ac:dyDescent="0.3">
      <c r="A1010"/>
      <c r="B1010"/>
      <c r="C1010"/>
      <c r="D1010"/>
    </row>
    <row r="1011" spans="1:4" x14ac:dyDescent="0.3">
      <c r="A1011"/>
      <c r="B1011"/>
      <c r="C1011"/>
      <c r="D1011"/>
    </row>
    <row r="1012" spans="1:4" x14ac:dyDescent="0.3">
      <c r="A1012"/>
      <c r="B1012"/>
      <c r="C1012"/>
      <c r="D1012"/>
    </row>
    <row r="1013" spans="1:4" x14ac:dyDescent="0.3">
      <c r="A1013"/>
      <c r="B1013"/>
      <c r="C1013"/>
      <c r="D1013"/>
    </row>
    <row r="1014" spans="1:4" x14ac:dyDescent="0.3">
      <c r="A1014"/>
      <c r="B1014"/>
      <c r="C1014"/>
      <c r="D1014"/>
    </row>
    <row r="1015" spans="1:4" x14ac:dyDescent="0.3">
      <c r="A1015"/>
      <c r="B1015"/>
      <c r="C1015"/>
      <c r="D1015"/>
    </row>
    <row r="1016" spans="1:4" x14ac:dyDescent="0.3">
      <c r="A1016"/>
      <c r="B1016"/>
      <c r="C1016"/>
      <c r="D1016"/>
    </row>
    <row r="1017" spans="1:4" x14ac:dyDescent="0.3">
      <c r="A1017"/>
      <c r="B1017"/>
      <c r="C1017"/>
      <c r="D1017"/>
    </row>
    <row r="1018" spans="1:4" x14ac:dyDescent="0.3">
      <c r="A1018"/>
      <c r="B1018"/>
      <c r="C1018"/>
      <c r="D1018"/>
    </row>
    <row r="1019" spans="1:4" x14ac:dyDescent="0.3">
      <c r="A1019"/>
      <c r="B1019"/>
      <c r="C1019"/>
      <c r="D1019"/>
    </row>
    <row r="1020" spans="1:4" x14ac:dyDescent="0.3">
      <c r="A1020"/>
      <c r="B1020"/>
      <c r="C1020"/>
      <c r="D1020"/>
    </row>
    <row r="1021" spans="1:4" x14ac:dyDescent="0.3">
      <c r="A1021"/>
      <c r="B1021"/>
      <c r="C1021"/>
      <c r="D1021"/>
    </row>
    <row r="1022" spans="1:4" x14ac:dyDescent="0.3">
      <c r="A1022"/>
      <c r="B1022"/>
      <c r="C1022"/>
      <c r="D1022"/>
    </row>
    <row r="1023" spans="1:4" x14ac:dyDescent="0.3">
      <c r="A1023"/>
      <c r="B1023"/>
      <c r="C1023"/>
      <c r="D1023"/>
    </row>
    <row r="1024" spans="1:4" x14ac:dyDescent="0.3">
      <c r="A1024"/>
      <c r="B1024"/>
      <c r="C1024"/>
      <c r="D1024"/>
    </row>
    <row r="1025" spans="1:4" x14ac:dyDescent="0.3">
      <c r="A1025"/>
      <c r="B1025"/>
      <c r="C1025"/>
      <c r="D1025"/>
    </row>
    <row r="1026" spans="1:4" x14ac:dyDescent="0.3">
      <c r="A1026"/>
      <c r="B1026"/>
      <c r="C1026"/>
      <c r="D1026"/>
    </row>
    <row r="1027" spans="1:4" x14ac:dyDescent="0.3">
      <c r="A1027"/>
      <c r="B1027"/>
      <c r="C1027"/>
      <c r="D1027"/>
    </row>
    <row r="1028" spans="1:4" x14ac:dyDescent="0.3">
      <c r="A1028"/>
      <c r="B1028"/>
      <c r="C1028"/>
      <c r="D1028"/>
    </row>
    <row r="1029" spans="1:4" x14ac:dyDescent="0.3">
      <c r="A1029"/>
      <c r="B1029"/>
      <c r="C1029"/>
      <c r="D1029"/>
    </row>
    <row r="1030" spans="1:4" x14ac:dyDescent="0.3">
      <c r="A1030"/>
      <c r="B1030"/>
      <c r="C1030"/>
      <c r="D1030"/>
    </row>
    <row r="1031" spans="1:4" x14ac:dyDescent="0.3">
      <c r="A1031"/>
      <c r="B1031"/>
      <c r="C1031"/>
      <c r="D1031"/>
    </row>
    <row r="1032" spans="1:4" x14ac:dyDescent="0.3">
      <c r="A1032"/>
      <c r="B1032"/>
      <c r="C1032"/>
      <c r="D1032"/>
    </row>
    <row r="1033" spans="1:4" x14ac:dyDescent="0.3">
      <c r="A1033"/>
      <c r="B1033"/>
      <c r="C1033"/>
      <c r="D1033"/>
    </row>
    <row r="1034" spans="1:4" x14ac:dyDescent="0.3">
      <c r="A1034"/>
      <c r="B1034"/>
      <c r="C1034"/>
      <c r="D1034"/>
    </row>
    <row r="1035" spans="1:4" x14ac:dyDescent="0.3">
      <c r="A1035"/>
      <c r="B1035"/>
      <c r="C1035"/>
      <c r="D1035"/>
    </row>
    <row r="1036" spans="1:4" x14ac:dyDescent="0.3">
      <c r="A1036"/>
      <c r="B1036"/>
      <c r="C1036"/>
      <c r="D1036"/>
    </row>
    <row r="1037" spans="1:4" x14ac:dyDescent="0.3">
      <c r="A1037"/>
      <c r="B1037"/>
      <c r="C1037"/>
      <c r="D1037"/>
    </row>
    <row r="1038" spans="1:4" x14ac:dyDescent="0.3">
      <c r="A1038"/>
      <c r="B1038"/>
      <c r="C1038"/>
      <c r="D1038"/>
    </row>
    <row r="1039" spans="1:4" x14ac:dyDescent="0.3">
      <c r="A1039"/>
      <c r="B1039"/>
      <c r="C1039"/>
      <c r="D1039"/>
    </row>
    <row r="1040" spans="1:4" x14ac:dyDescent="0.3">
      <c r="A1040"/>
      <c r="B1040"/>
      <c r="C1040"/>
      <c r="D1040"/>
    </row>
    <row r="1041" spans="1:4" x14ac:dyDescent="0.3">
      <c r="A1041"/>
      <c r="B1041"/>
      <c r="C1041"/>
      <c r="D1041"/>
    </row>
    <row r="1042" spans="1:4" x14ac:dyDescent="0.3">
      <c r="A1042"/>
      <c r="B1042"/>
      <c r="C1042"/>
      <c r="D1042"/>
    </row>
    <row r="1043" spans="1:4" x14ac:dyDescent="0.3">
      <c r="A1043"/>
      <c r="B1043"/>
      <c r="C1043"/>
      <c r="D1043"/>
    </row>
    <row r="1044" spans="1:4" x14ac:dyDescent="0.3">
      <c r="A1044"/>
      <c r="B1044"/>
      <c r="C1044"/>
      <c r="D1044"/>
    </row>
    <row r="1045" spans="1:4" x14ac:dyDescent="0.3">
      <c r="A1045"/>
      <c r="B1045"/>
      <c r="C1045"/>
      <c r="D1045"/>
    </row>
    <row r="1046" spans="1:4" x14ac:dyDescent="0.3">
      <c r="A1046"/>
      <c r="B1046"/>
      <c r="C1046"/>
      <c r="D1046"/>
    </row>
    <row r="1047" spans="1:4" x14ac:dyDescent="0.3">
      <c r="A1047"/>
      <c r="B1047"/>
      <c r="C1047"/>
      <c r="D1047"/>
    </row>
    <row r="1048" spans="1:4" x14ac:dyDescent="0.3">
      <c r="A1048"/>
      <c r="B1048"/>
      <c r="C1048"/>
      <c r="D1048"/>
    </row>
    <row r="1049" spans="1:4" x14ac:dyDescent="0.3">
      <c r="A1049"/>
      <c r="B1049"/>
      <c r="C1049"/>
      <c r="D1049"/>
    </row>
    <row r="1050" spans="1:4" x14ac:dyDescent="0.3">
      <c r="A1050"/>
      <c r="B1050"/>
      <c r="C1050"/>
      <c r="D1050"/>
    </row>
    <row r="1051" spans="1:4" x14ac:dyDescent="0.3">
      <c r="A1051"/>
      <c r="B1051"/>
      <c r="C1051"/>
      <c r="D1051"/>
    </row>
    <row r="1052" spans="1:4" x14ac:dyDescent="0.3">
      <c r="A1052"/>
      <c r="B1052"/>
      <c r="C1052"/>
      <c r="D1052"/>
    </row>
    <row r="1053" spans="1:4" x14ac:dyDescent="0.3">
      <c r="A1053"/>
      <c r="B1053"/>
      <c r="C1053"/>
      <c r="D1053"/>
    </row>
    <row r="1054" spans="1:4" x14ac:dyDescent="0.3">
      <c r="A1054"/>
      <c r="B1054"/>
      <c r="C1054"/>
      <c r="D1054"/>
    </row>
    <row r="1055" spans="1:4" x14ac:dyDescent="0.3">
      <c r="A1055"/>
      <c r="B1055"/>
      <c r="C1055"/>
      <c r="D1055"/>
    </row>
    <row r="1056" spans="1:4" x14ac:dyDescent="0.3">
      <c r="A1056"/>
      <c r="B1056"/>
      <c r="C1056"/>
      <c r="D1056"/>
    </row>
    <row r="1057" spans="1:4" x14ac:dyDescent="0.3">
      <c r="A1057"/>
      <c r="B1057"/>
      <c r="C1057"/>
      <c r="D1057"/>
    </row>
    <row r="1058" spans="1:4" x14ac:dyDescent="0.3">
      <c r="A1058"/>
      <c r="B1058"/>
      <c r="C1058"/>
      <c r="D1058"/>
    </row>
    <row r="1059" spans="1:4" x14ac:dyDescent="0.3">
      <c r="A1059"/>
      <c r="B1059"/>
      <c r="C1059"/>
      <c r="D1059"/>
    </row>
    <row r="1060" spans="1:4" x14ac:dyDescent="0.3">
      <c r="A1060"/>
      <c r="B1060"/>
      <c r="C1060"/>
      <c r="D1060"/>
    </row>
    <row r="1061" spans="1:4" x14ac:dyDescent="0.3">
      <c r="A1061"/>
      <c r="B1061"/>
      <c r="C1061"/>
      <c r="D1061"/>
    </row>
    <row r="1062" spans="1:4" x14ac:dyDescent="0.3">
      <c r="A1062"/>
      <c r="B1062"/>
      <c r="C1062"/>
      <c r="D1062"/>
    </row>
    <row r="1063" spans="1:4" x14ac:dyDescent="0.3">
      <c r="A1063"/>
      <c r="B1063"/>
      <c r="C1063"/>
      <c r="D1063"/>
    </row>
    <row r="1064" spans="1:4" x14ac:dyDescent="0.3">
      <c r="A1064"/>
      <c r="B1064"/>
      <c r="C1064"/>
      <c r="D1064"/>
    </row>
    <row r="1065" spans="1:4" x14ac:dyDescent="0.3">
      <c r="A1065"/>
      <c r="B1065"/>
      <c r="C1065"/>
      <c r="D1065"/>
    </row>
    <row r="1066" spans="1:4" x14ac:dyDescent="0.3">
      <c r="A1066"/>
      <c r="B1066"/>
      <c r="C1066"/>
      <c r="D1066"/>
    </row>
    <row r="1067" spans="1:4" x14ac:dyDescent="0.3">
      <c r="A1067"/>
      <c r="B1067"/>
      <c r="C1067"/>
      <c r="D1067"/>
    </row>
    <row r="1068" spans="1:4" x14ac:dyDescent="0.3">
      <c r="A1068"/>
      <c r="B1068"/>
      <c r="C1068"/>
      <c r="D1068"/>
    </row>
    <row r="1069" spans="1:4" x14ac:dyDescent="0.3">
      <c r="A1069"/>
      <c r="B1069"/>
      <c r="C1069"/>
      <c r="D1069"/>
    </row>
    <row r="1070" spans="1:4" x14ac:dyDescent="0.3">
      <c r="A1070"/>
      <c r="B1070"/>
      <c r="C1070"/>
      <c r="D1070"/>
    </row>
    <row r="1071" spans="1:4" x14ac:dyDescent="0.3">
      <c r="A1071"/>
      <c r="B1071"/>
      <c r="C1071"/>
      <c r="D1071"/>
    </row>
    <row r="1072" spans="1:4" x14ac:dyDescent="0.3">
      <c r="A1072"/>
      <c r="B1072"/>
      <c r="C1072"/>
      <c r="D1072"/>
    </row>
    <row r="1073" spans="1:4" x14ac:dyDescent="0.3">
      <c r="A1073"/>
      <c r="B1073"/>
      <c r="C1073"/>
      <c r="D1073"/>
    </row>
    <row r="1074" spans="1:4" x14ac:dyDescent="0.3">
      <c r="A1074"/>
      <c r="B1074"/>
      <c r="C1074"/>
      <c r="D1074"/>
    </row>
    <row r="1075" spans="1:4" x14ac:dyDescent="0.3">
      <c r="A1075"/>
      <c r="B1075"/>
      <c r="C1075"/>
      <c r="D1075"/>
    </row>
    <row r="1076" spans="1:4" x14ac:dyDescent="0.3">
      <c r="A1076"/>
      <c r="B1076"/>
      <c r="C1076"/>
      <c r="D1076"/>
    </row>
    <row r="1077" spans="1:4" x14ac:dyDescent="0.3">
      <c r="A1077"/>
      <c r="B1077"/>
      <c r="C1077"/>
      <c r="D1077"/>
    </row>
    <row r="1078" spans="1:4" x14ac:dyDescent="0.3">
      <c r="A1078"/>
      <c r="B1078"/>
      <c r="C1078"/>
      <c r="D1078"/>
    </row>
    <row r="1079" spans="1:4" x14ac:dyDescent="0.3">
      <c r="A1079"/>
      <c r="B1079"/>
      <c r="C1079"/>
      <c r="D1079"/>
    </row>
    <row r="1080" spans="1:4" x14ac:dyDescent="0.3">
      <c r="A1080"/>
      <c r="B1080"/>
      <c r="C1080"/>
      <c r="D1080"/>
    </row>
    <row r="1081" spans="1:4" x14ac:dyDescent="0.3">
      <c r="A1081"/>
      <c r="B1081"/>
      <c r="C1081"/>
      <c r="D1081"/>
    </row>
    <row r="1082" spans="1:4" x14ac:dyDescent="0.3">
      <c r="A1082"/>
      <c r="B1082"/>
      <c r="C1082"/>
      <c r="D1082"/>
    </row>
    <row r="1083" spans="1:4" x14ac:dyDescent="0.3">
      <c r="A1083"/>
      <c r="B1083"/>
      <c r="C1083"/>
      <c r="D1083"/>
    </row>
    <row r="1084" spans="1:4" x14ac:dyDescent="0.3">
      <c r="A1084"/>
      <c r="B1084"/>
      <c r="C1084"/>
      <c r="D1084"/>
    </row>
    <row r="1085" spans="1:4" x14ac:dyDescent="0.3">
      <c r="A1085"/>
      <c r="B1085"/>
      <c r="C1085"/>
      <c r="D1085"/>
    </row>
    <row r="1086" spans="1:4" x14ac:dyDescent="0.3">
      <c r="A1086"/>
      <c r="B1086"/>
      <c r="C1086"/>
      <c r="D1086"/>
    </row>
    <row r="1087" spans="1:4" x14ac:dyDescent="0.3">
      <c r="A1087"/>
      <c r="B1087"/>
      <c r="C1087"/>
      <c r="D1087"/>
    </row>
    <row r="1088" spans="1:4" x14ac:dyDescent="0.3">
      <c r="A1088"/>
      <c r="B1088"/>
      <c r="C1088"/>
      <c r="D1088"/>
    </row>
    <row r="1089" spans="1:4" x14ac:dyDescent="0.3">
      <c r="A1089"/>
      <c r="B1089"/>
      <c r="C1089"/>
      <c r="D1089"/>
    </row>
    <row r="1090" spans="1:4" x14ac:dyDescent="0.3">
      <c r="A1090"/>
      <c r="B1090"/>
      <c r="C1090"/>
      <c r="D1090"/>
    </row>
    <row r="1091" spans="1:4" x14ac:dyDescent="0.3">
      <c r="A1091"/>
      <c r="B1091"/>
      <c r="C1091"/>
      <c r="D1091"/>
    </row>
    <row r="1092" spans="1:4" x14ac:dyDescent="0.3">
      <c r="A1092"/>
      <c r="B1092"/>
      <c r="C1092"/>
      <c r="D1092"/>
    </row>
    <row r="1093" spans="1:4" x14ac:dyDescent="0.3">
      <c r="A1093"/>
      <c r="B1093"/>
      <c r="C1093"/>
      <c r="D1093"/>
    </row>
    <row r="1094" spans="1:4" x14ac:dyDescent="0.3">
      <c r="A1094"/>
      <c r="B1094"/>
      <c r="C1094"/>
      <c r="D1094"/>
    </row>
    <row r="1095" spans="1:4" x14ac:dyDescent="0.3">
      <c r="A1095"/>
      <c r="B1095"/>
      <c r="C1095"/>
      <c r="D1095"/>
    </row>
    <row r="1096" spans="1:4" x14ac:dyDescent="0.3">
      <c r="A1096"/>
      <c r="B1096"/>
      <c r="C1096"/>
      <c r="D1096"/>
    </row>
    <row r="1097" spans="1:4" x14ac:dyDescent="0.3">
      <c r="A1097"/>
      <c r="B1097"/>
      <c r="C1097"/>
      <c r="D1097"/>
    </row>
    <row r="1098" spans="1:4" x14ac:dyDescent="0.3">
      <c r="A1098"/>
      <c r="B1098"/>
      <c r="C1098"/>
      <c r="D1098"/>
    </row>
    <row r="1099" spans="1:4" x14ac:dyDescent="0.3">
      <c r="A1099"/>
      <c r="B1099"/>
      <c r="C1099"/>
      <c r="D1099"/>
    </row>
    <row r="1100" spans="1:4" x14ac:dyDescent="0.3">
      <c r="A1100"/>
      <c r="B1100"/>
      <c r="C1100"/>
      <c r="D1100"/>
    </row>
    <row r="1101" spans="1:4" x14ac:dyDescent="0.3">
      <c r="A1101"/>
      <c r="B1101"/>
      <c r="C1101"/>
      <c r="D1101"/>
    </row>
    <row r="1102" spans="1:4" x14ac:dyDescent="0.3">
      <c r="A1102"/>
      <c r="B1102"/>
      <c r="C1102"/>
      <c r="D1102"/>
    </row>
    <row r="1103" spans="1:4" x14ac:dyDescent="0.3">
      <c r="A1103"/>
      <c r="B1103"/>
      <c r="C1103"/>
      <c r="D1103"/>
    </row>
    <row r="1104" spans="1:4" x14ac:dyDescent="0.3">
      <c r="A1104"/>
      <c r="B1104"/>
      <c r="C1104"/>
      <c r="D1104"/>
    </row>
    <row r="1105" spans="1:4" x14ac:dyDescent="0.3">
      <c r="A1105"/>
      <c r="B1105"/>
      <c r="C1105"/>
      <c r="D1105"/>
    </row>
    <row r="1106" spans="1:4" x14ac:dyDescent="0.3">
      <c r="A1106"/>
      <c r="B1106"/>
      <c r="C1106"/>
      <c r="D1106"/>
    </row>
    <row r="1107" spans="1:4" x14ac:dyDescent="0.3">
      <c r="A1107"/>
      <c r="B1107"/>
      <c r="C1107"/>
      <c r="D1107"/>
    </row>
    <row r="1108" spans="1:4" x14ac:dyDescent="0.3">
      <c r="A1108"/>
      <c r="B1108"/>
      <c r="C1108"/>
      <c r="D1108"/>
    </row>
    <row r="1109" spans="1:4" x14ac:dyDescent="0.3">
      <c r="A1109"/>
      <c r="B1109"/>
      <c r="C1109"/>
      <c r="D1109"/>
    </row>
    <row r="1110" spans="1:4" x14ac:dyDescent="0.3">
      <c r="A1110"/>
      <c r="B1110"/>
      <c r="C1110"/>
      <c r="D1110"/>
    </row>
    <row r="1111" spans="1:4" x14ac:dyDescent="0.3">
      <c r="A1111"/>
      <c r="B1111"/>
      <c r="C1111"/>
      <c r="D1111"/>
    </row>
    <row r="1112" spans="1:4" x14ac:dyDescent="0.3">
      <c r="A1112"/>
      <c r="B1112"/>
      <c r="C1112"/>
      <c r="D1112"/>
    </row>
    <row r="1113" spans="1:4" x14ac:dyDescent="0.3">
      <c r="A1113"/>
      <c r="B1113"/>
      <c r="C1113"/>
      <c r="D1113"/>
    </row>
    <row r="1114" spans="1:4" x14ac:dyDescent="0.3">
      <c r="A1114"/>
      <c r="B1114"/>
      <c r="C1114"/>
      <c r="D1114"/>
    </row>
    <row r="1115" spans="1:4" x14ac:dyDescent="0.3">
      <c r="A1115"/>
      <c r="B1115"/>
      <c r="C1115"/>
      <c r="D1115"/>
    </row>
    <row r="1116" spans="1:4" x14ac:dyDescent="0.3">
      <c r="A1116"/>
      <c r="B1116"/>
      <c r="C1116"/>
      <c r="D1116"/>
    </row>
    <row r="1117" spans="1:4" x14ac:dyDescent="0.3">
      <c r="A1117"/>
      <c r="B1117"/>
      <c r="C1117"/>
      <c r="D1117"/>
    </row>
    <row r="1118" spans="1:4" x14ac:dyDescent="0.3">
      <c r="A1118"/>
      <c r="B1118"/>
      <c r="C1118"/>
      <c r="D1118"/>
    </row>
    <row r="1119" spans="1:4" x14ac:dyDescent="0.3">
      <c r="A1119"/>
      <c r="B1119"/>
      <c r="C1119"/>
      <c r="D1119"/>
    </row>
    <row r="1120" spans="1:4" x14ac:dyDescent="0.3">
      <c r="A1120"/>
      <c r="B1120"/>
      <c r="C1120"/>
      <c r="D1120"/>
    </row>
    <row r="1121" spans="1:4" x14ac:dyDescent="0.3">
      <c r="A1121"/>
      <c r="B1121"/>
      <c r="C1121"/>
      <c r="D1121"/>
    </row>
    <row r="1122" spans="1:4" x14ac:dyDescent="0.3">
      <c r="A1122"/>
      <c r="B1122"/>
      <c r="C1122"/>
      <c r="D1122"/>
    </row>
    <row r="1123" spans="1:4" x14ac:dyDescent="0.3">
      <c r="A1123"/>
      <c r="B1123"/>
      <c r="C1123"/>
      <c r="D1123"/>
    </row>
    <row r="1124" spans="1:4" x14ac:dyDescent="0.3">
      <c r="A1124"/>
      <c r="B1124"/>
      <c r="C1124"/>
      <c r="D1124"/>
    </row>
    <row r="1125" spans="1:4" x14ac:dyDescent="0.3">
      <c r="A1125"/>
      <c r="B1125"/>
      <c r="C1125"/>
      <c r="D1125"/>
    </row>
    <row r="1126" spans="1:4" x14ac:dyDescent="0.3">
      <c r="A1126"/>
      <c r="B1126"/>
      <c r="C1126"/>
      <c r="D1126"/>
    </row>
    <row r="1127" spans="1:4" x14ac:dyDescent="0.3">
      <c r="A1127"/>
      <c r="B1127"/>
      <c r="C1127"/>
      <c r="D1127"/>
    </row>
    <row r="1128" spans="1:4" x14ac:dyDescent="0.3">
      <c r="A1128"/>
      <c r="B1128"/>
      <c r="C1128"/>
      <c r="D1128"/>
    </row>
    <row r="1129" spans="1:4" x14ac:dyDescent="0.3">
      <c r="A1129"/>
      <c r="B1129"/>
      <c r="C1129"/>
      <c r="D1129"/>
    </row>
    <row r="1130" spans="1:4" x14ac:dyDescent="0.3">
      <c r="A1130"/>
      <c r="B1130"/>
      <c r="C1130"/>
      <c r="D1130"/>
    </row>
    <row r="1131" spans="1:4" x14ac:dyDescent="0.3">
      <c r="A1131"/>
      <c r="B1131"/>
      <c r="C1131"/>
      <c r="D1131"/>
    </row>
    <row r="1132" spans="1:4" x14ac:dyDescent="0.3">
      <c r="A1132"/>
      <c r="B1132"/>
      <c r="C1132"/>
      <c r="D1132"/>
    </row>
    <row r="1133" spans="1:4" x14ac:dyDescent="0.3">
      <c r="A1133"/>
      <c r="B1133"/>
      <c r="C1133"/>
      <c r="D1133"/>
    </row>
    <row r="1134" spans="1:4" x14ac:dyDescent="0.3">
      <c r="A1134"/>
      <c r="B1134"/>
      <c r="C1134"/>
      <c r="D1134"/>
    </row>
    <row r="1135" spans="1:4" x14ac:dyDescent="0.3">
      <c r="A1135"/>
      <c r="B1135"/>
      <c r="C1135"/>
      <c r="D1135"/>
    </row>
    <row r="1136" spans="1:4" x14ac:dyDescent="0.3">
      <c r="A1136"/>
      <c r="B1136"/>
      <c r="C1136"/>
      <c r="D1136"/>
    </row>
    <row r="1137" spans="1:4" x14ac:dyDescent="0.3">
      <c r="A1137"/>
      <c r="B1137"/>
      <c r="C1137"/>
      <c r="D1137"/>
    </row>
    <row r="1138" spans="1:4" x14ac:dyDescent="0.3">
      <c r="A1138"/>
      <c r="B1138"/>
      <c r="C1138"/>
      <c r="D1138"/>
    </row>
    <row r="1139" spans="1:4" x14ac:dyDescent="0.3">
      <c r="A1139"/>
      <c r="B1139"/>
      <c r="C1139"/>
      <c r="D1139"/>
    </row>
    <row r="1140" spans="1:4" x14ac:dyDescent="0.3">
      <c r="A1140"/>
      <c r="B1140"/>
      <c r="C1140"/>
      <c r="D1140"/>
    </row>
    <row r="1141" spans="1:4" x14ac:dyDescent="0.3">
      <c r="A1141"/>
      <c r="B1141"/>
      <c r="C1141"/>
      <c r="D1141"/>
    </row>
    <row r="1142" spans="1:4" x14ac:dyDescent="0.3">
      <c r="A1142"/>
      <c r="B1142"/>
      <c r="C1142"/>
      <c r="D1142"/>
    </row>
    <row r="1143" spans="1:4" x14ac:dyDescent="0.3">
      <c r="A1143"/>
      <c r="B1143"/>
      <c r="C1143"/>
      <c r="D1143"/>
    </row>
    <row r="1144" spans="1:4" x14ac:dyDescent="0.3">
      <c r="A1144"/>
      <c r="B1144"/>
      <c r="C1144"/>
      <c r="D1144"/>
    </row>
    <row r="1145" spans="1:4" x14ac:dyDescent="0.3">
      <c r="A1145"/>
      <c r="B1145"/>
      <c r="C1145"/>
      <c r="D1145"/>
    </row>
    <row r="1146" spans="1:4" x14ac:dyDescent="0.3">
      <c r="A1146"/>
      <c r="B1146"/>
      <c r="C1146"/>
      <c r="D1146"/>
    </row>
    <row r="1147" spans="1:4" x14ac:dyDescent="0.3">
      <c r="A1147"/>
      <c r="B1147"/>
      <c r="C1147"/>
      <c r="D1147"/>
    </row>
    <row r="1148" spans="1:4" x14ac:dyDescent="0.3">
      <c r="A1148"/>
      <c r="B1148"/>
      <c r="C1148"/>
      <c r="D1148"/>
    </row>
    <row r="1149" spans="1:4" x14ac:dyDescent="0.3">
      <c r="A1149"/>
      <c r="B1149"/>
      <c r="C1149"/>
      <c r="D1149"/>
    </row>
    <row r="1150" spans="1:4" x14ac:dyDescent="0.3">
      <c r="A1150"/>
      <c r="B1150"/>
      <c r="C1150"/>
      <c r="D1150"/>
    </row>
    <row r="1151" spans="1:4" x14ac:dyDescent="0.3">
      <c r="A1151"/>
      <c r="B1151"/>
      <c r="C1151"/>
      <c r="D1151"/>
    </row>
    <row r="1152" spans="1:4" x14ac:dyDescent="0.3">
      <c r="A1152"/>
      <c r="B1152"/>
      <c r="C1152"/>
      <c r="D1152"/>
    </row>
    <row r="1153" spans="1:4" x14ac:dyDescent="0.3">
      <c r="A1153"/>
      <c r="B1153"/>
      <c r="C1153"/>
      <c r="D1153"/>
    </row>
    <row r="1154" spans="1:4" x14ac:dyDescent="0.3">
      <c r="A1154"/>
      <c r="B1154"/>
      <c r="C1154"/>
      <c r="D1154"/>
    </row>
    <row r="1155" spans="1:4" x14ac:dyDescent="0.3">
      <c r="A1155"/>
      <c r="B1155"/>
      <c r="C1155"/>
      <c r="D1155"/>
    </row>
    <row r="1156" spans="1:4" x14ac:dyDescent="0.3">
      <c r="A1156"/>
      <c r="B1156"/>
      <c r="C1156"/>
      <c r="D1156"/>
    </row>
    <row r="1157" spans="1:4" x14ac:dyDescent="0.3">
      <c r="A1157"/>
      <c r="B1157"/>
      <c r="C1157"/>
      <c r="D1157"/>
    </row>
    <row r="1158" spans="1:4" x14ac:dyDescent="0.3">
      <c r="A1158"/>
      <c r="B1158"/>
      <c r="C1158"/>
      <c r="D1158"/>
    </row>
    <row r="1159" spans="1:4" x14ac:dyDescent="0.3">
      <c r="A1159"/>
      <c r="B1159"/>
      <c r="C1159"/>
      <c r="D1159"/>
    </row>
    <row r="1160" spans="1:4" x14ac:dyDescent="0.3">
      <c r="A1160"/>
      <c r="B1160"/>
      <c r="C1160"/>
      <c r="D1160"/>
    </row>
    <row r="1161" spans="1:4" x14ac:dyDescent="0.3">
      <c r="A1161"/>
      <c r="B1161"/>
      <c r="C1161"/>
      <c r="D1161"/>
    </row>
    <row r="1162" spans="1:4" x14ac:dyDescent="0.3">
      <c r="A1162"/>
      <c r="B1162"/>
      <c r="C1162"/>
      <c r="D1162"/>
    </row>
    <row r="1163" spans="1:4" x14ac:dyDescent="0.3">
      <c r="A1163"/>
      <c r="B1163"/>
      <c r="C1163"/>
      <c r="D1163"/>
    </row>
    <row r="1164" spans="1:4" x14ac:dyDescent="0.3">
      <c r="A1164"/>
      <c r="B1164"/>
      <c r="C1164"/>
      <c r="D1164"/>
    </row>
    <row r="1165" spans="1:4" x14ac:dyDescent="0.3">
      <c r="A1165"/>
      <c r="B1165"/>
      <c r="C1165"/>
      <c r="D1165"/>
    </row>
    <row r="1166" spans="1:4" x14ac:dyDescent="0.3">
      <c r="A1166"/>
      <c r="B1166"/>
      <c r="C1166"/>
      <c r="D1166"/>
    </row>
    <row r="1167" spans="1:4" x14ac:dyDescent="0.3">
      <c r="A1167"/>
      <c r="B1167"/>
      <c r="C1167"/>
      <c r="D1167"/>
    </row>
    <row r="1168" spans="1:4" x14ac:dyDescent="0.3">
      <c r="A1168"/>
      <c r="B1168"/>
      <c r="C1168"/>
      <c r="D1168"/>
    </row>
    <row r="1169" spans="1:4" x14ac:dyDescent="0.3">
      <c r="A1169"/>
      <c r="B1169"/>
      <c r="C1169"/>
      <c r="D1169"/>
    </row>
    <row r="1170" spans="1:4" x14ac:dyDescent="0.3">
      <c r="A1170"/>
      <c r="B1170"/>
      <c r="C1170"/>
      <c r="D1170"/>
    </row>
    <row r="1171" spans="1:4" x14ac:dyDescent="0.3">
      <c r="A1171"/>
      <c r="B1171"/>
      <c r="C1171"/>
      <c r="D1171"/>
    </row>
    <row r="1172" spans="1:4" x14ac:dyDescent="0.3">
      <c r="A1172"/>
      <c r="B1172"/>
      <c r="C1172"/>
      <c r="D1172"/>
    </row>
    <row r="1173" spans="1:4" x14ac:dyDescent="0.3">
      <c r="A1173"/>
      <c r="B1173"/>
      <c r="C1173"/>
      <c r="D1173"/>
    </row>
    <row r="1174" spans="1:4" x14ac:dyDescent="0.3">
      <c r="A1174"/>
      <c r="B1174"/>
      <c r="C1174"/>
      <c r="D1174"/>
    </row>
    <row r="1175" spans="1:4" x14ac:dyDescent="0.3">
      <c r="A1175"/>
      <c r="B1175"/>
      <c r="C1175"/>
      <c r="D1175"/>
    </row>
    <row r="1176" spans="1:4" x14ac:dyDescent="0.3">
      <c r="A1176"/>
      <c r="B1176"/>
      <c r="C1176"/>
      <c r="D1176"/>
    </row>
    <row r="1177" spans="1:4" x14ac:dyDescent="0.3">
      <c r="A1177"/>
      <c r="B1177"/>
      <c r="C1177"/>
      <c r="D1177"/>
    </row>
    <row r="1178" spans="1:4" x14ac:dyDescent="0.3">
      <c r="A1178"/>
      <c r="B1178"/>
      <c r="C1178"/>
      <c r="D1178"/>
    </row>
    <row r="1179" spans="1:4" x14ac:dyDescent="0.3">
      <c r="A1179"/>
      <c r="B1179"/>
      <c r="C1179"/>
      <c r="D1179"/>
    </row>
    <row r="1180" spans="1:4" x14ac:dyDescent="0.3">
      <c r="A1180"/>
      <c r="B1180"/>
      <c r="C1180"/>
      <c r="D1180"/>
    </row>
    <row r="1181" spans="1:4" x14ac:dyDescent="0.3">
      <c r="A1181"/>
      <c r="B1181"/>
      <c r="C1181"/>
      <c r="D1181"/>
    </row>
    <row r="1182" spans="1:4" x14ac:dyDescent="0.3">
      <c r="A1182"/>
      <c r="B1182"/>
      <c r="C1182"/>
      <c r="D1182"/>
    </row>
    <row r="1183" spans="1:4" x14ac:dyDescent="0.3">
      <c r="A1183"/>
      <c r="B1183"/>
      <c r="C1183"/>
      <c r="D1183"/>
    </row>
    <row r="1184" spans="1:4" x14ac:dyDescent="0.3">
      <c r="A1184"/>
      <c r="B1184"/>
      <c r="C1184"/>
      <c r="D1184"/>
    </row>
    <row r="1185" spans="1:4" x14ac:dyDescent="0.3">
      <c r="A1185"/>
      <c r="B1185"/>
      <c r="C1185"/>
      <c r="D1185"/>
    </row>
    <row r="1186" spans="1:4" x14ac:dyDescent="0.3">
      <c r="A1186"/>
      <c r="B1186"/>
      <c r="C1186"/>
      <c r="D1186"/>
    </row>
    <row r="1187" spans="1:4" x14ac:dyDescent="0.3">
      <c r="A1187"/>
      <c r="B1187"/>
      <c r="C1187"/>
      <c r="D1187"/>
    </row>
    <row r="1188" spans="1:4" x14ac:dyDescent="0.3">
      <c r="A1188"/>
      <c r="B1188"/>
      <c r="C1188"/>
      <c r="D1188"/>
    </row>
    <row r="1189" spans="1:4" x14ac:dyDescent="0.3">
      <c r="A1189"/>
      <c r="B1189"/>
      <c r="C1189"/>
      <c r="D1189"/>
    </row>
    <row r="1190" spans="1:4" x14ac:dyDescent="0.3">
      <c r="A1190"/>
      <c r="B1190"/>
      <c r="C1190"/>
      <c r="D1190"/>
    </row>
    <row r="1191" spans="1:4" x14ac:dyDescent="0.3">
      <c r="A1191"/>
      <c r="B1191"/>
      <c r="C1191"/>
      <c r="D1191"/>
    </row>
    <row r="1192" spans="1:4" x14ac:dyDescent="0.3">
      <c r="A1192"/>
      <c r="B1192"/>
      <c r="C1192"/>
      <c r="D1192"/>
    </row>
    <row r="1193" spans="1:4" x14ac:dyDescent="0.3">
      <c r="A1193"/>
      <c r="B1193"/>
      <c r="C1193"/>
      <c r="D1193"/>
    </row>
    <row r="1194" spans="1:4" x14ac:dyDescent="0.3">
      <c r="A1194"/>
      <c r="B1194"/>
      <c r="C1194"/>
      <c r="D1194"/>
    </row>
    <row r="1195" spans="1:4" x14ac:dyDescent="0.3">
      <c r="A1195"/>
      <c r="B1195"/>
      <c r="C1195"/>
      <c r="D1195"/>
    </row>
    <row r="1196" spans="1:4" x14ac:dyDescent="0.3">
      <c r="A1196"/>
      <c r="B1196"/>
      <c r="C1196"/>
      <c r="D1196"/>
    </row>
    <row r="1197" spans="1:4" x14ac:dyDescent="0.3">
      <c r="A1197"/>
      <c r="B1197"/>
      <c r="C1197"/>
      <c r="D1197"/>
    </row>
    <row r="1198" spans="1:4" x14ac:dyDescent="0.3">
      <c r="A1198"/>
      <c r="B1198"/>
      <c r="C1198"/>
      <c r="D1198"/>
    </row>
    <row r="1199" spans="1:4" x14ac:dyDescent="0.3">
      <c r="A1199"/>
      <c r="B1199"/>
      <c r="C1199"/>
      <c r="D1199"/>
    </row>
    <row r="1200" spans="1:4" x14ac:dyDescent="0.3">
      <c r="A1200"/>
      <c r="B1200"/>
      <c r="C1200"/>
      <c r="D1200"/>
    </row>
    <row r="1201" spans="1:4" x14ac:dyDescent="0.3">
      <c r="A1201"/>
      <c r="B1201"/>
      <c r="C1201"/>
      <c r="D1201"/>
    </row>
    <row r="1202" spans="1:4" x14ac:dyDescent="0.3">
      <c r="A1202"/>
      <c r="B1202"/>
      <c r="C1202"/>
      <c r="D1202"/>
    </row>
    <row r="1203" spans="1:4" x14ac:dyDescent="0.3">
      <c r="A1203"/>
      <c r="B1203"/>
      <c r="C1203"/>
      <c r="D1203"/>
    </row>
    <row r="1204" spans="1:4" x14ac:dyDescent="0.3">
      <c r="A1204"/>
      <c r="B1204"/>
      <c r="C1204"/>
      <c r="D1204"/>
    </row>
    <row r="1205" spans="1:4" x14ac:dyDescent="0.3">
      <c r="A1205"/>
      <c r="B1205"/>
      <c r="C1205"/>
      <c r="D1205"/>
    </row>
    <row r="1206" spans="1:4" x14ac:dyDescent="0.3">
      <c r="A1206"/>
      <c r="B1206"/>
      <c r="C1206"/>
      <c r="D1206"/>
    </row>
    <row r="1207" spans="1:4" x14ac:dyDescent="0.3">
      <c r="A1207"/>
      <c r="B1207"/>
      <c r="C1207"/>
      <c r="D1207"/>
    </row>
    <row r="1208" spans="1:4" x14ac:dyDescent="0.3">
      <c r="A1208"/>
      <c r="B1208"/>
      <c r="C1208"/>
      <c r="D1208"/>
    </row>
    <row r="1209" spans="1:4" x14ac:dyDescent="0.3">
      <c r="A1209"/>
      <c r="B1209"/>
      <c r="C1209"/>
      <c r="D1209"/>
    </row>
    <row r="1210" spans="1:4" x14ac:dyDescent="0.3">
      <c r="A1210"/>
      <c r="B1210"/>
      <c r="C1210"/>
      <c r="D1210"/>
    </row>
    <row r="1211" spans="1:4" x14ac:dyDescent="0.3">
      <c r="A1211"/>
      <c r="B1211"/>
      <c r="C1211"/>
      <c r="D1211"/>
    </row>
    <row r="1212" spans="1:4" x14ac:dyDescent="0.3">
      <c r="A1212"/>
      <c r="B1212"/>
      <c r="C1212"/>
      <c r="D1212"/>
    </row>
    <row r="1213" spans="1:4" x14ac:dyDescent="0.3">
      <c r="A1213"/>
      <c r="B1213"/>
      <c r="C1213"/>
      <c r="D1213"/>
    </row>
    <row r="1214" spans="1:4" x14ac:dyDescent="0.3">
      <c r="A1214"/>
      <c r="B1214"/>
      <c r="C1214"/>
      <c r="D1214"/>
    </row>
    <row r="1215" spans="1:4" x14ac:dyDescent="0.3">
      <c r="A1215"/>
      <c r="B1215"/>
      <c r="C1215"/>
      <c r="D1215"/>
    </row>
    <row r="1216" spans="1:4" x14ac:dyDescent="0.3">
      <c r="A1216"/>
      <c r="B1216"/>
      <c r="C1216"/>
      <c r="D1216"/>
    </row>
    <row r="1217" spans="1:4" x14ac:dyDescent="0.3">
      <c r="A1217"/>
      <c r="B1217"/>
      <c r="C1217"/>
      <c r="D1217"/>
    </row>
    <row r="1218" spans="1:4" x14ac:dyDescent="0.3">
      <c r="A1218"/>
      <c r="B1218"/>
      <c r="C1218"/>
      <c r="D1218"/>
    </row>
    <row r="1219" spans="1:4" x14ac:dyDescent="0.3">
      <c r="A1219"/>
      <c r="B1219"/>
      <c r="C1219"/>
      <c r="D1219"/>
    </row>
    <row r="1220" spans="1:4" x14ac:dyDescent="0.3">
      <c r="A1220"/>
      <c r="B1220"/>
      <c r="C1220"/>
      <c r="D1220"/>
    </row>
    <row r="1221" spans="1:4" x14ac:dyDescent="0.3">
      <c r="A1221"/>
      <c r="B1221"/>
      <c r="C1221"/>
      <c r="D1221"/>
    </row>
    <row r="1222" spans="1:4" x14ac:dyDescent="0.3">
      <c r="A1222"/>
      <c r="B1222"/>
      <c r="C1222"/>
      <c r="D1222"/>
    </row>
    <row r="1223" spans="1:4" x14ac:dyDescent="0.3">
      <c r="A1223"/>
      <c r="B1223"/>
      <c r="C1223"/>
      <c r="D1223"/>
    </row>
    <row r="1224" spans="1:4" x14ac:dyDescent="0.3">
      <c r="A1224"/>
      <c r="B1224"/>
      <c r="C1224"/>
      <c r="D1224"/>
    </row>
    <row r="1225" spans="1:4" x14ac:dyDescent="0.3">
      <c r="A1225"/>
      <c r="B1225"/>
      <c r="C1225"/>
      <c r="D1225"/>
    </row>
    <row r="1226" spans="1:4" x14ac:dyDescent="0.3">
      <c r="A1226"/>
      <c r="B1226"/>
      <c r="C1226"/>
      <c r="D1226"/>
    </row>
    <row r="1227" spans="1:4" x14ac:dyDescent="0.3">
      <c r="A1227"/>
      <c r="B1227"/>
      <c r="C1227"/>
      <c r="D1227"/>
    </row>
    <row r="1228" spans="1:4" x14ac:dyDescent="0.3">
      <c r="A1228"/>
      <c r="B1228"/>
      <c r="C1228"/>
      <c r="D1228"/>
    </row>
    <row r="1229" spans="1:4" x14ac:dyDescent="0.3">
      <c r="A1229"/>
      <c r="B1229"/>
      <c r="C1229"/>
      <c r="D1229"/>
    </row>
    <row r="1230" spans="1:4" x14ac:dyDescent="0.3">
      <c r="A1230"/>
      <c r="B1230"/>
      <c r="C1230"/>
      <c r="D1230"/>
    </row>
    <row r="1231" spans="1:4" x14ac:dyDescent="0.3">
      <c r="A1231"/>
      <c r="B1231"/>
      <c r="C1231"/>
      <c r="D1231"/>
    </row>
    <row r="1232" spans="1:4" x14ac:dyDescent="0.3">
      <c r="A1232"/>
      <c r="B1232"/>
      <c r="C1232"/>
      <c r="D1232"/>
    </row>
    <row r="1233" spans="1:4" x14ac:dyDescent="0.3">
      <c r="A1233"/>
      <c r="B1233"/>
      <c r="C1233"/>
      <c r="D1233"/>
    </row>
    <row r="1234" spans="1:4" x14ac:dyDescent="0.3">
      <c r="A1234"/>
      <c r="B1234"/>
      <c r="C1234"/>
      <c r="D1234"/>
    </row>
    <row r="1235" spans="1:4" x14ac:dyDescent="0.3">
      <c r="A1235"/>
      <c r="B1235"/>
      <c r="C1235"/>
      <c r="D1235"/>
    </row>
    <row r="1236" spans="1:4" x14ac:dyDescent="0.3">
      <c r="A1236"/>
      <c r="B1236"/>
      <c r="C1236"/>
      <c r="D1236"/>
    </row>
    <row r="1237" spans="1:4" x14ac:dyDescent="0.3">
      <c r="A1237"/>
      <c r="B1237"/>
      <c r="C1237"/>
      <c r="D1237"/>
    </row>
    <row r="1238" spans="1:4" x14ac:dyDescent="0.3">
      <c r="A1238"/>
      <c r="B1238"/>
      <c r="C1238"/>
      <c r="D1238"/>
    </row>
    <row r="1239" spans="1:4" x14ac:dyDescent="0.3">
      <c r="A1239"/>
      <c r="B1239"/>
      <c r="C1239"/>
      <c r="D1239"/>
    </row>
    <row r="1240" spans="1:4" x14ac:dyDescent="0.3">
      <c r="A1240"/>
      <c r="B1240"/>
      <c r="C1240"/>
      <c r="D1240"/>
    </row>
    <row r="1241" spans="1:4" x14ac:dyDescent="0.3">
      <c r="A1241"/>
      <c r="B1241"/>
      <c r="C1241"/>
      <c r="D1241"/>
    </row>
    <row r="1242" spans="1:4" x14ac:dyDescent="0.3">
      <c r="A1242"/>
      <c r="B1242"/>
      <c r="C1242"/>
      <c r="D1242"/>
    </row>
    <row r="1243" spans="1:4" x14ac:dyDescent="0.3">
      <c r="A1243"/>
      <c r="B1243"/>
      <c r="C1243"/>
      <c r="D1243"/>
    </row>
    <row r="1244" spans="1:4" x14ac:dyDescent="0.3">
      <c r="A1244"/>
      <c r="B1244"/>
      <c r="C1244"/>
      <c r="D1244"/>
    </row>
    <row r="1245" spans="1:4" x14ac:dyDescent="0.3">
      <c r="A1245"/>
      <c r="B1245"/>
      <c r="C1245"/>
      <c r="D1245"/>
    </row>
    <row r="1246" spans="1:4" x14ac:dyDescent="0.3">
      <c r="A1246"/>
      <c r="B1246"/>
      <c r="C1246"/>
      <c r="D1246"/>
    </row>
    <row r="1247" spans="1:4" x14ac:dyDescent="0.3">
      <c r="A1247"/>
      <c r="B1247"/>
      <c r="C1247"/>
      <c r="D1247"/>
    </row>
    <row r="1248" spans="1:4" x14ac:dyDescent="0.3">
      <c r="A1248"/>
      <c r="B1248"/>
      <c r="C1248"/>
      <c r="D1248"/>
    </row>
    <row r="1249" spans="1:4" x14ac:dyDescent="0.3">
      <c r="A1249"/>
      <c r="B1249"/>
      <c r="C1249"/>
      <c r="D1249"/>
    </row>
    <row r="1250" spans="1:4" x14ac:dyDescent="0.3">
      <c r="A1250"/>
      <c r="B1250"/>
      <c r="C1250"/>
      <c r="D1250"/>
    </row>
    <row r="1251" spans="1:4" x14ac:dyDescent="0.3">
      <c r="A1251"/>
      <c r="B1251"/>
      <c r="C1251"/>
      <c r="D1251"/>
    </row>
    <row r="1252" spans="1:4" x14ac:dyDescent="0.3">
      <c r="A1252"/>
      <c r="B1252"/>
      <c r="C1252"/>
      <c r="D1252"/>
    </row>
    <row r="1253" spans="1:4" x14ac:dyDescent="0.3">
      <c r="A1253"/>
      <c r="B1253"/>
      <c r="C1253"/>
      <c r="D1253"/>
    </row>
    <row r="1254" spans="1:4" x14ac:dyDescent="0.3">
      <c r="A1254"/>
      <c r="B1254"/>
      <c r="C1254"/>
      <c r="D1254"/>
    </row>
    <row r="1255" spans="1:4" x14ac:dyDescent="0.3">
      <c r="A1255"/>
      <c r="B1255"/>
      <c r="C1255"/>
      <c r="D1255"/>
    </row>
    <row r="1256" spans="1:4" x14ac:dyDescent="0.3">
      <c r="A1256"/>
      <c r="B1256"/>
      <c r="C1256"/>
      <c r="D1256"/>
    </row>
    <row r="1257" spans="1:4" x14ac:dyDescent="0.3">
      <c r="A1257"/>
      <c r="B1257"/>
      <c r="C1257"/>
      <c r="D1257"/>
    </row>
    <row r="1258" spans="1:4" x14ac:dyDescent="0.3">
      <c r="A1258"/>
      <c r="B1258"/>
      <c r="C1258"/>
      <c r="D1258"/>
    </row>
    <row r="1259" spans="1:4" x14ac:dyDescent="0.3">
      <c r="A1259"/>
      <c r="B1259"/>
      <c r="C1259"/>
      <c r="D1259"/>
    </row>
    <row r="1260" spans="1:4" x14ac:dyDescent="0.3">
      <c r="A1260"/>
      <c r="B1260"/>
      <c r="C1260"/>
      <c r="D1260"/>
    </row>
    <row r="1261" spans="1:4" x14ac:dyDescent="0.3">
      <c r="A1261"/>
      <c r="B1261"/>
      <c r="C1261"/>
      <c r="D1261"/>
    </row>
    <row r="1262" spans="1:4" x14ac:dyDescent="0.3">
      <c r="A1262"/>
      <c r="B1262"/>
      <c r="C1262"/>
      <c r="D1262"/>
    </row>
    <row r="1263" spans="1:4" x14ac:dyDescent="0.3">
      <c r="A1263"/>
      <c r="B1263"/>
      <c r="C1263"/>
      <c r="D1263"/>
    </row>
    <row r="1264" spans="1:4" x14ac:dyDescent="0.3">
      <c r="A1264"/>
      <c r="B1264"/>
      <c r="C1264"/>
      <c r="D1264"/>
    </row>
    <row r="1265" spans="1:4" x14ac:dyDescent="0.3">
      <c r="A1265"/>
      <c r="B1265"/>
      <c r="C1265"/>
      <c r="D1265"/>
    </row>
    <row r="1266" spans="1:4" x14ac:dyDescent="0.3">
      <c r="A1266"/>
      <c r="B1266"/>
      <c r="C1266"/>
      <c r="D1266"/>
    </row>
    <row r="1267" spans="1:4" x14ac:dyDescent="0.3">
      <c r="A1267"/>
      <c r="B1267"/>
      <c r="C1267"/>
      <c r="D1267"/>
    </row>
    <row r="1268" spans="1:4" x14ac:dyDescent="0.3">
      <c r="A1268"/>
      <c r="B1268"/>
      <c r="C1268"/>
      <c r="D1268"/>
    </row>
    <row r="1269" spans="1:4" x14ac:dyDescent="0.3">
      <c r="A1269"/>
      <c r="B1269"/>
      <c r="C1269"/>
      <c r="D1269"/>
    </row>
    <row r="1270" spans="1:4" x14ac:dyDescent="0.3">
      <c r="A1270"/>
      <c r="B1270"/>
      <c r="C1270"/>
      <c r="D1270"/>
    </row>
    <row r="1271" spans="1:4" x14ac:dyDescent="0.3">
      <c r="A1271"/>
      <c r="B1271"/>
      <c r="C1271"/>
      <c r="D1271"/>
    </row>
    <row r="1272" spans="1:4" x14ac:dyDescent="0.3">
      <c r="A1272"/>
      <c r="B1272"/>
      <c r="C1272"/>
      <c r="D1272"/>
    </row>
    <row r="1273" spans="1:4" x14ac:dyDescent="0.3">
      <c r="A1273"/>
      <c r="B1273"/>
      <c r="C1273"/>
      <c r="D1273"/>
    </row>
    <row r="1274" spans="1:4" x14ac:dyDescent="0.3">
      <c r="A1274"/>
      <c r="B1274"/>
      <c r="C1274"/>
      <c r="D1274"/>
    </row>
    <row r="1275" spans="1:4" x14ac:dyDescent="0.3">
      <c r="A1275"/>
      <c r="B1275"/>
      <c r="C1275"/>
      <c r="D1275"/>
    </row>
    <row r="1276" spans="1:4" x14ac:dyDescent="0.3">
      <c r="A1276"/>
      <c r="B1276"/>
      <c r="C1276"/>
      <c r="D1276"/>
    </row>
    <row r="1277" spans="1:4" x14ac:dyDescent="0.3">
      <c r="A1277"/>
      <c r="B1277"/>
      <c r="C1277"/>
      <c r="D1277"/>
    </row>
    <row r="1278" spans="1:4" x14ac:dyDescent="0.3">
      <c r="A1278"/>
      <c r="B1278"/>
      <c r="C1278"/>
      <c r="D1278"/>
    </row>
    <row r="1279" spans="1:4" x14ac:dyDescent="0.3">
      <c r="A1279"/>
      <c r="B1279"/>
      <c r="C1279"/>
      <c r="D1279"/>
    </row>
    <row r="1280" spans="1:4" x14ac:dyDescent="0.3">
      <c r="A1280"/>
      <c r="B1280"/>
      <c r="C1280"/>
      <c r="D1280"/>
    </row>
    <row r="1281" spans="1:4" x14ac:dyDescent="0.3">
      <c r="A1281"/>
      <c r="B1281"/>
      <c r="C1281"/>
      <c r="D1281"/>
    </row>
    <row r="1282" spans="1:4" x14ac:dyDescent="0.3">
      <c r="A1282"/>
      <c r="B1282"/>
      <c r="C1282"/>
      <c r="D1282"/>
    </row>
    <row r="1283" spans="1:4" x14ac:dyDescent="0.3">
      <c r="A1283"/>
      <c r="B1283"/>
      <c r="C1283"/>
      <c r="D1283"/>
    </row>
    <row r="1284" spans="1:4" x14ac:dyDescent="0.3">
      <c r="A1284"/>
      <c r="B1284"/>
      <c r="C1284"/>
      <c r="D1284"/>
    </row>
    <row r="1285" spans="1:4" x14ac:dyDescent="0.3">
      <c r="A1285"/>
      <c r="B1285"/>
      <c r="C1285"/>
      <c r="D1285"/>
    </row>
    <row r="1286" spans="1:4" x14ac:dyDescent="0.3">
      <c r="A1286"/>
      <c r="B1286"/>
      <c r="C1286"/>
      <c r="D1286"/>
    </row>
    <row r="1287" spans="1:4" x14ac:dyDescent="0.3">
      <c r="A1287"/>
      <c r="B1287"/>
      <c r="C1287"/>
      <c r="D1287"/>
    </row>
    <row r="1288" spans="1:4" x14ac:dyDescent="0.3">
      <c r="A1288"/>
      <c r="B1288"/>
      <c r="C1288"/>
      <c r="D1288"/>
    </row>
    <row r="1289" spans="1:4" x14ac:dyDescent="0.3">
      <c r="A1289"/>
      <c r="B1289"/>
      <c r="C1289"/>
      <c r="D1289"/>
    </row>
    <row r="1290" spans="1:4" x14ac:dyDescent="0.3">
      <c r="A1290"/>
      <c r="B1290"/>
      <c r="C1290"/>
      <c r="D1290"/>
    </row>
    <row r="1291" spans="1:4" x14ac:dyDescent="0.3">
      <c r="A1291"/>
      <c r="B1291"/>
      <c r="C1291"/>
      <c r="D1291"/>
    </row>
    <row r="1292" spans="1:4" x14ac:dyDescent="0.3">
      <c r="A1292"/>
      <c r="B1292"/>
      <c r="C1292"/>
      <c r="D1292"/>
    </row>
    <row r="1293" spans="1:4" x14ac:dyDescent="0.3">
      <c r="A1293"/>
      <c r="B1293"/>
      <c r="C1293"/>
      <c r="D1293"/>
    </row>
    <row r="1294" spans="1:4" x14ac:dyDescent="0.3">
      <c r="A1294"/>
      <c r="B1294"/>
      <c r="C1294"/>
      <c r="D1294"/>
    </row>
    <row r="1295" spans="1:4" x14ac:dyDescent="0.3">
      <c r="A1295"/>
      <c r="B1295"/>
      <c r="C1295"/>
      <c r="D1295"/>
    </row>
    <row r="1296" spans="1:4" x14ac:dyDescent="0.3">
      <c r="A1296"/>
      <c r="B1296"/>
      <c r="C1296"/>
      <c r="D1296"/>
    </row>
    <row r="1297" spans="1:4" x14ac:dyDescent="0.3">
      <c r="A1297"/>
      <c r="B1297"/>
      <c r="C1297"/>
      <c r="D1297"/>
    </row>
    <row r="1298" spans="1:4" x14ac:dyDescent="0.3">
      <c r="A1298"/>
      <c r="B1298"/>
      <c r="C1298"/>
      <c r="D1298"/>
    </row>
    <row r="1299" spans="1:4" x14ac:dyDescent="0.3">
      <c r="A1299"/>
      <c r="B1299"/>
      <c r="C1299"/>
      <c r="D1299"/>
    </row>
    <row r="1300" spans="1:4" x14ac:dyDescent="0.3">
      <c r="A1300"/>
      <c r="B1300"/>
      <c r="C1300"/>
      <c r="D1300"/>
    </row>
    <row r="1301" spans="1:4" x14ac:dyDescent="0.3">
      <c r="A1301"/>
      <c r="B1301"/>
      <c r="C1301"/>
      <c r="D1301"/>
    </row>
    <row r="1302" spans="1:4" x14ac:dyDescent="0.3">
      <c r="A1302"/>
      <c r="B1302"/>
      <c r="C1302"/>
      <c r="D1302"/>
    </row>
    <row r="1303" spans="1:4" x14ac:dyDescent="0.3">
      <c r="A1303"/>
      <c r="B1303"/>
      <c r="C1303"/>
      <c r="D1303"/>
    </row>
    <row r="1304" spans="1:4" x14ac:dyDescent="0.3">
      <c r="A1304"/>
      <c r="B1304"/>
      <c r="C1304"/>
      <c r="D1304"/>
    </row>
    <row r="1305" spans="1:4" x14ac:dyDescent="0.3">
      <c r="A1305"/>
      <c r="B1305"/>
      <c r="C1305"/>
      <c r="D1305"/>
    </row>
    <row r="1306" spans="1:4" x14ac:dyDescent="0.3">
      <c r="A1306"/>
      <c r="B1306"/>
      <c r="C1306"/>
      <c r="D1306"/>
    </row>
    <row r="1307" spans="1:4" x14ac:dyDescent="0.3">
      <c r="A1307"/>
      <c r="B1307"/>
      <c r="C1307"/>
      <c r="D1307"/>
    </row>
    <row r="1308" spans="1:4" x14ac:dyDescent="0.3">
      <c r="A1308"/>
      <c r="B1308"/>
      <c r="C1308"/>
      <c r="D1308"/>
    </row>
    <row r="1309" spans="1:4" x14ac:dyDescent="0.3">
      <c r="A1309"/>
      <c r="B1309"/>
      <c r="C1309"/>
      <c r="D1309"/>
    </row>
    <row r="1310" spans="1:4" x14ac:dyDescent="0.3">
      <c r="A1310"/>
      <c r="B1310"/>
      <c r="C1310"/>
      <c r="D1310"/>
    </row>
    <row r="1311" spans="1:4" x14ac:dyDescent="0.3">
      <c r="A1311"/>
      <c r="B1311"/>
      <c r="C1311"/>
      <c r="D1311"/>
    </row>
    <row r="1312" spans="1:4" x14ac:dyDescent="0.3">
      <c r="A1312"/>
      <c r="B1312"/>
      <c r="C1312"/>
      <c r="D1312"/>
    </row>
    <row r="1313" spans="1:4" x14ac:dyDescent="0.3">
      <c r="A1313"/>
      <c r="B1313"/>
      <c r="C1313"/>
      <c r="D1313"/>
    </row>
    <row r="1314" spans="1:4" x14ac:dyDescent="0.3">
      <c r="A1314"/>
      <c r="B1314"/>
      <c r="C1314"/>
      <c r="D1314"/>
    </row>
    <row r="1315" spans="1:4" x14ac:dyDescent="0.3">
      <c r="A1315"/>
      <c r="B1315"/>
      <c r="C1315"/>
      <c r="D1315"/>
    </row>
    <row r="1316" spans="1:4" x14ac:dyDescent="0.3">
      <c r="A1316"/>
      <c r="B1316"/>
      <c r="C1316"/>
      <c r="D1316"/>
    </row>
    <row r="1317" spans="1:4" x14ac:dyDescent="0.3">
      <c r="A1317"/>
      <c r="B1317"/>
      <c r="C1317"/>
      <c r="D1317"/>
    </row>
    <row r="1318" spans="1:4" x14ac:dyDescent="0.3">
      <c r="A1318"/>
      <c r="B1318"/>
      <c r="C1318"/>
      <c r="D1318"/>
    </row>
    <row r="1319" spans="1:4" x14ac:dyDescent="0.3">
      <c r="A1319"/>
      <c r="B1319"/>
      <c r="C1319"/>
      <c r="D1319"/>
    </row>
    <row r="1320" spans="1:4" x14ac:dyDescent="0.3">
      <c r="A1320"/>
      <c r="B1320"/>
      <c r="C1320"/>
      <c r="D1320"/>
    </row>
    <row r="1321" spans="1:4" x14ac:dyDescent="0.3">
      <c r="A1321"/>
      <c r="B1321"/>
      <c r="C1321"/>
      <c r="D1321"/>
    </row>
    <row r="1322" spans="1:4" x14ac:dyDescent="0.3">
      <c r="A1322"/>
      <c r="B1322"/>
      <c r="C1322"/>
      <c r="D1322"/>
    </row>
    <row r="1323" spans="1:4" x14ac:dyDescent="0.3">
      <c r="A1323"/>
      <c r="B1323"/>
      <c r="C1323"/>
      <c r="D1323"/>
    </row>
    <row r="1324" spans="1:4" x14ac:dyDescent="0.3">
      <c r="A1324"/>
      <c r="B1324"/>
      <c r="C1324"/>
      <c r="D1324"/>
    </row>
    <row r="1325" spans="1:4" x14ac:dyDescent="0.3">
      <c r="A1325"/>
      <c r="B1325"/>
      <c r="C1325"/>
      <c r="D1325"/>
    </row>
    <row r="1326" spans="1:4" x14ac:dyDescent="0.3">
      <c r="A1326"/>
      <c r="B1326"/>
      <c r="C1326"/>
      <c r="D1326"/>
    </row>
    <row r="1327" spans="1:4" x14ac:dyDescent="0.3">
      <c r="A1327"/>
      <c r="B1327"/>
      <c r="C1327"/>
      <c r="D1327"/>
    </row>
    <row r="1328" spans="1:4" x14ac:dyDescent="0.3">
      <c r="A1328"/>
      <c r="B1328"/>
      <c r="C1328"/>
      <c r="D1328"/>
    </row>
    <row r="1329" spans="1:4" x14ac:dyDescent="0.3">
      <c r="A1329"/>
      <c r="B1329"/>
      <c r="C1329"/>
      <c r="D1329"/>
    </row>
    <row r="1330" spans="1:4" x14ac:dyDescent="0.3">
      <c r="A1330"/>
      <c r="B1330"/>
      <c r="C1330"/>
      <c r="D1330"/>
    </row>
    <row r="1331" spans="1:4" x14ac:dyDescent="0.3">
      <c r="A1331"/>
      <c r="B1331"/>
      <c r="C1331"/>
      <c r="D1331"/>
    </row>
    <row r="1332" spans="1:4" x14ac:dyDescent="0.3">
      <c r="A1332"/>
      <c r="B1332"/>
      <c r="C1332"/>
      <c r="D1332"/>
    </row>
    <row r="1333" spans="1:4" x14ac:dyDescent="0.3">
      <c r="A1333"/>
      <c r="B1333"/>
      <c r="C1333"/>
      <c r="D1333"/>
    </row>
    <row r="1334" spans="1:4" x14ac:dyDescent="0.3">
      <c r="A1334"/>
      <c r="B1334"/>
      <c r="C1334"/>
      <c r="D1334"/>
    </row>
    <row r="1335" spans="1:4" x14ac:dyDescent="0.3">
      <c r="A1335"/>
      <c r="B1335"/>
      <c r="C1335"/>
      <c r="D1335"/>
    </row>
    <row r="1336" spans="1:4" x14ac:dyDescent="0.3">
      <c r="A1336"/>
      <c r="B1336"/>
      <c r="C1336"/>
      <c r="D1336"/>
    </row>
    <row r="1337" spans="1:4" x14ac:dyDescent="0.3">
      <c r="A1337"/>
      <c r="B1337"/>
      <c r="C1337"/>
      <c r="D1337"/>
    </row>
    <row r="1338" spans="1:4" x14ac:dyDescent="0.3">
      <c r="A1338"/>
      <c r="B1338"/>
      <c r="C1338"/>
      <c r="D1338"/>
    </row>
    <row r="1339" spans="1:4" x14ac:dyDescent="0.3">
      <c r="A1339"/>
      <c r="B1339"/>
      <c r="C1339"/>
      <c r="D1339"/>
    </row>
    <row r="1340" spans="1:4" x14ac:dyDescent="0.3">
      <c r="A1340"/>
      <c r="B1340"/>
      <c r="C1340"/>
      <c r="D1340"/>
    </row>
    <row r="1341" spans="1:4" x14ac:dyDescent="0.3">
      <c r="A1341"/>
      <c r="B1341"/>
      <c r="C1341"/>
      <c r="D1341"/>
    </row>
    <row r="1342" spans="1:4" x14ac:dyDescent="0.3">
      <c r="A1342"/>
      <c r="B1342"/>
      <c r="C1342"/>
      <c r="D1342"/>
    </row>
    <row r="1343" spans="1:4" x14ac:dyDescent="0.3">
      <c r="A1343"/>
      <c r="B1343"/>
      <c r="C1343"/>
      <c r="D1343"/>
    </row>
    <row r="1344" spans="1:4" x14ac:dyDescent="0.3">
      <c r="A1344"/>
      <c r="B1344"/>
      <c r="C1344"/>
      <c r="D1344"/>
    </row>
    <row r="1345" spans="1:4" x14ac:dyDescent="0.3">
      <c r="A1345"/>
      <c r="B1345"/>
      <c r="C1345"/>
      <c r="D1345"/>
    </row>
    <row r="1346" spans="1:4" x14ac:dyDescent="0.3">
      <c r="A1346"/>
      <c r="B1346"/>
      <c r="C1346"/>
      <c r="D1346"/>
    </row>
    <row r="1347" spans="1:4" x14ac:dyDescent="0.3">
      <c r="A1347"/>
      <c r="B1347"/>
      <c r="C1347"/>
      <c r="D1347"/>
    </row>
    <row r="1348" spans="1:4" x14ac:dyDescent="0.3">
      <c r="A1348"/>
      <c r="B1348"/>
      <c r="C1348"/>
      <c r="D1348"/>
    </row>
    <row r="1349" spans="1:4" x14ac:dyDescent="0.3">
      <c r="A1349"/>
      <c r="B1349"/>
      <c r="C1349"/>
      <c r="D1349"/>
    </row>
    <row r="1350" spans="1:4" x14ac:dyDescent="0.3">
      <c r="A1350"/>
      <c r="B1350"/>
      <c r="C1350"/>
      <c r="D1350"/>
    </row>
    <row r="1351" spans="1:4" x14ac:dyDescent="0.3">
      <c r="A1351"/>
      <c r="B1351"/>
      <c r="C1351"/>
      <c r="D1351"/>
    </row>
    <row r="1352" spans="1:4" x14ac:dyDescent="0.3">
      <c r="A1352"/>
      <c r="B1352"/>
      <c r="C1352"/>
      <c r="D1352"/>
    </row>
    <row r="1353" spans="1:4" x14ac:dyDescent="0.3">
      <c r="A1353"/>
      <c r="B1353"/>
      <c r="C1353"/>
      <c r="D1353"/>
    </row>
    <row r="1354" spans="1:4" x14ac:dyDescent="0.3">
      <c r="A1354"/>
      <c r="B1354"/>
      <c r="C1354"/>
      <c r="D1354"/>
    </row>
    <row r="1355" spans="1:4" x14ac:dyDescent="0.3">
      <c r="A1355"/>
      <c r="B1355"/>
      <c r="C1355"/>
      <c r="D1355"/>
    </row>
    <row r="1356" spans="1:4" x14ac:dyDescent="0.3">
      <c r="A1356"/>
      <c r="B1356"/>
      <c r="C1356"/>
      <c r="D1356"/>
    </row>
    <row r="1357" spans="1:4" x14ac:dyDescent="0.3">
      <c r="A1357"/>
      <c r="B1357"/>
      <c r="C1357"/>
      <c r="D1357"/>
    </row>
    <row r="1358" spans="1:4" x14ac:dyDescent="0.3">
      <c r="A1358"/>
      <c r="B1358"/>
      <c r="C1358"/>
      <c r="D1358"/>
    </row>
    <row r="1359" spans="1:4" x14ac:dyDescent="0.3">
      <c r="A1359"/>
      <c r="B1359"/>
      <c r="C1359"/>
      <c r="D1359"/>
    </row>
    <row r="1360" spans="1:4" x14ac:dyDescent="0.3">
      <c r="A1360"/>
      <c r="B1360"/>
      <c r="C1360"/>
      <c r="D1360"/>
    </row>
    <row r="1361" spans="1:4" x14ac:dyDescent="0.3">
      <c r="A1361"/>
      <c r="B1361"/>
      <c r="C1361"/>
      <c r="D1361"/>
    </row>
    <row r="1362" spans="1:4" x14ac:dyDescent="0.3">
      <c r="A1362"/>
      <c r="B1362"/>
      <c r="C1362"/>
      <c r="D1362"/>
    </row>
    <row r="1363" spans="1:4" x14ac:dyDescent="0.3">
      <c r="A1363"/>
      <c r="B1363"/>
      <c r="C1363"/>
      <c r="D1363"/>
    </row>
    <row r="1364" spans="1:4" x14ac:dyDescent="0.3">
      <c r="A1364"/>
      <c r="B1364"/>
      <c r="C1364"/>
      <c r="D1364"/>
    </row>
    <row r="1365" spans="1:4" x14ac:dyDescent="0.3">
      <c r="A1365"/>
      <c r="B1365"/>
      <c r="C1365"/>
      <c r="D1365"/>
    </row>
    <row r="1366" spans="1:4" x14ac:dyDescent="0.3">
      <c r="A1366"/>
      <c r="B1366"/>
      <c r="C1366"/>
      <c r="D1366"/>
    </row>
    <row r="1367" spans="1:4" x14ac:dyDescent="0.3">
      <c r="A1367"/>
      <c r="B1367"/>
      <c r="C1367"/>
      <c r="D1367"/>
    </row>
    <row r="1368" spans="1:4" x14ac:dyDescent="0.3">
      <c r="A1368"/>
      <c r="B1368"/>
      <c r="C1368"/>
      <c r="D1368"/>
    </row>
    <row r="1369" spans="1:4" x14ac:dyDescent="0.3">
      <c r="A1369"/>
      <c r="B1369"/>
      <c r="C1369"/>
      <c r="D1369"/>
    </row>
    <row r="1370" spans="1:4" x14ac:dyDescent="0.3">
      <c r="A1370"/>
      <c r="B1370"/>
      <c r="C1370"/>
      <c r="D1370"/>
    </row>
    <row r="1371" spans="1:4" x14ac:dyDescent="0.3">
      <c r="A1371"/>
      <c r="B1371"/>
      <c r="C1371"/>
      <c r="D1371"/>
    </row>
    <row r="1372" spans="1:4" x14ac:dyDescent="0.3">
      <c r="A1372"/>
      <c r="B1372"/>
      <c r="C1372"/>
      <c r="D1372"/>
    </row>
    <row r="1373" spans="1:4" x14ac:dyDescent="0.3">
      <c r="A1373"/>
      <c r="B1373"/>
      <c r="C1373"/>
      <c r="D1373"/>
    </row>
    <row r="1374" spans="1:4" x14ac:dyDescent="0.3">
      <c r="A1374"/>
      <c r="B1374"/>
      <c r="C1374"/>
      <c r="D1374"/>
    </row>
    <row r="1375" spans="1:4" x14ac:dyDescent="0.3">
      <c r="A1375"/>
      <c r="B1375"/>
      <c r="C1375"/>
      <c r="D1375"/>
    </row>
    <row r="1376" spans="1:4" x14ac:dyDescent="0.3">
      <c r="A1376"/>
      <c r="B1376"/>
      <c r="C1376"/>
      <c r="D1376"/>
    </row>
    <row r="1377" spans="1:4" x14ac:dyDescent="0.3">
      <c r="A1377"/>
      <c r="B1377"/>
      <c r="C1377"/>
      <c r="D1377"/>
    </row>
    <row r="1378" spans="1:4" x14ac:dyDescent="0.3">
      <c r="A1378"/>
      <c r="B1378"/>
      <c r="C1378"/>
      <c r="D1378"/>
    </row>
    <row r="1379" spans="1:4" x14ac:dyDescent="0.3">
      <c r="A1379"/>
      <c r="B1379"/>
      <c r="C1379"/>
      <c r="D1379"/>
    </row>
    <row r="1380" spans="1:4" x14ac:dyDescent="0.3">
      <c r="A1380"/>
      <c r="B1380"/>
      <c r="C1380"/>
      <c r="D1380"/>
    </row>
    <row r="1381" spans="1:4" x14ac:dyDescent="0.3">
      <c r="A1381"/>
      <c r="B1381"/>
      <c r="C1381"/>
      <c r="D1381"/>
    </row>
    <row r="1382" spans="1:4" x14ac:dyDescent="0.3">
      <c r="A1382"/>
      <c r="B1382"/>
      <c r="C1382"/>
      <c r="D1382"/>
    </row>
    <row r="1383" spans="1:4" x14ac:dyDescent="0.3">
      <c r="A1383"/>
      <c r="B1383"/>
      <c r="C1383"/>
      <c r="D1383"/>
    </row>
    <row r="1384" spans="1:4" x14ac:dyDescent="0.3">
      <c r="A1384"/>
      <c r="B1384"/>
      <c r="C1384"/>
      <c r="D1384"/>
    </row>
    <row r="1385" spans="1:4" x14ac:dyDescent="0.3">
      <c r="A1385"/>
      <c r="B1385"/>
      <c r="C1385"/>
      <c r="D1385"/>
    </row>
    <row r="1386" spans="1:4" x14ac:dyDescent="0.3">
      <c r="A1386"/>
      <c r="B1386"/>
      <c r="C1386"/>
      <c r="D1386"/>
    </row>
    <row r="1387" spans="1:4" x14ac:dyDescent="0.3">
      <c r="A1387"/>
      <c r="B1387"/>
      <c r="C1387"/>
      <c r="D1387"/>
    </row>
    <row r="1388" spans="1:4" x14ac:dyDescent="0.3">
      <c r="A1388"/>
      <c r="B1388"/>
      <c r="C1388"/>
      <c r="D1388"/>
    </row>
    <row r="1389" spans="1:4" x14ac:dyDescent="0.3">
      <c r="A1389"/>
      <c r="B1389"/>
      <c r="C1389"/>
      <c r="D1389"/>
    </row>
    <row r="1390" spans="1:4" x14ac:dyDescent="0.3">
      <c r="A1390"/>
      <c r="B1390"/>
      <c r="C1390"/>
      <c r="D1390"/>
    </row>
    <row r="1391" spans="1:4" x14ac:dyDescent="0.3">
      <c r="A1391"/>
      <c r="B1391"/>
      <c r="C1391"/>
      <c r="D1391"/>
    </row>
    <row r="1392" spans="1:4" x14ac:dyDescent="0.3">
      <c r="A1392"/>
      <c r="B1392"/>
      <c r="C1392"/>
      <c r="D1392"/>
    </row>
    <row r="1393" spans="1:4" x14ac:dyDescent="0.3">
      <c r="A1393"/>
      <c r="B1393"/>
      <c r="C1393"/>
      <c r="D1393"/>
    </row>
    <row r="1394" spans="1:4" x14ac:dyDescent="0.3">
      <c r="A1394"/>
      <c r="B1394"/>
      <c r="C1394"/>
      <c r="D1394"/>
    </row>
    <row r="1395" spans="1:4" x14ac:dyDescent="0.3">
      <c r="A1395"/>
      <c r="B1395"/>
      <c r="C1395"/>
      <c r="D1395"/>
    </row>
    <row r="1396" spans="1:4" x14ac:dyDescent="0.3">
      <c r="A1396"/>
      <c r="B1396"/>
      <c r="C1396"/>
      <c r="D1396"/>
    </row>
    <row r="1397" spans="1:4" x14ac:dyDescent="0.3">
      <c r="A1397"/>
      <c r="B1397"/>
      <c r="C1397"/>
      <c r="D1397"/>
    </row>
    <row r="1398" spans="1:4" x14ac:dyDescent="0.3">
      <c r="A1398"/>
      <c r="B1398"/>
      <c r="C1398"/>
      <c r="D1398"/>
    </row>
    <row r="1399" spans="1:4" x14ac:dyDescent="0.3">
      <c r="A1399"/>
      <c r="B1399"/>
      <c r="C1399"/>
      <c r="D1399"/>
    </row>
    <row r="1400" spans="1:4" x14ac:dyDescent="0.3">
      <c r="A1400"/>
      <c r="B1400"/>
      <c r="C1400"/>
      <c r="D1400"/>
    </row>
    <row r="1401" spans="1:4" x14ac:dyDescent="0.3">
      <c r="A1401"/>
      <c r="B1401"/>
      <c r="C1401"/>
      <c r="D1401"/>
    </row>
    <row r="1402" spans="1:4" x14ac:dyDescent="0.3">
      <c r="A1402"/>
      <c r="B1402"/>
      <c r="C1402"/>
      <c r="D1402"/>
    </row>
    <row r="1403" spans="1:4" x14ac:dyDescent="0.3">
      <c r="A1403"/>
      <c r="B1403"/>
      <c r="C1403"/>
      <c r="D1403"/>
    </row>
    <row r="1404" spans="1:4" x14ac:dyDescent="0.3">
      <c r="A1404"/>
      <c r="B1404"/>
      <c r="C1404"/>
      <c r="D1404"/>
    </row>
    <row r="1405" spans="1:4" x14ac:dyDescent="0.3">
      <c r="A1405"/>
      <c r="B1405"/>
      <c r="C1405"/>
      <c r="D1405"/>
    </row>
    <row r="1406" spans="1:4" x14ac:dyDescent="0.3">
      <c r="A1406"/>
      <c r="B1406"/>
      <c r="C1406"/>
      <c r="D1406"/>
    </row>
    <row r="1407" spans="1:4" x14ac:dyDescent="0.3">
      <c r="A1407"/>
      <c r="B1407"/>
      <c r="C1407"/>
      <c r="D1407"/>
    </row>
    <row r="1408" spans="1:4" x14ac:dyDescent="0.3">
      <c r="A1408"/>
      <c r="B1408"/>
      <c r="C1408"/>
      <c r="D1408"/>
    </row>
    <row r="1409" spans="1:4" x14ac:dyDescent="0.3">
      <c r="A1409"/>
      <c r="B1409"/>
      <c r="C1409"/>
      <c r="D1409"/>
    </row>
    <row r="1410" spans="1:4" x14ac:dyDescent="0.3">
      <c r="A1410"/>
      <c r="B1410"/>
      <c r="C1410"/>
      <c r="D1410"/>
    </row>
    <row r="1411" spans="1:4" x14ac:dyDescent="0.3">
      <c r="A1411"/>
      <c r="B1411"/>
      <c r="C1411"/>
      <c r="D1411"/>
    </row>
    <row r="1412" spans="1:4" x14ac:dyDescent="0.3">
      <c r="A1412"/>
      <c r="B1412"/>
      <c r="C1412"/>
      <c r="D1412"/>
    </row>
    <row r="1413" spans="1:4" x14ac:dyDescent="0.3">
      <c r="A1413"/>
      <c r="B1413"/>
      <c r="C1413"/>
      <c r="D1413"/>
    </row>
    <row r="1414" spans="1:4" x14ac:dyDescent="0.3">
      <c r="A1414"/>
      <c r="B1414"/>
      <c r="C1414"/>
      <c r="D1414"/>
    </row>
    <row r="1415" spans="1:4" x14ac:dyDescent="0.3">
      <c r="A1415"/>
      <c r="B1415"/>
      <c r="C1415"/>
      <c r="D1415"/>
    </row>
    <row r="1416" spans="1:4" x14ac:dyDescent="0.3">
      <c r="A1416"/>
      <c r="B1416"/>
      <c r="C1416"/>
      <c r="D1416"/>
    </row>
    <row r="1417" spans="1:4" x14ac:dyDescent="0.3">
      <c r="A1417"/>
      <c r="B1417"/>
      <c r="C1417"/>
      <c r="D1417"/>
    </row>
    <row r="1418" spans="1:4" x14ac:dyDescent="0.3">
      <c r="A1418"/>
      <c r="B1418"/>
      <c r="C1418"/>
      <c r="D1418"/>
    </row>
    <row r="1419" spans="1:4" x14ac:dyDescent="0.3">
      <c r="A1419"/>
      <c r="B1419"/>
      <c r="C1419"/>
      <c r="D1419"/>
    </row>
    <row r="1420" spans="1:4" x14ac:dyDescent="0.3">
      <c r="A1420"/>
      <c r="B1420"/>
      <c r="C1420"/>
      <c r="D1420"/>
    </row>
    <row r="1421" spans="1:4" x14ac:dyDescent="0.3">
      <c r="A1421"/>
      <c r="B1421"/>
      <c r="C1421"/>
      <c r="D1421"/>
    </row>
    <row r="1422" spans="1:4" x14ac:dyDescent="0.3">
      <c r="A1422"/>
      <c r="B1422"/>
      <c r="C1422"/>
      <c r="D1422"/>
    </row>
    <row r="1423" spans="1:4" x14ac:dyDescent="0.3">
      <c r="A1423"/>
      <c r="B1423"/>
      <c r="C1423"/>
      <c r="D1423"/>
    </row>
    <row r="1424" spans="1:4" x14ac:dyDescent="0.3">
      <c r="A1424"/>
      <c r="B1424"/>
      <c r="C1424"/>
      <c r="D1424"/>
    </row>
    <row r="1425" spans="1:4" x14ac:dyDescent="0.3">
      <c r="A1425"/>
      <c r="B1425"/>
      <c r="C1425"/>
      <c r="D1425"/>
    </row>
    <row r="1426" spans="1:4" x14ac:dyDescent="0.3">
      <c r="A1426"/>
      <c r="B1426"/>
      <c r="C1426"/>
      <c r="D1426"/>
    </row>
    <row r="1427" spans="1:4" x14ac:dyDescent="0.3">
      <c r="A1427"/>
      <c r="B1427"/>
      <c r="C1427"/>
      <c r="D1427"/>
    </row>
    <row r="1428" spans="1:4" x14ac:dyDescent="0.3">
      <c r="A1428"/>
      <c r="B1428"/>
      <c r="C1428"/>
      <c r="D1428"/>
    </row>
    <row r="1429" spans="1:4" x14ac:dyDescent="0.3">
      <c r="A1429"/>
      <c r="B1429"/>
      <c r="C1429"/>
      <c r="D1429"/>
    </row>
    <row r="1430" spans="1:4" x14ac:dyDescent="0.3">
      <c r="A1430"/>
      <c r="B1430"/>
      <c r="C1430"/>
      <c r="D1430"/>
    </row>
    <row r="1431" spans="1:4" x14ac:dyDescent="0.3">
      <c r="A1431"/>
      <c r="B1431"/>
      <c r="C1431"/>
      <c r="D1431"/>
    </row>
    <row r="1432" spans="1:4" x14ac:dyDescent="0.3">
      <c r="A1432"/>
      <c r="B1432"/>
      <c r="C1432"/>
      <c r="D1432"/>
    </row>
    <row r="1433" spans="1:4" x14ac:dyDescent="0.3">
      <c r="A1433"/>
      <c r="B1433"/>
      <c r="C1433"/>
      <c r="D1433"/>
    </row>
    <row r="1434" spans="1:4" x14ac:dyDescent="0.3">
      <c r="A1434"/>
      <c r="B1434"/>
      <c r="C1434"/>
      <c r="D1434"/>
    </row>
    <row r="1435" spans="1:4" x14ac:dyDescent="0.3">
      <c r="A1435"/>
      <c r="B1435"/>
      <c r="C1435"/>
      <c r="D1435"/>
    </row>
    <row r="1436" spans="1:4" x14ac:dyDescent="0.3">
      <c r="A1436"/>
      <c r="B1436"/>
      <c r="C1436"/>
      <c r="D1436"/>
    </row>
    <row r="1437" spans="1:4" x14ac:dyDescent="0.3">
      <c r="A1437"/>
      <c r="B1437"/>
      <c r="C1437"/>
      <c r="D1437"/>
    </row>
    <row r="1438" spans="1:4" x14ac:dyDescent="0.3">
      <c r="A1438"/>
      <c r="B1438"/>
      <c r="C1438"/>
      <c r="D1438"/>
    </row>
    <row r="1439" spans="1:4" x14ac:dyDescent="0.3">
      <c r="A1439"/>
      <c r="B1439"/>
      <c r="C1439"/>
      <c r="D1439"/>
    </row>
    <row r="1440" spans="1:4" x14ac:dyDescent="0.3">
      <c r="A1440"/>
      <c r="B1440"/>
      <c r="C1440"/>
      <c r="D1440"/>
    </row>
    <row r="1441" spans="1:4" x14ac:dyDescent="0.3">
      <c r="A1441"/>
      <c r="B1441"/>
      <c r="C1441"/>
      <c r="D1441"/>
    </row>
    <row r="1442" spans="1:4" x14ac:dyDescent="0.3">
      <c r="A1442"/>
      <c r="B1442"/>
      <c r="C1442"/>
      <c r="D1442"/>
    </row>
    <row r="1443" spans="1:4" x14ac:dyDescent="0.3">
      <c r="A1443"/>
      <c r="B1443"/>
      <c r="C1443"/>
      <c r="D1443"/>
    </row>
    <row r="1444" spans="1:4" x14ac:dyDescent="0.3">
      <c r="A1444"/>
      <c r="B1444"/>
      <c r="C1444"/>
      <c r="D1444"/>
    </row>
    <row r="1445" spans="1:4" x14ac:dyDescent="0.3">
      <c r="A1445"/>
      <c r="B1445"/>
      <c r="C1445"/>
      <c r="D1445"/>
    </row>
    <row r="1446" spans="1:4" x14ac:dyDescent="0.3">
      <c r="A1446"/>
      <c r="B1446"/>
      <c r="C1446"/>
      <c r="D1446"/>
    </row>
    <row r="1447" spans="1:4" x14ac:dyDescent="0.3">
      <c r="A1447"/>
      <c r="B1447"/>
      <c r="C1447"/>
      <c r="D1447"/>
    </row>
    <row r="1448" spans="1:4" x14ac:dyDescent="0.3">
      <c r="A1448"/>
      <c r="B1448"/>
      <c r="C1448"/>
      <c r="D1448"/>
    </row>
    <row r="1449" spans="1:4" x14ac:dyDescent="0.3">
      <c r="A1449"/>
      <c r="B1449"/>
      <c r="C1449"/>
      <c r="D1449"/>
    </row>
    <row r="1450" spans="1:4" x14ac:dyDescent="0.3">
      <c r="A1450"/>
      <c r="B1450"/>
      <c r="C1450"/>
      <c r="D1450"/>
    </row>
    <row r="1451" spans="1:4" x14ac:dyDescent="0.3">
      <c r="A1451"/>
      <c r="B1451"/>
      <c r="C1451"/>
      <c r="D1451"/>
    </row>
    <row r="1452" spans="1:4" x14ac:dyDescent="0.3">
      <c r="A1452"/>
      <c r="B1452"/>
      <c r="C1452"/>
      <c r="D1452"/>
    </row>
    <row r="1453" spans="1:4" x14ac:dyDescent="0.3">
      <c r="A1453"/>
      <c r="B1453"/>
      <c r="C1453"/>
      <c r="D1453"/>
    </row>
    <row r="1454" spans="1:4" x14ac:dyDescent="0.3">
      <c r="A1454"/>
      <c r="B1454"/>
      <c r="C1454"/>
      <c r="D1454"/>
    </row>
    <row r="1455" spans="1:4" x14ac:dyDescent="0.3">
      <c r="A1455"/>
      <c r="B1455"/>
      <c r="C1455"/>
      <c r="D1455"/>
    </row>
    <row r="1456" spans="1:4" x14ac:dyDescent="0.3">
      <c r="A1456"/>
      <c r="B1456"/>
      <c r="C1456"/>
      <c r="D1456"/>
    </row>
    <row r="1457" spans="1:4" x14ac:dyDescent="0.3">
      <c r="A1457"/>
      <c r="B1457"/>
      <c r="C1457"/>
      <c r="D1457"/>
    </row>
    <row r="1458" spans="1:4" x14ac:dyDescent="0.3">
      <c r="A1458"/>
      <c r="B1458"/>
      <c r="C1458"/>
      <c r="D1458"/>
    </row>
    <row r="1459" spans="1:4" x14ac:dyDescent="0.3">
      <c r="A1459"/>
      <c r="B1459"/>
      <c r="C1459"/>
      <c r="D1459"/>
    </row>
    <row r="1460" spans="1:4" x14ac:dyDescent="0.3">
      <c r="A1460"/>
      <c r="B1460"/>
      <c r="C1460"/>
      <c r="D1460"/>
    </row>
    <row r="1461" spans="1:4" x14ac:dyDescent="0.3">
      <c r="A1461"/>
      <c r="B1461"/>
      <c r="C1461"/>
      <c r="D1461"/>
    </row>
    <row r="1462" spans="1:4" x14ac:dyDescent="0.3">
      <c r="A1462"/>
      <c r="B1462"/>
      <c r="C1462"/>
      <c r="D1462"/>
    </row>
    <row r="1463" spans="1:4" x14ac:dyDescent="0.3">
      <c r="A1463"/>
      <c r="B1463"/>
      <c r="C1463"/>
      <c r="D1463"/>
    </row>
    <row r="1464" spans="1:4" x14ac:dyDescent="0.3">
      <c r="A1464"/>
      <c r="B1464"/>
      <c r="C1464"/>
      <c r="D1464"/>
    </row>
    <row r="1465" spans="1:4" x14ac:dyDescent="0.3">
      <c r="A1465"/>
      <c r="B1465"/>
      <c r="C1465"/>
      <c r="D1465"/>
    </row>
    <row r="1466" spans="1:4" x14ac:dyDescent="0.3">
      <c r="A1466"/>
      <c r="B1466"/>
      <c r="C1466"/>
      <c r="D1466"/>
    </row>
    <row r="1467" spans="1:4" x14ac:dyDescent="0.3">
      <c r="A1467"/>
      <c r="B1467"/>
      <c r="C1467"/>
      <c r="D1467"/>
    </row>
    <row r="1468" spans="1:4" x14ac:dyDescent="0.3">
      <c r="A1468"/>
      <c r="B1468"/>
      <c r="C1468"/>
      <c r="D1468"/>
    </row>
    <row r="1469" spans="1:4" x14ac:dyDescent="0.3">
      <c r="A1469"/>
      <c r="B1469"/>
      <c r="C1469"/>
      <c r="D1469"/>
    </row>
    <row r="1470" spans="1:4" x14ac:dyDescent="0.3">
      <c r="A1470"/>
      <c r="B1470"/>
      <c r="C1470"/>
      <c r="D1470"/>
    </row>
    <row r="1471" spans="1:4" x14ac:dyDescent="0.3">
      <c r="A1471"/>
      <c r="B1471"/>
      <c r="C1471"/>
      <c r="D1471"/>
    </row>
    <row r="1472" spans="1:4" x14ac:dyDescent="0.3">
      <c r="A1472"/>
      <c r="B1472"/>
      <c r="C1472"/>
      <c r="D1472"/>
    </row>
    <row r="1473" spans="1:4" x14ac:dyDescent="0.3">
      <c r="A1473"/>
      <c r="B1473"/>
      <c r="C1473"/>
      <c r="D1473"/>
    </row>
    <row r="1474" spans="1:4" x14ac:dyDescent="0.3">
      <c r="A1474"/>
      <c r="B1474"/>
      <c r="C1474"/>
      <c r="D1474"/>
    </row>
    <row r="1475" spans="1:4" x14ac:dyDescent="0.3">
      <c r="A1475"/>
      <c r="B1475"/>
      <c r="C1475"/>
      <c r="D1475"/>
    </row>
    <row r="1476" spans="1:4" x14ac:dyDescent="0.3">
      <c r="A1476"/>
      <c r="B1476"/>
      <c r="C1476"/>
      <c r="D1476"/>
    </row>
    <row r="1477" spans="1:4" x14ac:dyDescent="0.3">
      <c r="A1477"/>
      <c r="B1477"/>
      <c r="C1477"/>
      <c r="D1477"/>
    </row>
    <row r="1478" spans="1:4" x14ac:dyDescent="0.3">
      <c r="A1478"/>
      <c r="B1478"/>
      <c r="C1478"/>
      <c r="D1478"/>
    </row>
    <row r="1479" spans="1:4" x14ac:dyDescent="0.3">
      <c r="A1479"/>
      <c r="B1479"/>
      <c r="C1479"/>
      <c r="D1479"/>
    </row>
    <row r="1480" spans="1:4" x14ac:dyDescent="0.3">
      <c r="A1480"/>
      <c r="B1480"/>
      <c r="C1480"/>
      <c r="D1480"/>
    </row>
    <row r="1481" spans="1:4" x14ac:dyDescent="0.3">
      <c r="A1481"/>
      <c r="B1481"/>
      <c r="C1481"/>
      <c r="D1481"/>
    </row>
    <row r="1482" spans="1:4" x14ac:dyDescent="0.3">
      <c r="A1482"/>
      <c r="B1482"/>
      <c r="C1482"/>
      <c r="D1482"/>
    </row>
    <row r="1483" spans="1:4" x14ac:dyDescent="0.3">
      <c r="A1483"/>
      <c r="B1483"/>
      <c r="C1483"/>
      <c r="D1483"/>
    </row>
    <row r="1484" spans="1:4" x14ac:dyDescent="0.3">
      <c r="A1484"/>
      <c r="B1484"/>
      <c r="C1484"/>
      <c r="D1484"/>
    </row>
    <row r="1485" spans="1:4" x14ac:dyDescent="0.3">
      <c r="A1485"/>
      <c r="B1485"/>
      <c r="C1485"/>
      <c r="D1485"/>
    </row>
    <row r="1486" spans="1:4" x14ac:dyDescent="0.3">
      <c r="A1486"/>
      <c r="B1486"/>
      <c r="C1486"/>
      <c r="D1486"/>
    </row>
    <row r="1487" spans="1:4" x14ac:dyDescent="0.3">
      <c r="A1487"/>
      <c r="B1487"/>
      <c r="C1487"/>
      <c r="D1487"/>
    </row>
    <row r="1488" spans="1:4" x14ac:dyDescent="0.3">
      <c r="A1488"/>
      <c r="B1488"/>
      <c r="C1488"/>
      <c r="D1488"/>
    </row>
    <row r="1489" spans="1:4" x14ac:dyDescent="0.3">
      <c r="A1489"/>
      <c r="B1489"/>
      <c r="C1489"/>
      <c r="D1489"/>
    </row>
    <row r="1490" spans="1:4" x14ac:dyDescent="0.3">
      <c r="A1490"/>
      <c r="B1490"/>
      <c r="C1490"/>
      <c r="D1490"/>
    </row>
    <row r="1491" spans="1:4" x14ac:dyDescent="0.3">
      <c r="A1491"/>
      <c r="B1491"/>
      <c r="C1491"/>
      <c r="D1491"/>
    </row>
    <row r="1492" spans="1:4" x14ac:dyDescent="0.3">
      <c r="A1492"/>
      <c r="B1492"/>
      <c r="C1492"/>
      <c r="D1492"/>
    </row>
    <row r="1493" spans="1:4" x14ac:dyDescent="0.3">
      <c r="A1493"/>
      <c r="B1493"/>
      <c r="C1493"/>
      <c r="D1493"/>
    </row>
    <row r="1494" spans="1:4" x14ac:dyDescent="0.3">
      <c r="A1494"/>
      <c r="B1494"/>
      <c r="C1494"/>
      <c r="D1494"/>
    </row>
    <row r="1495" spans="1:4" x14ac:dyDescent="0.3">
      <c r="A1495"/>
      <c r="B1495"/>
      <c r="C1495"/>
      <c r="D1495"/>
    </row>
    <row r="1496" spans="1:4" x14ac:dyDescent="0.3">
      <c r="A1496"/>
      <c r="B1496"/>
      <c r="C1496"/>
      <c r="D1496"/>
    </row>
    <row r="1497" spans="1:4" x14ac:dyDescent="0.3">
      <c r="A1497"/>
      <c r="B1497"/>
      <c r="C1497"/>
      <c r="D1497"/>
    </row>
    <row r="1498" spans="1:4" x14ac:dyDescent="0.3">
      <c r="A1498"/>
      <c r="B1498"/>
      <c r="C1498"/>
      <c r="D1498"/>
    </row>
    <row r="1499" spans="1:4" x14ac:dyDescent="0.3">
      <c r="A1499"/>
      <c r="B1499"/>
      <c r="C1499"/>
      <c r="D1499"/>
    </row>
    <row r="1500" spans="1:4" x14ac:dyDescent="0.3">
      <c r="A1500"/>
      <c r="B1500"/>
      <c r="C1500"/>
      <c r="D1500"/>
    </row>
    <row r="1501" spans="1:4" x14ac:dyDescent="0.3">
      <c r="A1501"/>
      <c r="B1501"/>
      <c r="C1501"/>
      <c r="D1501"/>
    </row>
    <row r="1502" spans="1:4" x14ac:dyDescent="0.3">
      <c r="A1502"/>
      <c r="B1502"/>
      <c r="C1502"/>
      <c r="D1502"/>
    </row>
    <row r="1503" spans="1:4" x14ac:dyDescent="0.3">
      <c r="A1503"/>
      <c r="B1503"/>
      <c r="C1503"/>
      <c r="D1503"/>
    </row>
    <row r="1504" spans="1:4" x14ac:dyDescent="0.3">
      <c r="A1504"/>
      <c r="B1504"/>
      <c r="C1504"/>
      <c r="D1504"/>
    </row>
    <row r="1505" spans="1:4" x14ac:dyDescent="0.3">
      <c r="A1505"/>
      <c r="B1505"/>
      <c r="C1505"/>
      <c r="D1505"/>
    </row>
    <row r="1506" spans="1:4" x14ac:dyDescent="0.3">
      <c r="A1506"/>
      <c r="B1506"/>
      <c r="C1506"/>
      <c r="D1506"/>
    </row>
    <row r="1507" spans="1:4" x14ac:dyDescent="0.3">
      <c r="A1507"/>
      <c r="B1507"/>
      <c r="C1507"/>
      <c r="D1507"/>
    </row>
    <row r="1508" spans="1:4" x14ac:dyDescent="0.3">
      <c r="A1508"/>
      <c r="B1508"/>
      <c r="C1508"/>
      <c r="D1508"/>
    </row>
    <row r="1509" spans="1:4" x14ac:dyDescent="0.3">
      <c r="A1509"/>
      <c r="B1509"/>
      <c r="C1509"/>
      <c r="D1509"/>
    </row>
    <row r="1510" spans="1:4" x14ac:dyDescent="0.3">
      <c r="A1510"/>
      <c r="B1510"/>
      <c r="C1510"/>
      <c r="D1510"/>
    </row>
    <row r="1511" spans="1:4" x14ac:dyDescent="0.3">
      <c r="A1511"/>
      <c r="B1511"/>
      <c r="C1511"/>
      <c r="D1511"/>
    </row>
    <row r="1512" spans="1:4" x14ac:dyDescent="0.3">
      <c r="A1512"/>
      <c r="B1512"/>
      <c r="C1512"/>
      <c r="D1512"/>
    </row>
    <row r="1513" spans="1:4" x14ac:dyDescent="0.3">
      <c r="A1513"/>
      <c r="B1513"/>
      <c r="C1513"/>
      <c r="D1513"/>
    </row>
    <row r="1514" spans="1:4" x14ac:dyDescent="0.3">
      <c r="A1514"/>
      <c r="B1514"/>
      <c r="C1514"/>
      <c r="D1514"/>
    </row>
    <row r="1515" spans="1:4" x14ac:dyDescent="0.3">
      <c r="A1515"/>
      <c r="B1515"/>
      <c r="C1515"/>
      <c r="D1515"/>
    </row>
    <row r="1516" spans="1:4" x14ac:dyDescent="0.3">
      <c r="A1516"/>
      <c r="B1516"/>
      <c r="C1516"/>
      <c r="D1516"/>
    </row>
    <row r="1517" spans="1:4" x14ac:dyDescent="0.3">
      <c r="A1517"/>
      <c r="B1517"/>
      <c r="C1517"/>
      <c r="D1517"/>
    </row>
    <row r="1518" spans="1:4" x14ac:dyDescent="0.3">
      <c r="A1518"/>
      <c r="B1518"/>
      <c r="C1518"/>
      <c r="D1518"/>
    </row>
    <row r="1519" spans="1:4" x14ac:dyDescent="0.3">
      <c r="A1519"/>
      <c r="B1519"/>
      <c r="C1519"/>
      <c r="D1519"/>
    </row>
    <row r="1520" spans="1:4" x14ac:dyDescent="0.3">
      <c r="A1520"/>
      <c r="B1520"/>
      <c r="C1520"/>
      <c r="D1520"/>
    </row>
    <row r="1521" spans="1:4" x14ac:dyDescent="0.3">
      <c r="A1521"/>
      <c r="B1521"/>
      <c r="C1521"/>
      <c r="D1521"/>
    </row>
    <row r="1522" spans="1:4" x14ac:dyDescent="0.3">
      <c r="A1522"/>
      <c r="B1522"/>
      <c r="C1522"/>
      <c r="D1522"/>
    </row>
    <row r="1523" spans="1:4" x14ac:dyDescent="0.3">
      <c r="A1523"/>
      <c r="B1523"/>
      <c r="C1523"/>
      <c r="D1523"/>
    </row>
    <row r="1524" spans="1:4" x14ac:dyDescent="0.3">
      <c r="A1524"/>
      <c r="B1524"/>
      <c r="C1524"/>
      <c r="D1524"/>
    </row>
    <row r="1525" spans="1:4" x14ac:dyDescent="0.3">
      <c r="A1525"/>
      <c r="B1525"/>
      <c r="C1525"/>
      <c r="D1525"/>
    </row>
    <row r="1526" spans="1:4" x14ac:dyDescent="0.3">
      <c r="A1526"/>
      <c r="B1526"/>
      <c r="C1526"/>
      <c r="D1526"/>
    </row>
    <row r="1527" spans="1:4" x14ac:dyDescent="0.3">
      <c r="A1527"/>
      <c r="B1527"/>
      <c r="C1527"/>
      <c r="D1527"/>
    </row>
    <row r="1528" spans="1:4" x14ac:dyDescent="0.3">
      <c r="A1528"/>
      <c r="B1528"/>
      <c r="C1528"/>
      <c r="D1528"/>
    </row>
    <row r="1529" spans="1:4" x14ac:dyDescent="0.3">
      <c r="A1529"/>
      <c r="B1529"/>
      <c r="C1529"/>
      <c r="D1529"/>
    </row>
    <row r="1530" spans="1:4" x14ac:dyDescent="0.3">
      <c r="A1530"/>
      <c r="B1530"/>
      <c r="C1530"/>
      <c r="D1530"/>
    </row>
    <row r="1531" spans="1:4" x14ac:dyDescent="0.3">
      <c r="A1531"/>
      <c r="B1531"/>
      <c r="C1531"/>
      <c r="D1531"/>
    </row>
    <row r="1532" spans="1:4" x14ac:dyDescent="0.3">
      <c r="A1532"/>
      <c r="B1532"/>
      <c r="C1532"/>
      <c r="D1532"/>
    </row>
    <row r="1533" spans="1:4" x14ac:dyDescent="0.3">
      <c r="A1533"/>
      <c r="B1533"/>
      <c r="C1533"/>
      <c r="D1533"/>
    </row>
    <row r="1534" spans="1:4" x14ac:dyDescent="0.3">
      <c r="A1534"/>
      <c r="B1534"/>
      <c r="C1534"/>
      <c r="D1534"/>
    </row>
    <row r="1535" spans="1:4" x14ac:dyDescent="0.3">
      <c r="A1535"/>
      <c r="B1535"/>
      <c r="C1535"/>
      <c r="D1535"/>
    </row>
    <row r="1536" spans="1:4" x14ac:dyDescent="0.3">
      <c r="A1536"/>
      <c r="B1536"/>
      <c r="C1536"/>
      <c r="D1536"/>
    </row>
    <row r="1537" spans="1:4" x14ac:dyDescent="0.3">
      <c r="A1537"/>
      <c r="B1537"/>
      <c r="C1537"/>
      <c r="D1537"/>
    </row>
    <row r="1538" spans="1:4" x14ac:dyDescent="0.3">
      <c r="A1538"/>
      <c r="B1538"/>
      <c r="C1538"/>
      <c r="D1538"/>
    </row>
    <row r="1539" spans="1:4" x14ac:dyDescent="0.3">
      <c r="A1539"/>
      <c r="B1539"/>
      <c r="C1539"/>
      <c r="D1539"/>
    </row>
    <row r="1540" spans="1:4" x14ac:dyDescent="0.3">
      <c r="A1540"/>
      <c r="B1540"/>
      <c r="C1540"/>
      <c r="D1540"/>
    </row>
    <row r="1541" spans="1:4" x14ac:dyDescent="0.3">
      <c r="A1541"/>
      <c r="B1541"/>
      <c r="C1541"/>
      <c r="D1541"/>
    </row>
    <row r="1542" spans="1:4" x14ac:dyDescent="0.3">
      <c r="A1542"/>
      <c r="B1542"/>
      <c r="C1542"/>
      <c r="D1542"/>
    </row>
    <row r="1543" spans="1:4" x14ac:dyDescent="0.3">
      <c r="A1543"/>
      <c r="B1543"/>
      <c r="C1543"/>
      <c r="D1543"/>
    </row>
    <row r="1544" spans="1:4" x14ac:dyDescent="0.3">
      <c r="A1544"/>
      <c r="B1544"/>
      <c r="C1544"/>
      <c r="D1544"/>
    </row>
    <row r="1545" spans="1:4" x14ac:dyDescent="0.3">
      <c r="A1545"/>
      <c r="B1545"/>
      <c r="C1545"/>
      <c r="D1545"/>
    </row>
    <row r="1546" spans="1:4" x14ac:dyDescent="0.3">
      <c r="A1546"/>
      <c r="B1546"/>
      <c r="C1546"/>
      <c r="D1546"/>
    </row>
    <row r="1547" spans="1:4" x14ac:dyDescent="0.3">
      <c r="A1547"/>
      <c r="B1547"/>
      <c r="C1547"/>
      <c r="D1547"/>
    </row>
    <row r="1548" spans="1:4" x14ac:dyDescent="0.3">
      <c r="A1548"/>
      <c r="B1548"/>
      <c r="C1548"/>
      <c r="D1548"/>
    </row>
    <row r="1549" spans="1:4" x14ac:dyDescent="0.3">
      <c r="A1549"/>
      <c r="B1549"/>
      <c r="C1549"/>
      <c r="D1549"/>
    </row>
    <row r="1550" spans="1:4" x14ac:dyDescent="0.3">
      <c r="A1550"/>
      <c r="B1550"/>
      <c r="C1550"/>
      <c r="D1550"/>
    </row>
    <row r="1551" spans="1:4" x14ac:dyDescent="0.3">
      <c r="A1551"/>
      <c r="B1551"/>
      <c r="C1551"/>
      <c r="D1551"/>
    </row>
    <row r="1552" spans="1:4" x14ac:dyDescent="0.3">
      <c r="A1552"/>
      <c r="B1552"/>
      <c r="C1552"/>
      <c r="D1552"/>
    </row>
    <row r="1553" spans="1:4" x14ac:dyDescent="0.3">
      <c r="A1553"/>
      <c r="B1553"/>
      <c r="C1553"/>
      <c r="D1553"/>
    </row>
    <row r="1554" spans="1:4" x14ac:dyDescent="0.3">
      <c r="A1554"/>
      <c r="B1554"/>
      <c r="C1554"/>
      <c r="D1554"/>
    </row>
    <row r="1555" spans="1:4" x14ac:dyDescent="0.3">
      <c r="A1555"/>
      <c r="B1555"/>
      <c r="C1555"/>
      <c r="D1555"/>
    </row>
    <row r="1556" spans="1:4" x14ac:dyDescent="0.3">
      <c r="A1556"/>
      <c r="B1556"/>
      <c r="C1556"/>
      <c r="D1556"/>
    </row>
    <row r="1557" spans="1:4" x14ac:dyDescent="0.3">
      <c r="A1557"/>
      <c r="B1557"/>
      <c r="C1557"/>
      <c r="D1557"/>
    </row>
    <row r="1558" spans="1:4" x14ac:dyDescent="0.3">
      <c r="A1558"/>
      <c r="B1558"/>
      <c r="C1558"/>
      <c r="D1558"/>
    </row>
    <row r="1559" spans="1:4" x14ac:dyDescent="0.3">
      <c r="A1559"/>
      <c r="B1559"/>
      <c r="C1559"/>
      <c r="D1559"/>
    </row>
    <row r="1560" spans="1:4" x14ac:dyDescent="0.3">
      <c r="A1560"/>
      <c r="B1560"/>
      <c r="C1560"/>
      <c r="D1560"/>
    </row>
    <row r="1561" spans="1:4" x14ac:dyDescent="0.3">
      <c r="A1561"/>
      <c r="B1561"/>
      <c r="C1561"/>
      <c r="D1561"/>
    </row>
    <row r="1562" spans="1:4" x14ac:dyDescent="0.3">
      <c r="A1562"/>
      <c r="B1562"/>
      <c r="C1562"/>
      <c r="D1562"/>
    </row>
    <row r="1563" spans="1:4" x14ac:dyDescent="0.3">
      <c r="A1563"/>
      <c r="B1563"/>
      <c r="C1563"/>
      <c r="D1563"/>
    </row>
    <row r="1564" spans="1:4" x14ac:dyDescent="0.3">
      <c r="A1564"/>
      <c r="B1564"/>
      <c r="C1564"/>
      <c r="D1564"/>
    </row>
    <row r="1565" spans="1:4" x14ac:dyDescent="0.3">
      <c r="A1565"/>
      <c r="B1565"/>
      <c r="C1565"/>
      <c r="D1565"/>
    </row>
    <row r="1566" spans="1:4" x14ac:dyDescent="0.3">
      <c r="A1566"/>
      <c r="B1566"/>
      <c r="C1566"/>
      <c r="D1566"/>
    </row>
    <row r="1567" spans="1:4" x14ac:dyDescent="0.3">
      <c r="A1567"/>
      <c r="B1567"/>
      <c r="C1567"/>
      <c r="D1567"/>
    </row>
    <row r="1568" spans="1:4" x14ac:dyDescent="0.3">
      <c r="A1568"/>
      <c r="B1568"/>
      <c r="C1568"/>
      <c r="D1568"/>
    </row>
    <row r="1569" spans="1:4" x14ac:dyDescent="0.3">
      <c r="A1569"/>
      <c r="B1569"/>
      <c r="C1569"/>
      <c r="D1569"/>
    </row>
    <row r="1570" spans="1:4" x14ac:dyDescent="0.3">
      <c r="A1570"/>
      <c r="B1570"/>
      <c r="C1570"/>
      <c r="D1570"/>
    </row>
    <row r="1571" spans="1:4" x14ac:dyDescent="0.3">
      <c r="A1571"/>
      <c r="B1571"/>
      <c r="C1571"/>
      <c r="D1571"/>
    </row>
    <row r="1572" spans="1:4" x14ac:dyDescent="0.3">
      <c r="A1572"/>
      <c r="B1572"/>
      <c r="C1572"/>
      <c r="D1572"/>
    </row>
    <row r="1573" spans="1:4" x14ac:dyDescent="0.3">
      <c r="A1573"/>
      <c r="B1573"/>
      <c r="C1573"/>
      <c r="D1573"/>
    </row>
    <row r="1574" spans="1:4" x14ac:dyDescent="0.3">
      <c r="A1574"/>
      <c r="B1574"/>
      <c r="C1574"/>
      <c r="D1574"/>
    </row>
    <row r="1575" spans="1:4" x14ac:dyDescent="0.3">
      <c r="A1575"/>
      <c r="B1575"/>
      <c r="C1575"/>
      <c r="D1575"/>
    </row>
    <row r="1576" spans="1:4" x14ac:dyDescent="0.3">
      <c r="A1576"/>
      <c r="B1576"/>
      <c r="C1576"/>
      <c r="D1576"/>
    </row>
    <row r="1577" spans="1:4" x14ac:dyDescent="0.3">
      <c r="A1577"/>
      <c r="B1577"/>
      <c r="C1577"/>
      <c r="D1577"/>
    </row>
    <row r="1578" spans="1:4" x14ac:dyDescent="0.3">
      <c r="A1578"/>
      <c r="B1578"/>
      <c r="C1578"/>
      <c r="D1578"/>
    </row>
    <row r="1579" spans="1:4" x14ac:dyDescent="0.3">
      <c r="A1579"/>
      <c r="B1579"/>
      <c r="C1579"/>
      <c r="D1579"/>
    </row>
    <row r="1580" spans="1:4" x14ac:dyDescent="0.3">
      <c r="A1580"/>
      <c r="B1580"/>
      <c r="C1580"/>
      <c r="D1580"/>
    </row>
    <row r="1581" spans="1:4" x14ac:dyDescent="0.3">
      <c r="A1581"/>
      <c r="B1581"/>
      <c r="C1581"/>
      <c r="D1581"/>
    </row>
    <row r="1582" spans="1:4" x14ac:dyDescent="0.3">
      <c r="A1582"/>
      <c r="B1582"/>
      <c r="C1582"/>
      <c r="D1582"/>
    </row>
    <row r="1583" spans="1:4" x14ac:dyDescent="0.3">
      <c r="A1583"/>
      <c r="B1583"/>
      <c r="C1583"/>
      <c r="D1583"/>
    </row>
    <row r="1584" spans="1:4" x14ac:dyDescent="0.3">
      <c r="A1584"/>
      <c r="B1584"/>
      <c r="C1584"/>
      <c r="D1584"/>
    </row>
    <row r="1585" spans="1:4" x14ac:dyDescent="0.3">
      <c r="A1585"/>
      <c r="B1585"/>
      <c r="C1585"/>
      <c r="D1585"/>
    </row>
    <row r="1586" spans="1:4" x14ac:dyDescent="0.3">
      <c r="A1586"/>
      <c r="B1586"/>
      <c r="C1586"/>
      <c r="D1586"/>
    </row>
    <row r="1587" spans="1:4" x14ac:dyDescent="0.3">
      <c r="A1587"/>
      <c r="B1587"/>
      <c r="C1587"/>
      <c r="D1587"/>
    </row>
    <row r="1588" spans="1:4" x14ac:dyDescent="0.3">
      <c r="A1588"/>
      <c r="B1588"/>
      <c r="C1588"/>
      <c r="D1588"/>
    </row>
    <row r="1589" spans="1:4" x14ac:dyDescent="0.3">
      <c r="A1589"/>
      <c r="B1589"/>
      <c r="C1589"/>
      <c r="D1589"/>
    </row>
    <row r="1590" spans="1:4" x14ac:dyDescent="0.3">
      <c r="A1590"/>
      <c r="B1590"/>
      <c r="C1590"/>
      <c r="D1590"/>
    </row>
    <row r="1591" spans="1:4" x14ac:dyDescent="0.3">
      <c r="A1591"/>
      <c r="B1591"/>
      <c r="C1591"/>
      <c r="D1591"/>
    </row>
    <row r="1592" spans="1:4" x14ac:dyDescent="0.3">
      <c r="A1592"/>
      <c r="B1592"/>
      <c r="C1592"/>
      <c r="D1592"/>
    </row>
    <row r="1593" spans="1:4" x14ac:dyDescent="0.3">
      <c r="A1593"/>
      <c r="B1593"/>
      <c r="C1593"/>
      <c r="D1593"/>
    </row>
    <row r="1594" spans="1:4" x14ac:dyDescent="0.3">
      <c r="A1594"/>
      <c r="B1594"/>
      <c r="C1594"/>
      <c r="D1594"/>
    </row>
    <row r="1595" spans="1:4" x14ac:dyDescent="0.3">
      <c r="A1595"/>
      <c r="B1595"/>
      <c r="C1595"/>
      <c r="D1595"/>
    </row>
    <row r="1596" spans="1:4" x14ac:dyDescent="0.3">
      <c r="A1596"/>
      <c r="B1596"/>
      <c r="C1596"/>
      <c r="D1596"/>
    </row>
    <row r="1597" spans="1:4" x14ac:dyDescent="0.3">
      <c r="A1597"/>
      <c r="B1597"/>
      <c r="C1597"/>
      <c r="D1597"/>
    </row>
    <row r="1598" spans="1:4" x14ac:dyDescent="0.3">
      <c r="A1598"/>
      <c r="B1598"/>
      <c r="C1598"/>
      <c r="D1598"/>
    </row>
    <row r="1599" spans="1:4" x14ac:dyDescent="0.3">
      <c r="A1599"/>
      <c r="B1599"/>
      <c r="C1599"/>
      <c r="D1599"/>
    </row>
    <row r="1600" spans="1:4" x14ac:dyDescent="0.3">
      <c r="A1600"/>
      <c r="B1600"/>
      <c r="C1600"/>
      <c r="D1600"/>
    </row>
    <row r="1601" spans="1:4" x14ac:dyDescent="0.3">
      <c r="A1601"/>
      <c r="B1601"/>
      <c r="C1601"/>
      <c r="D1601"/>
    </row>
    <row r="1602" spans="1:4" x14ac:dyDescent="0.3">
      <c r="A1602"/>
      <c r="B1602"/>
      <c r="C1602"/>
      <c r="D1602"/>
    </row>
    <row r="1603" spans="1:4" x14ac:dyDescent="0.3">
      <c r="A1603"/>
      <c r="B1603"/>
      <c r="C1603"/>
      <c r="D1603"/>
    </row>
    <row r="1604" spans="1:4" x14ac:dyDescent="0.3">
      <c r="A1604"/>
      <c r="B1604"/>
      <c r="C1604"/>
      <c r="D1604"/>
    </row>
    <row r="1605" spans="1:4" x14ac:dyDescent="0.3">
      <c r="A1605"/>
      <c r="B1605"/>
      <c r="C1605"/>
      <c r="D1605"/>
    </row>
    <row r="1606" spans="1:4" x14ac:dyDescent="0.3">
      <c r="A1606"/>
      <c r="B1606"/>
      <c r="C1606"/>
      <c r="D1606"/>
    </row>
    <row r="1607" spans="1:4" x14ac:dyDescent="0.3">
      <c r="A1607"/>
      <c r="B1607"/>
      <c r="C1607"/>
      <c r="D1607"/>
    </row>
    <row r="1608" spans="1:4" x14ac:dyDescent="0.3">
      <c r="A1608"/>
      <c r="B1608"/>
      <c r="C1608"/>
      <c r="D1608"/>
    </row>
    <row r="1609" spans="1:4" x14ac:dyDescent="0.3">
      <c r="A1609"/>
      <c r="B1609"/>
      <c r="C1609"/>
      <c r="D1609"/>
    </row>
    <row r="1610" spans="1:4" x14ac:dyDescent="0.3">
      <c r="A1610"/>
      <c r="B1610"/>
      <c r="C1610"/>
      <c r="D1610"/>
    </row>
    <row r="1611" spans="1:4" x14ac:dyDescent="0.3">
      <c r="A1611"/>
      <c r="B1611"/>
      <c r="C1611"/>
      <c r="D1611"/>
    </row>
    <row r="1612" spans="1:4" x14ac:dyDescent="0.3">
      <c r="A1612"/>
      <c r="B1612"/>
      <c r="C1612"/>
      <c r="D1612"/>
    </row>
    <row r="1613" spans="1:4" x14ac:dyDescent="0.3">
      <c r="A1613"/>
      <c r="B1613"/>
      <c r="C1613"/>
      <c r="D1613"/>
    </row>
    <row r="1614" spans="1:4" x14ac:dyDescent="0.3">
      <c r="A1614"/>
      <c r="B1614"/>
      <c r="C1614"/>
      <c r="D1614"/>
    </row>
    <row r="1615" spans="1:4" x14ac:dyDescent="0.3">
      <c r="A1615"/>
      <c r="B1615"/>
      <c r="C1615"/>
      <c r="D1615"/>
    </row>
    <row r="1616" spans="1:4" x14ac:dyDescent="0.3">
      <c r="A1616"/>
      <c r="B1616"/>
      <c r="C1616"/>
      <c r="D1616"/>
    </row>
    <row r="1617" spans="1:4" x14ac:dyDescent="0.3">
      <c r="A1617"/>
      <c r="B1617"/>
      <c r="C1617"/>
      <c r="D1617"/>
    </row>
    <row r="1618" spans="1:4" x14ac:dyDescent="0.3">
      <c r="A1618"/>
      <c r="B1618"/>
      <c r="C1618"/>
      <c r="D1618"/>
    </row>
    <row r="1619" spans="1:4" x14ac:dyDescent="0.3">
      <c r="A1619"/>
      <c r="B1619"/>
      <c r="C1619"/>
      <c r="D1619"/>
    </row>
    <row r="1620" spans="1:4" x14ac:dyDescent="0.3">
      <c r="A1620"/>
      <c r="B1620"/>
      <c r="C1620"/>
      <c r="D1620"/>
    </row>
    <row r="1621" spans="1:4" x14ac:dyDescent="0.3">
      <c r="A1621"/>
      <c r="B1621"/>
      <c r="C1621"/>
      <c r="D1621"/>
    </row>
    <row r="1622" spans="1:4" x14ac:dyDescent="0.3">
      <c r="A1622"/>
      <c r="B1622"/>
      <c r="C1622"/>
      <c r="D1622"/>
    </row>
    <row r="1623" spans="1:4" x14ac:dyDescent="0.3">
      <c r="A1623"/>
      <c r="B1623"/>
      <c r="C1623"/>
      <c r="D1623"/>
    </row>
    <row r="1624" spans="1:4" x14ac:dyDescent="0.3">
      <c r="A1624"/>
      <c r="B1624"/>
      <c r="C1624"/>
      <c r="D1624"/>
    </row>
    <row r="1625" spans="1:4" x14ac:dyDescent="0.3">
      <c r="A1625"/>
      <c r="B1625"/>
      <c r="C1625"/>
      <c r="D1625"/>
    </row>
    <row r="1626" spans="1:4" x14ac:dyDescent="0.3">
      <c r="A1626"/>
      <c r="B1626"/>
      <c r="C1626"/>
      <c r="D1626"/>
    </row>
    <row r="1627" spans="1:4" x14ac:dyDescent="0.3">
      <c r="A1627"/>
      <c r="B1627"/>
      <c r="C1627"/>
      <c r="D1627"/>
    </row>
    <row r="1628" spans="1:4" x14ac:dyDescent="0.3">
      <c r="A1628"/>
      <c r="B1628"/>
      <c r="C1628"/>
      <c r="D1628"/>
    </row>
    <row r="1629" spans="1:4" x14ac:dyDescent="0.3">
      <c r="A1629"/>
      <c r="B1629"/>
      <c r="C1629"/>
      <c r="D1629"/>
    </row>
    <row r="1630" spans="1:4" x14ac:dyDescent="0.3">
      <c r="A1630"/>
      <c r="B1630"/>
      <c r="C1630"/>
      <c r="D1630"/>
    </row>
    <row r="1631" spans="1:4" x14ac:dyDescent="0.3">
      <c r="A1631"/>
      <c r="B1631"/>
      <c r="C1631"/>
      <c r="D1631"/>
    </row>
    <row r="1632" spans="1:4" x14ac:dyDescent="0.3">
      <c r="A1632"/>
      <c r="B1632"/>
      <c r="C1632"/>
      <c r="D1632"/>
    </row>
    <row r="1633" spans="1:4" x14ac:dyDescent="0.3">
      <c r="A1633"/>
      <c r="B1633"/>
      <c r="C1633"/>
      <c r="D1633"/>
    </row>
    <row r="1634" spans="1:4" x14ac:dyDescent="0.3">
      <c r="A1634"/>
      <c r="B1634"/>
      <c r="C1634"/>
      <c r="D1634"/>
    </row>
    <row r="1635" spans="1:4" x14ac:dyDescent="0.3">
      <c r="A1635"/>
      <c r="B1635"/>
      <c r="C1635"/>
      <c r="D1635"/>
    </row>
    <row r="1636" spans="1:4" x14ac:dyDescent="0.3">
      <c r="A1636"/>
      <c r="B1636"/>
      <c r="C1636"/>
      <c r="D1636"/>
    </row>
    <row r="1637" spans="1:4" x14ac:dyDescent="0.3">
      <c r="A1637"/>
      <c r="B1637"/>
      <c r="C1637"/>
      <c r="D1637"/>
    </row>
    <row r="1638" spans="1:4" x14ac:dyDescent="0.3">
      <c r="A1638"/>
      <c r="B1638"/>
      <c r="C1638"/>
      <c r="D1638"/>
    </row>
    <row r="1639" spans="1:4" x14ac:dyDescent="0.3">
      <c r="A1639"/>
      <c r="B1639"/>
      <c r="C1639"/>
      <c r="D1639"/>
    </row>
    <row r="1640" spans="1:4" x14ac:dyDescent="0.3">
      <c r="A1640"/>
      <c r="B1640"/>
      <c r="C1640"/>
      <c r="D1640"/>
    </row>
    <row r="1641" spans="1:4" x14ac:dyDescent="0.3">
      <c r="A1641"/>
      <c r="B1641"/>
      <c r="C1641"/>
      <c r="D1641"/>
    </row>
    <row r="1642" spans="1:4" x14ac:dyDescent="0.3">
      <c r="A1642"/>
      <c r="B1642"/>
      <c r="C1642"/>
      <c r="D1642"/>
    </row>
    <row r="1643" spans="1:4" x14ac:dyDescent="0.3">
      <c r="A1643"/>
      <c r="B1643"/>
      <c r="C1643"/>
      <c r="D1643"/>
    </row>
    <row r="1644" spans="1:4" x14ac:dyDescent="0.3">
      <c r="A1644"/>
      <c r="B1644"/>
      <c r="C1644"/>
      <c r="D1644"/>
    </row>
    <row r="1645" spans="1:4" x14ac:dyDescent="0.3">
      <c r="A1645"/>
      <c r="B1645"/>
      <c r="C1645"/>
      <c r="D1645"/>
    </row>
    <row r="1646" spans="1:4" x14ac:dyDescent="0.3">
      <c r="A1646"/>
      <c r="B1646"/>
      <c r="C1646"/>
      <c r="D1646"/>
    </row>
    <row r="1647" spans="1:4" x14ac:dyDescent="0.3">
      <c r="A1647"/>
      <c r="B1647"/>
      <c r="C1647"/>
      <c r="D1647"/>
    </row>
    <row r="1648" spans="1:4" x14ac:dyDescent="0.3">
      <c r="A1648"/>
      <c r="B1648"/>
      <c r="C1648"/>
      <c r="D1648"/>
    </row>
    <row r="1649" spans="1:4" x14ac:dyDescent="0.3">
      <c r="A1649"/>
      <c r="B1649"/>
      <c r="C1649"/>
      <c r="D1649"/>
    </row>
    <row r="1650" spans="1:4" x14ac:dyDescent="0.3">
      <c r="A1650"/>
      <c r="B1650"/>
      <c r="C1650"/>
      <c r="D1650"/>
    </row>
    <row r="1651" spans="1:4" x14ac:dyDescent="0.3">
      <c r="A1651"/>
      <c r="B1651"/>
      <c r="C1651"/>
      <c r="D1651"/>
    </row>
    <row r="1652" spans="1:4" x14ac:dyDescent="0.3">
      <c r="A1652"/>
      <c r="B1652"/>
      <c r="C1652"/>
      <c r="D1652"/>
    </row>
    <row r="1653" spans="1:4" x14ac:dyDescent="0.3">
      <c r="A1653"/>
      <c r="B1653"/>
      <c r="C1653"/>
      <c r="D1653"/>
    </row>
    <row r="1654" spans="1:4" x14ac:dyDescent="0.3">
      <c r="A1654"/>
      <c r="B1654"/>
      <c r="C1654"/>
      <c r="D1654"/>
    </row>
    <row r="1655" spans="1:4" x14ac:dyDescent="0.3">
      <c r="A1655"/>
      <c r="B1655"/>
      <c r="C1655"/>
      <c r="D1655"/>
    </row>
    <row r="1656" spans="1:4" x14ac:dyDescent="0.3">
      <c r="A1656"/>
      <c r="B1656"/>
      <c r="C1656"/>
      <c r="D1656"/>
    </row>
    <row r="1657" spans="1:4" x14ac:dyDescent="0.3">
      <c r="A1657"/>
      <c r="B1657"/>
      <c r="C1657"/>
      <c r="D1657"/>
    </row>
    <row r="1658" spans="1:4" x14ac:dyDescent="0.3">
      <c r="A1658"/>
      <c r="B1658"/>
      <c r="C1658"/>
      <c r="D1658"/>
    </row>
    <row r="1659" spans="1:4" x14ac:dyDescent="0.3">
      <c r="A1659"/>
      <c r="B1659"/>
      <c r="C1659"/>
      <c r="D1659"/>
    </row>
    <row r="1660" spans="1:4" x14ac:dyDescent="0.3">
      <c r="A1660"/>
      <c r="B1660"/>
      <c r="C1660"/>
      <c r="D1660"/>
    </row>
    <row r="1661" spans="1:4" x14ac:dyDescent="0.3">
      <c r="A1661"/>
      <c r="B1661"/>
      <c r="C1661"/>
      <c r="D1661"/>
    </row>
    <row r="1662" spans="1:4" x14ac:dyDescent="0.3">
      <c r="A1662"/>
      <c r="B1662"/>
      <c r="C1662"/>
      <c r="D1662"/>
    </row>
    <row r="1663" spans="1:4" x14ac:dyDescent="0.3">
      <c r="A1663"/>
      <c r="B1663"/>
      <c r="C1663"/>
      <c r="D1663"/>
    </row>
    <row r="1664" spans="1:4" x14ac:dyDescent="0.3">
      <c r="A1664"/>
      <c r="B1664"/>
      <c r="C1664"/>
      <c r="D1664"/>
    </row>
    <row r="1665" spans="1:4" x14ac:dyDescent="0.3">
      <c r="A1665"/>
      <c r="B1665"/>
      <c r="C1665"/>
      <c r="D1665"/>
    </row>
    <row r="1666" spans="1:4" x14ac:dyDescent="0.3">
      <c r="A1666"/>
      <c r="B1666"/>
      <c r="C1666"/>
      <c r="D1666"/>
    </row>
    <row r="1667" spans="1:4" x14ac:dyDescent="0.3">
      <c r="A1667"/>
      <c r="B1667"/>
      <c r="C1667"/>
      <c r="D1667"/>
    </row>
    <row r="1668" spans="1:4" x14ac:dyDescent="0.3">
      <c r="A1668"/>
      <c r="B1668"/>
      <c r="C1668"/>
      <c r="D1668"/>
    </row>
    <row r="1669" spans="1:4" x14ac:dyDescent="0.3">
      <c r="A1669"/>
      <c r="B1669"/>
      <c r="C1669"/>
      <c r="D1669"/>
    </row>
    <row r="1670" spans="1:4" x14ac:dyDescent="0.3">
      <c r="A1670"/>
      <c r="B1670"/>
      <c r="C1670"/>
      <c r="D1670"/>
    </row>
    <row r="1671" spans="1:4" x14ac:dyDescent="0.3">
      <c r="A1671"/>
      <c r="B1671"/>
      <c r="C1671"/>
      <c r="D1671"/>
    </row>
    <row r="1672" spans="1:4" x14ac:dyDescent="0.3">
      <c r="A1672"/>
      <c r="B1672"/>
      <c r="C1672"/>
      <c r="D1672"/>
    </row>
    <row r="1673" spans="1:4" x14ac:dyDescent="0.3">
      <c r="A1673"/>
      <c r="B1673"/>
      <c r="C1673"/>
      <c r="D1673"/>
    </row>
    <row r="1674" spans="1:4" x14ac:dyDescent="0.3">
      <c r="A1674"/>
      <c r="B1674"/>
      <c r="C1674"/>
      <c r="D1674"/>
    </row>
    <row r="1675" spans="1:4" x14ac:dyDescent="0.3">
      <c r="A1675"/>
      <c r="B1675"/>
      <c r="C1675"/>
      <c r="D1675"/>
    </row>
    <row r="1676" spans="1:4" x14ac:dyDescent="0.3">
      <c r="A1676"/>
      <c r="B1676"/>
      <c r="C1676"/>
      <c r="D1676"/>
    </row>
    <row r="1677" spans="1:4" x14ac:dyDescent="0.3">
      <c r="A1677"/>
      <c r="B1677"/>
      <c r="C1677"/>
      <c r="D1677"/>
    </row>
    <row r="1678" spans="1:4" x14ac:dyDescent="0.3">
      <c r="A1678"/>
      <c r="B1678"/>
      <c r="C1678"/>
      <c r="D1678"/>
    </row>
    <row r="1679" spans="1:4" x14ac:dyDescent="0.3">
      <c r="A1679"/>
      <c r="B1679"/>
      <c r="C1679"/>
      <c r="D1679"/>
    </row>
    <row r="1680" spans="1:4" x14ac:dyDescent="0.3">
      <c r="A1680"/>
      <c r="B1680"/>
      <c r="C1680"/>
      <c r="D1680"/>
    </row>
    <row r="1681" spans="1:4" x14ac:dyDescent="0.3">
      <c r="A1681"/>
      <c r="B1681"/>
      <c r="C1681"/>
      <c r="D1681"/>
    </row>
    <row r="1682" spans="1:4" x14ac:dyDescent="0.3">
      <c r="A1682"/>
      <c r="B1682"/>
      <c r="C1682"/>
      <c r="D1682"/>
    </row>
    <row r="1683" spans="1:4" x14ac:dyDescent="0.3">
      <c r="A1683"/>
      <c r="B1683"/>
      <c r="C1683"/>
      <c r="D1683"/>
    </row>
    <row r="1684" spans="1:4" x14ac:dyDescent="0.3">
      <c r="A1684"/>
      <c r="B1684"/>
      <c r="C1684"/>
      <c r="D1684"/>
    </row>
    <row r="1685" spans="1:4" x14ac:dyDescent="0.3">
      <c r="A1685"/>
      <c r="B1685"/>
      <c r="C1685"/>
      <c r="D1685"/>
    </row>
    <row r="1686" spans="1:4" x14ac:dyDescent="0.3">
      <c r="A1686"/>
      <c r="B1686"/>
      <c r="C1686"/>
      <c r="D1686"/>
    </row>
    <row r="1687" spans="1:4" x14ac:dyDescent="0.3">
      <c r="A1687"/>
      <c r="B1687"/>
      <c r="C1687"/>
      <c r="D1687"/>
    </row>
    <row r="1688" spans="1:4" x14ac:dyDescent="0.3">
      <c r="A1688"/>
      <c r="B1688"/>
      <c r="C1688"/>
      <c r="D1688"/>
    </row>
    <row r="1689" spans="1:4" x14ac:dyDescent="0.3">
      <c r="A1689"/>
      <c r="B1689"/>
      <c r="C1689"/>
      <c r="D1689"/>
    </row>
    <row r="1690" spans="1:4" x14ac:dyDescent="0.3">
      <c r="A1690"/>
      <c r="B1690"/>
      <c r="C1690"/>
      <c r="D1690"/>
    </row>
    <row r="1691" spans="1:4" x14ac:dyDescent="0.3">
      <c r="A1691"/>
      <c r="B1691"/>
      <c r="C1691"/>
      <c r="D1691"/>
    </row>
    <row r="1692" spans="1:4" x14ac:dyDescent="0.3">
      <c r="A1692"/>
      <c r="B1692"/>
      <c r="C1692"/>
      <c r="D1692"/>
    </row>
    <row r="1693" spans="1:4" x14ac:dyDescent="0.3">
      <c r="A1693"/>
      <c r="B1693"/>
      <c r="C1693"/>
      <c r="D1693"/>
    </row>
    <row r="1694" spans="1:4" x14ac:dyDescent="0.3">
      <c r="A1694"/>
      <c r="B1694"/>
      <c r="C1694"/>
      <c r="D1694"/>
    </row>
    <row r="1695" spans="1:4" x14ac:dyDescent="0.3">
      <c r="A1695"/>
      <c r="B1695"/>
      <c r="C1695"/>
      <c r="D1695"/>
    </row>
    <row r="1696" spans="1:4" x14ac:dyDescent="0.3">
      <c r="A1696"/>
      <c r="B1696"/>
      <c r="C1696"/>
      <c r="D1696"/>
    </row>
    <row r="1697" spans="1:4" x14ac:dyDescent="0.3">
      <c r="A1697"/>
      <c r="B1697"/>
      <c r="C1697"/>
      <c r="D1697"/>
    </row>
    <row r="1698" spans="1:4" x14ac:dyDescent="0.3">
      <c r="A1698"/>
      <c r="B1698"/>
      <c r="C1698"/>
      <c r="D1698"/>
    </row>
    <row r="1699" spans="1:4" x14ac:dyDescent="0.3">
      <c r="A1699"/>
      <c r="B1699"/>
      <c r="C1699"/>
      <c r="D1699"/>
    </row>
    <row r="1700" spans="1:4" x14ac:dyDescent="0.3">
      <c r="A1700"/>
      <c r="B1700"/>
      <c r="C1700"/>
      <c r="D1700"/>
    </row>
    <row r="1701" spans="1:4" x14ac:dyDescent="0.3">
      <c r="A1701"/>
      <c r="B1701"/>
      <c r="C1701"/>
      <c r="D1701"/>
    </row>
    <row r="1702" spans="1:4" x14ac:dyDescent="0.3">
      <c r="A1702"/>
      <c r="B1702"/>
      <c r="C1702"/>
      <c r="D1702"/>
    </row>
    <row r="1703" spans="1:4" x14ac:dyDescent="0.3">
      <c r="A1703"/>
      <c r="B1703"/>
      <c r="C1703"/>
      <c r="D1703"/>
    </row>
    <row r="1704" spans="1:4" x14ac:dyDescent="0.3">
      <c r="A1704"/>
      <c r="B1704"/>
      <c r="C1704"/>
      <c r="D1704"/>
    </row>
    <row r="1705" spans="1:4" x14ac:dyDescent="0.3">
      <c r="A1705"/>
      <c r="B1705"/>
      <c r="C1705"/>
      <c r="D1705"/>
    </row>
    <row r="1706" spans="1:4" x14ac:dyDescent="0.3">
      <c r="A1706"/>
      <c r="B1706"/>
      <c r="C1706"/>
      <c r="D1706"/>
    </row>
    <row r="1707" spans="1:4" x14ac:dyDescent="0.3">
      <c r="A1707"/>
      <c r="B1707"/>
      <c r="C1707"/>
      <c r="D1707"/>
    </row>
    <row r="1708" spans="1:4" x14ac:dyDescent="0.3">
      <c r="A1708"/>
      <c r="B1708"/>
      <c r="C1708"/>
      <c r="D1708"/>
    </row>
    <row r="1709" spans="1:4" x14ac:dyDescent="0.3">
      <c r="A1709"/>
      <c r="B1709"/>
      <c r="C1709"/>
      <c r="D1709"/>
    </row>
    <row r="1710" spans="1:4" x14ac:dyDescent="0.3">
      <c r="A1710"/>
      <c r="B1710"/>
      <c r="C1710"/>
      <c r="D1710"/>
    </row>
    <row r="1711" spans="1:4" x14ac:dyDescent="0.3">
      <c r="A1711"/>
      <c r="B1711"/>
      <c r="C1711"/>
      <c r="D1711"/>
    </row>
    <row r="1712" spans="1:4" x14ac:dyDescent="0.3">
      <c r="A1712"/>
      <c r="B1712"/>
      <c r="C1712"/>
      <c r="D1712"/>
    </row>
    <row r="1713" spans="1:4" x14ac:dyDescent="0.3">
      <c r="A1713"/>
      <c r="B1713"/>
      <c r="C1713"/>
      <c r="D1713"/>
    </row>
    <row r="1714" spans="1:4" x14ac:dyDescent="0.3">
      <c r="A1714"/>
      <c r="B1714"/>
      <c r="C1714"/>
      <c r="D1714"/>
    </row>
    <row r="1715" spans="1:4" x14ac:dyDescent="0.3">
      <c r="A1715"/>
      <c r="B1715"/>
      <c r="C1715"/>
      <c r="D1715"/>
    </row>
    <row r="1716" spans="1:4" x14ac:dyDescent="0.3">
      <c r="A1716"/>
      <c r="B1716"/>
      <c r="C1716"/>
      <c r="D1716"/>
    </row>
    <row r="1717" spans="1:4" x14ac:dyDescent="0.3">
      <c r="A1717"/>
      <c r="B1717"/>
      <c r="C1717"/>
      <c r="D1717"/>
    </row>
    <row r="1718" spans="1:4" x14ac:dyDescent="0.3">
      <c r="A1718"/>
      <c r="B1718"/>
      <c r="C1718"/>
      <c r="D1718"/>
    </row>
    <row r="1719" spans="1:4" x14ac:dyDescent="0.3">
      <c r="A1719"/>
      <c r="B1719"/>
      <c r="C1719"/>
      <c r="D1719"/>
    </row>
    <row r="1720" spans="1:4" x14ac:dyDescent="0.3">
      <c r="A1720"/>
      <c r="B1720"/>
      <c r="C1720"/>
      <c r="D1720"/>
    </row>
    <row r="1721" spans="1:4" x14ac:dyDescent="0.3">
      <c r="A1721"/>
      <c r="B1721"/>
      <c r="C1721"/>
      <c r="D1721"/>
    </row>
    <row r="1722" spans="1:4" x14ac:dyDescent="0.3">
      <c r="A1722"/>
      <c r="B1722"/>
      <c r="C1722"/>
      <c r="D1722"/>
    </row>
    <row r="1723" spans="1:4" x14ac:dyDescent="0.3">
      <c r="A1723"/>
      <c r="B1723"/>
      <c r="C1723"/>
      <c r="D1723"/>
    </row>
    <row r="1724" spans="1:4" x14ac:dyDescent="0.3">
      <c r="A1724"/>
      <c r="B1724"/>
      <c r="C1724"/>
      <c r="D1724"/>
    </row>
    <row r="1725" spans="1:4" x14ac:dyDescent="0.3">
      <c r="A1725"/>
      <c r="B1725"/>
      <c r="C1725"/>
      <c r="D1725"/>
    </row>
    <row r="1726" spans="1:4" x14ac:dyDescent="0.3">
      <c r="A1726"/>
      <c r="B1726"/>
      <c r="C1726"/>
      <c r="D1726"/>
    </row>
    <row r="1727" spans="1:4" x14ac:dyDescent="0.3">
      <c r="A1727"/>
      <c r="B1727"/>
      <c r="C1727"/>
      <c r="D1727"/>
    </row>
    <row r="1728" spans="1:4" x14ac:dyDescent="0.3">
      <c r="A1728"/>
      <c r="B1728"/>
      <c r="C1728"/>
      <c r="D1728"/>
    </row>
    <row r="1729" spans="1:4" x14ac:dyDescent="0.3">
      <c r="A1729"/>
      <c r="B1729"/>
      <c r="C1729"/>
      <c r="D1729"/>
    </row>
    <row r="1730" spans="1:4" x14ac:dyDescent="0.3">
      <c r="A1730"/>
      <c r="B1730"/>
      <c r="C1730"/>
      <c r="D1730"/>
    </row>
    <row r="1731" spans="1:4" x14ac:dyDescent="0.3">
      <c r="A1731"/>
      <c r="B1731"/>
      <c r="C1731"/>
      <c r="D1731"/>
    </row>
    <row r="1732" spans="1:4" x14ac:dyDescent="0.3">
      <c r="A1732"/>
      <c r="B1732"/>
      <c r="C1732"/>
      <c r="D1732"/>
    </row>
    <row r="1733" spans="1:4" x14ac:dyDescent="0.3">
      <c r="A1733"/>
      <c r="B1733"/>
      <c r="C1733"/>
      <c r="D1733"/>
    </row>
    <row r="1734" spans="1:4" x14ac:dyDescent="0.3">
      <c r="A1734"/>
      <c r="B1734"/>
      <c r="C1734"/>
      <c r="D1734"/>
    </row>
    <row r="1735" spans="1:4" x14ac:dyDescent="0.3">
      <c r="A1735"/>
      <c r="B1735"/>
      <c r="C1735"/>
      <c r="D1735"/>
    </row>
    <row r="1736" spans="1:4" x14ac:dyDescent="0.3">
      <c r="A1736"/>
      <c r="B1736"/>
      <c r="C1736"/>
      <c r="D1736"/>
    </row>
    <row r="1737" spans="1:4" x14ac:dyDescent="0.3">
      <c r="A1737"/>
      <c r="B1737"/>
      <c r="C1737"/>
      <c r="D1737"/>
    </row>
    <row r="1738" spans="1:4" x14ac:dyDescent="0.3">
      <c r="A1738"/>
      <c r="B1738"/>
      <c r="C1738"/>
      <c r="D1738"/>
    </row>
    <row r="1739" spans="1:4" x14ac:dyDescent="0.3">
      <c r="A1739"/>
      <c r="B1739"/>
      <c r="C1739"/>
      <c r="D1739"/>
    </row>
    <row r="1740" spans="1:4" x14ac:dyDescent="0.3">
      <c r="A1740"/>
      <c r="B1740"/>
      <c r="C1740"/>
      <c r="D1740"/>
    </row>
    <row r="1741" spans="1:4" x14ac:dyDescent="0.3">
      <c r="A1741"/>
      <c r="B1741"/>
      <c r="C1741"/>
      <c r="D1741"/>
    </row>
    <row r="1742" spans="1:4" x14ac:dyDescent="0.3">
      <c r="A1742"/>
      <c r="B1742"/>
      <c r="C1742"/>
      <c r="D1742"/>
    </row>
    <row r="1743" spans="1:4" x14ac:dyDescent="0.3">
      <c r="A1743"/>
      <c r="B1743"/>
      <c r="C1743"/>
      <c r="D1743"/>
    </row>
    <row r="1744" spans="1:4" x14ac:dyDescent="0.3">
      <c r="A1744"/>
      <c r="B1744"/>
      <c r="C1744"/>
      <c r="D1744"/>
    </row>
    <row r="1745" spans="1:4" x14ac:dyDescent="0.3">
      <c r="A1745"/>
      <c r="B1745"/>
      <c r="C1745"/>
      <c r="D1745"/>
    </row>
    <row r="1746" spans="1:4" x14ac:dyDescent="0.3">
      <c r="A1746"/>
      <c r="B1746"/>
      <c r="C1746"/>
      <c r="D1746"/>
    </row>
    <row r="1747" spans="1:4" x14ac:dyDescent="0.3">
      <c r="A1747"/>
      <c r="B1747"/>
      <c r="C1747"/>
      <c r="D1747"/>
    </row>
    <row r="1748" spans="1:4" x14ac:dyDescent="0.3">
      <c r="A1748"/>
      <c r="B1748"/>
      <c r="C1748"/>
      <c r="D1748"/>
    </row>
    <row r="1749" spans="1:4" x14ac:dyDescent="0.3">
      <c r="A1749"/>
      <c r="B1749"/>
      <c r="C1749"/>
      <c r="D1749"/>
    </row>
    <row r="1750" spans="1:4" x14ac:dyDescent="0.3">
      <c r="A1750"/>
      <c r="B1750"/>
      <c r="C1750"/>
      <c r="D1750"/>
    </row>
    <row r="1751" spans="1:4" x14ac:dyDescent="0.3">
      <c r="A1751"/>
      <c r="B1751"/>
      <c r="C1751"/>
      <c r="D1751"/>
    </row>
    <row r="1752" spans="1:4" x14ac:dyDescent="0.3">
      <c r="A1752"/>
      <c r="B1752"/>
      <c r="C1752"/>
      <c r="D1752"/>
    </row>
    <row r="1753" spans="1:4" x14ac:dyDescent="0.3">
      <c r="A1753"/>
      <c r="B1753"/>
      <c r="C1753"/>
      <c r="D1753"/>
    </row>
    <row r="1754" spans="1:4" x14ac:dyDescent="0.3">
      <c r="A1754"/>
      <c r="B1754"/>
      <c r="C1754"/>
      <c r="D1754"/>
    </row>
    <row r="1755" spans="1:4" x14ac:dyDescent="0.3">
      <c r="A1755"/>
      <c r="B1755"/>
      <c r="C1755"/>
      <c r="D1755"/>
    </row>
    <row r="1756" spans="1:4" x14ac:dyDescent="0.3">
      <c r="A1756"/>
      <c r="B1756"/>
      <c r="C1756"/>
      <c r="D1756"/>
    </row>
    <row r="1757" spans="1:4" x14ac:dyDescent="0.3">
      <c r="A1757"/>
      <c r="B1757"/>
      <c r="C1757"/>
      <c r="D1757"/>
    </row>
    <row r="1758" spans="1:4" x14ac:dyDescent="0.3">
      <c r="A1758"/>
      <c r="B1758"/>
      <c r="C1758"/>
      <c r="D1758"/>
    </row>
    <row r="1759" spans="1:4" x14ac:dyDescent="0.3">
      <c r="A1759"/>
      <c r="B1759"/>
      <c r="C1759"/>
      <c r="D1759"/>
    </row>
    <row r="1760" spans="1:4" x14ac:dyDescent="0.3">
      <c r="A1760"/>
      <c r="B1760"/>
      <c r="C1760"/>
      <c r="D1760"/>
    </row>
    <row r="1761" spans="1:4" x14ac:dyDescent="0.3">
      <c r="A1761"/>
      <c r="B1761"/>
      <c r="C1761"/>
      <c r="D1761"/>
    </row>
    <row r="1762" spans="1:4" x14ac:dyDescent="0.3">
      <c r="A1762"/>
      <c r="B1762"/>
      <c r="C1762"/>
      <c r="D1762"/>
    </row>
    <row r="1763" spans="1:4" x14ac:dyDescent="0.3">
      <c r="A1763"/>
      <c r="B1763"/>
      <c r="C1763"/>
      <c r="D1763"/>
    </row>
    <row r="1764" spans="1:4" x14ac:dyDescent="0.3">
      <c r="A1764"/>
      <c r="B1764"/>
      <c r="C1764"/>
      <c r="D1764"/>
    </row>
    <row r="1765" spans="1:4" x14ac:dyDescent="0.3">
      <c r="A1765"/>
      <c r="B1765"/>
      <c r="C1765"/>
      <c r="D1765"/>
    </row>
    <row r="1766" spans="1:4" x14ac:dyDescent="0.3">
      <c r="A1766"/>
      <c r="B1766"/>
      <c r="C1766"/>
      <c r="D1766"/>
    </row>
    <row r="1767" spans="1:4" x14ac:dyDescent="0.3">
      <c r="A1767"/>
      <c r="B1767"/>
      <c r="C1767"/>
      <c r="D1767"/>
    </row>
    <row r="1768" spans="1:4" x14ac:dyDescent="0.3">
      <c r="A1768"/>
      <c r="B1768"/>
      <c r="C1768"/>
      <c r="D1768"/>
    </row>
    <row r="1769" spans="1:4" x14ac:dyDescent="0.3">
      <c r="A1769"/>
      <c r="B1769"/>
      <c r="C1769"/>
      <c r="D1769"/>
    </row>
    <row r="1770" spans="1:4" x14ac:dyDescent="0.3">
      <c r="A1770"/>
      <c r="B1770"/>
      <c r="C1770"/>
      <c r="D1770"/>
    </row>
    <row r="1771" spans="1:4" x14ac:dyDescent="0.3">
      <c r="A1771"/>
      <c r="B1771"/>
      <c r="C1771"/>
      <c r="D1771"/>
    </row>
    <row r="1772" spans="1:4" x14ac:dyDescent="0.3">
      <c r="A1772"/>
      <c r="B1772"/>
      <c r="C1772"/>
      <c r="D1772"/>
    </row>
    <row r="1773" spans="1:4" x14ac:dyDescent="0.3">
      <c r="A1773"/>
      <c r="B1773"/>
      <c r="C1773"/>
      <c r="D1773"/>
    </row>
    <row r="1774" spans="1:4" x14ac:dyDescent="0.3">
      <c r="A1774"/>
      <c r="B1774"/>
      <c r="C1774"/>
      <c r="D1774"/>
    </row>
    <row r="1775" spans="1:4" x14ac:dyDescent="0.3">
      <c r="A1775"/>
      <c r="B1775"/>
      <c r="C1775"/>
      <c r="D1775"/>
    </row>
    <row r="1776" spans="1:4" x14ac:dyDescent="0.3">
      <c r="A1776"/>
      <c r="B1776"/>
      <c r="C1776"/>
      <c r="D1776"/>
    </row>
    <row r="1777" spans="1:4" x14ac:dyDescent="0.3">
      <c r="A1777"/>
      <c r="B1777"/>
      <c r="C1777"/>
      <c r="D1777"/>
    </row>
    <row r="1778" spans="1:4" x14ac:dyDescent="0.3">
      <c r="A1778"/>
      <c r="B1778"/>
      <c r="C1778"/>
      <c r="D1778"/>
    </row>
    <row r="1779" spans="1:4" x14ac:dyDescent="0.3">
      <c r="A1779"/>
      <c r="B1779"/>
      <c r="C1779"/>
      <c r="D1779"/>
    </row>
    <row r="1780" spans="1:4" x14ac:dyDescent="0.3">
      <c r="A1780"/>
      <c r="B1780"/>
      <c r="C1780"/>
      <c r="D1780"/>
    </row>
    <row r="1781" spans="1:4" x14ac:dyDescent="0.3">
      <c r="A1781"/>
      <c r="B1781"/>
      <c r="C1781"/>
      <c r="D1781"/>
    </row>
    <row r="1782" spans="1:4" x14ac:dyDescent="0.3">
      <c r="A1782"/>
      <c r="B1782"/>
      <c r="C1782"/>
      <c r="D1782"/>
    </row>
    <row r="1783" spans="1:4" x14ac:dyDescent="0.3">
      <c r="A1783"/>
      <c r="B1783"/>
      <c r="C1783"/>
      <c r="D1783"/>
    </row>
    <row r="1784" spans="1:4" x14ac:dyDescent="0.3">
      <c r="A1784"/>
      <c r="B1784"/>
      <c r="C1784"/>
      <c r="D1784"/>
    </row>
    <row r="1785" spans="1:4" x14ac:dyDescent="0.3">
      <c r="A1785"/>
      <c r="B1785"/>
      <c r="C1785"/>
      <c r="D1785"/>
    </row>
    <row r="1786" spans="1:4" x14ac:dyDescent="0.3">
      <c r="A1786"/>
      <c r="B1786"/>
      <c r="C1786"/>
      <c r="D1786"/>
    </row>
    <row r="1787" spans="1:4" x14ac:dyDescent="0.3">
      <c r="A1787"/>
      <c r="B1787"/>
      <c r="C1787"/>
      <c r="D1787"/>
    </row>
    <row r="1788" spans="1:4" x14ac:dyDescent="0.3">
      <c r="A1788"/>
      <c r="B1788"/>
      <c r="C1788"/>
      <c r="D1788"/>
    </row>
    <row r="1789" spans="1:4" x14ac:dyDescent="0.3">
      <c r="A1789"/>
      <c r="B1789"/>
      <c r="C1789"/>
      <c r="D1789"/>
    </row>
    <row r="1790" spans="1:4" x14ac:dyDescent="0.3">
      <c r="A1790"/>
      <c r="B1790"/>
      <c r="C1790"/>
      <c r="D1790"/>
    </row>
    <row r="1791" spans="1:4" x14ac:dyDescent="0.3">
      <c r="A1791"/>
      <c r="B1791"/>
      <c r="C1791"/>
      <c r="D1791"/>
    </row>
    <row r="1792" spans="1:4" x14ac:dyDescent="0.3">
      <c r="A1792"/>
      <c r="B1792"/>
      <c r="C1792"/>
      <c r="D1792"/>
    </row>
    <row r="1793" spans="1:4" x14ac:dyDescent="0.3">
      <c r="A1793"/>
      <c r="B1793"/>
      <c r="C1793"/>
      <c r="D1793"/>
    </row>
    <row r="1794" spans="1:4" x14ac:dyDescent="0.3">
      <c r="A1794"/>
      <c r="B1794"/>
      <c r="C1794"/>
      <c r="D1794"/>
    </row>
    <row r="1795" spans="1:4" x14ac:dyDescent="0.3">
      <c r="A1795"/>
      <c r="B1795"/>
      <c r="C1795"/>
      <c r="D1795"/>
    </row>
    <row r="1796" spans="1:4" x14ac:dyDescent="0.3">
      <c r="A1796"/>
      <c r="B1796"/>
      <c r="C1796"/>
      <c r="D1796"/>
    </row>
    <row r="1797" spans="1:4" x14ac:dyDescent="0.3">
      <c r="A1797"/>
      <c r="B1797"/>
      <c r="C1797"/>
      <c r="D1797"/>
    </row>
    <row r="1798" spans="1:4" x14ac:dyDescent="0.3">
      <c r="A1798"/>
      <c r="B1798"/>
      <c r="C1798"/>
      <c r="D1798"/>
    </row>
    <row r="1799" spans="1:4" x14ac:dyDescent="0.3">
      <c r="A1799"/>
      <c r="B1799"/>
      <c r="C1799"/>
      <c r="D1799"/>
    </row>
    <row r="1800" spans="1:4" x14ac:dyDescent="0.3">
      <c r="A1800"/>
      <c r="B1800"/>
      <c r="C1800"/>
      <c r="D1800"/>
    </row>
    <row r="1801" spans="1:4" x14ac:dyDescent="0.3">
      <c r="A1801"/>
      <c r="B1801"/>
      <c r="C1801"/>
      <c r="D1801"/>
    </row>
    <row r="1802" spans="1:4" x14ac:dyDescent="0.3">
      <c r="A1802"/>
      <c r="B1802"/>
      <c r="C1802"/>
      <c r="D1802"/>
    </row>
    <row r="1803" spans="1:4" x14ac:dyDescent="0.3">
      <c r="A1803"/>
      <c r="B1803"/>
      <c r="C1803"/>
      <c r="D1803"/>
    </row>
    <row r="1804" spans="1:4" x14ac:dyDescent="0.3">
      <c r="A1804"/>
      <c r="B1804"/>
      <c r="C1804"/>
      <c r="D1804"/>
    </row>
    <row r="1805" spans="1:4" x14ac:dyDescent="0.3">
      <c r="A1805"/>
      <c r="B1805"/>
      <c r="C1805"/>
      <c r="D1805"/>
    </row>
    <row r="1806" spans="1:4" x14ac:dyDescent="0.3">
      <c r="A1806"/>
      <c r="B1806"/>
      <c r="C1806"/>
      <c r="D1806"/>
    </row>
    <row r="1807" spans="1:4" x14ac:dyDescent="0.3">
      <c r="A1807"/>
      <c r="B1807"/>
      <c r="C1807"/>
      <c r="D1807"/>
    </row>
    <row r="1808" spans="1:4" x14ac:dyDescent="0.3">
      <c r="A1808"/>
      <c r="B1808"/>
      <c r="C1808"/>
      <c r="D1808"/>
    </row>
    <row r="1809" spans="1:4" x14ac:dyDescent="0.3">
      <c r="A1809"/>
      <c r="B1809"/>
      <c r="C1809"/>
      <c r="D1809"/>
    </row>
    <row r="1810" spans="1:4" x14ac:dyDescent="0.3">
      <c r="A1810"/>
      <c r="B1810"/>
      <c r="C1810"/>
      <c r="D1810"/>
    </row>
    <row r="1811" spans="1:4" x14ac:dyDescent="0.3">
      <c r="A1811"/>
      <c r="B1811"/>
      <c r="C1811"/>
      <c r="D1811"/>
    </row>
    <row r="1812" spans="1:4" x14ac:dyDescent="0.3">
      <c r="A1812"/>
      <c r="B1812"/>
      <c r="C1812"/>
      <c r="D1812"/>
    </row>
    <row r="1813" spans="1:4" x14ac:dyDescent="0.3">
      <c r="A1813"/>
      <c r="B1813"/>
      <c r="C1813"/>
      <c r="D1813"/>
    </row>
    <row r="1814" spans="1:4" x14ac:dyDescent="0.3">
      <c r="A1814"/>
      <c r="B1814"/>
      <c r="C1814"/>
      <c r="D1814"/>
    </row>
    <row r="1815" spans="1:4" x14ac:dyDescent="0.3">
      <c r="A1815"/>
      <c r="B1815"/>
      <c r="C1815"/>
      <c r="D1815"/>
    </row>
    <row r="1816" spans="1:4" x14ac:dyDescent="0.3">
      <c r="A1816"/>
      <c r="B1816"/>
      <c r="C1816"/>
      <c r="D1816"/>
    </row>
    <row r="1817" spans="1:4" x14ac:dyDescent="0.3">
      <c r="A1817"/>
      <c r="B1817"/>
      <c r="C1817"/>
      <c r="D1817"/>
    </row>
    <row r="1818" spans="1:4" x14ac:dyDescent="0.3">
      <c r="A1818"/>
      <c r="B1818"/>
      <c r="C1818"/>
      <c r="D1818"/>
    </row>
    <row r="1819" spans="1:4" x14ac:dyDescent="0.3">
      <c r="A1819"/>
      <c r="B1819"/>
      <c r="C1819"/>
      <c r="D1819"/>
    </row>
    <row r="1820" spans="1:4" x14ac:dyDescent="0.3">
      <c r="A1820"/>
      <c r="B1820"/>
      <c r="C1820"/>
      <c r="D1820"/>
    </row>
    <row r="1821" spans="1:4" x14ac:dyDescent="0.3">
      <c r="A1821"/>
      <c r="B1821"/>
      <c r="C1821"/>
      <c r="D1821"/>
    </row>
    <row r="1822" spans="1:4" x14ac:dyDescent="0.3">
      <c r="A1822"/>
      <c r="B1822"/>
      <c r="C1822"/>
      <c r="D1822"/>
    </row>
    <row r="1823" spans="1:4" x14ac:dyDescent="0.3">
      <c r="A1823"/>
      <c r="B1823"/>
      <c r="C1823"/>
      <c r="D1823"/>
    </row>
    <row r="1824" spans="1:4" x14ac:dyDescent="0.3">
      <c r="A1824"/>
      <c r="B1824"/>
      <c r="C1824"/>
      <c r="D1824"/>
    </row>
    <row r="1825" spans="1:4" x14ac:dyDescent="0.3">
      <c r="A1825"/>
      <c r="B1825"/>
      <c r="C1825"/>
      <c r="D1825"/>
    </row>
    <row r="1826" spans="1:4" x14ac:dyDescent="0.3">
      <c r="A1826"/>
      <c r="B1826"/>
      <c r="C1826"/>
      <c r="D1826"/>
    </row>
    <row r="1827" spans="1:4" x14ac:dyDescent="0.3">
      <c r="A1827"/>
      <c r="B1827"/>
      <c r="C1827"/>
      <c r="D1827"/>
    </row>
    <row r="1828" spans="1:4" x14ac:dyDescent="0.3">
      <c r="A1828"/>
      <c r="B1828"/>
      <c r="C1828"/>
      <c r="D1828"/>
    </row>
    <row r="1829" spans="1:4" x14ac:dyDescent="0.3">
      <c r="A1829"/>
      <c r="B1829"/>
      <c r="C1829"/>
      <c r="D1829"/>
    </row>
    <row r="1830" spans="1:4" x14ac:dyDescent="0.3">
      <c r="A1830"/>
      <c r="B1830"/>
      <c r="C1830"/>
      <c r="D1830"/>
    </row>
    <row r="1831" spans="1:4" x14ac:dyDescent="0.3">
      <c r="A1831"/>
      <c r="B1831"/>
      <c r="C1831"/>
      <c r="D1831"/>
    </row>
    <row r="1832" spans="1:4" x14ac:dyDescent="0.3">
      <c r="A1832"/>
      <c r="B1832"/>
      <c r="C1832"/>
      <c r="D1832"/>
    </row>
    <row r="1833" spans="1:4" x14ac:dyDescent="0.3">
      <c r="A1833"/>
      <c r="B1833"/>
      <c r="C1833"/>
      <c r="D1833"/>
    </row>
    <row r="1834" spans="1:4" x14ac:dyDescent="0.3">
      <c r="A1834"/>
      <c r="B1834"/>
      <c r="C1834"/>
      <c r="D1834"/>
    </row>
    <row r="1835" spans="1:4" x14ac:dyDescent="0.3">
      <c r="A1835"/>
      <c r="B1835"/>
      <c r="C1835"/>
      <c r="D1835"/>
    </row>
    <row r="1836" spans="1:4" x14ac:dyDescent="0.3">
      <c r="A1836"/>
      <c r="B1836"/>
      <c r="C1836"/>
      <c r="D1836"/>
    </row>
    <row r="1837" spans="1:4" x14ac:dyDescent="0.3">
      <c r="A1837"/>
      <c r="B1837"/>
      <c r="C1837"/>
      <c r="D1837"/>
    </row>
    <row r="1838" spans="1:4" x14ac:dyDescent="0.3">
      <c r="A1838"/>
      <c r="B1838"/>
      <c r="C1838"/>
      <c r="D1838"/>
    </row>
    <row r="1839" spans="1:4" x14ac:dyDescent="0.3">
      <c r="A1839"/>
      <c r="B1839"/>
      <c r="C1839"/>
      <c r="D1839"/>
    </row>
    <row r="1840" spans="1:4" x14ac:dyDescent="0.3">
      <c r="A1840"/>
      <c r="B1840"/>
      <c r="C1840"/>
      <c r="D1840"/>
    </row>
    <row r="1841" spans="1:4" x14ac:dyDescent="0.3">
      <c r="A1841"/>
      <c r="B1841"/>
      <c r="C1841"/>
      <c r="D1841"/>
    </row>
    <row r="1842" spans="1:4" x14ac:dyDescent="0.3">
      <c r="A1842"/>
      <c r="B1842"/>
      <c r="C1842"/>
      <c r="D1842"/>
    </row>
    <row r="1843" spans="1:4" x14ac:dyDescent="0.3">
      <c r="A1843"/>
      <c r="B1843"/>
      <c r="C1843"/>
      <c r="D1843"/>
    </row>
    <row r="1844" spans="1:4" x14ac:dyDescent="0.3">
      <c r="A1844"/>
      <c r="B1844"/>
      <c r="C1844"/>
      <c r="D1844"/>
    </row>
    <row r="1845" spans="1:4" x14ac:dyDescent="0.3">
      <c r="A1845"/>
      <c r="B1845"/>
      <c r="C1845"/>
      <c r="D1845"/>
    </row>
    <row r="1846" spans="1:4" x14ac:dyDescent="0.3">
      <c r="A1846"/>
      <c r="B1846"/>
      <c r="C1846"/>
      <c r="D1846"/>
    </row>
    <row r="1847" spans="1:4" x14ac:dyDescent="0.3">
      <c r="A1847"/>
      <c r="B1847"/>
      <c r="C1847"/>
      <c r="D1847"/>
    </row>
    <row r="1848" spans="1:4" x14ac:dyDescent="0.3">
      <c r="A1848"/>
      <c r="B1848"/>
      <c r="C1848"/>
      <c r="D1848"/>
    </row>
    <row r="1849" spans="1:4" x14ac:dyDescent="0.3">
      <c r="A1849"/>
      <c r="B1849"/>
      <c r="C1849"/>
      <c r="D1849"/>
    </row>
    <row r="1850" spans="1:4" x14ac:dyDescent="0.3">
      <c r="A1850"/>
      <c r="B1850"/>
      <c r="C1850"/>
      <c r="D1850"/>
    </row>
    <row r="1851" spans="1:4" x14ac:dyDescent="0.3">
      <c r="A1851"/>
      <c r="B1851"/>
      <c r="C1851"/>
      <c r="D1851"/>
    </row>
    <row r="1852" spans="1:4" x14ac:dyDescent="0.3">
      <c r="A1852"/>
      <c r="B1852"/>
      <c r="C1852"/>
      <c r="D1852"/>
    </row>
    <row r="1853" spans="1:4" x14ac:dyDescent="0.3">
      <c r="A1853"/>
      <c r="B1853"/>
      <c r="C1853"/>
      <c r="D1853"/>
    </row>
    <row r="1854" spans="1:4" x14ac:dyDescent="0.3">
      <c r="A1854"/>
      <c r="B1854"/>
      <c r="C1854"/>
      <c r="D1854"/>
    </row>
    <row r="1855" spans="1:4" x14ac:dyDescent="0.3">
      <c r="A1855"/>
      <c r="B1855"/>
      <c r="C1855"/>
      <c r="D1855"/>
    </row>
    <row r="1856" spans="1:4" x14ac:dyDescent="0.3">
      <c r="A1856"/>
      <c r="B1856"/>
      <c r="C1856"/>
      <c r="D1856"/>
    </row>
    <row r="1857" spans="1:4" x14ac:dyDescent="0.3">
      <c r="A1857"/>
      <c r="B1857"/>
      <c r="C1857"/>
      <c r="D1857"/>
    </row>
    <row r="1858" spans="1:4" x14ac:dyDescent="0.3">
      <c r="A1858"/>
      <c r="B1858"/>
      <c r="C1858"/>
      <c r="D1858"/>
    </row>
    <row r="1859" spans="1:4" x14ac:dyDescent="0.3">
      <c r="A1859"/>
      <c r="B1859"/>
      <c r="C1859"/>
      <c r="D1859"/>
    </row>
    <row r="1860" spans="1:4" x14ac:dyDescent="0.3">
      <c r="A1860"/>
      <c r="B1860"/>
      <c r="C1860"/>
      <c r="D1860"/>
    </row>
    <row r="1861" spans="1:4" x14ac:dyDescent="0.3">
      <c r="A1861"/>
      <c r="B1861"/>
      <c r="C1861"/>
      <c r="D1861"/>
    </row>
    <row r="1862" spans="1:4" x14ac:dyDescent="0.3">
      <c r="A1862"/>
      <c r="B1862"/>
      <c r="C1862"/>
      <c r="D1862"/>
    </row>
    <row r="1863" spans="1:4" x14ac:dyDescent="0.3">
      <c r="A1863"/>
      <c r="B1863"/>
      <c r="C1863"/>
      <c r="D1863"/>
    </row>
    <row r="1864" spans="1:4" x14ac:dyDescent="0.3">
      <c r="A1864"/>
      <c r="B1864"/>
      <c r="C1864"/>
      <c r="D1864"/>
    </row>
    <row r="1865" spans="1:4" x14ac:dyDescent="0.3">
      <c r="A1865"/>
      <c r="B1865"/>
      <c r="C1865"/>
      <c r="D1865"/>
    </row>
    <row r="1866" spans="1:4" x14ac:dyDescent="0.3">
      <c r="A1866"/>
      <c r="B1866"/>
      <c r="C1866"/>
      <c r="D1866"/>
    </row>
    <row r="1867" spans="1:4" x14ac:dyDescent="0.3">
      <c r="A1867"/>
      <c r="B1867"/>
      <c r="C1867"/>
      <c r="D1867"/>
    </row>
    <row r="1868" spans="1:4" x14ac:dyDescent="0.3">
      <c r="A1868"/>
      <c r="B1868"/>
      <c r="C1868"/>
      <c r="D1868"/>
    </row>
    <row r="1869" spans="1:4" x14ac:dyDescent="0.3">
      <c r="A1869"/>
      <c r="B1869"/>
      <c r="C1869"/>
      <c r="D1869"/>
    </row>
    <row r="1870" spans="1:4" x14ac:dyDescent="0.3">
      <c r="A1870"/>
      <c r="B1870"/>
      <c r="C1870"/>
      <c r="D1870"/>
    </row>
    <row r="1871" spans="1:4" x14ac:dyDescent="0.3">
      <c r="A1871"/>
      <c r="B1871"/>
      <c r="C1871"/>
      <c r="D1871"/>
    </row>
    <row r="1872" spans="1:4" x14ac:dyDescent="0.3">
      <c r="A1872"/>
      <c r="B1872"/>
      <c r="C1872"/>
      <c r="D1872"/>
    </row>
    <row r="1873" spans="1:4" x14ac:dyDescent="0.3">
      <c r="A1873"/>
      <c r="B1873"/>
      <c r="C1873"/>
      <c r="D1873"/>
    </row>
    <row r="1874" spans="1:4" x14ac:dyDescent="0.3">
      <c r="A1874"/>
      <c r="B1874"/>
      <c r="C1874"/>
      <c r="D1874"/>
    </row>
    <row r="1875" spans="1:4" x14ac:dyDescent="0.3">
      <c r="A1875"/>
      <c r="B1875"/>
      <c r="C1875"/>
      <c r="D1875"/>
    </row>
    <row r="1876" spans="1:4" x14ac:dyDescent="0.3">
      <c r="A1876"/>
      <c r="B1876"/>
      <c r="C1876"/>
      <c r="D1876"/>
    </row>
    <row r="1877" spans="1:4" x14ac:dyDescent="0.3">
      <c r="A1877"/>
      <c r="B1877"/>
      <c r="C1877"/>
      <c r="D1877"/>
    </row>
    <row r="1878" spans="1:4" x14ac:dyDescent="0.3">
      <c r="A1878"/>
      <c r="B1878"/>
      <c r="C1878"/>
      <c r="D1878"/>
    </row>
    <row r="1879" spans="1:4" x14ac:dyDescent="0.3">
      <c r="A1879"/>
      <c r="B1879"/>
      <c r="C1879"/>
      <c r="D1879"/>
    </row>
    <row r="1880" spans="1:4" x14ac:dyDescent="0.3">
      <c r="A1880"/>
      <c r="B1880"/>
      <c r="C1880"/>
      <c r="D1880"/>
    </row>
    <row r="1881" spans="1:4" x14ac:dyDescent="0.3">
      <c r="A1881"/>
      <c r="B1881"/>
      <c r="C1881"/>
      <c r="D1881"/>
    </row>
    <row r="1882" spans="1:4" x14ac:dyDescent="0.3">
      <c r="A1882"/>
      <c r="B1882"/>
      <c r="C1882"/>
      <c r="D1882"/>
    </row>
    <row r="1883" spans="1:4" x14ac:dyDescent="0.3">
      <c r="A1883"/>
      <c r="B1883"/>
      <c r="C1883"/>
      <c r="D1883"/>
    </row>
    <row r="1884" spans="1:4" x14ac:dyDescent="0.3">
      <c r="A1884"/>
      <c r="B1884"/>
      <c r="C1884"/>
      <c r="D1884"/>
    </row>
    <row r="1885" spans="1:4" x14ac:dyDescent="0.3">
      <c r="A1885"/>
      <c r="B1885"/>
      <c r="C1885"/>
      <c r="D1885"/>
    </row>
    <row r="1886" spans="1:4" x14ac:dyDescent="0.3">
      <c r="A1886"/>
      <c r="B1886"/>
      <c r="C1886"/>
      <c r="D1886"/>
    </row>
    <row r="1887" spans="1:4" x14ac:dyDescent="0.3">
      <c r="A1887"/>
      <c r="B1887"/>
      <c r="C1887"/>
      <c r="D1887"/>
    </row>
    <row r="1888" spans="1:4" x14ac:dyDescent="0.3">
      <c r="A1888"/>
      <c r="B1888"/>
      <c r="C1888"/>
      <c r="D1888"/>
    </row>
    <row r="1889" spans="1:4" x14ac:dyDescent="0.3">
      <c r="A1889"/>
      <c r="B1889"/>
      <c r="C1889"/>
      <c r="D1889"/>
    </row>
    <row r="1890" spans="1:4" x14ac:dyDescent="0.3">
      <c r="A1890"/>
      <c r="B1890"/>
      <c r="C1890"/>
      <c r="D1890"/>
    </row>
    <row r="1891" spans="1:4" x14ac:dyDescent="0.3">
      <c r="A1891"/>
      <c r="B1891"/>
      <c r="C1891"/>
      <c r="D1891"/>
    </row>
    <row r="1892" spans="1:4" x14ac:dyDescent="0.3">
      <c r="A1892"/>
      <c r="B1892"/>
      <c r="C1892"/>
      <c r="D1892"/>
    </row>
    <row r="1893" spans="1:4" x14ac:dyDescent="0.3">
      <c r="A1893"/>
      <c r="B1893"/>
      <c r="C1893"/>
      <c r="D1893"/>
    </row>
    <row r="1894" spans="1:4" x14ac:dyDescent="0.3">
      <c r="A1894"/>
      <c r="B1894"/>
      <c r="C1894"/>
      <c r="D1894"/>
    </row>
    <row r="1895" spans="1:4" x14ac:dyDescent="0.3">
      <c r="A1895"/>
      <c r="B1895"/>
      <c r="C1895"/>
      <c r="D1895"/>
    </row>
    <row r="1896" spans="1:4" x14ac:dyDescent="0.3">
      <c r="A1896"/>
      <c r="B1896"/>
      <c r="C1896"/>
      <c r="D1896"/>
    </row>
    <row r="1897" spans="1:4" x14ac:dyDescent="0.3">
      <c r="A1897"/>
      <c r="B1897"/>
      <c r="C1897"/>
      <c r="D1897"/>
    </row>
    <row r="1898" spans="1:4" x14ac:dyDescent="0.3">
      <c r="A1898"/>
      <c r="B1898"/>
      <c r="C1898"/>
      <c r="D1898"/>
    </row>
    <row r="1899" spans="1:4" x14ac:dyDescent="0.3">
      <c r="A1899"/>
      <c r="B1899"/>
      <c r="C1899"/>
      <c r="D1899"/>
    </row>
    <row r="1900" spans="1:4" x14ac:dyDescent="0.3">
      <c r="A1900"/>
      <c r="B1900"/>
      <c r="C1900"/>
      <c r="D1900"/>
    </row>
    <row r="1901" spans="1:4" x14ac:dyDescent="0.3">
      <c r="A1901"/>
      <c r="B1901"/>
      <c r="C1901"/>
      <c r="D1901"/>
    </row>
    <row r="1902" spans="1:4" x14ac:dyDescent="0.3">
      <c r="A1902"/>
      <c r="B1902"/>
      <c r="C1902"/>
      <c r="D1902"/>
    </row>
    <row r="1903" spans="1:4" x14ac:dyDescent="0.3">
      <c r="A1903"/>
      <c r="B1903"/>
      <c r="C1903"/>
      <c r="D1903"/>
    </row>
    <row r="1904" spans="1:4" x14ac:dyDescent="0.3">
      <c r="A1904"/>
      <c r="B1904"/>
      <c r="C1904"/>
      <c r="D1904"/>
    </row>
    <row r="1905" spans="1:4" x14ac:dyDescent="0.3">
      <c r="A1905"/>
      <c r="B1905"/>
      <c r="C1905"/>
      <c r="D1905"/>
    </row>
    <row r="1906" spans="1:4" x14ac:dyDescent="0.3">
      <c r="A1906"/>
      <c r="B1906"/>
      <c r="C1906"/>
      <c r="D1906"/>
    </row>
    <row r="1907" spans="1:4" x14ac:dyDescent="0.3">
      <c r="A1907"/>
      <c r="B1907"/>
      <c r="C1907"/>
      <c r="D1907"/>
    </row>
    <row r="1908" spans="1:4" x14ac:dyDescent="0.3">
      <c r="A1908"/>
      <c r="B1908"/>
      <c r="C1908"/>
      <c r="D1908"/>
    </row>
    <row r="1909" spans="1:4" x14ac:dyDescent="0.3">
      <c r="A1909"/>
      <c r="B1909"/>
      <c r="C1909"/>
      <c r="D1909"/>
    </row>
    <row r="1910" spans="1:4" x14ac:dyDescent="0.3">
      <c r="A1910"/>
      <c r="B1910"/>
      <c r="C1910"/>
      <c r="D1910"/>
    </row>
    <row r="1911" spans="1:4" x14ac:dyDescent="0.3">
      <c r="A1911"/>
      <c r="B1911"/>
      <c r="C1911"/>
      <c r="D1911"/>
    </row>
    <row r="1912" spans="1:4" x14ac:dyDescent="0.3">
      <c r="A1912"/>
      <c r="B1912"/>
      <c r="C1912"/>
      <c r="D1912"/>
    </row>
    <row r="1913" spans="1:4" x14ac:dyDescent="0.3">
      <c r="A1913"/>
      <c r="B1913"/>
      <c r="C1913"/>
      <c r="D1913"/>
    </row>
    <row r="1914" spans="1:4" x14ac:dyDescent="0.3">
      <c r="A1914"/>
      <c r="B1914"/>
      <c r="C1914"/>
      <c r="D1914"/>
    </row>
    <row r="1915" spans="1:4" x14ac:dyDescent="0.3">
      <c r="A1915"/>
      <c r="B1915"/>
      <c r="C1915"/>
      <c r="D1915"/>
    </row>
    <row r="1916" spans="1:4" x14ac:dyDescent="0.3">
      <c r="A1916"/>
      <c r="B1916"/>
      <c r="C1916"/>
      <c r="D1916"/>
    </row>
    <row r="1917" spans="1:4" x14ac:dyDescent="0.3">
      <c r="A1917"/>
      <c r="B1917"/>
      <c r="C1917"/>
      <c r="D1917"/>
    </row>
    <row r="1918" spans="1:4" x14ac:dyDescent="0.3">
      <c r="A1918"/>
      <c r="B1918"/>
      <c r="C1918"/>
      <c r="D1918"/>
    </row>
    <row r="1919" spans="1:4" x14ac:dyDescent="0.3">
      <c r="A1919"/>
      <c r="B1919"/>
      <c r="C1919"/>
      <c r="D1919"/>
    </row>
    <row r="1920" spans="1:4" x14ac:dyDescent="0.3">
      <c r="A1920"/>
      <c r="B1920"/>
      <c r="C1920"/>
      <c r="D1920"/>
    </row>
    <row r="1921" spans="1:4" x14ac:dyDescent="0.3">
      <c r="A1921"/>
      <c r="B1921"/>
      <c r="C1921"/>
      <c r="D1921"/>
    </row>
    <row r="1922" spans="1:4" x14ac:dyDescent="0.3">
      <c r="A1922"/>
      <c r="B1922"/>
      <c r="C1922"/>
      <c r="D1922"/>
    </row>
    <row r="1923" spans="1:4" x14ac:dyDescent="0.3">
      <c r="A1923"/>
      <c r="B1923"/>
      <c r="C1923"/>
      <c r="D1923"/>
    </row>
    <row r="1924" spans="1:4" x14ac:dyDescent="0.3">
      <c r="A1924"/>
      <c r="B1924"/>
      <c r="C1924"/>
      <c r="D1924"/>
    </row>
    <row r="1925" spans="1:4" x14ac:dyDescent="0.3">
      <c r="A1925"/>
      <c r="B1925"/>
      <c r="C1925"/>
      <c r="D1925"/>
    </row>
    <row r="1926" spans="1:4" x14ac:dyDescent="0.3">
      <c r="A1926"/>
      <c r="B1926"/>
      <c r="C1926"/>
      <c r="D1926"/>
    </row>
    <row r="1927" spans="1:4" x14ac:dyDescent="0.3">
      <c r="A1927"/>
      <c r="B1927"/>
      <c r="C1927"/>
      <c r="D1927"/>
    </row>
    <row r="1928" spans="1:4" x14ac:dyDescent="0.3">
      <c r="A1928"/>
      <c r="B1928"/>
      <c r="C1928"/>
      <c r="D1928"/>
    </row>
    <row r="1929" spans="1:4" x14ac:dyDescent="0.3">
      <c r="A1929"/>
      <c r="B1929"/>
      <c r="C1929"/>
      <c r="D1929"/>
    </row>
    <row r="1930" spans="1:4" x14ac:dyDescent="0.3">
      <c r="A1930"/>
      <c r="B1930"/>
      <c r="C1930"/>
      <c r="D1930"/>
    </row>
    <row r="1931" spans="1:4" x14ac:dyDescent="0.3">
      <c r="A1931"/>
      <c r="B1931"/>
      <c r="C1931"/>
      <c r="D1931"/>
    </row>
    <row r="1932" spans="1:4" x14ac:dyDescent="0.3">
      <c r="A1932"/>
      <c r="B1932"/>
      <c r="C1932"/>
      <c r="D1932"/>
    </row>
    <row r="1933" spans="1:4" x14ac:dyDescent="0.3">
      <c r="A1933"/>
      <c r="B1933"/>
      <c r="C1933"/>
      <c r="D1933"/>
    </row>
    <row r="1934" spans="1:4" x14ac:dyDescent="0.3">
      <c r="A1934"/>
      <c r="B1934"/>
      <c r="C1934"/>
      <c r="D1934"/>
    </row>
    <row r="1935" spans="1:4" x14ac:dyDescent="0.3">
      <c r="A1935"/>
      <c r="B1935"/>
      <c r="C1935"/>
      <c r="D1935"/>
    </row>
    <row r="1936" spans="1:4" x14ac:dyDescent="0.3">
      <c r="A1936"/>
      <c r="B1936"/>
      <c r="C1936"/>
      <c r="D1936"/>
    </row>
    <row r="1937" spans="1:4" x14ac:dyDescent="0.3">
      <c r="A1937"/>
      <c r="B1937"/>
      <c r="C1937"/>
      <c r="D1937"/>
    </row>
    <row r="1938" spans="1:4" x14ac:dyDescent="0.3">
      <c r="A1938"/>
      <c r="B1938"/>
      <c r="C1938"/>
      <c r="D1938"/>
    </row>
    <row r="1939" spans="1:4" x14ac:dyDescent="0.3">
      <c r="A1939"/>
      <c r="B1939"/>
      <c r="C1939"/>
      <c r="D1939"/>
    </row>
    <row r="1940" spans="1:4" x14ac:dyDescent="0.3">
      <c r="A1940"/>
      <c r="B1940"/>
      <c r="C1940"/>
      <c r="D1940"/>
    </row>
    <row r="1941" spans="1:4" x14ac:dyDescent="0.3">
      <c r="A1941"/>
      <c r="B1941"/>
      <c r="C1941"/>
      <c r="D1941"/>
    </row>
    <row r="1942" spans="1:4" x14ac:dyDescent="0.3">
      <c r="A1942"/>
      <c r="B1942"/>
      <c r="C1942"/>
      <c r="D1942"/>
    </row>
    <row r="1943" spans="1:4" x14ac:dyDescent="0.3">
      <c r="A1943"/>
      <c r="B1943"/>
      <c r="C1943"/>
      <c r="D1943"/>
    </row>
    <row r="1944" spans="1:4" x14ac:dyDescent="0.3">
      <c r="A1944"/>
      <c r="B1944"/>
      <c r="C1944"/>
      <c r="D1944"/>
    </row>
    <row r="1945" spans="1:4" x14ac:dyDescent="0.3">
      <c r="A1945"/>
      <c r="B1945"/>
      <c r="C1945"/>
      <c r="D1945"/>
    </row>
    <row r="1946" spans="1:4" x14ac:dyDescent="0.3">
      <c r="A1946"/>
      <c r="B1946"/>
      <c r="C1946"/>
      <c r="D1946"/>
    </row>
    <row r="1947" spans="1:4" x14ac:dyDescent="0.3">
      <c r="A1947"/>
      <c r="B1947"/>
      <c r="C1947"/>
      <c r="D1947"/>
    </row>
    <row r="1948" spans="1:4" x14ac:dyDescent="0.3">
      <c r="A1948"/>
      <c r="B1948"/>
      <c r="C1948"/>
      <c r="D1948"/>
    </row>
    <row r="1949" spans="1:4" x14ac:dyDescent="0.3">
      <c r="A1949"/>
      <c r="B1949"/>
      <c r="C1949"/>
      <c r="D1949"/>
    </row>
    <row r="1950" spans="1:4" x14ac:dyDescent="0.3">
      <c r="A1950"/>
      <c r="B1950"/>
      <c r="C1950"/>
      <c r="D1950"/>
    </row>
    <row r="1951" spans="1:4" x14ac:dyDescent="0.3">
      <c r="A1951"/>
      <c r="B1951"/>
      <c r="C1951"/>
      <c r="D1951"/>
    </row>
    <row r="1952" spans="1:4" x14ac:dyDescent="0.3">
      <c r="A1952"/>
      <c r="B1952"/>
      <c r="C1952"/>
      <c r="D1952"/>
    </row>
    <row r="1953" spans="1:4" x14ac:dyDescent="0.3">
      <c r="A1953"/>
      <c r="B1953"/>
      <c r="C1953"/>
      <c r="D1953"/>
    </row>
    <row r="1954" spans="1:4" x14ac:dyDescent="0.3">
      <c r="A1954"/>
      <c r="B1954"/>
      <c r="C1954"/>
      <c r="D1954"/>
    </row>
    <row r="1955" spans="1:4" x14ac:dyDescent="0.3">
      <c r="A1955"/>
      <c r="B1955"/>
      <c r="C1955"/>
      <c r="D1955"/>
    </row>
    <row r="1956" spans="1:4" x14ac:dyDescent="0.3">
      <c r="A1956"/>
      <c r="B1956"/>
      <c r="C1956"/>
      <c r="D1956"/>
    </row>
    <row r="1957" spans="1:4" x14ac:dyDescent="0.3">
      <c r="A1957"/>
      <c r="B1957"/>
      <c r="C1957"/>
      <c r="D1957"/>
    </row>
    <row r="1958" spans="1:4" x14ac:dyDescent="0.3">
      <c r="A1958"/>
      <c r="B1958"/>
      <c r="C1958"/>
      <c r="D1958"/>
    </row>
    <row r="1959" spans="1:4" x14ac:dyDescent="0.3">
      <c r="A1959"/>
      <c r="B1959"/>
      <c r="C1959"/>
      <c r="D1959"/>
    </row>
    <row r="1960" spans="1:4" x14ac:dyDescent="0.3">
      <c r="A1960"/>
      <c r="B1960"/>
      <c r="C1960"/>
      <c r="D1960"/>
    </row>
    <row r="1961" spans="1:4" x14ac:dyDescent="0.3">
      <c r="A1961"/>
      <c r="B1961"/>
      <c r="C1961"/>
      <c r="D1961"/>
    </row>
    <row r="1962" spans="1:4" x14ac:dyDescent="0.3">
      <c r="A1962"/>
      <c r="B1962"/>
      <c r="C1962"/>
      <c r="D1962"/>
    </row>
    <row r="1963" spans="1:4" x14ac:dyDescent="0.3">
      <c r="A1963"/>
      <c r="B1963"/>
      <c r="C1963"/>
      <c r="D1963"/>
    </row>
    <row r="1964" spans="1:4" x14ac:dyDescent="0.3">
      <c r="A1964"/>
      <c r="B1964"/>
      <c r="C1964"/>
      <c r="D1964"/>
    </row>
    <row r="1965" spans="1:4" x14ac:dyDescent="0.3">
      <c r="A1965"/>
      <c r="B1965"/>
      <c r="C1965"/>
      <c r="D1965"/>
    </row>
    <row r="1966" spans="1:4" x14ac:dyDescent="0.3">
      <c r="A1966"/>
      <c r="B1966"/>
      <c r="C1966"/>
      <c r="D1966"/>
    </row>
    <row r="1967" spans="1:4" x14ac:dyDescent="0.3">
      <c r="A1967"/>
      <c r="B1967"/>
      <c r="C1967"/>
      <c r="D1967"/>
    </row>
    <row r="1968" spans="1:4" x14ac:dyDescent="0.3">
      <c r="A1968"/>
      <c r="B1968"/>
      <c r="C1968"/>
      <c r="D1968"/>
    </row>
    <row r="1969" spans="1:4" x14ac:dyDescent="0.3">
      <c r="A1969"/>
      <c r="B1969"/>
      <c r="C1969"/>
      <c r="D1969"/>
    </row>
    <row r="1970" spans="1:4" x14ac:dyDescent="0.3">
      <c r="A1970"/>
      <c r="B1970"/>
      <c r="C1970"/>
      <c r="D1970"/>
    </row>
    <row r="1971" spans="1:4" x14ac:dyDescent="0.3">
      <c r="A1971"/>
      <c r="B1971"/>
      <c r="C1971"/>
      <c r="D1971"/>
    </row>
    <row r="1972" spans="1:4" x14ac:dyDescent="0.3">
      <c r="A1972"/>
      <c r="B1972"/>
      <c r="C1972"/>
      <c r="D1972"/>
    </row>
    <row r="1973" spans="1:4" x14ac:dyDescent="0.3">
      <c r="A1973"/>
      <c r="B1973"/>
      <c r="C1973"/>
      <c r="D1973"/>
    </row>
    <row r="1974" spans="1:4" x14ac:dyDescent="0.3">
      <c r="A1974"/>
      <c r="B1974"/>
      <c r="C1974"/>
      <c r="D1974"/>
    </row>
    <row r="1975" spans="1:4" x14ac:dyDescent="0.3">
      <c r="A1975"/>
      <c r="B1975"/>
      <c r="C1975"/>
      <c r="D1975"/>
    </row>
    <row r="1976" spans="1:4" x14ac:dyDescent="0.3">
      <c r="A1976"/>
      <c r="B1976"/>
      <c r="C1976"/>
      <c r="D1976"/>
    </row>
    <row r="1977" spans="1:4" x14ac:dyDescent="0.3">
      <c r="A1977"/>
      <c r="B1977"/>
      <c r="C1977"/>
      <c r="D1977"/>
    </row>
    <row r="1978" spans="1:4" x14ac:dyDescent="0.3">
      <c r="A1978"/>
      <c r="B1978"/>
      <c r="C1978"/>
      <c r="D1978"/>
    </row>
    <row r="1979" spans="1:4" x14ac:dyDescent="0.3">
      <c r="A1979"/>
      <c r="B1979"/>
      <c r="C1979"/>
      <c r="D1979"/>
    </row>
    <row r="1980" spans="1:4" x14ac:dyDescent="0.3">
      <c r="A1980"/>
      <c r="B1980"/>
      <c r="C1980"/>
      <c r="D1980"/>
    </row>
    <row r="1981" spans="1:4" x14ac:dyDescent="0.3">
      <c r="A1981"/>
      <c r="B1981"/>
      <c r="C1981"/>
      <c r="D1981"/>
    </row>
    <row r="1982" spans="1:4" x14ac:dyDescent="0.3">
      <c r="A1982"/>
      <c r="B1982"/>
      <c r="C1982"/>
      <c r="D1982"/>
    </row>
    <row r="1983" spans="1:4" x14ac:dyDescent="0.3">
      <c r="A1983"/>
      <c r="B1983"/>
      <c r="C1983"/>
      <c r="D1983"/>
    </row>
    <row r="1984" spans="1:4" x14ac:dyDescent="0.3">
      <c r="A1984"/>
      <c r="B1984"/>
      <c r="C1984"/>
      <c r="D1984"/>
    </row>
    <row r="1985" spans="1:4" x14ac:dyDescent="0.3">
      <c r="A1985"/>
      <c r="B1985"/>
      <c r="C1985"/>
      <c r="D1985"/>
    </row>
    <row r="1986" spans="1:4" x14ac:dyDescent="0.3">
      <c r="A1986"/>
      <c r="B1986"/>
      <c r="C1986"/>
      <c r="D1986"/>
    </row>
    <row r="1987" spans="1:4" x14ac:dyDescent="0.3">
      <c r="A1987"/>
      <c r="B1987"/>
      <c r="C1987"/>
      <c r="D1987"/>
    </row>
    <row r="1988" spans="1:4" x14ac:dyDescent="0.3">
      <c r="A1988"/>
      <c r="B1988"/>
      <c r="C1988"/>
      <c r="D1988"/>
    </row>
    <row r="1989" spans="1:4" x14ac:dyDescent="0.3">
      <c r="A1989"/>
      <c r="B1989"/>
      <c r="C1989"/>
      <c r="D1989"/>
    </row>
    <row r="1990" spans="1:4" x14ac:dyDescent="0.3">
      <c r="A1990"/>
      <c r="B1990"/>
      <c r="C1990"/>
      <c r="D1990"/>
    </row>
    <row r="1991" spans="1:4" x14ac:dyDescent="0.3">
      <c r="A1991"/>
      <c r="B1991"/>
      <c r="C1991"/>
      <c r="D1991"/>
    </row>
    <row r="1992" spans="1:4" x14ac:dyDescent="0.3">
      <c r="A1992"/>
      <c r="B1992"/>
      <c r="C1992"/>
      <c r="D1992"/>
    </row>
    <row r="1993" spans="1:4" x14ac:dyDescent="0.3">
      <c r="A1993"/>
      <c r="B1993"/>
      <c r="C1993"/>
      <c r="D1993"/>
    </row>
    <row r="1994" spans="1:4" x14ac:dyDescent="0.3">
      <c r="A1994"/>
      <c r="B1994"/>
      <c r="C1994"/>
      <c r="D1994"/>
    </row>
    <row r="1995" spans="1:4" x14ac:dyDescent="0.3">
      <c r="A1995"/>
      <c r="B1995"/>
      <c r="C1995"/>
      <c r="D1995"/>
    </row>
    <row r="1996" spans="1:4" x14ac:dyDescent="0.3">
      <c r="A1996"/>
      <c r="B1996"/>
      <c r="C1996"/>
      <c r="D1996"/>
    </row>
    <row r="1997" spans="1:4" x14ac:dyDescent="0.3">
      <c r="A1997"/>
      <c r="B1997"/>
      <c r="C1997"/>
      <c r="D1997"/>
    </row>
    <row r="1998" spans="1:4" x14ac:dyDescent="0.3">
      <c r="A1998"/>
      <c r="B1998"/>
      <c r="C1998"/>
      <c r="D1998"/>
    </row>
    <row r="1999" spans="1:4" x14ac:dyDescent="0.3">
      <c r="A1999"/>
      <c r="B1999"/>
      <c r="C1999"/>
      <c r="D1999"/>
    </row>
    <row r="2000" spans="1:4" x14ac:dyDescent="0.3">
      <c r="A2000"/>
      <c r="B2000"/>
      <c r="C2000"/>
      <c r="D2000"/>
    </row>
    <row r="2001" spans="1:4" x14ac:dyDescent="0.3">
      <c r="A2001"/>
      <c r="B2001"/>
      <c r="C2001"/>
      <c r="D2001"/>
    </row>
    <row r="2002" spans="1:4" x14ac:dyDescent="0.3">
      <c r="A2002"/>
      <c r="B2002"/>
      <c r="C2002"/>
      <c r="D2002"/>
    </row>
    <row r="2003" spans="1:4" x14ac:dyDescent="0.3">
      <c r="A2003"/>
      <c r="B2003"/>
      <c r="C2003"/>
      <c r="D2003"/>
    </row>
    <row r="2004" spans="1:4" x14ac:dyDescent="0.3">
      <c r="A2004"/>
      <c r="B2004"/>
      <c r="C2004"/>
      <c r="D2004"/>
    </row>
    <row r="2005" spans="1:4" x14ac:dyDescent="0.3">
      <c r="A2005"/>
      <c r="B2005"/>
      <c r="C2005"/>
      <c r="D2005"/>
    </row>
    <row r="2006" spans="1:4" x14ac:dyDescent="0.3">
      <c r="A2006"/>
      <c r="B2006"/>
      <c r="C2006"/>
      <c r="D2006"/>
    </row>
    <row r="2007" spans="1:4" x14ac:dyDescent="0.3">
      <c r="A2007"/>
      <c r="B2007"/>
      <c r="C2007"/>
      <c r="D2007"/>
    </row>
    <row r="2008" spans="1:4" x14ac:dyDescent="0.3">
      <c r="A2008"/>
      <c r="B2008"/>
      <c r="C2008"/>
      <c r="D2008"/>
    </row>
    <row r="2009" spans="1:4" x14ac:dyDescent="0.3">
      <c r="A2009"/>
      <c r="B2009"/>
      <c r="C2009"/>
      <c r="D2009"/>
    </row>
    <row r="2010" spans="1:4" x14ac:dyDescent="0.3">
      <c r="A2010"/>
      <c r="B2010"/>
      <c r="C2010"/>
      <c r="D2010"/>
    </row>
    <row r="2011" spans="1:4" x14ac:dyDescent="0.3">
      <c r="A2011"/>
      <c r="B2011"/>
      <c r="C2011"/>
      <c r="D2011"/>
    </row>
    <row r="2012" spans="1:4" x14ac:dyDescent="0.3">
      <c r="A2012"/>
      <c r="B2012"/>
      <c r="C2012"/>
      <c r="D2012"/>
    </row>
    <row r="2013" spans="1:4" x14ac:dyDescent="0.3">
      <c r="A2013"/>
      <c r="B2013"/>
      <c r="C2013"/>
      <c r="D2013"/>
    </row>
    <row r="2014" spans="1:4" x14ac:dyDescent="0.3">
      <c r="A2014"/>
      <c r="B2014"/>
      <c r="C2014"/>
      <c r="D2014"/>
    </row>
    <row r="2015" spans="1:4" x14ac:dyDescent="0.3">
      <c r="A2015"/>
      <c r="B2015"/>
      <c r="C2015"/>
      <c r="D2015"/>
    </row>
    <row r="2016" spans="1:4" x14ac:dyDescent="0.3">
      <c r="A2016"/>
      <c r="B2016"/>
      <c r="C2016"/>
      <c r="D2016"/>
    </row>
    <row r="2017" spans="1:4" x14ac:dyDescent="0.3">
      <c r="A2017"/>
      <c r="B2017"/>
      <c r="C2017"/>
      <c r="D2017"/>
    </row>
    <row r="2018" spans="1:4" x14ac:dyDescent="0.3">
      <c r="A2018"/>
      <c r="B2018"/>
      <c r="C2018"/>
      <c r="D2018"/>
    </row>
    <row r="2019" spans="1:4" x14ac:dyDescent="0.3">
      <c r="A2019"/>
      <c r="B2019"/>
      <c r="C2019"/>
      <c r="D2019"/>
    </row>
    <row r="2020" spans="1:4" x14ac:dyDescent="0.3">
      <c r="A2020"/>
      <c r="B2020"/>
      <c r="C2020"/>
      <c r="D2020"/>
    </row>
    <row r="2021" spans="1:4" x14ac:dyDescent="0.3">
      <c r="A2021"/>
      <c r="B2021"/>
      <c r="C2021"/>
      <c r="D2021"/>
    </row>
    <row r="2022" spans="1:4" x14ac:dyDescent="0.3">
      <c r="A2022"/>
      <c r="B2022"/>
      <c r="C2022"/>
      <c r="D2022"/>
    </row>
    <row r="2023" spans="1:4" x14ac:dyDescent="0.3">
      <c r="A2023"/>
      <c r="B2023"/>
      <c r="C2023"/>
      <c r="D2023"/>
    </row>
    <row r="2024" spans="1:4" x14ac:dyDescent="0.3">
      <c r="A2024"/>
      <c r="B2024"/>
      <c r="C2024"/>
      <c r="D2024"/>
    </row>
    <row r="2025" spans="1:4" x14ac:dyDescent="0.3">
      <c r="A2025"/>
      <c r="B2025"/>
      <c r="C2025"/>
      <c r="D2025"/>
    </row>
    <row r="2026" spans="1:4" x14ac:dyDescent="0.3">
      <c r="A2026"/>
      <c r="B2026"/>
      <c r="C2026"/>
      <c r="D2026"/>
    </row>
    <row r="2027" spans="1:4" x14ac:dyDescent="0.3">
      <c r="A2027"/>
      <c r="B2027"/>
      <c r="C2027"/>
      <c r="D2027"/>
    </row>
    <row r="2028" spans="1:4" x14ac:dyDescent="0.3">
      <c r="A2028"/>
      <c r="B2028"/>
      <c r="C2028"/>
      <c r="D2028"/>
    </row>
    <row r="2029" spans="1:4" x14ac:dyDescent="0.3">
      <c r="A2029"/>
      <c r="B2029"/>
      <c r="C2029"/>
      <c r="D2029"/>
    </row>
    <row r="2030" spans="1:4" x14ac:dyDescent="0.3">
      <c r="A2030"/>
      <c r="B2030"/>
      <c r="C2030"/>
      <c r="D2030"/>
    </row>
    <row r="2031" spans="1:4" x14ac:dyDescent="0.3">
      <c r="A2031"/>
      <c r="B2031"/>
      <c r="C2031"/>
      <c r="D2031"/>
    </row>
    <row r="2032" spans="1:4" x14ac:dyDescent="0.3">
      <c r="A2032"/>
      <c r="B2032"/>
      <c r="C2032"/>
      <c r="D2032"/>
    </row>
    <row r="2033" spans="1:4" x14ac:dyDescent="0.3">
      <c r="A2033"/>
      <c r="B2033"/>
      <c r="C2033"/>
      <c r="D2033"/>
    </row>
    <row r="2034" spans="1:4" x14ac:dyDescent="0.3">
      <c r="A2034"/>
      <c r="B2034"/>
      <c r="C2034"/>
      <c r="D2034"/>
    </row>
    <row r="2035" spans="1:4" x14ac:dyDescent="0.3">
      <c r="A2035"/>
      <c r="B2035"/>
      <c r="C2035"/>
      <c r="D2035"/>
    </row>
    <row r="2036" spans="1:4" x14ac:dyDescent="0.3">
      <c r="A2036"/>
      <c r="B2036"/>
      <c r="C2036"/>
      <c r="D2036"/>
    </row>
    <row r="2037" spans="1:4" x14ac:dyDescent="0.3">
      <c r="A2037"/>
      <c r="B2037"/>
      <c r="C2037"/>
      <c r="D2037"/>
    </row>
    <row r="2038" spans="1:4" x14ac:dyDescent="0.3">
      <c r="A2038"/>
      <c r="B2038"/>
      <c r="C2038"/>
      <c r="D2038"/>
    </row>
    <row r="2039" spans="1:4" x14ac:dyDescent="0.3">
      <c r="A2039"/>
      <c r="B2039"/>
      <c r="C2039"/>
      <c r="D2039"/>
    </row>
    <row r="2040" spans="1:4" x14ac:dyDescent="0.3">
      <c r="A2040"/>
      <c r="B2040"/>
      <c r="C2040"/>
      <c r="D2040"/>
    </row>
    <row r="2041" spans="1:4" x14ac:dyDescent="0.3">
      <c r="A2041"/>
      <c r="B2041"/>
      <c r="C2041"/>
      <c r="D2041"/>
    </row>
    <row r="2042" spans="1:4" x14ac:dyDescent="0.3">
      <c r="A2042"/>
      <c r="B2042"/>
      <c r="C2042"/>
      <c r="D2042"/>
    </row>
    <row r="2043" spans="1:4" x14ac:dyDescent="0.3">
      <c r="A2043"/>
      <c r="B2043"/>
      <c r="C2043"/>
      <c r="D2043"/>
    </row>
    <row r="2044" spans="1:4" x14ac:dyDescent="0.3">
      <c r="A2044"/>
      <c r="B2044"/>
      <c r="C2044"/>
      <c r="D2044"/>
    </row>
    <row r="2045" spans="1:4" x14ac:dyDescent="0.3">
      <c r="A2045"/>
      <c r="B2045"/>
      <c r="C2045"/>
      <c r="D2045"/>
    </row>
    <row r="2046" spans="1:4" x14ac:dyDescent="0.3">
      <c r="A2046"/>
      <c r="B2046"/>
      <c r="C2046"/>
      <c r="D2046"/>
    </row>
    <row r="2047" spans="1:4" x14ac:dyDescent="0.3">
      <c r="A2047"/>
      <c r="B2047"/>
      <c r="C2047"/>
      <c r="D2047"/>
    </row>
    <row r="2048" spans="1:4" x14ac:dyDescent="0.3">
      <c r="A2048"/>
      <c r="B2048"/>
      <c r="C2048"/>
      <c r="D2048"/>
    </row>
    <row r="2049" spans="1:4" x14ac:dyDescent="0.3">
      <c r="A2049"/>
      <c r="B2049"/>
      <c r="C2049"/>
      <c r="D2049"/>
    </row>
    <row r="2050" spans="1:4" x14ac:dyDescent="0.3">
      <c r="A2050"/>
      <c r="B2050"/>
      <c r="C2050"/>
      <c r="D2050"/>
    </row>
    <row r="2051" spans="1:4" x14ac:dyDescent="0.3">
      <c r="A2051"/>
      <c r="B2051"/>
      <c r="C2051"/>
      <c r="D2051"/>
    </row>
    <row r="2052" spans="1:4" x14ac:dyDescent="0.3">
      <c r="A2052"/>
      <c r="B2052"/>
      <c r="C2052"/>
      <c r="D2052"/>
    </row>
    <row r="2053" spans="1:4" x14ac:dyDescent="0.3">
      <c r="A2053"/>
      <c r="B2053"/>
      <c r="C2053"/>
      <c r="D2053"/>
    </row>
    <row r="2054" spans="1:4" x14ac:dyDescent="0.3">
      <c r="A2054"/>
      <c r="B2054"/>
      <c r="C2054"/>
      <c r="D2054"/>
    </row>
    <row r="2055" spans="1:4" x14ac:dyDescent="0.3">
      <c r="A2055"/>
      <c r="B2055"/>
      <c r="C2055"/>
      <c r="D2055"/>
    </row>
    <row r="2056" spans="1:4" x14ac:dyDescent="0.3">
      <c r="A2056"/>
      <c r="B2056"/>
      <c r="C2056"/>
      <c r="D2056"/>
    </row>
    <row r="2057" spans="1:4" x14ac:dyDescent="0.3">
      <c r="A2057"/>
      <c r="B2057"/>
      <c r="C2057"/>
      <c r="D2057"/>
    </row>
    <row r="2058" spans="1:4" x14ac:dyDescent="0.3">
      <c r="A2058"/>
      <c r="B2058"/>
      <c r="C2058"/>
      <c r="D2058"/>
    </row>
    <row r="2059" spans="1:4" x14ac:dyDescent="0.3">
      <c r="A2059"/>
      <c r="B2059"/>
      <c r="C2059"/>
      <c r="D2059"/>
    </row>
    <row r="2060" spans="1:4" x14ac:dyDescent="0.3">
      <c r="A2060"/>
      <c r="B2060"/>
      <c r="C2060"/>
      <c r="D2060"/>
    </row>
    <row r="2061" spans="1:4" x14ac:dyDescent="0.3">
      <c r="A2061"/>
      <c r="B2061"/>
      <c r="C2061"/>
      <c r="D2061"/>
    </row>
    <row r="2062" spans="1:4" x14ac:dyDescent="0.3">
      <c r="A2062"/>
      <c r="B2062"/>
      <c r="C2062"/>
      <c r="D2062"/>
    </row>
    <row r="2063" spans="1:4" x14ac:dyDescent="0.3">
      <c r="A2063"/>
      <c r="B2063"/>
      <c r="C2063"/>
      <c r="D2063"/>
    </row>
    <row r="2064" spans="1:4" x14ac:dyDescent="0.3">
      <c r="A2064"/>
      <c r="B2064"/>
      <c r="C2064"/>
      <c r="D2064"/>
    </row>
    <row r="2065" spans="1:4" x14ac:dyDescent="0.3">
      <c r="A2065"/>
      <c r="B2065"/>
      <c r="C2065"/>
      <c r="D2065"/>
    </row>
    <row r="2066" spans="1:4" x14ac:dyDescent="0.3">
      <c r="A2066"/>
      <c r="B2066"/>
      <c r="C2066"/>
      <c r="D2066"/>
    </row>
    <row r="2067" spans="1:4" x14ac:dyDescent="0.3">
      <c r="A2067"/>
      <c r="B2067"/>
      <c r="C2067"/>
      <c r="D2067"/>
    </row>
    <row r="2068" spans="1:4" x14ac:dyDescent="0.3">
      <c r="A2068"/>
      <c r="B2068"/>
      <c r="C2068"/>
      <c r="D2068"/>
    </row>
    <row r="2069" spans="1:4" x14ac:dyDescent="0.3">
      <c r="A2069"/>
      <c r="B2069"/>
      <c r="C2069"/>
      <c r="D2069"/>
    </row>
    <row r="2070" spans="1:4" x14ac:dyDescent="0.3">
      <c r="A2070"/>
      <c r="B2070"/>
      <c r="C2070"/>
      <c r="D2070"/>
    </row>
    <row r="2071" spans="1:4" x14ac:dyDescent="0.3">
      <c r="A2071"/>
      <c r="B2071"/>
      <c r="C2071"/>
      <c r="D2071"/>
    </row>
    <row r="2072" spans="1:4" x14ac:dyDescent="0.3">
      <c r="A2072"/>
      <c r="B2072"/>
      <c r="C2072"/>
      <c r="D2072"/>
    </row>
    <row r="2073" spans="1:4" x14ac:dyDescent="0.3">
      <c r="A2073"/>
      <c r="B2073"/>
      <c r="C2073"/>
      <c r="D2073"/>
    </row>
    <row r="2074" spans="1:4" x14ac:dyDescent="0.3">
      <c r="A2074"/>
      <c r="B2074"/>
      <c r="C2074"/>
      <c r="D2074"/>
    </row>
    <row r="2075" spans="1:4" x14ac:dyDescent="0.3">
      <c r="A2075"/>
      <c r="B2075"/>
      <c r="C2075"/>
      <c r="D2075"/>
    </row>
    <row r="2076" spans="1:4" x14ac:dyDescent="0.3">
      <c r="A2076"/>
      <c r="B2076"/>
      <c r="C2076"/>
      <c r="D2076"/>
    </row>
    <row r="2077" spans="1:4" x14ac:dyDescent="0.3">
      <c r="A2077"/>
      <c r="B2077"/>
      <c r="C2077"/>
      <c r="D2077"/>
    </row>
    <row r="2078" spans="1:4" x14ac:dyDescent="0.3">
      <c r="A2078"/>
      <c r="B2078"/>
      <c r="C2078"/>
      <c r="D2078"/>
    </row>
    <row r="2079" spans="1:4" x14ac:dyDescent="0.3">
      <c r="A2079"/>
      <c r="B2079"/>
      <c r="C2079"/>
      <c r="D2079"/>
    </row>
    <row r="2080" spans="1:4" x14ac:dyDescent="0.3">
      <c r="A2080"/>
      <c r="B2080"/>
      <c r="C2080"/>
      <c r="D2080"/>
    </row>
    <row r="2081" spans="1:4" x14ac:dyDescent="0.3">
      <c r="A2081"/>
      <c r="B2081"/>
      <c r="C2081"/>
      <c r="D2081"/>
    </row>
    <row r="2082" spans="1:4" x14ac:dyDescent="0.3">
      <c r="A2082"/>
      <c r="B2082"/>
      <c r="C2082"/>
      <c r="D2082"/>
    </row>
    <row r="2083" spans="1:4" x14ac:dyDescent="0.3">
      <c r="A2083"/>
      <c r="B2083"/>
      <c r="C2083"/>
      <c r="D2083"/>
    </row>
    <row r="2084" spans="1:4" x14ac:dyDescent="0.3">
      <c r="A2084"/>
      <c r="B2084"/>
      <c r="C2084"/>
      <c r="D2084"/>
    </row>
    <row r="2085" spans="1:4" x14ac:dyDescent="0.3">
      <c r="A2085"/>
      <c r="B2085"/>
      <c r="C2085"/>
      <c r="D2085"/>
    </row>
    <row r="2086" spans="1:4" x14ac:dyDescent="0.3">
      <c r="A2086"/>
      <c r="B2086"/>
      <c r="C2086"/>
      <c r="D2086"/>
    </row>
    <row r="2087" spans="1:4" x14ac:dyDescent="0.3">
      <c r="A2087"/>
      <c r="B2087"/>
      <c r="C2087"/>
      <c r="D2087"/>
    </row>
    <row r="2088" spans="1:4" x14ac:dyDescent="0.3">
      <c r="A2088"/>
      <c r="B2088"/>
      <c r="C2088"/>
      <c r="D2088"/>
    </row>
    <row r="2089" spans="1:4" x14ac:dyDescent="0.3">
      <c r="A2089"/>
      <c r="B2089"/>
      <c r="C2089"/>
      <c r="D2089"/>
    </row>
    <row r="2090" spans="1:4" x14ac:dyDescent="0.3">
      <c r="A2090"/>
      <c r="B2090"/>
      <c r="C2090"/>
      <c r="D2090"/>
    </row>
    <row r="2091" spans="1:4" x14ac:dyDescent="0.3">
      <c r="A2091"/>
      <c r="B2091"/>
      <c r="C2091"/>
      <c r="D2091"/>
    </row>
    <row r="2092" spans="1:4" x14ac:dyDescent="0.3">
      <c r="A2092"/>
      <c r="B2092"/>
      <c r="C2092"/>
      <c r="D2092"/>
    </row>
    <row r="2093" spans="1:4" x14ac:dyDescent="0.3">
      <c r="A2093"/>
      <c r="B2093"/>
      <c r="C2093"/>
      <c r="D2093"/>
    </row>
    <row r="2094" spans="1:4" x14ac:dyDescent="0.3">
      <c r="A2094"/>
      <c r="B2094"/>
      <c r="C2094"/>
      <c r="D2094"/>
    </row>
    <row r="2095" spans="1:4" x14ac:dyDescent="0.3">
      <c r="A2095"/>
      <c r="B2095"/>
      <c r="C2095"/>
      <c r="D2095"/>
    </row>
    <row r="2096" spans="1:4" x14ac:dyDescent="0.3">
      <c r="A2096"/>
      <c r="B2096"/>
      <c r="C2096"/>
      <c r="D2096"/>
    </row>
    <row r="2097" spans="1:4" x14ac:dyDescent="0.3">
      <c r="A2097"/>
      <c r="B2097"/>
      <c r="C2097"/>
      <c r="D2097"/>
    </row>
    <row r="2098" spans="1:4" x14ac:dyDescent="0.3">
      <c r="A2098"/>
      <c r="B2098"/>
      <c r="C2098"/>
      <c r="D2098"/>
    </row>
    <row r="2099" spans="1:4" x14ac:dyDescent="0.3">
      <c r="A2099"/>
      <c r="B2099"/>
      <c r="C2099"/>
      <c r="D2099"/>
    </row>
    <row r="2100" spans="1:4" x14ac:dyDescent="0.3">
      <c r="A2100"/>
      <c r="B2100"/>
      <c r="C2100"/>
      <c r="D2100"/>
    </row>
    <row r="2101" spans="1:4" x14ac:dyDescent="0.3">
      <c r="A2101"/>
      <c r="B2101"/>
      <c r="C2101"/>
      <c r="D2101"/>
    </row>
    <row r="2102" spans="1:4" x14ac:dyDescent="0.3">
      <c r="A2102"/>
      <c r="B2102"/>
      <c r="C2102"/>
      <c r="D2102"/>
    </row>
    <row r="2103" spans="1:4" x14ac:dyDescent="0.3">
      <c r="A2103"/>
      <c r="B2103"/>
      <c r="C2103"/>
      <c r="D2103"/>
    </row>
    <row r="2104" spans="1:4" x14ac:dyDescent="0.3">
      <c r="A2104"/>
      <c r="B2104"/>
      <c r="C2104"/>
      <c r="D2104"/>
    </row>
    <row r="2105" spans="1:4" x14ac:dyDescent="0.3">
      <c r="A2105"/>
      <c r="B2105"/>
      <c r="C2105"/>
      <c r="D2105"/>
    </row>
    <row r="2106" spans="1:4" x14ac:dyDescent="0.3">
      <c r="A2106"/>
      <c r="B2106"/>
      <c r="C2106"/>
      <c r="D2106"/>
    </row>
    <row r="2107" spans="1:4" x14ac:dyDescent="0.3">
      <c r="A2107"/>
      <c r="B2107"/>
      <c r="C2107"/>
      <c r="D2107"/>
    </row>
    <row r="2108" spans="1:4" x14ac:dyDescent="0.3">
      <c r="A2108"/>
      <c r="B2108"/>
      <c r="C2108"/>
      <c r="D2108"/>
    </row>
    <row r="2109" spans="1:4" x14ac:dyDescent="0.3">
      <c r="A2109"/>
      <c r="B2109"/>
      <c r="C2109"/>
      <c r="D2109"/>
    </row>
    <row r="2110" spans="1:4" x14ac:dyDescent="0.3">
      <c r="A2110"/>
      <c r="B2110"/>
      <c r="C2110"/>
      <c r="D2110"/>
    </row>
    <row r="2111" spans="1:4" x14ac:dyDescent="0.3">
      <c r="A2111"/>
      <c r="B2111"/>
      <c r="C2111"/>
      <c r="D2111"/>
    </row>
    <row r="2112" spans="1:4" x14ac:dyDescent="0.3">
      <c r="A2112"/>
      <c r="B2112"/>
      <c r="C2112"/>
      <c r="D2112"/>
    </row>
    <row r="2113" spans="1:4" x14ac:dyDescent="0.3">
      <c r="A2113"/>
      <c r="B2113"/>
      <c r="C2113"/>
      <c r="D2113"/>
    </row>
    <row r="2114" spans="1:4" x14ac:dyDescent="0.3">
      <c r="A2114"/>
      <c r="B2114"/>
      <c r="C2114"/>
      <c r="D2114"/>
    </row>
    <row r="2115" spans="1:4" x14ac:dyDescent="0.3">
      <c r="A2115"/>
      <c r="B2115"/>
      <c r="C2115"/>
      <c r="D2115"/>
    </row>
    <row r="2116" spans="1:4" x14ac:dyDescent="0.3">
      <c r="A2116"/>
      <c r="B2116"/>
      <c r="C2116"/>
      <c r="D2116"/>
    </row>
    <row r="2117" spans="1:4" x14ac:dyDescent="0.3">
      <c r="A2117"/>
      <c r="B2117"/>
      <c r="C2117"/>
      <c r="D2117"/>
    </row>
    <row r="2118" spans="1:4" x14ac:dyDescent="0.3">
      <c r="A2118"/>
      <c r="B2118"/>
      <c r="C2118"/>
      <c r="D2118"/>
    </row>
    <row r="2119" spans="1:4" x14ac:dyDescent="0.3">
      <c r="A2119"/>
      <c r="B2119"/>
      <c r="C2119"/>
      <c r="D2119"/>
    </row>
    <row r="2120" spans="1:4" x14ac:dyDescent="0.3">
      <c r="A2120"/>
      <c r="B2120"/>
      <c r="C2120"/>
      <c r="D2120"/>
    </row>
    <row r="2121" spans="1:4" x14ac:dyDescent="0.3">
      <c r="A2121"/>
      <c r="B2121"/>
      <c r="C2121"/>
      <c r="D2121"/>
    </row>
    <row r="2122" spans="1:4" x14ac:dyDescent="0.3">
      <c r="A2122"/>
      <c r="B2122"/>
      <c r="C2122"/>
      <c r="D2122"/>
    </row>
    <row r="2123" spans="1:4" x14ac:dyDescent="0.3">
      <c r="A2123"/>
      <c r="B2123"/>
      <c r="C2123"/>
      <c r="D2123"/>
    </row>
    <row r="2124" spans="1:4" x14ac:dyDescent="0.3">
      <c r="A2124"/>
      <c r="B2124"/>
      <c r="C2124"/>
      <c r="D2124"/>
    </row>
    <row r="2125" spans="1:4" x14ac:dyDescent="0.3">
      <c r="A2125"/>
      <c r="B2125"/>
      <c r="C2125"/>
      <c r="D2125"/>
    </row>
    <row r="2126" spans="1:4" x14ac:dyDescent="0.3">
      <c r="A2126"/>
      <c r="B2126"/>
      <c r="C2126"/>
      <c r="D2126"/>
    </row>
    <row r="2127" spans="1:4" x14ac:dyDescent="0.3">
      <c r="A2127"/>
      <c r="B2127"/>
      <c r="C2127"/>
      <c r="D2127"/>
    </row>
    <row r="2128" spans="1:4" x14ac:dyDescent="0.3">
      <c r="A2128"/>
      <c r="B2128"/>
      <c r="C2128"/>
      <c r="D2128"/>
    </row>
    <row r="2129" spans="1:4" x14ac:dyDescent="0.3">
      <c r="A2129"/>
      <c r="B2129"/>
      <c r="C2129"/>
      <c r="D2129"/>
    </row>
    <row r="2130" spans="1:4" x14ac:dyDescent="0.3">
      <c r="A2130"/>
      <c r="B2130"/>
      <c r="C2130"/>
      <c r="D2130"/>
    </row>
    <row r="2131" spans="1:4" x14ac:dyDescent="0.3">
      <c r="A2131"/>
      <c r="B2131"/>
      <c r="C2131"/>
      <c r="D2131"/>
    </row>
    <row r="2132" spans="1:4" x14ac:dyDescent="0.3">
      <c r="A2132"/>
      <c r="B2132"/>
      <c r="C2132"/>
      <c r="D2132"/>
    </row>
    <row r="2133" spans="1:4" x14ac:dyDescent="0.3">
      <c r="A2133"/>
      <c r="B2133"/>
      <c r="C2133"/>
      <c r="D2133"/>
    </row>
    <row r="2134" spans="1:4" x14ac:dyDescent="0.3">
      <c r="A2134"/>
      <c r="B2134"/>
      <c r="C2134"/>
      <c r="D2134"/>
    </row>
    <row r="2135" spans="1:4" x14ac:dyDescent="0.3">
      <c r="A2135"/>
      <c r="B2135"/>
      <c r="C2135"/>
      <c r="D2135"/>
    </row>
    <row r="2136" spans="1:4" x14ac:dyDescent="0.3">
      <c r="A2136"/>
      <c r="B2136"/>
      <c r="C2136"/>
      <c r="D2136"/>
    </row>
    <row r="2137" spans="1:4" x14ac:dyDescent="0.3">
      <c r="A2137"/>
      <c r="B2137"/>
      <c r="C2137"/>
      <c r="D2137"/>
    </row>
    <row r="2138" spans="1:4" x14ac:dyDescent="0.3">
      <c r="A2138"/>
      <c r="B2138"/>
      <c r="C2138"/>
      <c r="D2138"/>
    </row>
    <row r="2139" spans="1:4" x14ac:dyDescent="0.3">
      <c r="A2139"/>
      <c r="B2139"/>
      <c r="C2139"/>
      <c r="D2139"/>
    </row>
    <row r="2140" spans="1:4" x14ac:dyDescent="0.3">
      <c r="A2140"/>
      <c r="B2140"/>
      <c r="C2140"/>
      <c r="D2140"/>
    </row>
    <row r="2141" spans="1:4" x14ac:dyDescent="0.3">
      <c r="A2141"/>
      <c r="B2141"/>
      <c r="C2141"/>
      <c r="D2141"/>
    </row>
    <row r="2142" spans="1:4" x14ac:dyDescent="0.3">
      <c r="A2142"/>
      <c r="B2142"/>
      <c r="C2142"/>
      <c r="D2142"/>
    </row>
    <row r="2143" spans="1:4" x14ac:dyDescent="0.3">
      <c r="A2143"/>
      <c r="B2143"/>
      <c r="C2143"/>
      <c r="D2143"/>
    </row>
    <row r="2144" spans="1:4" x14ac:dyDescent="0.3">
      <c r="A2144"/>
      <c r="B2144"/>
      <c r="C2144"/>
      <c r="D2144"/>
    </row>
    <row r="2145" spans="1:4" x14ac:dyDescent="0.3">
      <c r="A2145"/>
      <c r="B2145"/>
      <c r="C2145"/>
      <c r="D2145"/>
    </row>
    <row r="2146" spans="1:4" x14ac:dyDescent="0.3">
      <c r="A2146"/>
      <c r="B2146"/>
      <c r="C2146"/>
      <c r="D2146"/>
    </row>
    <row r="2147" spans="1:4" x14ac:dyDescent="0.3">
      <c r="A2147"/>
      <c r="B2147"/>
      <c r="C2147"/>
      <c r="D2147"/>
    </row>
    <row r="2148" spans="1:4" x14ac:dyDescent="0.3">
      <c r="A2148"/>
      <c r="B2148"/>
      <c r="C2148"/>
      <c r="D2148"/>
    </row>
    <row r="2149" spans="1:4" x14ac:dyDescent="0.3">
      <c r="A2149"/>
      <c r="B2149"/>
      <c r="C2149"/>
      <c r="D2149"/>
    </row>
    <row r="2150" spans="1:4" x14ac:dyDescent="0.3">
      <c r="A2150"/>
      <c r="B2150"/>
      <c r="C2150"/>
      <c r="D2150"/>
    </row>
    <row r="2151" spans="1:4" x14ac:dyDescent="0.3">
      <c r="A2151"/>
      <c r="B2151"/>
      <c r="C2151"/>
      <c r="D2151"/>
    </row>
    <row r="2152" spans="1:4" x14ac:dyDescent="0.3">
      <c r="A2152"/>
      <c r="B2152"/>
      <c r="C2152"/>
      <c r="D2152"/>
    </row>
    <row r="2153" spans="1:4" x14ac:dyDescent="0.3">
      <c r="A2153"/>
      <c r="B2153"/>
      <c r="C2153"/>
      <c r="D2153"/>
    </row>
    <row r="2154" spans="1:4" x14ac:dyDescent="0.3">
      <c r="A2154"/>
      <c r="B2154"/>
      <c r="C2154"/>
      <c r="D2154"/>
    </row>
    <row r="2155" spans="1:4" x14ac:dyDescent="0.3">
      <c r="A2155"/>
      <c r="B2155"/>
      <c r="C2155"/>
      <c r="D2155"/>
    </row>
    <row r="2156" spans="1:4" x14ac:dyDescent="0.3">
      <c r="A2156"/>
      <c r="B2156"/>
      <c r="C2156"/>
      <c r="D2156"/>
    </row>
    <row r="2157" spans="1:4" x14ac:dyDescent="0.3">
      <c r="A2157"/>
      <c r="B2157"/>
      <c r="C2157"/>
      <c r="D2157"/>
    </row>
    <row r="2158" spans="1:4" x14ac:dyDescent="0.3">
      <c r="A2158"/>
      <c r="B2158"/>
      <c r="C2158"/>
      <c r="D2158"/>
    </row>
    <row r="2159" spans="1:4" x14ac:dyDescent="0.3">
      <c r="A2159"/>
      <c r="B2159"/>
      <c r="C2159"/>
      <c r="D2159"/>
    </row>
    <row r="2160" spans="1:4" x14ac:dyDescent="0.3">
      <c r="A2160"/>
      <c r="B2160"/>
      <c r="C2160"/>
      <c r="D2160"/>
    </row>
    <row r="2161" spans="1:4" x14ac:dyDescent="0.3">
      <c r="A2161"/>
      <c r="B2161"/>
      <c r="C2161"/>
      <c r="D2161"/>
    </row>
    <row r="2162" spans="1:4" x14ac:dyDescent="0.3">
      <c r="A2162"/>
      <c r="B2162"/>
      <c r="C2162"/>
      <c r="D2162"/>
    </row>
    <row r="2163" spans="1:4" x14ac:dyDescent="0.3">
      <c r="A2163"/>
      <c r="B2163"/>
      <c r="C2163"/>
      <c r="D2163"/>
    </row>
    <row r="2164" spans="1:4" x14ac:dyDescent="0.3">
      <c r="A2164"/>
      <c r="B2164"/>
      <c r="C2164"/>
      <c r="D2164"/>
    </row>
    <row r="2165" spans="1:4" x14ac:dyDescent="0.3">
      <c r="A2165"/>
      <c r="B2165"/>
      <c r="C2165"/>
      <c r="D2165"/>
    </row>
    <row r="2166" spans="1:4" x14ac:dyDescent="0.3">
      <c r="A2166"/>
      <c r="B2166"/>
      <c r="C2166"/>
      <c r="D2166"/>
    </row>
    <row r="2167" spans="1:4" x14ac:dyDescent="0.3">
      <c r="A2167"/>
      <c r="B2167"/>
      <c r="C2167"/>
      <c r="D2167"/>
    </row>
    <row r="2168" spans="1:4" x14ac:dyDescent="0.3">
      <c r="A2168"/>
      <c r="B2168"/>
      <c r="C2168"/>
      <c r="D2168"/>
    </row>
    <row r="2169" spans="1:4" x14ac:dyDescent="0.3">
      <c r="A2169"/>
      <c r="B2169"/>
      <c r="C2169"/>
      <c r="D2169"/>
    </row>
    <row r="2170" spans="1:4" x14ac:dyDescent="0.3">
      <c r="A2170"/>
      <c r="B2170"/>
      <c r="C2170"/>
      <c r="D2170"/>
    </row>
    <row r="2171" spans="1:4" x14ac:dyDescent="0.3">
      <c r="A2171"/>
      <c r="B2171"/>
      <c r="C2171"/>
      <c r="D2171"/>
    </row>
    <row r="2172" spans="1:4" x14ac:dyDescent="0.3">
      <c r="A2172"/>
      <c r="B2172"/>
      <c r="C2172"/>
      <c r="D2172"/>
    </row>
    <row r="2173" spans="1:4" x14ac:dyDescent="0.3">
      <c r="A2173"/>
      <c r="B2173"/>
      <c r="C2173"/>
      <c r="D2173"/>
    </row>
    <row r="2174" spans="1:4" x14ac:dyDescent="0.3">
      <c r="A2174"/>
      <c r="B2174"/>
      <c r="C2174"/>
      <c r="D2174"/>
    </row>
    <row r="2175" spans="1:4" x14ac:dyDescent="0.3">
      <c r="A2175"/>
      <c r="B2175"/>
      <c r="C2175"/>
      <c r="D2175"/>
    </row>
    <row r="2176" spans="1:4" x14ac:dyDescent="0.3">
      <c r="A2176"/>
      <c r="B2176"/>
      <c r="C2176"/>
      <c r="D2176"/>
    </row>
    <row r="2177" spans="1:4" x14ac:dyDescent="0.3">
      <c r="A2177"/>
      <c r="B2177"/>
      <c r="C2177"/>
      <c r="D2177"/>
    </row>
    <row r="2178" spans="1:4" x14ac:dyDescent="0.3">
      <c r="A2178"/>
      <c r="B2178"/>
      <c r="C2178"/>
      <c r="D2178"/>
    </row>
    <row r="2179" spans="1:4" x14ac:dyDescent="0.3">
      <c r="A2179"/>
      <c r="B2179"/>
      <c r="C2179"/>
      <c r="D2179"/>
    </row>
    <row r="2180" spans="1:4" x14ac:dyDescent="0.3">
      <c r="A2180"/>
      <c r="B2180"/>
      <c r="C2180"/>
      <c r="D2180"/>
    </row>
    <row r="2181" spans="1:4" x14ac:dyDescent="0.3">
      <c r="A2181"/>
      <c r="B2181"/>
      <c r="C2181"/>
      <c r="D2181"/>
    </row>
    <row r="2182" spans="1:4" x14ac:dyDescent="0.3">
      <c r="A2182"/>
      <c r="B2182"/>
      <c r="C2182"/>
      <c r="D2182"/>
    </row>
    <row r="2183" spans="1:4" x14ac:dyDescent="0.3">
      <c r="A2183"/>
      <c r="B2183"/>
      <c r="C2183"/>
      <c r="D2183"/>
    </row>
    <row r="2184" spans="1:4" x14ac:dyDescent="0.3">
      <c r="A2184"/>
      <c r="B2184"/>
      <c r="C2184"/>
      <c r="D2184"/>
    </row>
    <row r="2185" spans="1:4" x14ac:dyDescent="0.3">
      <c r="A2185"/>
      <c r="B2185"/>
      <c r="C2185"/>
      <c r="D2185"/>
    </row>
    <row r="2186" spans="1:4" x14ac:dyDescent="0.3">
      <c r="A2186"/>
      <c r="B2186"/>
      <c r="C2186"/>
      <c r="D2186"/>
    </row>
    <row r="2187" spans="1:4" x14ac:dyDescent="0.3">
      <c r="A2187"/>
      <c r="B2187"/>
      <c r="C2187"/>
      <c r="D2187"/>
    </row>
    <row r="2188" spans="1:4" x14ac:dyDescent="0.3">
      <c r="A2188"/>
      <c r="B2188"/>
      <c r="C2188"/>
      <c r="D2188"/>
    </row>
    <row r="2189" spans="1:4" x14ac:dyDescent="0.3">
      <c r="A2189"/>
      <c r="B2189"/>
      <c r="C2189"/>
      <c r="D2189"/>
    </row>
    <row r="2190" spans="1:4" x14ac:dyDescent="0.3">
      <c r="A2190"/>
      <c r="B2190"/>
      <c r="C2190"/>
      <c r="D2190"/>
    </row>
    <row r="2191" spans="1:4" x14ac:dyDescent="0.3">
      <c r="A2191"/>
      <c r="B2191"/>
      <c r="C2191"/>
      <c r="D2191"/>
    </row>
    <row r="2192" spans="1:4" x14ac:dyDescent="0.3">
      <c r="A2192"/>
      <c r="B2192"/>
      <c r="C2192"/>
      <c r="D2192"/>
    </row>
    <row r="2193" spans="1:4" x14ac:dyDescent="0.3">
      <c r="A2193"/>
      <c r="B2193"/>
      <c r="C2193"/>
      <c r="D2193"/>
    </row>
    <row r="2194" spans="1:4" x14ac:dyDescent="0.3">
      <c r="A2194"/>
      <c r="B2194"/>
      <c r="C2194"/>
      <c r="D2194"/>
    </row>
    <row r="2195" spans="1:4" x14ac:dyDescent="0.3">
      <c r="A2195"/>
      <c r="B2195"/>
      <c r="C2195"/>
      <c r="D2195"/>
    </row>
    <row r="2196" spans="1:4" x14ac:dyDescent="0.3">
      <c r="A2196"/>
      <c r="B2196"/>
      <c r="C2196"/>
      <c r="D2196"/>
    </row>
    <row r="2197" spans="1:4" x14ac:dyDescent="0.3">
      <c r="A2197"/>
      <c r="B2197"/>
      <c r="C2197"/>
      <c r="D2197"/>
    </row>
    <row r="2198" spans="1:4" x14ac:dyDescent="0.3">
      <c r="A2198"/>
      <c r="B2198"/>
      <c r="C2198"/>
      <c r="D2198"/>
    </row>
    <row r="2199" spans="1:4" x14ac:dyDescent="0.3">
      <c r="A2199"/>
      <c r="B2199"/>
      <c r="C2199"/>
      <c r="D2199"/>
    </row>
    <row r="2200" spans="1:4" x14ac:dyDescent="0.3">
      <c r="A2200"/>
      <c r="B2200"/>
      <c r="C2200"/>
      <c r="D2200"/>
    </row>
    <row r="2201" spans="1:4" x14ac:dyDescent="0.3">
      <c r="A2201"/>
      <c r="B2201"/>
      <c r="C2201"/>
      <c r="D2201"/>
    </row>
    <row r="2202" spans="1:4" x14ac:dyDescent="0.3">
      <c r="A2202"/>
      <c r="B2202"/>
      <c r="C2202"/>
      <c r="D2202"/>
    </row>
    <row r="2203" spans="1:4" x14ac:dyDescent="0.3">
      <c r="A2203"/>
      <c r="B2203"/>
      <c r="C2203"/>
      <c r="D2203"/>
    </row>
    <row r="2204" spans="1:4" x14ac:dyDescent="0.3">
      <c r="A2204"/>
      <c r="B2204"/>
      <c r="C2204"/>
      <c r="D2204"/>
    </row>
    <row r="2205" spans="1:4" x14ac:dyDescent="0.3">
      <c r="A2205"/>
      <c r="B2205"/>
      <c r="C2205"/>
      <c r="D2205"/>
    </row>
    <row r="2206" spans="1:4" x14ac:dyDescent="0.3">
      <c r="A2206"/>
      <c r="B2206"/>
      <c r="C2206"/>
      <c r="D2206"/>
    </row>
    <row r="2207" spans="1:4" x14ac:dyDescent="0.3">
      <c r="A2207"/>
      <c r="B2207"/>
      <c r="C2207"/>
      <c r="D2207"/>
    </row>
    <row r="2208" spans="1:4" x14ac:dyDescent="0.3">
      <c r="A2208"/>
      <c r="B2208"/>
      <c r="C2208"/>
      <c r="D2208"/>
    </row>
    <row r="2209" spans="1:4" x14ac:dyDescent="0.3">
      <c r="A2209"/>
      <c r="B2209"/>
      <c r="C2209"/>
      <c r="D2209"/>
    </row>
    <row r="2210" spans="1:4" x14ac:dyDescent="0.3">
      <c r="A2210"/>
      <c r="B2210"/>
      <c r="C2210"/>
      <c r="D2210"/>
    </row>
    <row r="2211" spans="1:4" x14ac:dyDescent="0.3">
      <c r="A2211"/>
      <c r="B2211"/>
      <c r="C2211"/>
      <c r="D2211"/>
    </row>
    <row r="2212" spans="1:4" x14ac:dyDescent="0.3">
      <c r="A2212"/>
      <c r="B2212"/>
      <c r="C2212"/>
      <c r="D2212"/>
    </row>
    <row r="2213" spans="1:4" x14ac:dyDescent="0.3">
      <c r="A2213"/>
      <c r="B2213"/>
      <c r="C2213"/>
      <c r="D2213"/>
    </row>
    <row r="2214" spans="1:4" x14ac:dyDescent="0.3">
      <c r="A2214"/>
      <c r="B2214"/>
      <c r="C2214"/>
      <c r="D2214"/>
    </row>
    <row r="2215" spans="1:4" x14ac:dyDescent="0.3">
      <c r="A2215"/>
      <c r="B2215"/>
      <c r="C2215"/>
      <c r="D2215"/>
    </row>
    <row r="2216" spans="1:4" x14ac:dyDescent="0.3">
      <c r="A2216"/>
      <c r="B2216"/>
      <c r="C2216"/>
      <c r="D2216"/>
    </row>
    <row r="2217" spans="1:4" x14ac:dyDescent="0.3">
      <c r="A2217"/>
      <c r="B2217"/>
      <c r="C2217"/>
      <c r="D2217"/>
    </row>
    <row r="2218" spans="1:4" x14ac:dyDescent="0.3">
      <c r="A2218"/>
      <c r="B2218"/>
      <c r="C2218"/>
      <c r="D2218"/>
    </row>
    <row r="2219" spans="1:4" x14ac:dyDescent="0.3">
      <c r="A2219"/>
      <c r="B2219"/>
      <c r="C2219"/>
      <c r="D2219"/>
    </row>
    <row r="2220" spans="1:4" x14ac:dyDescent="0.3">
      <c r="A2220"/>
      <c r="B2220"/>
      <c r="C2220"/>
      <c r="D2220"/>
    </row>
    <row r="2221" spans="1:4" x14ac:dyDescent="0.3">
      <c r="A2221"/>
      <c r="B2221"/>
      <c r="C2221"/>
      <c r="D2221"/>
    </row>
    <row r="2222" spans="1:4" x14ac:dyDescent="0.3">
      <c r="A2222"/>
      <c r="B2222"/>
      <c r="C2222"/>
      <c r="D2222"/>
    </row>
    <row r="2223" spans="1:4" x14ac:dyDescent="0.3">
      <c r="A2223"/>
      <c r="B2223"/>
      <c r="C2223"/>
      <c r="D2223"/>
    </row>
    <row r="2224" spans="1:4" x14ac:dyDescent="0.3">
      <c r="A2224"/>
      <c r="B2224"/>
      <c r="C2224"/>
      <c r="D2224"/>
    </row>
    <row r="2225" spans="1:4" x14ac:dyDescent="0.3">
      <c r="A2225"/>
      <c r="B2225"/>
      <c r="C2225"/>
      <c r="D2225"/>
    </row>
    <row r="2226" spans="1:4" x14ac:dyDescent="0.3">
      <c r="A2226"/>
      <c r="B2226"/>
      <c r="C2226"/>
      <c r="D2226"/>
    </row>
    <row r="2227" spans="1:4" x14ac:dyDescent="0.3">
      <c r="A2227"/>
      <c r="B2227"/>
      <c r="C2227"/>
      <c r="D2227"/>
    </row>
    <row r="2228" spans="1:4" x14ac:dyDescent="0.3">
      <c r="A2228"/>
      <c r="B2228"/>
      <c r="C2228"/>
      <c r="D2228"/>
    </row>
    <row r="2229" spans="1:4" x14ac:dyDescent="0.3">
      <c r="A2229"/>
      <c r="B2229"/>
      <c r="C2229"/>
      <c r="D2229"/>
    </row>
    <row r="2230" spans="1:4" x14ac:dyDescent="0.3">
      <c r="A2230"/>
      <c r="B2230"/>
      <c r="C2230"/>
      <c r="D2230"/>
    </row>
    <row r="2231" spans="1:4" x14ac:dyDescent="0.3">
      <c r="A2231"/>
      <c r="B2231"/>
      <c r="C2231"/>
      <c r="D2231"/>
    </row>
    <row r="2232" spans="1:4" x14ac:dyDescent="0.3">
      <c r="A2232"/>
      <c r="B2232"/>
      <c r="C2232"/>
      <c r="D2232"/>
    </row>
    <row r="2233" spans="1:4" x14ac:dyDescent="0.3">
      <c r="A2233"/>
      <c r="B2233"/>
      <c r="C2233"/>
      <c r="D2233"/>
    </row>
    <row r="2234" spans="1:4" x14ac:dyDescent="0.3">
      <c r="A2234"/>
      <c r="B2234"/>
      <c r="C2234"/>
      <c r="D2234"/>
    </row>
    <row r="2235" spans="1:4" x14ac:dyDescent="0.3">
      <c r="A2235"/>
      <c r="B2235"/>
      <c r="C2235"/>
      <c r="D2235"/>
    </row>
    <row r="2236" spans="1:4" x14ac:dyDescent="0.3">
      <c r="A2236"/>
      <c r="B2236"/>
      <c r="C2236"/>
      <c r="D2236"/>
    </row>
    <row r="2237" spans="1:4" x14ac:dyDescent="0.3">
      <c r="A2237"/>
      <c r="B2237"/>
      <c r="C2237"/>
      <c r="D2237"/>
    </row>
    <row r="2238" spans="1:4" x14ac:dyDescent="0.3">
      <c r="A2238"/>
      <c r="B2238"/>
      <c r="C2238"/>
      <c r="D2238"/>
    </row>
    <row r="2239" spans="1:4" x14ac:dyDescent="0.3">
      <c r="A2239"/>
      <c r="B2239"/>
      <c r="C2239"/>
      <c r="D2239"/>
    </row>
    <row r="2240" spans="1:4" x14ac:dyDescent="0.3">
      <c r="A2240"/>
      <c r="B2240"/>
      <c r="C2240"/>
      <c r="D2240"/>
    </row>
    <row r="2241" spans="1:4" x14ac:dyDescent="0.3">
      <c r="A2241"/>
      <c r="B2241"/>
      <c r="C2241"/>
      <c r="D2241"/>
    </row>
    <row r="2242" spans="1:4" x14ac:dyDescent="0.3">
      <c r="A2242"/>
      <c r="B2242"/>
      <c r="C2242"/>
      <c r="D2242"/>
    </row>
    <row r="2243" spans="1:4" x14ac:dyDescent="0.3">
      <c r="A2243"/>
      <c r="B2243"/>
      <c r="C2243"/>
      <c r="D2243"/>
    </row>
    <row r="2244" spans="1:4" x14ac:dyDescent="0.3">
      <c r="A2244"/>
      <c r="B2244"/>
      <c r="C2244"/>
      <c r="D2244"/>
    </row>
    <row r="2245" spans="1:4" x14ac:dyDescent="0.3">
      <c r="A2245"/>
      <c r="B2245"/>
      <c r="C2245"/>
      <c r="D2245"/>
    </row>
    <row r="2246" spans="1:4" x14ac:dyDescent="0.3">
      <c r="A2246"/>
      <c r="B2246"/>
      <c r="C2246"/>
      <c r="D2246"/>
    </row>
    <row r="2247" spans="1:4" x14ac:dyDescent="0.3">
      <c r="A2247"/>
      <c r="B2247"/>
      <c r="C2247"/>
      <c r="D2247"/>
    </row>
    <row r="2248" spans="1:4" x14ac:dyDescent="0.3">
      <c r="A2248"/>
      <c r="B2248"/>
      <c r="C2248"/>
      <c r="D2248"/>
    </row>
    <row r="2249" spans="1:4" x14ac:dyDescent="0.3">
      <c r="A2249"/>
      <c r="B2249"/>
      <c r="C2249"/>
      <c r="D2249"/>
    </row>
    <row r="2250" spans="1:4" x14ac:dyDescent="0.3">
      <c r="A2250"/>
      <c r="B2250"/>
      <c r="C2250"/>
      <c r="D2250"/>
    </row>
    <row r="2251" spans="1:4" x14ac:dyDescent="0.3">
      <c r="A2251"/>
      <c r="B2251"/>
      <c r="C2251"/>
      <c r="D2251"/>
    </row>
    <row r="2252" spans="1:4" x14ac:dyDescent="0.3">
      <c r="A2252"/>
      <c r="B2252"/>
      <c r="C2252"/>
      <c r="D2252"/>
    </row>
    <row r="2253" spans="1:4" x14ac:dyDescent="0.3">
      <c r="A2253"/>
      <c r="B2253"/>
      <c r="C2253"/>
      <c r="D2253"/>
    </row>
    <row r="2254" spans="1:4" x14ac:dyDescent="0.3">
      <c r="A2254"/>
      <c r="B2254"/>
      <c r="C2254"/>
      <c r="D2254"/>
    </row>
    <row r="2255" spans="1:4" x14ac:dyDescent="0.3">
      <c r="A2255"/>
      <c r="B2255"/>
      <c r="C2255"/>
      <c r="D2255"/>
    </row>
    <row r="2256" spans="1:4" x14ac:dyDescent="0.3">
      <c r="A2256"/>
      <c r="B2256"/>
      <c r="C2256"/>
      <c r="D2256"/>
    </row>
    <row r="2257" spans="1:4" x14ac:dyDescent="0.3">
      <c r="A2257"/>
      <c r="B2257"/>
      <c r="C2257"/>
      <c r="D2257"/>
    </row>
    <row r="2258" spans="1:4" x14ac:dyDescent="0.3">
      <c r="A2258"/>
      <c r="B2258"/>
      <c r="C2258"/>
      <c r="D2258"/>
    </row>
    <row r="2259" spans="1:4" x14ac:dyDescent="0.3">
      <c r="A2259"/>
      <c r="B2259"/>
      <c r="C2259"/>
      <c r="D2259"/>
    </row>
    <row r="2260" spans="1:4" x14ac:dyDescent="0.3">
      <c r="A2260"/>
      <c r="B2260"/>
      <c r="C2260"/>
      <c r="D2260"/>
    </row>
    <row r="2261" spans="1:4" x14ac:dyDescent="0.3">
      <c r="A2261"/>
      <c r="B2261"/>
      <c r="C2261"/>
      <c r="D2261"/>
    </row>
    <row r="2262" spans="1:4" x14ac:dyDescent="0.3">
      <c r="A2262"/>
      <c r="B2262"/>
      <c r="C2262"/>
      <c r="D2262"/>
    </row>
    <row r="2263" spans="1:4" x14ac:dyDescent="0.3">
      <c r="A2263"/>
      <c r="B2263"/>
      <c r="C2263"/>
      <c r="D2263"/>
    </row>
    <row r="2264" spans="1:4" x14ac:dyDescent="0.3">
      <c r="A2264"/>
      <c r="B2264"/>
      <c r="C2264"/>
      <c r="D2264"/>
    </row>
    <row r="2265" spans="1:4" x14ac:dyDescent="0.3">
      <c r="A2265"/>
      <c r="B2265"/>
      <c r="C2265"/>
      <c r="D2265"/>
    </row>
    <row r="2266" spans="1:4" x14ac:dyDescent="0.3">
      <c r="A2266"/>
      <c r="B2266"/>
      <c r="C2266"/>
      <c r="D2266"/>
    </row>
    <row r="2267" spans="1:4" x14ac:dyDescent="0.3">
      <c r="A2267"/>
      <c r="B2267"/>
      <c r="C2267"/>
      <c r="D2267"/>
    </row>
    <row r="2268" spans="1:4" x14ac:dyDescent="0.3">
      <c r="A2268"/>
      <c r="B2268"/>
      <c r="C2268"/>
      <c r="D2268"/>
    </row>
    <row r="2269" spans="1:4" x14ac:dyDescent="0.3">
      <c r="A2269"/>
      <c r="B2269"/>
      <c r="C2269"/>
      <c r="D2269"/>
    </row>
    <row r="2270" spans="1:4" x14ac:dyDescent="0.3">
      <c r="A2270"/>
      <c r="B2270"/>
      <c r="C2270"/>
      <c r="D2270"/>
    </row>
    <row r="2271" spans="1:4" x14ac:dyDescent="0.3">
      <c r="A2271"/>
      <c r="B2271"/>
      <c r="C2271"/>
      <c r="D2271"/>
    </row>
    <row r="2272" spans="1:4" x14ac:dyDescent="0.3">
      <c r="A2272"/>
      <c r="B2272"/>
      <c r="C2272"/>
      <c r="D2272"/>
    </row>
    <row r="2273" spans="1:4" x14ac:dyDescent="0.3">
      <c r="A2273"/>
      <c r="B2273"/>
      <c r="C2273"/>
      <c r="D2273"/>
    </row>
    <row r="2274" spans="1:4" x14ac:dyDescent="0.3">
      <c r="A2274"/>
      <c r="B2274"/>
      <c r="C2274"/>
      <c r="D2274"/>
    </row>
    <row r="2275" spans="1:4" x14ac:dyDescent="0.3">
      <c r="A2275"/>
      <c r="B2275"/>
      <c r="C2275"/>
      <c r="D2275"/>
    </row>
    <row r="2276" spans="1:4" x14ac:dyDescent="0.3">
      <c r="A2276"/>
      <c r="B2276"/>
      <c r="C2276"/>
      <c r="D2276"/>
    </row>
    <row r="2277" spans="1:4" x14ac:dyDescent="0.3">
      <c r="A2277"/>
      <c r="B2277"/>
      <c r="C2277"/>
      <c r="D2277"/>
    </row>
    <row r="2278" spans="1:4" x14ac:dyDescent="0.3">
      <c r="A2278"/>
      <c r="B2278"/>
      <c r="C2278"/>
      <c r="D2278"/>
    </row>
    <row r="2279" spans="1:4" x14ac:dyDescent="0.3">
      <c r="A2279"/>
      <c r="B2279"/>
      <c r="C2279"/>
      <c r="D2279"/>
    </row>
    <row r="2280" spans="1:4" x14ac:dyDescent="0.3">
      <c r="A2280"/>
      <c r="B2280"/>
      <c r="C2280"/>
      <c r="D2280"/>
    </row>
    <row r="2281" spans="1:4" x14ac:dyDescent="0.3">
      <c r="A2281"/>
      <c r="B2281"/>
      <c r="C2281"/>
      <c r="D2281"/>
    </row>
    <row r="2282" spans="1:4" x14ac:dyDescent="0.3">
      <c r="A2282"/>
      <c r="B2282"/>
      <c r="C2282"/>
      <c r="D2282"/>
    </row>
    <row r="2283" spans="1:4" x14ac:dyDescent="0.3">
      <c r="A2283"/>
      <c r="B2283"/>
      <c r="C2283"/>
      <c r="D2283"/>
    </row>
    <row r="2284" spans="1:4" x14ac:dyDescent="0.3">
      <c r="A2284"/>
      <c r="B2284"/>
      <c r="C2284"/>
      <c r="D2284"/>
    </row>
    <row r="2285" spans="1:4" x14ac:dyDescent="0.3">
      <c r="A2285"/>
      <c r="B2285"/>
      <c r="C2285"/>
      <c r="D2285"/>
    </row>
    <row r="2286" spans="1:4" x14ac:dyDescent="0.3">
      <c r="A2286"/>
      <c r="B2286"/>
      <c r="C2286"/>
      <c r="D2286"/>
    </row>
    <row r="2287" spans="1:4" x14ac:dyDescent="0.3">
      <c r="A2287"/>
      <c r="B2287"/>
      <c r="C2287"/>
      <c r="D2287"/>
    </row>
    <row r="2288" spans="1:4" x14ac:dyDescent="0.3">
      <c r="A2288"/>
      <c r="B2288"/>
      <c r="C2288"/>
      <c r="D2288"/>
    </row>
    <row r="2289" spans="1:4" x14ac:dyDescent="0.3">
      <c r="A2289"/>
      <c r="B2289"/>
      <c r="C2289"/>
      <c r="D2289"/>
    </row>
    <row r="2290" spans="1:4" x14ac:dyDescent="0.3">
      <c r="A2290"/>
      <c r="B2290"/>
      <c r="C2290"/>
      <c r="D2290"/>
    </row>
    <row r="2291" spans="1:4" x14ac:dyDescent="0.3">
      <c r="A2291"/>
      <c r="B2291"/>
      <c r="C2291"/>
      <c r="D2291"/>
    </row>
    <row r="2292" spans="1:4" x14ac:dyDescent="0.3">
      <c r="A2292"/>
      <c r="B2292"/>
      <c r="C2292"/>
      <c r="D2292"/>
    </row>
    <row r="2293" spans="1:4" x14ac:dyDescent="0.3">
      <c r="A2293"/>
      <c r="B2293"/>
      <c r="C2293"/>
      <c r="D2293"/>
    </row>
    <row r="2294" spans="1:4" x14ac:dyDescent="0.3">
      <c r="A2294"/>
      <c r="B2294"/>
      <c r="C2294"/>
      <c r="D2294"/>
    </row>
    <row r="2295" spans="1:4" x14ac:dyDescent="0.3">
      <c r="A2295"/>
      <c r="B2295"/>
      <c r="C2295"/>
      <c r="D2295"/>
    </row>
    <row r="2296" spans="1:4" x14ac:dyDescent="0.3">
      <c r="A2296"/>
      <c r="B2296"/>
      <c r="C2296"/>
      <c r="D2296"/>
    </row>
    <row r="2297" spans="1:4" x14ac:dyDescent="0.3">
      <c r="A2297"/>
      <c r="B2297"/>
      <c r="C2297"/>
      <c r="D2297"/>
    </row>
    <row r="2298" spans="1:4" x14ac:dyDescent="0.3">
      <c r="A2298"/>
      <c r="B2298"/>
      <c r="C2298"/>
      <c r="D2298"/>
    </row>
    <row r="2299" spans="1:4" x14ac:dyDescent="0.3">
      <c r="A2299"/>
      <c r="B2299"/>
      <c r="C2299"/>
      <c r="D2299"/>
    </row>
    <row r="2300" spans="1:4" x14ac:dyDescent="0.3">
      <c r="A2300"/>
      <c r="B2300"/>
      <c r="C2300"/>
      <c r="D2300"/>
    </row>
    <row r="2301" spans="1:4" x14ac:dyDescent="0.3">
      <c r="A2301"/>
      <c r="B2301"/>
      <c r="C2301"/>
      <c r="D2301"/>
    </row>
    <row r="2302" spans="1:4" x14ac:dyDescent="0.3">
      <c r="A2302"/>
      <c r="B2302"/>
      <c r="C2302"/>
      <c r="D2302"/>
    </row>
    <row r="2303" spans="1:4" x14ac:dyDescent="0.3">
      <c r="A2303"/>
      <c r="B2303"/>
      <c r="C2303"/>
      <c r="D2303"/>
    </row>
    <row r="2304" spans="1:4" x14ac:dyDescent="0.3">
      <c r="A2304"/>
      <c r="B2304"/>
      <c r="C2304"/>
      <c r="D2304"/>
    </row>
    <row r="2305" spans="1:4" x14ac:dyDescent="0.3">
      <c r="A2305"/>
      <c r="B2305"/>
      <c r="C2305"/>
      <c r="D2305"/>
    </row>
    <row r="2306" spans="1:4" x14ac:dyDescent="0.3">
      <c r="A2306"/>
      <c r="B2306"/>
      <c r="C2306"/>
      <c r="D2306"/>
    </row>
    <row r="2307" spans="1:4" x14ac:dyDescent="0.3">
      <c r="A2307"/>
      <c r="B2307"/>
      <c r="C2307"/>
      <c r="D2307"/>
    </row>
    <row r="2308" spans="1:4" x14ac:dyDescent="0.3">
      <c r="A2308"/>
      <c r="B2308"/>
      <c r="C2308"/>
      <c r="D2308"/>
    </row>
    <row r="2309" spans="1:4" x14ac:dyDescent="0.3">
      <c r="A2309"/>
      <c r="B2309"/>
      <c r="C2309"/>
      <c r="D2309"/>
    </row>
    <row r="2310" spans="1:4" x14ac:dyDescent="0.3">
      <c r="A2310"/>
      <c r="B2310"/>
      <c r="C2310"/>
      <c r="D2310"/>
    </row>
    <row r="2311" spans="1:4" x14ac:dyDescent="0.3">
      <c r="A2311"/>
      <c r="B2311"/>
      <c r="C2311"/>
      <c r="D2311"/>
    </row>
    <row r="2312" spans="1:4" x14ac:dyDescent="0.3">
      <c r="A2312"/>
      <c r="B2312"/>
      <c r="C2312"/>
      <c r="D2312"/>
    </row>
    <row r="2313" spans="1:4" x14ac:dyDescent="0.3">
      <c r="A2313"/>
      <c r="B2313"/>
      <c r="C2313"/>
      <c r="D2313"/>
    </row>
    <row r="2314" spans="1:4" x14ac:dyDescent="0.3">
      <c r="A2314"/>
      <c r="B2314"/>
      <c r="C2314"/>
      <c r="D2314"/>
    </row>
    <row r="2315" spans="1:4" x14ac:dyDescent="0.3">
      <c r="A2315"/>
      <c r="B2315"/>
      <c r="C2315"/>
      <c r="D2315"/>
    </row>
    <row r="2316" spans="1:4" x14ac:dyDescent="0.3">
      <c r="A2316"/>
      <c r="B2316"/>
      <c r="C2316"/>
      <c r="D2316"/>
    </row>
    <row r="2317" spans="1:4" x14ac:dyDescent="0.3">
      <c r="A2317"/>
      <c r="B2317"/>
      <c r="C2317"/>
      <c r="D2317"/>
    </row>
    <row r="2318" spans="1:4" x14ac:dyDescent="0.3">
      <c r="A2318"/>
      <c r="B2318"/>
      <c r="C2318"/>
      <c r="D2318"/>
    </row>
    <row r="2319" spans="1:4" x14ac:dyDescent="0.3">
      <c r="A2319"/>
      <c r="B2319"/>
      <c r="C2319"/>
      <c r="D2319"/>
    </row>
    <row r="2320" spans="1:4" x14ac:dyDescent="0.3">
      <c r="A2320"/>
      <c r="B2320"/>
      <c r="C2320"/>
      <c r="D2320"/>
    </row>
    <row r="2321" spans="1:4" x14ac:dyDescent="0.3">
      <c r="A2321"/>
      <c r="B2321"/>
      <c r="C2321"/>
      <c r="D2321"/>
    </row>
    <row r="2322" spans="1:4" x14ac:dyDescent="0.3">
      <c r="A2322"/>
      <c r="B2322"/>
      <c r="C2322"/>
      <c r="D2322"/>
    </row>
    <row r="2323" spans="1:4" x14ac:dyDescent="0.3">
      <c r="A2323"/>
      <c r="B2323"/>
      <c r="C2323"/>
      <c r="D2323"/>
    </row>
    <row r="2324" spans="1:4" x14ac:dyDescent="0.3">
      <c r="A2324"/>
      <c r="B2324"/>
      <c r="C2324"/>
      <c r="D2324"/>
    </row>
    <row r="2325" spans="1:4" x14ac:dyDescent="0.3">
      <c r="A2325"/>
      <c r="B2325"/>
      <c r="C2325"/>
      <c r="D2325"/>
    </row>
    <row r="2326" spans="1:4" x14ac:dyDescent="0.3">
      <c r="A2326"/>
      <c r="B2326"/>
      <c r="C2326"/>
      <c r="D2326"/>
    </row>
    <row r="2327" spans="1:4" x14ac:dyDescent="0.3">
      <c r="A2327"/>
      <c r="B2327"/>
      <c r="C2327"/>
      <c r="D2327"/>
    </row>
    <row r="2328" spans="1:4" x14ac:dyDescent="0.3">
      <c r="A2328"/>
      <c r="B2328"/>
      <c r="C2328"/>
      <c r="D2328"/>
    </row>
    <row r="2329" spans="1:4" x14ac:dyDescent="0.3">
      <c r="A2329"/>
      <c r="B2329"/>
      <c r="C2329"/>
      <c r="D2329"/>
    </row>
    <row r="2330" spans="1:4" x14ac:dyDescent="0.3">
      <c r="A2330"/>
      <c r="B2330"/>
      <c r="C2330"/>
      <c r="D2330"/>
    </row>
    <row r="2331" spans="1:4" x14ac:dyDescent="0.3">
      <c r="A2331"/>
      <c r="B2331"/>
      <c r="C2331"/>
      <c r="D2331"/>
    </row>
    <row r="2332" spans="1:4" x14ac:dyDescent="0.3">
      <c r="A2332"/>
      <c r="B2332"/>
      <c r="C2332"/>
      <c r="D2332"/>
    </row>
    <row r="2333" spans="1:4" x14ac:dyDescent="0.3">
      <c r="A2333"/>
      <c r="B2333"/>
      <c r="C2333"/>
      <c r="D2333"/>
    </row>
    <row r="2334" spans="1:4" x14ac:dyDescent="0.3">
      <c r="A2334"/>
      <c r="B2334"/>
      <c r="C2334"/>
      <c r="D2334"/>
    </row>
    <row r="2335" spans="1:4" x14ac:dyDescent="0.3">
      <c r="A2335"/>
      <c r="B2335"/>
      <c r="C2335"/>
      <c r="D2335"/>
    </row>
    <row r="2336" spans="1:4" x14ac:dyDescent="0.3">
      <c r="A2336"/>
      <c r="B2336"/>
      <c r="C2336"/>
      <c r="D2336"/>
    </row>
    <row r="2337" spans="1:4" x14ac:dyDescent="0.3">
      <c r="A2337"/>
      <c r="B2337"/>
      <c r="C2337"/>
      <c r="D2337"/>
    </row>
    <row r="2338" spans="1:4" x14ac:dyDescent="0.3">
      <c r="A2338"/>
      <c r="B2338"/>
      <c r="C2338"/>
      <c r="D2338"/>
    </row>
    <row r="2339" spans="1:4" x14ac:dyDescent="0.3">
      <c r="A2339"/>
      <c r="B2339"/>
      <c r="C2339"/>
      <c r="D2339"/>
    </row>
    <row r="2340" spans="1:4" x14ac:dyDescent="0.3">
      <c r="A2340"/>
      <c r="B2340"/>
      <c r="C2340"/>
      <c r="D2340"/>
    </row>
    <row r="2341" spans="1:4" x14ac:dyDescent="0.3">
      <c r="A2341"/>
      <c r="B2341"/>
      <c r="C2341"/>
      <c r="D2341"/>
    </row>
    <row r="2342" spans="1:4" x14ac:dyDescent="0.3">
      <c r="A2342"/>
      <c r="B2342"/>
      <c r="C2342"/>
      <c r="D2342"/>
    </row>
    <row r="2343" spans="1:4" x14ac:dyDescent="0.3">
      <c r="A2343"/>
      <c r="B2343"/>
      <c r="C2343"/>
      <c r="D2343"/>
    </row>
    <row r="2344" spans="1:4" x14ac:dyDescent="0.3">
      <c r="A2344"/>
      <c r="B2344"/>
      <c r="C2344"/>
      <c r="D2344"/>
    </row>
    <row r="2345" spans="1:4" x14ac:dyDescent="0.3">
      <c r="A2345"/>
      <c r="B2345"/>
      <c r="C2345"/>
      <c r="D2345"/>
    </row>
    <row r="2346" spans="1:4" x14ac:dyDescent="0.3">
      <c r="A2346"/>
      <c r="B2346"/>
      <c r="C2346"/>
      <c r="D2346"/>
    </row>
    <row r="2347" spans="1:4" x14ac:dyDescent="0.3">
      <c r="A2347"/>
      <c r="B2347"/>
      <c r="C2347"/>
      <c r="D2347"/>
    </row>
    <row r="2348" spans="1:4" x14ac:dyDescent="0.3">
      <c r="A2348"/>
      <c r="B2348"/>
      <c r="C2348"/>
      <c r="D2348"/>
    </row>
    <row r="2349" spans="1:4" x14ac:dyDescent="0.3">
      <c r="A2349"/>
      <c r="B2349"/>
      <c r="C2349"/>
      <c r="D2349"/>
    </row>
    <row r="2350" spans="1:4" x14ac:dyDescent="0.3">
      <c r="A2350"/>
      <c r="B2350"/>
      <c r="C2350"/>
      <c r="D2350"/>
    </row>
    <row r="2351" spans="1:4" x14ac:dyDescent="0.3">
      <c r="A2351"/>
      <c r="B2351"/>
      <c r="C2351"/>
      <c r="D2351"/>
    </row>
    <row r="2352" spans="1:4" x14ac:dyDescent="0.3">
      <c r="A2352"/>
      <c r="B2352"/>
      <c r="C2352"/>
      <c r="D2352"/>
    </row>
    <row r="2353" spans="1:4" x14ac:dyDescent="0.3">
      <c r="A2353"/>
      <c r="B2353"/>
      <c r="C2353"/>
      <c r="D2353"/>
    </row>
    <row r="2354" spans="1:4" x14ac:dyDescent="0.3">
      <c r="A2354"/>
      <c r="B2354"/>
      <c r="C2354"/>
      <c r="D2354"/>
    </row>
    <row r="2355" spans="1:4" x14ac:dyDescent="0.3">
      <c r="A2355"/>
      <c r="B2355"/>
      <c r="C2355"/>
      <c r="D2355"/>
    </row>
    <row r="2356" spans="1:4" x14ac:dyDescent="0.3">
      <c r="A2356"/>
      <c r="B2356"/>
      <c r="C2356"/>
      <c r="D2356"/>
    </row>
    <row r="2357" spans="1:4" x14ac:dyDescent="0.3">
      <c r="A2357"/>
      <c r="B2357"/>
      <c r="C2357"/>
      <c r="D2357"/>
    </row>
    <row r="2358" spans="1:4" x14ac:dyDescent="0.3">
      <c r="A2358"/>
      <c r="B2358"/>
      <c r="C2358"/>
      <c r="D2358"/>
    </row>
    <row r="2359" spans="1:4" x14ac:dyDescent="0.3">
      <c r="A2359"/>
      <c r="B2359"/>
      <c r="C2359"/>
      <c r="D2359"/>
    </row>
    <row r="2360" spans="1:4" x14ac:dyDescent="0.3">
      <c r="A2360"/>
      <c r="B2360"/>
      <c r="C2360"/>
      <c r="D2360"/>
    </row>
    <row r="2361" spans="1:4" x14ac:dyDescent="0.3">
      <c r="A2361"/>
      <c r="B2361"/>
      <c r="C2361"/>
      <c r="D2361"/>
    </row>
    <row r="2362" spans="1:4" x14ac:dyDescent="0.3">
      <c r="A2362"/>
      <c r="B2362"/>
      <c r="C2362"/>
      <c r="D2362"/>
    </row>
    <row r="2363" spans="1:4" x14ac:dyDescent="0.3">
      <c r="A2363"/>
      <c r="B2363"/>
      <c r="C2363"/>
      <c r="D2363"/>
    </row>
    <row r="2364" spans="1:4" x14ac:dyDescent="0.3">
      <c r="A2364"/>
      <c r="B2364"/>
      <c r="C2364"/>
      <c r="D2364"/>
    </row>
    <row r="2365" spans="1:4" x14ac:dyDescent="0.3">
      <c r="A2365"/>
      <c r="B2365"/>
      <c r="C2365"/>
      <c r="D2365"/>
    </row>
    <row r="2366" spans="1:4" x14ac:dyDescent="0.3">
      <c r="A2366"/>
      <c r="B2366"/>
      <c r="C2366"/>
      <c r="D2366"/>
    </row>
    <row r="2367" spans="1:4" x14ac:dyDescent="0.3">
      <c r="A2367"/>
      <c r="B2367"/>
      <c r="C2367"/>
      <c r="D2367"/>
    </row>
    <row r="2368" spans="1:4" x14ac:dyDescent="0.3">
      <c r="A2368"/>
      <c r="B2368"/>
      <c r="C2368"/>
      <c r="D2368"/>
    </row>
    <row r="2369" spans="1:4" x14ac:dyDescent="0.3">
      <c r="A2369"/>
      <c r="B2369"/>
      <c r="C2369"/>
      <c r="D2369"/>
    </row>
    <row r="2370" spans="1:4" x14ac:dyDescent="0.3">
      <c r="A2370"/>
      <c r="B2370"/>
      <c r="C2370"/>
      <c r="D2370"/>
    </row>
    <row r="2371" spans="1:4" x14ac:dyDescent="0.3">
      <c r="A2371"/>
      <c r="B2371"/>
      <c r="C2371"/>
      <c r="D2371"/>
    </row>
    <row r="2372" spans="1:4" x14ac:dyDescent="0.3">
      <c r="A2372"/>
      <c r="B2372"/>
      <c r="C2372"/>
      <c r="D2372"/>
    </row>
    <row r="2373" spans="1:4" x14ac:dyDescent="0.3">
      <c r="A2373"/>
      <c r="B2373"/>
      <c r="C2373"/>
      <c r="D2373"/>
    </row>
    <row r="2374" spans="1:4" x14ac:dyDescent="0.3">
      <c r="A2374"/>
      <c r="B2374"/>
      <c r="C2374"/>
      <c r="D2374"/>
    </row>
    <row r="2375" spans="1:4" x14ac:dyDescent="0.3">
      <c r="A2375"/>
      <c r="B2375"/>
      <c r="C2375"/>
      <c r="D2375"/>
    </row>
    <row r="2376" spans="1:4" x14ac:dyDescent="0.3">
      <c r="A2376"/>
      <c r="B2376"/>
      <c r="C2376"/>
      <c r="D2376"/>
    </row>
    <row r="2377" spans="1:4" x14ac:dyDescent="0.3">
      <c r="A2377"/>
      <c r="B2377"/>
      <c r="C2377"/>
      <c r="D2377"/>
    </row>
    <row r="2378" spans="1:4" x14ac:dyDescent="0.3">
      <c r="A2378"/>
      <c r="B2378"/>
      <c r="C2378"/>
      <c r="D2378"/>
    </row>
    <row r="2379" spans="1:4" x14ac:dyDescent="0.3">
      <c r="A2379"/>
      <c r="B2379"/>
      <c r="C2379"/>
      <c r="D2379"/>
    </row>
    <row r="2380" spans="1:4" x14ac:dyDescent="0.3">
      <c r="A2380"/>
      <c r="B2380"/>
      <c r="C2380"/>
      <c r="D2380"/>
    </row>
    <row r="2381" spans="1:4" x14ac:dyDescent="0.3">
      <c r="A2381"/>
      <c r="B2381"/>
      <c r="C2381"/>
      <c r="D2381"/>
    </row>
    <row r="2382" spans="1:4" x14ac:dyDescent="0.3">
      <c r="A2382"/>
      <c r="B2382"/>
      <c r="C2382"/>
      <c r="D2382"/>
    </row>
    <row r="2383" spans="1:4" x14ac:dyDescent="0.3">
      <c r="A2383"/>
      <c r="B2383"/>
      <c r="C2383"/>
      <c r="D2383"/>
    </row>
    <row r="2384" spans="1:4" x14ac:dyDescent="0.3">
      <c r="A2384"/>
      <c r="B2384"/>
      <c r="C2384"/>
      <c r="D2384"/>
    </row>
    <row r="2385" spans="1:4" x14ac:dyDescent="0.3">
      <c r="A2385"/>
      <c r="B2385"/>
      <c r="C2385"/>
      <c r="D2385"/>
    </row>
    <row r="2386" spans="1:4" x14ac:dyDescent="0.3">
      <c r="A2386"/>
      <c r="B2386"/>
      <c r="C2386"/>
      <c r="D2386"/>
    </row>
    <row r="2387" spans="1:4" x14ac:dyDescent="0.3">
      <c r="A2387"/>
      <c r="B2387"/>
      <c r="C2387"/>
      <c r="D2387"/>
    </row>
    <row r="2388" spans="1:4" x14ac:dyDescent="0.3">
      <c r="A2388"/>
      <c r="B2388"/>
      <c r="C2388"/>
      <c r="D2388"/>
    </row>
    <row r="2389" spans="1:4" x14ac:dyDescent="0.3">
      <c r="A2389"/>
      <c r="B2389"/>
      <c r="C2389"/>
      <c r="D2389"/>
    </row>
    <row r="2390" spans="1:4" x14ac:dyDescent="0.3">
      <c r="A2390"/>
      <c r="B2390"/>
      <c r="C2390"/>
      <c r="D2390"/>
    </row>
    <row r="2391" spans="1:4" x14ac:dyDescent="0.3">
      <c r="A2391"/>
      <c r="B2391"/>
      <c r="C2391"/>
      <c r="D2391"/>
    </row>
    <row r="2392" spans="1:4" x14ac:dyDescent="0.3">
      <c r="A2392"/>
      <c r="B2392"/>
      <c r="C2392"/>
      <c r="D2392"/>
    </row>
    <row r="2393" spans="1:4" x14ac:dyDescent="0.3">
      <c r="A2393"/>
      <c r="B2393"/>
      <c r="C2393"/>
      <c r="D2393"/>
    </row>
    <row r="2394" spans="1:4" x14ac:dyDescent="0.3">
      <c r="A2394"/>
      <c r="B2394"/>
      <c r="C2394"/>
      <c r="D2394"/>
    </row>
    <row r="2395" spans="1:4" x14ac:dyDescent="0.3">
      <c r="A2395"/>
      <c r="B2395"/>
      <c r="C2395"/>
      <c r="D2395"/>
    </row>
    <row r="2396" spans="1:4" x14ac:dyDescent="0.3">
      <c r="A2396"/>
      <c r="B2396"/>
      <c r="C2396"/>
      <c r="D2396"/>
    </row>
    <row r="2397" spans="1:4" x14ac:dyDescent="0.3">
      <c r="A2397"/>
      <c r="B2397"/>
      <c r="C2397"/>
      <c r="D2397"/>
    </row>
    <row r="2398" spans="1:4" x14ac:dyDescent="0.3">
      <c r="A2398"/>
      <c r="B2398"/>
      <c r="C2398"/>
      <c r="D2398"/>
    </row>
    <row r="2399" spans="1:4" x14ac:dyDescent="0.3">
      <c r="A2399"/>
      <c r="B2399"/>
      <c r="C2399"/>
      <c r="D2399"/>
    </row>
    <row r="2400" spans="1:4" x14ac:dyDescent="0.3">
      <c r="A2400"/>
      <c r="B2400"/>
      <c r="C2400"/>
      <c r="D2400"/>
    </row>
    <row r="2401" spans="1:4" x14ac:dyDescent="0.3">
      <c r="A2401"/>
      <c r="B2401"/>
      <c r="C2401"/>
      <c r="D2401"/>
    </row>
    <row r="2402" spans="1:4" x14ac:dyDescent="0.3">
      <c r="A2402"/>
      <c r="B2402"/>
      <c r="C2402"/>
      <c r="D2402"/>
    </row>
    <row r="2403" spans="1:4" x14ac:dyDescent="0.3">
      <c r="A2403"/>
      <c r="B2403"/>
      <c r="C2403"/>
      <c r="D2403"/>
    </row>
    <row r="2404" spans="1:4" x14ac:dyDescent="0.3">
      <c r="A2404"/>
      <c r="B2404"/>
      <c r="C2404"/>
      <c r="D2404"/>
    </row>
    <row r="2405" spans="1:4" x14ac:dyDescent="0.3">
      <c r="A2405"/>
      <c r="B2405"/>
      <c r="C2405"/>
      <c r="D2405"/>
    </row>
    <row r="2406" spans="1:4" x14ac:dyDescent="0.3">
      <c r="A2406"/>
      <c r="B2406"/>
      <c r="C2406"/>
      <c r="D2406"/>
    </row>
    <row r="2407" spans="1:4" x14ac:dyDescent="0.3">
      <c r="A2407"/>
      <c r="B2407"/>
      <c r="C2407"/>
      <c r="D2407"/>
    </row>
    <row r="2408" spans="1:4" x14ac:dyDescent="0.3">
      <c r="A2408"/>
      <c r="B2408"/>
      <c r="C2408"/>
      <c r="D2408"/>
    </row>
    <row r="2409" spans="1:4" x14ac:dyDescent="0.3">
      <c r="A2409"/>
      <c r="B2409"/>
      <c r="C2409"/>
      <c r="D2409"/>
    </row>
    <row r="2410" spans="1:4" x14ac:dyDescent="0.3">
      <c r="A2410"/>
      <c r="B2410"/>
      <c r="C2410"/>
      <c r="D2410"/>
    </row>
    <row r="2411" spans="1:4" x14ac:dyDescent="0.3">
      <c r="A2411"/>
      <c r="B2411"/>
      <c r="C2411"/>
      <c r="D2411"/>
    </row>
    <row r="2412" spans="1:4" x14ac:dyDescent="0.3">
      <c r="A2412"/>
      <c r="B2412"/>
      <c r="C2412"/>
      <c r="D2412"/>
    </row>
    <row r="2413" spans="1:4" x14ac:dyDescent="0.3">
      <c r="A2413"/>
      <c r="B2413"/>
      <c r="C2413"/>
      <c r="D2413"/>
    </row>
    <row r="2414" spans="1:4" x14ac:dyDescent="0.3">
      <c r="A2414"/>
      <c r="B2414"/>
      <c r="C2414"/>
      <c r="D2414"/>
    </row>
    <row r="2415" spans="1:4" x14ac:dyDescent="0.3">
      <c r="A2415"/>
      <c r="B2415"/>
      <c r="C2415"/>
      <c r="D2415"/>
    </row>
    <row r="2416" spans="1:4" x14ac:dyDescent="0.3">
      <c r="A2416"/>
      <c r="B2416"/>
      <c r="C2416"/>
      <c r="D2416"/>
    </row>
    <row r="2417" spans="1:4" x14ac:dyDescent="0.3">
      <c r="A2417"/>
      <c r="B2417"/>
      <c r="C2417"/>
      <c r="D2417"/>
    </row>
    <row r="2418" spans="1:4" x14ac:dyDescent="0.3">
      <c r="A2418"/>
      <c r="B2418"/>
      <c r="C2418"/>
      <c r="D2418"/>
    </row>
    <row r="2419" spans="1:4" x14ac:dyDescent="0.3">
      <c r="A2419"/>
      <c r="B2419"/>
      <c r="C2419"/>
      <c r="D2419"/>
    </row>
    <row r="2420" spans="1:4" x14ac:dyDescent="0.3">
      <c r="A2420"/>
      <c r="B2420"/>
      <c r="C2420"/>
      <c r="D2420"/>
    </row>
    <row r="2421" spans="1:4" x14ac:dyDescent="0.3">
      <c r="A2421"/>
      <c r="B2421"/>
      <c r="C2421"/>
      <c r="D2421"/>
    </row>
    <row r="2422" spans="1:4" x14ac:dyDescent="0.3">
      <c r="A2422"/>
      <c r="B2422"/>
      <c r="C2422"/>
      <c r="D2422"/>
    </row>
    <row r="2423" spans="1:4" x14ac:dyDescent="0.3">
      <c r="A2423"/>
      <c r="B2423"/>
      <c r="C2423"/>
      <c r="D2423"/>
    </row>
    <row r="2424" spans="1:4" x14ac:dyDescent="0.3">
      <c r="A2424"/>
      <c r="B2424"/>
      <c r="C2424"/>
      <c r="D2424"/>
    </row>
    <row r="2425" spans="1:4" x14ac:dyDescent="0.3">
      <c r="A2425"/>
      <c r="B2425"/>
      <c r="C2425"/>
      <c r="D2425"/>
    </row>
    <row r="2426" spans="1:4" x14ac:dyDescent="0.3">
      <c r="A2426"/>
      <c r="B2426"/>
      <c r="C2426"/>
      <c r="D2426"/>
    </row>
    <row r="2427" spans="1:4" x14ac:dyDescent="0.3">
      <c r="A2427"/>
      <c r="B2427"/>
      <c r="C2427"/>
      <c r="D2427"/>
    </row>
    <row r="2428" spans="1:4" x14ac:dyDescent="0.3">
      <c r="A2428"/>
      <c r="B2428"/>
      <c r="C2428"/>
      <c r="D2428"/>
    </row>
    <row r="2429" spans="1:4" x14ac:dyDescent="0.3">
      <c r="A2429"/>
      <c r="B2429"/>
      <c r="C2429"/>
      <c r="D2429"/>
    </row>
    <row r="2430" spans="1:4" x14ac:dyDescent="0.3">
      <c r="A2430"/>
      <c r="B2430"/>
      <c r="C2430"/>
      <c r="D2430"/>
    </row>
    <row r="2431" spans="1:4" x14ac:dyDescent="0.3">
      <c r="A2431"/>
      <c r="B2431"/>
      <c r="C2431"/>
      <c r="D2431"/>
    </row>
    <row r="2432" spans="1:4" x14ac:dyDescent="0.3">
      <c r="A2432"/>
      <c r="B2432"/>
      <c r="C2432"/>
      <c r="D2432"/>
    </row>
    <row r="2433" spans="1:4" x14ac:dyDescent="0.3">
      <c r="A2433"/>
      <c r="B2433"/>
      <c r="C2433"/>
      <c r="D2433"/>
    </row>
    <row r="2434" spans="1:4" x14ac:dyDescent="0.3">
      <c r="A2434"/>
      <c r="B2434"/>
      <c r="C2434"/>
      <c r="D2434"/>
    </row>
    <row r="2435" spans="1:4" x14ac:dyDescent="0.3">
      <c r="A2435"/>
      <c r="B2435"/>
      <c r="C2435"/>
      <c r="D2435"/>
    </row>
    <row r="2436" spans="1:4" x14ac:dyDescent="0.3">
      <c r="A2436"/>
      <c r="B2436"/>
      <c r="C2436"/>
      <c r="D2436"/>
    </row>
    <row r="2437" spans="1:4" x14ac:dyDescent="0.3">
      <c r="A2437"/>
      <c r="B2437"/>
      <c r="C2437"/>
      <c r="D2437"/>
    </row>
    <row r="2438" spans="1:4" x14ac:dyDescent="0.3">
      <c r="A2438"/>
      <c r="B2438"/>
      <c r="C2438"/>
      <c r="D2438"/>
    </row>
    <row r="2439" spans="1:4" x14ac:dyDescent="0.3">
      <c r="A2439"/>
      <c r="B2439"/>
      <c r="C2439"/>
      <c r="D2439"/>
    </row>
    <row r="2440" spans="1:4" x14ac:dyDescent="0.3">
      <c r="A2440"/>
      <c r="B2440"/>
      <c r="C2440"/>
      <c r="D2440"/>
    </row>
    <row r="2441" spans="1:4" x14ac:dyDescent="0.3">
      <c r="A2441"/>
      <c r="B2441"/>
      <c r="C2441"/>
      <c r="D2441"/>
    </row>
    <row r="2442" spans="1:4" x14ac:dyDescent="0.3">
      <c r="A2442"/>
      <c r="B2442"/>
      <c r="C2442"/>
      <c r="D2442"/>
    </row>
    <row r="2443" spans="1:4" x14ac:dyDescent="0.3">
      <c r="A2443"/>
      <c r="B2443"/>
      <c r="C2443"/>
      <c r="D2443"/>
    </row>
    <row r="2444" spans="1:4" x14ac:dyDescent="0.3">
      <c r="A2444"/>
      <c r="B2444"/>
      <c r="C2444"/>
      <c r="D2444"/>
    </row>
    <row r="2445" spans="1:4" x14ac:dyDescent="0.3">
      <c r="A2445"/>
      <c r="B2445"/>
      <c r="C2445"/>
      <c r="D2445"/>
    </row>
    <row r="2446" spans="1:4" x14ac:dyDescent="0.3">
      <c r="A2446"/>
      <c r="B2446"/>
      <c r="C2446"/>
      <c r="D2446"/>
    </row>
    <row r="2447" spans="1:4" x14ac:dyDescent="0.3">
      <c r="A2447"/>
      <c r="B2447"/>
      <c r="C2447"/>
      <c r="D2447"/>
    </row>
    <row r="2448" spans="1:4" x14ac:dyDescent="0.3">
      <c r="A2448"/>
      <c r="B2448"/>
      <c r="C2448"/>
      <c r="D2448"/>
    </row>
    <row r="2449" spans="1:4" x14ac:dyDescent="0.3">
      <c r="A2449"/>
      <c r="B2449"/>
      <c r="C2449"/>
      <c r="D2449"/>
    </row>
    <row r="2450" spans="1:4" x14ac:dyDescent="0.3">
      <c r="A2450"/>
      <c r="B2450"/>
      <c r="C2450"/>
      <c r="D2450"/>
    </row>
    <row r="2451" spans="1:4" x14ac:dyDescent="0.3">
      <c r="A2451"/>
      <c r="B2451"/>
      <c r="C2451"/>
      <c r="D2451"/>
    </row>
    <row r="2452" spans="1:4" x14ac:dyDescent="0.3">
      <c r="A2452"/>
      <c r="B2452"/>
      <c r="C2452"/>
      <c r="D2452"/>
    </row>
    <row r="2453" spans="1:4" x14ac:dyDescent="0.3">
      <c r="A2453"/>
      <c r="B2453"/>
      <c r="C2453"/>
      <c r="D2453"/>
    </row>
    <row r="2454" spans="1:4" x14ac:dyDescent="0.3">
      <c r="A2454"/>
      <c r="B2454"/>
      <c r="C2454"/>
      <c r="D2454"/>
    </row>
    <row r="2455" spans="1:4" x14ac:dyDescent="0.3">
      <c r="A2455"/>
      <c r="B2455"/>
      <c r="C2455"/>
      <c r="D2455"/>
    </row>
    <row r="2456" spans="1:4" x14ac:dyDescent="0.3">
      <c r="A2456"/>
      <c r="B2456"/>
      <c r="C2456"/>
      <c r="D2456"/>
    </row>
    <row r="2457" spans="1:4" x14ac:dyDescent="0.3">
      <c r="A2457"/>
      <c r="B2457"/>
      <c r="C2457"/>
      <c r="D2457"/>
    </row>
    <row r="2458" spans="1:4" x14ac:dyDescent="0.3">
      <c r="A2458"/>
      <c r="B2458"/>
      <c r="C2458"/>
      <c r="D2458"/>
    </row>
    <row r="2459" spans="1:4" x14ac:dyDescent="0.3">
      <c r="A2459"/>
      <c r="B2459"/>
      <c r="C2459"/>
      <c r="D2459"/>
    </row>
    <row r="2460" spans="1:4" x14ac:dyDescent="0.3">
      <c r="A2460"/>
      <c r="B2460"/>
      <c r="C2460"/>
      <c r="D2460"/>
    </row>
    <row r="2461" spans="1:4" x14ac:dyDescent="0.3">
      <c r="A2461"/>
      <c r="B2461"/>
      <c r="C2461"/>
      <c r="D2461"/>
    </row>
    <row r="2462" spans="1:4" x14ac:dyDescent="0.3">
      <c r="A2462"/>
      <c r="B2462"/>
      <c r="C2462"/>
      <c r="D2462"/>
    </row>
    <row r="2463" spans="1:4" x14ac:dyDescent="0.3">
      <c r="A2463"/>
      <c r="B2463"/>
      <c r="C2463"/>
      <c r="D2463"/>
    </row>
    <row r="2464" spans="1:4" x14ac:dyDescent="0.3">
      <c r="A2464"/>
      <c r="B2464"/>
      <c r="C2464"/>
      <c r="D2464"/>
    </row>
    <row r="2465" spans="1:4" x14ac:dyDescent="0.3">
      <c r="A2465"/>
      <c r="B2465"/>
      <c r="C2465"/>
      <c r="D2465"/>
    </row>
    <row r="2466" spans="1:4" x14ac:dyDescent="0.3">
      <c r="A2466"/>
      <c r="B2466"/>
      <c r="C2466"/>
      <c r="D2466"/>
    </row>
    <row r="2467" spans="1:4" x14ac:dyDescent="0.3">
      <c r="A2467"/>
      <c r="B2467"/>
      <c r="C2467"/>
      <c r="D2467"/>
    </row>
    <row r="2468" spans="1:4" x14ac:dyDescent="0.3">
      <c r="A2468"/>
      <c r="B2468"/>
      <c r="C2468"/>
      <c r="D2468"/>
    </row>
    <row r="2469" spans="1:4" x14ac:dyDescent="0.3">
      <c r="A2469"/>
      <c r="B2469"/>
      <c r="C2469"/>
      <c r="D2469"/>
    </row>
    <row r="2470" spans="1:4" x14ac:dyDescent="0.3">
      <c r="A2470"/>
      <c r="B2470"/>
      <c r="C2470"/>
      <c r="D2470"/>
    </row>
    <row r="2471" spans="1:4" x14ac:dyDescent="0.3">
      <c r="A2471"/>
      <c r="B2471"/>
      <c r="C2471"/>
      <c r="D2471"/>
    </row>
    <row r="2472" spans="1:4" x14ac:dyDescent="0.3">
      <c r="A2472"/>
      <c r="B2472"/>
      <c r="C2472"/>
      <c r="D2472"/>
    </row>
    <row r="2473" spans="1:4" x14ac:dyDescent="0.3">
      <c r="A2473"/>
      <c r="B2473"/>
      <c r="C2473"/>
      <c r="D2473"/>
    </row>
    <row r="2474" spans="1:4" x14ac:dyDescent="0.3">
      <c r="A2474"/>
      <c r="B2474"/>
      <c r="C2474"/>
      <c r="D2474"/>
    </row>
    <row r="2475" spans="1:4" x14ac:dyDescent="0.3">
      <c r="A2475"/>
      <c r="B2475"/>
      <c r="C2475"/>
      <c r="D2475"/>
    </row>
    <row r="2476" spans="1:4" x14ac:dyDescent="0.3">
      <c r="A2476"/>
      <c r="B2476"/>
      <c r="C2476"/>
      <c r="D2476"/>
    </row>
    <row r="2477" spans="1:4" x14ac:dyDescent="0.3">
      <c r="A2477"/>
      <c r="B2477"/>
      <c r="C2477"/>
      <c r="D2477"/>
    </row>
    <row r="2478" spans="1:4" x14ac:dyDescent="0.3">
      <c r="A2478"/>
      <c r="B2478"/>
      <c r="C2478"/>
      <c r="D2478"/>
    </row>
    <row r="2479" spans="1:4" x14ac:dyDescent="0.3">
      <c r="A2479"/>
      <c r="B2479"/>
      <c r="C2479"/>
      <c r="D2479"/>
    </row>
    <row r="2480" spans="1:4" x14ac:dyDescent="0.3">
      <c r="A2480"/>
      <c r="B2480"/>
      <c r="C2480"/>
      <c r="D2480"/>
    </row>
    <row r="2481" spans="1:4" x14ac:dyDescent="0.3">
      <c r="A2481"/>
      <c r="B2481"/>
      <c r="C2481"/>
      <c r="D2481"/>
    </row>
    <row r="2482" spans="1:4" x14ac:dyDescent="0.3">
      <c r="A2482"/>
      <c r="B2482"/>
      <c r="C2482"/>
      <c r="D2482"/>
    </row>
    <row r="2483" spans="1:4" x14ac:dyDescent="0.3">
      <c r="A2483"/>
      <c r="B2483"/>
      <c r="C2483"/>
      <c r="D2483"/>
    </row>
    <row r="2484" spans="1:4" x14ac:dyDescent="0.3">
      <c r="A2484"/>
      <c r="B2484"/>
      <c r="C2484"/>
      <c r="D2484"/>
    </row>
    <row r="2485" spans="1:4" x14ac:dyDescent="0.3">
      <c r="A2485"/>
      <c r="B2485"/>
      <c r="C2485"/>
      <c r="D2485"/>
    </row>
    <row r="2486" spans="1:4" x14ac:dyDescent="0.3">
      <c r="A2486"/>
      <c r="B2486"/>
      <c r="C2486"/>
      <c r="D2486"/>
    </row>
    <row r="2487" spans="1:4" x14ac:dyDescent="0.3">
      <c r="A2487"/>
      <c r="B2487"/>
      <c r="C2487"/>
      <c r="D2487"/>
    </row>
    <row r="2488" spans="1:4" x14ac:dyDescent="0.3">
      <c r="A2488"/>
      <c r="B2488"/>
      <c r="C2488"/>
      <c r="D2488"/>
    </row>
    <row r="2489" spans="1:4" x14ac:dyDescent="0.3">
      <c r="A2489"/>
      <c r="B2489"/>
      <c r="C2489"/>
      <c r="D2489"/>
    </row>
    <row r="2490" spans="1:4" x14ac:dyDescent="0.3">
      <c r="A2490"/>
      <c r="B2490"/>
      <c r="C2490"/>
      <c r="D2490"/>
    </row>
    <row r="2491" spans="1:4" x14ac:dyDescent="0.3">
      <c r="A2491"/>
      <c r="B2491"/>
      <c r="C2491"/>
      <c r="D2491"/>
    </row>
    <row r="2492" spans="1:4" x14ac:dyDescent="0.3">
      <c r="A2492"/>
      <c r="B2492"/>
      <c r="C2492"/>
      <c r="D2492"/>
    </row>
    <row r="2493" spans="1:4" x14ac:dyDescent="0.3">
      <c r="A2493"/>
      <c r="B2493"/>
      <c r="C2493"/>
      <c r="D2493"/>
    </row>
    <row r="2494" spans="1:4" x14ac:dyDescent="0.3">
      <c r="A2494"/>
      <c r="B2494"/>
      <c r="C2494"/>
      <c r="D2494"/>
    </row>
    <row r="2495" spans="1:4" x14ac:dyDescent="0.3">
      <c r="A2495"/>
      <c r="B2495"/>
      <c r="C2495"/>
      <c r="D2495"/>
    </row>
    <row r="2496" spans="1:4" x14ac:dyDescent="0.3">
      <c r="A2496"/>
      <c r="B2496"/>
      <c r="C2496"/>
      <c r="D2496"/>
    </row>
    <row r="2497" spans="1:4" x14ac:dyDescent="0.3">
      <c r="A2497"/>
      <c r="B2497"/>
      <c r="C2497"/>
      <c r="D2497"/>
    </row>
    <row r="2498" spans="1:4" x14ac:dyDescent="0.3">
      <c r="A2498"/>
      <c r="B2498"/>
      <c r="C2498"/>
      <c r="D2498"/>
    </row>
    <row r="2499" spans="1:4" x14ac:dyDescent="0.3">
      <c r="A2499"/>
      <c r="B2499"/>
      <c r="C2499"/>
      <c r="D2499"/>
    </row>
    <row r="2500" spans="1:4" x14ac:dyDescent="0.3">
      <c r="A2500"/>
      <c r="B2500"/>
      <c r="C2500"/>
      <c r="D2500"/>
    </row>
    <row r="2501" spans="1:4" x14ac:dyDescent="0.3">
      <c r="A2501"/>
      <c r="B2501"/>
      <c r="C2501"/>
      <c r="D2501"/>
    </row>
    <row r="2502" spans="1:4" x14ac:dyDescent="0.3">
      <c r="A2502"/>
      <c r="B2502"/>
      <c r="C2502"/>
      <c r="D2502"/>
    </row>
    <row r="2503" spans="1:4" x14ac:dyDescent="0.3">
      <c r="A2503"/>
      <c r="B2503"/>
      <c r="C2503"/>
      <c r="D2503"/>
    </row>
    <row r="2504" spans="1:4" x14ac:dyDescent="0.3">
      <c r="A2504"/>
      <c r="B2504"/>
      <c r="C2504"/>
      <c r="D2504"/>
    </row>
    <row r="2505" spans="1:4" x14ac:dyDescent="0.3">
      <c r="A2505"/>
      <c r="B2505"/>
      <c r="C2505"/>
      <c r="D2505"/>
    </row>
    <row r="2506" spans="1:4" x14ac:dyDescent="0.3">
      <c r="A2506"/>
      <c r="B2506"/>
      <c r="C2506"/>
      <c r="D2506"/>
    </row>
    <row r="2507" spans="1:4" x14ac:dyDescent="0.3">
      <c r="A2507"/>
      <c r="B2507"/>
      <c r="C2507"/>
      <c r="D2507"/>
    </row>
    <row r="2508" spans="1:4" x14ac:dyDescent="0.3">
      <c r="A2508"/>
      <c r="B2508"/>
      <c r="C2508"/>
      <c r="D2508"/>
    </row>
    <row r="2509" spans="1:4" x14ac:dyDescent="0.3">
      <c r="A2509"/>
      <c r="B2509"/>
      <c r="C2509"/>
      <c r="D2509"/>
    </row>
    <row r="2510" spans="1:4" x14ac:dyDescent="0.3">
      <c r="A2510"/>
      <c r="B2510"/>
      <c r="C2510"/>
      <c r="D2510"/>
    </row>
    <row r="2511" spans="1:4" x14ac:dyDescent="0.3">
      <c r="A2511"/>
      <c r="B2511"/>
      <c r="C2511"/>
      <c r="D2511"/>
    </row>
    <row r="2512" spans="1:4" x14ac:dyDescent="0.3">
      <c r="A2512"/>
      <c r="B2512"/>
      <c r="C2512"/>
      <c r="D2512"/>
    </row>
    <row r="2513" spans="1:4" x14ac:dyDescent="0.3">
      <c r="A2513"/>
      <c r="B2513"/>
      <c r="C2513"/>
      <c r="D2513"/>
    </row>
    <row r="2514" spans="1:4" x14ac:dyDescent="0.3">
      <c r="A2514"/>
      <c r="B2514"/>
      <c r="C2514"/>
      <c r="D2514"/>
    </row>
    <row r="2515" spans="1:4" x14ac:dyDescent="0.3">
      <c r="A2515"/>
      <c r="B2515"/>
      <c r="C2515"/>
      <c r="D2515"/>
    </row>
    <row r="2516" spans="1:4" x14ac:dyDescent="0.3">
      <c r="A2516"/>
      <c r="B2516"/>
      <c r="C2516"/>
      <c r="D2516"/>
    </row>
    <row r="2517" spans="1:4" x14ac:dyDescent="0.3">
      <c r="A2517"/>
      <c r="B2517"/>
      <c r="C2517"/>
      <c r="D2517"/>
    </row>
    <row r="2518" spans="1:4" x14ac:dyDescent="0.3">
      <c r="A2518"/>
      <c r="B2518"/>
      <c r="C2518"/>
      <c r="D2518"/>
    </row>
    <row r="2519" spans="1:4" x14ac:dyDescent="0.3">
      <c r="A2519"/>
      <c r="B2519"/>
      <c r="C2519"/>
      <c r="D2519"/>
    </row>
    <row r="2520" spans="1:4" x14ac:dyDescent="0.3">
      <c r="A2520"/>
      <c r="B2520"/>
      <c r="C2520"/>
      <c r="D2520"/>
    </row>
    <row r="2521" spans="1:4" x14ac:dyDescent="0.3">
      <c r="A2521"/>
      <c r="B2521"/>
      <c r="C2521"/>
      <c r="D2521"/>
    </row>
    <row r="2522" spans="1:4" x14ac:dyDescent="0.3">
      <c r="A2522"/>
      <c r="B2522"/>
      <c r="C2522"/>
      <c r="D2522"/>
    </row>
    <row r="2523" spans="1:4" x14ac:dyDescent="0.3">
      <c r="A2523"/>
      <c r="B2523"/>
      <c r="C2523"/>
      <c r="D2523"/>
    </row>
    <row r="2524" spans="1:4" x14ac:dyDescent="0.3">
      <c r="A2524"/>
      <c r="B2524"/>
      <c r="C2524"/>
      <c r="D2524"/>
    </row>
    <row r="2525" spans="1:4" x14ac:dyDescent="0.3">
      <c r="A2525"/>
      <c r="B2525"/>
      <c r="C2525"/>
      <c r="D2525"/>
    </row>
    <row r="2526" spans="1:4" x14ac:dyDescent="0.3">
      <c r="A2526"/>
      <c r="B2526"/>
      <c r="C2526"/>
      <c r="D2526"/>
    </row>
    <row r="2527" spans="1:4" x14ac:dyDescent="0.3">
      <c r="A2527"/>
      <c r="B2527"/>
      <c r="C2527"/>
      <c r="D2527"/>
    </row>
    <row r="2528" spans="1:4" x14ac:dyDescent="0.3">
      <c r="A2528"/>
      <c r="B2528"/>
      <c r="C2528"/>
      <c r="D2528"/>
    </row>
    <row r="2529" spans="1:4" x14ac:dyDescent="0.3">
      <c r="A2529"/>
      <c r="B2529"/>
      <c r="C2529"/>
      <c r="D2529"/>
    </row>
    <row r="2530" spans="1:4" x14ac:dyDescent="0.3">
      <c r="A2530"/>
      <c r="B2530"/>
      <c r="C2530"/>
      <c r="D2530"/>
    </row>
    <row r="2531" spans="1:4" x14ac:dyDescent="0.3">
      <c r="A2531"/>
      <c r="B2531"/>
      <c r="C2531"/>
      <c r="D2531"/>
    </row>
    <row r="2532" spans="1:4" x14ac:dyDescent="0.3">
      <c r="A2532"/>
      <c r="B2532"/>
      <c r="C2532"/>
      <c r="D2532"/>
    </row>
    <row r="2533" spans="1:4" x14ac:dyDescent="0.3">
      <c r="A2533"/>
      <c r="B2533"/>
      <c r="C2533"/>
      <c r="D2533"/>
    </row>
    <row r="2534" spans="1:4" x14ac:dyDescent="0.3">
      <c r="A2534"/>
      <c r="B2534"/>
      <c r="C2534"/>
      <c r="D2534"/>
    </row>
    <row r="2535" spans="1:4" x14ac:dyDescent="0.3">
      <c r="A2535"/>
      <c r="B2535"/>
      <c r="C2535"/>
      <c r="D2535"/>
    </row>
    <row r="2536" spans="1:4" x14ac:dyDescent="0.3">
      <c r="A2536"/>
      <c r="B2536"/>
      <c r="C2536"/>
      <c r="D2536"/>
    </row>
    <row r="2537" spans="1:4" x14ac:dyDescent="0.3">
      <c r="A2537"/>
      <c r="B2537"/>
      <c r="C2537"/>
      <c r="D2537"/>
    </row>
    <row r="2538" spans="1:4" x14ac:dyDescent="0.3">
      <c r="A2538"/>
      <c r="B2538"/>
      <c r="C2538"/>
      <c r="D2538"/>
    </row>
    <row r="2539" spans="1:4" x14ac:dyDescent="0.3">
      <c r="A2539"/>
      <c r="B2539"/>
      <c r="C2539"/>
      <c r="D2539"/>
    </row>
    <row r="2540" spans="1:4" x14ac:dyDescent="0.3">
      <c r="A2540"/>
      <c r="B2540"/>
      <c r="C2540"/>
      <c r="D2540"/>
    </row>
    <row r="2541" spans="1:4" x14ac:dyDescent="0.3">
      <c r="A2541"/>
      <c r="B2541"/>
      <c r="C2541"/>
      <c r="D2541"/>
    </row>
    <row r="2542" spans="1:4" x14ac:dyDescent="0.3">
      <c r="A2542"/>
      <c r="B2542"/>
      <c r="C2542"/>
      <c r="D2542"/>
    </row>
    <row r="2543" spans="1:4" x14ac:dyDescent="0.3">
      <c r="A2543"/>
      <c r="B2543"/>
      <c r="C2543"/>
      <c r="D2543"/>
    </row>
    <row r="2544" spans="1:4" x14ac:dyDescent="0.3">
      <c r="A2544"/>
      <c r="B2544"/>
      <c r="C2544"/>
      <c r="D2544"/>
    </row>
    <row r="2545" spans="1:4" x14ac:dyDescent="0.3">
      <c r="A2545"/>
      <c r="B2545"/>
      <c r="C2545"/>
      <c r="D2545"/>
    </row>
    <row r="2546" spans="1:4" x14ac:dyDescent="0.3">
      <c r="A2546"/>
      <c r="B2546"/>
      <c r="C2546"/>
      <c r="D2546"/>
    </row>
    <row r="2547" spans="1:4" x14ac:dyDescent="0.3">
      <c r="A2547"/>
      <c r="B2547"/>
      <c r="C2547"/>
      <c r="D2547"/>
    </row>
    <row r="2548" spans="1:4" x14ac:dyDescent="0.3">
      <c r="A2548"/>
      <c r="B2548"/>
      <c r="C2548"/>
      <c r="D2548"/>
    </row>
    <row r="2549" spans="1:4" x14ac:dyDescent="0.3">
      <c r="A2549"/>
      <c r="B2549"/>
      <c r="C2549"/>
      <c r="D2549"/>
    </row>
    <row r="2550" spans="1:4" x14ac:dyDescent="0.3">
      <c r="A2550"/>
      <c r="B2550"/>
      <c r="C2550"/>
      <c r="D2550"/>
    </row>
    <row r="2551" spans="1:4" x14ac:dyDescent="0.3">
      <c r="A2551"/>
      <c r="B2551"/>
      <c r="C2551"/>
      <c r="D2551"/>
    </row>
    <row r="2552" spans="1:4" x14ac:dyDescent="0.3">
      <c r="A2552"/>
      <c r="B2552"/>
      <c r="C2552"/>
      <c r="D2552"/>
    </row>
    <row r="2553" spans="1:4" x14ac:dyDescent="0.3">
      <c r="A2553"/>
      <c r="B2553"/>
      <c r="C2553"/>
      <c r="D2553"/>
    </row>
    <row r="2554" spans="1:4" x14ac:dyDescent="0.3">
      <c r="A2554"/>
      <c r="B2554"/>
      <c r="C2554"/>
      <c r="D2554"/>
    </row>
    <row r="2555" spans="1:4" x14ac:dyDescent="0.3">
      <c r="A2555"/>
      <c r="B2555"/>
      <c r="C2555"/>
      <c r="D2555"/>
    </row>
    <row r="2556" spans="1:4" x14ac:dyDescent="0.3">
      <c r="A2556"/>
      <c r="B2556"/>
      <c r="C2556"/>
      <c r="D2556"/>
    </row>
    <row r="2557" spans="1:4" x14ac:dyDescent="0.3">
      <c r="A2557"/>
      <c r="B2557"/>
      <c r="C2557"/>
      <c r="D2557"/>
    </row>
    <row r="2558" spans="1:4" x14ac:dyDescent="0.3">
      <c r="A2558"/>
      <c r="B2558"/>
      <c r="C2558"/>
      <c r="D2558"/>
    </row>
    <row r="2559" spans="1:4" x14ac:dyDescent="0.3">
      <c r="A2559"/>
      <c r="B2559"/>
      <c r="C2559"/>
      <c r="D2559"/>
    </row>
    <row r="2560" spans="1:4" x14ac:dyDescent="0.3">
      <c r="A2560"/>
      <c r="B2560"/>
      <c r="C2560"/>
      <c r="D2560"/>
    </row>
    <row r="2561" spans="1:4" x14ac:dyDescent="0.3">
      <c r="A2561"/>
      <c r="B2561"/>
      <c r="C2561"/>
      <c r="D2561"/>
    </row>
    <row r="2562" spans="1:4" x14ac:dyDescent="0.3">
      <c r="A2562"/>
      <c r="B2562"/>
      <c r="C2562"/>
      <c r="D2562"/>
    </row>
    <row r="2563" spans="1:4" x14ac:dyDescent="0.3">
      <c r="A2563"/>
      <c r="B2563"/>
      <c r="C2563"/>
      <c r="D2563"/>
    </row>
    <row r="2564" spans="1:4" x14ac:dyDescent="0.3">
      <c r="A2564"/>
      <c r="B2564"/>
      <c r="C2564"/>
      <c r="D2564"/>
    </row>
    <row r="2565" spans="1:4" x14ac:dyDescent="0.3">
      <c r="A2565"/>
      <c r="B2565"/>
      <c r="C2565"/>
      <c r="D2565"/>
    </row>
    <row r="2566" spans="1:4" x14ac:dyDescent="0.3">
      <c r="A2566"/>
      <c r="B2566"/>
      <c r="C2566"/>
      <c r="D2566"/>
    </row>
    <row r="2567" spans="1:4" x14ac:dyDescent="0.3">
      <c r="A2567"/>
      <c r="B2567"/>
      <c r="C2567"/>
      <c r="D2567"/>
    </row>
    <row r="2568" spans="1:4" x14ac:dyDescent="0.3">
      <c r="A2568"/>
      <c r="B2568"/>
      <c r="C2568"/>
      <c r="D2568"/>
    </row>
    <row r="2569" spans="1:4" x14ac:dyDescent="0.3">
      <c r="A2569"/>
      <c r="B2569"/>
      <c r="C2569"/>
      <c r="D2569"/>
    </row>
    <row r="2570" spans="1:4" x14ac:dyDescent="0.3">
      <c r="A2570"/>
      <c r="B2570"/>
      <c r="C2570"/>
      <c r="D2570"/>
    </row>
    <row r="2571" spans="1:4" x14ac:dyDescent="0.3">
      <c r="A2571"/>
      <c r="B2571"/>
      <c r="C2571"/>
      <c r="D2571"/>
    </row>
    <row r="2572" spans="1:4" x14ac:dyDescent="0.3">
      <c r="A2572"/>
      <c r="B2572"/>
      <c r="C2572"/>
      <c r="D2572"/>
    </row>
    <row r="2573" spans="1:4" x14ac:dyDescent="0.3">
      <c r="A2573"/>
      <c r="B2573"/>
      <c r="C2573"/>
      <c r="D2573"/>
    </row>
    <row r="2574" spans="1:4" x14ac:dyDescent="0.3">
      <c r="A2574"/>
      <c r="B2574"/>
      <c r="C2574"/>
      <c r="D2574"/>
    </row>
    <row r="2575" spans="1:4" x14ac:dyDescent="0.3">
      <c r="A2575"/>
      <c r="B2575"/>
      <c r="C2575"/>
      <c r="D2575"/>
    </row>
    <row r="2576" spans="1:4" x14ac:dyDescent="0.3">
      <c r="A2576"/>
      <c r="B2576"/>
      <c r="C2576"/>
      <c r="D2576"/>
    </row>
    <row r="2577" spans="1:4" x14ac:dyDescent="0.3">
      <c r="A2577"/>
      <c r="B2577"/>
      <c r="C2577"/>
      <c r="D2577"/>
    </row>
    <row r="2578" spans="1:4" x14ac:dyDescent="0.3">
      <c r="A2578"/>
      <c r="B2578"/>
      <c r="C2578"/>
      <c r="D2578"/>
    </row>
    <row r="2579" spans="1:4" x14ac:dyDescent="0.3">
      <c r="A2579"/>
      <c r="B2579"/>
      <c r="C2579"/>
      <c r="D2579"/>
    </row>
    <row r="2580" spans="1:4" x14ac:dyDescent="0.3">
      <c r="A2580"/>
      <c r="B2580"/>
      <c r="C2580"/>
      <c r="D2580"/>
    </row>
    <row r="2581" spans="1:4" x14ac:dyDescent="0.3">
      <c r="A2581"/>
      <c r="B2581"/>
      <c r="C2581"/>
      <c r="D2581"/>
    </row>
    <row r="2582" spans="1:4" x14ac:dyDescent="0.3">
      <c r="A2582"/>
      <c r="B2582"/>
      <c r="C2582"/>
      <c r="D2582"/>
    </row>
    <row r="2583" spans="1:4" x14ac:dyDescent="0.3">
      <c r="A2583"/>
      <c r="B2583"/>
      <c r="C2583"/>
      <c r="D2583"/>
    </row>
    <row r="2584" spans="1:4" x14ac:dyDescent="0.3">
      <c r="A2584"/>
      <c r="B2584"/>
      <c r="C2584"/>
      <c r="D2584"/>
    </row>
    <row r="2585" spans="1:4" x14ac:dyDescent="0.3">
      <c r="A2585"/>
      <c r="B2585"/>
      <c r="C2585"/>
      <c r="D2585"/>
    </row>
    <row r="2586" spans="1:4" x14ac:dyDescent="0.3">
      <c r="A2586"/>
      <c r="B2586"/>
      <c r="C2586"/>
      <c r="D2586"/>
    </row>
    <row r="2587" spans="1:4" x14ac:dyDescent="0.3">
      <c r="A2587"/>
      <c r="B2587"/>
      <c r="C2587"/>
      <c r="D2587"/>
    </row>
    <row r="2588" spans="1:4" x14ac:dyDescent="0.3">
      <c r="A2588"/>
      <c r="B2588"/>
      <c r="C2588"/>
      <c r="D2588"/>
    </row>
    <row r="2589" spans="1:4" x14ac:dyDescent="0.3">
      <c r="A2589"/>
      <c r="B2589"/>
      <c r="C2589"/>
      <c r="D2589"/>
    </row>
    <row r="2590" spans="1:4" x14ac:dyDescent="0.3">
      <c r="A2590"/>
      <c r="B2590"/>
      <c r="C2590"/>
      <c r="D2590"/>
    </row>
    <row r="2591" spans="1:4" x14ac:dyDescent="0.3">
      <c r="A2591"/>
      <c r="B2591"/>
      <c r="C2591"/>
      <c r="D2591"/>
    </row>
    <row r="2592" spans="1:4" x14ac:dyDescent="0.3">
      <c r="A2592"/>
      <c r="B2592"/>
      <c r="C2592"/>
      <c r="D2592"/>
    </row>
    <row r="2593" spans="1:4" x14ac:dyDescent="0.3">
      <c r="A2593"/>
      <c r="B2593"/>
      <c r="C2593"/>
      <c r="D2593"/>
    </row>
    <row r="2594" spans="1:4" x14ac:dyDescent="0.3">
      <c r="A2594"/>
      <c r="B2594"/>
      <c r="C2594"/>
      <c r="D2594"/>
    </row>
    <row r="2595" spans="1:4" x14ac:dyDescent="0.3">
      <c r="A2595"/>
      <c r="B2595"/>
      <c r="C2595"/>
      <c r="D2595"/>
    </row>
    <row r="2596" spans="1:4" x14ac:dyDescent="0.3">
      <c r="A2596"/>
      <c r="B2596"/>
      <c r="C2596"/>
      <c r="D2596"/>
    </row>
    <row r="2597" spans="1:4" x14ac:dyDescent="0.3">
      <c r="A2597"/>
      <c r="B2597"/>
      <c r="C2597"/>
      <c r="D2597"/>
    </row>
    <row r="2598" spans="1:4" x14ac:dyDescent="0.3">
      <c r="A2598"/>
      <c r="B2598"/>
      <c r="C2598"/>
      <c r="D2598"/>
    </row>
    <row r="2599" spans="1:4" x14ac:dyDescent="0.3">
      <c r="A2599"/>
      <c r="B2599"/>
      <c r="C2599"/>
      <c r="D2599"/>
    </row>
    <row r="2600" spans="1:4" x14ac:dyDescent="0.3">
      <c r="A2600"/>
      <c r="B2600"/>
      <c r="C2600"/>
      <c r="D2600"/>
    </row>
    <row r="2601" spans="1:4" x14ac:dyDescent="0.3">
      <c r="A2601"/>
      <c r="B2601"/>
      <c r="C2601"/>
      <c r="D2601"/>
    </row>
    <row r="2602" spans="1:4" x14ac:dyDescent="0.3">
      <c r="A2602"/>
      <c r="B2602"/>
      <c r="C2602"/>
      <c r="D2602"/>
    </row>
    <row r="2603" spans="1:4" x14ac:dyDescent="0.3">
      <c r="A2603"/>
      <c r="B2603"/>
      <c r="C2603"/>
      <c r="D2603"/>
    </row>
    <row r="2604" spans="1:4" x14ac:dyDescent="0.3">
      <c r="A2604"/>
      <c r="B2604"/>
      <c r="C2604"/>
      <c r="D2604"/>
    </row>
    <row r="2605" spans="1:4" x14ac:dyDescent="0.3">
      <c r="A2605"/>
      <c r="B2605"/>
      <c r="C2605"/>
      <c r="D2605"/>
    </row>
    <row r="2606" spans="1:4" x14ac:dyDescent="0.3">
      <c r="A2606"/>
      <c r="B2606"/>
      <c r="C2606"/>
      <c r="D2606"/>
    </row>
    <row r="2607" spans="1:4" x14ac:dyDescent="0.3">
      <c r="A2607"/>
      <c r="B2607"/>
      <c r="C2607"/>
      <c r="D2607"/>
    </row>
    <row r="2608" spans="1:4" x14ac:dyDescent="0.3">
      <c r="A2608"/>
      <c r="B2608"/>
      <c r="C2608"/>
      <c r="D2608"/>
    </row>
    <row r="2609" spans="1:4" x14ac:dyDescent="0.3">
      <c r="A2609"/>
      <c r="B2609"/>
      <c r="C2609"/>
      <c r="D2609"/>
    </row>
    <row r="2610" spans="1:4" x14ac:dyDescent="0.3">
      <c r="A2610"/>
      <c r="B2610"/>
      <c r="C2610"/>
      <c r="D2610"/>
    </row>
    <row r="2611" spans="1:4" x14ac:dyDescent="0.3">
      <c r="A2611"/>
      <c r="B2611"/>
      <c r="C2611"/>
      <c r="D2611"/>
    </row>
    <row r="2612" spans="1:4" x14ac:dyDescent="0.3">
      <c r="A2612"/>
      <c r="B2612"/>
      <c r="C2612"/>
      <c r="D2612"/>
    </row>
    <row r="2613" spans="1:4" x14ac:dyDescent="0.3">
      <c r="A2613"/>
      <c r="B2613"/>
      <c r="C2613"/>
      <c r="D2613"/>
    </row>
    <row r="2614" spans="1:4" x14ac:dyDescent="0.3">
      <c r="A2614"/>
      <c r="B2614"/>
      <c r="C2614"/>
      <c r="D2614"/>
    </row>
    <row r="2615" spans="1:4" x14ac:dyDescent="0.3">
      <c r="A2615"/>
      <c r="B2615"/>
      <c r="C2615"/>
      <c r="D2615"/>
    </row>
    <row r="2616" spans="1:4" x14ac:dyDescent="0.3">
      <c r="A2616"/>
      <c r="B2616"/>
      <c r="C2616"/>
      <c r="D2616"/>
    </row>
    <row r="2617" spans="1:4" x14ac:dyDescent="0.3">
      <c r="A2617"/>
      <c r="B2617"/>
      <c r="C2617"/>
      <c r="D2617"/>
    </row>
    <row r="2618" spans="1:4" x14ac:dyDescent="0.3">
      <c r="A2618"/>
      <c r="B2618"/>
      <c r="C2618"/>
      <c r="D2618"/>
    </row>
    <row r="2619" spans="1:4" x14ac:dyDescent="0.3">
      <c r="A2619"/>
      <c r="B2619"/>
      <c r="C2619"/>
      <c r="D2619"/>
    </row>
    <row r="2620" spans="1:4" x14ac:dyDescent="0.3">
      <c r="A2620"/>
      <c r="B2620"/>
      <c r="C2620"/>
      <c r="D2620"/>
    </row>
    <row r="2621" spans="1:4" x14ac:dyDescent="0.3">
      <c r="A2621"/>
      <c r="B2621"/>
      <c r="C2621"/>
      <c r="D2621"/>
    </row>
    <row r="2622" spans="1:4" x14ac:dyDescent="0.3">
      <c r="A2622"/>
      <c r="B2622"/>
      <c r="C2622"/>
      <c r="D2622"/>
    </row>
    <row r="2623" spans="1:4" x14ac:dyDescent="0.3">
      <c r="A2623"/>
      <c r="B2623"/>
      <c r="C2623"/>
      <c r="D2623"/>
    </row>
    <row r="2624" spans="1:4" x14ac:dyDescent="0.3">
      <c r="A2624"/>
      <c r="B2624"/>
      <c r="C2624"/>
      <c r="D2624"/>
    </row>
    <row r="2625" spans="1:4" x14ac:dyDescent="0.3">
      <c r="A2625"/>
      <c r="B2625"/>
      <c r="C2625"/>
      <c r="D2625"/>
    </row>
    <row r="2626" spans="1:4" x14ac:dyDescent="0.3">
      <c r="A2626"/>
      <c r="B2626"/>
      <c r="C2626"/>
      <c r="D2626"/>
    </row>
    <row r="2627" spans="1:4" x14ac:dyDescent="0.3">
      <c r="A2627"/>
      <c r="B2627"/>
      <c r="C2627"/>
      <c r="D2627"/>
    </row>
    <row r="2628" spans="1:4" x14ac:dyDescent="0.3">
      <c r="A2628"/>
      <c r="B2628"/>
      <c r="C2628"/>
      <c r="D2628"/>
    </row>
    <row r="2629" spans="1:4" x14ac:dyDescent="0.3">
      <c r="A2629"/>
      <c r="B2629"/>
      <c r="C2629"/>
      <c r="D2629"/>
    </row>
    <row r="2630" spans="1:4" x14ac:dyDescent="0.3">
      <c r="A2630"/>
      <c r="B2630"/>
      <c r="C2630"/>
      <c r="D2630"/>
    </row>
    <row r="2631" spans="1:4" x14ac:dyDescent="0.3">
      <c r="A2631"/>
      <c r="B2631"/>
      <c r="C2631"/>
      <c r="D2631"/>
    </row>
    <row r="2632" spans="1:4" x14ac:dyDescent="0.3">
      <c r="A2632"/>
      <c r="B2632"/>
      <c r="C2632"/>
      <c r="D2632"/>
    </row>
    <row r="2633" spans="1:4" x14ac:dyDescent="0.3">
      <c r="A2633"/>
      <c r="B2633"/>
      <c r="C2633"/>
      <c r="D2633"/>
    </row>
    <row r="2634" spans="1:4" x14ac:dyDescent="0.3">
      <c r="A2634"/>
      <c r="B2634"/>
      <c r="C2634"/>
      <c r="D2634"/>
    </row>
    <row r="2635" spans="1:4" x14ac:dyDescent="0.3">
      <c r="A2635"/>
      <c r="B2635"/>
      <c r="C2635"/>
      <c r="D2635"/>
    </row>
    <row r="2636" spans="1:4" x14ac:dyDescent="0.3">
      <c r="A2636"/>
      <c r="B2636"/>
      <c r="C2636"/>
      <c r="D2636"/>
    </row>
    <row r="2637" spans="1:4" x14ac:dyDescent="0.3">
      <c r="A2637"/>
      <c r="B2637"/>
      <c r="C2637"/>
      <c r="D2637"/>
    </row>
    <row r="2638" spans="1:4" x14ac:dyDescent="0.3">
      <c r="A2638"/>
      <c r="B2638"/>
      <c r="C2638"/>
      <c r="D2638"/>
    </row>
    <row r="2639" spans="1:4" x14ac:dyDescent="0.3">
      <c r="A2639"/>
      <c r="B2639"/>
      <c r="C2639"/>
      <c r="D2639"/>
    </row>
    <row r="2640" spans="1:4" x14ac:dyDescent="0.3">
      <c r="A2640"/>
      <c r="B2640"/>
      <c r="C2640"/>
      <c r="D2640"/>
    </row>
    <row r="2641" spans="1:4" x14ac:dyDescent="0.3">
      <c r="A2641"/>
      <c r="B2641"/>
      <c r="C2641"/>
      <c r="D2641"/>
    </row>
    <row r="2642" spans="1:4" x14ac:dyDescent="0.3">
      <c r="A2642"/>
      <c r="B2642"/>
      <c r="C2642"/>
      <c r="D2642"/>
    </row>
    <row r="2643" spans="1:4" x14ac:dyDescent="0.3">
      <c r="A2643"/>
      <c r="B2643"/>
      <c r="C2643"/>
      <c r="D2643"/>
    </row>
    <row r="2644" spans="1:4" x14ac:dyDescent="0.3">
      <c r="A2644"/>
      <c r="B2644"/>
      <c r="C2644"/>
      <c r="D2644"/>
    </row>
    <row r="2645" spans="1:4" x14ac:dyDescent="0.3">
      <c r="A2645"/>
      <c r="B2645"/>
      <c r="C2645"/>
      <c r="D2645"/>
    </row>
    <row r="2646" spans="1:4" x14ac:dyDescent="0.3">
      <c r="A2646"/>
      <c r="B2646"/>
      <c r="C2646"/>
      <c r="D2646"/>
    </row>
    <row r="2647" spans="1:4" x14ac:dyDescent="0.3">
      <c r="A2647"/>
      <c r="B2647"/>
      <c r="C2647"/>
      <c r="D2647"/>
    </row>
    <row r="2648" spans="1:4" x14ac:dyDescent="0.3">
      <c r="A2648"/>
      <c r="B2648"/>
      <c r="C2648"/>
      <c r="D2648"/>
    </row>
    <row r="2649" spans="1:4" x14ac:dyDescent="0.3">
      <c r="A2649"/>
      <c r="B2649"/>
      <c r="C2649"/>
      <c r="D2649"/>
    </row>
    <row r="2650" spans="1:4" x14ac:dyDescent="0.3">
      <c r="A2650"/>
      <c r="B2650"/>
      <c r="C2650"/>
      <c r="D2650"/>
    </row>
    <row r="2651" spans="1:4" x14ac:dyDescent="0.3">
      <c r="A2651"/>
      <c r="B2651"/>
      <c r="C2651"/>
      <c r="D2651"/>
    </row>
    <row r="2652" spans="1:4" x14ac:dyDescent="0.3">
      <c r="A2652"/>
      <c r="B2652"/>
      <c r="C2652"/>
      <c r="D2652"/>
    </row>
    <row r="2653" spans="1:4" x14ac:dyDescent="0.3">
      <c r="A2653"/>
      <c r="B2653"/>
      <c r="C2653"/>
      <c r="D2653"/>
    </row>
    <row r="2654" spans="1:4" x14ac:dyDescent="0.3">
      <c r="A2654"/>
      <c r="B2654"/>
      <c r="C2654"/>
      <c r="D2654"/>
    </row>
    <row r="2655" spans="1:4" x14ac:dyDescent="0.3">
      <c r="A2655"/>
      <c r="B2655"/>
      <c r="C2655"/>
      <c r="D2655"/>
    </row>
    <row r="2656" spans="1:4" x14ac:dyDescent="0.3">
      <c r="A2656"/>
      <c r="B2656"/>
      <c r="C2656"/>
      <c r="D2656"/>
    </row>
    <row r="2657" spans="1:4" x14ac:dyDescent="0.3">
      <c r="A2657"/>
      <c r="B2657"/>
      <c r="C2657"/>
      <c r="D2657"/>
    </row>
    <row r="2658" spans="1:4" x14ac:dyDescent="0.3">
      <c r="A2658"/>
      <c r="B2658"/>
      <c r="C2658"/>
      <c r="D2658"/>
    </row>
    <row r="2659" spans="1:4" x14ac:dyDescent="0.3">
      <c r="A2659"/>
      <c r="B2659"/>
      <c r="C2659"/>
      <c r="D2659"/>
    </row>
    <row r="2660" spans="1:4" x14ac:dyDescent="0.3">
      <c r="A2660"/>
      <c r="B2660"/>
      <c r="C2660"/>
      <c r="D2660"/>
    </row>
    <row r="2661" spans="1:4" x14ac:dyDescent="0.3">
      <c r="A2661"/>
      <c r="B2661"/>
      <c r="C2661"/>
      <c r="D2661"/>
    </row>
    <row r="2662" spans="1:4" x14ac:dyDescent="0.3">
      <c r="A2662"/>
      <c r="B2662"/>
      <c r="C2662"/>
      <c r="D2662"/>
    </row>
    <row r="2663" spans="1:4" x14ac:dyDescent="0.3">
      <c r="A2663"/>
      <c r="B2663"/>
      <c r="C2663"/>
      <c r="D2663"/>
    </row>
    <row r="2664" spans="1:4" x14ac:dyDescent="0.3">
      <c r="A2664"/>
      <c r="B2664"/>
      <c r="C2664"/>
      <c r="D2664"/>
    </row>
    <row r="2665" spans="1:4" x14ac:dyDescent="0.3">
      <c r="A2665"/>
      <c r="B2665"/>
      <c r="C2665"/>
      <c r="D2665"/>
    </row>
    <row r="2666" spans="1:4" x14ac:dyDescent="0.3">
      <c r="A2666"/>
      <c r="B2666"/>
      <c r="C2666"/>
      <c r="D2666"/>
    </row>
    <row r="2667" spans="1:4" x14ac:dyDescent="0.3">
      <c r="A2667"/>
      <c r="B2667"/>
      <c r="C2667"/>
      <c r="D2667"/>
    </row>
    <row r="2668" spans="1:4" x14ac:dyDescent="0.3">
      <c r="A2668"/>
      <c r="B2668"/>
      <c r="C2668"/>
      <c r="D2668"/>
    </row>
    <row r="2669" spans="1:4" x14ac:dyDescent="0.3">
      <c r="A2669"/>
      <c r="B2669"/>
      <c r="C2669"/>
      <c r="D2669"/>
    </row>
    <row r="2670" spans="1:4" x14ac:dyDescent="0.3">
      <c r="A2670"/>
      <c r="B2670"/>
      <c r="C2670"/>
      <c r="D2670"/>
    </row>
    <row r="2671" spans="1:4" x14ac:dyDescent="0.3">
      <c r="A2671"/>
      <c r="B2671"/>
      <c r="C2671"/>
      <c r="D2671"/>
    </row>
    <row r="2672" spans="1:4" x14ac:dyDescent="0.3">
      <c r="A2672"/>
      <c r="B2672"/>
      <c r="C2672"/>
      <c r="D2672"/>
    </row>
    <row r="2673" spans="1:4" x14ac:dyDescent="0.3">
      <c r="A2673"/>
      <c r="B2673"/>
      <c r="C2673"/>
      <c r="D2673"/>
    </row>
    <row r="2674" spans="1:4" x14ac:dyDescent="0.3">
      <c r="A2674"/>
      <c r="B2674"/>
      <c r="C2674"/>
      <c r="D2674"/>
    </row>
    <row r="2675" spans="1:4" x14ac:dyDescent="0.3">
      <c r="A2675"/>
      <c r="B2675"/>
      <c r="C2675"/>
      <c r="D2675"/>
    </row>
    <row r="2676" spans="1:4" x14ac:dyDescent="0.3">
      <c r="A2676"/>
      <c r="B2676"/>
      <c r="C2676"/>
      <c r="D2676"/>
    </row>
    <row r="2677" spans="1:4" x14ac:dyDescent="0.3">
      <c r="A2677"/>
      <c r="B2677"/>
      <c r="C2677"/>
      <c r="D2677"/>
    </row>
    <row r="2678" spans="1:4" x14ac:dyDescent="0.3">
      <c r="A2678"/>
      <c r="B2678"/>
      <c r="C2678"/>
      <c r="D2678"/>
    </row>
    <row r="2679" spans="1:4" x14ac:dyDescent="0.3">
      <c r="A2679"/>
      <c r="B2679"/>
      <c r="C2679"/>
      <c r="D2679"/>
    </row>
    <row r="2680" spans="1:4" x14ac:dyDescent="0.3">
      <c r="A2680"/>
      <c r="B2680"/>
      <c r="C2680"/>
      <c r="D2680"/>
    </row>
    <row r="2681" spans="1:4" x14ac:dyDescent="0.3">
      <c r="A2681"/>
      <c r="B2681"/>
      <c r="C2681"/>
      <c r="D2681"/>
    </row>
    <row r="2682" spans="1:4" x14ac:dyDescent="0.3">
      <c r="A2682"/>
      <c r="B2682"/>
      <c r="C2682"/>
      <c r="D2682"/>
    </row>
    <row r="2683" spans="1:4" x14ac:dyDescent="0.3">
      <c r="A2683"/>
      <c r="B2683"/>
      <c r="C2683"/>
      <c r="D2683"/>
    </row>
    <row r="2684" spans="1:4" x14ac:dyDescent="0.3">
      <c r="A2684"/>
      <c r="B2684"/>
      <c r="C2684"/>
      <c r="D2684"/>
    </row>
    <row r="2685" spans="1:4" x14ac:dyDescent="0.3">
      <c r="A2685"/>
      <c r="B2685"/>
      <c r="C2685"/>
      <c r="D2685"/>
    </row>
    <row r="2686" spans="1:4" x14ac:dyDescent="0.3">
      <c r="A2686"/>
      <c r="B2686"/>
      <c r="C2686"/>
      <c r="D2686"/>
    </row>
    <row r="2687" spans="1:4" x14ac:dyDescent="0.3">
      <c r="A2687"/>
      <c r="B2687"/>
      <c r="C2687"/>
      <c r="D2687"/>
    </row>
    <row r="2688" spans="1:4" x14ac:dyDescent="0.3">
      <c r="A2688"/>
      <c r="B2688"/>
      <c r="C2688"/>
      <c r="D2688"/>
    </row>
    <row r="2689" spans="1:4" x14ac:dyDescent="0.3">
      <c r="A2689"/>
      <c r="B2689"/>
      <c r="C2689"/>
      <c r="D2689"/>
    </row>
    <row r="2690" spans="1:4" x14ac:dyDescent="0.3">
      <c r="A2690"/>
      <c r="B2690"/>
      <c r="C2690"/>
      <c r="D2690"/>
    </row>
    <row r="2691" spans="1:4" x14ac:dyDescent="0.3">
      <c r="A2691"/>
      <c r="B2691"/>
      <c r="C2691"/>
      <c r="D2691"/>
    </row>
    <row r="2692" spans="1:4" x14ac:dyDescent="0.3">
      <c r="A2692"/>
      <c r="B2692"/>
      <c r="C2692"/>
      <c r="D2692"/>
    </row>
    <row r="2693" spans="1:4" x14ac:dyDescent="0.3">
      <c r="A2693"/>
      <c r="B2693"/>
      <c r="C2693"/>
      <c r="D2693"/>
    </row>
    <row r="2694" spans="1:4" x14ac:dyDescent="0.3">
      <c r="A2694"/>
      <c r="B2694"/>
      <c r="C2694"/>
      <c r="D2694"/>
    </row>
    <row r="2695" spans="1:4" x14ac:dyDescent="0.3">
      <c r="A2695"/>
      <c r="B2695"/>
      <c r="C2695"/>
      <c r="D2695"/>
    </row>
    <row r="2696" spans="1:4" x14ac:dyDescent="0.3">
      <c r="A2696"/>
      <c r="B2696"/>
      <c r="C2696"/>
      <c r="D2696"/>
    </row>
    <row r="2697" spans="1:4" x14ac:dyDescent="0.3">
      <c r="A2697"/>
      <c r="B2697"/>
      <c r="C2697"/>
      <c r="D2697"/>
    </row>
    <row r="2698" spans="1:4" x14ac:dyDescent="0.3">
      <c r="A2698"/>
      <c r="B2698"/>
      <c r="C2698"/>
      <c r="D2698"/>
    </row>
    <row r="2699" spans="1:4" x14ac:dyDescent="0.3">
      <c r="A2699"/>
      <c r="B2699"/>
      <c r="C2699"/>
      <c r="D2699"/>
    </row>
    <row r="2700" spans="1:4" x14ac:dyDescent="0.3">
      <c r="A2700"/>
      <c r="B2700"/>
      <c r="C2700"/>
      <c r="D2700"/>
    </row>
    <row r="2701" spans="1:4" x14ac:dyDescent="0.3">
      <c r="A2701"/>
      <c r="B2701"/>
      <c r="C2701"/>
      <c r="D2701"/>
    </row>
    <row r="2702" spans="1:4" x14ac:dyDescent="0.3">
      <c r="A2702"/>
      <c r="B2702"/>
      <c r="C2702"/>
      <c r="D2702"/>
    </row>
    <row r="2703" spans="1:4" x14ac:dyDescent="0.3">
      <c r="A2703"/>
      <c r="B2703"/>
      <c r="C2703"/>
      <c r="D2703"/>
    </row>
    <row r="2704" spans="1:4" x14ac:dyDescent="0.3">
      <c r="A2704"/>
      <c r="B2704"/>
      <c r="C2704"/>
      <c r="D2704"/>
    </row>
    <row r="2705" spans="1:4" x14ac:dyDescent="0.3">
      <c r="A2705"/>
      <c r="B2705"/>
      <c r="C2705"/>
      <c r="D2705"/>
    </row>
    <row r="2706" spans="1:4" x14ac:dyDescent="0.3">
      <c r="A2706"/>
      <c r="B2706"/>
      <c r="C2706"/>
      <c r="D2706"/>
    </row>
    <row r="2707" spans="1:4" x14ac:dyDescent="0.3">
      <c r="A2707"/>
      <c r="B2707"/>
      <c r="C2707"/>
      <c r="D2707"/>
    </row>
    <row r="2708" spans="1:4" x14ac:dyDescent="0.3">
      <c r="A2708"/>
      <c r="B2708"/>
      <c r="C2708"/>
      <c r="D2708"/>
    </row>
    <row r="2709" spans="1:4" x14ac:dyDescent="0.3">
      <c r="A2709"/>
      <c r="B2709"/>
      <c r="C2709"/>
      <c r="D2709"/>
    </row>
    <row r="2710" spans="1:4" x14ac:dyDescent="0.3">
      <c r="A2710"/>
      <c r="B2710"/>
      <c r="C2710"/>
      <c r="D2710"/>
    </row>
    <row r="2711" spans="1:4" x14ac:dyDescent="0.3">
      <c r="A2711"/>
      <c r="B2711"/>
      <c r="C2711"/>
      <c r="D2711"/>
    </row>
    <row r="2712" spans="1:4" x14ac:dyDescent="0.3">
      <c r="A2712"/>
      <c r="B2712"/>
      <c r="C2712"/>
      <c r="D2712"/>
    </row>
    <row r="2713" spans="1:4" x14ac:dyDescent="0.3">
      <c r="A2713"/>
      <c r="B2713"/>
      <c r="C2713"/>
      <c r="D2713"/>
    </row>
    <row r="2714" spans="1:4" x14ac:dyDescent="0.3">
      <c r="A2714"/>
      <c r="B2714"/>
      <c r="C2714"/>
      <c r="D2714"/>
    </row>
    <row r="2715" spans="1:4" x14ac:dyDescent="0.3">
      <c r="A2715"/>
      <c r="B2715"/>
      <c r="C2715"/>
      <c r="D2715"/>
    </row>
    <row r="2716" spans="1:4" x14ac:dyDescent="0.3">
      <c r="A2716"/>
      <c r="B2716"/>
      <c r="C2716"/>
      <c r="D2716"/>
    </row>
    <row r="2717" spans="1:4" x14ac:dyDescent="0.3">
      <c r="A2717"/>
      <c r="B2717"/>
      <c r="C2717"/>
      <c r="D2717"/>
    </row>
    <row r="2718" spans="1:4" x14ac:dyDescent="0.3">
      <c r="A2718"/>
      <c r="B2718"/>
      <c r="C2718"/>
      <c r="D2718"/>
    </row>
    <row r="2719" spans="1:4" x14ac:dyDescent="0.3">
      <c r="A2719"/>
      <c r="B2719"/>
      <c r="C2719"/>
      <c r="D2719"/>
    </row>
    <row r="2720" spans="1:4" x14ac:dyDescent="0.3">
      <c r="A2720"/>
      <c r="B2720"/>
      <c r="C2720"/>
      <c r="D2720"/>
    </row>
    <row r="2721" spans="1:4" x14ac:dyDescent="0.3">
      <c r="A2721"/>
      <c r="B2721"/>
      <c r="C2721"/>
      <c r="D2721"/>
    </row>
    <row r="2722" spans="1:4" x14ac:dyDescent="0.3">
      <c r="A2722"/>
      <c r="B2722"/>
      <c r="C2722"/>
      <c r="D2722"/>
    </row>
    <row r="2723" spans="1:4" x14ac:dyDescent="0.3">
      <c r="A2723"/>
      <c r="B2723"/>
      <c r="C2723"/>
      <c r="D2723"/>
    </row>
    <row r="2724" spans="1:4" x14ac:dyDescent="0.3">
      <c r="A2724"/>
      <c r="B2724"/>
      <c r="C2724"/>
      <c r="D2724"/>
    </row>
    <row r="2725" spans="1:4" x14ac:dyDescent="0.3">
      <c r="A2725"/>
      <c r="B2725"/>
      <c r="C2725"/>
      <c r="D2725"/>
    </row>
    <row r="2726" spans="1:4" x14ac:dyDescent="0.3">
      <c r="A2726"/>
      <c r="B2726"/>
      <c r="C2726"/>
      <c r="D2726"/>
    </row>
    <row r="2727" spans="1:4" x14ac:dyDescent="0.3">
      <c r="A2727"/>
      <c r="B2727"/>
      <c r="C2727"/>
      <c r="D2727"/>
    </row>
    <row r="2728" spans="1:4" x14ac:dyDescent="0.3">
      <c r="A2728"/>
      <c r="B2728"/>
      <c r="C2728"/>
      <c r="D2728"/>
    </row>
    <row r="2729" spans="1:4" x14ac:dyDescent="0.3">
      <c r="A2729"/>
      <c r="B2729"/>
      <c r="C2729"/>
      <c r="D2729"/>
    </row>
    <row r="2730" spans="1:4" x14ac:dyDescent="0.3">
      <c r="A2730"/>
      <c r="B2730"/>
      <c r="C2730"/>
      <c r="D2730"/>
    </row>
    <row r="2731" spans="1:4" x14ac:dyDescent="0.3">
      <c r="A2731"/>
      <c r="B2731"/>
      <c r="C2731"/>
      <c r="D2731"/>
    </row>
    <row r="2732" spans="1:4" x14ac:dyDescent="0.3">
      <c r="A2732"/>
      <c r="B2732"/>
      <c r="C2732"/>
      <c r="D2732"/>
    </row>
    <row r="2733" spans="1:4" x14ac:dyDescent="0.3">
      <c r="A2733"/>
      <c r="B2733"/>
      <c r="C2733"/>
      <c r="D2733"/>
    </row>
    <row r="2734" spans="1:4" x14ac:dyDescent="0.3">
      <c r="A2734"/>
      <c r="B2734"/>
      <c r="C2734"/>
      <c r="D2734"/>
    </row>
    <row r="2735" spans="1:4" x14ac:dyDescent="0.3">
      <c r="A2735"/>
      <c r="B2735"/>
      <c r="C2735"/>
      <c r="D2735"/>
    </row>
    <row r="2736" spans="1:4" x14ac:dyDescent="0.3">
      <c r="A2736"/>
      <c r="B2736"/>
      <c r="C2736"/>
      <c r="D2736"/>
    </row>
    <row r="2737" spans="1:4" x14ac:dyDescent="0.3">
      <c r="A2737"/>
      <c r="B2737"/>
      <c r="C2737"/>
      <c r="D2737"/>
    </row>
    <row r="2738" spans="1:4" x14ac:dyDescent="0.3">
      <c r="A2738"/>
      <c r="B2738"/>
      <c r="C2738"/>
      <c r="D2738"/>
    </row>
    <row r="2739" spans="1:4" x14ac:dyDescent="0.3">
      <c r="A2739"/>
      <c r="B2739"/>
      <c r="C2739"/>
      <c r="D2739"/>
    </row>
    <row r="2740" spans="1:4" x14ac:dyDescent="0.3">
      <c r="A2740"/>
      <c r="B2740"/>
      <c r="C2740"/>
      <c r="D2740"/>
    </row>
    <row r="2741" spans="1:4" x14ac:dyDescent="0.3">
      <c r="A2741"/>
      <c r="B2741"/>
      <c r="C2741"/>
      <c r="D2741"/>
    </row>
    <row r="2742" spans="1:4" x14ac:dyDescent="0.3">
      <c r="A2742"/>
      <c r="B2742"/>
      <c r="C2742"/>
      <c r="D2742"/>
    </row>
    <row r="2743" spans="1:4" x14ac:dyDescent="0.3">
      <c r="A2743"/>
      <c r="B2743"/>
      <c r="C2743"/>
      <c r="D2743"/>
    </row>
    <row r="2744" spans="1:4" x14ac:dyDescent="0.3">
      <c r="A2744"/>
      <c r="B2744"/>
      <c r="C2744"/>
      <c r="D2744"/>
    </row>
    <row r="2745" spans="1:4" x14ac:dyDescent="0.3">
      <c r="A2745"/>
      <c r="B2745"/>
      <c r="C2745"/>
      <c r="D2745"/>
    </row>
    <row r="2746" spans="1:4" x14ac:dyDescent="0.3">
      <c r="A2746"/>
      <c r="B2746"/>
      <c r="C2746"/>
      <c r="D2746"/>
    </row>
    <row r="2747" spans="1:4" x14ac:dyDescent="0.3">
      <c r="A2747"/>
      <c r="B2747"/>
      <c r="C2747"/>
      <c r="D2747"/>
    </row>
    <row r="2748" spans="1:4" x14ac:dyDescent="0.3">
      <c r="A2748"/>
      <c r="B2748"/>
      <c r="C2748"/>
      <c r="D2748"/>
    </row>
    <row r="2749" spans="1:4" x14ac:dyDescent="0.3">
      <c r="A2749"/>
      <c r="B2749"/>
      <c r="C2749"/>
      <c r="D2749"/>
    </row>
    <row r="2750" spans="1:4" x14ac:dyDescent="0.3">
      <c r="A2750"/>
      <c r="B2750"/>
      <c r="C2750"/>
      <c r="D2750"/>
    </row>
    <row r="2751" spans="1:4" x14ac:dyDescent="0.3">
      <c r="A2751"/>
      <c r="B2751"/>
      <c r="C2751"/>
      <c r="D2751"/>
    </row>
    <row r="2752" spans="1:4" x14ac:dyDescent="0.3">
      <c r="A2752"/>
      <c r="B2752"/>
      <c r="C2752"/>
      <c r="D2752"/>
    </row>
    <row r="2753" spans="1:4" x14ac:dyDescent="0.3">
      <c r="A2753"/>
      <c r="B2753"/>
      <c r="C2753"/>
      <c r="D2753"/>
    </row>
    <row r="2754" spans="1:4" x14ac:dyDescent="0.3">
      <c r="A2754"/>
      <c r="B2754"/>
      <c r="C2754"/>
      <c r="D2754"/>
    </row>
    <row r="2755" spans="1:4" x14ac:dyDescent="0.3">
      <c r="A2755"/>
      <c r="B2755"/>
      <c r="C2755"/>
      <c r="D2755"/>
    </row>
    <row r="2756" spans="1:4" x14ac:dyDescent="0.3">
      <c r="A2756"/>
      <c r="B2756"/>
      <c r="C2756"/>
      <c r="D2756"/>
    </row>
    <row r="2757" spans="1:4" x14ac:dyDescent="0.3">
      <c r="A2757"/>
      <c r="B2757"/>
      <c r="C2757"/>
      <c r="D2757"/>
    </row>
    <row r="2758" spans="1:4" x14ac:dyDescent="0.3">
      <c r="A2758"/>
      <c r="B2758"/>
      <c r="C2758"/>
      <c r="D2758"/>
    </row>
    <row r="2759" spans="1:4" x14ac:dyDescent="0.3">
      <c r="A2759"/>
      <c r="B2759"/>
      <c r="C2759"/>
      <c r="D2759"/>
    </row>
    <row r="2760" spans="1:4" x14ac:dyDescent="0.3">
      <c r="A2760"/>
      <c r="B2760"/>
      <c r="C2760"/>
      <c r="D2760"/>
    </row>
    <row r="2761" spans="1:4" x14ac:dyDescent="0.3">
      <c r="A2761"/>
      <c r="B2761"/>
      <c r="C2761"/>
      <c r="D2761"/>
    </row>
    <row r="2762" spans="1:4" x14ac:dyDescent="0.3">
      <c r="A2762"/>
      <c r="B2762"/>
      <c r="C2762"/>
      <c r="D2762"/>
    </row>
    <row r="2763" spans="1:4" x14ac:dyDescent="0.3">
      <c r="A2763"/>
      <c r="B2763"/>
      <c r="C2763"/>
      <c r="D2763"/>
    </row>
    <row r="2764" spans="1:4" x14ac:dyDescent="0.3">
      <c r="A2764"/>
      <c r="B2764"/>
      <c r="C2764"/>
      <c r="D2764"/>
    </row>
    <row r="2765" spans="1:4" x14ac:dyDescent="0.3">
      <c r="A2765"/>
      <c r="B2765"/>
      <c r="C2765"/>
      <c r="D2765"/>
    </row>
    <row r="2766" spans="1:4" x14ac:dyDescent="0.3">
      <c r="A2766"/>
      <c r="B2766"/>
      <c r="C2766"/>
      <c r="D2766"/>
    </row>
    <row r="2767" spans="1:4" x14ac:dyDescent="0.3">
      <c r="A2767"/>
      <c r="B2767"/>
      <c r="C2767"/>
      <c r="D2767"/>
    </row>
    <row r="2768" spans="1:4" x14ac:dyDescent="0.3">
      <c r="A2768"/>
      <c r="B2768"/>
      <c r="C2768"/>
      <c r="D2768"/>
    </row>
    <row r="2769" spans="1:4" x14ac:dyDescent="0.3">
      <c r="A2769"/>
      <c r="B2769"/>
      <c r="C2769"/>
      <c r="D2769"/>
    </row>
    <row r="2770" spans="1:4" x14ac:dyDescent="0.3">
      <c r="A2770"/>
      <c r="B2770"/>
      <c r="C2770"/>
      <c r="D2770"/>
    </row>
    <row r="2771" spans="1:4" x14ac:dyDescent="0.3">
      <c r="A2771"/>
      <c r="B2771"/>
      <c r="C2771"/>
      <c r="D2771"/>
    </row>
    <row r="2772" spans="1:4" x14ac:dyDescent="0.3">
      <c r="A2772"/>
      <c r="B2772"/>
      <c r="C2772"/>
      <c r="D2772"/>
    </row>
    <row r="2773" spans="1:4" x14ac:dyDescent="0.3">
      <c r="A2773"/>
      <c r="B2773"/>
      <c r="C2773"/>
      <c r="D2773"/>
    </row>
    <row r="2774" spans="1:4" x14ac:dyDescent="0.3">
      <c r="A2774"/>
      <c r="B2774"/>
      <c r="C2774"/>
      <c r="D2774"/>
    </row>
    <row r="2775" spans="1:4" x14ac:dyDescent="0.3">
      <c r="A2775"/>
      <c r="B2775"/>
      <c r="C2775"/>
      <c r="D2775"/>
    </row>
    <row r="2776" spans="1:4" x14ac:dyDescent="0.3">
      <c r="A2776"/>
      <c r="B2776"/>
      <c r="C2776"/>
      <c r="D2776"/>
    </row>
    <row r="2777" spans="1:4" x14ac:dyDescent="0.3">
      <c r="A2777"/>
      <c r="B2777"/>
      <c r="C2777"/>
      <c r="D2777"/>
    </row>
    <row r="2778" spans="1:4" x14ac:dyDescent="0.3">
      <c r="A2778"/>
      <c r="B2778"/>
      <c r="C2778"/>
      <c r="D2778"/>
    </row>
    <row r="2779" spans="1:4" x14ac:dyDescent="0.3">
      <c r="A2779"/>
      <c r="B2779"/>
      <c r="C2779"/>
      <c r="D2779"/>
    </row>
    <row r="2780" spans="1:4" x14ac:dyDescent="0.3">
      <c r="A2780"/>
      <c r="B2780"/>
      <c r="C2780"/>
      <c r="D2780"/>
    </row>
    <row r="2781" spans="1:4" x14ac:dyDescent="0.3">
      <c r="A2781"/>
      <c r="B2781"/>
      <c r="C2781"/>
      <c r="D2781"/>
    </row>
    <row r="2782" spans="1:4" x14ac:dyDescent="0.3">
      <c r="A2782"/>
      <c r="B2782"/>
      <c r="C2782"/>
      <c r="D2782"/>
    </row>
    <row r="2783" spans="1:4" x14ac:dyDescent="0.3">
      <c r="A2783"/>
      <c r="B2783"/>
      <c r="C2783"/>
      <c r="D2783"/>
    </row>
    <row r="2784" spans="1:4" x14ac:dyDescent="0.3">
      <c r="A2784"/>
      <c r="B2784"/>
      <c r="C2784"/>
      <c r="D2784"/>
    </row>
    <row r="2785" spans="1:4" x14ac:dyDescent="0.3">
      <c r="A2785"/>
      <c r="B2785"/>
      <c r="C2785"/>
      <c r="D2785"/>
    </row>
    <row r="2786" spans="1:4" x14ac:dyDescent="0.3">
      <c r="A2786"/>
      <c r="B2786"/>
      <c r="C2786"/>
      <c r="D2786"/>
    </row>
    <row r="2787" spans="1:4" x14ac:dyDescent="0.3">
      <c r="A2787"/>
      <c r="B2787"/>
      <c r="C2787"/>
      <c r="D2787"/>
    </row>
    <row r="2788" spans="1:4" x14ac:dyDescent="0.3">
      <c r="A2788"/>
      <c r="B2788"/>
      <c r="C2788"/>
      <c r="D2788"/>
    </row>
    <row r="2789" spans="1:4" x14ac:dyDescent="0.3">
      <c r="A2789"/>
      <c r="B2789"/>
      <c r="C2789"/>
      <c r="D2789"/>
    </row>
    <row r="2790" spans="1:4" x14ac:dyDescent="0.3">
      <c r="A2790"/>
      <c r="B2790"/>
      <c r="C2790"/>
      <c r="D2790"/>
    </row>
    <row r="2791" spans="1:4" x14ac:dyDescent="0.3">
      <c r="A2791"/>
      <c r="B2791"/>
      <c r="C2791"/>
      <c r="D2791"/>
    </row>
    <row r="2792" spans="1:4" x14ac:dyDescent="0.3">
      <c r="A2792"/>
      <c r="B2792"/>
      <c r="C2792"/>
      <c r="D2792"/>
    </row>
    <row r="2793" spans="1:4" x14ac:dyDescent="0.3">
      <c r="A2793"/>
      <c r="B2793"/>
      <c r="C2793"/>
      <c r="D2793"/>
    </row>
    <row r="2794" spans="1:4" x14ac:dyDescent="0.3">
      <c r="A2794"/>
      <c r="B2794"/>
      <c r="C2794"/>
      <c r="D2794"/>
    </row>
    <row r="2795" spans="1:4" x14ac:dyDescent="0.3">
      <c r="A2795"/>
      <c r="B2795"/>
      <c r="C2795"/>
      <c r="D2795"/>
    </row>
    <row r="2796" spans="1:4" x14ac:dyDescent="0.3">
      <c r="A2796"/>
      <c r="B2796"/>
      <c r="C2796"/>
      <c r="D2796"/>
    </row>
    <row r="2797" spans="1:4" x14ac:dyDescent="0.3">
      <c r="A2797"/>
      <c r="B2797"/>
      <c r="C2797"/>
      <c r="D2797"/>
    </row>
    <row r="2798" spans="1:4" x14ac:dyDescent="0.3">
      <c r="A2798"/>
      <c r="B2798"/>
      <c r="C2798"/>
      <c r="D2798"/>
    </row>
    <row r="2799" spans="1:4" x14ac:dyDescent="0.3">
      <c r="A2799"/>
      <c r="B2799"/>
      <c r="C2799"/>
      <c r="D2799"/>
    </row>
    <row r="2800" spans="1:4" x14ac:dyDescent="0.3">
      <c r="A2800"/>
      <c r="B2800"/>
      <c r="C2800"/>
      <c r="D2800"/>
    </row>
    <row r="2801" spans="1:4" x14ac:dyDescent="0.3">
      <c r="A2801"/>
      <c r="B2801"/>
      <c r="C2801"/>
      <c r="D2801"/>
    </row>
    <row r="2802" spans="1:4" x14ac:dyDescent="0.3">
      <c r="A2802"/>
      <c r="B2802"/>
      <c r="C2802"/>
      <c r="D2802"/>
    </row>
    <row r="2803" spans="1:4" x14ac:dyDescent="0.3">
      <c r="A2803"/>
      <c r="B2803"/>
      <c r="C2803"/>
      <c r="D2803"/>
    </row>
    <row r="2804" spans="1:4" x14ac:dyDescent="0.3">
      <c r="A2804"/>
      <c r="B2804"/>
      <c r="C2804"/>
      <c r="D2804"/>
    </row>
    <row r="2805" spans="1:4" x14ac:dyDescent="0.3">
      <c r="A2805"/>
      <c r="B2805"/>
      <c r="C2805"/>
      <c r="D2805"/>
    </row>
    <row r="2806" spans="1:4" x14ac:dyDescent="0.3">
      <c r="A2806"/>
      <c r="B2806"/>
      <c r="C2806"/>
      <c r="D2806"/>
    </row>
    <row r="2807" spans="1:4" x14ac:dyDescent="0.3">
      <c r="A2807"/>
      <c r="B2807"/>
      <c r="C2807"/>
      <c r="D2807"/>
    </row>
    <row r="2808" spans="1:4" x14ac:dyDescent="0.3">
      <c r="A2808"/>
      <c r="B2808"/>
      <c r="C2808"/>
      <c r="D2808"/>
    </row>
    <row r="2809" spans="1:4" x14ac:dyDescent="0.3">
      <c r="A2809"/>
      <c r="B2809"/>
      <c r="C2809"/>
      <c r="D2809"/>
    </row>
    <row r="2810" spans="1:4" x14ac:dyDescent="0.3">
      <c r="A2810"/>
      <c r="B2810"/>
      <c r="C2810"/>
      <c r="D2810"/>
    </row>
    <row r="2811" spans="1:4" x14ac:dyDescent="0.3">
      <c r="A2811"/>
      <c r="B2811"/>
      <c r="C2811"/>
      <c r="D2811"/>
    </row>
    <row r="2812" spans="1:4" x14ac:dyDescent="0.3">
      <c r="A2812"/>
      <c r="B2812"/>
      <c r="C2812"/>
      <c r="D2812"/>
    </row>
    <row r="2813" spans="1:4" x14ac:dyDescent="0.3">
      <c r="A2813"/>
      <c r="B2813"/>
      <c r="C2813"/>
      <c r="D2813"/>
    </row>
    <row r="2814" spans="1:4" x14ac:dyDescent="0.3">
      <c r="A2814"/>
      <c r="B2814"/>
      <c r="C2814"/>
      <c r="D2814"/>
    </row>
    <row r="2815" spans="1:4" x14ac:dyDescent="0.3">
      <c r="A2815"/>
      <c r="B2815"/>
      <c r="C2815"/>
      <c r="D2815"/>
    </row>
    <row r="2816" spans="1:4" x14ac:dyDescent="0.3">
      <c r="A2816"/>
      <c r="B2816"/>
      <c r="C2816"/>
      <c r="D2816"/>
    </row>
    <row r="2817" spans="1:4" x14ac:dyDescent="0.3">
      <c r="A2817"/>
      <c r="B2817"/>
      <c r="C2817"/>
      <c r="D2817"/>
    </row>
    <row r="2818" spans="1:4" x14ac:dyDescent="0.3">
      <c r="A2818"/>
      <c r="B2818"/>
      <c r="C2818"/>
      <c r="D2818"/>
    </row>
    <row r="2819" spans="1:4" x14ac:dyDescent="0.3">
      <c r="A2819"/>
      <c r="B2819"/>
      <c r="C2819"/>
      <c r="D2819"/>
    </row>
    <row r="2820" spans="1:4" x14ac:dyDescent="0.3">
      <c r="A2820"/>
      <c r="B2820"/>
      <c r="C2820"/>
      <c r="D2820"/>
    </row>
    <row r="2821" spans="1:4" x14ac:dyDescent="0.3">
      <c r="A2821"/>
      <c r="B2821"/>
      <c r="C2821"/>
      <c r="D2821"/>
    </row>
    <row r="2822" spans="1:4" x14ac:dyDescent="0.3">
      <c r="A2822"/>
      <c r="B2822"/>
      <c r="C2822"/>
      <c r="D2822"/>
    </row>
    <row r="2823" spans="1:4" x14ac:dyDescent="0.3">
      <c r="A2823"/>
      <c r="B2823"/>
      <c r="C2823"/>
      <c r="D2823"/>
    </row>
    <row r="2824" spans="1:4" x14ac:dyDescent="0.3">
      <c r="A2824"/>
      <c r="B2824"/>
      <c r="C2824"/>
      <c r="D2824"/>
    </row>
    <row r="2825" spans="1:4" x14ac:dyDescent="0.3">
      <c r="A2825"/>
      <c r="B2825"/>
      <c r="C2825"/>
      <c r="D2825"/>
    </row>
    <row r="2826" spans="1:4" x14ac:dyDescent="0.3">
      <c r="A2826"/>
      <c r="B2826"/>
      <c r="C2826"/>
      <c r="D2826"/>
    </row>
    <row r="2827" spans="1:4" x14ac:dyDescent="0.3">
      <c r="A2827"/>
      <c r="B2827"/>
      <c r="C2827"/>
      <c r="D2827"/>
    </row>
    <row r="2828" spans="1:4" x14ac:dyDescent="0.3">
      <c r="A2828"/>
      <c r="B2828"/>
      <c r="C2828"/>
      <c r="D2828"/>
    </row>
    <row r="2829" spans="1:4" x14ac:dyDescent="0.3">
      <c r="A2829"/>
      <c r="B2829"/>
      <c r="C2829"/>
      <c r="D2829"/>
    </row>
    <row r="2830" spans="1:4" x14ac:dyDescent="0.3">
      <c r="A2830"/>
      <c r="B2830"/>
      <c r="C2830"/>
      <c r="D2830"/>
    </row>
    <row r="2831" spans="1:4" x14ac:dyDescent="0.3">
      <c r="A2831"/>
      <c r="B2831"/>
      <c r="C2831"/>
      <c r="D2831"/>
    </row>
    <row r="2832" spans="1:4" x14ac:dyDescent="0.3">
      <c r="A2832"/>
      <c r="B2832"/>
      <c r="C2832"/>
      <c r="D2832"/>
    </row>
    <row r="2833" spans="1:4" x14ac:dyDescent="0.3">
      <c r="A2833"/>
      <c r="B2833"/>
      <c r="C2833"/>
      <c r="D2833"/>
    </row>
    <row r="2834" spans="1:4" x14ac:dyDescent="0.3">
      <c r="A2834"/>
      <c r="B2834"/>
      <c r="C2834"/>
      <c r="D2834"/>
    </row>
    <row r="2835" spans="1:4" x14ac:dyDescent="0.3">
      <c r="A2835"/>
      <c r="B2835"/>
      <c r="C2835"/>
      <c r="D2835"/>
    </row>
    <row r="2836" spans="1:4" x14ac:dyDescent="0.3">
      <c r="A2836"/>
      <c r="B2836"/>
      <c r="C2836"/>
      <c r="D2836"/>
    </row>
    <row r="2837" spans="1:4" x14ac:dyDescent="0.3">
      <c r="A2837"/>
      <c r="B2837"/>
      <c r="C2837"/>
      <c r="D2837"/>
    </row>
    <row r="2838" spans="1:4" x14ac:dyDescent="0.3">
      <c r="A2838"/>
      <c r="B2838"/>
      <c r="C2838"/>
      <c r="D2838"/>
    </row>
    <row r="2839" spans="1:4" x14ac:dyDescent="0.3">
      <c r="A2839"/>
      <c r="B2839"/>
      <c r="C2839"/>
      <c r="D2839"/>
    </row>
    <row r="2840" spans="1:4" x14ac:dyDescent="0.3">
      <c r="A2840"/>
      <c r="B2840"/>
      <c r="C2840"/>
      <c r="D2840"/>
    </row>
    <row r="2841" spans="1:4" x14ac:dyDescent="0.3">
      <c r="A2841"/>
      <c r="B2841"/>
      <c r="C2841"/>
      <c r="D2841"/>
    </row>
    <row r="2842" spans="1:4" x14ac:dyDescent="0.3">
      <c r="A2842"/>
      <c r="B2842"/>
      <c r="C2842"/>
      <c r="D2842"/>
    </row>
    <row r="2843" spans="1:4" x14ac:dyDescent="0.3">
      <c r="A2843"/>
      <c r="B2843"/>
      <c r="C2843"/>
      <c r="D2843"/>
    </row>
    <row r="2844" spans="1:4" x14ac:dyDescent="0.3">
      <c r="A2844"/>
      <c r="B2844"/>
      <c r="C2844"/>
      <c r="D2844"/>
    </row>
    <row r="2845" spans="1:4" x14ac:dyDescent="0.3">
      <c r="A2845"/>
      <c r="B2845"/>
      <c r="C2845"/>
      <c r="D2845"/>
    </row>
    <row r="2846" spans="1:4" x14ac:dyDescent="0.3">
      <c r="A2846"/>
      <c r="B2846"/>
      <c r="C2846"/>
      <c r="D2846"/>
    </row>
    <row r="2847" spans="1:4" x14ac:dyDescent="0.3">
      <c r="A2847"/>
      <c r="B2847"/>
      <c r="C2847"/>
      <c r="D2847"/>
    </row>
    <row r="2848" spans="1:4" x14ac:dyDescent="0.3">
      <c r="A2848"/>
      <c r="B2848"/>
      <c r="C2848"/>
      <c r="D2848"/>
    </row>
    <row r="2849" spans="1:4" x14ac:dyDescent="0.3">
      <c r="A2849"/>
      <c r="B2849"/>
      <c r="C2849"/>
      <c r="D2849"/>
    </row>
    <row r="2850" spans="1:4" x14ac:dyDescent="0.3">
      <c r="A2850"/>
      <c r="B2850"/>
      <c r="C2850"/>
      <c r="D2850"/>
    </row>
    <row r="2851" spans="1:4" x14ac:dyDescent="0.3">
      <c r="A2851"/>
      <c r="B2851"/>
      <c r="C2851"/>
      <c r="D2851"/>
    </row>
    <row r="2852" spans="1:4" x14ac:dyDescent="0.3">
      <c r="A2852"/>
      <c r="B2852"/>
      <c r="C2852"/>
      <c r="D2852"/>
    </row>
    <row r="2853" spans="1:4" x14ac:dyDescent="0.3">
      <c r="A2853"/>
      <c r="B2853"/>
      <c r="C2853"/>
      <c r="D2853"/>
    </row>
    <row r="2854" spans="1:4" x14ac:dyDescent="0.3">
      <c r="A2854"/>
      <c r="B2854"/>
      <c r="C2854"/>
      <c r="D2854"/>
    </row>
    <row r="2855" spans="1:4" x14ac:dyDescent="0.3">
      <c r="A2855"/>
      <c r="B2855"/>
      <c r="C2855"/>
      <c r="D2855"/>
    </row>
    <row r="2856" spans="1:4" x14ac:dyDescent="0.3">
      <c r="A2856"/>
      <c r="B2856"/>
      <c r="C2856"/>
      <c r="D2856"/>
    </row>
    <row r="2857" spans="1:4" x14ac:dyDescent="0.3">
      <c r="A2857"/>
      <c r="B2857"/>
      <c r="C2857"/>
      <c r="D2857"/>
    </row>
    <row r="2858" spans="1:4" x14ac:dyDescent="0.3">
      <c r="A2858"/>
      <c r="B2858"/>
      <c r="C2858"/>
      <c r="D2858"/>
    </row>
    <row r="2859" spans="1:4" x14ac:dyDescent="0.3">
      <c r="A2859"/>
      <c r="B2859"/>
      <c r="C2859"/>
      <c r="D2859"/>
    </row>
    <row r="2860" spans="1:4" x14ac:dyDescent="0.3">
      <c r="A2860"/>
      <c r="B2860"/>
      <c r="C2860"/>
      <c r="D2860"/>
    </row>
    <row r="2861" spans="1:4" x14ac:dyDescent="0.3">
      <c r="A2861"/>
      <c r="B2861"/>
      <c r="C2861"/>
      <c r="D2861"/>
    </row>
    <row r="2862" spans="1:4" x14ac:dyDescent="0.3">
      <c r="A2862"/>
      <c r="B2862"/>
      <c r="C2862"/>
      <c r="D2862"/>
    </row>
    <row r="2863" spans="1:4" x14ac:dyDescent="0.3">
      <c r="A2863"/>
      <c r="B2863"/>
      <c r="C2863"/>
      <c r="D2863"/>
    </row>
    <row r="2864" spans="1:4" x14ac:dyDescent="0.3">
      <c r="A2864"/>
      <c r="B2864"/>
      <c r="C2864"/>
      <c r="D2864"/>
    </row>
    <row r="2865" spans="1:4" x14ac:dyDescent="0.3">
      <c r="A2865"/>
      <c r="B2865"/>
      <c r="C2865"/>
      <c r="D2865"/>
    </row>
    <row r="2866" spans="1:4" x14ac:dyDescent="0.3">
      <c r="A2866"/>
      <c r="B2866"/>
      <c r="C2866"/>
      <c r="D2866"/>
    </row>
    <row r="2867" spans="1:4" x14ac:dyDescent="0.3">
      <c r="A2867"/>
      <c r="B2867"/>
      <c r="C2867"/>
      <c r="D2867"/>
    </row>
    <row r="2868" spans="1:4" x14ac:dyDescent="0.3">
      <c r="A2868"/>
      <c r="B2868"/>
      <c r="C2868"/>
      <c r="D2868"/>
    </row>
    <row r="2869" spans="1:4" x14ac:dyDescent="0.3">
      <c r="A2869"/>
      <c r="B2869"/>
      <c r="C2869"/>
      <c r="D2869"/>
    </row>
    <row r="2870" spans="1:4" x14ac:dyDescent="0.3">
      <c r="A2870"/>
      <c r="B2870"/>
      <c r="C2870"/>
      <c r="D2870"/>
    </row>
    <row r="2871" spans="1:4" x14ac:dyDescent="0.3">
      <c r="A2871"/>
      <c r="B2871"/>
      <c r="C2871"/>
      <c r="D2871"/>
    </row>
    <row r="2872" spans="1:4" x14ac:dyDescent="0.3">
      <c r="A2872"/>
      <c r="B2872"/>
      <c r="C2872"/>
      <c r="D2872"/>
    </row>
    <row r="2873" spans="1:4" x14ac:dyDescent="0.3">
      <c r="A2873"/>
      <c r="B2873"/>
      <c r="C2873"/>
      <c r="D2873"/>
    </row>
    <row r="2874" spans="1:4" x14ac:dyDescent="0.3">
      <c r="A2874"/>
      <c r="B2874"/>
      <c r="C2874"/>
      <c r="D2874"/>
    </row>
    <row r="2875" spans="1:4" x14ac:dyDescent="0.3">
      <c r="A2875"/>
      <c r="B2875"/>
      <c r="C2875"/>
      <c r="D2875"/>
    </row>
    <row r="2876" spans="1:4" x14ac:dyDescent="0.3">
      <c r="A2876"/>
      <c r="B2876"/>
      <c r="C2876"/>
      <c r="D2876"/>
    </row>
    <row r="2877" spans="1:4" x14ac:dyDescent="0.3">
      <c r="A2877"/>
      <c r="B2877"/>
      <c r="C2877"/>
      <c r="D2877"/>
    </row>
    <row r="2878" spans="1:4" x14ac:dyDescent="0.3">
      <c r="A2878"/>
      <c r="B2878"/>
      <c r="C2878"/>
      <c r="D2878"/>
    </row>
    <row r="2879" spans="1:4" x14ac:dyDescent="0.3">
      <c r="A2879"/>
      <c r="B2879"/>
      <c r="C2879"/>
      <c r="D2879"/>
    </row>
    <row r="2880" spans="1:4" x14ac:dyDescent="0.3">
      <c r="A2880"/>
      <c r="B2880"/>
      <c r="C2880"/>
      <c r="D2880"/>
    </row>
    <row r="2881" spans="1:4" x14ac:dyDescent="0.3">
      <c r="A2881"/>
      <c r="B2881"/>
      <c r="C2881"/>
      <c r="D2881"/>
    </row>
    <row r="2882" spans="1:4" x14ac:dyDescent="0.3">
      <c r="A2882"/>
      <c r="B2882"/>
      <c r="C2882"/>
      <c r="D2882"/>
    </row>
    <row r="2883" spans="1:4" x14ac:dyDescent="0.3">
      <c r="A2883"/>
      <c r="B2883"/>
      <c r="C2883"/>
      <c r="D2883"/>
    </row>
    <row r="2884" spans="1:4" x14ac:dyDescent="0.3">
      <c r="A2884"/>
      <c r="B2884"/>
      <c r="C2884"/>
      <c r="D2884"/>
    </row>
    <row r="2885" spans="1:4" x14ac:dyDescent="0.3">
      <c r="A2885"/>
      <c r="B2885"/>
      <c r="C2885"/>
      <c r="D2885"/>
    </row>
    <row r="2886" spans="1:4" x14ac:dyDescent="0.3">
      <c r="A2886"/>
      <c r="B2886"/>
      <c r="C2886"/>
      <c r="D2886"/>
    </row>
    <row r="2887" spans="1:4" x14ac:dyDescent="0.3">
      <c r="A2887"/>
      <c r="B2887"/>
      <c r="C2887"/>
      <c r="D2887"/>
    </row>
    <row r="2888" spans="1:4" x14ac:dyDescent="0.3">
      <c r="A2888"/>
      <c r="B2888"/>
      <c r="C2888"/>
      <c r="D2888"/>
    </row>
    <row r="2889" spans="1:4" x14ac:dyDescent="0.3">
      <c r="A2889"/>
      <c r="B2889"/>
      <c r="C2889"/>
      <c r="D2889"/>
    </row>
    <row r="2890" spans="1:4" x14ac:dyDescent="0.3">
      <c r="A2890"/>
      <c r="B2890"/>
      <c r="C2890"/>
      <c r="D2890"/>
    </row>
    <row r="2891" spans="1:4" x14ac:dyDescent="0.3">
      <c r="A2891"/>
      <c r="B2891"/>
      <c r="C2891"/>
      <c r="D2891"/>
    </row>
    <row r="2892" spans="1:4" x14ac:dyDescent="0.3">
      <c r="A2892"/>
      <c r="B2892"/>
      <c r="C2892"/>
      <c r="D2892"/>
    </row>
    <row r="2893" spans="1:4" x14ac:dyDescent="0.3">
      <c r="A2893"/>
      <c r="B2893"/>
      <c r="C2893"/>
      <c r="D2893"/>
    </row>
    <row r="2894" spans="1:4" x14ac:dyDescent="0.3">
      <c r="A2894"/>
      <c r="B2894"/>
      <c r="C2894"/>
      <c r="D2894"/>
    </row>
    <row r="2895" spans="1:4" x14ac:dyDescent="0.3">
      <c r="A2895"/>
      <c r="B2895"/>
      <c r="C2895"/>
      <c r="D2895"/>
    </row>
    <row r="2896" spans="1:4" x14ac:dyDescent="0.3">
      <c r="A2896"/>
      <c r="B2896"/>
      <c r="C2896"/>
      <c r="D2896"/>
    </row>
    <row r="2897" spans="1:4" x14ac:dyDescent="0.3">
      <c r="A2897"/>
      <c r="B2897"/>
      <c r="C2897"/>
      <c r="D2897"/>
    </row>
    <row r="2898" spans="1:4" x14ac:dyDescent="0.3">
      <c r="A2898"/>
      <c r="B2898"/>
      <c r="C2898"/>
      <c r="D2898"/>
    </row>
    <row r="2899" spans="1:4" x14ac:dyDescent="0.3">
      <c r="A2899"/>
      <c r="B2899"/>
      <c r="C2899"/>
      <c r="D2899"/>
    </row>
    <row r="2900" spans="1:4" x14ac:dyDescent="0.3">
      <c r="A2900"/>
      <c r="B2900"/>
      <c r="C2900"/>
      <c r="D2900"/>
    </row>
    <row r="2901" spans="1:4" x14ac:dyDescent="0.3">
      <c r="A2901"/>
      <c r="B2901"/>
      <c r="C2901"/>
      <c r="D2901"/>
    </row>
    <row r="2902" spans="1:4" x14ac:dyDescent="0.3">
      <c r="A2902"/>
      <c r="B2902"/>
      <c r="C2902"/>
      <c r="D2902"/>
    </row>
    <row r="2903" spans="1:4" x14ac:dyDescent="0.3">
      <c r="A2903"/>
      <c r="B2903"/>
      <c r="C2903"/>
      <c r="D2903"/>
    </row>
    <row r="2904" spans="1:4" x14ac:dyDescent="0.3">
      <c r="A2904"/>
      <c r="B2904"/>
      <c r="C2904"/>
      <c r="D2904"/>
    </row>
    <row r="2905" spans="1:4" x14ac:dyDescent="0.3">
      <c r="A2905"/>
      <c r="B2905"/>
      <c r="C2905"/>
      <c r="D2905"/>
    </row>
    <row r="2906" spans="1:4" x14ac:dyDescent="0.3">
      <c r="A2906"/>
      <c r="B2906"/>
      <c r="C2906"/>
      <c r="D2906"/>
    </row>
    <row r="2907" spans="1:4" x14ac:dyDescent="0.3">
      <c r="A2907"/>
      <c r="B2907"/>
      <c r="C2907"/>
      <c r="D2907"/>
    </row>
    <row r="2908" spans="1:4" x14ac:dyDescent="0.3">
      <c r="A2908"/>
      <c r="B2908"/>
      <c r="C2908"/>
      <c r="D2908"/>
    </row>
    <row r="2909" spans="1:4" x14ac:dyDescent="0.3">
      <c r="A2909"/>
      <c r="B2909"/>
      <c r="C2909"/>
      <c r="D2909"/>
    </row>
    <row r="2910" spans="1:4" x14ac:dyDescent="0.3">
      <c r="A2910"/>
      <c r="B2910"/>
      <c r="C2910"/>
      <c r="D2910"/>
    </row>
    <row r="2911" spans="1:4" x14ac:dyDescent="0.3">
      <c r="A2911"/>
      <c r="B2911"/>
      <c r="C2911"/>
      <c r="D2911"/>
    </row>
    <row r="2912" spans="1:4" x14ac:dyDescent="0.3">
      <c r="A2912"/>
      <c r="B2912"/>
      <c r="C2912"/>
      <c r="D2912"/>
    </row>
    <row r="2913" spans="1:4" x14ac:dyDescent="0.3">
      <c r="A2913"/>
      <c r="B2913"/>
      <c r="C2913"/>
      <c r="D2913"/>
    </row>
    <row r="2914" spans="1:4" x14ac:dyDescent="0.3">
      <c r="A2914"/>
      <c r="B2914"/>
      <c r="C2914"/>
      <c r="D2914"/>
    </row>
    <row r="2915" spans="1:4" x14ac:dyDescent="0.3">
      <c r="A2915"/>
      <c r="B2915"/>
      <c r="C2915"/>
      <c r="D2915"/>
    </row>
    <row r="2916" spans="1:4" x14ac:dyDescent="0.3">
      <c r="A2916"/>
      <c r="B2916"/>
      <c r="C2916"/>
      <c r="D2916"/>
    </row>
    <row r="2917" spans="1:4" x14ac:dyDescent="0.3">
      <c r="A2917"/>
      <c r="B2917"/>
      <c r="C2917"/>
      <c r="D2917"/>
    </row>
    <row r="2918" spans="1:4" x14ac:dyDescent="0.3">
      <c r="A2918"/>
      <c r="B2918"/>
      <c r="C2918"/>
      <c r="D2918"/>
    </row>
    <row r="2919" spans="1:4" x14ac:dyDescent="0.3">
      <c r="A2919"/>
      <c r="B2919"/>
      <c r="C2919"/>
      <c r="D2919"/>
    </row>
    <row r="2920" spans="1:4" x14ac:dyDescent="0.3">
      <c r="A2920"/>
      <c r="B2920"/>
      <c r="C2920"/>
      <c r="D2920"/>
    </row>
    <row r="2921" spans="1:4" x14ac:dyDescent="0.3">
      <c r="A2921"/>
      <c r="B2921"/>
      <c r="C2921"/>
      <c r="D2921"/>
    </row>
    <row r="2922" spans="1:4" x14ac:dyDescent="0.3">
      <c r="A2922"/>
      <c r="B2922"/>
      <c r="C2922"/>
      <c r="D2922"/>
    </row>
    <row r="2923" spans="1:4" x14ac:dyDescent="0.3">
      <c r="A2923"/>
      <c r="B2923"/>
      <c r="C2923"/>
      <c r="D2923"/>
    </row>
    <row r="2924" spans="1:4" x14ac:dyDescent="0.3">
      <c r="A2924"/>
      <c r="B2924"/>
      <c r="C2924"/>
      <c r="D2924"/>
    </row>
    <row r="2925" spans="1:4" x14ac:dyDescent="0.3">
      <c r="A2925"/>
      <c r="B2925"/>
      <c r="C2925"/>
      <c r="D2925"/>
    </row>
    <row r="2926" spans="1:4" x14ac:dyDescent="0.3">
      <c r="A2926"/>
      <c r="B2926"/>
      <c r="C2926"/>
      <c r="D2926"/>
    </row>
    <row r="2927" spans="1:4" x14ac:dyDescent="0.3">
      <c r="A2927"/>
      <c r="B2927"/>
      <c r="C2927"/>
      <c r="D2927"/>
    </row>
    <row r="2928" spans="1:4" x14ac:dyDescent="0.3">
      <c r="A2928"/>
      <c r="B2928"/>
      <c r="C2928"/>
      <c r="D2928"/>
    </row>
    <row r="2929" spans="1:4" x14ac:dyDescent="0.3">
      <c r="A2929"/>
      <c r="B2929"/>
      <c r="C2929"/>
      <c r="D2929"/>
    </row>
    <row r="2930" spans="1:4" x14ac:dyDescent="0.3">
      <c r="A2930"/>
      <c r="B2930"/>
      <c r="C2930"/>
      <c r="D2930"/>
    </row>
    <row r="2931" spans="1:4" x14ac:dyDescent="0.3">
      <c r="A2931"/>
      <c r="B2931"/>
      <c r="C2931"/>
      <c r="D2931"/>
    </row>
    <row r="2932" spans="1:4" x14ac:dyDescent="0.3">
      <c r="A2932"/>
      <c r="B2932"/>
      <c r="C2932"/>
      <c r="D2932"/>
    </row>
    <row r="2933" spans="1:4" x14ac:dyDescent="0.3">
      <c r="A2933"/>
      <c r="B2933"/>
      <c r="C2933"/>
      <c r="D2933"/>
    </row>
    <row r="2934" spans="1:4" x14ac:dyDescent="0.3">
      <c r="A2934"/>
      <c r="B2934"/>
      <c r="C2934"/>
      <c r="D2934"/>
    </row>
    <row r="2935" spans="1:4" x14ac:dyDescent="0.3">
      <c r="A2935"/>
      <c r="B2935"/>
      <c r="C2935"/>
      <c r="D2935"/>
    </row>
    <row r="2936" spans="1:4" x14ac:dyDescent="0.3">
      <c r="A2936"/>
      <c r="B2936"/>
      <c r="C2936"/>
      <c r="D2936"/>
    </row>
    <row r="2937" spans="1:4" x14ac:dyDescent="0.3">
      <c r="A2937"/>
      <c r="B2937"/>
      <c r="C2937"/>
      <c r="D2937"/>
    </row>
    <row r="2938" spans="1:4" x14ac:dyDescent="0.3">
      <c r="A2938"/>
      <c r="B2938"/>
      <c r="C2938"/>
      <c r="D2938"/>
    </row>
    <row r="2939" spans="1:4" x14ac:dyDescent="0.3">
      <c r="A2939"/>
      <c r="B2939"/>
      <c r="C2939"/>
      <c r="D2939"/>
    </row>
    <row r="2940" spans="1:4" x14ac:dyDescent="0.3">
      <c r="A2940"/>
      <c r="B2940"/>
      <c r="C2940"/>
      <c r="D2940"/>
    </row>
    <row r="2941" spans="1:4" x14ac:dyDescent="0.3">
      <c r="A2941"/>
      <c r="B2941"/>
      <c r="C2941"/>
      <c r="D2941"/>
    </row>
    <row r="2942" spans="1:4" x14ac:dyDescent="0.3">
      <c r="A2942"/>
      <c r="B2942"/>
      <c r="C2942"/>
      <c r="D2942"/>
    </row>
    <row r="2943" spans="1:4" x14ac:dyDescent="0.3">
      <c r="A2943"/>
      <c r="B2943"/>
      <c r="C2943"/>
      <c r="D2943"/>
    </row>
    <row r="2944" spans="1:4" x14ac:dyDescent="0.3">
      <c r="A2944"/>
      <c r="B2944"/>
      <c r="C2944"/>
      <c r="D2944"/>
    </row>
    <row r="2945" spans="1:4" x14ac:dyDescent="0.3">
      <c r="A2945"/>
      <c r="B2945"/>
      <c r="C2945"/>
      <c r="D2945"/>
    </row>
    <row r="2946" spans="1:4" x14ac:dyDescent="0.3">
      <c r="A2946"/>
      <c r="B2946"/>
      <c r="C2946"/>
      <c r="D2946"/>
    </row>
    <row r="2947" spans="1:4" x14ac:dyDescent="0.3">
      <c r="A2947"/>
      <c r="B2947"/>
      <c r="C2947"/>
      <c r="D2947"/>
    </row>
    <row r="2948" spans="1:4" x14ac:dyDescent="0.3">
      <c r="A2948"/>
      <c r="B2948"/>
      <c r="C2948"/>
      <c r="D2948"/>
    </row>
    <row r="2949" spans="1:4" x14ac:dyDescent="0.3">
      <c r="A2949"/>
      <c r="B2949"/>
      <c r="C2949"/>
      <c r="D2949"/>
    </row>
    <row r="2950" spans="1:4" x14ac:dyDescent="0.3">
      <c r="A2950"/>
      <c r="B2950"/>
      <c r="C2950"/>
      <c r="D2950"/>
    </row>
    <row r="2951" spans="1:4" x14ac:dyDescent="0.3">
      <c r="A2951"/>
      <c r="B2951"/>
      <c r="C2951"/>
      <c r="D2951"/>
    </row>
    <row r="2952" spans="1:4" x14ac:dyDescent="0.3">
      <c r="A2952"/>
      <c r="B2952"/>
      <c r="C2952"/>
      <c r="D2952"/>
    </row>
    <row r="2953" spans="1:4" x14ac:dyDescent="0.3">
      <c r="A2953"/>
      <c r="B2953"/>
      <c r="C2953"/>
      <c r="D2953"/>
    </row>
    <row r="2954" spans="1:4" x14ac:dyDescent="0.3">
      <c r="A2954"/>
      <c r="B2954"/>
      <c r="C2954"/>
      <c r="D2954"/>
    </row>
    <row r="2955" spans="1:4" x14ac:dyDescent="0.3">
      <c r="A2955"/>
      <c r="B2955"/>
      <c r="C2955"/>
      <c r="D2955"/>
    </row>
    <row r="2956" spans="1:4" x14ac:dyDescent="0.3">
      <c r="A2956"/>
      <c r="B2956"/>
      <c r="C2956"/>
      <c r="D2956"/>
    </row>
    <row r="2957" spans="1:4" x14ac:dyDescent="0.3">
      <c r="A2957"/>
      <c r="B2957"/>
      <c r="C2957"/>
      <c r="D2957"/>
    </row>
    <row r="2958" spans="1:4" x14ac:dyDescent="0.3">
      <c r="A2958"/>
      <c r="B2958"/>
      <c r="C2958"/>
      <c r="D2958"/>
    </row>
    <row r="2959" spans="1:4" x14ac:dyDescent="0.3">
      <c r="A2959"/>
      <c r="B2959"/>
      <c r="C2959"/>
      <c r="D2959"/>
    </row>
    <row r="2960" spans="1:4" x14ac:dyDescent="0.3">
      <c r="A2960"/>
      <c r="B2960"/>
      <c r="C2960"/>
      <c r="D2960"/>
    </row>
    <row r="2961" spans="1:4" x14ac:dyDescent="0.3">
      <c r="A2961"/>
      <c r="B2961"/>
      <c r="C2961"/>
      <c r="D2961"/>
    </row>
    <row r="2962" spans="1:4" x14ac:dyDescent="0.3">
      <c r="A2962"/>
      <c r="B2962"/>
      <c r="C2962"/>
      <c r="D2962"/>
    </row>
    <row r="2963" spans="1:4" x14ac:dyDescent="0.3">
      <c r="A2963"/>
      <c r="B2963"/>
      <c r="C2963"/>
      <c r="D2963"/>
    </row>
    <row r="2964" spans="1:4" x14ac:dyDescent="0.3">
      <c r="A2964"/>
      <c r="B2964"/>
      <c r="C2964"/>
      <c r="D2964"/>
    </row>
    <row r="2965" spans="1:4" x14ac:dyDescent="0.3">
      <c r="A2965"/>
      <c r="B2965"/>
      <c r="C2965"/>
      <c r="D2965"/>
    </row>
    <row r="2966" spans="1:4" x14ac:dyDescent="0.3">
      <c r="A2966"/>
      <c r="B2966"/>
      <c r="C2966"/>
      <c r="D2966"/>
    </row>
    <row r="2967" spans="1:4" x14ac:dyDescent="0.3">
      <c r="A2967"/>
      <c r="B2967"/>
      <c r="C2967"/>
      <c r="D2967"/>
    </row>
    <row r="2968" spans="1:4" x14ac:dyDescent="0.3">
      <c r="A2968"/>
      <c r="B2968"/>
      <c r="C2968"/>
      <c r="D2968"/>
    </row>
    <row r="2969" spans="1:4" x14ac:dyDescent="0.3">
      <c r="A2969"/>
      <c r="B2969"/>
      <c r="C2969"/>
      <c r="D2969"/>
    </row>
    <row r="2970" spans="1:4" x14ac:dyDescent="0.3">
      <c r="A2970"/>
      <c r="B2970"/>
      <c r="C2970"/>
      <c r="D2970"/>
    </row>
    <row r="2971" spans="1:4" x14ac:dyDescent="0.3">
      <c r="A2971"/>
      <c r="B2971"/>
      <c r="C2971"/>
      <c r="D2971"/>
    </row>
    <row r="2972" spans="1:4" x14ac:dyDescent="0.3">
      <c r="A2972"/>
      <c r="B2972"/>
      <c r="C2972"/>
      <c r="D2972"/>
    </row>
    <row r="2973" spans="1:4" x14ac:dyDescent="0.3">
      <c r="A2973"/>
      <c r="B2973"/>
      <c r="C2973"/>
      <c r="D2973"/>
    </row>
    <row r="2974" spans="1:4" x14ac:dyDescent="0.3">
      <c r="A2974"/>
      <c r="B2974"/>
      <c r="C2974"/>
      <c r="D2974"/>
    </row>
    <row r="2975" spans="1:4" x14ac:dyDescent="0.3">
      <c r="A2975"/>
      <c r="B2975"/>
      <c r="C2975"/>
      <c r="D2975"/>
    </row>
    <row r="2976" spans="1:4" x14ac:dyDescent="0.3">
      <c r="A2976"/>
      <c r="B2976"/>
      <c r="C2976"/>
      <c r="D2976"/>
    </row>
    <row r="2977" spans="1:4" x14ac:dyDescent="0.3">
      <c r="A2977"/>
      <c r="B2977"/>
      <c r="C2977"/>
      <c r="D2977"/>
    </row>
    <row r="2978" spans="1:4" x14ac:dyDescent="0.3">
      <c r="A2978"/>
      <c r="B2978"/>
      <c r="C2978"/>
      <c r="D2978"/>
    </row>
    <row r="2979" spans="1:4" x14ac:dyDescent="0.3">
      <c r="A2979"/>
      <c r="B2979"/>
      <c r="C2979"/>
      <c r="D2979"/>
    </row>
    <row r="2980" spans="1:4" x14ac:dyDescent="0.3">
      <c r="A2980"/>
      <c r="B2980"/>
      <c r="C2980"/>
      <c r="D2980"/>
    </row>
    <row r="2981" spans="1:4" x14ac:dyDescent="0.3">
      <c r="A2981"/>
      <c r="B2981"/>
      <c r="C2981"/>
      <c r="D2981"/>
    </row>
    <row r="2982" spans="1:4" x14ac:dyDescent="0.3">
      <c r="A2982"/>
      <c r="B2982"/>
      <c r="C2982"/>
      <c r="D2982"/>
    </row>
    <row r="2983" spans="1:4" x14ac:dyDescent="0.3">
      <c r="A2983"/>
      <c r="B2983"/>
      <c r="C2983"/>
      <c r="D2983"/>
    </row>
    <row r="2984" spans="1:4" x14ac:dyDescent="0.3">
      <c r="A2984"/>
      <c r="B2984"/>
      <c r="C2984"/>
      <c r="D2984"/>
    </row>
    <row r="2985" spans="1:4" x14ac:dyDescent="0.3">
      <c r="A2985"/>
      <c r="B2985"/>
      <c r="C2985"/>
      <c r="D2985"/>
    </row>
    <row r="2986" spans="1:4" x14ac:dyDescent="0.3">
      <c r="A2986"/>
      <c r="B2986"/>
      <c r="C2986"/>
      <c r="D2986"/>
    </row>
    <row r="2987" spans="1:4" x14ac:dyDescent="0.3">
      <c r="A2987"/>
      <c r="B2987"/>
      <c r="C2987"/>
      <c r="D2987"/>
    </row>
    <row r="2988" spans="1:4" x14ac:dyDescent="0.3">
      <c r="A2988"/>
      <c r="B2988"/>
      <c r="C2988"/>
      <c r="D2988"/>
    </row>
    <row r="2989" spans="1:4" x14ac:dyDescent="0.3">
      <c r="A2989"/>
      <c r="B2989"/>
      <c r="C2989"/>
      <c r="D2989"/>
    </row>
    <row r="2990" spans="1:4" x14ac:dyDescent="0.3">
      <c r="A2990"/>
      <c r="B2990"/>
      <c r="C2990"/>
      <c r="D2990"/>
    </row>
    <row r="2991" spans="1:4" x14ac:dyDescent="0.3">
      <c r="A2991"/>
      <c r="B2991"/>
      <c r="C2991"/>
      <c r="D2991"/>
    </row>
    <row r="2992" spans="1:4" x14ac:dyDescent="0.3">
      <c r="A2992"/>
      <c r="B2992"/>
      <c r="C2992"/>
      <c r="D2992"/>
    </row>
    <row r="2993" spans="1:4" x14ac:dyDescent="0.3">
      <c r="A2993"/>
      <c r="B2993"/>
      <c r="C2993"/>
      <c r="D2993"/>
    </row>
    <row r="2994" spans="1:4" x14ac:dyDescent="0.3">
      <c r="A2994"/>
      <c r="B2994"/>
      <c r="C2994"/>
      <c r="D2994"/>
    </row>
    <row r="2995" spans="1:4" x14ac:dyDescent="0.3">
      <c r="A2995"/>
      <c r="B2995"/>
      <c r="C2995"/>
      <c r="D2995"/>
    </row>
    <row r="2996" spans="1:4" x14ac:dyDescent="0.3">
      <c r="A2996"/>
      <c r="B2996"/>
      <c r="C2996"/>
      <c r="D2996"/>
    </row>
    <row r="2997" spans="1:4" x14ac:dyDescent="0.3">
      <c r="A2997"/>
      <c r="B2997"/>
      <c r="C2997"/>
      <c r="D2997"/>
    </row>
    <row r="2998" spans="1:4" x14ac:dyDescent="0.3">
      <c r="A2998"/>
      <c r="B2998"/>
      <c r="C2998"/>
      <c r="D2998"/>
    </row>
    <row r="2999" spans="1:4" x14ac:dyDescent="0.3">
      <c r="A2999"/>
      <c r="B2999"/>
      <c r="C2999"/>
      <c r="D2999"/>
    </row>
    <row r="3000" spans="1:4" x14ac:dyDescent="0.3">
      <c r="A3000"/>
      <c r="B3000"/>
      <c r="C3000"/>
      <c r="D3000"/>
    </row>
    <row r="3001" spans="1:4" x14ac:dyDescent="0.3">
      <c r="A3001"/>
      <c r="B3001"/>
      <c r="C3001"/>
      <c r="D3001"/>
    </row>
    <row r="3002" spans="1:4" x14ac:dyDescent="0.3">
      <c r="A3002"/>
      <c r="B3002"/>
      <c r="C3002"/>
      <c r="D3002"/>
    </row>
    <row r="3003" spans="1:4" x14ac:dyDescent="0.3">
      <c r="A3003"/>
      <c r="B3003"/>
      <c r="C3003"/>
      <c r="D3003"/>
    </row>
    <row r="3004" spans="1:4" x14ac:dyDescent="0.3">
      <c r="A3004"/>
      <c r="B3004"/>
      <c r="C3004"/>
      <c r="D3004"/>
    </row>
    <row r="3005" spans="1:4" x14ac:dyDescent="0.3">
      <c r="A3005"/>
      <c r="B3005"/>
      <c r="C3005"/>
      <c r="D3005"/>
    </row>
    <row r="3006" spans="1:4" x14ac:dyDescent="0.3">
      <c r="A3006"/>
      <c r="B3006"/>
      <c r="C3006"/>
      <c r="D3006"/>
    </row>
    <row r="3007" spans="1:4" x14ac:dyDescent="0.3">
      <c r="A3007"/>
      <c r="B3007"/>
      <c r="C3007"/>
      <c r="D3007"/>
    </row>
    <row r="3008" spans="1:4" x14ac:dyDescent="0.3">
      <c r="A3008"/>
      <c r="B3008"/>
      <c r="C3008"/>
      <c r="D3008"/>
    </row>
    <row r="3009" spans="1:4" x14ac:dyDescent="0.3">
      <c r="A3009"/>
      <c r="B3009"/>
      <c r="C3009"/>
      <c r="D3009"/>
    </row>
    <row r="3010" spans="1:4" x14ac:dyDescent="0.3">
      <c r="A3010"/>
      <c r="B3010"/>
      <c r="C3010"/>
      <c r="D3010"/>
    </row>
    <row r="3011" spans="1:4" x14ac:dyDescent="0.3">
      <c r="A3011"/>
      <c r="B3011"/>
      <c r="C3011"/>
      <c r="D3011"/>
    </row>
    <row r="3012" spans="1:4" x14ac:dyDescent="0.3">
      <c r="A3012"/>
      <c r="B3012"/>
      <c r="C3012"/>
      <c r="D3012"/>
    </row>
    <row r="3013" spans="1:4" x14ac:dyDescent="0.3">
      <c r="A3013"/>
      <c r="B3013"/>
      <c r="C3013"/>
      <c r="D3013"/>
    </row>
    <row r="3014" spans="1:4" x14ac:dyDescent="0.3">
      <c r="A3014"/>
      <c r="B3014"/>
      <c r="C3014"/>
      <c r="D3014"/>
    </row>
    <row r="3015" spans="1:4" x14ac:dyDescent="0.3">
      <c r="A3015"/>
      <c r="B3015"/>
      <c r="C3015"/>
      <c r="D3015"/>
    </row>
    <row r="3016" spans="1:4" x14ac:dyDescent="0.3">
      <c r="A3016"/>
      <c r="B3016"/>
      <c r="C3016"/>
      <c r="D3016"/>
    </row>
    <row r="3017" spans="1:4" x14ac:dyDescent="0.3">
      <c r="A3017"/>
      <c r="B3017"/>
      <c r="C3017"/>
      <c r="D3017"/>
    </row>
    <row r="3018" spans="1:4" x14ac:dyDescent="0.3">
      <c r="A3018"/>
      <c r="B3018"/>
      <c r="C3018"/>
      <c r="D3018"/>
    </row>
    <row r="3019" spans="1:4" x14ac:dyDescent="0.3">
      <c r="A3019"/>
      <c r="B3019"/>
      <c r="C3019"/>
      <c r="D3019"/>
    </row>
    <row r="3020" spans="1:4" x14ac:dyDescent="0.3">
      <c r="A3020"/>
      <c r="B3020"/>
      <c r="C3020"/>
      <c r="D3020"/>
    </row>
    <row r="3021" spans="1:4" x14ac:dyDescent="0.3">
      <c r="A3021"/>
      <c r="B3021"/>
      <c r="C3021"/>
      <c r="D3021"/>
    </row>
    <row r="3022" spans="1:4" x14ac:dyDescent="0.3">
      <c r="A3022"/>
      <c r="B3022"/>
      <c r="C3022"/>
      <c r="D3022"/>
    </row>
    <row r="3023" spans="1:4" x14ac:dyDescent="0.3">
      <c r="A3023"/>
      <c r="B3023"/>
      <c r="C3023"/>
      <c r="D3023"/>
    </row>
    <row r="3024" spans="1:4" x14ac:dyDescent="0.3">
      <c r="A3024"/>
      <c r="B3024"/>
      <c r="C3024"/>
      <c r="D3024"/>
    </row>
    <row r="3025" spans="1:4" x14ac:dyDescent="0.3">
      <c r="A3025"/>
      <c r="B3025"/>
      <c r="C3025"/>
      <c r="D3025"/>
    </row>
    <row r="3026" spans="1:4" x14ac:dyDescent="0.3">
      <c r="A3026"/>
      <c r="B3026"/>
      <c r="C3026"/>
      <c r="D3026"/>
    </row>
    <row r="3027" spans="1:4" x14ac:dyDescent="0.3">
      <c r="A3027"/>
      <c r="B3027"/>
      <c r="C3027"/>
      <c r="D3027"/>
    </row>
    <row r="3028" spans="1:4" x14ac:dyDescent="0.3">
      <c r="A3028"/>
      <c r="B3028"/>
      <c r="C3028"/>
      <c r="D3028"/>
    </row>
    <row r="3029" spans="1:4" x14ac:dyDescent="0.3">
      <c r="A3029"/>
      <c r="B3029"/>
      <c r="C3029"/>
      <c r="D3029"/>
    </row>
    <row r="3030" spans="1:4" x14ac:dyDescent="0.3">
      <c r="A3030"/>
      <c r="B3030"/>
      <c r="C3030"/>
      <c r="D3030"/>
    </row>
    <row r="3031" spans="1:4" x14ac:dyDescent="0.3">
      <c r="A3031"/>
      <c r="B3031"/>
      <c r="C3031"/>
      <c r="D3031"/>
    </row>
    <row r="3032" spans="1:4" x14ac:dyDescent="0.3">
      <c r="A3032"/>
      <c r="B3032"/>
      <c r="C3032"/>
      <c r="D3032"/>
    </row>
    <row r="3033" spans="1:4" x14ac:dyDescent="0.3">
      <c r="A3033"/>
      <c r="B3033"/>
      <c r="C3033"/>
      <c r="D3033"/>
    </row>
    <row r="3034" spans="1:4" x14ac:dyDescent="0.3">
      <c r="A3034"/>
      <c r="B3034"/>
      <c r="C3034"/>
      <c r="D3034"/>
    </row>
    <row r="3035" spans="1:4" x14ac:dyDescent="0.3">
      <c r="A3035"/>
      <c r="B3035"/>
      <c r="C3035"/>
      <c r="D3035"/>
    </row>
    <row r="3036" spans="1:4" x14ac:dyDescent="0.3">
      <c r="A3036"/>
      <c r="B3036"/>
      <c r="C3036"/>
      <c r="D3036"/>
    </row>
    <row r="3037" spans="1:4" x14ac:dyDescent="0.3">
      <c r="A3037"/>
      <c r="B3037"/>
      <c r="C3037"/>
      <c r="D3037"/>
    </row>
    <row r="3038" spans="1:4" x14ac:dyDescent="0.3">
      <c r="A3038"/>
      <c r="B3038"/>
      <c r="C3038"/>
      <c r="D3038"/>
    </row>
    <row r="3039" spans="1:4" x14ac:dyDescent="0.3">
      <c r="A3039"/>
      <c r="B3039"/>
      <c r="C3039"/>
      <c r="D3039"/>
    </row>
    <row r="3040" spans="1:4" x14ac:dyDescent="0.3">
      <c r="A3040"/>
      <c r="B3040"/>
      <c r="C3040"/>
      <c r="D3040"/>
    </row>
    <row r="3041" spans="1:4" x14ac:dyDescent="0.3">
      <c r="A3041"/>
      <c r="B3041"/>
      <c r="C3041"/>
      <c r="D3041"/>
    </row>
    <row r="3042" spans="1:4" x14ac:dyDescent="0.3">
      <c r="A3042"/>
      <c r="B3042"/>
      <c r="C3042"/>
      <c r="D3042"/>
    </row>
    <row r="3043" spans="1:4" x14ac:dyDescent="0.3">
      <c r="A3043"/>
      <c r="B3043"/>
      <c r="C3043"/>
      <c r="D3043"/>
    </row>
    <row r="3044" spans="1:4" x14ac:dyDescent="0.3">
      <c r="A3044"/>
      <c r="B3044"/>
      <c r="C3044"/>
      <c r="D3044"/>
    </row>
    <row r="3045" spans="1:4" x14ac:dyDescent="0.3">
      <c r="A3045"/>
      <c r="B3045"/>
      <c r="C3045"/>
      <c r="D3045"/>
    </row>
    <row r="3046" spans="1:4" x14ac:dyDescent="0.3">
      <c r="A3046"/>
      <c r="B3046"/>
      <c r="C3046"/>
      <c r="D3046"/>
    </row>
    <row r="3047" spans="1:4" x14ac:dyDescent="0.3">
      <c r="A3047"/>
      <c r="B3047"/>
      <c r="C3047"/>
      <c r="D3047"/>
    </row>
    <row r="3048" spans="1:4" x14ac:dyDescent="0.3">
      <c r="A3048"/>
      <c r="B3048"/>
      <c r="C3048"/>
      <c r="D3048"/>
    </row>
    <row r="3049" spans="1:4" x14ac:dyDescent="0.3">
      <c r="A3049"/>
      <c r="B3049"/>
      <c r="C3049"/>
      <c r="D3049"/>
    </row>
    <row r="3050" spans="1:4" x14ac:dyDescent="0.3">
      <c r="A3050"/>
      <c r="B3050"/>
      <c r="C3050"/>
      <c r="D3050"/>
    </row>
    <row r="3051" spans="1:4" x14ac:dyDescent="0.3">
      <c r="A3051"/>
      <c r="B3051"/>
      <c r="C3051"/>
      <c r="D3051"/>
    </row>
    <row r="3052" spans="1:4" x14ac:dyDescent="0.3">
      <c r="A3052"/>
      <c r="B3052"/>
      <c r="C3052"/>
      <c r="D3052"/>
    </row>
    <row r="3053" spans="1:4" x14ac:dyDescent="0.3">
      <c r="A3053"/>
      <c r="B3053"/>
      <c r="C3053"/>
      <c r="D3053"/>
    </row>
    <row r="3054" spans="1:4" x14ac:dyDescent="0.3">
      <c r="A3054"/>
      <c r="B3054"/>
      <c r="C3054"/>
      <c r="D3054"/>
    </row>
    <row r="3055" spans="1:4" x14ac:dyDescent="0.3">
      <c r="A3055"/>
      <c r="B3055"/>
      <c r="C3055"/>
      <c r="D3055"/>
    </row>
    <row r="3056" spans="1:4" x14ac:dyDescent="0.3">
      <c r="A3056"/>
      <c r="B3056"/>
      <c r="C3056"/>
      <c r="D3056"/>
    </row>
    <row r="3057" spans="1:4" x14ac:dyDescent="0.3">
      <c r="A3057"/>
      <c r="B3057"/>
      <c r="C3057"/>
      <c r="D3057"/>
    </row>
    <row r="3058" spans="1:4" x14ac:dyDescent="0.3">
      <c r="A3058"/>
      <c r="B3058"/>
      <c r="C3058"/>
      <c r="D3058"/>
    </row>
    <row r="3059" spans="1:4" x14ac:dyDescent="0.3">
      <c r="A3059"/>
      <c r="B3059"/>
      <c r="C3059"/>
      <c r="D3059"/>
    </row>
    <row r="3060" spans="1:4" x14ac:dyDescent="0.3">
      <c r="A3060"/>
      <c r="B3060"/>
      <c r="C3060"/>
      <c r="D3060"/>
    </row>
    <row r="3061" spans="1:4" x14ac:dyDescent="0.3">
      <c r="A3061"/>
      <c r="B3061"/>
      <c r="C3061"/>
      <c r="D3061"/>
    </row>
    <row r="3062" spans="1:4" x14ac:dyDescent="0.3">
      <c r="A3062"/>
      <c r="B3062"/>
      <c r="C3062"/>
      <c r="D3062"/>
    </row>
    <row r="3063" spans="1:4" x14ac:dyDescent="0.3">
      <c r="A3063"/>
      <c r="B3063"/>
      <c r="C3063"/>
      <c r="D3063"/>
    </row>
    <row r="3064" spans="1:4" x14ac:dyDescent="0.3">
      <c r="A3064"/>
      <c r="B3064"/>
      <c r="C3064"/>
      <c r="D3064"/>
    </row>
    <row r="3065" spans="1:4" x14ac:dyDescent="0.3">
      <c r="A3065"/>
      <c r="B3065"/>
      <c r="C3065"/>
      <c r="D3065"/>
    </row>
    <row r="3066" spans="1:4" x14ac:dyDescent="0.3">
      <c r="A3066"/>
      <c r="B3066"/>
      <c r="C3066"/>
      <c r="D3066"/>
    </row>
    <row r="3067" spans="1:4" x14ac:dyDescent="0.3">
      <c r="A3067"/>
      <c r="B3067"/>
      <c r="C3067"/>
      <c r="D3067"/>
    </row>
    <row r="3068" spans="1:4" x14ac:dyDescent="0.3">
      <c r="A3068"/>
      <c r="B3068"/>
      <c r="C3068"/>
      <c r="D3068"/>
    </row>
    <row r="3069" spans="1:4" x14ac:dyDescent="0.3">
      <c r="A3069"/>
      <c r="B3069"/>
      <c r="C3069"/>
      <c r="D3069"/>
    </row>
    <row r="3070" spans="1:4" x14ac:dyDescent="0.3">
      <c r="A3070"/>
      <c r="B3070"/>
      <c r="C3070"/>
      <c r="D3070"/>
    </row>
    <row r="3071" spans="1:4" x14ac:dyDescent="0.3">
      <c r="A3071"/>
      <c r="B3071"/>
      <c r="C3071"/>
      <c r="D3071"/>
    </row>
    <row r="3072" spans="1:4" x14ac:dyDescent="0.3">
      <c r="A3072"/>
      <c r="B3072"/>
      <c r="C3072"/>
      <c r="D3072"/>
    </row>
    <row r="3073" spans="1:4" x14ac:dyDescent="0.3">
      <c r="A3073"/>
      <c r="B3073"/>
      <c r="C3073"/>
      <c r="D3073"/>
    </row>
    <row r="3074" spans="1:4" x14ac:dyDescent="0.3">
      <c r="A3074"/>
      <c r="B3074"/>
      <c r="C3074"/>
      <c r="D3074"/>
    </row>
    <row r="3075" spans="1:4" x14ac:dyDescent="0.3">
      <c r="A3075"/>
      <c r="B3075"/>
      <c r="C3075"/>
      <c r="D3075"/>
    </row>
    <row r="3076" spans="1:4" x14ac:dyDescent="0.3">
      <c r="A3076"/>
      <c r="B3076"/>
      <c r="C3076"/>
      <c r="D3076"/>
    </row>
    <row r="3077" spans="1:4" x14ac:dyDescent="0.3">
      <c r="A3077"/>
      <c r="B3077"/>
      <c r="C3077"/>
      <c r="D3077"/>
    </row>
    <row r="3078" spans="1:4" x14ac:dyDescent="0.3">
      <c r="A3078"/>
      <c r="B3078"/>
      <c r="C3078"/>
      <c r="D3078"/>
    </row>
    <row r="3079" spans="1:4" x14ac:dyDescent="0.3">
      <c r="A3079"/>
      <c r="B3079"/>
      <c r="C3079"/>
      <c r="D3079"/>
    </row>
    <row r="3080" spans="1:4" x14ac:dyDescent="0.3">
      <c r="A3080"/>
      <c r="B3080"/>
      <c r="C3080"/>
      <c r="D3080"/>
    </row>
    <row r="3081" spans="1:4" x14ac:dyDescent="0.3">
      <c r="A3081"/>
      <c r="B3081"/>
      <c r="C3081"/>
      <c r="D3081"/>
    </row>
    <row r="3082" spans="1:4" x14ac:dyDescent="0.3">
      <c r="A3082"/>
      <c r="B3082"/>
      <c r="C3082"/>
      <c r="D3082"/>
    </row>
    <row r="3083" spans="1:4" x14ac:dyDescent="0.3">
      <c r="A3083"/>
      <c r="B3083"/>
      <c r="C3083"/>
      <c r="D3083"/>
    </row>
    <row r="3084" spans="1:4" x14ac:dyDescent="0.3">
      <c r="A3084"/>
      <c r="B3084"/>
      <c r="C3084"/>
      <c r="D3084"/>
    </row>
    <row r="3085" spans="1:4" x14ac:dyDescent="0.3">
      <c r="A3085"/>
      <c r="B3085"/>
      <c r="C3085"/>
      <c r="D3085"/>
    </row>
    <row r="3086" spans="1:4" x14ac:dyDescent="0.3">
      <c r="A3086"/>
      <c r="B3086"/>
      <c r="C3086"/>
      <c r="D3086"/>
    </row>
    <row r="3087" spans="1:4" x14ac:dyDescent="0.3">
      <c r="A3087"/>
      <c r="B3087"/>
      <c r="C3087"/>
      <c r="D3087"/>
    </row>
    <row r="3088" spans="1:4" x14ac:dyDescent="0.3">
      <c r="A3088"/>
      <c r="B3088"/>
      <c r="C3088"/>
      <c r="D3088"/>
    </row>
    <row r="3089" spans="1:4" x14ac:dyDescent="0.3">
      <c r="A3089"/>
      <c r="B3089"/>
      <c r="C3089"/>
      <c r="D3089"/>
    </row>
    <row r="3090" spans="1:4" x14ac:dyDescent="0.3">
      <c r="A3090"/>
      <c r="B3090"/>
      <c r="C3090"/>
      <c r="D3090"/>
    </row>
    <row r="3091" spans="1:4" x14ac:dyDescent="0.3">
      <c r="A3091"/>
      <c r="B3091"/>
      <c r="C3091"/>
      <c r="D3091"/>
    </row>
    <row r="3092" spans="1:4" x14ac:dyDescent="0.3">
      <c r="A3092"/>
      <c r="B3092"/>
      <c r="C3092"/>
      <c r="D3092"/>
    </row>
    <row r="3093" spans="1:4" x14ac:dyDescent="0.3">
      <c r="A3093"/>
      <c r="B3093"/>
      <c r="C3093"/>
      <c r="D3093"/>
    </row>
    <row r="3094" spans="1:4" x14ac:dyDescent="0.3">
      <c r="A3094"/>
      <c r="B3094"/>
      <c r="C3094"/>
      <c r="D3094"/>
    </row>
    <row r="3095" spans="1:4" x14ac:dyDescent="0.3">
      <c r="A3095"/>
      <c r="B3095"/>
      <c r="C3095"/>
      <c r="D3095"/>
    </row>
    <row r="3096" spans="1:4" x14ac:dyDescent="0.3">
      <c r="A3096"/>
      <c r="B3096"/>
      <c r="C3096"/>
      <c r="D3096"/>
    </row>
    <row r="3097" spans="1:4" x14ac:dyDescent="0.3">
      <c r="A3097"/>
      <c r="B3097"/>
      <c r="C3097"/>
      <c r="D3097"/>
    </row>
    <row r="3098" spans="1:4" x14ac:dyDescent="0.3">
      <c r="A3098"/>
      <c r="B3098"/>
      <c r="C3098"/>
      <c r="D3098"/>
    </row>
    <row r="3099" spans="1:4" x14ac:dyDescent="0.3">
      <c r="A3099"/>
      <c r="B3099"/>
      <c r="C3099"/>
      <c r="D3099"/>
    </row>
    <row r="3100" spans="1:4" x14ac:dyDescent="0.3">
      <c r="A3100"/>
      <c r="B3100"/>
      <c r="C3100"/>
      <c r="D3100"/>
    </row>
    <row r="3101" spans="1:4" x14ac:dyDescent="0.3">
      <c r="A3101"/>
      <c r="B3101"/>
      <c r="C3101"/>
      <c r="D3101"/>
    </row>
    <row r="3102" spans="1:4" x14ac:dyDescent="0.3">
      <c r="A3102"/>
      <c r="B3102"/>
      <c r="C3102"/>
      <c r="D3102"/>
    </row>
    <row r="3103" spans="1:4" x14ac:dyDescent="0.3">
      <c r="A3103"/>
      <c r="B3103"/>
      <c r="C3103"/>
      <c r="D3103"/>
    </row>
    <row r="3104" spans="1:4" x14ac:dyDescent="0.3">
      <c r="A3104"/>
      <c r="B3104"/>
      <c r="C3104"/>
      <c r="D3104"/>
    </row>
    <row r="3105" spans="1:4" x14ac:dyDescent="0.3">
      <c r="A3105"/>
      <c r="B3105"/>
      <c r="C3105"/>
      <c r="D3105"/>
    </row>
    <row r="3106" spans="1:4" x14ac:dyDescent="0.3">
      <c r="A3106"/>
      <c r="B3106"/>
      <c r="C3106"/>
      <c r="D3106"/>
    </row>
    <row r="3107" spans="1:4" x14ac:dyDescent="0.3">
      <c r="A3107"/>
      <c r="B3107"/>
      <c r="C3107"/>
      <c r="D3107"/>
    </row>
    <row r="3108" spans="1:4" x14ac:dyDescent="0.3">
      <c r="A3108"/>
      <c r="B3108"/>
      <c r="C3108"/>
      <c r="D3108"/>
    </row>
    <row r="3109" spans="1:4" x14ac:dyDescent="0.3">
      <c r="A3109"/>
      <c r="B3109"/>
      <c r="C3109"/>
      <c r="D3109"/>
    </row>
    <row r="3110" spans="1:4" x14ac:dyDescent="0.3">
      <c r="A3110"/>
      <c r="B3110"/>
      <c r="C3110"/>
      <c r="D3110"/>
    </row>
    <row r="3111" spans="1:4" x14ac:dyDescent="0.3">
      <c r="A3111"/>
      <c r="B3111"/>
      <c r="C3111"/>
      <c r="D3111"/>
    </row>
    <row r="3112" spans="1:4" x14ac:dyDescent="0.3">
      <c r="A3112"/>
      <c r="B3112"/>
      <c r="C3112"/>
      <c r="D3112"/>
    </row>
    <row r="3113" spans="1:4" x14ac:dyDescent="0.3">
      <c r="A3113"/>
      <c r="B3113"/>
      <c r="C3113"/>
      <c r="D3113"/>
    </row>
    <row r="3114" spans="1:4" x14ac:dyDescent="0.3">
      <c r="A3114"/>
      <c r="B3114"/>
      <c r="C3114"/>
      <c r="D3114"/>
    </row>
    <row r="3115" spans="1:4" x14ac:dyDescent="0.3">
      <c r="A3115"/>
      <c r="B3115"/>
      <c r="C3115"/>
      <c r="D3115"/>
    </row>
    <row r="3116" spans="1:4" x14ac:dyDescent="0.3">
      <c r="A3116"/>
      <c r="B3116"/>
      <c r="C3116"/>
      <c r="D3116"/>
    </row>
    <row r="3117" spans="1:4" x14ac:dyDescent="0.3">
      <c r="A3117"/>
      <c r="B3117"/>
      <c r="C3117"/>
      <c r="D3117"/>
    </row>
    <row r="3118" spans="1:4" x14ac:dyDescent="0.3">
      <c r="A3118"/>
      <c r="B3118"/>
      <c r="C3118"/>
      <c r="D3118"/>
    </row>
    <row r="3119" spans="1:4" x14ac:dyDescent="0.3">
      <c r="A3119"/>
      <c r="B3119"/>
      <c r="C3119"/>
      <c r="D3119"/>
    </row>
    <row r="3120" spans="1:4" x14ac:dyDescent="0.3">
      <c r="A3120"/>
      <c r="B3120"/>
      <c r="C3120"/>
      <c r="D3120"/>
    </row>
    <row r="3121" spans="1:4" x14ac:dyDescent="0.3">
      <c r="A3121"/>
      <c r="B3121"/>
      <c r="C3121"/>
      <c r="D3121"/>
    </row>
    <row r="3122" spans="1:4" x14ac:dyDescent="0.3">
      <c r="A3122"/>
      <c r="B3122"/>
      <c r="C3122"/>
      <c r="D3122"/>
    </row>
    <row r="3123" spans="1:4" x14ac:dyDescent="0.3">
      <c r="A3123"/>
      <c r="B3123"/>
      <c r="C3123"/>
      <c r="D3123"/>
    </row>
    <row r="3124" spans="1:4" x14ac:dyDescent="0.3">
      <c r="A3124"/>
      <c r="B3124"/>
      <c r="C3124"/>
      <c r="D3124"/>
    </row>
    <row r="3125" spans="1:4" x14ac:dyDescent="0.3">
      <c r="A3125"/>
      <c r="B3125"/>
      <c r="C3125"/>
      <c r="D3125"/>
    </row>
    <row r="3126" spans="1:4" x14ac:dyDescent="0.3">
      <c r="A3126"/>
      <c r="B3126"/>
      <c r="C3126"/>
      <c r="D3126"/>
    </row>
    <row r="3127" spans="1:4" x14ac:dyDescent="0.3">
      <c r="A3127"/>
      <c r="B3127"/>
      <c r="C3127"/>
      <c r="D3127"/>
    </row>
    <row r="3128" spans="1:4" x14ac:dyDescent="0.3">
      <c r="A3128"/>
      <c r="B3128"/>
      <c r="C3128"/>
      <c r="D3128"/>
    </row>
    <row r="3129" spans="1:4" x14ac:dyDescent="0.3">
      <c r="A3129"/>
      <c r="B3129"/>
      <c r="C3129"/>
      <c r="D3129"/>
    </row>
    <row r="3130" spans="1:4" x14ac:dyDescent="0.3">
      <c r="A3130"/>
      <c r="B3130"/>
      <c r="C3130"/>
      <c r="D3130"/>
    </row>
    <row r="3131" spans="1:4" x14ac:dyDescent="0.3">
      <c r="A3131"/>
      <c r="B3131"/>
      <c r="C3131"/>
      <c r="D3131"/>
    </row>
    <row r="3132" spans="1:4" x14ac:dyDescent="0.3">
      <c r="A3132"/>
      <c r="B3132"/>
      <c r="C3132"/>
      <c r="D3132"/>
    </row>
    <row r="3133" spans="1:4" x14ac:dyDescent="0.3">
      <c r="A3133"/>
      <c r="B3133"/>
      <c r="C3133"/>
      <c r="D3133"/>
    </row>
    <row r="3134" spans="1:4" x14ac:dyDescent="0.3">
      <c r="A3134"/>
      <c r="B3134"/>
      <c r="C3134"/>
      <c r="D3134"/>
    </row>
    <row r="3135" spans="1:4" x14ac:dyDescent="0.3">
      <c r="A3135"/>
      <c r="B3135"/>
      <c r="C3135"/>
      <c r="D3135"/>
    </row>
    <row r="3136" spans="1:4" x14ac:dyDescent="0.3">
      <c r="A3136"/>
      <c r="B3136"/>
      <c r="C3136"/>
      <c r="D3136"/>
    </row>
    <row r="3137" spans="1:4" x14ac:dyDescent="0.3">
      <c r="A3137"/>
      <c r="B3137"/>
      <c r="C3137"/>
      <c r="D3137"/>
    </row>
    <row r="3138" spans="1:4" x14ac:dyDescent="0.3">
      <c r="A3138"/>
      <c r="B3138"/>
      <c r="C3138"/>
      <c r="D3138"/>
    </row>
    <row r="3139" spans="1:4" x14ac:dyDescent="0.3">
      <c r="A3139"/>
      <c r="B3139"/>
      <c r="C3139"/>
      <c r="D3139"/>
    </row>
    <row r="3140" spans="1:4" x14ac:dyDescent="0.3">
      <c r="A3140"/>
      <c r="B3140"/>
      <c r="C3140"/>
      <c r="D3140"/>
    </row>
    <row r="3141" spans="1:4" x14ac:dyDescent="0.3">
      <c r="A3141"/>
      <c r="B3141"/>
      <c r="C3141"/>
      <c r="D3141"/>
    </row>
    <row r="3142" spans="1:4" x14ac:dyDescent="0.3">
      <c r="A3142"/>
      <c r="B3142"/>
      <c r="C3142"/>
      <c r="D3142"/>
    </row>
    <row r="3143" spans="1:4" x14ac:dyDescent="0.3">
      <c r="A3143"/>
      <c r="B3143"/>
      <c r="C3143"/>
      <c r="D3143"/>
    </row>
    <row r="3144" spans="1:4" x14ac:dyDescent="0.3">
      <c r="A3144"/>
      <c r="B3144"/>
      <c r="C3144"/>
      <c r="D3144"/>
    </row>
    <row r="3145" spans="1:4" x14ac:dyDescent="0.3">
      <c r="A3145"/>
      <c r="B3145"/>
      <c r="C3145"/>
      <c r="D3145"/>
    </row>
    <row r="3146" spans="1:4" x14ac:dyDescent="0.3">
      <c r="A3146"/>
      <c r="B3146"/>
      <c r="C3146"/>
      <c r="D3146"/>
    </row>
    <row r="3147" spans="1:4" x14ac:dyDescent="0.3">
      <c r="A3147"/>
      <c r="B3147"/>
      <c r="C3147"/>
      <c r="D3147"/>
    </row>
    <row r="3148" spans="1:4" x14ac:dyDescent="0.3">
      <c r="A3148"/>
      <c r="B3148"/>
      <c r="C3148"/>
      <c r="D3148"/>
    </row>
    <row r="3149" spans="1:4" x14ac:dyDescent="0.3">
      <c r="A3149"/>
      <c r="B3149"/>
      <c r="C3149"/>
      <c r="D3149"/>
    </row>
    <row r="3150" spans="1:4" x14ac:dyDescent="0.3">
      <c r="A3150"/>
      <c r="B3150"/>
      <c r="C3150"/>
      <c r="D3150"/>
    </row>
    <row r="3151" spans="1:4" x14ac:dyDescent="0.3">
      <c r="A3151"/>
      <c r="B3151"/>
      <c r="C3151"/>
      <c r="D3151"/>
    </row>
    <row r="3152" spans="1:4" x14ac:dyDescent="0.3">
      <c r="A3152"/>
      <c r="B3152"/>
      <c r="C3152"/>
      <c r="D3152"/>
    </row>
    <row r="3153" spans="1:4" x14ac:dyDescent="0.3">
      <c r="A3153"/>
      <c r="B3153"/>
      <c r="C3153"/>
      <c r="D3153"/>
    </row>
    <row r="3154" spans="1:4" x14ac:dyDescent="0.3">
      <c r="A3154"/>
      <c r="B3154"/>
      <c r="C3154"/>
      <c r="D3154"/>
    </row>
    <row r="3155" spans="1:4" x14ac:dyDescent="0.3">
      <c r="A3155"/>
      <c r="B3155"/>
      <c r="C3155"/>
      <c r="D3155"/>
    </row>
    <row r="3156" spans="1:4" x14ac:dyDescent="0.3">
      <c r="A3156"/>
      <c r="B3156"/>
      <c r="C3156"/>
      <c r="D3156"/>
    </row>
    <row r="3157" spans="1:4" x14ac:dyDescent="0.3">
      <c r="A3157"/>
      <c r="B3157"/>
      <c r="C3157"/>
      <c r="D3157"/>
    </row>
    <row r="3158" spans="1:4" x14ac:dyDescent="0.3">
      <c r="A3158"/>
      <c r="B3158"/>
      <c r="C3158"/>
      <c r="D3158"/>
    </row>
    <row r="3159" spans="1:4" x14ac:dyDescent="0.3">
      <c r="A3159"/>
      <c r="B3159"/>
      <c r="C3159"/>
      <c r="D3159"/>
    </row>
    <row r="3160" spans="1:4" x14ac:dyDescent="0.3">
      <c r="A3160"/>
      <c r="B3160"/>
      <c r="C3160"/>
      <c r="D3160"/>
    </row>
    <row r="3161" spans="1:4" x14ac:dyDescent="0.3">
      <c r="A3161"/>
      <c r="B3161"/>
      <c r="C3161"/>
      <c r="D3161"/>
    </row>
    <row r="3162" spans="1:4" x14ac:dyDescent="0.3">
      <c r="A3162"/>
      <c r="B3162"/>
      <c r="C3162"/>
      <c r="D3162"/>
    </row>
    <row r="3163" spans="1:4" x14ac:dyDescent="0.3">
      <c r="A3163"/>
      <c r="B3163"/>
      <c r="C3163"/>
      <c r="D3163"/>
    </row>
    <row r="3164" spans="1:4" x14ac:dyDescent="0.3">
      <c r="A3164"/>
      <c r="B3164"/>
      <c r="C3164"/>
      <c r="D3164"/>
    </row>
    <row r="3165" spans="1:4" x14ac:dyDescent="0.3">
      <c r="A3165"/>
      <c r="B3165"/>
      <c r="C3165"/>
      <c r="D3165"/>
    </row>
    <row r="3166" spans="1:4" x14ac:dyDescent="0.3">
      <c r="A3166"/>
      <c r="B3166"/>
      <c r="C3166"/>
      <c r="D3166"/>
    </row>
    <row r="3167" spans="1:4" x14ac:dyDescent="0.3">
      <c r="A3167"/>
      <c r="B3167"/>
      <c r="C3167"/>
      <c r="D3167"/>
    </row>
    <row r="3168" spans="1:4" x14ac:dyDescent="0.3">
      <c r="A3168"/>
      <c r="B3168"/>
      <c r="C3168"/>
      <c r="D3168"/>
    </row>
    <row r="3169" spans="1:4" x14ac:dyDescent="0.3">
      <c r="A3169"/>
      <c r="B3169"/>
      <c r="C3169"/>
      <c r="D3169"/>
    </row>
    <row r="3170" spans="1:4" x14ac:dyDescent="0.3">
      <c r="A3170"/>
      <c r="B3170"/>
      <c r="C3170"/>
      <c r="D3170"/>
    </row>
    <row r="3171" spans="1:4" x14ac:dyDescent="0.3">
      <c r="A3171"/>
      <c r="B3171"/>
      <c r="C3171"/>
      <c r="D3171"/>
    </row>
    <row r="3172" spans="1:4" x14ac:dyDescent="0.3">
      <c r="A3172"/>
      <c r="B3172"/>
      <c r="C3172"/>
      <c r="D3172"/>
    </row>
    <row r="3173" spans="1:4" x14ac:dyDescent="0.3">
      <c r="A3173"/>
      <c r="B3173"/>
      <c r="C3173"/>
      <c r="D3173"/>
    </row>
    <row r="3174" spans="1:4" x14ac:dyDescent="0.3">
      <c r="A3174"/>
      <c r="B3174"/>
      <c r="C3174"/>
      <c r="D3174"/>
    </row>
    <row r="3175" spans="1:4" x14ac:dyDescent="0.3">
      <c r="A3175"/>
      <c r="B3175"/>
      <c r="C3175"/>
      <c r="D3175"/>
    </row>
    <row r="3176" spans="1:4" x14ac:dyDescent="0.3">
      <c r="A3176"/>
      <c r="B3176"/>
      <c r="C3176"/>
      <c r="D3176"/>
    </row>
    <row r="3177" spans="1:4" x14ac:dyDescent="0.3">
      <c r="A3177"/>
      <c r="B3177"/>
      <c r="C3177"/>
      <c r="D3177"/>
    </row>
    <row r="3178" spans="1:4" x14ac:dyDescent="0.3">
      <c r="A3178"/>
      <c r="B3178"/>
      <c r="C3178"/>
      <c r="D3178"/>
    </row>
    <row r="3179" spans="1:4" x14ac:dyDescent="0.3">
      <c r="A3179"/>
      <c r="B3179"/>
      <c r="C3179"/>
      <c r="D3179"/>
    </row>
    <row r="3180" spans="1:4" x14ac:dyDescent="0.3">
      <c r="A3180"/>
      <c r="B3180"/>
      <c r="C3180"/>
      <c r="D3180"/>
    </row>
    <row r="3181" spans="1:4" x14ac:dyDescent="0.3">
      <c r="A3181"/>
      <c r="B3181"/>
      <c r="C3181"/>
      <c r="D3181"/>
    </row>
    <row r="3182" spans="1:4" x14ac:dyDescent="0.3">
      <c r="A3182"/>
      <c r="B3182"/>
      <c r="C3182"/>
      <c r="D3182"/>
    </row>
    <row r="3183" spans="1:4" x14ac:dyDescent="0.3">
      <c r="A3183"/>
      <c r="B3183"/>
      <c r="C3183"/>
      <c r="D3183"/>
    </row>
    <row r="3184" spans="1:4" x14ac:dyDescent="0.3">
      <c r="A3184"/>
      <c r="B3184"/>
      <c r="C3184"/>
      <c r="D3184"/>
    </row>
    <row r="3185" spans="1:4" x14ac:dyDescent="0.3">
      <c r="A3185"/>
      <c r="B3185"/>
      <c r="C3185"/>
      <c r="D3185"/>
    </row>
    <row r="3186" spans="1:4" x14ac:dyDescent="0.3">
      <c r="A3186"/>
      <c r="B3186"/>
      <c r="C3186"/>
      <c r="D3186"/>
    </row>
    <row r="3187" spans="1:4" x14ac:dyDescent="0.3">
      <c r="A3187"/>
      <c r="B3187"/>
      <c r="C3187"/>
      <c r="D3187"/>
    </row>
    <row r="3188" spans="1:4" x14ac:dyDescent="0.3">
      <c r="A3188"/>
      <c r="B3188"/>
      <c r="C3188"/>
      <c r="D3188"/>
    </row>
    <row r="3189" spans="1:4" x14ac:dyDescent="0.3">
      <c r="A3189"/>
      <c r="B3189"/>
      <c r="C3189"/>
      <c r="D3189"/>
    </row>
    <row r="3190" spans="1:4" x14ac:dyDescent="0.3">
      <c r="A3190"/>
      <c r="B3190"/>
      <c r="C3190"/>
      <c r="D3190"/>
    </row>
    <row r="3191" spans="1:4" x14ac:dyDescent="0.3">
      <c r="A3191"/>
      <c r="B3191"/>
      <c r="C3191"/>
      <c r="D3191"/>
    </row>
    <row r="3192" spans="1:4" x14ac:dyDescent="0.3">
      <c r="A3192"/>
      <c r="B3192"/>
      <c r="C3192"/>
      <c r="D3192"/>
    </row>
    <row r="3193" spans="1:4" x14ac:dyDescent="0.3">
      <c r="A3193"/>
      <c r="B3193"/>
      <c r="C3193"/>
      <c r="D3193"/>
    </row>
    <row r="3194" spans="1:4" x14ac:dyDescent="0.3">
      <c r="A3194"/>
      <c r="B3194"/>
      <c r="C3194"/>
      <c r="D3194"/>
    </row>
    <row r="3195" spans="1:4" x14ac:dyDescent="0.3">
      <c r="A3195"/>
      <c r="B3195"/>
      <c r="C3195"/>
      <c r="D3195"/>
    </row>
    <row r="3196" spans="1:4" x14ac:dyDescent="0.3">
      <c r="A3196"/>
      <c r="B3196"/>
      <c r="C3196"/>
      <c r="D3196"/>
    </row>
    <row r="3197" spans="1:4" x14ac:dyDescent="0.3">
      <c r="A3197"/>
      <c r="B3197"/>
      <c r="C3197"/>
      <c r="D3197"/>
    </row>
    <row r="3198" spans="1:4" x14ac:dyDescent="0.3">
      <c r="A3198"/>
      <c r="B3198"/>
      <c r="C3198"/>
      <c r="D3198"/>
    </row>
    <row r="3199" spans="1:4" x14ac:dyDescent="0.3">
      <c r="A3199"/>
      <c r="B3199"/>
      <c r="C3199"/>
      <c r="D3199"/>
    </row>
    <row r="3200" spans="1:4" x14ac:dyDescent="0.3">
      <c r="A3200"/>
      <c r="B3200"/>
      <c r="C3200"/>
      <c r="D3200"/>
    </row>
    <row r="3201" spans="1:4" x14ac:dyDescent="0.3">
      <c r="A3201"/>
      <c r="B3201"/>
      <c r="C3201"/>
      <c r="D3201"/>
    </row>
    <row r="3202" spans="1:4" x14ac:dyDescent="0.3">
      <c r="A3202"/>
      <c r="B3202"/>
      <c r="C3202"/>
      <c r="D3202"/>
    </row>
    <row r="3203" spans="1:4" x14ac:dyDescent="0.3">
      <c r="A3203"/>
      <c r="B3203"/>
      <c r="C3203"/>
      <c r="D3203"/>
    </row>
    <row r="3204" spans="1:4" x14ac:dyDescent="0.3">
      <c r="A3204"/>
      <c r="B3204"/>
      <c r="C3204"/>
      <c r="D3204"/>
    </row>
    <row r="3205" spans="1:4" x14ac:dyDescent="0.3">
      <c r="A3205"/>
      <c r="B3205"/>
      <c r="C3205"/>
      <c r="D3205"/>
    </row>
    <row r="3206" spans="1:4" x14ac:dyDescent="0.3">
      <c r="A3206"/>
      <c r="B3206"/>
      <c r="C3206"/>
      <c r="D3206"/>
    </row>
    <row r="3207" spans="1:4" x14ac:dyDescent="0.3">
      <c r="A3207"/>
      <c r="B3207"/>
      <c r="C3207"/>
      <c r="D3207"/>
    </row>
    <row r="3208" spans="1:4" x14ac:dyDescent="0.3">
      <c r="A3208"/>
      <c r="B3208"/>
      <c r="C3208"/>
      <c r="D3208"/>
    </row>
    <row r="3209" spans="1:4" x14ac:dyDescent="0.3">
      <c r="A3209"/>
      <c r="B3209"/>
      <c r="C3209"/>
      <c r="D3209"/>
    </row>
    <row r="3210" spans="1:4" x14ac:dyDescent="0.3">
      <c r="A3210"/>
      <c r="B3210"/>
      <c r="C3210"/>
      <c r="D3210"/>
    </row>
    <row r="3211" spans="1:4" x14ac:dyDescent="0.3">
      <c r="A3211"/>
      <c r="B3211"/>
      <c r="C3211"/>
      <c r="D3211"/>
    </row>
    <row r="3212" spans="1:4" x14ac:dyDescent="0.3">
      <c r="A3212"/>
      <c r="B3212"/>
      <c r="C3212"/>
      <c r="D3212"/>
    </row>
    <row r="3213" spans="1:4" x14ac:dyDescent="0.3">
      <c r="A3213"/>
      <c r="B3213"/>
      <c r="C3213"/>
      <c r="D3213"/>
    </row>
    <row r="3214" spans="1:4" x14ac:dyDescent="0.3">
      <c r="A3214"/>
      <c r="B3214"/>
      <c r="C3214"/>
      <c r="D3214"/>
    </row>
    <row r="3215" spans="1:4" x14ac:dyDescent="0.3">
      <c r="A3215"/>
      <c r="B3215"/>
      <c r="C3215"/>
      <c r="D3215"/>
    </row>
    <row r="3216" spans="1:4" x14ac:dyDescent="0.3">
      <c r="A3216"/>
      <c r="B3216"/>
      <c r="C3216"/>
      <c r="D3216"/>
    </row>
    <row r="3217" spans="1:4" x14ac:dyDescent="0.3">
      <c r="A3217"/>
      <c r="B3217"/>
      <c r="C3217"/>
      <c r="D3217"/>
    </row>
    <row r="3218" spans="1:4" x14ac:dyDescent="0.3">
      <c r="A3218"/>
      <c r="B3218"/>
      <c r="C3218"/>
      <c r="D3218"/>
    </row>
    <row r="3219" spans="1:4" x14ac:dyDescent="0.3">
      <c r="A3219"/>
      <c r="B3219"/>
      <c r="C3219"/>
      <c r="D3219"/>
    </row>
    <row r="3220" spans="1:4" x14ac:dyDescent="0.3">
      <c r="A3220"/>
      <c r="B3220"/>
      <c r="C3220"/>
      <c r="D3220"/>
    </row>
    <row r="3221" spans="1:4" x14ac:dyDescent="0.3">
      <c r="A3221"/>
      <c r="B3221"/>
      <c r="C3221"/>
      <c r="D3221"/>
    </row>
    <row r="3222" spans="1:4" x14ac:dyDescent="0.3">
      <c r="A3222"/>
      <c r="B3222"/>
      <c r="C3222"/>
      <c r="D3222"/>
    </row>
    <row r="3223" spans="1:4" x14ac:dyDescent="0.3">
      <c r="A3223"/>
      <c r="B3223"/>
      <c r="C3223"/>
      <c r="D3223"/>
    </row>
    <row r="3224" spans="1:4" x14ac:dyDescent="0.3">
      <c r="A3224"/>
      <c r="B3224"/>
      <c r="C3224"/>
      <c r="D3224"/>
    </row>
    <row r="3225" spans="1:4" x14ac:dyDescent="0.3">
      <c r="A3225"/>
      <c r="B3225"/>
      <c r="C3225"/>
      <c r="D3225"/>
    </row>
    <row r="3226" spans="1:4" x14ac:dyDescent="0.3">
      <c r="A3226"/>
      <c r="B3226"/>
      <c r="C3226"/>
      <c r="D3226"/>
    </row>
    <row r="3227" spans="1:4" x14ac:dyDescent="0.3">
      <c r="A3227"/>
      <c r="B3227"/>
      <c r="C3227"/>
      <c r="D3227"/>
    </row>
    <row r="3228" spans="1:4" x14ac:dyDescent="0.3">
      <c r="A3228"/>
      <c r="B3228"/>
      <c r="C3228"/>
      <c r="D3228"/>
    </row>
    <row r="3229" spans="1:4" x14ac:dyDescent="0.3">
      <c r="A3229"/>
      <c r="B3229"/>
      <c r="C3229"/>
      <c r="D3229"/>
    </row>
    <row r="3230" spans="1:4" x14ac:dyDescent="0.3">
      <c r="A3230"/>
      <c r="B3230"/>
      <c r="C3230"/>
      <c r="D3230"/>
    </row>
    <row r="3231" spans="1:4" x14ac:dyDescent="0.3">
      <c r="A3231"/>
      <c r="B3231"/>
      <c r="C3231"/>
      <c r="D3231"/>
    </row>
    <row r="3232" spans="1:4" x14ac:dyDescent="0.3">
      <c r="A3232"/>
      <c r="B3232"/>
      <c r="C3232"/>
      <c r="D3232"/>
    </row>
    <row r="3233" spans="1:4" x14ac:dyDescent="0.3">
      <c r="A3233"/>
      <c r="B3233"/>
      <c r="C3233"/>
      <c r="D3233"/>
    </row>
    <row r="3234" spans="1:4" x14ac:dyDescent="0.3">
      <c r="A3234"/>
      <c r="B3234"/>
      <c r="C3234"/>
      <c r="D3234"/>
    </row>
    <row r="3235" spans="1:4" x14ac:dyDescent="0.3">
      <c r="A3235"/>
      <c r="B3235"/>
      <c r="C3235"/>
      <c r="D3235"/>
    </row>
    <row r="3236" spans="1:4" x14ac:dyDescent="0.3">
      <c r="A3236"/>
      <c r="B3236"/>
      <c r="C3236"/>
      <c r="D3236"/>
    </row>
    <row r="3237" spans="1:4" x14ac:dyDescent="0.3">
      <c r="A3237"/>
      <c r="B3237"/>
      <c r="C3237"/>
      <c r="D3237"/>
    </row>
    <row r="3238" spans="1:4" x14ac:dyDescent="0.3">
      <c r="A3238"/>
      <c r="B3238"/>
      <c r="C3238"/>
      <c r="D3238"/>
    </row>
    <row r="3239" spans="1:4" x14ac:dyDescent="0.3">
      <c r="A3239"/>
      <c r="B3239"/>
      <c r="C3239"/>
      <c r="D3239"/>
    </row>
    <row r="3240" spans="1:4" x14ac:dyDescent="0.3">
      <c r="A3240"/>
      <c r="B3240"/>
      <c r="C3240"/>
      <c r="D3240"/>
    </row>
    <row r="3241" spans="1:4" x14ac:dyDescent="0.3">
      <c r="A3241"/>
      <c r="B3241"/>
      <c r="C3241"/>
      <c r="D3241"/>
    </row>
    <row r="3242" spans="1:4" x14ac:dyDescent="0.3">
      <c r="A3242"/>
      <c r="B3242"/>
      <c r="C3242"/>
      <c r="D3242"/>
    </row>
    <row r="3243" spans="1:4" x14ac:dyDescent="0.3">
      <c r="A3243"/>
      <c r="B3243"/>
      <c r="C3243"/>
      <c r="D3243"/>
    </row>
    <row r="3244" spans="1:4" x14ac:dyDescent="0.3">
      <c r="A3244"/>
      <c r="B3244"/>
      <c r="C3244"/>
      <c r="D3244"/>
    </row>
    <row r="3245" spans="1:4" x14ac:dyDescent="0.3">
      <c r="A3245"/>
      <c r="B3245"/>
      <c r="C3245"/>
      <c r="D3245"/>
    </row>
    <row r="3246" spans="1:4" x14ac:dyDescent="0.3">
      <c r="A3246"/>
      <c r="B3246"/>
      <c r="C3246"/>
      <c r="D3246"/>
    </row>
    <row r="3247" spans="1:4" x14ac:dyDescent="0.3">
      <c r="A3247"/>
      <c r="B3247"/>
      <c r="C3247"/>
      <c r="D3247"/>
    </row>
    <row r="3248" spans="1:4" x14ac:dyDescent="0.3">
      <c r="A3248"/>
      <c r="B3248"/>
      <c r="C3248"/>
      <c r="D3248"/>
    </row>
    <row r="3249" spans="1:4" x14ac:dyDescent="0.3">
      <c r="A3249"/>
      <c r="B3249"/>
      <c r="C3249"/>
      <c r="D3249"/>
    </row>
    <row r="3250" spans="1:4" x14ac:dyDescent="0.3">
      <c r="A3250"/>
      <c r="B3250"/>
      <c r="C3250"/>
      <c r="D3250"/>
    </row>
    <row r="3251" spans="1:4" x14ac:dyDescent="0.3">
      <c r="A3251"/>
      <c r="B3251"/>
      <c r="C3251"/>
      <c r="D3251"/>
    </row>
    <row r="3252" spans="1:4" x14ac:dyDescent="0.3">
      <c r="A3252"/>
      <c r="B3252"/>
      <c r="C3252"/>
      <c r="D3252"/>
    </row>
    <row r="3253" spans="1:4" x14ac:dyDescent="0.3">
      <c r="A3253"/>
      <c r="B3253"/>
      <c r="C3253"/>
      <c r="D3253"/>
    </row>
    <row r="3254" spans="1:4" x14ac:dyDescent="0.3">
      <c r="A3254"/>
      <c r="B3254"/>
      <c r="C3254"/>
      <c r="D3254"/>
    </row>
    <row r="3255" spans="1:4" x14ac:dyDescent="0.3">
      <c r="A3255"/>
      <c r="B3255"/>
      <c r="C3255"/>
      <c r="D3255"/>
    </row>
    <row r="3256" spans="1:4" x14ac:dyDescent="0.3">
      <c r="A3256"/>
      <c r="B3256"/>
      <c r="C3256"/>
      <c r="D3256"/>
    </row>
    <row r="3257" spans="1:4" x14ac:dyDescent="0.3">
      <c r="A3257"/>
      <c r="B3257"/>
      <c r="C3257"/>
      <c r="D3257"/>
    </row>
    <row r="3258" spans="1:4" x14ac:dyDescent="0.3">
      <c r="A3258"/>
      <c r="B3258"/>
      <c r="C3258"/>
      <c r="D3258"/>
    </row>
    <row r="3259" spans="1:4" x14ac:dyDescent="0.3">
      <c r="A3259"/>
      <c r="B3259"/>
      <c r="C3259"/>
      <c r="D3259"/>
    </row>
    <row r="3260" spans="1:4" x14ac:dyDescent="0.3">
      <c r="A3260"/>
      <c r="B3260"/>
      <c r="C3260"/>
      <c r="D3260"/>
    </row>
    <row r="3261" spans="1:4" x14ac:dyDescent="0.3">
      <c r="A3261"/>
      <c r="B3261"/>
      <c r="C3261"/>
      <c r="D3261"/>
    </row>
    <row r="3262" spans="1:4" x14ac:dyDescent="0.3">
      <c r="A3262"/>
      <c r="B3262"/>
      <c r="C3262"/>
      <c r="D3262"/>
    </row>
    <row r="3263" spans="1:4" x14ac:dyDescent="0.3">
      <c r="A3263"/>
      <c r="B3263"/>
      <c r="C3263"/>
      <c r="D3263"/>
    </row>
    <row r="3264" spans="1:4" x14ac:dyDescent="0.3">
      <c r="A3264"/>
      <c r="B3264"/>
      <c r="C3264"/>
      <c r="D3264"/>
    </row>
    <row r="3265" spans="1:4" x14ac:dyDescent="0.3">
      <c r="A3265"/>
      <c r="B3265"/>
      <c r="C3265"/>
      <c r="D3265"/>
    </row>
    <row r="3266" spans="1:4" x14ac:dyDescent="0.3">
      <c r="A3266"/>
      <c r="B3266"/>
      <c r="C3266"/>
      <c r="D3266"/>
    </row>
    <row r="3267" spans="1:4" x14ac:dyDescent="0.3">
      <c r="A3267"/>
      <c r="B3267"/>
      <c r="C3267"/>
      <c r="D3267"/>
    </row>
    <row r="3268" spans="1:4" x14ac:dyDescent="0.3">
      <c r="A3268"/>
      <c r="B3268"/>
      <c r="C3268"/>
      <c r="D3268"/>
    </row>
    <row r="3269" spans="1:4" x14ac:dyDescent="0.3">
      <c r="A3269"/>
      <c r="B3269"/>
      <c r="C3269"/>
      <c r="D3269"/>
    </row>
    <row r="3270" spans="1:4" x14ac:dyDescent="0.3">
      <c r="A3270"/>
      <c r="B3270"/>
      <c r="C3270"/>
      <c r="D3270"/>
    </row>
    <row r="3271" spans="1:4" x14ac:dyDescent="0.3">
      <c r="A3271"/>
      <c r="B3271"/>
      <c r="C3271"/>
      <c r="D3271"/>
    </row>
    <row r="3272" spans="1:4" x14ac:dyDescent="0.3">
      <c r="A3272"/>
      <c r="B3272"/>
      <c r="C3272"/>
      <c r="D3272"/>
    </row>
    <row r="3273" spans="1:4" x14ac:dyDescent="0.3">
      <c r="A3273"/>
      <c r="B3273"/>
      <c r="C3273"/>
      <c r="D3273"/>
    </row>
    <row r="3274" spans="1:4" x14ac:dyDescent="0.3">
      <c r="A3274"/>
      <c r="B3274"/>
      <c r="C3274"/>
      <c r="D3274"/>
    </row>
    <row r="3275" spans="1:4" x14ac:dyDescent="0.3">
      <c r="A3275"/>
      <c r="B3275"/>
      <c r="C3275"/>
      <c r="D3275"/>
    </row>
    <row r="3276" spans="1:4" x14ac:dyDescent="0.3">
      <c r="A3276"/>
      <c r="B3276"/>
      <c r="C3276"/>
      <c r="D3276"/>
    </row>
    <row r="3277" spans="1:4" x14ac:dyDescent="0.3">
      <c r="A3277"/>
      <c r="B3277"/>
      <c r="C3277"/>
      <c r="D3277"/>
    </row>
    <row r="3278" spans="1:4" x14ac:dyDescent="0.3">
      <c r="A3278"/>
      <c r="B3278"/>
      <c r="C3278"/>
      <c r="D3278"/>
    </row>
    <row r="3279" spans="1:4" x14ac:dyDescent="0.3">
      <c r="A3279"/>
      <c r="B3279"/>
      <c r="C3279"/>
      <c r="D3279"/>
    </row>
    <row r="3280" spans="1:4" x14ac:dyDescent="0.3">
      <c r="A3280"/>
      <c r="B3280"/>
      <c r="C3280"/>
      <c r="D3280"/>
    </row>
    <row r="3281" spans="1:4" x14ac:dyDescent="0.3">
      <c r="A3281"/>
      <c r="B3281"/>
      <c r="C3281"/>
      <c r="D3281"/>
    </row>
    <row r="3282" spans="1:4" x14ac:dyDescent="0.3">
      <c r="A3282"/>
      <c r="B3282"/>
      <c r="C3282"/>
      <c r="D3282"/>
    </row>
    <row r="3283" spans="1:4" x14ac:dyDescent="0.3">
      <c r="A3283"/>
      <c r="B3283"/>
      <c r="C3283"/>
      <c r="D3283"/>
    </row>
    <row r="3284" spans="1:4" x14ac:dyDescent="0.3">
      <c r="A3284"/>
      <c r="B3284"/>
      <c r="C3284"/>
      <c r="D3284"/>
    </row>
    <row r="3285" spans="1:4" x14ac:dyDescent="0.3">
      <c r="A3285"/>
      <c r="B3285"/>
      <c r="C3285"/>
      <c r="D3285"/>
    </row>
    <row r="3286" spans="1:4" x14ac:dyDescent="0.3">
      <c r="A3286"/>
      <c r="B3286"/>
      <c r="C3286"/>
      <c r="D3286"/>
    </row>
    <row r="3287" spans="1:4" x14ac:dyDescent="0.3">
      <c r="A3287"/>
      <c r="B3287"/>
      <c r="C3287"/>
      <c r="D3287"/>
    </row>
    <row r="3288" spans="1:4" x14ac:dyDescent="0.3">
      <c r="A3288"/>
      <c r="B3288"/>
      <c r="C3288"/>
      <c r="D3288"/>
    </row>
    <row r="3289" spans="1:4" x14ac:dyDescent="0.3">
      <c r="A3289"/>
      <c r="B3289"/>
      <c r="C3289"/>
      <c r="D3289"/>
    </row>
    <row r="3290" spans="1:4" x14ac:dyDescent="0.3">
      <c r="A3290"/>
      <c r="B3290"/>
      <c r="C3290"/>
      <c r="D3290"/>
    </row>
    <row r="3291" spans="1:4" x14ac:dyDescent="0.3">
      <c r="A3291"/>
      <c r="B3291"/>
      <c r="C3291"/>
      <c r="D3291"/>
    </row>
    <row r="3292" spans="1:4" x14ac:dyDescent="0.3">
      <c r="A3292"/>
      <c r="B3292"/>
      <c r="C3292"/>
      <c r="D3292"/>
    </row>
    <row r="3293" spans="1:4" x14ac:dyDescent="0.3">
      <c r="A3293"/>
      <c r="B3293"/>
      <c r="C3293"/>
      <c r="D3293"/>
    </row>
    <row r="3294" spans="1:4" x14ac:dyDescent="0.3">
      <c r="A3294"/>
      <c r="B3294"/>
      <c r="C3294"/>
      <c r="D3294"/>
    </row>
    <row r="3295" spans="1:4" x14ac:dyDescent="0.3">
      <c r="A3295"/>
      <c r="B3295"/>
      <c r="C3295"/>
      <c r="D3295"/>
    </row>
    <row r="3296" spans="1:4" x14ac:dyDescent="0.3">
      <c r="A3296"/>
      <c r="B3296"/>
      <c r="C3296"/>
      <c r="D3296"/>
    </row>
    <row r="3297" spans="1:4" x14ac:dyDescent="0.3">
      <c r="A3297"/>
      <c r="B3297"/>
      <c r="C3297"/>
      <c r="D3297"/>
    </row>
    <row r="3298" spans="1:4" x14ac:dyDescent="0.3">
      <c r="A3298"/>
      <c r="B3298"/>
      <c r="C3298"/>
      <c r="D3298"/>
    </row>
    <row r="3299" spans="1:4" x14ac:dyDescent="0.3">
      <c r="A3299"/>
      <c r="B3299"/>
      <c r="C3299"/>
      <c r="D3299"/>
    </row>
    <row r="3300" spans="1:4" x14ac:dyDescent="0.3">
      <c r="A3300"/>
      <c r="B3300"/>
      <c r="C3300"/>
      <c r="D3300"/>
    </row>
    <row r="3301" spans="1:4" x14ac:dyDescent="0.3">
      <c r="A3301"/>
      <c r="B3301"/>
      <c r="C3301"/>
      <c r="D3301"/>
    </row>
    <row r="3302" spans="1:4" x14ac:dyDescent="0.3">
      <c r="A3302"/>
      <c r="B3302"/>
      <c r="C3302"/>
      <c r="D3302"/>
    </row>
    <row r="3303" spans="1:4" x14ac:dyDescent="0.3">
      <c r="A3303"/>
      <c r="B3303"/>
      <c r="C3303"/>
      <c r="D3303"/>
    </row>
    <row r="3304" spans="1:4" x14ac:dyDescent="0.3">
      <c r="A3304"/>
      <c r="B3304"/>
      <c r="C3304"/>
      <c r="D3304"/>
    </row>
    <row r="3305" spans="1:4" x14ac:dyDescent="0.3">
      <c r="A3305"/>
      <c r="B3305"/>
      <c r="C3305"/>
      <c r="D3305"/>
    </row>
    <row r="3306" spans="1:4" x14ac:dyDescent="0.3">
      <c r="A3306"/>
      <c r="B3306"/>
      <c r="C3306"/>
      <c r="D3306"/>
    </row>
    <row r="3307" spans="1:4" x14ac:dyDescent="0.3">
      <c r="A3307"/>
      <c r="B3307"/>
      <c r="C3307"/>
      <c r="D3307"/>
    </row>
    <row r="3308" spans="1:4" x14ac:dyDescent="0.3">
      <c r="A3308"/>
      <c r="B3308"/>
      <c r="C3308"/>
      <c r="D3308"/>
    </row>
    <row r="3309" spans="1:4" x14ac:dyDescent="0.3">
      <c r="A3309"/>
      <c r="B3309"/>
      <c r="C3309"/>
      <c r="D3309"/>
    </row>
    <row r="3310" spans="1:4" x14ac:dyDescent="0.3">
      <c r="A3310"/>
      <c r="B3310"/>
      <c r="C3310"/>
      <c r="D3310"/>
    </row>
    <row r="3311" spans="1:4" x14ac:dyDescent="0.3">
      <c r="A3311"/>
      <c r="B3311"/>
      <c r="C3311"/>
      <c r="D3311"/>
    </row>
    <row r="3312" spans="1:4" x14ac:dyDescent="0.3">
      <c r="A3312"/>
      <c r="B3312"/>
      <c r="C3312"/>
      <c r="D3312"/>
    </row>
    <row r="3313" spans="1:4" x14ac:dyDescent="0.3">
      <c r="A3313"/>
      <c r="B3313"/>
      <c r="C3313"/>
      <c r="D3313"/>
    </row>
    <row r="3314" spans="1:4" x14ac:dyDescent="0.3">
      <c r="A3314"/>
      <c r="B3314"/>
      <c r="C3314"/>
      <c r="D3314"/>
    </row>
    <row r="3315" spans="1:4" x14ac:dyDescent="0.3">
      <c r="A3315"/>
      <c r="B3315"/>
      <c r="C3315"/>
      <c r="D3315"/>
    </row>
    <row r="3316" spans="1:4" x14ac:dyDescent="0.3">
      <c r="A3316"/>
      <c r="B3316"/>
      <c r="C3316"/>
      <c r="D3316"/>
    </row>
    <row r="3317" spans="1:4" x14ac:dyDescent="0.3">
      <c r="A3317"/>
      <c r="B3317"/>
      <c r="C3317"/>
      <c r="D3317"/>
    </row>
  </sheetData>
  <sheetProtection algorithmName="SHA-512" hashValue="gor2L22/pkGz1Gq2YG/HAiab3D4ej8NqTemOz1iEEgkdBSERkQo5m4pl2BUCBvBdMjQfkJZamYSL8Iqv08ICqw==" saltValue="7eCvb29PNeqtHk4wqViZyg==" spinCount="100000" sheet="1" pivotTables="0"/>
  <mergeCells count="3">
    <mergeCell ref="A1:E1"/>
    <mergeCell ref="A2:E2"/>
    <mergeCell ref="A3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0F217-AA66-444B-A364-D30CB2E8BD69}">
  <dimension ref="B2:G116"/>
  <sheetViews>
    <sheetView showGridLines="0" workbookViewId="0">
      <pane xSplit="1" ySplit="4" topLeftCell="B92" activePane="bottomRight" state="frozen"/>
      <selection pane="topRight" activeCell="B1" sqref="B1"/>
      <selection pane="bottomLeft" activeCell="A5" sqref="A5"/>
      <selection pane="bottomRight" activeCell="B101" sqref="B101"/>
    </sheetView>
  </sheetViews>
  <sheetFormatPr baseColWidth="10" defaultRowHeight="14.4" x14ac:dyDescent="0.3"/>
  <cols>
    <col min="2" max="2" width="52" bestFit="1" customWidth="1"/>
    <col min="3" max="3" width="20.33203125" customWidth="1"/>
    <col min="4" max="4" width="17.6640625" customWidth="1"/>
    <col min="5" max="5" width="14.77734375" bestFit="1" customWidth="1"/>
    <col min="6" max="6" width="12.77734375" bestFit="1" customWidth="1"/>
    <col min="7" max="7" width="17.88671875" customWidth="1"/>
  </cols>
  <sheetData>
    <row r="2" spans="2:7" ht="18" x14ac:dyDescent="0.3">
      <c r="B2" s="180" t="s">
        <v>643</v>
      </c>
      <c r="C2" s="180"/>
      <c r="D2" s="180"/>
      <c r="E2" s="180"/>
      <c r="F2" s="180"/>
      <c r="G2" s="180"/>
    </row>
    <row r="3" spans="2:7" x14ac:dyDescent="0.3">
      <c r="B3" s="181" t="s">
        <v>603</v>
      </c>
      <c r="C3" s="183" t="s">
        <v>644</v>
      </c>
      <c r="D3" s="185" t="s">
        <v>645</v>
      </c>
      <c r="E3" s="185"/>
      <c r="F3" s="185"/>
      <c r="G3" s="183" t="s">
        <v>646</v>
      </c>
    </row>
    <row r="4" spans="2:7" ht="27.6" x14ac:dyDescent="0.3">
      <c r="B4" s="182"/>
      <c r="C4" s="184"/>
      <c r="D4" s="114" t="s">
        <v>647</v>
      </c>
      <c r="E4" s="115" t="s">
        <v>648</v>
      </c>
      <c r="F4" s="115" t="s">
        <v>649</v>
      </c>
      <c r="G4" s="184"/>
    </row>
    <row r="5" spans="2:7" x14ac:dyDescent="0.3">
      <c r="B5" s="116" t="s">
        <v>13</v>
      </c>
      <c r="C5" s="122">
        <v>5814469.9999915501</v>
      </c>
      <c r="D5" s="122">
        <v>2641318.65</v>
      </c>
      <c r="E5" s="123">
        <v>2641318.65</v>
      </c>
      <c r="F5" s="123">
        <v>0</v>
      </c>
      <c r="G5" s="122">
        <v>8455788.6499915496</v>
      </c>
    </row>
    <row r="6" spans="2:7" x14ac:dyDescent="0.3">
      <c r="B6" s="116" t="s">
        <v>584</v>
      </c>
      <c r="C6" s="122">
        <v>5117117.3</v>
      </c>
      <c r="D6" s="122">
        <v>0</v>
      </c>
      <c r="E6" s="123">
        <v>0</v>
      </c>
      <c r="F6" s="123">
        <v>0</v>
      </c>
      <c r="G6" s="122">
        <v>5117117.3</v>
      </c>
    </row>
    <row r="7" spans="2:7" x14ac:dyDescent="0.3">
      <c r="B7" s="117" t="s">
        <v>472</v>
      </c>
      <c r="C7" s="122">
        <v>2145242.0000028</v>
      </c>
      <c r="D7" s="122">
        <v>348477.42</v>
      </c>
      <c r="E7" s="123">
        <v>348477.42</v>
      </c>
      <c r="F7" s="123">
        <v>0</v>
      </c>
      <c r="G7" s="122">
        <v>2493719.4200027999</v>
      </c>
    </row>
    <row r="8" spans="2:7" x14ac:dyDescent="0.3">
      <c r="B8" s="116" t="s">
        <v>651</v>
      </c>
      <c r="C8" s="122">
        <v>0</v>
      </c>
      <c r="D8" s="122">
        <v>0</v>
      </c>
      <c r="E8" s="123">
        <v>0</v>
      </c>
      <c r="F8" s="123">
        <v>0</v>
      </c>
      <c r="G8" s="122">
        <v>0</v>
      </c>
    </row>
    <row r="9" spans="2:7" x14ac:dyDescent="0.3">
      <c r="B9" s="116" t="s">
        <v>17</v>
      </c>
      <c r="C9" s="122">
        <v>3465999.9999652798</v>
      </c>
      <c r="D9" s="122">
        <v>7943917.790000001</v>
      </c>
      <c r="E9" s="123">
        <v>7943917.97221993</v>
      </c>
      <c r="F9" s="123">
        <v>0</v>
      </c>
      <c r="G9" s="122">
        <v>11409917.7899653</v>
      </c>
    </row>
    <row r="10" spans="2:7" x14ac:dyDescent="0.3">
      <c r="B10" s="116" t="s">
        <v>154</v>
      </c>
      <c r="C10" s="122">
        <v>552400</v>
      </c>
      <c r="D10" s="122">
        <v>178100</v>
      </c>
      <c r="E10" s="123">
        <v>178100.00000063999</v>
      </c>
      <c r="F10" s="123">
        <v>0</v>
      </c>
      <c r="G10" s="122">
        <v>730500</v>
      </c>
    </row>
    <row r="11" spans="2:7" x14ac:dyDescent="0.3">
      <c r="B11" s="116" t="s">
        <v>69</v>
      </c>
      <c r="C11" s="122">
        <v>912051.96998988197</v>
      </c>
      <c r="D11" s="122">
        <v>31244.03</v>
      </c>
      <c r="E11" s="123">
        <v>31244.03</v>
      </c>
      <c r="F11" s="123">
        <v>0</v>
      </c>
      <c r="G11" s="122">
        <v>943295.999989882</v>
      </c>
    </row>
    <row r="12" spans="2:7" x14ac:dyDescent="0.3">
      <c r="B12" s="116" t="s">
        <v>70</v>
      </c>
      <c r="C12" s="122">
        <v>1590095</v>
      </c>
      <c r="D12" s="122">
        <v>0</v>
      </c>
      <c r="E12" s="123">
        <v>0</v>
      </c>
      <c r="F12" s="123">
        <v>0</v>
      </c>
      <c r="G12" s="122">
        <v>1590095</v>
      </c>
    </row>
    <row r="13" spans="2:7" x14ac:dyDescent="0.3">
      <c r="B13" s="116" t="s">
        <v>18</v>
      </c>
      <c r="C13" s="122">
        <v>600041.64999848802</v>
      </c>
      <c r="D13" s="122">
        <v>454366.02</v>
      </c>
      <c r="E13" s="123">
        <v>454366.02</v>
      </c>
      <c r="F13" s="123">
        <v>0</v>
      </c>
      <c r="G13" s="122">
        <v>1054407.66999849</v>
      </c>
    </row>
    <row r="14" spans="2:7" x14ac:dyDescent="0.3">
      <c r="B14" s="116" t="s">
        <v>19</v>
      </c>
      <c r="C14" s="122">
        <v>42148080</v>
      </c>
      <c r="D14" s="122">
        <v>6980208</v>
      </c>
      <c r="E14" s="123">
        <v>6980208</v>
      </c>
      <c r="F14" s="123">
        <v>0</v>
      </c>
      <c r="G14" s="122">
        <v>49128288</v>
      </c>
    </row>
    <row r="15" spans="2:7" x14ac:dyDescent="0.3">
      <c r="B15" s="116" t="s">
        <v>71</v>
      </c>
      <c r="C15" s="122">
        <v>4167397.37</v>
      </c>
      <c r="D15" s="122">
        <v>936817.34</v>
      </c>
      <c r="E15" s="123">
        <v>936817.34</v>
      </c>
      <c r="F15" s="123">
        <v>0</v>
      </c>
      <c r="G15" s="122">
        <v>5104214.71</v>
      </c>
    </row>
    <row r="16" spans="2:7" x14ac:dyDescent="0.3">
      <c r="B16" s="116" t="s">
        <v>72</v>
      </c>
      <c r="C16" s="122">
        <v>7684236.8399999999</v>
      </c>
      <c r="D16" s="122">
        <v>464198.85600000003</v>
      </c>
      <c r="E16" s="123">
        <v>464200.29497248598</v>
      </c>
      <c r="F16" s="123">
        <v>0</v>
      </c>
      <c r="G16" s="122">
        <v>8148435.6960000005</v>
      </c>
    </row>
    <row r="17" spans="2:7" x14ac:dyDescent="0.3">
      <c r="B17" s="116" t="s">
        <v>73</v>
      </c>
      <c r="C17" s="122">
        <v>439507.00000071601</v>
      </c>
      <c r="D17" s="122">
        <v>365850.64</v>
      </c>
      <c r="E17" s="123">
        <v>365850.64</v>
      </c>
      <c r="F17" s="123">
        <v>0</v>
      </c>
      <c r="G17" s="122">
        <v>805357.64000071597</v>
      </c>
    </row>
    <row r="18" spans="2:7" x14ac:dyDescent="0.3">
      <c r="B18" s="116" t="s">
        <v>74</v>
      </c>
      <c r="C18" s="122">
        <v>1186469.57999557</v>
      </c>
      <c r="D18" s="122">
        <v>497957.89999999997</v>
      </c>
      <c r="E18" s="123">
        <v>492829.9</v>
      </c>
      <c r="F18" s="123">
        <v>5128</v>
      </c>
      <c r="G18" s="122">
        <v>1684427.4799955699</v>
      </c>
    </row>
    <row r="19" spans="2:7" x14ac:dyDescent="0.3">
      <c r="B19" s="116" t="s">
        <v>20</v>
      </c>
      <c r="C19" s="122">
        <v>10760321.6800049</v>
      </c>
      <c r="D19" s="122">
        <v>15053726.789999999</v>
      </c>
      <c r="E19" s="123">
        <v>15053726.789999999</v>
      </c>
      <c r="F19" s="123">
        <v>0</v>
      </c>
      <c r="G19" s="122">
        <v>25814048.470004901</v>
      </c>
    </row>
    <row r="20" spans="2:7" x14ac:dyDescent="0.3">
      <c r="B20" s="116" t="s">
        <v>75</v>
      </c>
      <c r="C20" s="122">
        <v>121500.00000008001</v>
      </c>
      <c r="D20" s="122">
        <v>45200</v>
      </c>
      <c r="E20" s="123">
        <v>45200.000000026797</v>
      </c>
      <c r="F20" s="123">
        <v>0</v>
      </c>
      <c r="G20" s="122">
        <v>166700.00000008001</v>
      </c>
    </row>
    <row r="21" spans="2:7" x14ac:dyDescent="0.3">
      <c r="B21" s="117" t="s">
        <v>463</v>
      </c>
      <c r="C21" s="122">
        <v>16787585.180113401</v>
      </c>
      <c r="D21" s="122">
        <v>16539517.199999999</v>
      </c>
      <c r="E21" s="123">
        <v>16539517.199999999</v>
      </c>
      <c r="F21" s="123">
        <v>0</v>
      </c>
      <c r="G21" s="122">
        <v>33327102.380113401</v>
      </c>
    </row>
    <row r="22" spans="2:7" x14ac:dyDescent="0.3">
      <c r="B22" s="116" t="s">
        <v>122</v>
      </c>
      <c r="C22" s="122">
        <v>874857.67999586498</v>
      </c>
      <c r="D22" s="122">
        <v>101618.1</v>
      </c>
      <c r="E22" s="123">
        <v>75618.100000000006</v>
      </c>
      <c r="F22" s="123">
        <v>26000</v>
      </c>
      <c r="G22" s="122">
        <v>976475.77999586496</v>
      </c>
    </row>
    <row r="23" spans="2:7" x14ac:dyDescent="0.3">
      <c r="B23" s="116" t="s">
        <v>21</v>
      </c>
      <c r="C23" s="122">
        <v>298692.99999968999</v>
      </c>
      <c r="D23" s="122">
        <v>22920</v>
      </c>
      <c r="E23" s="123">
        <v>22920</v>
      </c>
      <c r="F23" s="123">
        <v>0</v>
      </c>
      <c r="G23" s="122">
        <v>321612.99999968999</v>
      </c>
    </row>
    <row r="24" spans="2:7" x14ac:dyDescent="0.3">
      <c r="B24" s="116" t="s">
        <v>186</v>
      </c>
      <c r="C24" s="122">
        <v>868630</v>
      </c>
      <c r="D24" s="122">
        <v>876539</v>
      </c>
      <c r="E24" s="123">
        <v>876538.99821600004</v>
      </c>
      <c r="F24" s="123">
        <v>0</v>
      </c>
      <c r="G24" s="122">
        <v>1745169</v>
      </c>
    </row>
    <row r="25" spans="2:7" x14ac:dyDescent="0.3">
      <c r="B25" s="116" t="s">
        <v>22</v>
      </c>
      <c r="C25" s="122">
        <v>11800013.081334099</v>
      </c>
      <c r="D25" s="122">
        <v>26553468.23</v>
      </c>
      <c r="E25" s="123">
        <v>26552985.539999999</v>
      </c>
      <c r="F25" s="123">
        <v>0</v>
      </c>
      <c r="G25" s="122">
        <v>38353481.311334103</v>
      </c>
    </row>
    <row r="26" spans="2:7" x14ac:dyDescent="0.3">
      <c r="B26" s="116" t="s">
        <v>23</v>
      </c>
      <c r="C26" s="122">
        <v>24425.279999999999</v>
      </c>
      <c r="D26" s="122">
        <v>22070.01</v>
      </c>
      <c r="E26" s="123">
        <v>22070.01</v>
      </c>
      <c r="F26" s="123">
        <v>0</v>
      </c>
      <c r="G26" s="122">
        <v>46495.29</v>
      </c>
    </row>
    <row r="27" spans="2:7" x14ac:dyDescent="0.3">
      <c r="B27" s="116" t="s">
        <v>24</v>
      </c>
      <c r="C27" s="122">
        <v>74567784.599026099</v>
      </c>
      <c r="D27" s="122">
        <v>37317598.25</v>
      </c>
      <c r="E27" s="123">
        <v>37317598.25</v>
      </c>
      <c r="F27" s="123">
        <v>0</v>
      </c>
      <c r="G27" s="122">
        <v>111885382.84902599</v>
      </c>
    </row>
    <row r="28" spans="2:7" x14ac:dyDescent="0.3">
      <c r="B28" s="116" t="s">
        <v>25</v>
      </c>
      <c r="C28" s="122">
        <v>349343718.14938301</v>
      </c>
      <c r="D28" s="122">
        <v>350082847.56999999</v>
      </c>
      <c r="E28" s="123">
        <v>350082847.56999999</v>
      </c>
      <c r="F28" s="123">
        <v>0</v>
      </c>
      <c r="G28" s="122">
        <v>699426565.719383</v>
      </c>
    </row>
    <row r="29" spans="2:7" x14ac:dyDescent="0.3">
      <c r="B29" s="116" t="s">
        <v>76</v>
      </c>
      <c r="C29" s="122">
        <v>677250</v>
      </c>
      <c r="D29" s="122">
        <v>132070</v>
      </c>
      <c r="E29" s="123">
        <v>132070</v>
      </c>
      <c r="F29" s="123">
        <v>0</v>
      </c>
      <c r="G29" s="122">
        <v>809320</v>
      </c>
    </row>
    <row r="30" spans="2:7" x14ac:dyDescent="0.3">
      <c r="B30" s="116" t="s">
        <v>77</v>
      </c>
      <c r="C30" s="122">
        <v>240333.69000060801</v>
      </c>
      <c r="D30" s="122">
        <v>30593.100000000002</v>
      </c>
      <c r="E30" s="123">
        <v>30593.100000054401</v>
      </c>
      <c r="F30" s="123">
        <v>0</v>
      </c>
      <c r="G30" s="122">
        <v>270926.79000060802</v>
      </c>
    </row>
    <row r="31" spans="2:7" x14ac:dyDescent="0.3">
      <c r="B31" s="116" t="s">
        <v>26</v>
      </c>
      <c r="C31" s="122">
        <v>10387080</v>
      </c>
      <c r="D31" s="122">
        <v>2052062.5</v>
      </c>
      <c r="E31" s="123">
        <v>2052062.50002208</v>
      </c>
      <c r="F31" s="123">
        <v>0</v>
      </c>
      <c r="G31" s="122">
        <v>12439142.5</v>
      </c>
    </row>
    <row r="32" spans="2:7" x14ac:dyDescent="0.3">
      <c r="B32" s="116" t="s">
        <v>27</v>
      </c>
      <c r="C32" s="122">
        <v>2743358.8200056101</v>
      </c>
      <c r="D32" s="122">
        <v>897648.36</v>
      </c>
      <c r="E32" s="123">
        <v>899239.48</v>
      </c>
      <c r="F32" s="123">
        <v>0</v>
      </c>
      <c r="G32" s="122">
        <v>3641007.18000561</v>
      </c>
    </row>
    <row r="33" spans="2:7" x14ac:dyDescent="0.3">
      <c r="B33" s="116" t="s">
        <v>78</v>
      </c>
      <c r="C33" s="122">
        <v>13137825.999218199</v>
      </c>
      <c r="D33" s="122">
        <v>102200</v>
      </c>
      <c r="E33" s="123">
        <v>54400</v>
      </c>
      <c r="F33" s="123">
        <v>47800</v>
      </c>
      <c r="G33" s="122">
        <v>13240025.999218199</v>
      </c>
    </row>
    <row r="34" spans="2:7" x14ac:dyDescent="0.3">
      <c r="B34" s="116" t="s">
        <v>28</v>
      </c>
      <c r="C34" s="122">
        <v>13969235.000089699</v>
      </c>
      <c r="D34" s="122">
        <v>4120759.68</v>
      </c>
      <c r="E34" s="123">
        <v>4120759.68</v>
      </c>
      <c r="F34" s="123">
        <v>0</v>
      </c>
      <c r="G34" s="122">
        <v>18089994.680089701</v>
      </c>
    </row>
    <row r="35" spans="2:7" x14ac:dyDescent="0.3">
      <c r="B35" s="116" t="s">
        <v>79</v>
      </c>
      <c r="C35" s="122">
        <v>805138.99999659904</v>
      </c>
      <c r="D35" s="122">
        <v>132209.60000000001</v>
      </c>
      <c r="E35" s="123">
        <v>132209.60000044</v>
      </c>
      <c r="F35" s="123">
        <v>0</v>
      </c>
      <c r="G35" s="122">
        <v>937348.59999659902</v>
      </c>
    </row>
    <row r="36" spans="2:7" x14ac:dyDescent="0.3">
      <c r="B36" s="116" t="s">
        <v>117</v>
      </c>
      <c r="C36" s="122">
        <v>100555.00000028699</v>
      </c>
      <c r="D36" s="122">
        <v>34276.666666764548</v>
      </c>
      <c r="E36" s="123">
        <v>34276.666666764599</v>
      </c>
      <c r="F36" s="123">
        <v>0</v>
      </c>
      <c r="G36" s="122">
        <v>134831.666667051</v>
      </c>
    </row>
    <row r="37" spans="2:7" x14ac:dyDescent="0.3">
      <c r="B37" s="116" t="s">
        <v>110</v>
      </c>
      <c r="C37" s="122">
        <v>457076.99999796902</v>
      </c>
      <c r="D37" s="122">
        <v>113029</v>
      </c>
      <c r="E37" s="123">
        <v>113029</v>
      </c>
      <c r="F37" s="123">
        <v>0</v>
      </c>
      <c r="G37" s="122">
        <v>570105.99999796902</v>
      </c>
    </row>
    <row r="38" spans="2:7" x14ac:dyDescent="0.3">
      <c r="B38" s="116" t="s">
        <v>80</v>
      </c>
      <c r="C38" s="122">
        <v>431100</v>
      </c>
      <c r="D38" s="122">
        <v>67860</v>
      </c>
      <c r="E38" s="123">
        <v>67860.000000112501</v>
      </c>
      <c r="F38" s="123">
        <v>0</v>
      </c>
      <c r="G38" s="122">
        <v>498960</v>
      </c>
    </row>
    <row r="39" spans="2:7" x14ac:dyDescent="0.3">
      <c r="B39" s="116" t="s">
        <v>29</v>
      </c>
      <c r="C39" s="122">
        <v>485763.99999924999</v>
      </c>
      <c r="D39" s="122">
        <v>127827.92000000001</v>
      </c>
      <c r="E39" s="123">
        <v>127827.92</v>
      </c>
      <c r="F39" s="123">
        <v>0</v>
      </c>
      <c r="G39" s="122">
        <v>613591.91999924998</v>
      </c>
    </row>
    <row r="40" spans="2:7" x14ac:dyDescent="0.3">
      <c r="B40" s="116" t="s">
        <v>81</v>
      </c>
      <c r="C40" s="122">
        <v>120251.42999917699</v>
      </c>
      <c r="D40" s="122">
        <v>370908.62</v>
      </c>
      <c r="E40" s="123">
        <v>370908.62000035198</v>
      </c>
      <c r="F40" s="123">
        <v>0</v>
      </c>
      <c r="G40" s="122">
        <v>491160.04999917699</v>
      </c>
    </row>
    <row r="41" spans="2:7" x14ac:dyDescent="0.3">
      <c r="B41" s="116" t="s">
        <v>30</v>
      </c>
      <c r="C41" s="122">
        <v>22136839.000121601</v>
      </c>
      <c r="D41" s="122">
        <v>1679967.7</v>
      </c>
      <c r="E41" s="123">
        <v>1679967.7</v>
      </c>
      <c r="F41" s="123">
        <v>0</v>
      </c>
      <c r="G41" s="122">
        <v>23816806.7001216</v>
      </c>
    </row>
    <row r="42" spans="2:7" x14ac:dyDescent="0.3">
      <c r="B42" s="116" t="s">
        <v>123</v>
      </c>
      <c r="C42" s="122">
        <v>104999.99999994</v>
      </c>
      <c r="D42" s="122">
        <v>10759</v>
      </c>
      <c r="E42" s="123">
        <v>10759.000000084799</v>
      </c>
      <c r="F42" s="123">
        <v>0</v>
      </c>
      <c r="G42" s="122">
        <v>115758.99999994</v>
      </c>
    </row>
    <row r="43" spans="2:7" x14ac:dyDescent="0.3">
      <c r="B43" s="116" t="s">
        <v>82</v>
      </c>
      <c r="C43" s="122">
        <v>15100000</v>
      </c>
      <c r="D43" s="122">
        <v>4811595.55</v>
      </c>
      <c r="E43" s="123">
        <v>4811595.5500208102</v>
      </c>
      <c r="F43" s="123">
        <v>0</v>
      </c>
      <c r="G43" s="122">
        <v>19911595.550000001</v>
      </c>
    </row>
    <row r="44" spans="2:7" x14ac:dyDescent="0.3">
      <c r="B44" s="116" t="s">
        <v>111</v>
      </c>
      <c r="C44" s="122">
        <v>1788503.4599999799</v>
      </c>
      <c r="D44" s="122">
        <v>185893.3</v>
      </c>
      <c r="E44" s="123">
        <v>185893.29999980199</v>
      </c>
      <c r="F44" s="123">
        <v>0</v>
      </c>
      <c r="G44" s="122">
        <v>1974396.75999998</v>
      </c>
    </row>
    <row r="45" spans="2:7" x14ac:dyDescent="0.3">
      <c r="B45" s="116" t="s">
        <v>83</v>
      </c>
      <c r="C45" s="122">
        <v>1406934.37999496</v>
      </c>
      <c r="D45" s="122">
        <v>50802</v>
      </c>
      <c r="E45" s="123">
        <v>50802</v>
      </c>
      <c r="F45" s="123">
        <v>0</v>
      </c>
      <c r="G45" s="122">
        <v>1457736.37999496</v>
      </c>
    </row>
    <row r="46" spans="2:7" x14ac:dyDescent="0.3">
      <c r="B46" s="116" t="s">
        <v>84</v>
      </c>
      <c r="C46" s="122">
        <v>45297.999999020001</v>
      </c>
      <c r="D46" s="122">
        <v>20100</v>
      </c>
      <c r="E46" s="123">
        <v>20099.999999970001</v>
      </c>
      <c r="F46" s="123">
        <v>0</v>
      </c>
      <c r="G46" s="122">
        <v>65397.999999020001</v>
      </c>
    </row>
    <row r="47" spans="2:7" x14ac:dyDescent="0.3">
      <c r="B47" s="116" t="s">
        <v>31</v>
      </c>
      <c r="C47" s="122">
        <v>5901236</v>
      </c>
      <c r="D47" s="122">
        <v>784299.92999999993</v>
      </c>
      <c r="E47" s="123">
        <v>784299.93</v>
      </c>
      <c r="F47" s="123">
        <v>0</v>
      </c>
      <c r="G47" s="122">
        <v>6685535.9299999997</v>
      </c>
    </row>
    <row r="48" spans="2:7" x14ac:dyDescent="0.3">
      <c r="B48" s="116" t="s">
        <v>33</v>
      </c>
      <c r="C48" s="122">
        <v>27248360</v>
      </c>
      <c r="D48" s="122">
        <v>60718435</v>
      </c>
      <c r="E48" s="123">
        <v>60718435</v>
      </c>
      <c r="F48" s="123">
        <v>0</v>
      </c>
      <c r="G48" s="122">
        <v>87966795</v>
      </c>
    </row>
    <row r="49" spans="2:7" x14ac:dyDescent="0.3">
      <c r="B49" s="116" t="s">
        <v>34</v>
      </c>
      <c r="C49" s="122">
        <v>18048573.6964125</v>
      </c>
      <c r="D49" s="122">
        <v>22378647.357999999</v>
      </c>
      <c r="E49" s="123">
        <v>22378647.357999999</v>
      </c>
      <c r="F49" s="123">
        <v>0</v>
      </c>
      <c r="G49" s="122">
        <v>40427221.054412499</v>
      </c>
    </row>
    <row r="50" spans="2:7" x14ac:dyDescent="0.3">
      <c r="B50" s="116" t="s">
        <v>585</v>
      </c>
      <c r="C50" s="122">
        <v>661900</v>
      </c>
      <c r="D50" s="122">
        <v>0</v>
      </c>
      <c r="E50" s="123">
        <v>0</v>
      </c>
      <c r="F50" s="123">
        <v>0</v>
      </c>
      <c r="G50" s="122">
        <v>661900</v>
      </c>
    </row>
    <row r="51" spans="2:7" x14ac:dyDescent="0.3">
      <c r="B51" s="116" t="s">
        <v>155</v>
      </c>
      <c r="C51" s="122">
        <v>469968.00000176998</v>
      </c>
      <c r="D51" s="122">
        <v>1133997</v>
      </c>
      <c r="E51" s="123">
        <v>1133996.9999998801</v>
      </c>
      <c r="F51" s="123">
        <v>0</v>
      </c>
      <c r="G51" s="122">
        <v>1603965.00000177</v>
      </c>
    </row>
    <row r="52" spans="2:7" x14ac:dyDescent="0.3">
      <c r="B52" s="116" t="s">
        <v>35</v>
      </c>
      <c r="C52" s="122">
        <v>25675391</v>
      </c>
      <c r="D52" s="122">
        <v>22050825</v>
      </c>
      <c r="E52" s="123">
        <v>22050825</v>
      </c>
      <c r="F52" s="123">
        <v>0</v>
      </c>
      <c r="G52" s="122">
        <v>47726216</v>
      </c>
    </row>
    <row r="53" spans="2:7" x14ac:dyDescent="0.3">
      <c r="B53" s="116" t="s">
        <v>481</v>
      </c>
      <c r="C53" s="122">
        <v>4341765.0000144904</v>
      </c>
      <c r="D53" s="122">
        <v>9632.58</v>
      </c>
      <c r="E53" s="123">
        <v>9632.58</v>
      </c>
      <c r="F53" s="123">
        <v>0</v>
      </c>
      <c r="G53" s="122">
        <v>4351397.5800144896</v>
      </c>
    </row>
    <row r="54" spans="2:7" x14ac:dyDescent="0.3">
      <c r="B54" s="116" t="s">
        <v>85</v>
      </c>
      <c r="C54" s="122">
        <v>15661199.999962401</v>
      </c>
      <c r="D54" s="122">
        <v>677002.5</v>
      </c>
      <c r="E54" s="123">
        <v>677002.5</v>
      </c>
      <c r="F54" s="123">
        <v>0</v>
      </c>
      <c r="G54" s="122">
        <v>16338202.499962401</v>
      </c>
    </row>
    <row r="55" spans="2:7" x14ac:dyDescent="0.3">
      <c r="B55" s="116" t="s">
        <v>586</v>
      </c>
      <c r="C55" s="122">
        <v>150000.00000180001</v>
      </c>
      <c r="D55" s="122">
        <v>0</v>
      </c>
      <c r="E55" s="123">
        <v>0</v>
      </c>
      <c r="F55" s="123">
        <v>0</v>
      </c>
      <c r="G55" s="122">
        <v>150000.00000180001</v>
      </c>
    </row>
    <row r="56" spans="2:7" x14ac:dyDescent="0.3">
      <c r="B56" s="116" t="s">
        <v>156</v>
      </c>
      <c r="C56" s="122">
        <v>8955336</v>
      </c>
      <c r="D56" s="122">
        <v>267091.5</v>
      </c>
      <c r="E56" s="123">
        <v>267091.5</v>
      </c>
      <c r="F56" s="123">
        <v>0</v>
      </c>
      <c r="G56" s="122">
        <v>9222427.5</v>
      </c>
    </row>
    <row r="57" spans="2:7" x14ac:dyDescent="0.3">
      <c r="B57" s="116" t="s">
        <v>86</v>
      </c>
      <c r="C57" s="122">
        <v>194999.99999928</v>
      </c>
      <c r="D57" s="122">
        <v>65908</v>
      </c>
      <c r="E57" s="123">
        <v>65908.0000001632</v>
      </c>
      <c r="F57" s="123">
        <v>0</v>
      </c>
      <c r="G57" s="122">
        <v>260907.99999928</v>
      </c>
    </row>
    <row r="58" spans="2:7" x14ac:dyDescent="0.3">
      <c r="B58" s="116" t="s">
        <v>87</v>
      </c>
      <c r="C58" s="122">
        <v>29737.5</v>
      </c>
      <c r="D58" s="122">
        <v>54592.959999999992</v>
      </c>
      <c r="E58" s="123">
        <v>54592.960000217099</v>
      </c>
      <c r="F58" s="123">
        <v>0</v>
      </c>
      <c r="G58" s="122">
        <v>84330.46</v>
      </c>
    </row>
    <row r="59" spans="2:7" x14ac:dyDescent="0.3">
      <c r="B59" s="116" t="s">
        <v>36</v>
      </c>
      <c r="C59" s="122">
        <v>5690979.25</v>
      </c>
      <c r="D59" s="122">
        <v>1721706.55</v>
      </c>
      <c r="E59" s="123">
        <v>1185633.8999999999</v>
      </c>
      <c r="F59" s="123">
        <v>536070.81000000006</v>
      </c>
      <c r="G59" s="122">
        <v>7412685.7999999998</v>
      </c>
    </row>
    <row r="60" spans="2:7" x14ac:dyDescent="0.3">
      <c r="B60" s="116" t="s">
        <v>37</v>
      </c>
      <c r="C60" s="122">
        <v>1008992</v>
      </c>
      <c r="D60" s="122">
        <v>2808303.2800000003</v>
      </c>
      <c r="E60" s="123">
        <v>2808303.2800398599</v>
      </c>
      <c r="F60" s="123">
        <v>0</v>
      </c>
      <c r="G60" s="122">
        <v>3817295.28</v>
      </c>
    </row>
    <row r="61" spans="2:7" x14ac:dyDescent="0.3">
      <c r="B61" s="116" t="s">
        <v>38</v>
      </c>
      <c r="C61" s="122">
        <v>27141841.1019587</v>
      </c>
      <c r="D61" s="122">
        <v>1652852.4</v>
      </c>
      <c r="E61" s="123">
        <v>1652852.3998791799</v>
      </c>
      <c r="F61" s="123">
        <v>0</v>
      </c>
      <c r="G61" s="122">
        <v>28794693.501958702</v>
      </c>
    </row>
    <row r="62" spans="2:7" x14ac:dyDescent="0.3">
      <c r="B62" s="116" t="s">
        <v>39</v>
      </c>
      <c r="C62" s="122">
        <v>1605711.7200569699</v>
      </c>
      <c r="D62" s="122">
        <v>309347.37</v>
      </c>
      <c r="E62" s="123">
        <v>309347.36999978899</v>
      </c>
      <c r="F62" s="123">
        <v>0</v>
      </c>
      <c r="G62" s="122">
        <v>1915059.09005697</v>
      </c>
    </row>
    <row r="63" spans="2:7" x14ac:dyDescent="0.3">
      <c r="B63" s="116" t="s">
        <v>587</v>
      </c>
      <c r="C63" s="122">
        <v>948750</v>
      </c>
      <c r="D63" s="122">
        <v>0</v>
      </c>
      <c r="E63" s="123">
        <v>0</v>
      </c>
      <c r="F63" s="123">
        <v>0</v>
      </c>
      <c r="G63" s="122">
        <v>948750</v>
      </c>
    </row>
    <row r="64" spans="2:7" x14ac:dyDescent="0.3">
      <c r="B64" s="116" t="s">
        <v>40</v>
      </c>
      <c r="C64" s="122">
        <v>15921569.940121001</v>
      </c>
      <c r="D64" s="122">
        <v>448709.74</v>
      </c>
      <c r="E64" s="123">
        <v>448709.74</v>
      </c>
      <c r="F64" s="123">
        <v>0</v>
      </c>
      <c r="G64" s="122">
        <v>16370279.680121001</v>
      </c>
    </row>
    <row r="65" spans="2:7" x14ac:dyDescent="0.3">
      <c r="B65" s="116" t="s">
        <v>41</v>
      </c>
      <c r="C65" s="122">
        <v>39247449.670425698</v>
      </c>
      <c r="D65" s="122">
        <v>3265868.3600000003</v>
      </c>
      <c r="E65" s="123">
        <v>2017759.7708554899</v>
      </c>
      <c r="F65" s="123">
        <v>1248108.7948432199</v>
      </c>
      <c r="G65" s="122">
        <v>42513318.030425698</v>
      </c>
    </row>
    <row r="66" spans="2:7" x14ac:dyDescent="0.3">
      <c r="B66" s="116" t="s">
        <v>42</v>
      </c>
      <c r="C66" s="122">
        <v>13590366.979881199</v>
      </c>
      <c r="D66" s="122">
        <v>6433473.6199999992</v>
      </c>
      <c r="E66" s="123">
        <v>6433473.6200000001</v>
      </c>
      <c r="F66" s="123">
        <v>0</v>
      </c>
      <c r="G66" s="122">
        <v>20023840.599881198</v>
      </c>
    </row>
    <row r="67" spans="2:7" x14ac:dyDescent="0.3">
      <c r="B67" s="116" t="s">
        <v>43</v>
      </c>
      <c r="C67" s="122">
        <v>13723073</v>
      </c>
      <c r="D67" s="122">
        <v>4284348</v>
      </c>
      <c r="E67" s="123">
        <v>4284348</v>
      </c>
      <c r="F67" s="123">
        <v>0</v>
      </c>
      <c r="G67" s="122">
        <v>18007421</v>
      </c>
    </row>
    <row r="68" spans="2:7" x14ac:dyDescent="0.3">
      <c r="B68" s="116" t="s">
        <v>88</v>
      </c>
      <c r="C68" s="122">
        <v>545941.13000138302</v>
      </c>
      <c r="D68" s="122">
        <v>440293.44</v>
      </c>
      <c r="E68" s="123">
        <v>440293.44000044803</v>
      </c>
      <c r="F68" s="123">
        <v>0</v>
      </c>
      <c r="G68" s="122">
        <v>986234.57000138296</v>
      </c>
    </row>
    <row r="69" spans="2:7" x14ac:dyDescent="0.3">
      <c r="B69" s="116" t="s">
        <v>89</v>
      </c>
      <c r="C69" s="122">
        <v>329285.14010064799</v>
      </c>
      <c r="D69" s="122">
        <v>262194.015939</v>
      </c>
      <c r="E69" s="123">
        <v>262194.015939</v>
      </c>
      <c r="F69" s="123">
        <v>0</v>
      </c>
      <c r="G69" s="122">
        <v>591479.15603964799</v>
      </c>
    </row>
    <row r="70" spans="2:7" x14ac:dyDescent="0.3">
      <c r="B70" s="116" t="s">
        <v>90</v>
      </c>
      <c r="C70" s="122">
        <v>222059.549999468</v>
      </c>
      <c r="D70" s="122">
        <v>96308.15</v>
      </c>
      <c r="E70" s="123">
        <v>96308.15</v>
      </c>
      <c r="F70" s="123">
        <v>0</v>
      </c>
      <c r="G70" s="122">
        <v>318367.69999946799</v>
      </c>
    </row>
    <row r="71" spans="2:7" x14ac:dyDescent="0.3">
      <c r="B71" s="116" t="s">
        <v>44</v>
      </c>
      <c r="C71" s="122">
        <v>62513258.799554102</v>
      </c>
      <c r="D71" s="122">
        <v>24763957.677999999</v>
      </c>
      <c r="E71" s="123">
        <v>24763957.677999999</v>
      </c>
      <c r="F71" s="123">
        <v>0</v>
      </c>
      <c r="G71" s="122">
        <v>87277216.477554098</v>
      </c>
    </row>
    <row r="72" spans="2:7" x14ac:dyDescent="0.3">
      <c r="B72" s="117" t="s">
        <v>655</v>
      </c>
      <c r="C72" s="122">
        <v>0</v>
      </c>
      <c r="D72" s="122">
        <v>0</v>
      </c>
      <c r="E72" s="123">
        <v>0</v>
      </c>
      <c r="F72" s="123">
        <v>0</v>
      </c>
      <c r="G72" s="122">
        <v>0</v>
      </c>
    </row>
    <row r="73" spans="2:7" x14ac:dyDescent="0.3">
      <c r="B73" s="116" t="s">
        <v>91</v>
      </c>
      <c r="C73" s="122">
        <v>2536419.33000255</v>
      </c>
      <c r="D73" s="122">
        <v>272432.995</v>
      </c>
      <c r="E73" s="123">
        <v>272432.99499856</v>
      </c>
      <c r="F73" s="123">
        <v>0</v>
      </c>
      <c r="G73" s="122">
        <v>2808852.3250025501</v>
      </c>
    </row>
    <row r="74" spans="2:7" x14ac:dyDescent="0.3">
      <c r="B74" s="116" t="s">
        <v>500</v>
      </c>
      <c r="C74" s="122">
        <v>27704.240000000002</v>
      </c>
      <c r="D74" s="122">
        <v>2235.2399999999998</v>
      </c>
      <c r="E74" s="123">
        <v>2235.2399999999998</v>
      </c>
      <c r="F74" s="123">
        <v>0</v>
      </c>
      <c r="G74" s="122">
        <v>29939.48</v>
      </c>
    </row>
    <row r="75" spans="2:7" x14ac:dyDescent="0.3">
      <c r="B75" s="116" t="s">
        <v>45</v>
      </c>
      <c r="C75" s="122">
        <v>15500934.909985499</v>
      </c>
      <c r="D75" s="122">
        <v>13002003</v>
      </c>
      <c r="E75" s="123">
        <v>13002003.0000151</v>
      </c>
      <c r="F75" s="123">
        <v>0</v>
      </c>
      <c r="G75" s="122">
        <v>28502937.909985501</v>
      </c>
    </row>
    <row r="76" spans="2:7" x14ac:dyDescent="0.3">
      <c r="B76" s="116" t="s">
        <v>47</v>
      </c>
      <c r="C76" s="122">
        <v>189834553.89405799</v>
      </c>
      <c r="D76" s="122">
        <v>66740014.783</v>
      </c>
      <c r="E76" s="123">
        <v>66740014.783</v>
      </c>
      <c r="F76" s="123">
        <v>0</v>
      </c>
      <c r="G76" s="122">
        <v>256574568.67705801</v>
      </c>
    </row>
    <row r="77" spans="2:7" x14ac:dyDescent="0.3">
      <c r="B77" s="116" t="s">
        <v>48</v>
      </c>
      <c r="C77" s="122">
        <v>15922319.999990201</v>
      </c>
      <c r="D77" s="122">
        <v>1761869.2</v>
      </c>
      <c r="E77" s="123">
        <v>1761869.2</v>
      </c>
      <c r="F77" s="123">
        <v>0</v>
      </c>
      <c r="G77" s="122">
        <v>17684189.199990202</v>
      </c>
    </row>
    <row r="78" spans="2:7" x14ac:dyDescent="0.3">
      <c r="B78" s="116" t="s">
        <v>49</v>
      </c>
      <c r="C78" s="122">
        <v>39067176.998328701</v>
      </c>
      <c r="D78" s="122">
        <v>2645769.665</v>
      </c>
      <c r="E78" s="123">
        <v>2645769.665</v>
      </c>
      <c r="F78" s="123">
        <v>0</v>
      </c>
      <c r="G78" s="122">
        <v>41712946.6633287</v>
      </c>
    </row>
    <row r="79" spans="2:7" x14ac:dyDescent="0.3">
      <c r="B79" s="116" t="s">
        <v>50</v>
      </c>
      <c r="C79" s="122">
        <v>675577211.88</v>
      </c>
      <c r="D79" s="122">
        <v>169785066.81</v>
      </c>
      <c r="E79" s="123">
        <v>169785067.365015</v>
      </c>
      <c r="F79" s="123">
        <v>0</v>
      </c>
      <c r="G79" s="122">
        <v>845362278.69000006</v>
      </c>
    </row>
    <row r="80" spans="2:7" x14ac:dyDescent="0.3">
      <c r="B80" s="116" t="s">
        <v>92</v>
      </c>
      <c r="C80" s="122">
        <v>3950679.9998694598</v>
      </c>
      <c r="D80" s="122">
        <v>224055</v>
      </c>
      <c r="E80" s="123">
        <v>224055.00000455999</v>
      </c>
      <c r="F80" s="123">
        <v>0</v>
      </c>
      <c r="G80" s="122">
        <v>4174734.9998694598</v>
      </c>
    </row>
    <row r="81" spans="2:7" x14ac:dyDescent="0.3">
      <c r="B81" s="116" t="s">
        <v>51</v>
      </c>
      <c r="C81" s="122">
        <v>554953.050004408</v>
      </c>
      <c r="D81" s="122">
        <v>372806.63999999996</v>
      </c>
      <c r="E81" s="123">
        <v>372806.64</v>
      </c>
      <c r="F81" s="123">
        <v>0</v>
      </c>
      <c r="G81" s="122">
        <v>927759.69000440801</v>
      </c>
    </row>
    <row r="82" spans="2:7" x14ac:dyDescent="0.3">
      <c r="B82" s="116" t="s">
        <v>501</v>
      </c>
      <c r="C82" s="122">
        <v>56013.469999868001</v>
      </c>
      <c r="D82" s="122">
        <v>6846.2000000118996</v>
      </c>
      <c r="E82" s="123">
        <v>6846.2000000118996</v>
      </c>
      <c r="F82" s="123">
        <v>0</v>
      </c>
      <c r="G82" s="122">
        <v>62859.669999879901</v>
      </c>
    </row>
    <row r="83" spans="2:7" x14ac:dyDescent="0.3">
      <c r="B83" s="117" t="s">
        <v>52</v>
      </c>
      <c r="C83" s="122">
        <v>726136585.00544</v>
      </c>
      <c r="D83" s="122">
        <v>499823630.80000001</v>
      </c>
      <c r="E83" s="123">
        <v>499823630.80099702</v>
      </c>
      <c r="F83" s="123">
        <v>0</v>
      </c>
      <c r="G83" s="122">
        <v>1225960215.8054399</v>
      </c>
    </row>
    <row r="84" spans="2:7" x14ac:dyDescent="0.3">
      <c r="B84" s="116" t="s">
        <v>592</v>
      </c>
      <c r="C84" s="122">
        <v>19454.999999937401</v>
      </c>
      <c r="D84" s="122">
        <v>0</v>
      </c>
      <c r="E84" s="123">
        <v>0</v>
      </c>
      <c r="F84" s="123">
        <v>0</v>
      </c>
      <c r="G84" s="122">
        <v>19454.999999937401</v>
      </c>
    </row>
    <row r="85" spans="2:7" x14ac:dyDescent="0.3">
      <c r="B85" s="116" t="s">
        <v>53</v>
      </c>
      <c r="C85" s="122">
        <v>386018803.75</v>
      </c>
      <c r="D85" s="122">
        <v>33173597.895999998</v>
      </c>
      <c r="E85" s="123">
        <v>33173597.897</v>
      </c>
      <c r="F85" s="123">
        <v>0</v>
      </c>
      <c r="G85" s="122">
        <v>419192401.64600003</v>
      </c>
    </row>
    <row r="86" spans="2:7" x14ac:dyDescent="0.3">
      <c r="B86" s="116" t="s">
        <v>93</v>
      </c>
      <c r="C86" s="122">
        <v>442416.00000026397</v>
      </c>
      <c r="D86" s="122">
        <v>199279</v>
      </c>
      <c r="E86" s="123">
        <v>199279</v>
      </c>
      <c r="F86" s="123">
        <v>0</v>
      </c>
      <c r="G86" s="122">
        <v>641695.00000026403</v>
      </c>
    </row>
    <row r="87" spans="2:7" x14ac:dyDescent="0.3">
      <c r="B87" s="116" t="s">
        <v>54</v>
      </c>
      <c r="C87" s="122">
        <v>8089262.7199999997</v>
      </c>
      <c r="D87" s="122">
        <v>261713.75999999998</v>
      </c>
      <c r="E87" s="123">
        <v>261713.76</v>
      </c>
      <c r="F87" s="123">
        <v>0</v>
      </c>
      <c r="G87" s="122">
        <v>8350976.4800000004</v>
      </c>
    </row>
    <row r="88" spans="2:7" x14ac:dyDescent="0.3">
      <c r="B88" s="116" t="s">
        <v>55</v>
      </c>
      <c r="C88" s="122">
        <v>31828799.001834299</v>
      </c>
      <c r="D88" s="122">
        <v>6764667.75</v>
      </c>
      <c r="E88" s="123">
        <v>6764668.0997208804</v>
      </c>
      <c r="F88" s="123">
        <v>0</v>
      </c>
      <c r="G88" s="122">
        <v>38593466.751834303</v>
      </c>
    </row>
    <row r="89" spans="2:7" x14ac:dyDescent="0.3">
      <c r="B89" s="116" t="s">
        <v>112</v>
      </c>
      <c r="C89" s="122">
        <v>6421295.9999770699</v>
      </c>
      <c r="D89" s="122">
        <v>105671.9</v>
      </c>
      <c r="E89" s="123">
        <v>105671.9</v>
      </c>
      <c r="F89" s="123">
        <v>0</v>
      </c>
      <c r="G89" s="122">
        <v>6526967.8999770703</v>
      </c>
    </row>
    <row r="90" spans="2:7" x14ac:dyDescent="0.3">
      <c r="B90" s="116" t="s">
        <v>56</v>
      </c>
      <c r="C90" s="122">
        <v>1195888.0500084299</v>
      </c>
      <c r="D90" s="122">
        <v>343368.95999999996</v>
      </c>
      <c r="E90" s="123">
        <v>343368.96000000002</v>
      </c>
      <c r="F90" s="123">
        <v>0</v>
      </c>
      <c r="G90" s="122">
        <v>1539257.0100084301</v>
      </c>
    </row>
    <row r="91" spans="2:7" x14ac:dyDescent="0.3">
      <c r="B91" s="116" t="s">
        <v>57</v>
      </c>
      <c r="C91" s="122">
        <v>10622220.3300154</v>
      </c>
      <c r="D91" s="122">
        <v>2295238.66</v>
      </c>
      <c r="E91" s="123">
        <v>2295238.6599834599</v>
      </c>
      <c r="F91" s="123">
        <v>0</v>
      </c>
      <c r="G91" s="122">
        <v>12917458.990015401</v>
      </c>
    </row>
    <row r="92" spans="2:7" x14ac:dyDescent="0.3">
      <c r="B92" s="116" t="s">
        <v>654</v>
      </c>
      <c r="C92" s="122">
        <v>0</v>
      </c>
      <c r="D92" s="122">
        <v>0</v>
      </c>
      <c r="E92" s="123">
        <v>0</v>
      </c>
      <c r="F92" s="123">
        <v>0</v>
      </c>
      <c r="G92" s="122">
        <v>0</v>
      </c>
    </row>
    <row r="93" spans="2:7" x14ac:dyDescent="0.3">
      <c r="B93" s="116" t="s">
        <v>94</v>
      </c>
      <c r="C93" s="122">
        <v>324639</v>
      </c>
      <c r="D93" s="122">
        <v>32785.520000000004</v>
      </c>
      <c r="E93" s="123">
        <v>32785.52000004</v>
      </c>
      <c r="F93" s="123">
        <v>0</v>
      </c>
      <c r="G93" s="122">
        <v>357424.52</v>
      </c>
    </row>
    <row r="94" spans="2:7" x14ac:dyDescent="0.3">
      <c r="B94" s="116" t="s">
        <v>58</v>
      </c>
      <c r="C94" s="122">
        <v>41293939.000035502</v>
      </c>
      <c r="D94" s="122">
        <v>9966339.6999999993</v>
      </c>
      <c r="E94" s="123">
        <v>9966339.6999451108</v>
      </c>
      <c r="F94" s="123">
        <v>0</v>
      </c>
      <c r="G94" s="122">
        <v>51260278.700035498</v>
      </c>
    </row>
    <row r="95" spans="2:7" x14ac:dyDescent="0.3">
      <c r="B95" s="116" t="s">
        <v>59</v>
      </c>
      <c r="C95" s="122">
        <v>2270953.9900132599</v>
      </c>
      <c r="D95" s="122">
        <v>1196201.3599999999</v>
      </c>
      <c r="E95" s="123">
        <v>1196201.3600000001</v>
      </c>
      <c r="F95" s="123">
        <v>0</v>
      </c>
      <c r="G95" s="122">
        <v>3467155.3500132598</v>
      </c>
    </row>
    <row r="96" spans="2:7" x14ac:dyDescent="0.3">
      <c r="B96" s="116" t="s">
        <v>657</v>
      </c>
      <c r="C96" s="122">
        <v>0</v>
      </c>
      <c r="D96" s="122">
        <v>0</v>
      </c>
      <c r="E96" s="123">
        <v>0</v>
      </c>
      <c r="F96" s="123">
        <v>0</v>
      </c>
      <c r="G96" s="122">
        <v>0</v>
      </c>
    </row>
    <row r="97" spans="2:7" x14ac:dyDescent="0.3">
      <c r="B97" s="116" t="s">
        <v>187</v>
      </c>
      <c r="C97" s="122">
        <v>86999.9999999992</v>
      </c>
      <c r="D97" s="122">
        <v>16013.92</v>
      </c>
      <c r="E97" s="123">
        <v>16013.92</v>
      </c>
      <c r="F97" s="123">
        <v>0</v>
      </c>
      <c r="G97" s="122">
        <v>103013.91999999899</v>
      </c>
    </row>
    <row r="98" spans="2:7" x14ac:dyDescent="0.3">
      <c r="B98" s="116" t="s">
        <v>60</v>
      </c>
      <c r="C98" s="122">
        <v>32055559.120008301</v>
      </c>
      <c r="D98" s="122">
        <v>28576527.07</v>
      </c>
      <c r="E98" s="123">
        <v>28557160.32</v>
      </c>
      <c r="F98" s="123">
        <v>19366.75</v>
      </c>
      <c r="G98" s="122">
        <v>60632086.190008298</v>
      </c>
    </row>
    <row r="99" spans="2:7" x14ac:dyDescent="0.3">
      <c r="B99" s="116" t="s">
        <v>61</v>
      </c>
      <c r="C99" s="122">
        <v>40735600</v>
      </c>
      <c r="D99" s="122">
        <v>1040187.3200000001</v>
      </c>
      <c r="E99" s="123">
        <v>1040187.32</v>
      </c>
      <c r="F99" s="123">
        <v>0</v>
      </c>
      <c r="G99" s="122">
        <v>41775787.32</v>
      </c>
    </row>
    <row r="100" spans="2:7" x14ac:dyDescent="0.3">
      <c r="B100" s="116" t="s">
        <v>62</v>
      </c>
      <c r="C100" s="122">
        <v>76643901.509150594</v>
      </c>
      <c r="D100" s="122">
        <v>11847643.52</v>
      </c>
      <c r="E100" s="123">
        <v>11847643.52</v>
      </c>
      <c r="F100" s="123">
        <v>0</v>
      </c>
      <c r="G100" s="122">
        <v>88491545.029150605</v>
      </c>
    </row>
    <row r="101" spans="2:7" x14ac:dyDescent="0.3">
      <c r="B101" s="116" t="s">
        <v>650</v>
      </c>
      <c r="C101" s="122">
        <v>0</v>
      </c>
      <c r="D101" s="122">
        <v>0</v>
      </c>
      <c r="E101" s="123">
        <v>0</v>
      </c>
      <c r="F101" s="123">
        <v>0</v>
      </c>
      <c r="G101" s="122">
        <v>0</v>
      </c>
    </row>
    <row r="102" spans="2:7" x14ac:dyDescent="0.3">
      <c r="B102" s="116" t="s">
        <v>95</v>
      </c>
      <c r="C102" s="122">
        <v>2417456.00000396</v>
      </c>
      <c r="D102" s="122">
        <v>68802</v>
      </c>
      <c r="E102" s="123">
        <v>0</v>
      </c>
      <c r="F102" s="123">
        <v>0</v>
      </c>
      <c r="G102" s="122">
        <v>2486258.00000396</v>
      </c>
    </row>
    <row r="103" spans="2:7" x14ac:dyDescent="0.3">
      <c r="B103" s="116" t="s">
        <v>64</v>
      </c>
      <c r="C103" s="122">
        <v>1976964</v>
      </c>
      <c r="D103" s="122">
        <v>492740.77999999997</v>
      </c>
      <c r="E103" s="123">
        <v>492740.78</v>
      </c>
      <c r="F103" s="123">
        <v>0</v>
      </c>
      <c r="G103" s="122">
        <v>2469704.7799999998</v>
      </c>
    </row>
    <row r="104" spans="2:7" x14ac:dyDescent="0.3">
      <c r="B104" s="116" t="s">
        <v>96</v>
      </c>
      <c r="C104" s="122">
        <v>405280</v>
      </c>
      <c r="D104" s="122">
        <v>594592</v>
      </c>
      <c r="E104" s="123">
        <v>594592</v>
      </c>
      <c r="F104" s="123">
        <v>0</v>
      </c>
      <c r="G104" s="122">
        <v>999872</v>
      </c>
    </row>
    <row r="105" spans="2:7" x14ac:dyDescent="0.3">
      <c r="B105" s="116" t="s">
        <v>97</v>
      </c>
      <c r="C105" s="122">
        <v>259116.240000816</v>
      </c>
      <c r="D105" s="122">
        <v>145427.50999999998</v>
      </c>
      <c r="E105" s="123">
        <v>145427.51</v>
      </c>
      <c r="F105" s="123">
        <v>0</v>
      </c>
      <c r="G105" s="122">
        <v>404543.75000081601</v>
      </c>
    </row>
    <row r="106" spans="2:7" x14ac:dyDescent="0.3">
      <c r="B106" s="116" t="s">
        <v>589</v>
      </c>
      <c r="C106" s="122">
        <v>204634.00000132801</v>
      </c>
      <c r="D106" s="122">
        <v>0</v>
      </c>
      <c r="E106" s="123">
        <v>0</v>
      </c>
      <c r="F106" s="123">
        <v>0</v>
      </c>
      <c r="G106" s="122">
        <v>204634.00000132801</v>
      </c>
    </row>
    <row r="107" spans="2:7" x14ac:dyDescent="0.3">
      <c r="B107" s="116" t="s">
        <v>98</v>
      </c>
      <c r="C107" s="122">
        <v>50275.070000022002</v>
      </c>
      <c r="D107" s="122">
        <v>1916.8200000000002</v>
      </c>
      <c r="E107" s="123">
        <v>1916.82</v>
      </c>
      <c r="F107" s="123">
        <v>0</v>
      </c>
      <c r="G107" s="122">
        <v>52191.890000022002</v>
      </c>
    </row>
    <row r="108" spans="2:7" x14ac:dyDescent="0.3">
      <c r="B108" s="119" t="s">
        <v>65</v>
      </c>
      <c r="C108" s="124">
        <v>21111663</v>
      </c>
      <c r="D108" s="124">
        <v>1560484.7680000002</v>
      </c>
      <c r="E108" s="125">
        <v>1560484.7679999999</v>
      </c>
      <c r="F108" s="126">
        <v>0</v>
      </c>
      <c r="G108" s="124">
        <v>22672147.767999999</v>
      </c>
    </row>
    <row r="109" spans="2:7" x14ac:dyDescent="0.3">
      <c r="B109" s="120" t="s">
        <v>99</v>
      </c>
      <c r="C109" s="127">
        <v>154360.000000556</v>
      </c>
      <c r="D109" s="127">
        <v>74788</v>
      </c>
      <c r="E109" s="128">
        <v>74788</v>
      </c>
      <c r="F109" s="128">
        <v>0</v>
      </c>
      <c r="G109" s="127">
        <v>229148.000000556</v>
      </c>
    </row>
    <row r="110" spans="2:7" x14ac:dyDescent="0.3">
      <c r="B110" s="120" t="s">
        <v>66</v>
      </c>
      <c r="C110" s="127">
        <v>1641072.3</v>
      </c>
      <c r="D110" s="127">
        <v>6684360.8000000007</v>
      </c>
      <c r="E110" s="128">
        <v>6684360.7999999998</v>
      </c>
      <c r="F110" s="128">
        <v>0</v>
      </c>
      <c r="G110" s="127">
        <v>8325433.0999999996</v>
      </c>
    </row>
    <row r="111" spans="2:7" x14ac:dyDescent="0.3">
      <c r="B111" s="121" t="s">
        <v>608</v>
      </c>
      <c r="C111" s="129">
        <f>SUM(C5:C110)</f>
        <v>3250671034.4764438</v>
      </c>
      <c r="D111" s="129">
        <f t="shared" ref="D111:G111" si="0">SUM(D5:D110)</f>
        <v>1497105398.5716057</v>
      </c>
      <c r="E111" s="130">
        <f t="shared" si="0"/>
        <v>1495155231.5385132</v>
      </c>
      <c r="F111" s="130">
        <f t="shared" si="0"/>
        <v>1882474.35484322</v>
      </c>
      <c r="G111" s="129">
        <f t="shared" si="0"/>
        <v>4747776433.048049</v>
      </c>
    </row>
    <row r="114" spans="2:2" x14ac:dyDescent="0.3">
      <c r="B114" s="118" t="s">
        <v>652</v>
      </c>
    </row>
    <row r="115" spans="2:2" x14ac:dyDescent="0.3">
      <c r="B115" s="118" t="s">
        <v>653</v>
      </c>
    </row>
    <row r="116" spans="2:2" x14ac:dyDescent="0.3">
      <c r="B116" s="118" t="s">
        <v>656</v>
      </c>
    </row>
  </sheetData>
  <sheetProtection algorithmName="SHA-512" hashValue="wXgIEbi3bMAKYnLIQrUGkJNKBY4aYIFvPypzVlTIc6JwLdHvI5IU+m0br+vKfQlbxaHL6ieZMv4wpbLOUyPQAw==" saltValue="/inBF9rung+XNK1TJt0H1g==" spinCount="100000" sheet="1" objects="1" scenarios="1"/>
  <mergeCells count="5">
    <mergeCell ref="B2:G2"/>
    <mergeCell ref="B3:B4"/>
    <mergeCell ref="C3:C4"/>
    <mergeCell ref="D3:F3"/>
    <mergeCell ref="G3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67910-BAF7-418E-BDCA-E697090684C4}">
  <dimension ref="B2:G116"/>
  <sheetViews>
    <sheetView showGridLines="0" showRowColHeader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31" sqref="G31"/>
    </sheetView>
  </sheetViews>
  <sheetFormatPr baseColWidth="10" defaultRowHeight="14.4" x14ac:dyDescent="0.3"/>
  <cols>
    <col min="2" max="2" width="52" bestFit="1" customWidth="1"/>
    <col min="3" max="3" width="20.33203125" customWidth="1"/>
    <col min="4" max="4" width="17.6640625" customWidth="1"/>
    <col min="5" max="5" width="14.77734375" bestFit="1" customWidth="1"/>
    <col min="6" max="6" width="12.77734375" bestFit="1" customWidth="1"/>
    <col min="7" max="7" width="17.88671875" customWidth="1"/>
  </cols>
  <sheetData>
    <row r="2" spans="2:7" ht="18" x14ac:dyDescent="0.3">
      <c r="B2" s="180" t="s">
        <v>658</v>
      </c>
      <c r="C2" s="180"/>
      <c r="D2" s="180"/>
      <c r="E2" s="180"/>
      <c r="F2" s="180"/>
      <c r="G2" s="180"/>
    </row>
    <row r="3" spans="2:7" x14ac:dyDescent="0.3">
      <c r="B3" s="181" t="s">
        <v>603</v>
      </c>
      <c r="C3" s="183" t="s">
        <v>659</v>
      </c>
      <c r="D3" s="185" t="s">
        <v>645</v>
      </c>
      <c r="E3" s="185"/>
      <c r="F3" s="185"/>
      <c r="G3" s="183" t="s">
        <v>629</v>
      </c>
    </row>
    <row r="4" spans="2:7" ht="27.6" x14ac:dyDescent="0.3">
      <c r="B4" s="182"/>
      <c r="C4" s="184"/>
      <c r="D4" s="114" t="s">
        <v>660</v>
      </c>
      <c r="E4" s="115" t="s">
        <v>661</v>
      </c>
      <c r="F4" s="115" t="s">
        <v>662</v>
      </c>
      <c r="G4" s="184"/>
    </row>
    <row r="5" spans="2:7" x14ac:dyDescent="0.3">
      <c r="B5" s="116" t="s">
        <v>13</v>
      </c>
      <c r="C5" s="131">
        <v>2522.7199999999998</v>
      </c>
      <c r="D5" s="131">
        <v>874.5675</v>
      </c>
      <c r="E5" s="132">
        <v>874.5675</v>
      </c>
      <c r="F5" s="132">
        <v>0</v>
      </c>
      <c r="G5" s="131">
        <f>C5+D5</f>
        <v>3397.2874999999999</v>
      </c>
    </row>
    <row r="6" spans="2:7" x14ac:dyDescent="0.3">
      <c r="B6" s="116" t="s">
        <v>584</v>
      </c>
      <c r="C6" s="131">
        <v>5749.57</v>
      </c>
      <c r="D6" s="131">
        <v>0</v>
      </c>
      <c r="E6" s="132">
        <v>0</v>
      </c>
      <c r="F6" s="132">
        <v>0</v>
      </c>
      <c r="G6" s="131">
        <f t="shared" ref="G6:G69" si="0">C6+D6</f>
        <v>5749.57</v>
      </c>
    </row>
    <row r="7" spans="2:7" x14ac:dyDescent="0.3">
      <c r="B7" s="117" t="s">
        <v>472</v>
      </c>
      <c r="C7" s="131">
        <v>2701.73</v>
      </c>
      <c r="D7" s="131">
        <v>485.64100000000002</v>
      </c>
      <c r="E7" s="132">
        <v>485.64100000000002</v>
      </c>
      <c r="F7" s="132">
        <v>0</v>
      </c>
      <c r="G7" s="131">
        <f t="shared" si="0"/>
        <v>3187.3710000000001</v>
      </c>
    </row>
    <row r="8" spans="2:7" x14ac:dyDescent="0.3">
      <c r="B8" s="116" t="s">
        <v>651</v>
      </c>
      <c r="C8" s="131">
        <v>107490.76</v>
      </c>
      <c r="D8" s="131">
        <v>25691.72</v>
      </c>
      <c r="E8" s="132">
        <v>25192.92</v>
      </c>
      <c r="F8" s="132">
        <v>498.8</v>
      </c>
      <c r="G8" s="131">
        <f t="shared" si="0"/>
        <v>133182.47999999998</v>
      </c>
    </row>
    <row r="9" spans="2:7" x14ac:dyDescent="0.3">
      <c r="B9" s="116" t="s">
        <v>17</v>
      </c>
      <c r="C9" s="131">
        <v>8974.31</v>
      </c>
      <c r="D9" s="131">
        <v>21793.374</v>
      </c>
      <c r="E9" s="132">
        <v>21793.374</v>
      </c>
      <c r="F9" s="132">
        <v>0</v>
      </c>
      <c r="G9" s="131">
        <f t="shared" si="0"/>
        <v>30767.684000000001</v>
      </c>
    </row>
    <row r="10" spans="2:7" x14ac:dyDescent="0.3">
      <c r="B10" s="116" t="s">
        <v>154</v>
      </c>
      <c r="C10" s="131">
        <v>1381</v>
      </c>
      <c r="D10" s="131">
        <v>513</v>
      </c>
      <c r="E10" s="132">
        <v>513</v>
      </c>
      <c r="F10" s="132">
        <v>0</v>
      </c>
      <c r="G10" s="131">
        <f t="shared" si="0"/>
        <v>1894</v>
      </c>
    </row>
    <row r="11" spans="2:7" x14ac:dyDescent="0.3">
      <c r="B11" s="116" t="s">
        <v>69</v>
      </c>
      <c r="C11" s="131">
        <v>4386.4799999999996</v>
      </c>
      <c r="D11" s="131">
        <v>46.497999999999998</v>
      </c>
      <c r="E11" s="132">
        <v>46.497999999999998</v>
      </c>
      <c r="F11" s="132">
        <v>0</v>
      </c>
      <c r="G11" s="131">
        <f t="shared" si="0"/>
        <v>4432.9779999999992</v>
      </c>
    </row>
    <row r="12" spans="2:7" x14ac:dyDescent="0.3">
      <c r="B12" s="116" t="s">
        <v>70</v>
      </c>
      <c r="C12" s="131">
        <v>1870.7</v>
      </c>
      <c r="D12" s="131">
        <v>0</v>
      </c>
      <c r="E12" s="132">
        <v>0</v>
      </c>
      <c r="F12" s="132">
        <v>0</v>
      </c>
      <c r="G12" s="131">
        <f t="shared" si="0"/>
        <v>1870.7</v>
      </c>
    </row>
    <row r="13" spans="2:7" x14ac:dyDescent="0.3">
      <c r="B13" s="116" t="s">
        <v>18</v>
      </c>
      <c r="C13" s="131">
        <v>1178.6255000000001</v>
      </c>
      <c r="D13" s="131">
        <v>808.88300000000004</v>
      </c>
      <c r="E13" s="132">
        <v>808.88300000000004</v>
      </c>
      <c r="F13" s="132">
        <v>0</v>
      </c>
      <c r="G13" s="131">
        <f t="shared" si="0"/>
        <v>1987.5085000000001</v>
      </c>
    </row>
    <row r="14" spans="2:7" x14ac:dyDescent="0.3">
      <c r="B14" s="116" t="s">
        <v>19</v>
      </c>
      <c r="C14" s="131">
        <v>52685.1</v>
      </c>
      <c r="D14" s="131">
        <v>5816.84</v>
      </c>
      <c r="E14" s="132">
        <v>5816.84</v>
      </c>
      <c r="F14" s="132">
        <v>0</v>
      </c>
      <c r="G14" s="131">
        <f t="shared" si="0"/>
        <v>58501.94</v>
      </c>
    </row>
    <row r="15" spans="2:7" x14ac:dyDescent="0.3">
      <c r="B15" s="116" t="s">
        <v>71</v>
      </c>
      <c r="C15" s="131">
        <v>4971.33</v>
      </c>
      <c r="D15" s="131">
        <v>851.97400000000005</v>
      </c>
      <c r="E15" s="132">
        <v>851.97400000000005</v>
      </c>
      <c r="F15" s="132">
        <v>0</v>
      </c>
      <c r="G15" s="131">
        <f t="shared" si="0"/>
        <v>5823.3040000000001</v>
      </c>
    </row>
    <row r="16" spans="2:7" x14ac:dyDescent="0.3">
      <c r="B16" s="116" t="s">
        <v>72</v>
      </c>
      <c r="C16" s="131">
        <v>14022.33</v>
      </c>
      <c r="D16" s="131">
        <v>483.55149999999998</v>
      </c>
      <c r="E16" s="132">
        <v>483.55149999999998</v>
      </c>
      <c r="F16" s="132">
        <v>0</v>
      </c>
      <c r="G16" s="131">
        <f t="shared" si="0"/>
        <v>14505.8815</v>
      </c>
    </row>
    <row r="17" spans="2:7" x14ac:dyDescent="0.3">
      <c r="B17" s="116" t="s">
        <v>73</v>
      </c>
      <c r="C17" s="131">
        <v>508.87</v>
      </c>
      <c r="D17" s="131">
        <v>386.12</v>
      </c>
      <c r="E17" s="132">
        <v>386.12</v>
      </c>
      <c r="F17" s="132">
        <v>0</v>
      </c>
      <c r="G17" s="131">
        <f t="shared" si="0"/>
        <v>894.99</v>
      </c>
    </row>
    <row r="18" spans="2:7" x14ac:dyDescent="0.3">
      <c r="B18" s="116" t="s">
        <v>74</v>
      </c>
      <c r="C18" s="131">
        <v>3393.36</v>
      </c>
      <c r="D18" s="131">
        <v>1860.5</v>
      </c>
      <c r="E18" s="132">
        <v>1820.5</v>
      </c>
      <c r="F18" s="132">
        <v>40</v>
      </c>
      <c r="G18" s="131">
        <f t="shared" si="0"/>
        <v>5253.8600000000006</v>
      </c>
    </row>
    <row r="19" spans="2:7" x14ac:dyDescent="0.3">
      <c r="B19" s="116" t="s">
        <v>20</v>
      </c>
      <c r="C19" s="131">
        <v>11013.52</v>
      </c>
      <c r="D19" s="131">
        <v>62667.841</v>
      </c>
      <c r="E19" s="132">
        <v>62667.841</v>
      </c>
      <c r="F19" s="132">
        <v>0</v>
      </c>
      <c r="G19" s="131">
        <f t="shared" si="0"/>
        <v>73681.361000000004</v>
      </c>
    </row>
    <row r="20" spans="2:7" x14ac:dyDescent="0.3">
      <c r="B20" s="116" t="s">
        <v>75</v>
      </c>
      <c r="C20" s="131">
        <v>104</v>
      </c>
      <c r="D20" s="131">
        <v>33.61</v>
      </c>
      <c r="E20" s="132">
        <v>33.61</v>
      </c>
      <c r="F20" s="132">
        <v>0</v>
      </c>
      <c r="G20" s="131">
        <f t="shared" si="0"/>
        <v>137.61000000000001</v>
      </c>
    </row>
    <row r="21" spans="2:7" x14ac:dyDescent="0.3">
      <c r="B21" s="117" t="s">
        <v>463</v>
      </c>
      <c r="C21" s="131">
        <v>59332.14</v>
      </c>
      <c r="D21" s="131">
        <v>49748.84</v>
      </c>
      <c r="E21" s="132">
        <v>49748.84</v>
      </c>
      <c r="F21" s="132">
        <v>0</v>
      </c>
      <c r="G21" s="131">
        <f t="shared" si="0"/>
        <v>109080.98</v>
      </c>
    </row>
    <row r="22" spans="2:7" x14ac:dyDescent="0.3">
      <c r="B22" s="116" t="s">
        <v>122</v>
      </c>
      <c r="C22" s="131">
        <v>2733.96</v>
      </c>
      <c r="D22" s="131">
        <v>344.375</v>
      </c>
      <c r="E22" s="132">
        <v>202.70500000000001</v>
      </c>
      <c r="F22" s="132">
        <v>141.66999999999999</v>
      </c>
      <c r="G22" s="131">
        <f t="shared" si="0"/>
        <v>3078.335</v>
      </c>
    </row>
    <row r="23" spans="2:7" x14ac:dyDescent="0.3">
      <c r="B23" s="116" t="s">
        <v>21</v>
      </c>
      <c r="C23" s="131">
        <v>487</v>
      </c>
      <c r="D23" s="131">
        <v>40</v>
      </c>
      <c r="E23" s="132">
        <v>40</v>
      </c>
      <c r="F23" s="132">
        <v>0</v>
      </c>
      <c r="G23" s="131">
        <f t="shared" si="0"/>
        <v>527</v>
      </c>
    </row>
    <row r="24" spans="2:7" x14ac:dyDescent="0.3">
      <c r="B24" s="116" t="s">
        <v>186</v>
      </c>
      <c r="C24" s="131">
        <v>868.63</v>
      </c>
      <c r="D24" s="131">
        <v>877.59</v>
      </c>
      <c r="E24" s="132">
        <v>877.59</v>
      </c>
      <c r="F24" s="132">
        <v>0</v>
      </c>
      <c r="G24" s="131">
        <f t="shared" si="0"/>
        <v>1746.22</v>
      </c>
    </row>
    <row r="25" spans="2:7" x14ac:dyDescent="0.3">
      <c r="B25" s="116" t="s">
        <v>22</v>
      </c>
      <c r="C25" s="131">
        <v>59128.385000000002</v>
      </c>
      <c r="D25" s="131">
        <v>115024.18</v>
      </c>
      <c r="E25" s="132">
        <v>115024.18</v>
      </c>
      <c r="F25" s="132">
        <v>0</v>
      </c>
      <c r="G25" s="131">
        <f t="shared" si="0"/>
        <v>174152.565</v>
      </c>
    </row>
    <row r="26" spans="2:7" x14ac:dyDescent="0.3">
      <c r="B26" s="116" t="s">
        <v>23</v>
      </c>
      <c r="C26" s="131">
        <v>48</v>
      </c>
      <c r="D26" s="131">
        <v>38.39</v>
      </c>
      <c r="E26" s="132">
        <v>38.39</v>
      </c>
      <c r="F26" s="132">
        <v>0</v>
      </c>
      <c r="G26" s="131">
        <f t="shared" si="0"/>
        <v>86.39</v>
      </c>
    </row>
    <row r="27" spans="2:7" x14ac:dyDescent="0.3">
      <c r="B27" s="116" t="s">
        <v>24</v>
      </c>
      <c r="C27" s="131">
        <v>202172.04</v>
      </c>
      <c r="D27" s="131">
        <v>94556.271999999997</v>
      </c>
      <c r="E27" s="132">
        <v>94556.271999999997</v>
      </c>
      <c r="F27" s="132">
        <v>0</v>
      </c>
      <c r="G27" s="131">
        <f t="shared" si="0"/>
        <v>296728.31200000003</v>
      </c>
    </row>
    <row r="28" spans="2:7" x14ac:dyDescent="0.3">
      <c r="B28" s="116" t="s">
        <v>25</v>
      </c>
      <c r="C28" s="131">
        <v>587324</v>
      </c>
      <c r="D28" s="131">
        <v>930134</v>
      </c>
      <c r="E28" s="132">
        <v>930134</v>
      </c>
      <c r="F28" s="132">
        <v>0</v>
      </c>
      <c r="G28" s="131">
        <f t="shared" si="0"/>
        <v>1517458</v>
      </c>
    </row>
    <row r="29" spans="2:7" x14ac:dyDescent="0.3">
      <c r="B29" s="116" t="s">
        <v>76</v>
      </c>
      <c r="C29" s="131">
        <v>1935</v>
      </c>
      <c r="D29" s="131">
        <v>332</v>
      </c>
      <c r="E29" s="132">
        <v>332</v>
      </c>
      <c r="F29" s="132">
        <v>0</v>
      </c>
      <c r="G29" s="131">
        <f t="shared" si="0"/>
        <v>2267</v>
      </c>
    </row>
    <row r="30" spans="2:7" x14ac:dyDescent="0.3">
      <c r="B30" s="116" t="s">
        <v>77</v>
      </c>
      <c r="C30" s="131">
        <v>198.57</v>
      </c>
      <c r="D30" s="131">
        <v>26.02</v>
      </c>
      <c r="E30" s="132">
        <v>26.02</v>
      </c>
      <c r="F30" s="132">
        <v>0</v>
      </c>
      <c r="G30" s="131">
        <f t="shared" si="0"/>
        <v>224.59</v>
      </c>
    </row>
    <row r="31" spans="2:7" x14ac:dyDescent="0.3">
      <c r="B31" s="116" t="s">
        <v>26</v>
      </c>
      <c r="C31" s="131">
        <v>28853</v>
      </c>
      <c r="D31" s="131">
        <v>5363.91</v>
      </c>
      <c r="E31" s="132">
        <v>5363.91</v>
      </c>
      <c r="F31" s="132">
        <v>0</v>
      </c>
      <c r="G31" s="131">
        <f t="shared" si="0"/>
        <v>34216.910000000003</v>
      </c>
    </row>
    <row r="32" spans="2:7" x14ac:dyDescent="0.3">
      <c r="B32" s="116" t="s">
        <v>27</v>
      </c>
      <c r="C32" s="131">
        <v>4692.3500000000004</v>
      </c>
      <c r="D32" s="131">
        <v>1043.8810000000001</v>
      </c>
      <c r="E32" s="132">
        <v>1043.8810000000001</v>
      </c>
      <c r="F32" s="132">
        <v>0</v>
      </c>
      <c r="G32" s="131">
        <f t="shared" si="0"/>
        <v>5736.2310000000007</v>
      </c>
    </row>
    <row r="33" spans="2:7" x14ac:dyDescent="0.3">
      <c r="B33" s="116" t="s">
        <v>78</v>
      </c>
      <c r="C33" s="131">
        <v>62561.08</v>
      </c>
      <c r="D33" s="131">
        <v>233</v>
      </c>
      <c r="E33" s="132">
        <v>136</v>
      </c>
      <c r="F33" s="132">
        <v>97</v>
      </c>
      <c r="G33" s="131">
        <f t="shared" si="0"/>
        <v>62794.080000000002</v>
      </c>
    </row>
    <row r="34" spans="2:7" x14ac:dyDescent="0.3">
      <c r="B34" s="116" t="s">
        <v>28</v>
      </c>
      <c r="C34" s="131">
        <v>24433.08</v>
      </c>
      <c r="D34" s="131">
        <v>9143.7849999999999</v>
      </c>
      <c r="E34" s="132">
        <v>9143.7849999999999</v>
      </c>
      <c r="F34" s="132">
        <v>0</v>
      </c>
      <c r="G34" s="131">
        <f t="shared" si="0"/>
        <v>33576.865000000005</v>
      </c>
    </row>
    <row r="35" spans="2:7" x14ac:dyDescent="0.3">
      <c r="B35" s="116" t="s">
        <v>79</v>
      </c>
      <c r="C35" s="131">
        <v>684.58</v>
      </c>
      <c r="D35" s="131">
        <v>124.645</v>
      </c>
      <c r="E35" s="132">
        <v>124.645</v>
      </c>
      <c r="F35" s="132">
        <v>0</v>
      </c>
      <c r="G35" s="131">
        <f t="shared" si="0"/>
        <v>809.22500000000002</v>
      </c>
    </row>
    <row r="36" spans="2:7" x14ac:dyDescent="0.3">
      <c r="B36" s="116" t="s">
        <v>117</v>
      </c>
      <c r="C36" s="131">
        <v>86.19</v>
      </c>
      <c r="D36" s="131">
        <v>29.38</v>
      </c>
      <c r="E36" s="132">
        <v>29.38</v>
      </c>
      <c r="F36" s="132">
        <v>0</v>
      </c>
      <c r="G36" s="131">
        <f t="shared" si="0"/>
        <v>115.57</v>
      </c>
    </row>
    <row r="37" spans="2:7" x14ac:dyDescent="0.3">
      <c r="B37" s="116" t="s">
        <v>110</v>
      </c>
      <c r="C37" s="131">
        <v>495.3</v>
      </c>
      <c r="D37" s="131">
        <v>85.02</v>
      </c>
      <c r="E37" s="132">
        <v>85.02</v>
      </c>
      <c r="F37" s="132">
        <v>0</v>
      </c>
      <c r="G37" s="131">
        <f t="shared" si="0"/>
        <v>580.32000000000005</v>
      </c>
    </row>
    <row r="38" spans="2:7" x14ac:dyDescent="0.3">
      <c r="B38" s="116" t="s">
        <v>80</v>
      </c>
      <c r="C38" s="131">
        <v>718.5</v>
      </c>
      <c r="D38" s="131">
        <v>33.884999999999998</v>
      </c>
      <c r="E38" s="132">
        <v>33.884999999999998</v>
      </c>
      <c r="F38" s="132">
        <v>0</v>
      </c>
      <c r="G38" s="131">
        <f t="shared" si="0"/>
        <v>752.38499999999999</v>
      </c>
    </row>
    <row r="39" spans="2:7" x14ac:dyDescent="0.3">
      <c r="B39" s="116" t="s">
        <v>29</v>
      </c>
      <c r="C39" s="131">
        <v>475</v>
      </c>
      <c r="D39" s="131">
        <v>125</v>
      </c>
      <c r="E39" s="132">
        <v>125</v>
      </c>
      <c r="F39" s="132">
        <v>0</v>
      </c>
      <c r="G39" s="131">
        <f t="shared" si="0"/>
        <v>600</v>
      </c>
    </row>
    <row r="40" spans="2:7" x14ac:dyDescent="0.3">
      <c r="B40" s="116" t="s">
        <v>81</v>
      </c>
      <c r="C40" s="131">
        <v>259.95</v>
      </c>
      <c r="D40" s="131">
        <v>732.45</v>
      </c>
      <c r="E40" s="132">
        <v>732.45</v>
      </c>
      <c r="F40" s="132">
        <v>0</v>
      </c>
      <c r="G40" s="131">
        <f t="shared" si="0"/>
        <v>992.40000000000009</v>
      </c>
    </row>
    <row r="41" spans="2:7" x14ac:dyDescent="0.3">
      <c r="B41" s="116" t="s">
        <v>30</v>
      </c>
      <c r="C41" s="131">
        <v>33873.94</v>
      </c>
      <c r="D41" s="131">
        <v>2257.65</v>
      </c>
      <c r="E41" s="132">
        <v>2257.65</v>
      </c>
      <c r="F41" s="132">
        <v>0</v>
      </c>
      <c r="G41" s="131">
        <f t="shared" si="0"/>
        <v>36131.590000000004</v>
      </c>
    </row>
    <row r="42" spans="2:7" x14ac:dyDescent="0.3">
      <c r="B42" s="116" t="s">
        <v>123</v>
      </c>
      <c r="C42" s="131">
        <v>129.74250000000001</v>
      </c>
      <c r="D42" s="131">
        <v>26.98</v>
      </c>
      <c r="E42" s="132">
        <v>26.98</v>
      </c>
      <c r="F42" s="132">
        <v>0</v>
      </c>
      <c r="G42" s="131">
        <f t="shared" si="0"/>
        <v>156.7225</v>
      </c>
    </row>
    <row r="43" spans="2:7" x14ac:dyDescent="0.3">
      <c r="B43" s="116" t="s">
        <v>82</v>
      </c>
      <c r="C43" s="131">
        <v>22244.77</v>
      </c>
      <c r="D43" s="131">
        <v>6277.07</v>
      </c>
      <c r="E43" s="132">
        <v>6277.07</v>
      </c>
      <c r="F43" s="132">
        <v>0</v>
      </c>
      <c r="G43" s="131">
        <f t="shared" si="0"/>
        <v>28521.84</v>
      </c>
    </row>
    <row r="44" spans="2:7" x14ac:dyDescent="0.3">
      <c r="B44" s="116" t="s">
        <v>111</v>
      </c>
      <c r="C44" s="131">
        <v>1237.5999999999999</v>
      </c>
      <c r="D44" s="131">
        <v>138.94</v>
      </c>
      <c r="E44" s="132">
        <v>138.94</v>
      </c>
      <c r="F44" s="132">
        <v>0</v>
      </c>
      <c r="G44" s="131">
        <f t="shared" si="0"/>
        <v>1376.54</v>
      </c>
    </row>
    <row r="45" spans="2:7" x14ac:dyDescent="0.3">
      <c r="B45" s="116" t="s">
        <v>83</v>
      </c>
      <c r="C45" s="131">
        <v>2593.1</v>
      </c>
      <c r="D45" s="131">
        <v>124.74</v>
      </c>
      <c r="E45" s="132">
        <v>124.74</v>
      </c>
      <c r="F45" s="132">
        <v>0</v>
      </c>
      <c r="G45" s="131">
        <f t="shared" si="0"/>
        <v>2717.8399999999997</v>
      </c>
    </row>
    <row r="46" spans="2:7" x14ac:dyDescent="0.3">
      <c r="B46" s="116" t="s">
        <v>84</v>
      </c>
      <c r="C46" s="131">
        <v>290.2</v>
      </c>
      <c r="D46" s="131">
        <v>11</v>
      </c>
      <c r="E46" s="132">
        <v>11</v>
      </c>
      <c r="F46" s="132">
        <v>0</v>
      </c>
      <c r="G46" s="131">
        <f t="shared" si="0"/>
        <v>301.2</v>
      </c>
    </row>
    <row r="47" spans="2:7" x14ac:dyDescent="0.3">
      <c r="B47" s="116" t="s">
        <v>31</v>
      </c>
      <c r="C47" s="131">
        <v>5364.76</v>
      </c>
      <c r="D47" s="131">
        <v>651.61</v>
      </c>
      <c r="E47" s="132">
        <v>651.61</v>
      </c>
      <c r="F47" s="132">
        <v>0</v>
      </c>
      <c r="G47" s="131">
        <f t="shared" si="0"/>
        <v>6016.37</v>
      </c>
    </row>
    <row r="48" spans="2:7" x14ac:dyDescent="0.3">
      <c r="B48" s="116" t="s">
        <v>33</v>
      </c>
      <c r="C48" s="131">
        <v>54496.72</v>
      </c>
      <c r="D48" s="131">
        <v>121436.87</v>
      </c>
      <c r="E48" s="132">
        <v>121436.87</v>
      </c>
      <c r="F48" s="132">
        <v>0</v>
      </c>
      <c r="G48" s="131">
        <f t="shared" si="0"/>
        <v>175933.59</v>
      </c>
    </row>
    <row r="49" spans="2:7" x14ac:dyDescent="0.3">
      <c r="B49" s="116" t="s">
        <v>34</v>
      </c>
      <c r="C49" s="131">
        <v>57987.385370000004</v>
      </c>
      <c r="D49" s="131">
        <v>81748.483999999997</v>
      </c>
      <c r="E49" s="132">
        <v>81748.483999999997</v>
      </c>
      <c r="F49" s="132">
        <v>0</v>
      </c>
      <c r="G49" s="131">
        <f t="shared" si="0"/>
        <v>139735.86937</v>
      </c>
    </row>
    <row r="50" spans="2:7" x14ac:dyDescent="0.3">
      <c r="B50" s="116" t="s">
        <v>585</v>
      </c>
      <c r="C50" s="131">
        <v>330.95</v>
      </c>
      <c r="D50" s="131">
        <v>0</v>
      </c>
      <c r="E50" s="132">
        <v>0</v>
      </c>
      <c r="F50" s="132">
        <v>0</v>
      </c>
      <c r="G50" s="131">
        <f t="shared" si="0"/>
        <v>330.95</v>
      </c>
    </row>
    <row r="51" spans="2:7" x14ac:dyDescent="0.3">
      <c r="B51" s="116" t="s">
        <v>155</v>
      </c>
      <c r="C51" s="131">
        <v>368.7</v>
      </c>
      <c r="D51" s="131">
        <v>861.59</v>
      </c>
      <c r="E51" s="132">
        <v>861.59</v>
      </c>
      <c r="F51" s="132">
        <v>0</v>
      </c>
      <c r="G51" s="131">
        <f t="shared" si="0"/>
        <v>1230.29</v>
      </c>
    </row>
    <row r="52" spans="2:7" x14ac:dyDescent="0.3">
      <c r="B52" s="116" t="s">
        <v>35</v>
      </c>
      <c r="C52" s="131">
        <v>73358.259999999995</v>
      </c>
      <c r="D52" s="131">
        <v>88203.3</v>
      </c>
      <c r="E52" s="132">
        <v>88203.3</v>
      </c>
      <c r="F52" s="132">
        <v>0</v>
      </c>
      <c r="G52" s="131">
        <f t="shared" si="0"/>
        <v>161561.56</v>
      </c>
    </row>
    <row r="53" spans="2:7" x14ac:dyDescent="0.3">
      <c r="B53" s="116" t="s">
        <v>481</v>
      </c>
      <c r="C53" s="131">
        <v>2924.27</v>
      </c>
      <c r="D53" s="131">
        <v>7.73</v>
      </c>
      <c r="E53" s="132">
        <v>7.73</v>
      </c>
      <c r="F53" s="132">
        <v>0</v>
      </c>
      <c r="G53" s="131">
        <f t="shared" si="0"/>
        <v>2932</v>
      </c>
    </row>
    <row r="54" spans="2:7" x14ac:dyDescent="0.3">
      <c r="B54" s="116" t="s">
        <v>85</v>
      </c>
      <c r="C54" s="131">
        <v>11349.17</v>
      </c>
      <c r="D54" s="131">
        <v>451.33499999999998</v>
      </c>
      <c r="E54" s="132">
        <v>451.33499999999998</v>
      </c>
      <c r="F54" s="132">
        <v>0</v>
      </c>
      <c r="G54" s="131">
        <f t="shared" si="0"/>
        <v>11800.504999999999</v>
      </c>
    </row>
    <row r="55" spans="2:7" x14ac:dyDescent="0.3">
      <c r="B55" s="116" t="s">
        <v>586</v>
      </c>
      <c r="C55" s="131">
        <v>570</v>
      </c>
      <c r="D55" s="131">
        <v>0</v>
      </c>
      <c r="E55" s="132">
        <v>0</v>
      </c>
      <c r="F55" s="132">
        <v>0</v>
      </c>
      <c r="G55" s="131">
        <f t="shared" si="0"/>
        <v>570</v>
      </c>
    </row>
    <row r="56" spans="2:7" x14ac:dyDescent="0.3">
      <c r="B56" s="116" t="s">
        <v>156</v>
      </c>
      <c r="C56" s="131">
        <v>13777.44</v>
      </c>
      <c r="D56" s="131">
        <v>410.91</v>
      </c>
      <c r="E56" s="132">
        <v>410.91</v>
      </c>
      <c r="F56" s="132">
        <v>0</v>
      </c>
      <c r="G56" s="131">
        <f t="shared" si="0"/>
        <v>14188.35</v>
      </c>
    </row>
    <row r="57" spans="2:7" x14ac:dyDescent="0.3">
      <c r="B57" s="116" t="s">
        <v>86</v>
      </c>
      <c r="C57" s="131">
        <v>147</v>
      </c>
      <c r="D57" s="131">
        <v>58.19</v>
      </c>
      <c r="E57" s="132">
        <v>58.19</v>
      </c>
      <c r="F57" s="132">
        <v>0</v>
      </c>
      <c r="G57" s="131">
        <f t="shared" si="0"/>
        <v>205.19</v>
      </c>
    </row>
    <row r="58" spans="2:7" x14ac:dyDescent="0.3">
      <c r="B58" s="116" t="s">
        <v>87</v>
      </c>
      <c r="C58" s="131">
        <v>65</v>
      </c>
      <c r="D58" s="131">
        <v>64.13</v>
      </c>
      <c r="E58" s="132">
        <v>64.13</v>
      </c>
      <c r="F58" s="132">
        <v>0</v>
      </c>
      <c r="G58" s="131">
        <f t="shared" si="0"/>
        <v>129.13</v>
      </c>
    </row>
    <row r="59" spans="2:7" x14ac:dyDescent="0.3">
      <c r="B59" s="116" t="s">
        <v>36</v>
      </c>
      <c r="C59" s="131">
        <v>6152.41</v>
      </c>
      <c r="D59" s="131">
        <v>2054.0500000000002</v>
      </c>
      <c r="E59" s="132">
        <v>1414.5</v>
      </c>
      <c r="F59" s="132">
        <v>639.54999999999995</v>
      </c>
      <c r="G59" s="131">
        <f t="shared" si="0"/>
        <v>8206.4599999999991</v>
      </c>
    </row>
    <row r="60" spans="2:7" x14ac:dyDescent="0.3">
      <c r="B60" s="116" t="s">
        <v>37</v>
      </c>
      <c r="C60" s="131">
        <v>5044.96</v>
      </c>
      <c r="D60" s="131">
        <v>9703.2049999999999</v>
      </c>
      <c r="E60" s="132">
        <v>9703.2049999999999</v>
      </c>
      <c r="F60" s="132">
        <v>0</v>
      </c>
      <c r="G60" s="131">
        <f t="shared" si="0"/>
        <v>14748.165000000001</v>
      </c>
    </row>
    <row r="61" spans="2:7" x14ac:dyDescent="0.3">
      <c r="B61" s="116" t="s">
        <v>38</v>
      </c>
      <c r="C61" s="131">
        <v>54283.68</v>
      </c>
      <c r="D61" s="131">
        <v>3305.76</v>
      </c>
      <c r="E61" s="132">
        <v>3305.76</v>
      </c>
      <c r="F61" s="132">
        <v>0</v>
      </c>
      <c r="G61" s="131">
        <f t="shared" si="0"/>
        <v>57589.440000000002</v>
      </c>
    </row>
    <row r="62" spans="2:7" x14ac:dyDescent="0.3">
      <c r="B62" s="116" t="s">
        <v>39</v>
      </c>
      <c r="C62" s="131">
        <v>18704.509999999998</v>
      </c>
      <c r="D62" s="131">
        <v>363.13</v>
      </c>
      <c r="E62" s="132">
        <v>363.13</v>
      </c>
      <c r="F62" s="132">
        <v>0</v>
      </c>
      <c r="G62" s="131">
        <f t="shared" si="0"/>
        <v>19067.64</v>
      </c>
    </row>
    <row r="63" spans="2:7" x14ac:dyDescent="0.3">
      <c r="B63" s="116" t="s">
        <v>587</v>
      </c>
      <c r="C63" s="131">
        <v>1265</v>
      </c>
      <c r="D63" s="131">
        <v>0</v>
      </c>
      <c r="E63" s="132">
        <v>0</v>
      </c>
      <c r="F63" s="132">
        <v>0</v>
      </c>
      <c r="G63" s="131">
        <f t="shared" si="0"/>
        <v>1265</v>
      </c>
    </row>
    <row r="64" spans="2:7" x14ac:dyDescent="0.3">
      <c r="B64" s="116" t="s">
        <v>40</v>
      </c>
      <c r="C64" s="131">
        <v>44659.39</v>
      </c>
      <c r="D64" s="131">
        <v>946.63499999999999</v>
      </c>
      <c r="E64" s="132">
        <v>946.63499999999999</v>
      </c>
      <c r="F64" s="132">
        <v>0</v>
      </c>
      <c r="G64" s="131">
        <f t="shared" si="0"/>
        <v>45606.025000000001</v>
      </c>
    </row>
    <row r="65" spans="2:7" x14ac:dyDescent="0.3">
      <c r="B65" s="116" t="s">
        <v>41</v>
      </c>
      <c r="C65" s="131">
        <v>121595.42</v>
      </c>
      <c r="D65" s="131">
        <v>6350.357</v>
      </c>
      <c r="E65" s="132">
        <v>3923.4569999999999</v>
      </c>
      <c r="F65" s="132">
        <v>2426.9</v>
      </c>
      <c r="G65" s="131">
        <f t="shared" si="0"/>
        <v>127945.777</v>
      </c>
    </row>
    <row r="66" spans="2:7" x14ac:dyDescent="0.3">
      <c r="B66" s="116" t="s">
        <v>42</v>
      </c>
      <c r="C66" s="131">
        <v>26498.76</v>
      </c>
      <c r="D66" s="131">
        <v>8891.0859999999993</v>
      </c>
      <c r="E66" s="132">
        <v>8891.0859999999993</v>
      </c>
      <c r="F66" s="132">
        <v>0</v>
      </c>
      <c r="G66" s="131">
        <f t="shared" si="0"/>
        <v>35389.845999999998</v>
      </c>
    </row>
    <row r="67" spans="2:7" x14ac:dyDescent="0.3">
      <c r="B67" s="116" t="s">
        <v>43</v>
      </c>
      <c r="C67" s="131">
        <v>180566.75</v>
      </c>
      <c r="D67" s="131">
        <v>65719.740000000005</v>
      </c>
      <c r="E67" s="132">
        <v>65719.740000000005</v>
      </c>
      <c r="F67" s="132">
        <v>0</v>
      </c>
      <c r="G67" s="131">
        <f t="shared" si="0"/>
        <v>246286.49</v>
      </c>
    </row>
    <row r="68" spans="2:7" x14ac:dyDescent="0.3">
      <c r="B68" s="116" t="s">
        <v>88</v>
      </c>
      <c r="C68" s="131">
        <v>424.51</v>
      </c>
      <c r="D68" s="131">
        <v>542.21</v>
      </c>
      <c r="E68" s="132">
        <v>542.21</v>
      </c>
      <c r="F68" s="132">
        <v>0</v>
      </c>
      <c r="G68" s="131">
        <f t="shared" si="0"/>
        <v>966.72</v>
      </c>
    </row>
    <row r="69" spans="2:7" x14ac:dyDescent="0.3">
      <c r="B69" s="116" t="s">
        <v>89</v>
      </c>
      <c r="C69" s="131">
        <v>162.25</v>
      </c>
      <c r="D69" s="131">
        <v>157.29750000000001</v>
      </c>
      <c r="E69" s="132">
        <v>157.29750000000001</v>
      </c>
      <c r="F69" s="132">
        <v>0</v>
      </c>
      <c r="G69" s="131">
        <f t="shared" si="0"/>
        <v>319.54750000000001</v>
      </c>
    </row>
    <row r="70" spans="2:7" x14ac:dyDescent="0.3">
      <c r="B70" s="116" t="s">
        <v>90</v>
      </c>
      <c r="C70" s="131">
        <v>237.68700000000001</v>
      </c>
      <c r="D70" s="131">
        <v>111.15</v>
      </c>
      <c r="E70" s="132">
        <v>111.15</v>
      </c>
      <c r="F70" s="132">
        <v>0</v>
      </c>
      <c r="G70" s="131">
        <f t="shared" ref="G70:G110" si="1">C70+D70</f>
        <v>348.83699999999999</v>
      </c>
    </row>
    <row r="71" spans="2:7" x14ac:dyDescent="0.3">
      <c r="B71" s="116" t="s">
        <v>44</v>
      </c>
      <c r="C71" s="131">
        <v>78850</v>
      </c>
      <c r="D71" s="131">
        <v>24259.966</v>
      </c>
      <c r="E71" s="132">
        <v>24259.966</v>
      </c>
      <c r="F71" s="132">
        <v>0</v>
      </c>
      <c r="G71" s="131">
        <f t="shared" si="1"/>
        <v>103109.966</v>
      </c>
    </row>
    <row r="72" spans="2:7" x14ac:dyDescent="0.3">
      <c r="B72" s="117" t="s">
        <v>655</v>
      </c>
      <c r="C72" s="131">
        <v>0</v>
      </c>
      <c r="D72" s="131">
        <v>0</v>
      </c>
      <c r="E72" s="132">
        <v>0</v>
      </c>
      <c r="F72" s="132">
        <v>0</v>
      </c>
      <c r="G72" s="131">
        <f t="shared" si="1"/>
        <v>0</v>
      </c>
    </row>
    <row r="73" spans="2:7" x14ac:dyDescent="0.3">
      <c r="B73" s="116" t="s">
        <v>91</v>
      </c>
      <c r="C73" s="131">
        <v>7617.48</v>
      </c>
      <c r="D73" s="131">
        <v>325.60000000000002</v>
      </c>
      <c r="E73" s="132">
        <v>325.60000000000002</v>
      </c>
      <c r="F73" s="132">
        <v>0</v>
      </c>
      <c r="G73" s="131">
        <f t="shared" si="1"/>
        <v>7943.08</v>
      </c>
    </row>
    <row r="74" spans="2:7" x14ac:dyDescent="0.3">
      <c r="B74" s="116" t="s">
        <v>500</v>
      </c>
      <c r="C74" s="131">
        <v>20</v>
      </c>
      <c r="D74" s="131">
        <v>2</v>
      </c>
      <c r="E74" s="132">
        <v>2</v>
      </c>
      <c r="F74" s="132">
        <v>0</v>
      </c>
      <c r="G74" s="131">
        <f t="shared" si="1"/>
        <v>22</v>
      </c>
    </row>
    <row r="75" spans="2:7" x14ac:dyDescent="0.3">
      <c r="B75" s="116" t="s">
        <v>45</v>
      </c>
      <c r="C75" s="131">
        <v>12981.94</v>
      </c>
      <c r="D75" s="131">
        <v>8733.0429999999997</v>
      </c>
      <c r="E75" s="132">
        <v>8733.0429999999997</v>
      </c>
      <c r="F75" s="132">
        <v>0</v>
      </c>
      <c r="G75" s="131">
        <f t="shared" si="1"/>
        <v>21714.983</v>
      </c>
    </row>
    <row r="76" spans="2:7" x14ac:dyDescent="0.3">
      <c r="B76" s="116" t="s">
        <v>47</v>
      </c>
      <c r="C76" s="131">
        <v>183414.79</v>
      </c>
      <c r="D76" s="131">
        <v>83785.012000000002</v>
      </c>
      <c r="E76" s="132">
        <v>83785.012000000002</v>
      </c>
      <c r="F76" s="132">
        <v>0</v>
      </c>
      <c r="G76" s="131">
        <f t="shared" si="1"/>
        <v>267199.80200000003</v>
      </c>
    </row>
    <row r="77" spans="2:7" x14ac:dyDescent="0.3">
      <c r="B77" s="116" t="s">
        <v>48</v>
      </c>
      <c r="C77" s="131">
        <v>29854.3</v>
      </c>
      <c r="D77" s="131">
        <v>2202.3319999999999</v>
      </c>
      <c r="E77" s="132">
        <v>2202.3319999999999</v>
      </c>
      <c r="F77" s="132">
        <v>0</v>
      </c>
      <c r="G77" s="131">
        <f t="shared" si="1"/>
        <v>32056.631999999998</v>
      </c>
    </row>
    <row r="78" spans="2:7" x14ac:dyDescent="0.3">
      <c r="B78" s="116" t="s">
        <v>49</v>
      </c>
      <c r="C78" s="131">
        <v>53077.93</v>
      </c>
      <c r="D78" s="131">
        <v>3771.33</v>
      </c>
      <c r="E78" s="132">
        <v>3771.33</v>
      </c>
      <c r="F78" s="132">
        <v>0</v>
      </c>
      <c r="G78" s="131">
        <f t="shared" si="1"/>
        <v>56849.26</v>
      </c>
    </row>
    <row r="79" spans="2:7" x14ac:dyDescent="0.3">
      <c r="B79" s="116" t="s">
        <v>50</v>
      </c>
      <c r="C79" s="131">
        <v>562981.00989999995</v>
      </c>
      <c r="D79" s="131">
        <v>122349.393</v>
      </c>
      <c r="E79" s="132">
        <v>122349.393</v>
      </c>
      <c r="F79" s="132">
        <v>0</v>
      </c>
      <c r="G79" s="131">
        <f t="shared" si="1"/>
        <v>685330.40289999999</v>
      </c>
    </row>
    <row r="80" spans="2:7" x14ac:dyDescent="0.3">
      <c r="B80" s="116" t="s">
        <v>92</v>
      </c>
      <c r="C80" s="131">
        <v>28743</v>
      </c>
      <c r="D80" s="131">
        <v>1074</v>
      </c>
      <c r="E80" s="132">
        <v>1074</v>
      </c>
      <c r="F80" s="132">
        <v>0</v>
      </c>
      <c r="G80" s="131">
        <f t="shared" si="1"/>
        <v>29817</v>
      </c>
    </row>
    <row r="81" spans="2:7" x14ac:dyDescent="0.3">
      <c r="B81" s="116" t="s">
        <v>51</v>
      </c>
      <c r="C81" s="131">
        <v>1973.38</v>
      </c>
      <c r="D81" s="131">
        <v>1786.55</v>
      </c>
      <c r="E81" s="132">
        <v>1786.55</v>
      </c>
      <c r="F81" s="132">
        <v>0</v>
      </c>
      <c r="G81" s="131">
        <f t="shared" si="1"/>
        <v>3759.9300000000003</v>
      </c>
    </row>
    <row r="82" spans="2:7" x14ac:dyDescent="0.3">
      <c r="B82" s="116" t="s">
        <v>501</v>
      </c>
      <c r="C82" s="131">
        <v>49.04</v>
      </c>
      <c r="D82" s="131">
        <v>4.63</v>
      </c>
      <c r="E82" s="132">
        <v>4.63</v>
      </c>
      <c r="F82" s="132">
        <v>0</v>
      </c>
      <c r="G82" s="131">
        <f t="shared" si="1"/>
        <v>53.67</v>
      </c>
    </row>
    <row r="83" spans="2:7" x14ac:dyDescent="0.3">
      <c r="B83" s="117" t="s">
        <v>52</v>
      </c>
      <c r="C83" s="131">
        <v>1401808.08</v>
      </c>
      <c r="D83" s="131">
        <v>950393.9</v>
      </c>
      <c r="E83" s="132">
        <v>950393.9</v>
      </c>
      <c r="F83" s="132">
        <v>0</v>
      </c>
      <c r="G83" s="131">
        <f t="shared" si="1"/>
        <v>2352201.98</v>
      </c>
    </row>
    <row r="84" spans="2:7" x14ac:dyDescent="0.3">
      <c r="B84" s="116" t="s">
        <v>592</v>
      </c>
      <c r="C84" s="131">
        <v>16.21</v>
      </c>
      <c r="D84" s="131">
        <v>0</v>
      </c>
      <c r="E84" s="132">
        <v>0</v>
      </c>
      <c r="F84" s="132">
        <v>0</v>
      </c>
      <c r="G84" s="131">
        <f t="shared" si="1"/>
        <v>16.21</v>
      </c>
    </row>
    <row r="85" spans="2:7" x14ac:dyDescent="0.3">
      <c r="B85" s="116" t="s">
        <v>53</v>
      </c>
      <c r="C85" s="131">
        <v>772037.60750000004</v>
      </c>
      <c r="D85" s="131">
        <v>126052.61500000001</v>
      </c>
      <c r="E85" s="132">
        <v>126052.61500000001</v>
      </c>
      <c r="F85" s="132">
        <v>0</v>
      </c>
      <c r="G85" s="131">
        <f t="shared" si="1"/>
        <v>898090.22250000003</v>
      </c>
    </row>
    <row r="86" spans="2:7" x14ac:dyDescent="0.3">
      <c r="B86" s="116" t="s">
        <v>93</v>
      </c>
      <c r="C86" s="131">
        <v>900.96</v>
      </c>
      <c r="D86" s="131">
        <v>131.03800000000001</v>
      </c>
      <c r="E86" s="132">
        <v>131.03800000000001</v>
      </c>
      <c r="F86" s="132">
        <v>0</v>
      </c>
      <c r="G86" s="131">
        <f t="shared" si="1"/>
        <v>1031.998</v>
      </c>
    </row>
    <row r="87" spans="2:7" x14ac:dyDescent="0.3">
      <c r="B87" s="116" t="s">
        <v>54</v>
      </c>
      <c r="C87" s="131">
        <v>6565.96</v>
      </c>
      <c r="D87" s="131">
        <v>212.43</v>
      </c>
      <c r="E87" s="132">
        <v>212.43</v>
      </c>
      <c r="F87" s="132">
        <v>0</v>
      </c>
      <c r="G87" s="131">
        <f t="shared" si="1"/>
        <v>6778.39</v>
      </c>
    </row>
    <row r="88" spans="2:7" x14ac:dyDescent="0.3">
      <c r="B88" s="116" t="s">
        <v>55</v>
      </c>
      <c r="C88" s="131">
        <v>90939.41</v>
      </c>
      <c r="D88" s="131">
        <v>19329.856</v>
      </c>
      <c r="E88" s="132">
        <v>19329.856</v>
      </c>
      <c r="F88" s="132">
        <v>0</v>
      </c>
      <c r="G88" s="131">
        <f t="shared" si="1"/>
        <v>110269.266</v>
      </c>
    </row>
    <row r="89" spans="2:7" x14ac:dyDescent="0.3">
      <c r="B89" s="116" t="s">
        <v>112</v>
      </c>
      <c r="C89" s="131">
        <v>6879.96</v>
      </c>
      <c r="D89" s="131">
        <v>44.024999999999999</v>
      </c>
      <c r="E89" s="132">
        <v>44.024999999999999</v>
      </c>
      <c r="F89" s="132">
        <v>0</v>
      </c>
      <c r="G89" s="131">
        <f t="shared" si="1"/>
        <v>6923.9849999999997</v>
      </c>
    </row>
    <row r="90" spans="2:7" x14ac:dyDescent="0.3">
      <c r="B90" s="116" t="s">
        <v>56</v>
      </c>
      <c r="C90" s="131">
        <v>2554.27</v>
      </c>
      <c r="D90" s="131">
        <v>714.83299999999997</v>
      </c>
      <c r="E90" s="132">
        <v>714.83299999999997</v>
      </c>
      <c r="F90" s="132">
        <v>0</v>
      </c>
      <c r="G90" s="131">
        <f t="shared" si="1"/>
        <v>3269.1030000000001</v>
      </c>
    </row>
    <row r="91" spans="2:7" x14ac:dyDescent="0.3">
      <c r="B91" s="116" t="s">
        <v>57</v>
      </c>
      <c r="C91" s="131">
        <v>30403.9</v>
      </c>
      <c r="D91" s="131">
        <v>4165.1000000000004</v>
      </c>
      <c r="E91" s="132">
        <v>4165.1000000000004</v>
      </c>
      <c r="F91" s="132">
        <v>0</v>
      </c>
      <c r="G91" s="131">
        <f t="shared" si="1"/>
        <v>34569</v>
      </c>
    </row>
    <row r="92" spans="2:7" x14ac:dyDescent="0.3">
      <c r="B92" s="116" t="s">
        <v>654</v>
      </c>
      <c r="C92" s="131">
        <v>0</v>
      </c>
      <c r="D92" s="131">
        <v>0</v>
      </c>
      <c r="E92" s="132">
        <v>0</v>
      </c>
      <c r="F92" s="132">
        <v>0</v>
      </c>
      <c r="G92" s="131">
        <f t="shared" si="1"/>
        <v>0</v>
      </c>
    </row>
    <row r="93" spans="2:7" x14ac:dyDescent="0.3">
      <c r="B93" s="116" t="s">
        <v>94</v>
      </c>
      <c r="C93" s="131">
        <v>772.95</v>
      </c>
      <c r="D93" s="131">
        <v>62.55</v>
      </c>
      <c r="E93" s="132">
        <v>62.55</v>
      </c>
      <c r="F93" s="132">
        <v>0</v>
      </c>
      <c r="G93" s="131">
        <f t="shared" si="1"/>
        <v>835.5</v>
      </c>
    </row>
    <row r="94" spans="2:7" x14ac:dyDescent="0.3">
      <c r="B94" s="116" t="s">
        <v>58</v>
      </c>
      <c r="C94" s="131">
        <v>84850.559999999998</v>
      </c>
      <c r="D94" s="131">
        <v>21511.599999999999</v>
      </c>
      <c r="E94" s="132">
        <v>21511.599999999999</v>
      </c>
      <c r="F94" s="132">
        <v>0</v>
      </c>
      <c r="G94" s="131">
        <f t="shared" si="1"/>
        <v>106362.16</v>
      </c>
    </row>
    <row r="95" spans="2:7" x14ac:dyDescent="0.3">
      <c r="B95" s="116" t="s">
        <v>59</v>
      </c>
      <c r="C95" s="131">
        <v>6750.06</v>
      </c>
      <c r="D95" s="131">
        <v>3835.4580000000001</v>
      </c>
      <c r="E95" s="132">
        <v>3835.4580000000001</v>
      </c>
      <c r="F95" s="132">
        <v>0</v>
      </c>
      <c r="G95" s="131">
        <f t="shared" si="1"/>
        <v>10585.518</v>
      </c>
    </row>
    <row r="96" spans="2:7" x14ac:dyDescent="0.3">
      <c r="B96" s="116" t="s">
        <v>657</v>
      </c>
      <c r="C96" s="131">
        <v>0</v>
      </c>
      <c r="D96" s="131">
        <v>0</v>
      </c>
      <c r="E96" s="132">
        <v>0</v>
      </c>
      <c r="F96" s="132">
        <v>0</v>
      </c>
      <c r="G96" s="131">
        <f t="shared" si="1"/>
        <v>0</v>
      </c>
    </row>
    <row r="97" spans="2:7" x14ac:dyDescent="0.3">
      <c r="B97" s="116" t="s">
        <v>187</v>
      </c>
      <c r="C97" s="131">
        <v>48.98</v>
      </c>
      <c r="D97" s="131">
        <v>6.5</v>
      </c>
      <c r="E97" s="132">
        <v>6.5</v>
      </c>
      <c r="F97" s="132">
        <v>0</v>
      </c>
      <c r="G97" s="131">
        <f t="shared" si="1"/>
        <v>55.48</v>
      </c>
    </row>
    <row r="98" spans="2:7" x14ac:dyDescent="0.3">
      <c r="B98" s="116" t="s">
        <v>60</v>
      </c>
      <c r="C98" s="131">
        <v>102810.26</v>
      </c>
      <c r="D98" s="131">
        <v>91827.31</v>
      </c>
      <c r="E98" s="132">
        <v>91529.36</v>
      </c>
      <c r="F98" s="132">
        <v>297.95</v>
      </c>
      <c r="G98" s="131">
        <f t="shared" si="1"/>
        <v>194637.57</v>
      </c>
    </row>
    <row r="99" spans="2:7" x14ac:dyDescent="0.3">
      <c r="B99" s="116" t="s">
        <v>61</v>
      </c>
      <c r="C99" s="131">
        <v>50919.5</v>
      </c>
      <c r="D99" s="131">
        <v>1300.79</v>
      </c>
      <c r="E99" s="132">
        <v>1300.79</v>
      </c>
      <c r="F99" s="132">
        <v>0</v>
      </c>
      <c r="G99" s="131">
        <f t="shared" si="1"/>
        <v>52220.29</v>
      </c>
    </row>
    <row r="100" spans="2:7" x14ac:dyDescent="0.3">
      <c r="B100" s="116" t="s">
        <v>62</v>
      </c>
      <c r="C100" s="131">
        <v>312956.39</v>
      </c>
      <c r="D100" s="131">
        <v>55366.67</v>
      </c>
      <c r="E100" s="132">
        <v>55366.67</v>
      </c>
      <c r="F100" s="132">
        <v>0</v>
      </c>
      <c r="G100" s="131">
        <f t="shared" si="1"/>
        <v>368323.06</v>
      </c>
    </row>
    <row r="101" spans="2:7" x14ac:dyDescent="0.3">
      <c r="B101" s="116" t="s">
        <v>63</v>
      </c>
      <c r="C101" s="131">
        <v>81287</v>
      </c>
      <c r="D101" s="131">
        <v>90434.51</v>
      </c>
      <c r="E101" s="132">
        <v>90434.51</v>
      </c>
      <c r="F101" s="132">
        <v>0</v>
      </c>
      <c r="G101" s="131">
        <f t="shared" si="1"/>
        <v>171721.51</v>
      </c>
    </row>
    <row r="102" spans="2:7" x14ac:dyDescent="0.3">
      <c r="B102" s="116" t="s">
        <v>95</v>
      </c>
      <c r="C102" s="131">
        <v>1510.9113</v>
      </c>
      <c r="D102" s="131">
        <v>55.664999999999999</v>
      </c>
      <c r="E102" s="132">
        <v>55.664999999999999</v>
      </c>
      <c r="F102" s="132">
        <v>0</v>
      </c>
      <c r="G102" s="131">
        <f t="shared" si="1"/>
        <v>1566.5762999999999</v>
      </c>
    </row>
    <row r="103" spans="2:7" x14ac:dyDescent="0.3">
      <c r="B103" s="116" t="s">
        <v>64</v>
      </c>
      <c r="C103" s="131">
        <v>1647.47</v>
      </c>
      <c r="D103" s="131">
        <v>333.36099999999999</v>
      </c>
      <c r="E103" s="132">
        <v>333.36099999999999</v>
      </c>
      <c r="F103" s="132">
        <v>0</v>
      </c>
      <c r="G103" s="131">
        <f t="shared" si="1"/>
        <v>1980.8310000000001</v>
      </c>
    </row>
    <row r="104" spans="2:7" x14ac:dyDescent="0.3">
      <c r="B104" s="116" t="s">
        <v>96</v>
      </c>
      <c r="C104" s="131">
        <v>298</v>
      </c>
      <c r="D104" s="131">
        <v>437.2</v>
      </c>
      <c r="E104" s="132">
        <v>437.2</v>
      </c>
      <c r="F104" s="132">
        <v>0</v>
      </c>
      <c r="G104" s="131">
        <f t="shared" si="1"/>
        <v>735.2</v>
      </c>
    </row>
    <row r="105" spans="2:7" x14ac:dyDescent="0.3">
      <c r="B105" s="116" t="s">
        <v>97</v>
      </c>
      <c r="C105" s="131">
        <v>712.8</v>
      </c>
      <c r="D105" s="131">
        <v>434.12</v>
      </c>
      <c r="E105" s="132">
        <v>434.12</v>
      </c>
      <c r="F105" s="132">
        <v>0</v>
      </c>
      <c r="G105" s="131">
        <f t="shared" si="1"/>
        <v>1146.92</v>
      </c>
    </row>
    <row r="106" spans="2:7" x14ac:dyDescent="0.3">
      <c r="B106" s="116" t="s">
        <v>589</v>
      </c>
      <c r="C106" s="131">
        <v>403.58</v>
      </c>
      <c r="D106" s="131">
        <v>0</v>
      </c>
      <c r="E106" s="132">
        <v>0</v>
      </c>
      <c r="F106" s="132">
        <v>0</v>
      </c>
      <c r="G106" s="131">
        <f t="shared" si="1"/>
        <v>403.58</v>
      </c>
    </row>
    <row r="107" spans="2:7" x14ac:dyDescent="0.3">
      <c r="B107" s="116" t="s">
        <v>98</v>
      </c>
      <c r="C107" s="131">
        <v>53.11</v>
      </c>
      <c r="D107" s="131">
        <v>1.42</v>
      </c>
      <c r="E107" s="132">
        <v>1.42</v>
      </c>
      <c r="F107" s="132">
        <v>0</v>
      </c>
      <c r="G107" s="131">
        <f t="shared" si="1"/>
        <v>54.53</v>
      </c>
    </row>
    <row r="108" spans="2:7" x14ac:dyDescent="0.3">
      <c r="B108" s="119" t="s">
        <v>65</v>
      </c>
      <c r="C108" s="133">
        <v>12883.441999999999</v>
      </c>
      <c r="D108" s="133">
        <v>2104.11</v>
      </c>
      <c r="E108" s="134">
        <v>2104.11</v>
      </c>
      <c r="F108" s="135">
        <v>0</v>
      </c>
      <c r="G108" s="131">
        <f t="shared" si="1"/>
        <v>14987.552</v>
      </c>
    </row>
    <row r="109" spans="2:7" x14ac:dyDescent="0.3">
      <c r="B109" s="120" t="s">
        <v>99</v>
      </c>
      <c r="C109" s="136">
        <v>141.01</v>
      </c>
      <c r="D109" s="136">
        <v>57.73</v>
      </c>
      <c r="E109" s="137">
        <v>57.73</v>
      </c>
      <c r="F109" s="137">
        <v>0</v>
      </c>
      <c r="G109" s="131">
        <f t="shared" si="1"/>
        <v>198.73999999999998</v>
      </c>
    </row>
    <row r="110" spans="2:7" x14ac:dyDescent="0.3">
      <c r="B110" s="120" t="s">
        <v>66</v>
      </c>
      <c r="C110" s="136">
        <v>5658.87</v>
      </c>
      <c r="D110" s="136">
        <v>23049.52</v>
      </c>
      <c r="E110" s="137">
        <v>23049.52</v>
      </c>
      <c r="F110" s="137">
        <v>0</v>
      </c>
      <c r="G110" s="131">
        <f t="shared" si="1"/>
        <v>28708.39</v>
      </c>
    </row>
    <row r="111" spans="2:7" x14ac:dyDescent="0.3">
      <c r="B111" s="121" t="s">
        <v>608</v>
      </c>
      <c r="C111" s="138">
        <f>SUM(C5:C110)</f>
        <v>5936519.6160699986</v>
      </c>
      <c r="D111" s="138">
        <f t="shared" ref="D111:G111" si="2">SUM(D5:D110)</f>
        <v>3371382.0595000004</v>
      </c>
      <c r="E111" s="139">
        <f t="shared" si="2"/>
        <v>3367240.1895000003</v>
      </c>
      <c r="F111" s="139">
        <f t="shared" si="2"/>
        <v>4141.87</v>
      </c>
      <c r="G111" s="138">
        <f t="shared" si="2"/>
        <v>9307901.67557</v>
      </c>
    </row>
    <row r="114" spans="2:2" x14ac:dyDescent="0.3">
      <c r="B114" s="118" t="s">
        <v>652</v>
      </c>
    </row>
    <row r="115" spans="2:2" x14ac:dyDescent="0.3">
      <c r="B115" s="118" t="s">
        <v>653</v>
      </c>
    </row>
    <row r="116" spans="2:2" x14ac:dyDescent="0.3">
      <c r="B116" s="118" t="s">
        <v>656</v>
      </c>
    </row>
  </sheetData>
  <sheetProtection algorithmName="SHA-512" hashValue="I3FfBN2DeZQTESsARLPB+MeqpVQHoMrg2SyGRVl8HuSNdWg4Tq1S7vVOY51mIaMyLs4MQK8ZVXKCwcK4LX7sNQ==" saltValue="FVxJJv0ls1LxEGruGsfb6g==" spinCount="100000" sheet="1" objects="1" scenarios="1"/>
  <mergeCells count="5">
    <mergeCell ref="B2:G2"/>
    <mergeCell ref="B3:B4"/>
    <mergeCell ref="C3:C4"/>
    <mergeCell ref="D3:F3"/>
    <mergeCell ref="G3: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1937F-384C-4155-A811-F01DB71B46C0}">
  <dimension ref="A1:F5945"/>
  <sheetViews>
    <sheetView showGridLines="0" showRowColHeaders="0" workbookViewId="0">
      <selection activeCell="F5" sqref="F5"/>
    </sheetView>
  </sheetViews>
  <sheetFormatPr baseColWidth="10" defaultRowHeight="14.4" x14ac:dyDescent="0.3"/>
  <cols>
    <col min="1" max="1" width="4.33203125" style="6" customWidth="1"/>
    <col min="2" max="2" width="19.21875" style="6" customWidth="1"/>
    <col min="3" max="3" width="55" style="9" bestFit="1" customWidth="1"/>
    <col min="4" max="4" width="11.5546875" style="18"/>
    <col min="5" max="5" width="44.109375" style="9" bestFit="1" customWidth="1"/>
    <col min="6" max="6" width="25.88671875" style="9" customWidth="1"/>
    <col min="7" max="16384" width="11.5546875" style="9"/>
  </cols>
  <sheetData>
    <row r="1" spans="1:6" x14ac:dyDescent="0.3">
      <c r="A1" s="9"/>
      <c r="B1" s="9"/>
    </row>
    <row r="2" spans="1:6" x14ac:dyDescent="0.3">
      <c r="A2" s="9"/>
      <c r="B2" s="9"/>
      <c r="E2" s="16"/>
      <c r="F2" s="16"/>
    </row>
    <row r="3" spans="1:6" ht="28.8" x14ac:dyDescent="0.3">
      <c r="A3" s="9"/>
      <c r="B3" s="22" t="s">
        <v>432</v>
      </c>
      <c r="C3" s="23" t="s">
        <v>600</v>
      </c>
      <c r="D3" s="24" t="s">
        <v>602</v>
      </c>
      <c r="E3" s="23" t="s">
        <v>601</v>
      </c>
    </row>
    <row r="4" spans="1:6" ht="16.8" customHeight="1" x14ac:dyDescent="0.3">
      <c r="A4" s="9"/>
      <c r="B4" s="187" t="s">
        <v>445</v>
      </c>
      <c r="C4" s="25" t="s">
        <v>78</v>
      </c>
      <c r="D4" s="28">
        <v>31576</v>
      </c>
      <c r="E4" s="25" t="s">
        <v>16</v>
      </c>
      <c r="F4" s="16"/>
    </row>
    <row r="5" spans="1:6" x14ac:dyDescent="0.3">
      <c r="A5" s="9"/>
      <c r="B5" s="187"/>
      <c r="C5" s="25" t="s">
        <v>83</v>
      </c>
      <c r="D5" s="28">
        <v>40026</v>
      </c>
      <c r="E5" s="25" t="s">
        <v>16</v>
      </c>
      <c r="F5" s="16"/>
    </row>
    <row r="6" spans="1:6" x14ac:dyDescent="0.3">
      <c r="A6" s="9"/>
      <c r="B6" s="187"/>
      <c r="C6" s="25" t="s">
        <v>33</v>
      </c>
      <c r="D6" s="28">
        <v>31576</v>
      </c>
      <c r="E6" s="25" t="s">
        <v>16</v>
      </c>
      <c r="F6" s="16"/>
    </row>
    <row r="7" spans="1:6" x14ac:dyDescent="0.3">
      <c r="A7" s="9"/>
      <c r="B7" s="187"/>
      <c r="C7" s="25" t="s">
        <v>586</v>
      </c>
      <c r="D7" s="28">
        <v>40026</v>
      </c>
      <c r="E7" s="25" t="s">
        <v>32</v>
      </c>
      <c r="F7" s="16"/>
    </row>
    <row r="8" spans="1:6" x14ac:dyDescent="0.3">
      <c r="A8" s="9"/>
      <c r="B8" s="187"/>
      <c r="C8" s="25" t="s">
        <v>36</v>
      </c>
      <c r="D8" s="28">
        <v>31576</v>
      </c>
      <c r="E8" s="25" t="s">
        <v>16</v>
      </c>
      <c r="F8" s="16"/>
    </row>
    <row r="9" spans="1:6" x14ac:dyDescent="0.3">
      <c r="A9" s="9"/>
      <c r="B9" s="187"/>
      <c r="C9" s="25" t="s">
        <v>38</v>
      </c>
      <c r="D9" s="28">
        <v>31576</v>
      </c>
      <c r="E9" s="25" t="s">
        <v>16</v>
      </c>
      <c r="F9" s="16"/>
    </row>
    <row r="10" spans="1:6" x14ac:dyDescent="0.3">
      <c r="A10" s="9"/>
      <c r="B10" s="187"/>
      <c r="C10" s="25" t="s">
        <v>41</v>
      </c>
      <c r="D10" s="28">
        <v>31576</v>
      </c>
      <c r="E10" s="25" t="s">
        <v>16</v>
      </c>
      <c r="F10" s="16"/>
    </row>
    <row r="11" spans="1:6" x14ac:dyDescent="0.3">
      <c r="A11" s="9"/>
      <c r="B11" s="187"/>
      <c r="C11" s="25" t="s">
        <v>54</v>
      </c>
      <c r="D11" s="28">
        <v>38091</v>
      </c>
      <c r="E11" s="25" t="s">
        <v>16</v>
      </c>
      <c r="F11" s="16"/>
    </row>
    <row r="12" spans="1:6" x14ac:dyDescent="0.3">
      <c r="A12" s="9"/>
      <c r="B12" s="186" t="s">
        <v>439</v>
      </c>
      <c r="C12" s="27" t="s">
        <v>18</v>
      </c>
      <c r="D12" s="29">
        <v>40900</v>
      </c>
      <c r="E12" s="27" t="s">
        <v>14</v>
      </c>
      <c r="F12" s="16"/>
    </row>
    <row r="13" spans="1:6" x14ac:dyDescent="0.3">
      <c r="A13" s="9"/>
      <c r="B13" s="186"/>
      <c r="C13" s="27" t="s">
        <v>20</v>
      </c>
      <c r="D13" s="29">
        <v>33775</v>
      </c>
      <c r="E13" s="27" t="s">
        <v>16</v>
      </c>
      <c r="F13" s="16"/>
    </row>
    <row r="14" spans="1:6" x14ac:dyDescent="0.3">
      <c r="A14" s="9"/>
      <c r="B14" s="186"/>
      <c r="C14" s="27" t="s">
        <v>463</v>
      </c>
      <c r="D14" s="29">
        <v>31576</v>
      </c>
      <c r="E14" s="27" t="s">
        <v>16</v>
      </c>
      <c r="F14" s="16"/>
    </row>
    <row r="15" spans="1:6" x14ac:dyDescent="0.3">
      <c r="A15" s="9"/>
      <c r="B15" s="186"/>
      <c r="C15" s="27" t="s">
        <v>22</v>
      </c>
      <c r="D15" s="29">
        <v>32788</v>
      </c>
      <c r="E15" s="27" t="s">
        <v>16</v>
      </c>
      <c r="F15" s="16"/>
    </row>
    <row r="16" spans="1:6" x14ac:dyDescent="0.3">
      <c r="A16" s="9"/>
      <c r="B16" s="186"/>
      <c r="C16" s="27" t="s">
        <v>55</v>
      </c>
      <c r="D16" s="29">
        <v>31576</v>
      </c>
      <c r="E16" s="27" t="s">
        <v>16</v>
      </c>
      <c r="F16" s="16"/>
    </row>
    <row r="17" spans="1:6" x14ac:dyDescent="0.3">
      <c r="A17" s="9"/>
      <c r="B17" s="186"/>
      <c r="C17" s="27" t="s">
        <v>591</v>
      </c>
      <c r="D17" s="29">
        <v>45618</v>
      </c>
      <c r="E17" s="27" t="s">
        <v>16</v>
      </c>
      <c r="F17" s="16"/>
    </row>
    <row r="18" spans="1:6" x14ac:dyDescent="0.3">
      <c r="A18" s="9"/>
      <c r="B18" s="187" t="s">
        <v>453</v>
      </c>
      <c r="C18" s="25" t="s">
        <v>71</v>
      </c>
      <c r="D18" s="28">
        <v>33775</v>
      </c>
      <c r="E18" s="25" t="s">
        <v>16</v>
      </c>
      <c r="F18" s="16"/>
    </row>
    <row r="19" spans="1:6" x14ac:dyDescent="0.3">
      <c r="A19" s="9"/>
      <c r="B19" s="187"/>
      <c r="C19" s="25" t="s">
        <v>91</v>
      </c>
      <c r="D19" s="28">
        <v>35384</v>
      </c>
      <c r="E19" s="25" t="s">
        <v>16</v>
      </c>
      <c r="F19" s="16"/>
    </row>
    <row r="20" spans="1:6" x14ac:dyDescent="0.3">
      <c r="A20" s="9"/>
      <c r="B20" s="186" t="s">
        <v>444</v>
      </c>
      <c r="C20" s="27" t="s">
        <v>584</v>
      </c>
      <c r="D20" s="29">
        <v>35384</v>
      </c>
      <c r="E20" s="27" t="s">
        <v>16</v>
      </c>
      <c r="F20" s="16"/>
    </row>
    <row r="21" spans="1:6" x14ac:dyDescent="0.3">
      <c r="A21" s="9"/>
      <c r="B21" s="186"/>
      <c r="C21" s="27" t="s">
        <v>80</v>
      </c>
      <c r="D21" s="29">
        <v>35384</v>
      </c>
      <c r="E21" s="27" t="s">
        <v>16</v>
      </c>
      <c r="F21" s="16"/>
    </row>
    <row r="22" spans="1:6" x14ac:dyDescent="0.3">
      <c r="A22" s="9"/>
      <c r="B22" s="186"/>
      <c r="C22" s="27" t="s">
        <v>111</v>
      </c>
      <c r="D22" s="29">
        <v>35384</v>
      </c>
      <c r="E22" s="27" t="s">
        <v>16</v>
      </c>
      <c r="F22" s="16"/>
    </row>
    <row r="23" spans="1:6" x14ac:dyDescent="0.3">
      <c r="A23" s="9"/>
      <c r="B23" s="186"/>
      <c r="C23" s="27" t="s">
        <v>31</v>
      </c>
      <c r="D23" s="29">
        <v>40900</v>
      </c>
      <c r="E23" s="27" t="s">
        <v>32</v>
      </c>
      <c r="F23" s="16"/>
    </row>
    <row r="24" spans="1:6" x14ac:dyDescent="0.3">
      <c r="A24" s="9"/>
      <c r="B24" s="186"/>
      <c r="C24" s="27" t="s">
        <v>585</v>
      </c>
      <c r="D24" s="29">
        <v>35384</v>
      </c>
      <c r="E24" s="27" t="s">
        <v>16</v>
      </c>
      <c r="F24" s="16"/>
    </row>
    <row r="25" spans="1:6" x14ac:dyDescent="0.3">
      <c r="A25" s="9"/>
      <c r="B25" s="186"/>
      <c r="C25" s="27" t="s">
        <v>481</v>
      </c>
      <c r="D25" s="29">
        <v>35384</v>
      </c>
      <c r="E25" s="27" t="s">
        <v>16</v>
      </c>
      <c r="F25" s="16"/>
    </row>
    <row r="26" spans="1:6" x14ac:dyDescent="0.3">
      <c r="A26" s="9"/>
      <c r="B26" s="186"/>
      <c r="C26" s="27" t="s">
        <v>85</v>
      </c>
      <c r="D26" s="29">
        <v>35384</v>
      </c>
      <c r="E26" s="27" t="s">
        <v>16</v>
      </c>
      <c r="F26" s="16"/>
    </row>
    <row r="27" spans="1:6" x14ac:dyDescent="0.3">
      <c r="A27" s="9"/>
      <c r="B27" s="186"/>
      <c r="C27" s="27" t="s">
        <v>112</v>
      </c>
      <c r="D27" s="29">
        <v>33775</v>
      </c>
      <c r="E27" s="27" t="s">
        <v>16</v>
      </c>
      <c r="F27" s="16"/>
    </row>
    <row r="28" spans="1:6" x14ac:dyDescent="0.3">
      <c r="A28" s="9"/>
      <c r="B28" s="186"/>
      <c r="C28" s="27" t="s">
        <v>95</v>
      </c>
      <c r="D28" s="29">
        <v>36210</v>
      </c>
      <c r="E28" s="27" t="s">
        <v>16</v>
      </c>
      <c r="F28" s="16"/>
    </row>
    <row r="29" spans="1:6" x14ac:dyDescent="0.3">
      <c r="A29" s="9"/>
      <c r="B29" s="186"/>
      <c r="C29" s="27" t="s">
        <v>64</v>
      </c>
      <c r="D29" s="29">
        <v>35384</v>
      </c>
      <c r="E29" s="27" t="s">
        <v>16</v>
      </c>
      <c r="F29" s="16"/>
    </row>
    <row r="30" spans="1:6" x14ac:dyDescent="0.3">
      <c r="A30" s="9"/>
      <c r="B30" s="186"/>
      <c r="C30" s="27" t="s">
        <v>99</v>
      </c>
      <c r="D30" s="29">
        <v>35384</v>
      </c>
      <c r="E30" s="27" t="s">
        <v>16</v>
      </c>
      <c r="F30" s="16"/>
    </row>
    <row r="31" spans="1:6" x14ac:dyDescent="0.3">
      <c r="A31" s="9"/>
      <c r="B31" s="187" t="s">
        <v>434</v>
      </c>
      <c r="C31" s="25" t="s">
        <v>13</v>
      </c>
      <c r="D31" s="28">
        <v>44712</v>
      </c>
      <c r="E31" s="25" t="s">
        <v>14</v>
      </c>
      <c r="F31" s="16"/>
    </row>
    <row r="32" spans="1:6" x14ac:dyDescent="0.3">
      <c r="A32" s="9"/>
      <c r="B32" s="187"/>
      <c r="C32" s="25" t="s">
        <v>69</v>
      </c>
      <c r="D32" s="28">
        <v>38765</v>
      </c>
      <c r="E32" s="25" t="s">
        <v>16</v>
      </c>
      <c r="F32" s="16"/>
    </row>
    <row r="33" spans="1:6" x14ac:dyDescent="0.3">
      <c r="A33" s="9"/>
      <c r="B33" s="187"/>
      <c r="C33" s="25" t="s">
        <v>70</v>
      </c>
      <c r="D33" s="28">
        <v>38093</v>
      </c>
      <c r="E33" s="25" t="s">
        <v>16</v>
      </c>
      <c r="F33" s="16"/>
    </row>
    <row r="34" spans="1:6" x14ac:dyDescent="0.3">
      <c r="A34" s="9"/>
      <c r="B34" s="187"/>
      <c r="C34" s="25" t="s">
        <v>19</v>
      </c>
      <c r="D34" s="28">
        <v>33775</v>
      </c>
      <c r="E34" s="25" t="s">
        <v>16</v>
      </c>
      <c r="F34" s="16"/>
    </row>
    <row r="35" spans="1:6" x14ac:dyDescent="0.3">
      <c r="A35" s="9"/>
      <c r="B35" s="187"/>
      <c r="C35" s="25" t="s">
        <v>76</v>
      </c>
      <c r="D35" s="28">
        <v>43566</v>
      </c>
      <c r="E35" s="25" t="s">
        <v>32</v>
      </c>
      <c r="F35" s="16"/>
    </row>
    <row r="36" spans="1:6" x14ac:dyDescent="0.3">
      <c r="A36" s="9"/>
      <c r="B36" s="187"/>
      <c r="C36" s="25" t="s">
        <v>26</v>
      </c>
      <c r="D36" s="28">
        <v>33775</v>
      </c>
      <c r="E36" s="25" t="s">
        <v>16</v>
      </c>
      <c r="F36" s="16"/>
    </row>
    <row r="37" spans="1:6" x14ac:dyDescent="0.3">
      <c r="A37" s="9"/>
      <c r="B37" s="187"/>
      <c r="C37" s="25" t="s">
        <v>117</v>
      </c>
      <c r="D37" s="28">
        <v>44620</v>
      </c>
      <c r="E37" s="25" t="s">
        <v>14</v>
      </c>
      <c r="F37" s="16"/>
    </row>
    <row r="38" spans="1:6" x14ac:dyDescent="0.3">
      <c r="A38" s="9"/>
      <c r="B38" s="187"/>
      <c r="C38" s="25" t="s">
        <v>156</v>
      </c>
      <c r="D38" s="28">
        <v>38093</v>
      </c>
      <c r="E38" s="25" t="s">
        <v>16</v>
      </c>
      <c r="F38" s="16"/>
    </row>
    <row r="39" spans="1:6" x14ac:dyDescent="0.3">
      <c r="A39" s="9"/>
      <c r="B39" s="187"/>
      <c r="C39" s="25" t="s">
        <v>50</v>
      </c>
      <c r="D39" s="28">
        <v>31576</v>
      </c>
      <c r="E39" s="25" t="s">
        <v>16</v>
      </c>
      <c r="F39" s="16"/>
    </row>
    <row r="40" spans="1:6" x14ac:dyDescent="0.3">
      <c r="A40" s="9"/>
      <c r="B40" s="187"/>
      <c r="C40" s="25" t="s">
        <v>53</v>
      </c>
      <c r="D40" s="28">
        <v>31576</v>
      </c>
      <c r="E40" s="25" t="s">
        <v>16</v>
      </c>
    </row>
    <row r="41" spans="1:6" x14ac:dyDescent="0.3">
      <c r="A41" s="9"/>
      <c r="B41" s="187"/>
      <c r="C41" s="25" t="s">
        <v>93</v>
      </c>
      <c r="D41" s="28">
        <v>40891</v>
      </c>
      <c r="E41" s="25" t="s">
        <v>32</v>
      </c>
    </row>
    <row r="42" spans="1:6" x14ac:dyDescent="0.3">
      <c r="A42" s="9"/>
      <c r="B42" s="187"/>
      <c r="C42" s="25" t="s">
        <v>94</v>
      </c>
      <c r="D42" s="28">
        <v>35384</v>
      </c>
      <c r="E42" s="25" t="s">
        <v>16</v>
      </c>
    </row>
    <row r="43" spans="1:6" x14ac:dyDescent="0.3">
      <c r="A43" s="9"/>
      <c r="B43" s="187"/>
      <c r="C43" s="25" t="s">
        <v>58</v>
      </c>
      <c r="D43" s="28">
        <v>32788</v>
      </c>
      <c r="E43" s="25" t="s">
        <v>16</v>
      </c>
    </row>
    <row r="44" spans="1:6" x14ac:dyDescent="0.3">
      <c r="A44" s="9"/>
      <c r="B44" s="187"/>
      <c r="C44" s="25" t="s">
        <v>187</v>
      </c>
      <c r="D44" s="28">
        <v>44504</v>
      </c>
      <c r="E44" s="25" t="s">
        <v>14</v>
      </c>
    </row>
    <row r="45" spans="1:6" x14ac:dyDescent="0.3">
      <c r="A45" s="9"/>
      <c r="B45" s="187"/>
      <c r="C45" s="25" t="s">
        <v>97</v>
      </c>
      <c r="D45" s="28">
        <v>38093</v>
      </c>
      <c r="E45" s="25" t="s">
        <v>32</v>
      </c>
    </row>
    <row r="46" spans="1:6" x14ac:dyDescent="0.3">
      <c r="A46" s="9"/>
      <c r="B46" s="187"/>
      <c r="C46" s="25" t="s">
        <v>589</v>
      </c>
      <c r="D46" s="28">
        <v>40026</v>
      </c>
      <c r="E46" s="25" t="s">
        <v>32</v>
      </c>
    </row>
    <row r="47" spans="1:6" x14ac:dyDescent="0.3">
      <c r="A47" s="9"/>
      <c r="B47" s="186" t="s">
        <v>438</v>
      </c>
      <c r="C47" s="27" t="s">
        <v>17</v>
      </c>
      <c r="D47" s="29">
        <v>31576</v>
      </c>
      <c r="E47" s="27" t="s">
        <v>16</v>
      </c>
    </row>
    <row r="48" spans="1:6" x14ac:dyDescent="0.3">
      <c r="A48" s="9"/>
      <c r="B48" s="186"/>
      <c r="C48" s="27" t="s">
        <v>75</v>
      </c>
      <c r="D48" s="29">
        <v>40743</v>
      </c>
      <c r="E48" s="27" t="s">
        <v>14</v>
      </c>
    </row>
    <row r="49" spans="1:5" x14ac:dyDescent="0.3">
      <c r="A49" s="9"/>
      <c r="B49" s="186"/>
      <c r="C49" s="27" t="s">
        <v>122</v>
      </c>
      <c r="D49" s="29">
        <v>45362</v>
      </c>
      <c r="E49" s="27" t="s">
        <v>16</v>
      </c>
    </row>
    <row r="50" spans="1:5" x14ac:dyDescent="0.3">
      <c r="A50" s="9"/>
      <c r="B50" s="186"/>
      <c r="C50" s="27" t="s">
        <v>21</v>
      </c>
      <c r="D50" s="29">
        <v>40026</v>
      </c>
      <c r="E50" s="27" t="s">
        <v>14</v>
      </c>
    </row>
    <row r="51" spans="1:5" x14ac:dyDescent="0.3">
      <c r="A51" s="9"/>
      <c r="B51" s="186"/>
      <c r="C51" s="27" t="s">
        <v>23</v>
      </c>
      <c r="D51" s="29">
        <v>40743</v>
      </c>
      <c r="E51" s="27" t="s">
        <v>14</v>
      </c>
    </row>
    <row r="52" spans="1:5" x14ac:dyDescent="0.3">
      <c r="A52" s="9"/>
      <c r="B52" s="186"/>
      <c r="C52" s="27" t="s">
        <v>79</v>
      </c>
      <c r="D52" s="29">
        <v>40033</v>
      </c>
      <c r="E52" s="27" t="s">
        <v>14</v>
      </c>
    </row>
    <row r="53" spans="1:5" x14ac:dyDescent="0.3">
      <c r="A53" s="9"/>
      <c r="B53" s="186"/>
      <c r="C53" s="27" t="s">
        <v>110</v>
      </c>
      <c r="D53" s="29">
        <v>38091</v>
      </c>
      <c r="E53" s="27" t="s">
        <v>14</v>
      </c>
    </row>
    <row r="54" spans="1:5" x14ac:dyDescent="0.3">
      <c r="A54" s="9"/>
      <c r="B54" s="186"/>
      <c r="C54" s="27" t="s">
        <v>81</v>
      </c>
      <c r="D54" s="29">
        <v>43683</v>
      </c>
      <c r="E54" s="27" t="s">
        <v>14</v>
      </c>
    </row>
    <row r="55" spans="1:5" x14ac:dyDescent="0.3">
      <c r="A55" s="9"/>
      <c r="B55" s="186"/>
      <c r="C55" s="27" t="s">
        <v>123</v>
      </c>
      <c r="D55" s="29">
        <v>40033</v>
      </c>
      <c r="E55" s="27" t="s">
        <v>14</v>
      </c>
    </row>
    <row r="56" spans="1:5" x14ac:dyDescent="0.3">
      <c r="A56" s="9"/>
      <c r="B56" s="186"/>
      <c r="C56" s="27" t="s">
        <v>84</v>
      </c>
      <c r="D56" s="29">
        <v>39212</v>
      </c>
      <c r="E56" s="27" t="s">
        <v>14</v>
      </c>
    </row>
    <row r="57" spans="1:5" x14ac:dyDescent="0.3">
      <c r="A57" s="9"/>
      <c r="B57" s="186"/>
      <c r="C57" s="27" t="s">
        <v>155</v>
      </c>
      <c r="D57" s="29">
        <v>43628</v>
      </c>
      <c r="E57" s="27" t="s">
        <v>14</v>
      </c>
    </row>
    <row r="58" spans="1:5" x14ac:dyDescent="0.3">
      <c r="A58" s="9"/>
      <c r="B58" s="186"/>
      <c r="C58" s="27" t="s">
        <v>35</v>
      </c>
      <c r="D58" s="29">
        <v>31576</v>
      </c>
      <c r="E58" s="27" t="s">
        <v>16</v>
      </c>
    </row>
    <row r="59" spans="1:5" x14ac:dyDescent="0.3">
      <c r="A59" s="9"/>
      <c r="B59" s="186"/>
      <c r="C59" s="27" t="s">
        <v>87</v>
      </c>
      <c r="D59" s="29">
        <v>43628</v>
      </c>
      <c r="E59" s="27" t="s">
        <v>14</v>
      </c>
    </row>
    <row r="60" spans="1:5" x14ac:dyDescent="0.3">
      <c r="A60" s="9"/>
      <c r="B60" s="186"/>
      <c r="C60" s="27" t="s">
        <v>37</v>
      </c>
      <c r="D60" s="29">
        <v>38765</v>
      </c>
      <c r="E60" s="27" t="s">
        <v>16</v>
      </c>
    </row>
    <row r="61" spans="1:5" x14ac:dyDescent="0.3">
      <c r="A61" s="9"/>
      <c r="B61" s="186"/>
      <c r="C61" s="27" t="s">
        <v>39</v>
      </c>
      <c r="D61" s="29">
        <v>31576</v>
      </c>
      <c r="E61" s="27" t="s">
        <v>16</v>
      </c>
    </row>
    <row r="62" spans="1:5" x14ac:dyDescent="0.3">
      <c r="A62" s="9"/>
      <c r="B62" s="186"/>
      <c r="C62" s="27" t="s">
        <v>587</v>
      </c>
      <c r="D62" s="29">
        <v>38091</v>
      </c>
      <c r="E62" s="27" t="s">
        <v>16</v>
      </c>
    </row>
    <row r="63" spans="1:5" x14ac:dyDescent="0.3">
      <c r="A63" s="9"/>
      <c r="B63" s="186"/>
      <c r="C63" s="27" t="s">
        <v>90</v>
      </c>
      <c r="D63" s="29">
        <v>40026</v>
      </c>
      <c r="E63" s="27" t="s">
        <v>14</v>
      </c>
    </row>
    <row r="64" spans="1:5" x14ac:dyDescent="0.3">
      <c r="A64" s="9"/>
      <c r="B64" s="186"/>
      <c r="C64" s="27" t="s">
        <v>51</v>
      </c>
      <c r="D64" s="29">
        <v>38091</v>
      </c>
      <c r="E64" s="27" t="s">
        <v>16</v>
      </c>
    </row>
    <row r="65" spans="1:5" x14ac:dyDescent="0.3">
      <c r="A65" s="9"/>
      <c r="B65" s="186"/>
      <c r="C65" s="27" t="s">
        <v>501</v>
      </c>
      <c r="D65" s="29">
        <v>45736</v>
      </c>
      <c r="E65" s="27" t="s">
        <v>14</v>
      </c>
    </row>
    <row r="66" spans="1:5" x14ac:dyDescent="0.3">
      <c r="A66" s="9"/>
      <c r="B66" s="186"/>
      <c r="C66" s="27" t="s">
        <v>592</v>
      </c>
      <c r="D66" s="29">
        <v>45373</v>
      </c>
      <c r="E66" s="27" t="s">
        <v>14</v>
      </c>
    </row>
    <row r="67" spans="1:5" x14ac:dyDescent="0.3">
      <c r="A67" s="9"/>
      <c r="B67" s="186"/>
      <c r="C67" s="27" t="s">
        <v>59</v>
      </c>
      <c r="D67" s="29">
        <v>39212</v>
      </c>
      <c r="E67" s="27" t="s">
        <v>16</v>
      </c>
    </row>
    <row r="68" spans="1:5" x14ac:dyDescent="0.3">
      <c r="A68" s="9"/>
      <c r="B68" s="186"/>
      <c r="C68" s="27" t="s">
        <v>62</v>
      </c>
      <c r="D68" s="29">
        <v>31576</v>
      </c>
      <c r="E68" s="27" t="s">
        <v>16</v>
      </c>
    </row>
    <row r="69" spans="1:5" x14ac:dyDescent="0.3">
      <c r="A69" s="9"/>
      <c r="B69" s="186"/>
      <c r="C69" s="27" t="s">
        <v>96</v>
      </c>
      <c r="D69" s="29">
        <v>43628</v>
      </c>
      <c r="E69" s="27" t="s">
        <v>14</v>
      </c>
    </row>
    <row r="70" spans="1:5" x14ac:dyDescent="0.3">
      <c r="A70" s="9"/>
      <c r="B70" s="187" t="s">
        <v>441</v>
      </c>
      <c r="C70" s="25" t="s">
        <v>472</v>
      </c>
      <c r="D70" s="28">
        <v>31576</v>
      </c>
      <c r="E70" s="25" t="s">
        <v>16</v>
      </c>
    </row>
    <row r="71" spans="1:5" x14ac:dyDescent="0.3">
      <c r="A71" s="9"/>
      <c r="B71" s="187"/>
      <c r="C71" s="25" t="s">
        <v>24</v>
      </c>
      <c r="D71" s="28">
        <v>38091</v>
      </c>
      <c r="E71" s="25" t="s">
        <v>16</v>
      </c>
    </row>
    <row r="72" spans="1:5" x14ac:dyDescent="0.3">
      <c r="A72" s="9"/>
      <c r="B72" s="187"/>
      <c r="C72" s="25" t="s">
        <v>27</v>
      </c>
      <c r="D72" s="28">
        <v>33775</v>
      </c>
      <c r="E72" s="25" t="s">
        <v>16</v>
      </c>
    </row>
    <row r="73" spans="1:5" x14ac:dyDescent="0.3">
      <c r="A73" s="9"/>
      <c r="B73" s="187"/>
      <c r="C73" s="25" t="s">
        <v>28</v>
      </c>
      <c r="D73" s="28">
        <v>32788</v>
      </c>
      <c r="E73" s="25" t="s">
        <v>16</v>
      </c>
    </row>
    <row r="74" spans="1:5" x14ac:dyDescent="0.3">
      <c r="A74" s="9"/>
      <c r="B74" s="187"/>
      <c r="C74" s="25" t="s">
        <v>30</v>
      </c>
      <c r="D74" s="28">
        <v>40026</v>
      </c>
      <c r="E74" s="25" t="s">
        <v>16</v>
      </c>
    </row>
    <row r="75" spans="1:5" x14ac:dyDescent="0.3">
      <c r="A75" s="9"/>
      <c r="B75" s="187"/>
      <c r="C75" s="25" t="s">
        <v>42</v>
      </c>
      <c r="D75" s="28">
        <v>38091</v>
      </c>
      <c r="E75" s="25" t="s">
        <v>16</v>
      </c>
    </row>
    <row r="76" spans="1:5" x14ac:dyDescent="0.3">
      <c r="A76" s="9"/>
      <c r="B76" s="187"/>
      <c r="C76" s="25" t="s">
        <v>44</v>
      </c>
      <c r="D76" s="28">
        <v>31576</v>
      </c>
      <c r="E76" s="25" t="s">
        <v>16</v>
      </c>
    </row>
    <row r="77" spans="1:5" x14ac:dyDescent="0.3">
      <c r="A77" s="9"/>
      <c r="B77" s="187"/>
      <c r="C77" s="25" t="s">
        <v>588</v>
      </c>
      <c r="D77" s="28">
        <v>38091</v>
      </c>
      <c r="E77" s="25" t="s">
        <v>16</v>
      </c>
    </row>
    <row r="78" spans="1:5" x14ac:dyDescent="0.3">
      <c r="A78" s="9"/>
      <c r="B78" s="187"/>
      <c r="C78" s="25" t="s">
        <v>45</v>
      </c>
      <c r="D78" s="28">
        <v>31576</v>
      </c>
      <c r="E78" s="25" t="s">
        <v>46</v>
      </c>
    </row>
    <row r="79" spans="1:5" x14ac:dyDescent="0.3">
      <c r="A79" s="9"/>
      <c r="B79" s="187"/>
      <c r="C79" s="25" t="s">
        <v>56</v>
      </c>
      <c r="D79" s="28">
        <v>31576</v>
      </c>
      <c r="E79" s="25" t="s">
        <v>16</v>
      </c>
    </row>
    <row r="80" spans="1:5" x14ac:dyDescent="0.3">
      <c r="A80" s="9"/>
      <c r="B80" s="187"/>
      <c r="C80" s="25" t="s">
        <v>57</v>
      </c>
      <c r="D80" s="28">
        <v>31576</v>
      </c>
      <c r="E80" s="25" t="s">
        <v>16</v>
      </c>
    </row>
    <row r="81" spans="1:5" x14ac:dyDescent="0.3">
      <c r="A81" s="9"/>
      <c r="B81" s="26" t="s">
        <v>456</v>
      </c>
      <c r="C81" s="27" t="s">
        <v>92</v>
      </c>
      <c r="D81" s="29">
        <v>38091</v>
      </c>
      <c r="E81" s="27" t="s">
        <v>16</v>
      </c>
    </row>
    <row r="82" spans="1:5" x14ac:dyDescent="0.3">
      <c r="A82" s="9"/>
      <c r="B82" s="187" t="s">
        <v>447</v>
      </c>
      <c r="C82" s="25" t="s">
        <v>40</v>
      </c>
      <c r="D82" s="28">
        <v>35384</v>
      </c>
      <c r="E82" s="25" t="s">
        <v>16</v>
      </c>
    </row>
    <row r="83" spans="1:5" x14ac:dyDescent="0.3">
      <c r="A83" s="9"/>
      <c r="B83" s="187"/>
      <c r="C83" s="25" t="s">
        <v>47</v>
      </c>
      <c r="D83" s="28">
        <v>32788</v>
      </c>
      <c r="E83" s="25" t="s">
        <v>16</v>
      </c>
    </row>
    <row r="84" spans="1:5" x14ac:dyDescent="0.3">
      <c r="A84" s="9"/>
      <c r="B84" s="187"/>
      <c r="C84" s="25" t="s">
        <v>48</v>
      </c>
      <c r="D84" s="28">
        <v>38091</v>
      </c>
      <c r="E84" s="25" t="s">
        <v>16</v>
      </c>
    </row>
    <row r="85" spans="1:5" x14ac:dyDescent="0.3">
      <c r="A85" s="9"/>
      <c r="B85" s="187"/>
      <c r="C85" s="25" t="s">
        <v>49</v>
      </c>
      <c r="D85" s="28">
        <v>31576</v>
      </c>
      <c r="E85" s="25" t="s">
        <v>16</v>
      </c>
    </row>
    <row r="86" spans="1:5" x14ac:dyDescent="0.3">
      <c r="A86" s="9"/>
      <c r="B86" s="187"/>
      <c r="C86" s="25" t="s">
        <v>61</v>
      </c>
      <c r="D86" s="28">
        <v>31576</v>
      </c>
      <c r="E86" s="25" t="s">
        <v>16</v>
      </c>
    </row>
    <row r="87" spans="1:5" x14ac:dyDescent="0.3">
      <c r="A87" s="9"/>
      <c r="B87" s="26" t="s">
        <v>449</v>
      </c>
      <c r="C87" s="27" t="s">
        <v>65</v>
      </c>
      <c r="D87" s="29">
        <v>35384</v>
      </c>
      <c r="E87" s="27" t="s">
        <v>16</v>
      </c>
    </row>
    <row r="88" spans="1:5" x14ac:dyDescent="0.3">
      <c r="A88" s="9"/>
      <c r="B88" s="187" t="s">
        <v>450</v>
      </c>
      <c r="C88" s="25" t="s">
        <v>74</v>
      </c>
      <c r="D88" s="28">
        <v>33775</v>
      </c>
      <c r="E88" s="25" t="s">
        <v>16</v>
      </c>
    </row>
    <row r="89" spans="1:5" x14ac:dyDescent="0.3">
      <c r="A89" s="9"/>
      <c r="B89" s="187"/>
      <c r="C89" s="25" t="s">
        <v>66</v>
      </c>
      <c r="D89" s="28">
        <v>31576</v>
      </c>
      <c r="E89" s="25" t="s">
        <v>16</v>
      </c>
    </row>
    <row r="90" spans="1:5" x14ac:dyDescent="0.3">
      <c r="A90" s="9"/>
      <c r="B90" s="186" t="s">
        <v>448</v>
      </c>
      <c r="C90" s="27" t="s">
        <v>73</v>
      </c>
      <c r="D90" s="29">
        <v>44712</v>
      </c>
      <c r="E90" s="27" t="s">
        <v>14</v>
      </c>
    </row>
    <row r="91" spans="1:5" x14ac:dyDescent="0.3">
      <c r="A91" s="9"/>
      <c r="B91" s="186"/>
      <c r="C91" s="27" t="s">
        <v>43</v>
      </c>
      <c r="D91" s="29">
        <v>31576</v>
      </c>
      <c r="E91" s="27" t="s">
        <v>16</v>
      </c>
    </row>
    <row r="92" spans="1:5" x14ac:dyDescent="0.3">
      <c r="A92" s="9"/>
      <c r="B92" s="186"/>
      <c r="C92" s="27" t="s">
        <v>88</v>
      </c>
      <c r="D92" s="29">
        <v>40033</v>
      </c>
      <c r="E92" s="27" t="s">
        <v>14</v>
      </c>
    </row>
    <row r="93" spans="1:5" x14ac:dyDescent="0.3">
      <c r="A93" s="9"/>
      <c r="B93" s="186"/>
      <c r="C93" s="27" t="s">
        <v>89</v>
      </c>
      <c r="D93" s="29">
        <v>40026</v>
      </c>
      <c r="E93" s="27" t="s">
        <v>14</v>
      </c>
    </row>
    <row r="94" spans="1:5" x14ac:dyDescent="0.3">
      <c r="A94" s="9"/>
      <c r="B94" s="186"/>
      <c r="C94" s="27" t="s">
        <v>500</v>
      </c>
      <c r="D94" s="29">
        <v>40026</v>
      </c>
      <c r="E94" s="27" t="s">
        <v>14</v>
      </c>
    </row>
    <row r="95" spans="1:5" x14ac:dyDescent="0.3">
      <c r="A95" s="9"/>
      <c r="B95" s="187" t="s">
        <v>454</v>
      </c>
      <c r="C95" s="25" t="s">
        <v>154</v>
      </c>
      <c r="D95" s="28">
        <v>38091</v>
      </c>
      <c r="E95" s="25" t="s">
        <v>16</v>
      </c>
    </row>
    <row r="96" spans="1:5" x14ac:dyDescent="0.3">
      <c r="A96" s="9"/>
      <c r="B96" s="187"/>
      <c r="C96" s="25" t="s">
        <v>72</v>
      </c>
      <c r="D96" s="28">
        <v>36210</v>
      </c>
      <c r="E96" s="25" t="s">
        <v>16</v>
      </c>
    </row>
    <row r="97" spans="1:5" x14ac:dyDescent="0.3">
      <c r="A97" s="9"/>
      <c r="B97" s="187"/>
      <c r="C97" s="25" t="s">
        <v>82</v>
      </c>
      <c r="D97" s="28">
        <v>36210</v>
      </c>
      <c r="E97" s="25" t="s">
        <v>16</v>
      </c>
    </row>
    <row r="98" spans="1:5" x14ac:dyDescent="0.3">
      <c r="A98" s="9"/>
      <c r="B98" s="26" t="s">
        <v>459</v>
      </c>
      <c r="C98" s="27" t="s">
        <v>186</v>
      </c>
      <c r="D98" s="29">
        <v>38093</v>
      </c>
      <c r="E98" s="27" t="s">
        <v>32</v>
      </c>
    </row>
    <row r="99" spans="1:5" x14ac:dyDescent="0.3">
      <c r="A99" s="9"/>
      <c r="B99" s="187" t="s">
        <v>442</v>
      </c>
      <c r="C99" s="25" t="s">
        <v>25</v>
      </c>
      <c r="D99" s="28">
        <v>31576</v>
      </c>
      <c r="E99" s="25" t="s">
        <v>16</v>
      </c>
    </row>
    <row r="100" spans="1:5" x14ac:dyDescent="0.3">
      <c r="A100" s="9"/>
      <c r="B100" s="187"/>
      <c r="C100" s="25" t="s">
        <v>34</v>
      </c>
      <c r="D100" s="28">
        <v>31576</v>
      </c>
      <c r="E100" s="25" t="s">
        <v>16</v>
      </c>
    </row>
    <row r="101" spans="1:5" x14ac:dyDescent="0.3">
      <c r="A101" s="9"/>
      <c r="B101" s="187"/>
      <c r="C101" s="25" t="s">
        <v>52</v>
      </c>
      <c r="D101" s="28">
        <v>31576</v>
      </c>
      <c r="E101" s="25" t="s">
        <v>46</v>
      </c>
    </row>
    <row r="102" spans="1:5" x14ac:dyDescent="0.3">
      <c r="A102" s="9"/>
      <c r="B102" s="186" t="s">
        <v>437</v>
      </c>
      <c r="C102" s="27" t="s">
        <v>15</v>
      </c>
      <c r="D102" s="29">
        <v>31576</v>
      </c>
      <c r="E102" s="27" t="s">
        <v>16</v>
      </c>
    </row>
    <row r="103" spans="1:5" x14ac:dyDescent="0.3">
      <c r="A103" s="9"/>
      <c r="B103" s="186"/>
      <c r="C103" s="27" t="s">
        <v>77</v>
      </c>
      <c r="D103" s="29">
        <v>43962</v>
      </c>
      <c r="E103" s="27" t="s">
        <v>14</v>
      </c>
    </row>
    <row r="104" spans="1:5" x14ac:dyDescent="0.3">
      <c r="A104" s="9"/>
      <c r="B104" s="186"/>
      <c r="C104" s="27" t="s">
        <v>29</v>
      </c>
      <c r="D104" s="29">
        <v>38093</v>
      </c>
      <c r="E104" s="27" t="s">
        <v>14</v>
      </c>
    </row>
    <row r="105" spans="1:5" x14ac:dyDescent="0.3">
      <c r="A105" s="9"/>
      <c r="B105" s="186"/>
      <c r="C105" s="27" t="s">
        <v>86</v>
      </c>
      <c r="D105" s="29">
        <v>40896</v>
      </c>
      <c r="E105" s="27" t="s">
        <v>14</v>
      </c>
    </row>
    <row r="106" spans="1:5" x14ac:dyDescent="0.3">
      <c r="A106" s="9"/>
      <c r="B106" s="186"/>
      <c r="C106" s="27" t="s">
        <v>590</v>
      </c>
      <c r="D106" s="29">
        <v>45959</v>
      </c>
      <c r="E106" s="27" t="s">
        <v>14</v>
      </c>
    </row>
    <row r="107" spans="1:5" x14ac:dyDescent="0.3">
      <c r="A107" s="9"/>
      <c r="B107" s="186"/>
      <c r="C107" s="27" t="s">
        <v>60</v>
      </c>
      <c r="D107" s="29">
        <v>31576</v>
      </c>
      <c r="E107" s="27" t="s">
        <v>16</v>
      </c>
    </row>
    <row r="108" spans="1:5" x14ac:dyDescent="0.3">
      <c r="A108" s="9"/>
      <c r="B108" s="186"/>
      <c r="C108" s="27" t="s">
        <v>63</v>
      </c>
      <c r="D108" s="29">
        <v>31576</v>
      </c>
      <c r="E108" s="27" t="s">
        <v>16</v>
      </c>
    </row>
    <row r="109" spans="1:5" x14ac:dyDescent="0.3">
      <c r="A109" s="9"/>
      <c r="B109" s="186"/>
      <c r="C109" s="27" t="s">
        <v>98</v>
      </c>
      <c r="D109" s="29">
        <v>43780</v>
      </c>
      <c r="E109" s="27" t="s">
        <v>14</v>
      </c>
    </row>
    <row r="110" spans="1:5" x14ac:dyDescent="0.3">
      <c r="A110" s="9"/>
      <c r="B110" s="9"/>
    </row>
    <row r="111" spans="1:5" x14ac:dyDescent="0.3">
      <c r="A111" s="9"/>
      <c r="B111" s="9"/>
    </row>
    <row r="112" spans="1:5" x14ac:dyDescent="0.3">
      <c r="A112" s="9"/>
      <c r="B112" s="9"/>
    </row>
    <row r="113" spans="1:2" x14ac:dyDescent="0.3">
      <c r="A113" s="9"/>
      <c r="B113" s="9"/>
    </row>
    <row r="114" spans="1:2" x14ac:dyDescent="0.3">
      <c r="A114" s="9"/>
      <c r="B114" s="9"/>
    </row>
    <row r="115" spans="1:2" x14ac:dyDescent="0.3">
      <c r="A115" s="9"/>
      <c r="B115" s="9"/>
    </row>
    <row r="116" spans="1:2" x14ac:dyDescent="0.3">
      <c r="A116" s="9"/>
      <c r="B116" s="9"/>
    </row>
    <row r="117" spans="1:2" x14ac:dyDescent="0.3">
      <c r="A117" s="9"/>
      <c r="B117" s="9"/>
    </row>
    <row r="118" spans="1:2" x14ac:dyDescent="0.3">
      <c r="A118" s="9"/>
      <c r="B118" s="9"/>
    </row>
    <row r="119" spans="1:2" x14ac:dyDescent="0.3">
      <c r="A119" s="9"/>
      <c r="B119" s="9"/>
    </row>
    <row r="120" spans="1:2" x14ac:dyDescent="0.3">
      <c r="A120" s="9"/>
      <c r="B120" s="9"/>
    </row>
    <row r="121" spans="1:2" x14ac:dyDescent="0.3">
      <c r="A121" s="9"/>
      <c r="B121" s="9"/>
    </row>
    <row r="122" spans="1:2" x14ac:dyDescent="0.3">
      <c r="A122" s="9"/>
      <c r="B122" s="9"/>
    </row>
    <row r="123" spans="1:2" x14ac:dyDescent="0.3">
      <c r="A123" s="9"/>
      <c r="B123" s="9"/>
    </row>
    <row r="124" spans="1:2" x14ac:dyDescent="0.3">
      <c r="A124" s="9"/>
      <c r="B124" s="9"/>
    </row>
    <row r="125" spans="1:2" x14ac:dyDescent="0.3">
      <c r="A125" s="9"/>
      <c r="B125" s="9"/>
    </row>
    <row r="126" spans="1:2" x14ac:dyDescent="0.3">
      <c r="A126" s="9"/>
      <c r="B126" s="9"/>
    </row>
    <row r="127" spans="1:2" x14ac:dyDescent="0.3">
      <c r="A127" s="9"/>
      <c r="B127" s="9"/>
    </row>
    <row r="128" spans="1:2" x14ac:dyDescent="0.3">
      <c r="A128" s="9"/>
      <c r="B128" s="9"/>
    </row>
    <row r="129" spans="1:2" x14ac:dyDescent="0.3">
      <c r="A129" s="9"/>
      <c r="B129" s="9"/>
    </row>
    <row r="130" spans="1:2" x14ac:dyDescent="0.3">
      <c r="A130" s="9"/>
      <c r="B130" s="9"/>
    </row>
    <row r="131" spans="1:2" x14ac:dyDescent="0.3">
      <c r="A131" s="9"/>
      <c r="B131" s="9"/>
    </row>
    <row r="132" spans="1:2" x14ac:dyDescent="0.3">
      <c r="A132" s="9"/>
      <c r="B132" s="9"/>
    </row>
    <row r="133" spans="1:2" x14ac:dyDescent="0.3">
      <c r="A133" s="9"/>
      <c r="B133" s="9"/>
    </row>
    <row r="134" spans="1:2" x14ac:dyDescent="0.3">
      <c r="A134" s="9"/>
      <c r="B134" s="9"/>
    </row>
    <row r="135" spans="1:2" x14ac:dyDescent="0.3">
      <c r="A135" s="9"/>
      <c r="B135" s="9"/>
    </row>
    <row r="136" spans="1:2" x14ac:dyDescent="0.3">
      <c r="A136" s="9"/>
      <c r="B136" s="9"/>
    </row>
    <row r="137" spans="1:2" x14ac:dyDescent="0.3">
      <c r="A137" s="9"/>
      <c r="B137" s="9"/>
    </row>
    <row r="138" spans="1:2" x14ac:dyDescent="0.3">
      <c r="A138" s="9"/>
      <c r="B138" s="9"/>
    </row>
    <row r="139" spans="1:2" x14ac:dyDescent="0.3">
      <c r="A139" s="9"/>
      <c r="B139" s="9"/>
    </row>
    <row r="140" spans="1:2" x14ac:dyDescent="0.3">
      <c r="A140" s="9"/>
      <c r="B140" s="9"/>
    </row>
    <row r="141" spans="1:2" x14ac:dyDescent="0.3">
      <c r="A141" s="9"/>
      <c r="B141" s="9"/>
    </row>
    <row r="142" spans="1:2" x14ac:dyDescent="0.3">
      <c r="A142" s="9"/>
      <c r="B142" s="9"/>
    </row>
    <row r="143" spans="1:2" x14ac:dyDescent="0.3">
      <c r="A143" s="9"/>
      <c r="B143" s="9"/>
    </row>
    <row r="144" spans="1:2" x14ac:dyDescent="0.3">
      <c r="A144" s="9"/>
      <c r="B144" s="9"/>
    </row>
    <row r="145" spans="1:2" x14ac:dyDescent="0.3">
      <c r="A145" s="9"/>
      <c r="B145" s="9"/>
    </row>
    <row r="146" spans="1:2" x14ac:dyDescent="0.3">
      <c r="A146" s="9"/>
      <c r="B146" s="9"/>
    </row>
    <row r="147" spans="1:2" x14ac:dyDescent="0.3">
      <c r="A147" s="9"/>
      <c r="B147" s="9"/>
    </row>
    <row r="148" spans="1:2" x14ac:dyDescent="0.3">
      <c r="A148" s="9"/>
      <c r="B148" s="9"/>
    </row>
    <row r="149" spans="1:2" x14ac:dyDescent="0.3">
      <c r="A149" s="9"/>
      <c r="B149" s="9"/>
    </row>
    <row r="150" spans="1:2" x14ac:dyDescent="0.3">
      <c r="A150" s="9"/>
      <c r="B150" s="9"/>
    </row>
    <row r="151" spans="1:2" x14ac:dyDescent="0.3">
      <c r="A151" s="9"/>
      <c r="B151" s="9"/>
    </row>
    <row r="152" spans="1:2" x14ac:dyDescent="0.3">
      <c r="A152" s="9"/>
      <c r="B152" s="9"/>
    </row>
    <row r="153" spans="1:2" x14ac:dyDescent="0.3">
      <c r="A153" s="9"/>
      <c r="B153" s="9"/>
    </row>
    <row r="154" spans="1:2" x14ac:dyDescent="0.3">
      <c r="A154" s="9"/>
      <c r="B154" s="9"/>
    </row>
    <row r="155" spans="1:2" x14ac:dyDescent="0.3">
      <c r="A155" s="9"/>
      <c r="B155" s="9"/>
    </row>
    <row r="156" spans="1:2" x14ac:dyDescent="0.3">
      <c r="A156" s="9"/>
      <c r="B156" s="9"/>
    </row>
    <row r="157" spans="1:2" x14ac:dyDescent="0.3">
      <c r="A157" s="9"/>
      <c r="B157" s="9"/>
    </row>
    <row r="158" spans="1:2" x14ac:dyDescent="0.3">
      <c r="A158" s="9"/>
      <c r="B158" s="9"/>
    </row>
    <row r="159" spans="1:2" x14ac:dyDescent="0.3">
      <c r="A159" s="9"/>
      <c r="B159" s="9"/>
    </row>
    <row r="160" spans="1:2" x14ac:dyDescent="0.3">
      <c r="A160" s="9"/>
      <c r="B160" s="9"/>
    </row>
    <row r="161" spans="1:2" x14ac:dyDescent="0.3">
      <c r="A161" s="9"/>
      <c r="B161" s="9"/>
    </row>
    <row r="162" spans="1:2" x14ac:dyDescent="0.3">
      <c r="A162" s="9"/>
      <c r="B162" s="9"/>
    </row>
    <row r="163" spans="1:2" x14ac:dyDescent="0.3">
      <c r="A163" s="9"/>
      <c r="B163" s="9"/>
    </row>
    <row r="164" spans="1:2" x14ac:dyDescent="0.3">
      <c r="A164" s="9"/>
      <c r="B164" s="9"/>
    </row>
    <row r="165" spans="1:2" x14ac:dyDescent="0.3">
      <c r="A165" s="9"/>
      <c r="B165" s="9"/>
    </row>
    <row r="166" spans="1:2" x14ac:dyDescent="0.3">
      <c r="A166" s="9"/>
      <c r="B166" s="9"/>
    </row>
    <row r="167" spans="1:2" x14ac:dyDescent="0.3">
      <c r="A167" s="9"/>
      <c r="B167" s="9"/>
    </row>
    <row r="168" spans="1:2" x14ac:dyDescent="0.3">
      <c r="A168" s="9"/>
      <c r="B168" s="9"/>
    </row>
    <row r="169" spans="1:2" x14ac:dyDescent="0.3">
      <c r="A169" s="9"/>
      <c r="B169" s="9"/>
    </row>
    <row r="170" spans="1:2" x14ac:dyDescent="0.3">
      <c r="A170" s="9"/>
      <c r="B170" s="9"/>
    </row>
    <row r="171" spans="1:2" x14ac:dyDescent="0.3">
      <c r="A171" s="9"/>
      <c r="B171" s="9"/>
    </row>
    <row r="172" spans="1:2" x14ac:dyDescent="0.3">
      <c r="A172" s="9"/>
      <c r="B172" s="9"/>
    </row>
    <row r="173" spans="1:2" x14ac:dyDescent="0.3">
      <c r="A173" s="9"/>
      <c r="B173" s="9"/>
    </row>
    <row r="174" spans="1:2" x14ac:dyDescent="0.3">
      <c r="A174" s="9"/>
      <c r="B174" s="9"/>
    </row>
    <row r="175" spans="1:2" x14ac:dyDescent="0.3">
      <c r="A175" s="9"/>
      <c r="B175" s="9"/>
    </row>
    <row r="176" spans="1:2" x14ac:dyDescent="0.3">
      <c r="A176" s="9"/>
      <c r="B176" s="9"/>
    </row>
    <row r="177" spans="1:2" x14ac:dyDescent="0.3">
      <c r="A177" s="9"/>
      <c r="B177" s="9"/>
    </row>
    <row r="178" spans="1:2" x14ac:dyDescent="0.3">
      <c r="A178" s="9"/>
      <c r="B178" s="9"/>
    </row>
    <row r="179" spans="1:2" x14ac:dyDescent="0.3">
      <c r="A179" s="9"/>
      <c r="B179" s="9"/>
    </row>
    <row r="180" spans="1:2" x14ac:dyDescent="0.3">
      <c r="A180" s="9"/>
      <c r="B180" s="9"/>
    </row>
    <row r="181" spans="1:2" x14ac:dyDescent="0.3">
      <c r="A181" s="9"/>
      <c r="B181" s="9"/>
    </row>
    <row r="182" spans="1:2" x14ac:dyDescent="0.3">
      <c r="A182" s="9"/>
      <c r="B182" s="9"/>
    </row>
    <row r="183" spans="1:2" x14ac:dyDescent="0.3">
      <c r="A183" s="9"/>
      <c r="B183" s="9"/>
    </row>
    <row r="184" spans="1:2" x14ac:dyDescent="0.3">
      <c r="A184" s="9"/>
      <c r="B184" s="9"/>
    </row>
    <row r="185" spans="1:2" x14ac:dyDescent="0.3">
      <c r="A185" s="9"/>
      <c r="B185" s="9"/>
    </row>
    <row r="186" spans="1:2" x14ac:dyDescent="0.3">
      <c r="A186" s="9"/>
      <c r="B186" s="9"/>
    </row>
    <row r="187" spans="1:2" x14ac:dyDescent="0.3">
      <c r="A187" s="9"/>
      <c r="B187" s="9"/>
    </row>
    <row r="188" spans="1:2" x14ac:dyDescent="0.3">
      <c r="A188" s="9"/>
      <c r="B188" s="9"/>
    </row>
    <row r="189" spans="1:2" x14ac:dyDescent="0.3">
      <c r="A189" s="9"/>
      <c r="B189" s="9"/>
    </row>
    <row r="190" spans="1:2" x14ac:dyDescent="0.3">
      <c r="A190" s="9"/>
      <c r="B190" s="9"/>
    </row>
    <row r="191" spans="1:2" x14ac:dyDescent="0.3">
      <c r="A191" s="9"/>
      <c r="B191" s="9"/>
    </row>
    <row r="192" spans="1:2" x14ac:dyDescent="0.3">
      <c r="A192" s="9"/>
      <c r="B192" s="9"/>
    </row>
    <row r="193" spans="1:2" x14ac:dyDescent="0.3">
      <c r="A193" s="9"/>
      <c r="B193" s="9"/>
    </row>
    <row r="194" spans="1:2" x14ac:dyDescent="0.3">
      <c r="A194" s="9"/>
      <c r="B194" s="9"/>
    </row>
    <row r="195" spans="1:2" x14ac:dyDescent="0.3">
      <c r="A195" s="9"/>
      <c r="B195" s="9"/>
    </row>
    <row r="196" spans="1:2" x14ac:dyDescent="0.3">
      <c r="A196" s="9"/>
      <c r="B196" s="9"/>
    </row>
    <row r="197" spans="1:2" x14ac:dyDescent="0.3">
      <c r="A197" s="9"/>
      <c r="B197" s="9"/>
    </row>
    <row r="198" spans="1:2" x14ac:dyDescent="0.3">
      <c r="A198" s="9"/>
      <c r="B198" s="9"/>
    </row>
    <row r="199" spans="1:2" x14ac:dyDescent="0.3">
      <c r="A199" s="9"/>
      <c r="B199" s="9"/>
    </row>
    <row r="200" spans="1:2" x14ac:dyDescent="0.3">
      <c r="A200" s="9"/>
      <c r="B200" s="9"/>
    </row>
    <row r="201" spans="1:2" x14ac:dyDescent="0.3">
      <c r="A201" s="9"/>
      <c r="B201" s="9"/>
    </row>
    <row r="202" spans="1:2" x14ac:dyDescent="0.3">
      <c r="A202" s="9"/>
      <c r="B202" s="9"/>
    </row>
    <row r="203" spans="1:2" x14ac:dyDescent="0.3">
      <c r="A203" s="9"/>
      <c r="B203" s="9"/>
    </row>
    <row r="204" spans="1:2" x14ac:dyDescent="0.3">
      <c r="A204" s="9"/>
      <c r="B204" s="9"/>
    </row>
    <row r="205" spans="1:2" x14ac:dyDescent="0.3">
      <c r="A205" s="9"/>
      <c r="B205" s="9"/>
    </row>
    <row r="206" spans="1:2" x14ac:dyDescent="0.3">
      <c r="A206" s="9"/>
      <c r="B206" s="9"/>
    </row>
    <row r="207" spans="1:2" x14ac:dyDescent="0.3">
      <c r="A207" s="9"/>
      <c r="B207" s="9"/>
    </row>
    <row r="208" spans="1:2" x14ac:dyDescent="0.3">
      <c r="A208" s="9"/>
      <c r="B208" s="9"/>
    </row>
    <row r="209" spans="1:2" x14ac:dyDescent="0.3">
      <c r="A209" s="9"/>
      <c r="B209" s="9"/>
    </row>
    <row r="210" spans="1:2" x14ac:dyDescent="0.3">
      <c r="A210" s="9"/>
      <c r="B210" s="9"/>
    </row>
    <row r="211" spans="1:2" x14ac:dyDescent="0.3">
      <c r="A211" s="9"/>
      <c r="B211" s="9"/>
    </row>
    <row r="212" spans="1:2" x14ac:dyDescent="0.3">
      <c r="A212" s="9"/>
      <c r="B212" s="9"/>
    </row>
    <row r="213" spans="1:2" x14ac:dyDescent="0.3">
      <c r="A213" s="9"/>
      <c r="B213" s="9"/>
    </row>
    <row r="214" spans="1:2" x14ac:dyDescent="0.3">
      <c r="A214" s="9"/>
      <c r="B214" s="9"/>
    </row>
    <row r="215" spans="1:2" x14ac:dyDescent="0.3">
      <c r="A215" s="9"/>
      <c r="B215" s="9"/>
    </row>
    <row r="216" spans="1:2" x14ac:dyDescent="0.3">
      <c r="A216" s="9"/>
      <c r="B216" s="9"/>
    </row>
    <row r="217" spans="1:2" x14ac:dyDescent="0.3">
      <c r="A217" s="9"/>
      <c r="B217" s="9"/>
    </row>
    <row r="218" spans="1:2" x14ac:dyDescent="0.3">
      <c r="A218" s="9"/>
      <c r="B218" s="9"/>
    </row>
    <row r="219" spans="1:2" x14ac:dyDescent="0.3">
      <c r="A219" s="9"/>
      <c r="B219" s="9"/>
    </row>
    <row r="220" spans="1:2" x14ac:dyDescent="0.3">
      <c r="A220" s="9"/>
      <c r="B220" s="9"/>
    </row>
    <row r="221" spans="1:2" x14ac:dyDescent="0.3">
      <c r="A221" s="9"/>
      <c r="B221" s="9"/>
    </row>
    <row r="222" spans="1:2" x14ac:dyDescent="0.3">
      <c r="A222" s="9"/>
      <c r="B222" s="9"/>
    </row>
    <row r="223" spans="1:2" x14ac:dyDescent="0.3">
      <c r="A223" s="9"/>
      <c r="B223" s="9"/>
    </row>
    <row r="224" spans="1:2" x14ac:dyDescent="0.3">
      <c r="A224" s="9"/>
      <c r="B224" s="9"/>
    </row>
    <row r="225" spans="1:2" x14ac:dyDescent="0.3">
      <c r="A225" s="9"/>
      <c r="B225" s="9"/>
    </row>
    <row r="226" spans="1:2" x14ac:dyDescent="0.3">
      <c r="A226" s="9"/>
      <c r="B226" s="9"/>
    </row>
    <row r="227" spans="1:2" x14ac:dyDescent="0.3">
      <c r="A227" s="9"/>
      <c r="B227" s="9"/>
    </row>
    <row r="228" spans="1:2" x14ac:dyDescent="0.3">
      <c r="A228" s="9"/>
      <c r="B228" s="9"/>
    </row>
    <row r="229" spans="1:2" x14ac:dyDescent="0.3">
      <c r="A229" s="9"/>
      <c r="B229" s="9"/>
    </row>
    <row r="230" spans="1:2" x14ac:dyDescent="0.3">
      <c r="A230" s="9"/>
      <c r="B230" s="9"/>
    </row>
    <row r="231" spans="1:2" x14ac:dyDescent="0.3">
      <c r="A231" s="9"/>
      <c r="B231" s="9"/>
    </row>
    <row r="232" spans="1:2" x14ac:dyDescent="0.3">
      <c r="A232" s="9"/>
      <c r="B232" s="9"/>
    </row>
    <row r="233" spans="1:2" x14ac:dyDescent="0.3">
      <c r="A233" s="9"/>
      <c r="B233" s="9"/>
    </row>
    <row r="234" spans="1:2" x14ac:dyDescent="0.3">
      <c r="A234" s="9"/>
      <c r="B234" s="9"/>
    </row>
    <row r="235" spans="1:2" x14ac:dyDescent="0.3">
      <c r="A235" s="9"/>
      <c r="B235" s="9"/>
    </row>
    <row r="236" spans="1:2" x14ac:dyDescent="0.3">
      <c r="A236" s="9"/>
      <c r="B236" s="9"/>
    </row>
    <row r="237" spans="1:2" x14ac:dyDescent="0.3">
      <c r="A237" s="9"/>
      <c r="B237" s="9"/>
    </row>
    <row r="238" spans="1:2" x14ac:dyDescent="0.3">
      <c r="A238" s="9"/>
      <c r="B238" s="9"/>
    </row>
    <row r="239" spans="1:2" x14ac:dyDescent="0.3">
      <c r="A239" s="9"/>
      <c r="B239" s="9"/>
    </row>
    <row r="240" spans="1:2" x14ac:dyDescent="0.3">
      <c r="A240" s="9"/>
      <c r="B240" s="9"/>
    </row>
    <row r="241" spans="1:2" x14ac:dyDescent="0.3">
      <c r="A241" s="9"/>
      <c r="B241" s="9"/>
    </row>
    <row r="242" spans="1:2" x14ac:dyDescent="0.3">
      <c r="A242" s="9"/>
      <c r="B242" s="9"/>
    </row>
    <row r="243" spans="1:2" x14ac:dyDescent="0.3">
      <c r="A243" s="9"/>
      <c r="B243" s="9"/>
    </row>
    <row r="244" spans="1:2" x14ac:dyDescent="0.3">
      <c r="A244" s="9"/>
      <c r="B244" s="9"/>
    </row>
    <row r="245" spans="1:2" x14ac:dyDescent="0.3">
      <c r="A245" s="9"/>
      <c r="B245" s="9"/>
    </row>
    <row r="246" spans="1:2" x14ac:dyDescent="0.3">
      <c r="A246" s="9"/>
      <c r="B246" s="9"/>
    </row>
    <row r="247" spans="1:2" x14ac:dyDescent="0.3">
      <c r="A247" s="9"/>
      <c r="B247" s="9"/>
    </row>
    <row r="248" spans="1:2" x14ac:dyDescent="0.3">
      <c r="A248" s="9"/>
      <c r="B248" s="9"/>
    </row>
    <row r="249" spans="1:2" x14ac:dyDescent="0.3">
      <c r="A249" s="9"/>
      <c r="B249" s="9"/>
    </row>
    <row r="250" spans="1:2" x14ac:dyDescent="0.3">
      <c r="A250" s="9"/>
      <c r="B250" s="9"/>
    </row>
    <row r="251" spans="1:2" x14ac:dyDescent="0.3">
      <c r="A251" s="9"/>
      <c r="B251" s="9"/>
    </row>
    <row r="252" spans="1:2" x14ac:dyDescent="0.3">
      <c r="A252" s="9"/>
      <c r="B252" s="9"/>
    </row>
    <row r="253" spans="1:2" x14ac:dyDescent="0.3">
      <c r="A253" s="9"/>
      <c r="B253" s="9"/>
    </row>
    <row r="254" spans="1:2" x14ac:dyDescent="0.3">
      <c r="A254" s="9"/>
      <c r="B254" s="9"/>
    </row>
    <row r="255" spans="1:2" x14ac:dyDescent="0.3">
      <c r="A255" s="9"/>
      <c r="B255" s="9"/>
    </row>
    <row r="256" spans="1:2" x14ac:dyDescent="0.3">
      <c r="A256" s="9"/>
      <c r="B256" s="9"/>
    </row>
    <row r="257" spans="1:2" x14ac:dyDescent="0.3">
      <c r="A257" s="9"/>
      <c r="B257" s="9"/>
    </row>
    <row r="258" spans="1:2" x14ac:dyDescent="0.3">
      <c r="A258" s="9"/>
      <c r="B258" s="9"/>
    </row>
    <row r="259" spans="1:2" x14ac:dyDescent="0.3">
      <c r="A259" s="9"/>
      <c r="B259" s="9"/>
    </row>
    <row r="260" spans="1:2" x14ac:dyDescent="0.3">
      <c r="A260" s="9"/>
      <c r="B260" s="9"/>
    </row>
    <row r="261" spans="1:2" x14ac:dyDescent="0.3">
      <c r="A261" s="9"/>
      <c r="B261" s="9"/>
    </row>
    <row r="262" spans="1:2" x14ac:dyDescent="0.3">
      <c r="A262" s="9"/>
      <c r="B262" s="9"/>
    </row>
    <row r="263" spans="1:2" x14ac:dyDescent="0.3">
      <c r="A263" s="9"/>
      <c r="B263" s="9"/>
    </row>
    <row r="264" spans="1:2" x14ac:dyDescent="0.3">
      <c r="A264" s="9"/>
      <c r="B264" s="9"/>
    </row>
    <row r="265" spans="1:2" x14ac:dyDescent="0.3">
      <c r="A265" s="9"/>
      <c r="B265" s="9"/>
    </row>
    <row r="266" spans="1:2" x14ac:dyDescent="0.3">
      <c r="A266" s="9"/>
      <c r="B266" s="9"/>
    </row>
    <row r="267" spans="1:2" x14ac:dyDescent="0.3">
      <c r="A267" s="9"/>
      <c r="B267" s="9"/>
    </row>
    <row r="268" spans="1:2" x14ac:dyDescent="0.3">
      <c r="A268" s="9"/>
      <c r="B268" s="9"/>
    </row>
    <row r="269" spans="1:2" x14ac:dyDescent="0.3">
      <c r="A269" s="9"/>
      <c r="B269" s="9"/>
    </row>
    <row r="270" spans="1:2" x14ac:dyDescent="0.3">
      <c r="A270" s="9"/>
      <c r="B270" s="9"/>
    </row>
    <row r="271" spans="1:2" x14ac:dyDescent="0.3">
      <c r="A271" s="9"/>
      <c r="B271" s="9"/>
    </row>
    <row r="272" spans="1:2" x14ac:dyDescent="0.3">
      <c r="A272" s="9"/>
      <c r="B272" s="9"/>
    </row>
    <row r="273" spans="1:2" x14ac:dyDescent="0.3">
      <c r="A273" s="9"/>
      <c r="B273" s="9"/>
    </row>
    <row r="274" spans="1:2" x14ac:dyDescent="0.3">
      <c r="A274" s="9"/>
      <c r="B274" s="9"/>
    </row>
    <row r="275" spans="1:2" x14ac:dyDescent="0.3">
      <c r="A275" s="9"/>
      <c r="B275" s="9"/>
    </row>
    <row r="276" spans="1:2" x14ac:dyDescent="0.3">
      <c r="A276" s="9"/>
      <c r="B276" s="9"/>
    </row>
    <row r="277" spans="1:2" x14ac:dyDescent="0.3">
      <c r="A277" s="9"/>
      <c r="B277" s="9"/>
    </row>
    <row r="278" spans="1:2" x14ac:dyDescent="0.3">
      <c r="A278" s="9"/>
      <c r="B278" s="9"/>
    </row>
    <row r="279" spans="1:2" x14ac:dyDescent="0.3">
      <c r="A279" s="9"/>
      <c r="B279" s="9"/>
    </row>
    <row r="280" spans="1:2" x14ac:dyDescent="0.3">
      <c r="A280" s="9"/>
      <c r="B280" s="9"/>
    </row>
    <row r="281" spans="1:2" x14ac:dyDescent="0.3">
      <c r="A281" s="9"/>
      <c r="B281" s="9"/>
    </row>
    <row r="282" spans="1:2" x14ac:dyDescent="0.3">
      <c r="A282" s="9"/>
      <c r="B282" s="9"/>
    </row>
    <row r="283" spans="1:2" x14ac:dyDescent="0.3">
      <c r="A283" s="9"/>
      <c r="B283" s="9"/>
    </row>
    <row r="284" spans="1:2" x14ac:dyDescent="0.3">
      <c r="A284" s="9"/>
      <c r="B284" s="9"/>
    </row>
    <row r="285" spans="1:2" x14ac:dyDescent="0.3">
      <c r="A285" s="9"/>
      <c r="B285" s="9"/>
    </row>
    <row r="286" spans="1:2" x14ac:dyDescent="0.3">
      <c r="A286" s="9"/>
      <c r="B286" s="9"/>
    </row>
    <row r="287" spans="1:2" x14ac:dyDescent="0.3">
      <c r="A287" s="9"/>
      <c r="B287" s="9"/>
    </row>
    <row r="288" spans="1:2" x14ac:dyDescent="0.3">
      <c r="A288" s="9"/>
      <c r="B288" s="9"/>
    </row>
    <row r="289" spans="1:2" x14ac:dyDescent="0.3">
      <c r="A289" s="9"/>
      <c r="B289" s="9"/>
    </row>
    <row r="290" spans="1:2" x14ac:dyDescent="0.3">
      <c r="A290" s="9"/>
      <c r="B290" s="9"/>
    </row>
    <row r="291" spans="1:2" x14ac:dyDescent="0.3">
      <c r="A291" s="9"/>
      <c r="B291" s="9"/>
    </row>
    <row r="292" spans="1:2" x14ac:dyDescent="0.3">
      <c r="A292" s="9"/>
      <c r="B292" s="9"/>
    </row>
    <row r="293" spans="1:2" x14ac:dyDescent="0.3">
      <c r="A293" s="9"/>
      <c r="B293" s="9"/>
    </row>
    <row r="294" spans="1:2" x14ac:dyDescent="0.3">
      <c r="A294" s="9"/>
      <c r="B294" s="9"/>
    </row>
    <row r="295" spans="1:2" x14ac:dyDescent="0.3">
      <c r="A295" s="9"/>
      <c r="B295" s="9"/>
    </row>
    <row r="296" spans="1:2" x14ac:dyDescent="0.3">
      <c r="A296" s="9"/>
      <c r="B296" s="9"/>
    </row>
    <row r="297" spans="1:2" x14ac:dyDescent="0.3">
      <c r="A297" s="9"/>
      <c r="B297" s="9"/>
    </row>
    <row r="298" spans="1:2" x14ac:dyDescent="0.3">
      <c r="A298" s="9"/>
      <c r="B298" s="9"/>
    </row>
    <row r="299" spans="1:2" x14ac:dyDescent="0.3">
      <c r="A299" s="9"/>
      <c r="B299" s="9"/>
    </row>
    <row r="300" spans="1:2" x14ac:dyDescent="0.3">
      <c r="A300" s="9"/>
      <c r="B300" s="9"/>
    </row>
    <row r="301" spans="1:2" x14ac:dyDescent="0.3">
      <c r="A301" s="9"/>
      <c r="B301" s="9"/>
    </row>
    <row r="302" spans="1:2" x14ac:dyDescent="0.3">
      <c r="A302" s="9"/>
      <c r="B302" s="9"/>
    </row>
    <row r="303" spans="1:2" x14ac:dyDescent="0.3">
      <c r="A303" s="9"/>
      <c r="B303" s="9"/>
    </row>
    <row r="304" spans="1:2" x14ac:dyDescent="0.3">
      <c r="A304" s="9"/>
      <c r="B304" s="9"/>
    </row>
    <row r="305" spans="1:2" x14ac:dyDescent="0.3">
      <c r="A305" s="9"/>
      <c r="B305" s="9"/>
    </row>
    <row r="306" spans="1:2" x14ac:dyDescent="0.3">
      <c r="A306" s="9"/>
      <c r="B306" s="9"/>
    </row>
    <row r="307" spans="1:2" x14ac:dyDescent="0.3">
      <c r="A307" s="9"/>
      <c r="B307" s="9"/>
    </row>
    <row r="308" spans="1:2" x14ac:dyDescent="0.3">
      <c r="A308" s="9"/>
      <c r="B308" s="9"/>
    </row>
    <row r="309" spans="1:2" x14ac:dyDescent="0.3">
      <c r="A309" s="9"/>
      <c r="B309" s="9"/>
    </row>
    <row r="310" spans="1:2" x14ac:dyDescent="0.3">
      <c r="A310" s="9"/>
      <c r="B310" s="9"/>
    </row>
    <row r="311" spans="1:2" x14ac:dyDescent="0.3">
      <c r="A311" s="9"/>
      <c r="B311" s="9"/>
    </row>
    <row r="312" spans="1:2" x14ac:dyDescent="0.3">
      <c r="A312" s="9"/>
      <c r="B312" s="9"/>
    </row>
    <row r="313" spans="1:2" x14ac:dyDescent="0.3">
      <c r="A313" s="9"/>
      <c r="B313" s="9"/>
    </row>
    <row r="314" spans="1:2" x14ac:dyDescent="0.3">
      <c r="A314" s="9"/>
      <c r="B314" s="9"/>
    </row>
    <row r="315" spans="1:2" x14ac:dyDescent="0.3">
      <c r="A315" s="9"/>
      <c r="B315" s="9"/>
    </row>
    <row r="316" spans="1:2" x14ac:dyDescent="0.3">
      <c r="A316" s="9"/>
      <c r="B316" s="9"/>
    </row>
    <row r="317" spans="1:2" x14ac:dyDescent="0.3">
      <c r="A317" s="9"/>
      <c r="B317" s="9"/>
    </row>
    <row r="318" spans="1:2" x14ac:dyDescent="0.3">
      <c r="A318" s="9"/>
      <c r="B318" s="9"/>
    </row>
    <row r="319" spans="1:2" x14ac:dyDescent="0.3">
      <c r="A319" s="9"/>
      <c r="B319" s="9"/>
    </row>
    <row r="320" spans="1:2" x14ac:dyDescent="0.3">
      <c r="A320" s="9"/>
      <c r="B320" s="9"/>
    </row>
    <row r="321" spans="1:2" x14ac:dyDescent="0.3">
      <c r="A321" s="9"/>
      <c r="B321" s="9"/>
    </row>
    <row r="322" spans="1:2" x14ac:dyDescent="0.3">
      <c r="A322" s="9"/>
      <c r="B322" s="9"/>
    </row>
    <row r="323" spans="1:2" x14ac:dyDescent="0.3">
      <c r="A323" s="9"/>
      <c r="B323" s="9"/>
    </row>
    <row r="324" spans="1:2" x14ac:dyDescent="0.3">
      <c r="A324" s="9"/>
      <c r="B324" s="9"/>
    </row>
    <row r="325" spans="1:2" x14ac:dyDescent="0.3">
      <c r="A325" s="9"/>
      <c r="B325" s="9"/>
    </row>
    <row r="326" spans="1:2" x14ac:dyDescent="0.3">
      <c r="A326" s="9"/>
      <c r="B326" s="9"/>
    </row>
    <row r="327" spans="1:2" x14ac:dyDescent="0.3">
      <c r="A327" s="9"/>
      <c r="B327" s="9"/>
    </row>
    <row r="328" spans="1:2" x14ac:dyDescent="0.3">
      <c r="A328" s="9"/>
      <c r="B328" s="9"/>
    </row>
    <row r="329" spans="1:2" x14ac:dyDescent="0.3">
      <c r="A329" s="9"/>
      <c r="B329" s="9"/>
    </row>
    <row r="330" spans="1:2" x14ac:dyDescent="0.3">
      <c r="A330" s="9"/>
      <c r="B330" s="9"/>
    </row>
    <row r="331" spans="1:2" x14ac:dyDescent="0.3">
      <c r="A331" s="9"/>
      <c r="B331" s="9"/>
    </row>
    <row r="332" spans="1:2" x14ac:dyDescent="0.3">
      <c r="A332" s="9"/>
      <c r="B332" s="9"/>
    </row>
    <row r="333" spans="1:2" x14ac:dyDescent="0.3">
      <c r="A333" s="9"/>
      <c r="B333" s="9"/>
    </row>
    <row r="334" spans="1:2" x14ac:dyDescent="0.3">
      <c r="A334" s="9"/>
      <c r="B334" s="9"/>
    </row>
    <row r="335" spans="1:2" x14ac:dyDescent="0.3">
      <c r="A335" s="9"/>
      <c r="B335" s="9"/>
    </row>
    <row r="336" spans="1:2" x14ac:dyDescent="0.3">
      <c r="A336" s="9"/>
      <c r="B336" s="9"/>
    </row>
    <row r="337" spans="1:2" x14ac:dyDescent="0.3">
      <c r="A337" s="9"/>
      <c r="B337" s="9"/>
    </row>
    <row r="338" spans="1:2" x14ac:dyDescent="0.3">
      <c r="A338" s="9"/>
      <c r="B338" s="9"/>
    </row>
    <row r="339" spans="1:2" x14ac:dyDescent="0.3">
      <c r="A339" s="9"/>
      <c r="B339" s="9"/>
    </row>
    <row r="340" spans="1:2" x14ac:dyDescent="0.3">
      <c r="A340" s="9"/>
      <c r="B340" s="9"/>
    </row>
    <row r="341" spans="1:2" x14ac:dyDescent="0.3">
      <c r="A341" s="9"/>
      <c r="B341" s="9"/>
    </row>
    <row r="342" spans="1:2" x14ac:dyDescent="0.3">
      <c r="A342" s="9"/>
      <c r="B342" s="9"/>
    </row>
    <row r="343" spans="1:2" x14ac:dyDescent="0.3">
      <c r="A343" s="9"/>
      <c r="B343" s="9"/>
    </row>
    <row r="344" spans="1:2" x14ac:dyDescent="0.3">
      <c r="A344" s="9"/>
      <c r="B344" s="9"/>
    </row>
    <row r="345" spans="1:2" x14ac:dyDescent="0.3">
      <c r="A345" s="9"/>
      <c r="B345" s="9"/>
    </row>
    <row r="346" spans="1:2" x14ac:dyDescent="0.3">
      <c r="A346" s="9"/>
      <c r="B346" s="9"/>
    </row>
    <row r="347" spans="1:2" x14ac:dyDescent="0.3">
      <c r="A347" s="9"/>
      <c r="B347" s="9"/>
    </row>
    <row r="348" spans="1:2" x14ac:dyDescent="0.3">
      <c r="A348" s="9"/>
      <c r="B348" s="9"/>
    </row>
    <row r="349" spans="1:2" x14ac:dyDescent="0.3">
      <c r="A349" s="9"/>
      <c r="B349" s="9"/>
    </row>
    <row r="350" spans="1:2" x14ac:dyDescent="0.3">
      <c r="A350" s="9"/>
      <c r="B350" s="9"/>
    </row>
    <row r="351" spans="1:2" x14ac:dyDescent="0.3">
      <c r="A351" s="9"/>
      <c r="B351" s="9"/>
    </row>
    <row r="352" spans="1:2" x14ac:dyDescent="0.3">
      <c r="A352" s="9"/>
      <c r="B352" s="9"/>
    </row>
    <row r="353" spans="1:2" x14ac:dyDescent="0.3">
      <c r="A353" s="9"/>
      <c r="B353" s="9"/>
    </row>
    <row r="354" spans="1:2" x14ac:dyDescent="0.3">
      <c r="A354" s="9"/>
      <c r="B354" s="9"/>
    </row>
    <row r="355" spans="1:2" x14ac:dyDescent="0.3">
      <c r="A355" s="9"/>
      <c r="B355" s="9"/>
    </row>
    <row r="356" spans="1:2" x14ac:dyDescent="0.3">
      <c r="A356" s="9"/>
      <c r="B356" s="9"/>
    </row>
    <row r="357" spans="1:2" x14ac:dyDescent="0.3">
      <c r="A357" s="9"/>
      <c r="B357" s="9"/>
    </row>
    <row r="358" spans="1:2" x14ac:dyDescent="0.3">
      <c r="A358" s="9"/>
      <c r="B358" s="9"/>
    </row>
    <row r="359" spans="1:2" x14ac:dyDescent="0.3">
      <c r="A359" s="9"/>
      <c r="B359" s="9"/>
    </row>
    <row r="360" spans="1:2" x14ac:dyDescent="0.3">
      <c r="A360" s="9"/>
      <c r="B360" s="9"/>
    </row>
    <row r="361" spans="1:2" x14ac:dyDescent="0.3">
      <c r="A361" s="9"/>
      <c r="B361" s="9"/>
    </row>
    <row r="362" spans="1:2" x14ac:dyDescent="0.3">
      <c r="A362" s="9"/>
      <c r="B362" s="9"/>
    </row>
    <row r="363" spans="1:2" x14ac:dyDescent="0.3">
      <c r="A363" s="9"/>
      <c r="B363" s="9"/>
    </row>
    <row r="364" spans="1:2" x14ac:dyDescent="0.3">
      <c r="A364" s="9"/>
      <c r="B364" s="9"/>
    </row>
    <row r="365" spans="1:2" x14ac:dyDescent="0.3">
      <c r="A365" s="9"/>
      <c r="B365" s="9"/>
    </row>
    <row r="366" spans="1:2" x14ac:dyDescent="0.3">
      <c r="A366" s="9"/>
      <c r="B366" s="9"/>
    </row>
    <row r="367" spans="1:2" x14ac:dyDescent="0.3">
      <c r="A367" s="9"/>
      <c r="B367" s="9"/>
    </row>
    <row r="368" spans="1:2" x14ac:dyDescent="0.3">
      <c r="A368" s="9"/>
      <c r="B368" s="9"/>
    </row>
    <row r="369" spans="1:2" x14ac:dyDescent="0.3">
      <c r="A369" s="9"/>
      <c r="B369" s="9"/>
    </row>
    <row r="370" spans="1:2" x14ac:dyDescent="0.3">
      <c r="A370" s="9"/>
      <c r="B370" s="9"/>
    </row>
    <row r="371" spans="1:2" x14ac:dyDescent="0.3">
      <c r="A371" s="9"/>
      <c r="B371" s="9"/>
    </row>
    <row r="372" spans="1:2" x14ac:dyDescent="0.3">
      <c r="A372" s="9"/>
      <c r="B372" s="9"/>
    </row>
    <row r="373" spans="1:2" x14ac:dyDescent="0.3">
      <c r="A373" s="9"/>
      <c r="B373" s="9"/>
    </row>
    <row r="374" spans="1:2" x14ac:dyDescent="0.3">
      <c r="A374" s="9"/>
      <c r="B374" s="9"/>
    </row>
    <row r="375" spans="1:2" x14ac:dyDescent="0.3">
      <c r="A375" s="9"/>
      <c r="B375" s="9"/>
    </row>
    <row r="376" spans="1:2" x14ac:dyDescent="0.3">
      <c r="A376" s="9"/>
      <c r="B376" s="9"/>
    </row>
    <row r="377" spans="1:2" x14ac:dyDescent="0.3">
      <c r="A377" s="9"/>
      <c r="B377" s="9"/>
    </row>
    <row r="378" spans="1:2" x14ac:dyDescent="0.3">
      <c r="A378" s="9"/>
      <c r="B378" s="9"/>
    </row>
    <row r="379" spans="1:2" x14ac:dyDescent="0.3">
      <c r="A379" s="9"/>
      <c r="B379" s="9"/>
    </row>
    <row r="380" spans="1:2" x14ac:dyDescent="0.3">
      <c r="A380" s="9"/>
      <c r="B380" s="9"/>
    </row>
    <row r="381" spans="1:2" x14ac:dyDescent="0.3">
      <c r="A381" s="9"/>
      <c r="B381" s="9"/>
    </row>
    <row r="382" spans="1:2" x14ac:dyDescent="0.3">
      <c r="A382" s="9"/>
      <c r="B382" s="9"/>
    </row>
    <row r="383" spans="1:2" x14ac:dyDescent="0.3">
      <c r="A383" s="9"/>
      <c r="B383" s="9"/>
    </row>
    <row r="384" spans="1:2" x14ac:dyDescent="0.3">
      <c r="A384" s="9"/>
      <c r="B384" s="9"/>
    </row>
    <row r="385" spans="1:2" x14ac:dyDescent="0.3">
      <c r="A385" s="9"/>
      <c r="B385" s="9"/>
    </row>
    <row r="386" spans="1:2" x14ac:dyDescent="0.3">
      <c r="A386" s="9"/>
      <c r="B386" s="9"/>
    </row>
    <row r="387" spans="1:2" x14ac:dyDescent="0.3">
      <c r="A387" s="9"/>
      <c r="B387" s="9"/>
    </row>
    <row r="388" spans="1:2" x14ac:dyDescent="0.3">
      <c r="A388" s="9"/>
      <c r="B388" s="9"/>
    </row>
    <row r="389" spans="1:2" x14ac:dyDescent="0.3">
      <c r="A389" s="9"/>
      <c r="B389" s="9"/>
    </row>
    <row r="390" spans="1:2" x14ac:dyDescent="0.3">
      <c r="A390" s="9"/>
      <c r="B390" s="9"/>
    </row>
    <row r="391" spans="1:2" x14ac:dyDescent="0.3">
      <c r="A391" s="9"/>
      <c r="B391" s="9"/>
    </row>
    <row r="392" spans="1:2" x14ac:dyDescent="0.3">
      <c r="A392" s="9"/>
      <c r="B392" s="9"/>
    </row>
    <row r="393" spans="1:2" x14ac:dyDescent="0.3">
      <c r="A393" s="9"/>
      <c r="B393" s="9"/>
    </row>
    <row r="394" spans="1:2" x14ac:dyDescent="0.3">
      <c r="A394" s="9"/>
      <c r="B394" s="9"/>
    </row>
    <row r="395" spans="1:2" x14ac:dyDescent="0.3">
      <c r="A395" s="9"/>
      <c r="B395" s="9"/>
    </row>
    <row r="396" spans="1:2" x14ac:dyDescent="0.3">
      <c r="A396" s="9"/>
      <c r="B396" s="9"/>
    </row>
    <row r="397" spans="1:2" x14ac:dyDescent="0.3">
      <c r="A397" s="9"/>
      <c r="B397" s="9"/>
    </row>
    <row r="398" spans="1:2" x14ac:dyDescent="0.3">
      <c r="A398" s="9"/>
      <c r="B398" s="9"/>
    </row>
    <row r="399" spans="1:2" x14ac:dyDescent="0.3">
      <c r="A399" s="9"/>
      <c r="B399" s="9"/>
    </row>
    <row r="400" spans="1:2" x14ac:dyDescent="0.3">
      <c r="A400" s="9"/>
      <c r="B400" s="9"/>
    </row>
    <row r="401" spans="1:2" x14ac:dyDescent="0.3">
      <c r="A401" s="9"/>
      <c r="B401" s="9"/>
    </row>
    <row r="402" spans="1:2" x14ac:dyDescent="0.3">
      <c r="A402" s="9"/>
      <c r="B402" s="9"/>
    </row>
    <row r="403" spans="1:2" x14ac:dyDescent="0.3">
      <c r="A403" s="9"/>
      <c r="B403" s="9"/>
    </row>
    <row r="404" spans="1:2" x14ac:dyDescent="0.3">
      <c r="A404" s="9"/>
      <c r="B404" s="9"/>
    </row>
    <row r="405" spans="1:2" x14ac:dyDescent="0.3">
      <c r="A405" s="9"/>
      <c r="B405" s="9"/>
    </row>
    <row r="406" spans="1:2" x14ac:dyDescent="0.3">
      <c r="A406" s="9"/>
      <c r="B406" s="9"/>
    </row>
    <row r="407" spans="1:2" x14ac:dyDescent="0.3">
      <c r="A407" s="9"/>
      <c r="B407" s="9"/>
    </row>
    <row r="408" spans="1:2" x14ac:dyDescent="0.3">
      <c r="A408" s="9"/>
      <c r="B408" s="9"/>
    </row>
    <row r="409" spans="1:2" x14ac:dyDescent="0.3">
      <c r="A409" s="9"/>
      <c r="B409" s="9"/>
    </row>
    <row r="410" spans="1:2" x14ac:dyDescent="0.3">
      <c r="A410" s="9"/>
      <c r="B410" s="9"/>
    </row>
    <row r="411" spans="1:2" x14ac:dyDescent="0.3">
      <c r="A411" s="9"/>
      <c r="B411" s="9"/>
    </row>
    <row r="412" spans="1:2" x14ac:dyDescent="0.3">
      <c r="A412" s="9"/>
      <c r="B412" s="9"/>
    </row>
    <row r="413" spans="1:2" x14ac:dyDescent="0.3">
      <c r="A413" s="9"/>
      <c r="B413" s="9"/>
    </row>
    <row r="414" spans="1:2" x14ac:dyDescent="0.3">
      <c r="A414" s="9"/>
      <c r="B414" s="9"/>
    </row>
    <row r="415" spans="1:2" x14ac:dyDescent="0.3">
      <c r="A415" s="9"/>
      <c r="B415" s="9"/>
    </row>
    <row r="416" spans="1:2" x14ac:dyDescent="0.3">
      <c r="A416" s="9"/>
      <c r="B416" s="9"/>
    </row>
    <row r="417" spans="1:2" x14ac:dyDescent="0.3">
      <c r="A417" s="9"/>
      <c r="B417" s="9"/>
    </row>
    <row r="418" spans="1:2" x14ac:dyDescent="0.3">
      <c r="A418" s="9"/>
      <c r="B418" s="9"/>
    </row>
    <row r="419" spans="1:2" x14ac:dyDescent="0.3">
      <c r="A419" s="9"/>
      <c r="B419" s="9"/>
    </row>
    <row r="420" spans="1:2" x14ac:dyDescent="0.3">
      <c r="A420" s="9"/>
      <c r="B420" s="9"/>
    </row>
    <row r="421" spans="1:2" x14ac:dyDescent="0.3">
      <c r="A421" s="9"/>
      <c r="B421" s="9"/>
    </row>
    <row r="422" spans="1:2" x14ac:dyDescent="0.3">
      <c r="A422" s="9"/>
      <c r="B422" s="9"/>
    </row>
    <row r="423" spans="1:2" x14ac:dyDescent="0.3">
      <c r="A423" s="9"/>
      <c r="B423" s="9"/>
    </row>
    <row r="424" spans="1:2" x14ac:dyDescent="0.3">
      <c r="A424" s="9"/>
      <c r="B424" s="9"/>
    </row>
    <row r="425" spans="1:2" x14ac:dyDescent="0.3">
      <c r="A425" s="9"/>
      <c r="B425" s="9"/>
    </row>
    <row r="426" spans="1:2" x14ac:dyDescent="0.3">
      <c r="A426" s="9"/>
      <c r="B426" s="9"/>
    </row>
    <row r="427" spans="1:2" x14ac:dyDescent="0.3">
      <c r="A427" s="9"/>
      <c r="B427" s="9"/>
    </row>
    <row r="428" spans="1:2" x14ac:dyDescent="0.3">
      <c r="A428" s="9"/>
      <c r="B428" s="9"/>
    </row>
    <row r="429" spans="1:2" x14ac:dyDescent="0.3">
      <c r="A429" s="9"/>
      <c r="B429" s="9"/>
    </row>
    <row r="430" spans="1:2" x14ac:dyDescent="0.3">
      <c r="A430" s="9"/>
      <c r="B430" s="9"/>
    </row>
    <row r="431" spans="1:2" x14ac:dyDescent="0.3">
      <c r="A431" s="9"/>
      <c r="B431" s="9"/>
    </row>
    <row r="432" spans="1:2" x14ac:dyDescent="0.3">
      <c r="A432" s="9"/>
      <c r="B432" s="9"/>
    </row>
    <row r="433" spans="1:2" x14ac:dyDescent="0.3">
      <c r="A433" s="9"/>
      <c r="B433" s="9"/>
    </row>
    <row r="434" spans="1:2" x14ac:dyDescent="0.3">
      <c r="A434" s="9"/>
      <c r="B434" s="9"/>
    </row>
    <row r="435" spans="1:2" x14ac:dyDescent="0.3">
      <c r="A435" s="9"/>
      <c r="B435" s="9"/>
    </row>
    <row r="436" spans="1:2" x14ac:dyDescent="0.3">
      <c r="A436" s="9"/>
      <c r="B436" s="9"/>
    </row>
    <row r="437" spans="1:2" x14ac:dyDescent="0.3">
      <c r="A437" s="9"/>
      <c r="B437" s="9"/>
    </row>
    <row r="438" spans="1:2" x14ac:dyDescent="0.3">
      <c r="A438" s="9"/>
      <c r="B438" s="9"/>
    </row>
    <row r="439" spans="1:2" x14ac:dyDescent="0.3">
      <c r="A439" s="9"/>
      <c r="B439" s="9"/>
    </row>
    <row r="440" spans="1:2" x14ac:dyDescent="0.3">
      <c r="A440" s="9"/>
      <c r="B440" s="9"/>
    </row>
    <row r="441" spans="1:2" x14ac:dyDescent="0.3">
      <c r="A441" s="9"/>
      <c r="B441" s="9"/>
    </row>
    <row r="442" spans="1:2" x14ac:dyDescent="0.3">
      <c r="A442" s="9"/>
      <c r="B442" s="9"/>
    </row>
    <row r="443" spans="1:2" x14ac:dyDescent="0.3">
      <c r="A443" s="9"/>
      <c r="B443" s="9"/>
    </row>
    <row r="444" spans="1:2" x14ac:dyDescent="0.3">
      <c r="A444" s="9"/>
      <c r="B444" s="9"/>
    </row>
    <row r="445" spans="1:2" x14ac:dyDescent="0.3">
      <c r="A445" s="9"/>
      <c r="B445" s="9"/>
    </row>
    <row r="446" spans="1:2" x14ac:dyDescent="0.3">
      <c r="A446" s="9"/>
      <c r="B446" s="9"/>
    </row>
    <row r="447" spans="1:2" x14ac:dyDescent="0.3">
      <c r="A447" s="9"/>
      <c r="B447" s="9"/>
    </row>
    <row r="448" spans="1:2" x14ac:dyDescent="0.3">
      <c r="A448" s="9"/>
      <c r="B448" s="9"/>
    </row>
    <row r="449" spans="1:2" x14ac:dyDescent="0.3">
      <c r="A449" s="9"/>
      <c r="B449" s="9"/>
    </row>
    <row r="450" spans="1:2" x14ac:dyDescent="0.3">
      <c r="A450" s="9"/>
      <c r="B450" s="9"/>
    </row>
    <row r="451" spans="1:2" x14ac:dyDescent="0.3">
      <c r="A451" s="9"/>
      <c r="B451" s="9"/>
    </row>
    <row r="452" spans="1:2" x14ac:dyDescent="0.3">
      <c r="A452" s="9"/>
      <c r="B452" s="9"/>
    </row>
    <row r="453" spans="1:2" x14ac:dyDescent="0.3">
      <c r="A453" s="9"/>
      <c r="B453" s="9"/>
    </row>
    <row r="454" spans="1:2" x14ac:dyDescent="0.3">
      <c r="A454" s="9"/>
      <c r="B454" s="9"/>
    </row>
    <row r="455" spans="1:2" x14ac:dyDescent="0.3">
      <c r="A455" s="9"/>
      <c r="B455" s="9"/>
    </row>
    <row r="456" spans="1:2" x14ac:dyDescent="0.3">
      <c r="A456" s="9"/>
      <c r="B456" s="9"/>
    </row>
    <row r="457" spans="1:2" x14ac:dyDescent="0.3">
      <c r="A457" s="9"/>
      <c r="B457" s="9"/>
    </row>
    <row r="458" spans="1:2" x14ac:dyDescent="0.3">
      <c r="A458" s="9"/>
      <c r="B458" s="9"/>
    </row>
    <row r="459" spans="1:2" x14ac:dyDescent="0.3">
      <c r="A459" s="9"/>
      <c r="B459" s="9"/>
    </row>
    <row r="460" spans="1:2" x14ac:dyDescent="0.3">
      <c r="A460" s="9"/>
      <c r="B460" s="9"/>
    </row>
    <row r="461" spans="1:2" x14ac:dyDescent="0.3">
      <c r="A461" s="9"/>
      <c r="B461" s="9"/>
    </row>
    <row r="462" spans="1:2" x14ac:dyDescent="0.3">
      <c r="A462" s="9"/>
      <c r="B462" s="9"/>
    </row>
    <row r="463" spans="1:2" x14ac:dyDescent="0.3">
      <c r="A463" s="9"/>
      <c r="B463" s="9"/>
    </row>
    <row r="464" spans="1:2" x14ac:dyDescent="0.3">
      <c r="A464" s="9"/>
      <c r="B464" s="9"/>
    </row>
    <row r="465" spans="1:2" x14ac:dyDescent="0.3">
      <c r="A465" s="9"/>
      <c r="B465" s="9"/>
    </row>
    <row r="466" spans="1:2" x14ac:dyDescent="0.3">
      <c r="A466" s="9"/>
      <c r="B466" s="9"/>
    </row>
    <row r="467" spans="1:2" x14ac:dyDescent="0.3">
      <c r="A467" s="9"/>
      <c r="B467" s="9"/>
    </row>
    <row r="468" spans="1:2" x14ac:dyDescent="0.3">
      <c r="A468" s="9"/>
      <c r="B468" s="9"/>
    </row>
    <row r="469" spans="1:2" x14ac:dyDescent="0.3">
      <c r="A469" s="9"/>
      <c r="B469" s="9"/>
    </row>
    <row r="470" spans="1:2" x14ac:dyDescent="0.3">
      <c r="A470" s="9"/>
      <c r="B470" s="9"/>
    </row>
    <row r="471" spans="1:2" x14ac:dyDescent="0.3">
      <c r="A471" s="9"/>
      <c r="B471" s="9"/>
    </row>
    <row r="472" spans="1:2" x14ac:dyDescent="0.3">
      <c r="A472" s="9"/>
      <c r="B472" s="9"/>
    </row>
    <row r="473" spans="1:2" x14ac:dyDescent="0.3">
      <c r="A473" s="9"/>
      <c r="B473" s="9"/>
    </row>
    <row r="474" spans="1:2" x14ac:dyDescent="0.3">
      <c r="A474" s="9"/>
      <c r="B474" s="9"/>
    </row>
    <row r="475" spans="1:2" x14ac:dyDescent="0.3">
      <c r="A475" s="9"/>
      <c r="B475" s="9"/>
    </row>
    <row r="476" spans="1:2" x14ac:dyDescent="0.3">
      <c r="A476" s="9"/>
      <c r="B476" s="9"/>
    </row>
    <row r="477" spans="1:2" x14ac:dyDescent="0.3">
      <c r="A477" s="9"/>
      <c r="B477" s="9"/>
    </row>
    <row r="478" spans="1:2" x14ac:dyDescent="0.3">
      <c r="A478" s="9"/>
      <c r="B478" s="9"/>
    </row>
    <row r="479" spans="1:2" x14ac:dyDescent="0.3">
      <c r="A479" s="9"/>
      <c r="B479" s="9"/>
    </row>
    <row r="480" spans="1:2" x14ac:dyDescent="0.3">
      <c r="A480" s="9"/>
      <c r="B480" s="9"/>
    </row>
    <row r="481" spans="1:2" x14ac:dyDescent="0.3">
      <c r="A481" s="9"/>
      <c r="B481" s="9"/>
    </row>
    <row r="482" spans="1:2" x14ac:dyDescent="0.3">
      <c r="A482" s="9"/>
      <c r="B482" s="9"/>
    </row>
    <row r="483" spans="1:2" x14ac:dyDescent="0.3">
      <c r="A483" s="9"/>
      <c r="B483" s="9"/>
    </row>
    <row r="484" spans="1:2" x14ac:dyDescent="0.3">
      <c r="A484" s="9"/>
      <c r="B484" s="9"/>
    </row>
    <row r="485" spans="1:2" x14ac:dyDescent="0.3">
      <c r="A485" s="9"/>
      <c r="B485" s="9"/>
    </row>
    <row r="486" spans="1:2" x14ac:dyDescent="0.3">
      <c r="A486" s="9"/>
      <c r="B486" s="9"/>
    </row>
    <row r="487" spans="1:2" x14ac:dyDescent="0.3">
      <c r="A487" s="9"/>
      <c r="B487" s="9"/>
    </row>
    <row r="488" spans="1:2" x14ac:dyDescent="0.3">
      <c r="A488" s="9"/>
      <c r="B488" s="9"/>
    </row>
    <row r="489" spans="1:2" x14ac:dyDescent="0.3">
      <c r="A489" s="9"/>
      <c r="B489" s="9"/>
    </row>
    <row r="490" spans="1:2" x14ac:dyDescent="0.3">
      <c r="A490" s="9"/>
      <c r="B490" s="9"/>
    </row>
    <row r="491" spans="1:2" x14ac:dyDescent="0.3">
      <c r="A491" s="9"/>
      <c r="B491" s="9"/>
    </row>
    <row r="492" spans="1:2" x14ac:dyDescent="0.3">
      <c r="A492" s="9"/>
      <c r="B492" s="9"/>
    </row>
    <row r="493" spans="1:2" x14ac:dyDescent="0.3">
      <c r="A493" s="9"/>
      <c r="B493" s="9"/>
    </row>
    <row r="494" spans="1:2" x14ac:dyDescent="0.3">
      <c r="A494" s="9"/>
      <c r="B494" s="9"/>
    </row>
    <row r="495" spans="1:2" x14ac:dyDescent="0.3">
      <c r="A495" s="9"/>
      <c r="B495" s="9"/>
    </row>
    <row r="496" spans="1:2" x14ac:dyDescent="0.3">
      <c r="A496" s="9"/>
      <c r="B496" s="9"/>
    </row>
    <row r="497" spans="1:2" x14ac:dyDescent="0.3">
      <c r="A497" s="9"/>
      <c r="B497" s="9"/>
    </row>
    <row r="498" spans="1:2" x14ac:dyDescent="0.3">
      <c r="A498" s="9"/>
      <c r="B498" s="9"/>
    </row>
    <row r="499" spans="1:2" x14ac:dyDescent="0.3">
      <c r="A499" s="9"/>
      <c r="B499" s="9"/>
    </row>
    <row r="500" spans="1:2" x14ac:dyDescent="0.3">
      <c r="A500" s="9"/>
      <c r="B500" s="9"/>
    </row>
    <row r="501" spans="1:2" x14ac:dyDescent="0.3">
      <c r="A501" s="9"/>
      <c r="B501" s="9"/>
    </row>
    <row r="502" spans="1:2" x14ac:dyDescent="0.3">
      <c r="A502" s="9"/>
      <c r="B502" s="9"/>
    </row>
    <row r="503" spans="1:2" x14ac:dyDescent="0.3">
      <c r="A503" s="9"/>
      <c r="B503" s="9"/>
    </row>
    <row r="504" spans="1:2" x14ac:dyDescent="0.3">
      <c r="A504" s="9"/>
      <c r="B504" s="9"/>
    </row>
    <row r="505" spans="1:2" x14ac:dyDescent="0.3">
      <c r="A505" s="9"/>
      <c r="B505" s="9"/>
    </row>
    <row r="506" spans="1:2" x14ac:dyDescent="0.3">
      <c r="A506" s="9"/>
      <c r="B506" s="9"/>
    </row>
    <row r="507" spans="1:2" x14ac:dyDescent="0.3">
      <c r="A507" s="9"/>
      <c r="B507" s="9"/>
    </row>
    <row r="508" spans="1:2" x14ac:dyDescent="0.3">
      <c r="A508" s="9"/>
      <c r="B508" s="9"/>
    </row>
    <row r="509" spans="1:2" x14ac:dyDescent="0.3">
      <c r="A509" s="9"/>
      <c r="B509" s="9"/>
    </row>
    <row r="510" spans="1:2" x14ac:dyDescent="0.3">
      <c r="A510" s="9"/>
      <c r="B510" s="9"/>
    </row>
    <row r="511" spans="1:2" x14ac:dyDescent="0.3">
      <c r="A511" s="9"/>
      <c r="B511" s="9"/>
    </row>
    <row r="512" spans="1:2" x14ac:dyDescent="0.3">
      <c r="A512" s="9"/>
      <c r="B512" s="9"/>
    </row>
    <row r="513" spans="1:2" x14ac:dyDescent="0.3">
      <c r="A513" s="9"/>
      <c r="B513" s="9"/>
    </row>
    <row r="514" spans="1:2" x14ac:dyDescent="0.3">
      <c r="A514" s="9"/>
      <c r="B514" s="9"/>
    </row>
    <row r="515" spans="1:2" x14ac:dyDescent="0.3">
      <c r="A515" s="9"/>
      <c r="B515" s="9"/>
    </row>
    <row r="516" spans="1:2" x14ac:dyDescent="0.3">
      <c r="A516" s="9"/>
      <c r="B516" s="9"/>
    </row>
    <row r="517" spans="1:2" x14ac:dyDescent="0.3">
      <c r="A517" s="9"/>
      <c r="B517" s="9"/>
    </row>
    <row r="518" spans="1:2" x14ac:dyDescent="0.3">
      <c r="A518" s="9"/>
      <c r="B518" s="9"/>
    </row>
    <row r="519" spans="1:2" x14ac:dyDescent="0.3">
      <c r="A519" s="9"/>
      <c r="B519" s="9"/>
    </row>
    <row r="520" spans="1:2" x14ac:dyDescent="0.3">
      <c r="A520" s="9"/>
      <c r="B520" s="9"/>
    </row>
    <row r="521" spans="1:2" x14ac:dyDescent="0.3">
      <c r="A521" s="9"/>
      <c r="B521" s="9"/>
    </row>
    <row r="522" spans="1:2" x14ac:dyDescent="0.3">
      <c r="A522" s="9"/>
      <c r="B522" s="9"/>
    </row>
    <row r="523" spans="1:2" x14ac:dyDescent="0.3">
      <c r="A523" s="9"/>
      <c r="B523" s="9"/>
    </row>
    <row r="524" spans="1:2" x14ac:dyDescent="0.3">
      <c r="A524" s="9"/>
      <c r="B524" s="9"/>
    </row>
    <row r="525" spans="1:2" x14ac:dyDescent="0.3">
      <c r="A525" s="9"/>
      <c r="B525" s="9"/>
    </row>
    <row r="526" spans="1:2" x14ac:dyDescent="0.3">
      <c r="A526" s="9"/>
      <c r="B526" s="9"/>
    </row>
    <row r="527" spans="1:2" x14ac:dyDescent="0.3">
      <c r="A527" s="9"/>
      <c r="B527" s="9"/>
    </row>
    <row r="528" spans="1:2" x14ac:dyDescent="0.3">
      <c r="A528" s="9"/>
      <c r="B528" s="9"/>
    </row>
    <row r="529" spans="1:2" x14ac:dyDescent="0.3">
      <c r="A529" s="9"/>
      <c r="B529" s="9"/>
    </row>
    <row r="530" spans="1:2" x14ac:dyDescent="0.3">
      <c r="A530" s="9"/>
      <c r="B530" s="9"/>
    </row>
    <row r="531" spans="1:2" x14ac:dyDescent="0.3">
      <c r="A531" s="9"/>
      <c r="B531" s="9"/>
    </row>
    <row r="532" spans="1:2" x14ac:dyDescent="0.3">
      <c r="A532" s="9"/>
      <c r="B532" s="9"/>
    </row>
    <row r="533" spans="1:2" x14ac:dyDescent="0.3">
      <c r="A533" s="9"/>
      <c r="B533" s="9"/>
    </row>
    <row r="534" spans="1:2" x14ac:dyDescent="0.3">
      <c r="A534" s="9"/>
      <c r="B534" s="9"/>
    </row>
    <row r="535" spans="1:2" x14ac:dyDescent="0.3">
      <c r="A535" s="9"/>
      <c r="B535" s="9"/>
    </row>
    <row r="536" spans="1:2" x14ac:dyDescent="0.3">
      <c r="A536" s="9"/>
      <c r="B536" s="9"/>
    </row>
    <row r="537" spans="1:2" x14ac:dyDescent="0.3">
      <c r="A537" s="9"/>
      <c r="B537" s="9"/>
    </row>
    <row r="538" spans="1:2" x14ac:dyDescent="0.3">
      <c r="A538" s="9"/>
      <c r="B538" s="9"/>
    </row>
    <row r="539" spans="1:2" x14ac:dyDescent="0.3">
      <c r="A539" s="9"/>
      <c r="B539" s="9"/>
    </row>
    <row r="540" spans="1:2" x14ac:dyDescent="0.3">
      <c r="A540" s="9"/>
      <c r="B540" s="9"/>
    </row>
    <row r="541" spans="1:2" x14ac:dyDescent="0.3">
      <c r="A541" s="9"/>
      <c r="B541" s="9"/>
    </row>
    <row r="542" spans="1:2" x14ac:dyDescent="0.3">
      <c r="A542" s="9"/>
      <c r="B542" s="9"/>
    </row>
    <row r="543" spans="1:2" x14ac:dyDescent="0.3">
      <c r="A543" s="9"/>
      <c r="B543" s="9"/>
    </row>
    <row r="544" spans="1:2" x14ac:dyDescent="0.3">
      <c r="A544" s="9"/>
      <c r="B544" s="9"/>
    </row>
    <row r="545" spans="1:2" x14ac:dyDescent="0.3">
      <c r="A545" s="9"/>
      <c r="B545" s="9"/>
    </row>
    <row r="546" spans="1:2" x14ac:dyDescent="0.3">
      <c r="A546" s="9"/>
      <c r="B546" s="9"/>
    </row>
    <row r="547" spans="1:2" x14ac:dyDescent="0.3">
      <c r="A547" s="9"/>
      <c r="B547" s="9"/>
    </row>
    <row r="548" spans="1:2" x14ac:dyDescent="0.3">
      <c r="A548" s="9"/>
      <c r="B548" s="9"/>
    </row>
    <row r="549" spans="1:2" x14ac:dyDescent="0.3">
      <c r="A549" s="9"/>
      <c r="B549" s="9"/>
    </row>
    <row r="550" spans="1:2" x14ac:dyDescent="0.3">
      <c r="A550" s="9"/>
      <c r="B550" s="9"/>
    </row>
    <row r="551" spans="1:2" x14ac:dyDescent="0.3">
      <c r="A551" s="9"/>
      <c r="B551" s="9"/>
    </row>
    <row r="552" spans="1:2" x14ac:dyDescent="0.3">
      <c r="A552" s="9"/>
      <c r="B552" s="9"/>
    </row>
    <row r="553" spans="1:2" x14ac:dyDescent="0.3">
      <c r="A553" s="9"/>
      <c r="B553" s="9"/>
    </row>
    <row r="554" spans="1:2" x14ac:dyDescent="0.3">
      <c r="A554" s="9"/>
      <c r="B554" s="9"/>
    </row>
    <row r="555" spans="1:2" x14ac:dyDescent="0.3">
      <c r="A555" s="9"/>
      <c r="B555" s="9"/>
    </row>
    <row r="556" spans="1:2" x14ac:dyDescent="0.3">
      <c r="A556" s="9"/>
      <c r="B556" s="9"/>
    </row>
    <row r="557" spans="1:2" x14ac:dyDescent="0.3">
      <c r="A557" s="9"/>
      <c r="B557" s="9"/>
    </row>
    <row r="558" spans="1:2" x14ac:dyDescent="0.3">
      <c r="A558" s="9"/>
      <c r="B558" s="9"/>
    </row>
    <row r="559" spans="1:2" x14ac:dyDescent="0.3">
      <c r="A559" s="9"/>
      <c r="B559" s="9"/>
    </row>
    <row r="560" spans="1:2" x14ac:dyDescent="0.3">
      <c r="A560" s="9"/>
      <c r="B560" s="9"/>
    </row>
    <row r="561" spans="1:2" x14ac:dyDescent="0.3">
      <c r="A561" s="9"/>
      <c r="B561" s="9"/>
    </row>
    <row r="562" spans="1:2" x14ac:dyDescent="0.3">
      <c r="A562" s="9"/>
      <c r="B562" s="9"/>
    </row>
    <row r="563" spans="1:2" x14ac:dyDescent="0.3">
      <c r="A563" s="9"/>
      <c r="B563" s="9"/>
    </row>
    <row r="564" spans="1:2" x14ac:dyDescent="0.3">
      <c r="A564" s="9"/>
      <c r="B564" s="9"/>
    </row>
    <row r="565" spans="1:2" x14ac:dyDescent="0.3">
      <c r="A565" s="9"/>
      <c r="B565" s="9"/>
    </row>
    <row r="566" spans="1:2" x14ac:dyDescent="0.3">
      <c r="A566" s="9"/>
      <c r="B566" s="9"/>
    </row>
    <row r="567" spans="1:2" x14ac:dyDescent="0.3">
      <c r="A567" s="9"/>
      <c r="B567" s="9"/>
    </row>
    <row r="568" spans="1:2" x14ac:dyDescent="0.3">
      <c r="A568" s="9"/>
      <c r="B568" s="9"/>
    </row>
    <row r="569" spans="1:2" x14ac:dyDescent="0.3">
      <c r="A569" s="9"/>
      <c r="B569" s="9"/>
    </row>
    <row r="570" spans="1:2" x14ac:dyDescent="0.3">
      <c r="A570" s="9"/>
      <c r="B570" s="9"/>
    </row>
    <row r="571" spans="1:2" x14ac:dyDescent="0.3">
      <c r="A571" s="9"/>
      <c r="B571" s="9"/>
    </row>
    <row r="572" spans="1:2" x14ac:dyDescent="0.3">
      <c r="A572" s="9"/>
      <c r="B572" s="9"/>
    </row>
    <row r="573" spans="1:2" x14ac:dyDescent="0.3">
      <c r="A573" s="9"/>
      <c r="B573" s="9"/>
    </row>
    <row r="574" spans="1:2" x14ac:dyDescent="0.3">
      <c r="A574" s="9"/>
      <c r="B574" s="9"/>
    </row>
    <row r="575" spans="1:2" x14ac:dyDescent="0.3">
      <c r="A575" s="9"/>
      <c r="B575" s="9"/>
    </row>
    <row r="576" spans="1:2" x14ac:dyDescent="0.3">
      <c r="A576" s="9"/>
      <c r="B576" s="9"/>
    </row>
    <row r="577" spans="1:2" x14ac:dyDescent="0.3">
      <c r="A577" s="9"/>
      <c r="B577" s="9"/>
    </row>
    <row r="578" spans="1:2" x14ac:dyDescent="0.3">
      <c r="A578" s="9"/>
      <c r="B578" s="9"/>
    </row>
    <row r="579" spans="1:2" x14ac:dyDescent="0.3">
      <c r="A579" s="9"/>
      <c r="B579" s="9"/>
    </row>
    <row r="580" spans="1:2" x14ac:dyDescent="0.3">
      <c r="A580" s="9"/>
      <c r="B580" s="9"/>
    </row>
    <row r="581" spans="1:2" x14ac:dyDescent="0.3">
      <c r="A581" s="9"/>
      <c r="B581" s="9"/>
    </row>
    <row r="582" spans="1:2" x14ac:dyDescent="0.3">
      <c r="A582" s="9"/>
      <c r="B582" s="9"/>
    </row>
    <row r="583" spans="1:2" x14ac:dyDescent="0.3">
      <c r="A583" s="9"/>
      <c r="B583" s="9"/>
    </row>
    <row r="584" spans="1:2" x14ac:dyDescent="0.3">
      <c r="A584" s="9"/>
      <c r="B584" s="9"/>
    </row>
    <row r="585" spans="1:2" x14ac:dyDescent="0.3">
      <c r="A585" s="9"/>
      <c r="B585" s="9"/>
    </row>
    <row r="586" spans="1:2" x14ac:dyDescent="0.3">
      <c r="A586" s="9"/>
      <c r="B586" s="9"/>
    </row>
    <row r="587" spans="1:2" x14ac:dyDescent="0.3">
      <c r="A587" s="9"/>
      <c r="B587" s="9"/>
    </row>
    <row r="588" spans="1:2" x14ac:dyDescent="0.3">
      <c r="A588" s="9"/>
      <c r="B588" s="9"/>
    </row>
    <row r="589" spans="1:2" x14ac:dyDescent="0.3">
      <c r="A589" s="9"/>
      <c r="B589" s="9"/>
    </row>
    <row r="590" spans="1:2" x14ac:dyDescent="0.3">
      <c r="A590" s="9"/>
      <c r="B590" s="9"/>
    </row>
    <row r="591" spans="1:2" x14ac:dyDescent="0.3">
      <c r="A591" s="9"/>
      <c r="B591" s="9"/>
    </row>
    <row r="592" spans="1:2" x14ac:dyDescent="0.3">
      <c r="A592" s="9"/>
      <c r="B592" s="9"/>
    </row>
    <row r="593" spans="1:2" x14ac:dyDescent="0.3">
      <c r="A593" s="9"/>
      <c r="B593" s="9"/>
    </row>
    <row r="594" spans="1:2" x14ac:dyDescent="0.3">
      <c r="A594" s="9"/>
      <c r="B594" s="9"/>
    </row>
    <row r="595" spans="1:2" x14ac:dyDescent="0.3">
      <c r="A595" s="9"/>
      <c r="B595" s="9"/>
    </row>
    <row r="596" spans="1:2" x14ac:dyDescent="0.3">
      <c r="A596" s="9"/>
      <c r="B596" s="9"/>
    </row>
    <row r="597" spans="1:2" x14ac:dyDescent="0.3">
      <c r="A597" s="9"/>
      <c r="B597" s="9"/>
    </row>
    <row r="598" spans="1:2" x14ac:dyDescent="0.3">
      <c r="A598" s="9"/>
      <c r="B598" s="9"/>
    </row>
    <row r="599" spans="1:2" x14ac:dyDescent="0.3">
      <c r="A599" s="9"/>
      <c r="B599" s="9"/>
    </row>
    <row r="600" spans="1:2" x14ac:dyDescent="0.3">
      <c r="A600" s="9"/>
      <c r="B600" s="9"/>
    </row>
    <row r="601" spans="1:2" x14ac:dyDescent="0.3">
      <c r="A601" s="9"/>
      <c r="B601" s="9"/>
    </row>
    <row r="602" spans="1:2" x14ac:dyDescent="0.3">
      <c r="A602" s="9"/>
      <c r="B602" s="9"/>
    </row>
    <row r="603" spans="1:2" x14ac:dyDescent="0.3">
      <c r="A603" s="9"/>
      <c r="B603" s="9"/>
    </row>
    <row r="604" spans="1:2" x14ac:dyDescent="0.3">
      <c r="A604" s="9"/>
      <c r="B604" s="9"/>
    </row>
    <row r="605" spans="1:2" x14ac:dyDescent="0.3">
      <c r="A605" s="9"/>
      <c r="B605" s="9"/>
    </row>
    <row r="606" spans="1:2" x14ac:dyDescent="0.3">
      <c r="A606" s="9"/>
      <c r="B606" s="9"/>
    </row>
    <row r="607" spans="1:2" x14ac:dyDescent="0.3">
      <c r="A607" s="9"/>
      <c r="B607" s="9"/>
    </row>
    <row r="608" spans="1:2" x14ac:dyDescent="0.3">
      <c r="A608" s="9"/>
      <c r="B608" s="9"/>
    </row>
    <row r="609" spans="1:2" x14ac:dyDescent="0.3">
      <c r="A609" s="9"/>
      <c r="B609" s="9"/>
    </row>
    <row r="610" spans="1:2" x14ac:dyDescent="0.3">
      <c r="A610" s="9"/>
      <c r="B610" s="9"/>
    </row>
    <row r="611" spans="1:2" x14ac:dyDescent="0.3">
      <c r="A611" s="9"/>
      <c r="B611" s="9"/>
    </row>
    <row r="612" spans="1:2" x14ac:dyDescent="0.3">
      <c r="A612" s="9"/>
      <c r="B612" s="9"/>
    </row>
    <row r="613" spans="1:2" x14ac:dyDescent="0.3">
      <c r="A613" s="9"/>
      <c r="B613" s="9"/>
    </row>
    <row r="614" spans="1:2" x14ac:dyDescent="0.3">
      <c r="A614" s="9"/>
      <c r="B614" s="9"/>
    </row>
    <row r="615" spans="1:2" x14ac:dyDescent="0.3">
      <c r="A615" s="9"/>
      <c r="B615" s="9"/>
    </row>
    <row r="616" spans="1:2" x14ac:dyDescent="0.3">
      <c r="A616" s="9"/>
      <c r="B616" s="9"/>
    </row>
    <row r="617" spans="1:2" x14ac:dyDescent="0.3">
      <c r="A617" s="9"/>
      <c r="B617" s="9"/>
    </row>
    <row r="618" spans="1:2" x14ac:dyDescent="0.3">
      <c r="A618" s="9"/>
      <c r="B618" s="9"/>
    </row>
    <row r="619" spans="1:2" x14ac:dyDescent="0.3">
      <c r="A619" s="9"/>
      <c r="B619" s="9"/>
    </row>
    <row r="620" spans="1:2" x14ac:dyDescent="0.3">
      <c r="A620" s="9"/>
      <c r="B620" s="9"/>
    </row>
    <row r="621" spans="1:2" x14ac:dyDescent="0.3">
      <c r="A621" s="9"/>
      <c r="B621" s="9"/>
    </row>
    <row r="622" spans="1:2" x14ac:dyDescent="0.3">
      <c r="A622" s="9"/>
      <c r="B622" s="9"/>
    </row>
    <row r="623" spans="1:2" x14ac:dyDescent="0.3">
      <c r="A623" s="9"/>
      <c r="B623" s="9"/>
    </row>
    <row r="624" spans="1:2" x14ac:dyDescent="0.3">
      <c r="A624" s="9"/>
      <c r="B624" s="9"/>
    </row>
    <row r="625" spans="1:2" x14ac:dyDescent="0.3">
      <c r="A625" s="9"/>
      <c r="B625" s="9"/>
    </row>
    <row r="626" spans="1:2" x14ac:dyDescent="0.3">
      <c r="A626" s="9"/>
      <c r="B626" s="9"/>
    </row>
    <row r="627" spans="1:2" x14ac:dyDescent="0.3">
      <c r="A627" s="9"/>
      <c r="B627" s="9"/>
    </row>
    <row r="628" spans="1:2" x14ac:dyDescent="0.3">
      <c r="A628" s="9"/>
      <c r="B628" s="9"/>
    </row>
    <row r="629" spans="1:2" x14ac:dyDescent="0.3">
      <c r="A629" s="9"/>
      <c r="B629" s="9"/>
    </row>
    <row r="630" spans="1:2" x14ac:dyDescent="0.3">
      <c r="A630" s="9"/>
      <c r="B630" s="9"/>
    </row>
    <row r="631" spans="1:2" x14ac:dyDescent="0.3">
      <c r="A631" s="9"/>
      <c r="B631" s="9"/>
    </row>
    <row r="632" spans="1:2" x14ac:dyDescent="0.3">
      <c r="A632" s="9"/>
      <c r="B632" s="9"/>
    </row>
    <row r="633" spans="1:2" x14ac:dyDescent="0.3">
      <c r="A633" s="9"/>
      <c r="B633" s="9"/>
    </row>
    <row r="634" spans="1:2" x14ac:dyDescent="0.3">
      <c r="A634" s="9"/>
      <c r="B634" s="9"/>
    </row>
    <row r="635" spans="1:2" x14ac:dyDescent="0.3">
      <c r="A635" s="9"/>
      <c r="B635" s="9"/>
    </row>
    <row r="636" spans="1:2" x14ac:dyDescent="0.3">
      <c r="A636" s="9"/>
      <c r="B636" s="9"/>
    </row>
    <row r="637" spans="1:2" x14ac:dyDescent="0.3">
      <c r="A637" s="9"/>
      <c r="B637" s="9"/>
    </row>
    <row r="638" spans="1:2" x14ac:dyDescent="0.3">
      <c r="A638" s="9"/>
      <c r="B638" s="9"/>
    </row>
    <row r="639" spans="1:2" x14ac:dyDescent="0.3">
      <c r="A639" s="9"/>
      <c r="B639" s="9"/>
    </row>
    <row r="640" spans="1:2" x14ac:dyDescent="0.3">
      <c r="A640" s="9"/>
      <c r="B640" s="9"/>
    </row>
    <row r="641" spans="1:2" x14ac:dyDescent="0.3">
      <c r="A641" s="9"/>
      <c r="B641" s="9"/>
    </row>
    <row r="642" spans="1:2" x14ac:dyDescent="0.3">
      <c r="A642" s="9"/>
      <c r="B642" s="9"/>
    </row>
    <row r="643" spans="1:2" x14ac:dyDescent="0.3">
      <c r="A643" s="9"/>
      <c r="B643" s="9"/>
    </row>
    <row r="644" spans="1:2" x14ac:dyDescent="0.3">
      <c r="A644" s="9"/>
      <c r="B644" s="9"/>
    </row>
    <row r="645" spans="1:2" x14ac:dyDescent="0.3">
      <c r="A645" s="9"/>
      <c r="B645" s="9"/>
    </row>
    <row r="646" spans="1:2" x14ac:dyDescent="0.3">
      <c r="A646" s="9"/>
      <c r="B646" s="9"/>
    </row>
    <row r="647" spans="1:2" x14ac:dyDescent="0.3">
      <c r="A647" s="9"/>
      <c r="B647" s="9"/>
    </row>
    <row r="648" spans="1:2" x14ac:dyDescent="0.3">
      <c r="A648" s="9"/>
      <c r="B648" s="9"/>
    </row>
    <row r="649" spans="1:2" x14ac:dyDescent="0.3">
      <c r="A649" s="9"/>
      <c r="B649" s="9"/>
    </row>
    <row r="650" spans="1:2" x14ac:dyDescent="0.3">
      <c r="A650" s="9"/>
      <c r="B650" s="9"/>
    </row>
    <row r="651" spans="1:2" x14ac:dyDescent="0.3">
      <c r="A651" s="9"/>
      <c r="B651" s="9"/>
    </row>
    <row r="652" spans="1:2" x14ac:dyDescent="0.3">
      <c r="A652" s="9"/>
      <c r="B652" s="9"/>
    </row>
    <row r="653" spans="1:2" x14ac:dyDescent="0.3">
      <c r="A653" s="9"/>
      <c r="B653" s="9"/>
    </row>
    <row r="654" spans="1:2" x14ac:dyDescent="0.3">
      <c r="A654" s="9"/>
      <c r="B654" s="9"/>
    </row>
    <row r="655" spans="1:2" x14ac:dyDescent="0.3">
      <c r="A655" s="9"/>
      <c r="B655" s="9"/>
    </row>
    <row r="656" spans="1:2" x14ac:dyDescent="0.3">
      <c r="A656" s="9"/>
      <c r="B656" s="9"/>
    </row>
    <row r="657" spans="1:2" x14ac:dyDescent="0.3">
      <c r="A657" s="9"/>
      <c r="B657" s="9"/>
    </row>
    <row r="658" spans="1:2" x14ac:dyDescent="0.3">
      <c r="A658" s="9"/>
      <c r="B658" s="9"/>
    </row>
    <row r="659" spans="1:2" x14ac:dyDescent="0.3">
      <c r="A659" s="9"/>
      <c r="B659" s="9"/>
    </row>
    <row r="660" spans="1:2" x14ac:dyDescent="0.3">
      <c r="A660" s="9"/>
      <c r="B660" s="9"/>
    </row>
    <row r="661" spans="1:2" x14ac:dyDescent="0.3">
      <c r="A661" s="9"/>
      <c r="B661" s="9"/>
    </row>
    <row r="662" spans="1:2" x14ac:dyDescent="0.3">
      <c r="A662" s="9"/>
      <c r="B662" s="9"/>
    </row>
    <row r="663" spans="1:2" x14ac:dyDescent="0.3">
      <c r="A663" s="9"/>
      <c r="B663" s="9"/>
    </row>
    <row r="664" spans="1:2" x14ac:dyDescent="0.3">
      <c r="A664" s="9"/>
      <c r="B664" s="9"/>
    </row>
    <row r="665" spans="1:2" x14ac:dyDescent="0.3">
      <c r="A665" s="9"/>
      <c r="B665" s="9"/>
    </row>
    <row r="666" spans="1:2" x14ac:dyDescent="0.3">
      <c r="A666" s="9"/>
      <c r="B666" s="9"/>
    </row>
    <row r="667" spans="1:2" x14ac:dyDescent="0.3">
      <c r="A667" s="9"/>
      <c r="B667" s="9"/>
    </row>
    <row r="668" spans="1:2" x14ac:dyDescent="0.3">
      <c r="A668" s="9"/>
      <c r="B668" s="9"/>
    </row>
    <row r="669" spans="1:2" x14ac:dyDescent="0.3">
      <c r="A669" s="9"/>
      <c r="B669" s="9"/>
    </row>
    <row r="670" spans="1:2" x14ac:dyDescent="0.3">
      <c r="A670" s="9"/>
      <c r="B670" s="9"/>
    </row>
    <row r="671" spans="1:2" x14ac:dyDescent="0.3">
      <c r="A671" s="9"/>
      <c r="B671" s="9"/>
    </row>
    <row r="672" spans="1:2" x14ac:dyDescent="0.3">
      <c r="A672" s="9"/>
      <c r="B672" s="9"/>
    </row>
    <row r="673" spans="1:2" x14ac:dyDescent="0.3">
      <c r="A673" s="9"/>
      <c r="B673" s="9"/>
    </row>
    <row r="674" spans="1:2" x14ac:dyDescent="0.3">
      <c r="A674" s="9"/>
      <c r="B674" s="9"/>
    </row>
    <row r="675" spans="1:2" x14ac:dyDescent="0.3">
      <c r="A675" s="9"/>
      <c r="B675" s="9"/>
    </row>
    <row r="676" spans="1:2" x14ac:dyDescent="0.3">
      <c r="A676" s="9"/>
      <c r="B676" s="9"/>
    </row>
    <row r="677" spans="1:2" x14ac:dyDescent="0.3">
      <c r="A677" s="9"/>
      <c r="B677" s="9"/>
    </row>
    <row r="678" spans="1:2" x14ac:dyDescent="0.3">
      <c r="A678" s="9"/>
      <c r="B678" s="9"/>
    </row>
    <row r="679" spans="1:2" x14ac:dyDescent="0.3">
      <c r="A679" s="9"/>
      <c r="B679" s="9"/>
    </row>
    <row r="680" spans="1:2" x14ac:dyDescent="0.3">
      <c r="A680" s="9"/>
      <c r="B680" s="9"/>
    </row>
    <row r="681" spans="1:2" x14ac:dyDescent="0.3">
      <c r="A681" s="9"/>
      <c r="B681" s="9"/>
    </row>
    <row r="682" spans="1:2" x14ac:dyDescent="0.3">
      <c r="A682" s="9"/>
      <c r="B682" s="9"/>
    </row>
    <row r="683" spans="1:2" x14ac:dyDescent="0.3">
      <c r="A683" s="9"/>
      <c r="B683" s="9"/>
    </row>
    <row r="684" spans="1:2" x14ac:dyDescent="0.3">
      <c r="A684" s="9"/>
      <c r="B684" s="9"/>
    </row>
    <row r="685" spans="1:2" x14ac:dyDescent="0.3">
      <c r="A685" s="9"/>
      <c r="B685" s="9"/>
    </row>
    <row r="686" spans="1:2" x14ac:dyDescent="0.3">
      <c r="A686" s="9"/>
      <c r="B686" s="9"/>
    </row>
    <row r="687" spans="1:2" x14ac:dyDescent="0.3">
      <c r="A687" s="9"/>
      <c r="B687" s="9"/>
    </row>
    <row r="688" spans="1:2" x14ac:dyDescent="0.3">
      <c r="A688" s="9"/>
      <c r="B688" s="9"/>
    </row>
    <row r="689" spans="1:2" x14ac:dyDescent="0.3">
      <c r="A689" s="9"/>
      <c r="B689" s="9"/>
    </row>
    <row r="690" spans="1:2" x14ac:dyDescent="0.3">
      <c r="A690" s="9"/>
      <c r="B690" s="9"/>
    </row>
    <row r="691" spans="1:2" x14ac:dyDescent="0.3">
      <c r="A691" s="9"/>
      <c r="B691" s="9"/>
    </row>
    <row r="692" spans="1:2" x14ac:dyDescent="0.3">
      <c r="A692" s="9"/>
      <c r="B692" s="9"/>
    </row>
    <row r="693" spans="1:2" x14ac:dyDescent="0.3">
      <c r="A693" s="9"/>
      <c r="B693" s="9"/>
    </row>
    <row r="694" spans="1:2" x14ac:dyDescent="0.3">
      <c r="A694" s="9"/>
      <c r="B694" s="9"/>
    </row>
    <row r="695" spans="1:2" x14ac:dyDescent="0.3">
      <c r="A695" s="9"/>
      <c r="B695" s="9"/>
    </row>
    <row r="696" spans="1:2" x14ac:dyDescent="0.3">
      <c r="A696" s="9"/>
      <c r="B696" s="9"/>
    </row>
    <row r="697" spans="1:2" x14ac:dyDescent="0.3">
      <c r="A697" s="9"/>
      <c r="B697" s="9"/>
    </row>
    <row r="698" spans="1:2" x14ac:dyDescent="0.3">
      <c r="A698" s="9"/>
      <c r="B698" s="9"/>
    </row>
    <row r="699" spans="1:2" x14ac:dyDescent="0.3">
      <c r="A699" s="9"/>
      <c r="B699" s="9"/>
    </row>
    <row r="700" spans="1:2" x14ac:dyDescent="0.3">
      <c r="A700" s="9"/>
      <c r="B700" s="9"/>
    </row>
    <row r="701" spans="1:2" x14ac:dyDescent="0.3">
      <c r="A701" s="9"/>
      <c r="B701" s="9"/>
    </row>
    <row r="702" spans="1:2" x14ac:dyDescent="0.3">
      <c r="A702" s="9"/>
      <c r="B702" s="9"/>
    </row>
    <row r="703" spans="1:2" x14ac:dyDescent="0.3">
      <c r="A703" s="9"/>
      <c r="B703" s="9"/>
    </row>
    <row r="704" spans="1:2" x14ac:dyDescent="0.3">
      <c r="A704" s="9"/>
      <c r="B704" s="9"/>
    </row>
    <row r="705" spans="1:2" x14ac:dyDescent="0.3">
      <c r="A705" s="9"/>
      <c r="B705" s="9"/>
    </row>
    <row r="706" spans="1:2" x14ac:dyDescent="0.3">
      <c r="A706" s="9"/>
      <c r="B706" s="9"/>
    </row>
    <row r="707" spans="1:2" x14ac:dyDescent="0.3">
      <c r="A707" s="9"/>
      <c r="B707" s="9"/>
    </row>
    <row r="708" spans="1:2" x14ac:dyDescent="0.3">
      <c r="A708" s="9"/>
      <c r="B708" s="9"/>
    </row>
    <row r="709" spans="1:2" x14ac:dyDescent="0.3">
      <c r="A709" s="9"/>
      <c r="B709" s="9"/>
    </row>
    <row r="710" spans="1:2" x14ac:dyDescent="0.3">
      <c r="A710" s="9"/>
      <c r="B710" s="9"/>
    </row>
    <row r="711" spans="1:2" x14ac:dyDescent="0.3">
      <c r="A711" s="9"/>
      <c r="B711" s="9"/>
    </row>
    <row r="712" spans="1:2" x14ac:dyDescent="0.3">
      <c r="A712" s="9"/>
      <c r="B712" s="9"/>
    </row>
    <row r="713" spans="1:2" x14ac:dyDescent="0.3">
      <c r="A713" s="9"/>
      <c r="B713" s="9"/>
    </row>
    <row r="714" spans="1:2" x14ac:dyDescent="0.3">
      <c r="A714" s="9"/>
      <c r="B714" s="9"/>
    </row>
    <row r="715" spans="1:2" x14ac:dyDescent="0.3">
      <c r="A715" s="9"/>
      <c r="B715" s="9"/>
    </row>
    <row r="716" spans="1:2" x14ac:dyDescent="0.3">
      <c r="A716" s="9"/>
      <c r="B716" s="9"/>
    </row>
    <row r="717" spans="1:2" x14ac:dyDescent="0.3">
      <c r="A717" s="9"/>
      <c r="B717" s="9"/>
    </row>
    <row r="718" spans="1:2" x14ac:dyDescent="0.3">
      <c r="A718" s="9"/>
      <c r="B718" s="9"/>
    </row>
    <row r="719" spans="1:2" x14ac:dyDescent="0.3">
      <c r="A719" s="9"/>
      <c r="B719" s="9"/>
    </row>
    <row r="720" spans="1:2" x14ac:dyDescent="0.3">
      <c r="A720" s="9"/>
      <c r="B720" s="9"/>
    </row>
    <row r="721" spans="1:2" x14ac:dyDescent="0.3">
      <c r="A721" s="9"/>
      <c r="B721" s="9"/>
    </row>
    <row r="722" spans="1:2" x14ac:dyDescent="0.3">
      <c r="A722" s="9"/>
      <c r="B722" s="9"/>
    </row>
    <row r="723" spans="1:2" x14ac:dyDescent="0.3">
      <c r="A723" s="9"/>
      <c r="B723" s="9"/>
    </row>
    <row r="724" spans="1:2" x14ac:dyDescent="0.3">
      <c r="A724" s="9"/>
      <c r="B724" s="9"/>
    </row>
    <row r="725" spans="1:2" x14ac:dyDescent="0.3">
      <c r="A725" s="9"/>
      <c r="B725" s="9"/>
    </row>
    <row r="726" spans="1:2" x14ac:dyDescent="0.3">
      <c r="A726" s="9"/>
      <c r="B726" s="9"/>
    </row>
    <row r="727" spans="1:2" x14ac:dyDescent="0.3">
      <c r="A727" s="9"/>
      <c r="B727" s="9"/>
    </row>
    <row r="728" spans="1:2" x14ac:dyDescent="0.3">
      <c r="A728" s="9"/>
      <c r="B728" s="9"/>
    </row>
    <row r="729" spans="1:2" x14ac:dyDescent="0.3">
      <c r="A729" s="9"/>
      <c r="B729" s="9"/>
    </row>
    <row r="730" spans="1:2" x14ac:dyDescent="0.3">
      <c r="A730" s="9"/>
      <c r="B730" s="9"/>
    </row>
    <row r="731" spans="1:2" x14ac:dyDescent="0.3">
      <c r="A731" s="9"/>
      <c r="B731" s="9"/>
    </row>
    <row r="732" spans="1:2" x14ac:dyDescent="0.3">
      <c r="A732" s="9"/>
      <c r="B732" s="9"/>
    </row>
    <row r="733" spans="1:2" x14ac:dyDescent="0.3">
      <c r="A733" s="9"/>
      <c r="B733" s="9"/>
    </row>
    <row r="734" spans="1:2" x14ac:dyDescent="0.3">
      <c r="A734" s="9"/>
      <c r="B734" s="9"/>
    </row>
    <row r="735" spans="1:2" x14ac:dyDescent="0.3">
      <c r="A735" s="9"/>
      <c r="B735" s="9"/>
    </row>
    <row r="736" spans="1:2" x14ac:dyDescent="0.3">
      <c r="A736" s="9"/>
      <c r="B736" s="9"/>
    </row>
    <row r="737" spans="1:2" x14ac:dyDescent="0.3">
      <c r="A737" s="9"/>
      <c r="B737" s="9"/>
    </row>
    <row r="738" spans="1:2" x14ac:dyDescent="0.3">
      <c r="A738" s="9"/>
      <c r="B738" s="9"/>
    </row>
    <row r="739" spans="1:2" x14ac:dyDescent="0.3">
      <c r="A739" s="9"/>
      <c r="B739" s="9"/>
    </row>
    <row r="740" spans="1:2" x14ac:dyDescent="0.3">
      <c r="A740" s="9"/>
      <c r="B740" s="9"/>
    </row>
    <row r="741" spans="1:2" x14ac:dyDescent="0.3">
      <c r="A741" s="9"/>
      <c r="B741" s="9"/>
    </row>
    <row r="742" spans="1:2" x14ac:dyDescent="0.3">
      <c r="A742" s="9"/>
      <c r="B742" s="9"/>
    </row>
    <row r="743" spans="1:2" x14ac:dyDescent="0.3">
      <c r="A743" s="9"/>
      <c r="B743" s="9"/>
    </row>
    <row r="744" spans="1:2" x14ac:dyDescent="0.3">
      <c r="A744" s="9"/>
      <c r="B744" s="9"/>
    </row>
    <row r="745" spans="1:2" x14ac:dyDescent="0.3">
      <c r="A745" s="9"/>
      <c r="B745" s="9"/>
    </row>
    <row r="746" spans="1:2" x14ac:dyDescent="0.3">
      <c r="A746" s="9"/>
      <c r="B746" s="9"/>
    </row>
    <row r="747" spans="1:2" x14ac:dyDescent="0.3">
      <c r="A747" s="9"/>
      <c r="B747" s="9"/>
    </row>
    <row r="748" spans="1:2" x14ac:dyDescent="0.3">
      <c r="A748" s="9"/>
      <c r="B748" s="9"/>
    </row>
    <row r="749" spans="1:2" x14ac:dyDescent="0.3">
      <c r="A749" s="9"/>
      <c r="B749" s="9"/>
    </row>
    <row r="750" spans="1:2" x14ac:dyDescent="0.3">
      <c r="A750" s="9"/>
      <c r="B750" s="9"/>
    </row>
    <row r="751" spans="1:2" x14ac:dyDescent="0.3">
      <c r="A751" s="9"/>
      <c r="B751" s="9"/>
    </row>
    <row r="752" spans="1:2" x14ac:dyDescent="0.3">
      <c r="A752" s="9"/>
      <c r="B752" s="9"/>
    </row>
    <row r="753" spans="1:2" x14ac:dyDescent="0.3">
      <c r="A753" s="9"/>
      <c r="B753" s="9"/>
    </row>
    <row r="754" spans="1:2" x14ac:dyDescent="0.3">
      <c r="A754" s="9"/>
      <c r="B754" s="9"/>
    </row>
    <row r="755" spans="1:2" x14ac:dyDescent="0.3">
      <c r="A755" s="9"/>
      <c r="B755" s="9"/>
    </row>
    <row r="756" spans="1:2" x14ac:dyDescent="0.3">
      <c r="A756" s="9"/>
      <c r="B756" s="9"/>
    </row>
    <row r="757" spans="1:2" x14ac:dyDescent="0.3">
      <c r="A757" s="9"/>
      <c r="B757" s="9"/>
    </row>
    <row r="758" spans="1:2" x14ac:dyDescent="0.3">
      <c r="A758" s="9"/>
      <c r="B758" s="9"/>
    </row>
    <row r="759" spans="1:2" x14ac:dyDescent="0.3">
      <c r="A759" s="9"/>
      <c r="B759" s="9"/>
    </row>
    <row r="760" spans="1:2" x14ac:dyDescent="0.3">
      <c r="A760" s="9"/>
      <c r="B760" s="9"/>
    </row>
    <row r="761" spans="1:2" x14ac:dyDescent="0.3">
      <c r="A761" s="9"/>
      <c r="B761" s="9"/>
    </row>
    <row r="762" spans="1:2" x14ac:dyDescent="0.3">
      <c r="A762" s="9"/>
      <c r="B762" s="9"/>
    </row>
    <row r="763" spans="1:2" x14ac:dyDescent="0.3">
      <c r="A763" s="9"/>
      <c r="B763" s="9"/>
    </row>
    <row r="764" spans="1:2" x14ac:dyDescent="0.3">
      <c r="A764" s="9"/>
      <c r="B764" s="9"/>
    </row>
    <row r="765" spans="1:2" x14ac:dyDescent="0.3">
      <c r="A765" s="9"/>
      <c r="B765" s="9"/>
    </row>
    <row r="766" spans="1:2" x14ac:dyDescent="0.3">
      <c r="A766" s="9"/>
      <c r="B766" s="9"/>
    </row>
    <row r="767" spans="1:2" x14ac:dyDescent="0.3">
      <c r="A767" s="9"/>
      <c r="B767" s="9"/>
    </row>
    <row r="768" spans="1:2" x14ac:dyDescent="0.3">
      <c r="A768" s="9"/>
      <c r="B768" s="9"/>
    </row>
    <row r="769" spans="1:2" x14ac:dyDescent="0.3">
      <c r="A769" s="9"/>
      <c r="B769" s="9"/>
    </row>
    <row r="770" spans="1:2" x14ac:dyDescent="0.3">
      <c r="A770" s="9"/>
      <c r="B770" s="9"/>
    </row>
    <row r="771" spans="1:2" x14ac:dyDescent="0.3">
      <c r="A771" s="9"/>
      <c r="B771" s="9"/>
    </row>
    <row r="772" spans="1:2" x14ac:dyDescent="0.3">
      <c r="A772" s="9"/>
      <c r="B772" s="9"/>
    </row>
    <row r="773" spans="1:2" x14ac:dyDescent="0.3">
      <c r="A773" s="9"/>
      <c r="B773" s="9"/>
    </row>
    <row r="774" spans="1:2" x14ac:dyDescent="0.3">
      <c r="A774" s="9"/>
      <c r="B774" s="9"/>
    </row>
    <row r="775" spans="1:2" x14ac:dyDescent="0.3">
      <c r="A775" s="9"/>
      <c r="B775" s="9"/>
    </row>
    <row r="776" spans="1:2" x14ac:dyDescent="0.3">
      <c r="A776" s="9"/>
      <c r="B776" s="9"/>
    </row>
    <row r="777" spans="1:2" x14ac:dyDescent="0.3">
      <c r="A777" s="9"/>
      <c r="B777" s="9"/>
    </row>
    <row r="778" spans="1:2" x14ac:dyDescent="0.3">
      <c r="A778" s="9"/>
      <c r="B778" s="9"/>
    </row>
    <row r="779" spans="1:2" x14ac:dyDescent="0.3">
      <c r="A779" s="9"/>
      <c r="B779" s="9"/>
    </row>
    <row r="780" spans="1:2" x14ac:dyDescent="0.3">
      <c r="A780" s="9"/>
      <c r="B780" s="9"/>
    </row>
    <row r="781" spans="1:2" x14ac:dyDescent="0.3">
      <c r="A781" s="9"/>
      <c r="B781" s="9"/>
    </row>
    <row r="782" spans="1:2" x14ac:dyDescent="0.3">
      <c r="A782" s="9"/>
      <c r="B782" s="9"/>
    </row>
    <row r="783" spans="1:2" x14ac:dyDescent="0.3">
      <c r="A783" s="9"/>
      <c r="B783" s="9"/>
    </row>
    <row r="784" spans="1:2" x14ac:dyDescent="0.3">
      <c r="A784" s="9"/>
      <c r="B784" s="9"/>
    </row>
    <row r="785" spans="1:2" x14ac:dyDescent="0.3">
      <c r="A785" s="9"/>
      <c r="B785" s="9"/>
    </row>
    <row r="786" spans="1:2" x14ac:dyDescent="0.3">
      <c r="A786" s="9"/>
      <c r="B786" s="9"/>
    </row>
    <row r="787" spans="1:2" x14ac:dyDescent="0.3">
      <c r="A787" s="9"/>
      <c r="B787" s="9"/>
    </row>
    <row r="788" spans="1:2" x14ac:dyDescent="0.3">
      <c r="A788" s="9"/>
      <c r="B788" s="9"/>
    </row>
    <row r="789" spans="1:2" x14ac:dyDescent="0.3">
      <c r="A789" s="9"/>
      <c r="B789" s="9"/>
    </row>
    <row r="790" spans="1:2" x14ac:dyDescent="0.3">
      <c r="A790" s="9"/>
      <c r="B790" s="9"/>
    </row>
    <row r="791" spans="1:2" x14ac:dyDescent="0.3">
      <c r="A791" s="9"/>
      <c r="B791" s="9"/>
    </row>
    <row r="792" spans="1:2" x14ac:dyDescent="0.3">
      <c r="A792" s="9"/>
      <c r="B792" s="9"/>
    </row>
    <row r="793" spans="1:2" x14ac:dyDescent="0.3">
      <c r="A793" s="9"/>
      <c r="B793" s="9"/>
    </row>
    <row r="794" spans="1:2" x14ac:dyDescent="0.3">
      <c r="A794" s="9"/>
      <c r="B794" s="9"/>
    </row>
    <row r="795" spans="1:2" x14ac:dyDescent="0.3">
      <c r="A795" s="9"/>
      <c r="B795" s="9"/>
    </row>
    <row r="796" spans="1:2" x14ac:dyDescent="0.3">
      <c r="A796" s="9"/>
      <c r="B796" s="9"/>
    </row>
    <row r="797" spans="1:2" x14ac:dyDescent="0.3">
      <c r="A797" s="9"/>
      <c r="B797" s="9"/>
    </row>
    <row r="798" spans="1:2" x14ac:dyDescent="0.3">
      <c r="A798" s="9"/>
      <c r="B798" s="9"/>
    </row>
    <row r="799" spans="1:2" x14ac:dyDescent="0.3">
      <c r="A799" s="9"/>
      <c r="B799" s="9"/>
    </row>
    <row r="800" spans="1:2" x14ac:dyDescent="0.3">
      <c r="A800" s="9"/>
      <c r="B800" s="9"/>
    </row>
    <row r="801" spans="1:2" x14ac:dyDescent="0.3">
      <c r="A801" s="9"/>
      <c r="B801" s="9"/>
    </row>
    <row r="802" spans="1:2" x14ac:dyDescent="0.3">
      <c r="A802" s="9"/>
      <c r="B802" s="9"/>
    </row>
    <row r="803" spans="1:2" x14ac:dyDescent="0.3">
      <c r="A803" s="9"/>
      <c r="B803" s="9"/>
    </row>
    <row r="804" spans="1:2" x14ac:dyDescent="0.3">
      <c r="A804" s="9"/>
      <c r="B804" s="9"/>
    </row>
    <row r="805" spans="1:2" x14ac:dyDescent="0.3">
      <c r="A805" s="9"/>
      <c r="B805" s="9"/>
    </row>
    <row r="806" spans="1:2" x14ac:dyDescent="0.3">
      <c r="A806" s="9"/>
      <c r="B806" s="9"/>
    </row>
    <row r="807" spans="1:2" x14ac:dyDescent="0.3">
      <c r="A807" s="9"/>
      <c r="B807" s="9"/>
    </row>
    <row r="808" spans="1:2" x14ac:dyDescent="0.3">
      <c r="A808" s="9"/>
      <c r="B808" s="9"/>
    </row>
    <row r="809" spans="1:2" x14ac:dyDescent="0.3">
      <c r="A809" s="9"/>
      <c r="B809" s="9"/>
    </row>
    <row r="810" spans="1:2" x14ac:dyDescent="0.3">
      <c r="A810" s="9"/>
      <c r="B810" s="9"/>
    </row>
    <row r="811" spans="1:2" x14ac:dyDescent="0.3">
      <c r="A811" s="9"/>
      <c r="B811" s="9"/>
    </row>
    <row r="812" spans="1:2" x14ac:dyDescent="0.3">
      <c r="A812" s="9"/>
      <c r="B812" s="9"/>
    </row>
    <row r="813" spans="1:2" x14ac:dyDescent="0.3">
      <c r="A813" s="9"/>
      <c r="B813" s="9"/>
    </row>
    <row r="814" spans="1:2" x14ac:dyDescent="0.3">
      <c r="A814" s="9"/>
      <c r="B814" s="9"/>
    </row>
    <row r="815" spans="1:2" x14ac:dyDescent="0.3">
      <c r="A815" s="9"/>
      <c r="B815" s="9"/>
    </row>
    <row r="816" spans="1:2" x14ac:dyDescent="0.3">
      <c r="A816" s="9"/>
      <c r="B816" s="9"/>
    </row>
    <row r="817" spans="1:2" x14ac:dyDescent="0.3">
      <c r="A817" s="9"/>
      <c r="B817" s="9"/>
    </row>
    <row r="818" spans="1:2" x14ac:dyDescent="0.3">
      <c r="A818" s="9"/>
      <c r="B818" s="9"/>
    </row>
    <row r="819" spans="1:2" x14ac:dyDescent="0.3">
      <c r="A819" s="9"/>
      <c r="B819" s="9"/>
    </row>
    <row r="820" spans="1:2" x14ac:dyDescent="0.3">
      <c r="A820" s="9"/>
      <c r="B820" s="9"/>
    </row>
    <row r="821" spans="1:2" x14ac:dyDescent="0.3">
      <c r="A821" s="9"/>
      <c r="B821" s="9"/>
    </row>
    <row r="822" spans="1:2" x14ac:dyDescent="0.3">
      <c r="A822" s="9"/>
      <c r="B822" s="9"/>
    </row>
    <row r="823" spans="1:2" x14ac:dyDescent="0.3">
      <c r="A823" s="9"/>
      <c r="B823" s="9"/>
    </row>
    <row r="824" spans="1:2" x14ac:dyDescent="0.3">
      <c r="A824" s="9"/>
      <c r="B824" s="9"/>
    </row>
    <row r="825" spans="1:2" x14ac:dyDescent="0.3">
      <c r="A825" s="9"/>
      <c r="B825" s="9"/>
    </row>
    <row r="826" spans="1:2" x14ac:dyDescent="0.3">
      <c r="A826" s="9"/>
      <c r="B826" s="9"/>
    </row>
    <row r="827" spans="1:2" x14ac:dyDescent="0.3">
      <c r="A827" s="9"/>
      <c r="B827" s="9"/>
    </row>
    <row r="828" spans="1:2" x14ac:dyDescent="0.3">
      <c r="A828" s="9"/>
      <c r="B828" s="9"/>
    </row>
    <row r="829" spans="1:2" x14ac:dyDescent="0.3">
      <c r="A829" s="9"/>
      <c r="B829" s="9"/>
    </row>
    <row r="830" spans="1:2" x14ac:dyDescent="0.3">
      <c r="A830" s="9"/>
      <c r="B830" s="9"/>
    </row>
    <row r="831" spans="1:2" x14ac:dyDescent="0.3">
      <c r="A831" s="9"/>
      <c r="B831" s="9"/>
    </row>
    <row r="832" spans="1:2" x14ac:dyDescent="0.3">
      <c r="A832" s="9"/>
      <c r="B832" s="9"/>
    </row>
    <row r="833" spans="1:2" x14ac:dyDescent="0.3">
      <c r="A833" s="9"/>
      <c r="B833" s="9"/>
    </row>
    <row r="834" spans="1:2" x14ac:dyDescent="0.3">
      <c r="A834" s="9"/>
      <c r="B834" s="9"/>
    </row>
    <row r="835" spans="1:2" x14ac:dyDescent="0.3">
      <c r="A835" s="9"/>
      <c r="B835" s="9"/>
    </row>
    <row r="836" spans="1:2" x14ac:dyDescent="0.3">
      <c r="A836" s="9"/>
      <c r="B836" s="9"/>
    </row>
    <row r="837" spans="1:2" x14ac:dyDescent="0.3">
      <c r="A837" s="9"/>
      <c r="B837" s="9"/>
    </row>
    <row r="838" spans="1:2" x14ac:dyDescent="0.3">
      <c r="A838" s="9"/>
      <c r="B838" s="9"/>
    </row>
    <row r="839" spans="1:2" x14ac:dyDescent="0.3">
      <c r="A839" s="9"/>
      <c r="B839" s="9"/>
    </row>
    <row r="840" spans="1:2" x14ac:dyDescent="0.3">
      <c r="A840" s="9"/>
      <c r="B840" s="9"/>
    </row>
    <row r="841" spans="1:2" x14ac:dyDescent="0.3">
      <c r="A841" s="9"/>
      <c r="B841" s="9"/>
    </row>
    <row r="842" spans="1:2" x14ac:dyDescent="0.3">
      <c r="A842" s="9"/>
      <c r="B842" s="9"/>
    </row>
    <row r="843" spans="1:2" x14ac:dyDescent="0.3">
      <c r="A843" s="9"/>
      <c r="B843" s="9"/>
    </row>
    <row r="844" spans="1:2" x14ac:dyDescent="0.3">
      <c r="A844" s="9"/>
      <c r="B844" s="9"/>
    </row>
    <row r="845" spans="1:2" x14ac:dyDescent="0.3">
      <c r="A845" s="9"/>
      <c r="B845" s="9"/>
    </row>
    <row r="846" spans="1:2" x14ac:dyDescent="0.3">
      <c r="A846" s="9"/>
      <c r="B846" s="9"/>
    </row>
    <row r="847" spans="1:2" x14ac:dyDescent="0.3">
      <c r="A847" s="9"/>
      <c r="B847" s="9"/>
    </row>
    <row r="848" spans="1:2" x14ac:dyDescent="0.3">
      <c r="A848" s="9"/>
      <c r="B848" s="9"/>
    </row>
    <row r="849" spans="1:2" x14ac:dyDescent="0.3">
      <c r="A849" s="9"/>
      <c r="B849" s="9"/>
    </row>
    <row r="850" spans="1:2" x14ac:dyDescent="0.3">
      <c r="A850" s="9"/>
      <c r="B850" s="9"/>
    </row>
    <row r="851" spans="1:2" x14ac:dyDescent="0.3">
      <c r="A851" s="9"/>
      <c r="B851" s="9"/>
    </row>
    <row r="852" spans="1:2" x14ac:dyDescent="0.3">
      <c r="A852" s="9"/>
      <c r="B852" s="9"/>
    </row>
    <row r="853" spans="1:2" x14ac:dyDescent="0.3">
      <c r="A853" s="9"/>
      <c r="B853" s="9"/>
    </row>
    <row r="854" spans="1:2" x14ac:dyDescent="0.3">
      <c r="A854" s="9"/>
      <c r="B854" s="9"/>
    </row>
    <row r="855" spans="1:2" x14ac:dyDescent="0.3">
      <c r="A855" s="9"/>
      <c r="B855" s="9"/>
    </row>
    <row r="856" spans="1:2" x14ac:dyDescent="0.3">
      <c r="A856" s="9"/>
      <c r="B856" s="9"/>
    </row>
    <row r="857" spans="1:2" x14ac:dyDescent="0.3">
      <c r="A857" s="9"/>
      <c r="B857" s="9"/>
    </row>
    <row r="858" spans="1:2" x14ac:dyDescent="0.3">
      <c r="A858" s="9"/>
      <c r="B858" s="9"/>
    </row>
    <row r="859" spans="1:2" x14ac:dyDescent="0.3">
      <c r="A859" s="9"/>
      <c r="B859" s="9"/>
    </row>
    <row r="860" spans="1:2" x14ac:dyDescent="0.3">
      <c r="A860" s="9"/>
      <c r="B860" s="9"/>
    </row>
    <row r="861" spans="1:2" x14ac:dyDescent="0.3">
      <c r="A861" s="9"/>
      <c r="B861" s="9"/>
    </row>
    <row r="862" spans="1:2" x14ac:dyDescent="0.3">
      <c r="A862" s="9"/>
      <c r="B862" s="9"/>
    </row>
    <row r="863" spans="1:2" x14ac:dyDescent="0.3">
      <c r="A863" s="9"/>
      <c r="B863" s="9"/>
    </row>
    <row r="864" spans="1:2" x14ac:dyDescent="0.3">
      <c r="A864" s="9"/>
      <c r="B864" s="9"/>
    </row>
    <row r="865" spans="1:2" x14ac:dyDescent="0.3">
      <c r="A865" s="9"/>
      <c r="B865" s="9"/>
    </row>
    <row r="866" spans="1:2" x14ac:dyDescent="0.3">
      <c r="A866" s="9"/>
      <c r="B866" s="9"/>
    </row>
    <row r="867" spans="1:2" x14ac:dyDescent="0.3">
      <c r="A867" s="9"/>
      <c r="B867" s="9"/>
    </row>
    <row r="868" spans="1:2" x14ac:dyDescent="0.3">
      <c r="A868" s="9"/>
      <c r="B868" s="9"/>
    </row>
    <row r="869" spans="1:2" x14ac:dyDescent="0.3">
      <c r="A869" s="9"/>
      <c r="B869" s="9"/>
    </row>
    <row r="870" spans="1:2" x14ac:dyDescent="0.3">
      <c r="A870" s="9"/>
      <c r="B870" s="9"/>
    </row>
    <row r="871" spans="1:2" x14ac:dyDescent="0.3">
      <c r="A871" s="9"/>
      <c r="B871" s="9"/>
    </row>
    <row r="872" spans="1:2" x14ac:dyDescent="0.3">
      <c r="A872" s="9"/>
      <c r="B872" s="9"/>
    </row>
    <row r="873" spans="1:2" x14ac:dyDescent="0.3">
      <c r="A873" s="9"/>
      <c r="B873" s="9"/>
    </row>
    <row r="874" spans="1:2" x14ac:dyDescent="0.3">
      <c r="A874" s="9"/>
      <c r="B874" s="9"/>
    </row>
    <row r="875" spans="1:2" x14ac:dyDescent="0.3">
      <c r="A875" s="9"/>
      <c r="B875" s="9"/>
    </row>
    <row r="876" spans="1:2" x14ac:dyDescent="0.3">
      <c r="A876" s="9"/>
      <c r="B876" s="9"/>
    </row>
    <row r="877" spans="1:2" x14ac:dyDescent="0.3">
      <c r="A877" s="9"/>
      <c r="B877" s="9"/>
    </row>
    <row r="878" spans="1:2" x14ac:dyDescent="0.3">
      <c r="A878" s="9"/>
      <c r="B878" s="9"/>
    </row>
    <row r="879" spans="1:2" x14ac:dyDescent="0.3">
      <c r="A879" s="9"/>
      <c r="B879" s="9"/>
    </row>
    <row r="880" spans="1:2" x14ac:dyDescent="0.3">
      <c r="A880" s="9"/>
      <c r="B880" s="9"/>
    </row>
    <row r="881" spans="1:2" x14ac:dyDescent="0.3">
      <c r="A881" s="9"/>
      <c r="B881" s="9"/>
    </row>
    <row r="882" spans="1:2" x14ac:dyDescent="0.3">
      <c r="A882" s="9"/>
      <c r="B882" s="9"/>
    </row>
    <row r="883" spans="1:2" x14ac:dyDescent="0.3">
      <c r="A883" s="9"/>
      <c r="B883" s="9"/>
    </row>
    <row r="884" spans="1:2" x14ac:dyDescent="0.3">
      <c r="A884" s="9"/>
      <c r="B884" s="9"/>
    </row>
    <row r="885" spans="1:2" x14ac:dyDescent="0.3">
      <c r="A885" s="9"/>
      <c r="B885" s="9"/>
    </row>
    <row r="886" spans="1:2" x14ac:dyDescent="0.3">
      <c r="A886" s="9"/>
      <c r="B886" s="9"/>
    </row>
    <row r="887" spans="1:2" x14ac:dyDescent="0.3">
      <c r="A887" s="9"/>
      <c r="B887" s="9"/>
    </row>
    <row r="888" spans="1:2" x14ac:dyDescent="0.3">
      <c r="A888" s="9"/>
      <c r="B888" s="9"/>
    </row>
    <row r="889" spans="1:2" x14ac:dyDescent="0.3">
      <c r="A889" s="9"/>
      <c r="B889" s="9"/>
    </row>
    <row r="890" spans="1:2" x14ac:dyDescent="0.3">
      <c r="A890" s="9"/>
      <c r="B890" s="9"/>
    </row>
    <row r="891" spans="1:2" x14ac:dyDescent="0.3">
      <c r="A891" s="9"/>
      <c r="B891" s="9"/>
    </row>
    <row r="892" spans="1:2" x14ac:dyDescent="0.3">
      <c r="A892" s="9"/>
      <c r="B892" s="9"/>
    </row>
    <row r="893" spans="1:2" x14ac:dyDescent="0.3">
      <c r="A893" s="9"/>
      <c r="B893" s="9"/>
    </row>
    <row r="894" spans="1:2" x14ac:dyDescent="0.3">
      <c r="A894" s="9"/>
      <c r="B894" s="9"/>
    </row>
    <row r="895" spans="1:2" x14ac:dyDescent="0.3">
      <c r="A895" s="9"/>
      <c r="B895" s="9"/>
    </row>
    <row r="896" spans="1:2" x14ac:dyDescent="0.3">
      <c r="A896" s="9"/>
      <c r="B896" s="9"/>
    </row>
    <row r="897" spans="1:2" x14ac:dyDescent="0.3">
      <c r="A897" s="9"/>
      <c r="B897" s="9"/>
    </row>
    <row r="898" spans="1:2" x14ac:dyDescent="0.3">
      <c r="A898" s="9"/>
      <c r="B898" s="9"/>
    </row>
    <row r="899" spans="1:2" x14ac:dyDescent="0.3">
      <c r="A899" s="9"/>
      <c r="B899" s="9"/>
    </row>
    <row r="900" spans="1:2" x14ac:dyDescent="0.3">
      <c r="A900" s="9"/>
      <c r="B900" s="9"/>
    </row>
    <row r="901" spans="1:2" x14ac:dyDescent="0.3">
      <c r="A901" s="9"/>
      <c r="B901" s="9"/>
    </row>
    <row r="902" spans="1:2" x14ac:dyDescent="0.3">
      <c r="A902" s="9"/>
      <c r="B902" s="9"/>
    </row>
    <row r="903" spans="1:2" x14ac:dyDescent="0.3">
      <c r="A903" s="9"/>
      <c r="B903" s="9"/>
    </row>
    <row r="904" spans="1:2" x14ac:dyDescent="0.3">
      <c r="A904" s="9"/>
      <c r="B904" s="9"/>
    </row>
    <row r="905" spans="1:2" x14ac:dyDescent="0.3">
      <c r="A905" s="9"/>
      <c r="B905" s="9"/>
    </row>
    <row r="906" spans="1:2" x14ac:dyDescent="0.3">
      <c r="A906" s="9"/>
      <c r="B906" s="9"/>
    </row>
    <row r="907" spans="1:2" x14ac:dyDescent="0.3">
      <c r="A907" s="9"/>
      <c r="B907" s="9"/>
    </row>
    <row r="908" spans="1:2" x14ac:dyDescent="0.3">
      <c r="A908" s="9"/>
      <c r="B908" s="9"/>
    </row>
    <row r="909" spans="1:2" x14ac:dyDescent="0.3">
      <c r="A909" s="9"/>
      <c r="B909" s="9"/>
    </row>
    <row r="910" spans="1:2" x14ac:dyDescent="0.3">
      <c r="A910" s="9"/>
      <c r="B910" s="9"/>
    </row>
    <row r="911" spans="1:2" x14ac:dyDescent="0.3">
      <c r="A911" s="9"/>
      <c r="B911" s="9"/>
    </row>
    <row r="912" spans="1:2" x14ac:dyDescent="0.3">
      <c r="A912" s="9"/>
      <c r="B912" s="9"/>
    </row>
    <row r="913" spans="1:2" x14ac:dyDescent="0.3">
      <c r="A913" s="9"/>
      <c r="B913" s="9"/>
    </row>
    <row r="914" spans="1:2" x14ac:dyDescent="0.3">
      <c r="A914" s="9"/>
      <c r="B914" s="9"/>
    </row>
    <row r="915" spans="1:2" x14ac:dyDescent="0.3">
      <c r="A915" s="9"/>
      <c r="B915" s="9"/>
    </row>
    <row r="916" spans="1:2" x14ac:dyDescent="0.3">
      <c r="A916" s="9"/>
      <c r="B916" s="9"/>
    </row>
    <row r="917" spans="1:2" x14ac:dyDescent="0.3">
      <c r="A917" s="9"/>
      <c r="B917" s="9"/>
    </row>
    <row r="918" spans="1:2" x14ac:dyDescent="0.3">
      <c r="A918" s="9"/>
      <c r="B918" s="9"/>
    </row>
    <row r="919" spans="1:2" x14ac:dyDescent="0.3">
      <c r="A919" s="9"/>
      <c r="B919" s="9"/>
    </row>
    <row r="920" spans="1:2" x14ac:dyDescent="0.3">
      <c r="A920" s="9"/>
      <c r="B920" s="9"/>
    </row>
    <row r="921" spans="1:2" x14ac:dyDescent="0.3">
      <c r="A921" s="9"/>
      <c r="B921" s="9"/>
    </row>
    <row r="922" spans="1:2" x14ac:dyDescent="0.3">
      <c r="A922" s="9"/>
      <c r="B922" s="9"/>
    </row>
    <row r="923" spans="1:2" x14ac:dyDescent="0.3">
      <c r="A923" s="9"/>
      <c r="B923" s="9"/>
    </row>
    <row r="924" spans="1:2" x14ac:dyDescent="0.3">
      <c r="A924" s="9"/>
      <c r="B924" s="9"/>
    </row>
    <row r="925" spans="1:2" x14ac:dyDescent="0.3">
      <c r="A925" s="9"/>
      <c r="B925" s="9"/>
    </row>
    <row r="926" spans="1:2" x14ac:dyDescent="0.3">
      <c r="A926" s="9"/>
      <c r="B926" s="9"/>
    </row>
    <row r="927" spans="1:2" x14ac:dyDescent="0.3">
      <c r="A927" s="9"/>
      <c r="B927" s="9"/>
    </row>
    <row r="928" spans="1:2" x14ac:dyDescent="0.3">
      <c r="A928" s="9"/>
      <c r="B928" s="9"/>
    </row>
    <row r="929" spans="1:2" x14ac:dyDescent="0.3">
      <c r="A929" s="9"/>
      <c r="B929" s="9"/>
    </row>
    <row r="930" spans="1:2" x14ac:dyDescent="0.3">
      <c r="A930" s="9"/>
      <c r="B930" s="9"/>
    </row>
    <row r="931" spans="1:2" x14ac:dyDescent="0.3">
      <c r="A931" s="9"/>
      <c r="B931" s="9"/>
    </row>
    <row r="932" spans="1:2" x14ac:dyDescent="0.3">
      <c r="A932" s="9"/>
      <c r="B932" s="9"/>
    </row>
    <row r="933" spans="1:2" x14ac:dyDescent="0.3">
      <c r="A933" s="9"/>
      <c r="B933" s="9"/>
    </row>
    <row r="934" spans="1:2" x14ac:dyDescent="0.3">
      <c r="A934" s="9"/>
      <c r="B934" s="9"/>
    </row>
    <row r="935" spans="1:2" x14ac:dyDescent="0.3">
      <c r="A935" s="9"/>
      <c r="B935" s="9"/>
    </row>
    <row r="936" spans="1:2" x14ac:dyDescent="0.3">
      <c r="A936" s="9"/>
      <c r="B936" s="9"/>
    </row>
    <row r="937" spans="1:2" x14ac:dyDescent="0.3">
      <c r="A937" s="9"/>
      <c r="B937" s="9"/>
    </row>
    <row r="938" spans="1:2" x14ac:dyDescent="0.3">
      <c r="A938" s="9"/>
      <c r="B938" s="9"/>
    </row>
    <row r="939" spans="1:2" x14ac:dyDescent="0.3">
      <c r="A939" s="9"/>
      <c r="B939" s="9"/>
    </row>
    <row r="940" spans="1:2" x14ac:dyDescent="0.3">
      <c r="A940" s="9"/>
      <c r="B940" s="9"/>
    </row>
    <row r="941" spans="1:2" x14ac:dyDescent="0.3">
      <c r="A941" s="9"/>
      <c r="B941" s="9"/>
    </row>
    <row r="942" spans="1:2" x14ac:dyDescent="0.3">
      <c r="A942" s="9"/>
      <c r="B942" s="9"/>
    </row>
    <row r="943" spans="1:2" x14ac:dyDescent="0.3">
      <c r="A943" s="9"/>
      <c r="B943" s="9"/>
    </row>
    <row r="944" spans="1:2" x14ac:dyDescent="0.3">
      <c r="A944" s="9"/>
      <c r="B944" s="9"/>
    </row>
    <row r="945" spans="1:2" x14ac:dyDescent="0.3">
      <c r="A945" s="9"/>
      <c r="B945" s="9"/>
    </row>
    <row r="946" spans="1:2" x14ac:dyDescent="0.3">
      <c r="A946" s="9"/>
      <c r="B946" s="9"/>
    </row>
    <row r="947" spans="1:2" x14ac:dyDescent="0.3">
      <c r="A947" s="9"/>
      <c r="B947" s="9"/>
    </row>
    <row r="948" spans="1:2" x14ac:dyDescent="0.3">
      <c r="A948" s="9"/>
      <c r="B948" s="9"/>
    </row>
    <row r="949" spans="1:2" x14ac:dyDescent="0.3">
      <c r="A949" s="9"/>
      <c r="B949" s="9"/>
    </row>
    <row r="950" spans="1:2" x14ac:dyDescent="0.3">
      <c r="A950" s="9"/>
      <c r="B950" s="9"/>
    </row>
    <row r="951" spans="1:2" x14ac:dyDescent="0.3">
      <c r="A951" s="9"/>
      <c r="B951" s="9"/>
    </row>
    <row r="952" spans="1:2" x14ac:dyDescent="0.3">
      <c r="A952" s="9"/>
      <c r="B952" s="9"/>
    </row>
    <row r="953" spans="1:2" x14ac:dyDescent="0.3">
      <c r="A953" s="9"/>
      <c r="B953" s="9"/>
    </row>
    <row r="954" spans="1:2" x14ac:dyDescent="0.3">
      <c r="A954" s="9"/>
      <c r="B954" s="9"/>
    </row>
    <row r="955" spans="1:2" x14ac:dyDescent="0.3">
      <c r="A955" s="9"/>
      <c r="B955" s="9"/>
    </row>
    <row r="956" spans="1:2" x14ac:dyDescent="0.3">
      <c r="A956" s="9"/>
      <c r="B956" s="9"/>
    </row>
    <row r="957" spans="1:2" x14ac:dyDescent="0.3">
      <c r="A957" s="9"/>
      <c r="B957" s="9"/>
    </row>
    <row r="958" spans="1:2" x14ac:dyDescent="0.3">
      <c r="A958" s="9"/>
      <c r="B958" s="9"/>
    </row>
    <row r="959" spans="1:2" x14ac:dyDescent="0.3">
      <c r="A959" s="9"/>
      <c r="B959" s="9"/>
    </row>
    <row r="960" spans="1:2" x14ac:dyDescent="0.3">
      <c r="A960" s="9"/>
      <c r="B960" s="9"/>
    </row>
    <row r="961" spans="1:2" x14ac:dyDescent="0.3">
      <c r="A961" s="9"/>
      <c r="B961" s="9"/>
    </row>
    <row r="962" spans="1:2" x14ac:dyDescent="0.3">
      <c r="A962" s="9"/>
      <c r="B962" s="9"/>
    </row>
    <row r="963" spans="1:2" x14ac:dyDescent="0.3">
      <c r="A963" s="9"/>
      <c r="B963" s="9"/>
    </row>
    <row r="964" spans="1:2" x14ac:dyDescent="0.3">
      <c r="A964" s="9"/>
      <c r="B964" s="9"/>
    </row>
    <row r="965" spans="1:2" x14ac:dyDescent="0.3">
      <c r="A965" s="9"/>
      <c r="B965" s="9"/>
    </row>
    <row r="966" spans="1:2" x14ac:dyDescent="0.3">
      <c r="A966" s="9"/>
      <c r="B966" s="9"/>
    </row>
    <row r="967" spans="1:2" x14ac:dyDescent="0.3">
      <c r="A967" s="9"/>
      <c r="B967" s="9"/>
    </row>
    <row r="968" spans="1:2" x14ac:dyDescent="0.3">
      <c r="A968" s="9"/>
      <c r="B968" s="9"/>
    </row>
    <row r="969" spans="1:2" x14ac:dyDescent="0.3">
      <c r="A969" s="9"/>
      <c r="B969" s="9"/>
    </row>
    <row r="970" spans="1:2" x14ac:dyDescent="0.3">
      <c r="A970" s="9"/>
      <c r="B970" s="9"/>
    </row>
    <row r="971" spans="1:2" x14ac:dyDescent="0.3">
      <c r="A971" s="9"/>
      <c r="B971" s="9"/>
    </row>
    <row r="972" spans="1:2" x14ac:dyDescent="0.3">
      <c r="A972" s="9"/>
      <c r="B972" s="9"/>
    </row>
    <row r="973" spans="1:2" x14ac:dyDescent="0.3">
      <c r="A973" s="9"/>
      <c r="B973" s="9"/>
    </row>
    <row r="974" spans="1:2" x14ac:dyDescent="0.3">
      <c r="A974" s="9"/>
      <c r="B974" s="9"/>
    </row>
    <row r="975" spans="1:2" x14ac:dyDescent="0.3">
      <c r="A975" s="9"/>
      <c r="B975" s="9"/>
    </row>
    <row r="976" spans="1:2" x14ac:dyDescent="0.3">
      <c r="A976" s="9"/>
      <c r="B976" s="9"/>
    </row>
    <row r="977" spans="1:2" x14ac:dyDescent="0.3">
      <c r="A977" s="9"/>
      <c r="B977" s="9"/>
    </row>
    <row r="978" spans="1:2" x14ac:dyDescent="0.3">
      <c r="A978" s="9"/>
      <c r="B978" s="9"/>
    </row>
    <row r="979" spans="1:2" x14ac:dyDescent="0.3">
      <c r="A979" s="9"/>
      <c r="B979" s="9"/>
    </row>
    <row r="980" spans="1:2" x14ac:dyDescent="0.3">
      <c r="A980" s="9"/>
      <c r="B980" s="9"/>
    </row>
    <row r="981" spans="1:2" x14ac:dyDescent="0.3">
      <c r="A981" s="9"/>
      <c r="B981" s="9"/>
    </row>
    <row r="982" spans="1:2" x14ac:dyDescent="0.3">
      <c r="A982" s="9"/>
      <c r="B982" s="9"/>
    </row>
    <row r="983" spans="1:2" x14ac:dyDescent="0.3">
      <c r="A983" s="9"/>
      <c r="B983" s="9"/>
    </row>
    <row r="984" spans="1:2" x14ac:dyDescent="0.3">
      <c r="A984" s="9"/>
      <c r="B984" s="9"/>
    </row>
    <row r="985" spans="1:2" x14ac:dyDescent="0.3">
      <c r="A985" s="9"/>
      <c r="B985" s="9"/>
    </row>
    <row r="986" spans="1:2" x14ac:dyDescent="0.3">
      <c r="A986" s="9"/>
      <c r="B986" s="9"/>
    </row>
    <row r="987" spans="1:2" x14ac:dyDescent="0.3">
      <c r="A987" s="9"/>
      <c r="B987" s="9"/>
    </row>
    <row r="988" spans="1:2" x14ac:dyDescent="0.3">
      <c r="A988" s="9"/>
      <c r="B988" s="9"/>
    </row>
    <row r="989" spans="1:2" x14ac:dyDescent="0.3">
      <c r="A989" s="9"/>
      <c r="B989" s="9"/>
    </row>
    <row r="990" spans="1:2" x14ac:dyDescent="0.3">
      <c r="A990" s="9"/>
      <c r="B990" s="9"/>
    </row>
    <row r="991" spans="1:2" x14ac:dyDescent="0.3">
      <c r="A991" s="9"/>
      <c r="B991" s="9"/>
    </row>
    <row r="992" spans="1:2" x14ac:dyDescent="0.3">
      <c r="A992" s="9"/>
      <c r="B992" s="9"/>
    </row>
    <row r="993" spans="1:2" x14ac:dyDescent="0.3">
      <c r="A993" s="9"/>
      <c r="B993" s="9"/>
    </row>
    <row r="994" spans="1:2" x14ac:dyDescent="0.3">
      <c r="A994" s="9"/>
      <c r="B994" s="9"/>
    </row>
    <row r="995" spans="1:2" x14ac:dyDescent="0.3">
      <c r="A995" s="9"/>
      <c r="B995" s="9"/>
    </row>
    <row r="996" spans="1:2" x14ac:dyDescent="0.3">
      <c r="A996" s="9"/>
      <c r="B996" s="9"/>
    </row>
    <row r="997" spans="1:2" x14ac:dyDescent="0.3">
      <c r="A997" s="9"/>
      <c r="B997" s="9"/>
    </row>
    <row r="998" spans="1:2" x14ac:dyDescent="0.3">
      <c r="A998" s="9"/>
      <c r="B998" s="9"/>
    </row>
    <row r="999" spans="1:2" x14ac:dyDescent="0.3">
      <c r="A999" s="9"/>
      <c r="B999" s="9"/>
    </row>
    <row r="1000" spans="1:2" x14ac:dyDescent="0.3">
      <c r="A1000" s="9"/>
      <c r="B1000" s="9"/>
    </row>
    <row r="1001" spans="1:2" x14ac:dyDescent="0.3">
      <c r="A1001" s="9"/>
      <c r="B1001" s="9"/>
    </row>
    <row r="1002" spans="1:2" x14ac:dyDescent="0.3">
      <c r="A1002" s="9"/>
      <c r="B1002" s="9"/>
    </row>
    <row r="1003" spans="1:2" x14ac:dyDescent="0.3">
      <c r="A1003" s="9"/>
      <c r="B1003" s="9"/>
    </row>
    <row r="1004" spans="1:2" x14ac:dyDescent="0.3">
      <c r="A1004" s="9"/>
      <c r="B1004" s="9"/>
    </row>
    <row r="1005" spans="1:2" x14ac:dyDescent="0.3">
      <c r="A1005" s="9"/>
      <c r="B1005" s="9"/>
    </row>
    <row r="1006" spans="1:2" x14ac:dyDescent="0.3">
      <c r="A1006" s="9"/>
      <c r="B1006" s="9"/>
    </row>
    <row r="1007" spans="1:2" x14ac:dyDescent="0.3">
      <c r="A1007" s="9"/>
      <c r="B1007" s="9"/>
    </row>
    <row r="1008" spans="1:2" x14ac:dyDescent="0.3">
      <c r="A1008" s="9"/>
      <c r="B1008" s="9"/>
    </row>
    <row r="1009" spans="1:2" x14ac:dyDescent="0.3">
      <c r="A1009" s="9"/>
      <c r="B1009" s="9"/>
    </row>
    <row r="1010" spans="1:2" x14ac:dyDescent="0.3">
      <c r="A1010" s="9"/>
      <c r="B1010" s="9"/>
    </row>
    <row r="1011" spans="1:2" x14ac:dyDescent="0.3">
      <c r="A1011" s="9"/>
      <c r="B1011" s="9"/>
    </row>
    <row r="1012" spans="1:2" x14ac:dyDescent="0.3">
      <c r="A1012" s="9"/>
      <c r="B1012" s="9"/>
    </row>
    <row r="1013" spans="1:2" x14ac:dyDescent="0.3">
      <c r="A1013" s="9"/>
      <c r="B1013" s="9"/>
    </row>
    <row r="1014" spans="1:2" x14ac:dyDescent="0.3">
      <c r="A1014" s="9"/>
      <c r="B1014" s="9"/>
    </row>
    <row r="1015" spans="1:2" x14ac:dyDescent="0.3">
      <c r="A1015" s="9"/>
      <c r="B1015" s="9"/>
    </row>
    <row r="1016" spans="1:2" x14ac:dyDescent="0.3">
      <c r="A1016" s="9"/>
      <c r="B1016" s="9"/>
    </row>
    <row r="1017" spans="1:2" x14ac:dyDescent="0.3">
      <c r="A1017" s="9"/>
      <c r="B1017" s="9"/>
    </row>
    <row r="1018" spans="1:2" x14ac:dyDescent="0.3">
      <c r="A1018" s="9"/>
      <c r="B1018" s="9"/>
    </row>
    <row r="1019" spans="1:2" x14ac:dyDescent="0.3">
      <c r="A1019" s="9"/>
      <c r="B1019" s="9"/>
    </row>
    <row r="1020" spans="1:2" x14ac:dyDescent="0.3">
      <c r="A1020" s="9"/>
      <c r="B1020" s="9"/>
    </row>
    <row r="1021" spans="1:2" x14ac:dyDescent="0.3">
      <c r="A1021" s="9"/>
      <c r="B1021" s="9"/>
    </row>
    <row r="1022" spans="1:2" x14ac:dyDescent="0.3">
      <c r="A1022" s="9"/>
      <c r="B1022" s="9"/>
    </row>
    <row r="1023" spans="1:2" x14ac:dyDescent="0.3">
      <c r="A1023" s="9"/>
      <c r="B1023" s="9"/>
    </row>
    <row r="1024" spans="1:2" x14ac:dyDescent="0.3">
      <c r="A1024" s="9"/>
      <c r="B1024" s="9"/>
    </row>
    <row r="1025" spans="1:2" x14ac:dyDescent="0.3">
      <c r="A1025" s="9"/>
      <c r="B1025" s="9"/>
    </row>
    <row r="1026" spans="1:2" x14ac:dyDescent="0.3">
      <c r="A1026" s="9"/>
      <c r="B1026" s="9"/>
    </row>
    <row r="1027" spans="1:2" x14ac:dyDescent="0.3">
      <c r="A1027" s="9"/>
      <c r="B1027" s="9"/>
    </row>
    <row r="1028" spans="1:2" x14ac:dyDescent="0.3">
      <c r="A1028" s="9"/>
      <c r="B1028" s="9"/>
    </row>
    <row r="1029" spans="1:2" x14ac:dyDescent="0.3">
      <c r="A1029" s="9"/>
      <c r="B1029" s="9"/>
    </row>
    <row r="1030" spans="1:2" x14ac:dyDescent="0.3">
      <c r="A1030" s="9"/>
      <c r="B1030" s="9"/>
    </row>
    <row r="1031" spans="1:2" x14ac:dyDescent="0.3">
      <c r="A1031" s="9"/>
      <c r="B1031" s="9"/>
    </row>
    <row r="1032" spans="1:2" x14ac:dyDescent="0.3">
      <c r="A1032" s="9"/>
      <c r="B1032" s="9"/>
    </row>
    <row r="1033" spans="1:2" x14ac:dyDescent="0.3">
      <c r="A1033" s="9"/>
      <c r="B1033" s="9"/>
    </row>
    <row r="1034" spans="1:2" x14ac:dyDescent="0.3">
      <c r="A1034" s="9"/>
      <c r="B1034" s="9"/>
    </row>
    <row r="1035" spans="1:2" x14ac:dyDescent="0.3">
      <c r="A1035" s="9"/>
      <c r="B1035" s="9"/>
    </row>
    <row r="1036" spans="1:2" x14ac:dyDescent="0.3">
      <c r="A1036" s="9"/>
      <c r="B1036" s="9"/>
    </row>
    <row r="1037" spans="1:2" x14ac:dyDescent="0.3">
      <c r="A1037" s="9"/>
      <c r="B1037" s="9"/>
    </row>
    <row r="1038" spans="1:2" x14ac:dyDescent="0.3">
      <c r="A1038" s="9"/>
      <c r="B1038" s="9"/>
    </row>
    <row r="1039" spans="1:2" x14ac:dyDescent="0.3">
      <c r="A1039" s="9"/>
      <c r="B1039" s="9"/>
    </row>
    <row r="1040" spans="1:2" x14ac:dyDescent="0.3">
      <c r="A1040" s="9"/>
      <c r="B1040" s="9"/>
    </row>
    <row r="1041" spans="1:2" x14ac:dyDescent="0.3">
      <c r="A1041" s="9"/>
      <c r="B1041" s="9"/>
    </row>
    <row r="1042" spans="1:2" x14ac:dyDescent="0.3">
      <c r="A1042" s="9"/>
      <c r="B1042" s="9"/>
    </row>
    <row r="1043" spans="1:2" x14ac:dyDescent="0.3">
      <c r="A1043" s="9"/>
      <c r="B1043" s="9"/>
    </row>
    <row r="1044" spans="1:2" x14ac:dyDescent="0.3">
      <c r="A1044" s="9"/>
      <c r="B1044" s="9"/>
    </row>
    <row r="1045" spans="1:2" x14ac:dyDescent="0.3">
      <c r="A1045" s="9"/>
      <c r="B1045" s="9"/>
    </row>
    <row r="1046" spans="1:2" x14ac:dyDescent="0.3">
      <c r="A1046" s="9"/>
      <c r="B1046" s="9"/>
    </row>
    <row r="1047" spans="1:2" x14ac:dyDescent="0.3">
      <c r="A1047" s="9"/>
      <c r="B1047" s="9"/>
    </row>
    <row r="1048" spans="1:2" x14ac:dyDescent="0.3">
      <c r="A1048" s="9"/>
      <c r="B1048" s="9"/>
    </row>
    <row r="1049" spans="1:2" x14ac:dyDescent="0.3">
      <c r="A1049" s="9"/>
      <c r="B1049" s="9"/>
    </row>
    <row r="1050" spans="1:2" x14ac:dyDescent="0.3">
      <c r="A1050" s="9"/>
      <c r="B1050" s="9"/>
    </row>
    <row r="1051" spans="1:2" x14ac:dyDescent="0.3">
      <c r="A1051" s="9"/>
      <c r="B1051" s="9"/>
    </row>
    <row r="1052" spans="1:2" x14ac:dyDescent="0.3">
      <c r="A1052" s="9"/>
      <c r="B1052" s="9"/>
    </row>
    <row r="1053" spans="1:2" x14ac:dyDescent="0.3">
      <c r="A1053" s="9"/>
      <c r="B1053" s="9"/>
    </row>
    <row r="1054" spans="1:2" x14ac:dyDescent="0.3">
      <c r="A1054" s="9"/>
      <c r="B1054" s="9"/>
    </row>
    <row r="1055" spans="1:2" x14ac:dyDescent="0.3">
      <c r="A1055" s="9"/>
      <c r="B1055" s="9"/>
    </row>
    <row r="1056" spans="1:2" x14ac:dyDescent="0.3">
      <c r="A1056" s="9"/>
      <c r="B1056" s="9"/>
    </row>
    <row r="1057" spans="1:2" x14ac:dyDescent="0.3">
      <c r="A1057" s="9"/>
      <c r="B1057" s="9"/>
    </row>
    <row r="1058" spans="1:2" x14ac:dyDescent="0.3">
      <c r="A1058" s="9"/>
      <c r="B1058" s="9"/>
    </row>
    <row r="1059" spans="1:2" x14ac:dyDescent="0.3">
      <c r="A1059" s="9"/>
      <c r="B1059" s="9"/>
    </row>
    <row r="1060" spans="1:2" x14ac:dyDescent="0.3">
      <c r="A1060" s="9"/>
      <c r="B1060" s="9"/>
    </row>
    <row r="1061" spans="1:2" x14ac:dyDescent="0.3">
      <c r="A1061" s="9"/>
      <c r="B1061" s="9"/>
    </row>
    <row r="1062" spans="1:2" x14ac:dyDescent="0.3">
      <c r="A1062" s="9"/>
      <c r="B1062" s="9"/>
    </row>
    <row r="1063" spans="1:2" x14ac:dyDescent="0.3">
      <c r="A1063" s="9"/>
      <c r="B1063" s="9"/>
    </row>
    <row r="1064" spans="1:2" x14ac:dyDescent="0.3">
      <c r="A1064" s="9"/>
      <c r="B1064" s="9"/>
    </row>
    <row r="1065" spans="1:2" x14ac:dyDescent="0.3">
      <c r="A1065" s="9"/>
      <c r="B1065" s="9"/>
    </row>
    <row r="1066" spans="1:2" x14ac:dyDescent="0.3">
      <c r="A1066" s="9"/>
      <c r="B1066" s="9"/>
    </row>
    <row r="1067" spans="1:2" x14ac:dyDescent="0.3">
      <c r="A1067" s="9"/>
      <c r="B1067" s="9"/>
    </row>
    <row r="1068" spans="1:2" x14ac:dyDescent="0.3">
      <c r="A1068" s="9"/>
      <c r="B1068" s="9"/>
    </row>
    <row r="1069" spans="1:2" x14ac:dyDescent="0.3">
      <c r="A1069" s="9"/>
      <c r="B1069" s="9"/>
    </row>
    <row r="1070" spans="1:2" x14ac:dyDescent="0.3">
      <c r="A1070" s="9"/>
      <c r="B1070" s="9"/>
    </row>
    <row r="1071" spans="1:2" x14ac:dyDescent="0.3">
      <c r="A1071" s="9"/>
      <c r="B1071" s="9"/>
    </row>
    <row r="1072" spans="1:2" x14ac:dyDescent="0.3">
      <c r="A1072" s="9"/>
      <c r="B1072" s="9"/>
    </row>
    <row r="1073" spans="1:2" x14ac:dyDescent="0.3">
      <c r="A1073" s="9"/>
      <c r="B1073" s="9"/>
    </row>
    <row r="1074" spans="1:2" x14ac:dyDescent="0.3">
      <c r="A1074" s="9"/>
      <c r="B1074" s="9"/>
    </row>
    <row r="1075" spans="1:2" x14ac:dyDescent="0.3">
      <c r="A1075" s="9"/>
      <c r="B1075" s="9"/>
    </row>
    <row r="1076" spans="1:2" x14ac:dyDescent="0.3">
      <c r="A1076" s="9"/>
      <c r="B1076" s="9"/>
    </row>
    <row r="1077" spans="1:2" x14ac:dyDescent="0.3">
      <c r="A1077" s="9"/>
      <c r="B1077" s="9"/>
    </row>
    <row r="1078" spans="1:2" x14ac:dyDescent="0.3">
      <c r="A1078" s="9"/>
      <c r="B1078" s="9"/>
    </row>
    <row r="1079" spans="1:2" x14ac:dyDescent="0.3">
      <c r="A1079" s="9"/>
      <c r="B1079" s="9"/>
    </row>
    <row r="1080" spans="1:2" x14ac:dyDescent="0.3">
      <c r="A1080" s="9"/>
      <c r="B1080" s="9"/>
    </row>
    <row r="1081" spans="1:2" x14ac:dyDescent="0.3">
      <c r="A1081" s="9"/>
      <c r="B1081" s="9"/>
    </row>
    <row r="1082" spans="1:2" x14ac:dyDescent="0.3">
      <c r="A1082" s="9"/>
      <c r="B1082" s="9"/>
    </row>
    <row r="1083" spans="1:2" x14ac:dyDescent="0.3">
      <c r="A1083" s="9"/>
      <c r="B1083" s="9"/>
    </row>
    <row r="1084" spans="1:2" x14ac:dyDescent="0.3">
      <c r="A1084" s="9"/>
      <c r="B1084" s="9"/>
    </row>
    <row r="1085" spans="1:2" x14ac:dyDescent="0.3">
      <c r="A1085" s="9"/>
      <c r="B1085" s="9"/>
    </row>
    <row r="1086" spans="1:2" x14ac:dyDescent="0.3">
      <c r="A1086" s="9"/>
      <c r="B1086" s="9"/>
    </row>
    <row r="1087" spans="1:2" x14ac:dyDescent="0.3">
      <c r="A1087" s="9"/>
      <c r="B1087" s="9"/>
    </row>
    <row r="1088" spans="1:2" x14ac:dyDescent="0.3">
      <c r="A1088" s="9"/>
      <c r="B1088" s="9"/>
    </row>
    <row r="1089" spans="1:2" x14ac:dyDescent="0.3">
      <c r="A1089" s="9"/>
      <c r="B1089" s="9"/>
    </row>
    <row r="1090" spans="1:2" x14ac:dyDescent="0.3">
      <c r="A1090" s="9"/>
      <c r="B1090" s="9"/>
    </row>
    <row r="1091" spans="1:2" x14ac:dyDescent="0.3">
      <c r="A1091" s="9"/>
      <c r="B1091" s="9"/>
    </row>
    <row r="1092" spans="1:2" x14ac:dyDescent="0.3">
      <c r="A1092" s="9"/>
      <c r="B1092" s="9"/>
    </row>
    <row r="1093" spans="1:2" x14ac:dyDescent="0.3">
      <c r="A1093" s="9"/>
      <c r="B1093" s="9"/>
    </row>
    <row r="1094" spans="1:2" x14ac:dyDescent="0.3">
      <c r="A1094" s="9"/>
      <c r="B1094" s="9"/>
    </row>
    <row r="1095" spans="1:2" x14ac:dyDescent="0.3">
      <c r="A1095" s="9"/>
      <c r="B1095" s="9"/>
    </row>
    <row r="1096" spans="1:2" x14ac:dyDescent="0.3">
      <c r="A1096" s="9"/>
      <c r="B1096" s="9"/>
    </row>
    <row r="1097" spans="1:2" x14ac:dyDescent="0.3">
      <c r="A1097" s="9"/>
      <c r="B1097" s="9"/>
    </row>
    <row r="1098" spans="1:2" x14ac:dyDescent="0.3">
      <c r="A1098" s="9"/>
      <c r="B1098" s="9"/>
    </row>
    <row r="1099" spans="1:2" x14ac:dyDescent="0.3">
      <c r="A1099" s="9"/>
      <c r="B1099" s="9"/>
    </row>
    <row r="1100" spans="1:2" x14ac:dyDescent="0.3">
      <c r="A1100" s="9"/>
      <c r="B1100" s="9"/>
    </row>
    <row r="1101" spans="1:2" x14ac:dyDescent="0.3">
      <c r="A1101" s="9"/>
      <c r="B1101" s="9"/>
    </row>
    <row r="1102" spans="1:2" x14ac:dyDescent="0.3">
      <c r="A1102" s="9"/>
      <c r="B1102" s="9"/>
    </row>
    <row r="1103" spans="1:2" x14ac:dyDescent="0.3">
      <c r="A1103" s="9"/>
      <c r="B1103" s="9"/>
    </row>
    <row r="1104" spans="1:2" x14ac:dyDescent="0.3">
      <c r="A1104" s="9"/>
      <c r="B1104" s="9"/>
    </row>
    <row r="1105" spans="1:2" x14ac:dyDescent="0.3">
      <c r="A1105" s="9"/>
      <c r="B1105" s="9"/>
    </row>
    <row r="1106" spans="1:2" x14ac:dyDescent="0.3">
      <c r="A1106" s="9"/>
      <c r="B1106" s="9"/>
    </row>
    <row r="1107" spans="1:2" x14ac:dyDescent="0.3">
      <c r="A1107" s="9"/>
      <c r="B1107" s="9"/>
    </row>
    <row r="1108" spans="1:2" x14ac:dyDescent="0.3">
      <c r="A1108" s="9"/>
      <c r="B1108" s="9"/>
    </row>
    <row r="1109" spans="1:2" x14ac:dyDescent="0.3">
      <c r="A1109" s="9"/>
      <c r="B1109" s="9"/>
    </row>
    <row r="1110" spans="1:2" x14ac:dyDescent="0.3">
      <c r="A1110" s="9"/>
      <c r="B1110" s="9"/>
    </row>
    <row r="1111" spans="1:2" x14ac:dyDescent="0.3">
      <c r="A1111" s="9"/>
      <c r="B1111" s="9"/>
    </row>
    <row r="1112" spans="1:2" x14ac:dyDescent="0.3">
      <c r="A1112" s="9"/>
      <c r="B1112" s="9"/>
    </row>
    <row r="1113" spans="1:2" x14ac:dyDescent="0.3">
      <c r="A1113" s="9"/>
      <c r="B1113" s="9"/>
    </row>
    <row r="1114" spans="1:2" x14ac:dyDescent="0.3">
      <c r="A1114" s="9"/>
      <c r="B1114" s="9"/>
    </row>
    <row r="1115" spans="1:2" x14ac:dyDescent="0.3">
      <c r="A1115" s="9"/>
      <c r="B1115" s="9"/>
    </row>
    <row r="1116" spans="1:2" x14ac:dyDescent="0.3">
      <c r="A1116" s="9"/>
      <c r="B1116" s="9"/>
    </row>
    <row r="1117" spans="1:2" x14ac:dyDescent="0.3">
      <c r="A1117" s="9"/>
      <c r="B1117" s="9"/>
    </row>
    <row r="1118" spans="1:2" x14ac:dyDescent="0.3">
      <c r="A1118" s="9"/>
      <c r="B1118" s="9"/>
    </row>
    <row r="1119" spans="1:2" x14ac:dyDescent="0.3">
      <c r="A1119" s="9"/>
      <c r="B1119" s="9"/>
    </row>
    <row r="1120" spans="1:2" x14ac:dyDescent="0.3">
      <c r="A1120" s="9"/>
      <c r="B1120" s="9"/>
    </row>
    <row r="1121" spans="1:2" x14ac:dyDescent="0.3">
      <c r="A1121" s="9"/>
      <c r="B1121" s="9"/>
    </row>
    <row r="1122" spans="1:2" x14ac:dyDescent="0.3">
      <c r="A1122" s="9"/>
      <c r="B1122" s="9"/>
    </row>
    <row r="1123" spans="1:2" x14ac:dyDescent="0.3">
      <c r="A1123" s="9"/>
      <c r="B1123" s="9"/>
    </row>
    <row r="1124" spans="1:2" x14ac:dyDescent="0.3">
      <c r="A1124" s="9"/>
      <c r="B1124" s="9"/>
    </row>
    <row r="1125" spans="1:2" x14ac:dyDescent="0.3">
      <c r="A1125" s="9"/>
      <c r="B1125" s="9"/>
    </row>
    <row r="1126" spans="1:2" x14ac:dyDescent="0.3">
      <c r="A1126" s="9"/>
      <c r="B1126" s="9"/>
    </row>
    <row r="1127" spans="1:2" x14ac:dyDescent="0.3">
      <c r="A1127" s="9"/>
      <c r="B1127" s="9"/>
    </row>
    <row r="1128" spans="1:2" x14ac:dyDescent="0.3">
      <c r="A1128" s="9"/>
      <c r="B1128" s="9"/>
    </row>
    <row r="1129" spans="1:2" x14ac:dyDescent="0.3">
      <c r="A1129" s="9"/>
      <c r="B1129" s="9"/>
    </row>
    <row r="1130" spans="1:2" x14ac:dyDescent="0.3">
      <c r="A1130" s="9"/>
      <c r="B1130" s="9"/>
    </row>
    <row r="1131" spans="1:2" x14ac:dyDescent="0.3">
      <c r="A1131" s="9"/>
      <c r="B1131" s="9"/>
    </row>
    <row r="1132" spans="1:2" x14ac:dyDescent="0.3">
      <c r="A1132" s="9"/>
      <c r="B1132" s="9"/>
    </row>
    <row r="1133" spans="1:2" x14ac:dyDescent="0.3">
      <c r="A1133" s="9"/>
      <c r="B1133" s="9"/>
    </row>
    <row r="1134" spans="1:2" x14ac:dyDescent="0.3">
      <c r="A1134" s="9"/>
      <c r="B1134" s="9"/>
    </row>
    <row r="1135" spans="1:2" x14ac:dyDescent="0.3">
      <c r="A1135" s="9"/>
      <c r="B1135" s="9"/>
    </row>
    <row r="1136" spans="1:2" x14ac:dyDescent="0.3">
      <c r="A1136" s="9"/>
      <c r="B1136" s="9"/>
    </row>
    <row r="1137" spans="1:2" x14ac:dyDescent="0.3">
      <c r="A1137" s="9"/>
      <c r="B1137" s="9"/>
    </row>
    <row r="1138" spans="1:2" x14ac:dyDescent="0.3">
      <c r="A1138" s="9"/>
      <c r="B1138" s="9"/>
    </row>
    <row r="1139" spans="1:2" x14ac:dyDescent="0.3">
      <c r="A1139" s="9"/>
      <c r="B1139" s="9"/>
    </row>
    <row r="1140" spans="1:2" x14ac:dyDescent="0.3">
      <c r="A1140" s="9"/>
      <c r="B1140" s="9"/>
    </row>
    <row r="1141" spans="1:2" x14ac:dyDescent="0.3">
      <c r="A1141" s="9"/>
      <c r="B1141" s="9"/>
    </row>
    <row r="1142" spans="1:2" x14ac:dyDescent="0.3">
      <c r="A1142" s="9"/>
      <c r="B1142" s="9"/>
    </row>
    <row r="1143" spans="1:2" x14ac:dyDescent="0.3">
      <c r="A1143" s="9"/>
      <c r="B1143" s="9"/>
    </row>
    <row r="1144" spans="1:2" x14ac:dyDescent="0.3">
      <c r="A1144" s="9"/>
      <c r="B1144" s="9"/>
    </row>
    <row r="1145" spans="1:2" x14ac:dyDescent="0.3">
      <c r="A1145" s="9"/>
      <c r="B1145" s="9"/>
    </row>
    <row r="1146" spans="1:2" x14ac:dyDescent="0.3">
      <c r="A1146" s="9"/>
      <c r="B1146" s="9"/>
    </row>
    <row r="1147" spans="1:2" x14ac:dyDescent="0.3">
      <c r="A1147" s="9"/>
      <c r="B1147" s="9"/>
    </row>
    <row r="1148" spans="1:2" x14ac:dyDescent="0.3">
      <c r="A1148" s="9"/>
      <c r="B1148" s="9"/>
    </row>
    <row r="1149" spans="1:2" x14ac:dyDescent="0.3">
      <c r="A1149" s="9"/>
      <c r="B1149" s="9"/>
    </row>
    <row r="1150" spans="1:2" x14ac:dyDescent="0.3">
      <c r="A1150" s="9"/>
      <c r="B1150" s="9"/>
    </row>
    <row r="1151" spans="1:2" x14ac:dyDescent="0.3">
      <c r="A1151" s="9"/>
      <c r="B1151" s="9"/>
    </row>
    <row r="1152" spans="1:2" x14ac:dyDescent="0.3">
      <c r="A1152" s="9"/>
      <c r="B1152" s="9"/>
    </row>
    <row r="1153" spans="1:2" x14ac:dyDescent="0.3">
      <c r="A1153" s="9"/>
      <c r="B1153" s="9"/>
    </row>
    <row r="1154" spans="1:2" x14ac:dyDescent="0.3">
      <c r="A1154" s="9"/>
      <c r="B1154" s="9"/>
    </row>
    <row r="1155" spans="1:2" x14ac:dyDescent="0.3">
      <c r="A1155" s="9"/>
      <c r="B1155" s="9"/>
    </row>
    <row r="1156" spans="1:2" x14ac:dyDescent="0.3">
      <c r="A1156" s="9"/>
      <c r="B1156" s="9"/>
    </row>
    <row r="1157" spans="1:2" x14ac:dyDescent="0.3">
      <c r="A1157" s="9"/>
      <c r="B1157" s="9"/>
    </row>
    <row r="1158" spans="1:2" x14ac:dyDescent="0.3">
      <c r="A1158" s="9"/>
      <c r="B1158" s="9"/>
    </row>
    <row r="1159" spans="1:2" x14ac:dyDescent="0.3">
      <c r="A1159" s="9"/>
      <c r="B1159" s="9"/>
    </row>
    <row r="1160" spans="1:2" x14ac:dyDescent="0.3">
      <c r="A1160" s="9"/>
      <c r="B1160" s="9"/>
    </row>
    <row r="1161" spans="1:2" x14ac:dyDescent="0.3">
      <c r="A1161" s="9"/>
      <c r="B1161" s="9"/>
    </row>
    <row r="1162" spans="1:2" x14ac:dyDescent="0.3">
      <c r="A1162" s="9"/>
      <c r="B1162" s="9"/>
    </row>
    <row r="1163" spans="1:2" x14ac:dyDescent="0.3">
      <c r="A1163" s="9"/>
      <c r="B1163" s="9"/>
    </row>
    <row r="1164" spans="1:2" x14ac:dyDescent="0.3">
      <c r="A1164" s="9"/>
      <c r="B1164" s="9"/>
    </row>
    <row r="1165" spans="1:2" x14ac:dyDescent="0.3">
      <c r="A1165" s="9"/>
      <c r="B1165" s="9"/>
    </row>
    <row r="1166" spans="1:2" x14ac:dyDescent="0.3">
      <c r="A1166" s="9"/>
      <c r="B1166" s="9"/>
    </row>
    <row r="1167" spans="1:2" x14ac:dyDescent="0.3">
      <c r="A1167" s="9"/>
      <c r="B1167" s="9"/>
    </row>
    <row r="1168" spans="1:2" x14ac:dyDescent="0.3">
      <c r="A1168" s="9"/>
      <c r="B1168" s="9"/>
    </row>
    <row r="1169" spans="1:2" x14ac:dyDescent="0.3">
      <c r="A1169" s="9"/>
      <c r="B1169" s="9"/>
    </row>
    <row r="1170" spans="1:2" x14ac:dyDescent="0.3">
      <c r="A1170" s="9"/>
      <c r="B1170" s="9"/>
    </row>
    <row r="1171" spans="1:2" x14ac:dyDescent="0.3">
      <c r="A1171" s="9"/>
      <c r="B1171" s="9"/>
    </row>
    <row r="1172" spans="1:2" x14ac:dyDescent="0.3">
      <c r="A1172" s="9"/>
      <c r="B1172" s="9"/>
    </row>
    <row r="1173" spans="1:2" x14ac:dyDescent="0.3">
      <c r="A1173" s="9"/>
      <c r="B1173" s="9"/>
    </row>
    <row r="1174" spans="1:2" x14ac:dyDescent="0.3">
      <c r="A1174" s="9"/>
      <c r="B1174" s="9"/>
    </row>
    <row r="1175" spans="1:2" x14ac:dyDescent="0.3">
      <c r="A1175" s="9"/>
      <c r="B1175" s="9"/>
    </row>
    <row r="1176" spans="1:2" x14ac:dyDescent="0.3">
      <c r="A1176" s="9"/>
      <c r="B1176" s="9"/>
    </row>
    <row r="1177" spans="1:2" x14ac:dyDescent="0.3">
      <c r="A1177" s="9"/>
      <c r="B1177" s="9"/>
    </row>
    <row r="1178" spans="1:2" x14ac:dyDescent="0.3">
      <c r="A1178" s="9"/>
      <c r="B1178" s="9"/>
    </row>
    <row r="1179" spans="1:2" x14ac:dyDescent="0.3">
      <c r="A1179" s="9"/>
      <c r="B1179" s="9"/>
    </row>
    <row r="1180" spans="1:2" x14ac:dyDescent="0.3">
      <c r="A1180" s="9"/>
      <c r="B1180" s="9"/>
    </row>
    <row r="1181" spans="1:2" x14ac:dyDescent="0.3">
      <c r="A1181" s="9"/>
      <c r="B1181" s="9"/>
    </row>
    <row r="1182" spans="1:2" x14ac:dyDescent="0.3">
      <c r="A1182" s="9"/>
      <c r="B1182" s="9"/>
    </row>
    <row r="1183" spans="1:2" x14ac:dyDescent="0.3">
      <c r="A1183" s="9"/>
      <c r="B1183" s="9"/>
    </row>
    <row r="1184" spans="1:2" x14ac:dyDescent="0.3">
      <c r="A1184" s="9"/>
      <c r="B1184" s="9"/>
    </row>
    <row r="1185" spans="1:2" x14ac:dyDescent="0.3">
      <c r="A1185" s="9"/>
      <c r="B1185" s="9"/>
    </row>
    <row r="1186" spans="1:2" x14ac:dyDescent="0.3">
      <c r="A1186" s="9"/>
      <c r="B1186" s="9"/>
    </row>
    <row r="1187" spans="1:2" x14ac:dyDescent="0.3">
      <c r="A1187" s="9"/>
      <c r="B1187" s="9"/>
    </row>
    <row r="1188" spans="1:2" x14ac:dyDescent="0.3">
      <c r="A1188" s="9"/>
      <c r="B1188" s="9"/>
    </row>
    <row r="1189" spans="1:2" x14ac:dyDescent="0.3">
      <c r="A1189" s="9"/>
      <c r="B1189" s="9"/>
    </row>
    <row r="1190" spans="1:2" x14ac:dyDescent="0.3">
      <c r="A1190" s="9"/>
      <c r="B1190" s="9"/>
    </row>
    <row r="1191" spans="1:2" x14ac:dyDescent="0.3">
      <c r="A1191" s="9"/>
      <c r="B1191" s="9"/>
    </row>
    <row r="1192" spans="1:2" x14ac:dyDescent="0.3">
      <c r="A1192" s="9"/>
      <c r="B1192" s="9"/>
    </row>
    <row r="1193" spans="1:2" x14ac:dyDescent="0.3">
      <c r="A1193" s="9"/>
      <c r="B1193" s="9"/>
    </row>
    <row r="1194" spans="1:2" x14ac:dyDescent="0.3">
      <c r="A1194" s="9"/>
      <c r="B1194" s="9"/>
    </row>
    <row r="1195" spans="1:2" x14ac:dyDescent="0.3">
      <c r="A1195" s="9"/>
      <c r="B1195" s="9"/>
    </row>
    <row r="1196" spans="1:2" x14ac:dyDescent="0.3">
      <c r="A1196" s="9"/>
      <c r="B1196" s="9"/>
    </row>
    <row r="1197" spans="1:2" x14ac:dyDescent="0.3">
      <c r="A1197" s="9"/>
      <c r="B1197" s="9"/>
    </row>
    <row r="1198" spans="1:2" x14ac:dyDescent="0.3">
      <c r="A1198" s="9"/>
      <c r="B1198" s="9"/>
    </row>
    <row r="1199" spans="1:2" x14ac:dyDescent="0.3">
      <c r="A1199" s="9"/>
      <c r="B1199" s="9"/>
    </row>
    <row r="1200" spans="1:2" x14ac:dyDescent="0.3">
      <c r="A1200" s="9"/>
      <c r="B1200" s="9"/>
    </row>
    <row r="1201" spans="1:2" x14ac:dyDescent="0.3">
      <c r="A1201" s="9"/>
      <c r="B1201" s="9"/>
    </row>
    <row r="1202" spans="1:2" x14ac:dyDescent="0.3">
      <c r="A1202" s="9"/>
      <c r="B1202" s="9"/>
    </row>
    <row r="1203" spans="1:2" x14ac:dyDescent="0.3">
      <c r="A1203" s="9"/>
      <c r="B1203" s="9"/>
    </row>
    <row r="1204" spans="1:2" x14ac:dyDescent="0.3">
      <c r="A1204" s="9"/>
      <c r="B1204" s="9"/>
    </row>
    <row r="1205" spans="1:2" x14ac:dyDescent="0.3">
      <c r="A1205" s="9"/>
      <c r="B1205" s="9"/>
    </row>
    <row r="1206" spans="1:2" x14ac:dyDescent="0.3">
      <c r="A1206" s="9"/>
      <c r="B1206" s="9"/>
    </row>
    <row r="1207" spans="1:2" x14ac:dyDescent="0.3">
      <c r="A1207" s="9"/>
      <c r="B1207" s="9"/>
    </row>
    <row r="1208" spans="1:2" x14ac:dyDescent="0.3">
      <c r="A1208" s="9"/>
      <c r="B1208" s="9"/>
    </row>
    <row r="1209" spans="1:2" x14ac:dyDescent="0.3">
      <c r="A1209" s="9"/>
      <c r="B1209" s="9"/>
    </row>
    <row r="1210" spans="1:2" x14ac:dyDescent="0.3">
      <c r="A1210" s="9"/>
      <c r="B1210" s="9"/>
    </row>
    <row r="1211" spans="1:2" x14ac:dyDescent="0.3">
      <c r="A1211" s="9"/>
      <c r="B1211" s="9"/>
    </row>
    <row r="1212" spans="1:2" x14ac:dyDescent="0.3">
      <c r="A1212" s="9"/>
      <c r="B1212" s="9"/>
    </row>
    <row r="1213" spans="1:2" x14ac:dyDescent="0.3">
      <c r="A1213" s="9"/>
      <c r="B1213" s="9"/>
    </row>
    <row r="1214" spans="1:2" x14ac:dyDescent="0.3">
      <c r="A1214" s="9"/>
      <c r="B1214" s="9"/>
    </row>
    <row r="1215" spans="1:2" x14ac:dyDescent="0.3">
      <c r="A1215" s="9"/>
      <c r="B1215" s="9"/>
    </row>
    <row r="1216" spans="1:2" x14ac:dyDescent="0.3">
      <c r="A1216" s="9"/>
      <c r="B1216" s="9"/>
    </row>
    <row r="1217" spans="1:2" x14ac:dyDescent="0.3">
      <c r="A1217" s="9"/>
      <c r="B1217" s="9"/>
    </row>
    <row r="1218" spans="1:2" x14ac:dyDescent="0.3">
      <c r="A1218" s="9"/>
      <c r="B1218" s="9"/>
    </row>
    <row r="1219" spans="1:2" x14ac:dyDescent="0.3">
      <c r="A1219" s="9"/>
      <c r="B1219" s="9"/>
    </row>
    <row r="1220" spans="1:2" x14ac:dyDescent="0.3">
      <c r="A1220" s="9"/>
      <c r="B1220" s="9"/>
    </row>
    <row r="1221" spans="1:2" x14ac:dyDescent="0.3">
      <c r="A1221" s="9"/>
      <c r="B1221" s="9"/>
    </row>
    <row r="1222" spans="1:2" x14ac:dyDescent="0.3">
      <c r="A1222" s="9"/>
      <c r="B1222" s="9"/>
    </row>
    <row r="1223" spans="1:2" x14ac:dyDescent="0.3">
      <c r="A1223" s="9"/>
      <c r="B1223" s="9"/>
    </row>
    <row r="1224" spans="1:2" x14ac:dyDescent="0.3">
      <c r="A1224" s="9"/>
      <c r="B1224" s="9"/>
    </row>
    <row r="1225" spans="1:2" x14ac:dyDescent="0.3">
      <c r="A1225" s="9"/>
      <c r="B1225" s="9"/>
    </row>
    <row r="1226" spans="1:2" x14ac:dyDescent="0.3">
      <c r="A1226" s="9"/>
      <c r="B1226" s="9"/>
    </row>
    <row r="1227" spans="1:2" x14ac:dyDescent="0.3">
      <c r="A1227" s="9"/>
      <c r="B1227" s="9"/>
    </row>
    <row r="1228" spans="1:2" x14ac:dyDescent="0.3">
      <c r="A1228" s="9"/>
      <c r="B1228" s="9"/>
    </row>
    <row r="1229" spans="1:2" x14ac:dyDescent="0.3">
      <c r="A1229" s="9"/>
      <c r="B1229" s="9"/>
    </row>
    <row r="1230" spans="1:2" x14ac:dyDescent="0.3">
      <c r="A1230" s="9"/>
      <c r="B1230" s="9"/>
    </row>
    <row r="1231" spans="1:2" x14ac:dyDescent="0.3">
      <c r="A1231" s="9"/>
      <c r="B1231" s="9"/>
    </row>
    <row r="1232" spans="1:2" x14ac:dyDescent="0.3">
      <c r="A1232" s="9"/>
      <c r="B1232" s="9"/>
    </row>
    <row r="1233" spans="1:2" x14ac:dyDescent="0.3">
      <c r="A1233" s="9"/>
      <c r="B1233" s="9"/>
    </row>
    <row r="1234" spans="1:2" x14ac:dyDescent="0.3">
      <c r="A1234" s="9"/>
      <c r="B1234" s="9"/>
    </row>
    <row r="1235" spans="1:2" x14ac:dyDescent="0.3">
      <c r="A1235" s="9"/>
      <c r="B1235" s="9"/>
    </row>
    <row r="1236" spans="1:2" x14ac:dyDescent="0.3">
      <c r="A1236" s="9"/>
      <c r="B1236" s="9"/>
    </row>
    <row r="1237" spans="1:2" x14ac:dyDescent="0.3">
      <c r="A1237" s="9"/>
      <c r="B1237" s="9"/>
    </row>
    <row r="1238" spans="1:2" x14ac:dyDescent="0.3">
      <c r="A1238" s="9"/>
      <c r="B1238" s="9"/>
    </row>
    <row r="1239" spans="1:2" x14ac:dyDescent="0.3">
      <c r="A1239" s="9"/>
      <c r="B1239" s="9"/>
    </row>
    <row r="1240" spans="1:2" x14ac:dyDescent="0.3">
      <c r="A1240" s="9"/>
      <c r="B1240" s="9"/>
    </row>
    <row r="1241" spans="1:2" x14ac:dyDescent="0.3">
      <c r="A1241" s="9"/>
      <c r="B1241" s="9"/>
    </row>
    <row r="1242" spans="1:2" x14ac:dyDescent="0.3">
      <c r="A1242" s="9"/>
      <c r="B1242" s="9"/>
    </row>
    <row r="1243" spans="1:2" x14ac:dyDescent="0.3">
      <c r="A1243" s="9"/>
      <c r="B1243" s="9"/>
    </row>
    <row r="1244" spans="1:2" x14ac:dyDescent="0.3">
      <c r="A1244" s="9"/>
      <c r="B1244" s="9"/>
    </row>
    <row r="1245" spans="1:2" x14ac:dyDescent="0.3">
      <c r="A1245" s="9"/>
      <c r="B1245" s="9"/>
    </row>
    <row r="1246" spans="1:2" x14ac:dyDescent="0.3">
      <c r="A1246" s="9"/>
      <c r="B1246" s="9"/>
    </row>
    <row r="1247" spans="1:2" x14ac:dyDescent="0.3">
      <c r="A1247" s="9"/>
      <c r="B1247" s="9"/>
    </row>
    <row r="1248" spans="1:2" x14ac:dyDescent="0.3">
      <c r="A1248" s="9"/>
      <c r="B1248" s="9"/>
    </row>
    <row r="1249" spans="1:2" x14ac:dyDescent="0.3">
      <c r="A1249" s="9"/>
      <c r="B1249" s="9"/>
    </row>
    <row r="1250" spans="1:2" x14ac:dyDescent="0.3">
      <c r="A1250" s="9"/>
      <c r="B1250" s="9"/>
    </row>
    <row r="1251" spans="1:2" x14ac:dyDescent="0.3">
      <c r="A1251" s="9"/>
      <c r="B1251" s="9"/>
    </row>
    <row r="1252" spans="1:2" x14ac:dyDescent="0.3">
      <c r="A1252" s="9"/>
      <c r="B1252" s="9"/>
    </row>
    <row r="1253" spans="1:2" x14ac:dyDescent="0.3">
      <c r="A1253" s="9"/>
      <c r="B1253" s="9"/>
    </row>
    <row r="1254" spans="1:2" x14ac:dyDescent="0.3">
      <c r="A1254" s="9"/>
      <c r="B1254" s="9"/>
    </row>
    <row r="1255" spans="1:2" x14ac:dyDescent="0.3">
      <c r="A1255" s="9"/>
      <c r="B1255" s="9"/>
    </row>
    <row r="1256" spans="1:2" x14ac:dyDescent="0.3">
      <c r="A1256" s="9"/>
      <c r="B1256" s="9"/>
    </row>
    <row r="1257" spans="1:2" x14ac:dyDescent="0.3">
      <c r="A1257" s="9"/>
      <c r="B1257" s="9"/>
    </row>
    <row r="1258" spans="1:2" x14ac:dyDescent="0.3">
      <c r="A1258" s="9"/>
      <c r="B1258" s="9"/>
    </row>
    <row r="1259" spans="1:2" x14ac:dyDescent="0.3">
      <c r="A1259" s="9"/>
      <c r="B1259" s="9"/>
    </row>
    <row r="1260" spans="1:2" x14ac:dyDescent="0.3">
      <c r="A1260" s="9"/>
      <c r="B1260" s="9"/>
    </row>
    <row r="1261" spans="1:2" x14ac:dyDescent="0.3">
      <c r="A1261" s="9"/>
      <c r="B1261" s="9"/>
    </row>
    <row r="1262" spans="1:2" x14ac:dyDescent="0.3">
      <c r="A1262" s="9"/>
      <c r="B1262" s="9"/>
    </row>
    <row r="1263" spans="1:2" x14ac:dyDescent="0.3">
      <c r="A1263" s="9"/>
      <c r="B1263" s="9"/>
    </row>
    <row r="1264" spans="1:2" x14ac:dyDescent="0.3">
      <c r="A1264" s="9"/>
      <c r="B1264" s="9"/>
    </row>
    <row r="1265" spans="1:2" x14ac:dyDescent="0.3">
      <c r="A1265" s="9"/>
      <c r="B1265" s="9"/>
    </row>
    <row r="1266" spans="1:2" x14ac:dyDescent="0.3">
      <c r="A1266" s="9"/>
      <c r="B1266" s="9"/>
    </row>
    <row r="1267" spans="1:2" x14ac:dyDescent="0.3">
      <c r="A1267" s="9"/>
      <c r="B1267" s="9"/>
    </row>
    <row r="1268" spans="1:2" x14ac:dyDescent="0.3">
      <c r="A1268" s="9"/>
      <c r="B1268" s="9"/>
    </row>
    <row r="1269" spans="1:2" x14ac:dyDescent="0.3">
      <c r="A1269" s="9"/>
      <c r="B1269" s="9"/>
    </row>
    <row r="1270" spans="1:2" x14ac:dyDescent="0.3">
      <c r="A1270" s="9"/>
      <c r="B1270" s="9"/>
    </row>
    <row r="1271" spans="1:2" x14ac:dyDescent="0.3">
      <c r="A1271" s="9"/>
      <c r="B1271" s="9"/>
    </row>
    <row r="1272" spans="1:2" x14ac:dyDescent="0.3">
      <c r="A1272" s="9"/>
      <c r="B1272" s="9"/>
    </row>
    <row r="1273" spans="1:2" x14ac:dyDescent="0.3">
      <c r="A1273" s="9"/>
      <c r="B1273" s="9"/>
    </row>
    <row r="1274" spans="1:2" x14ac:dyDescent="0.3">
      <c r="A1274" s="9"/>
      <c r="B1274" s="9"/>
    </row>
    <row r="1275" spans="1:2" x14ac:dyDescent="0.3">
      <c r="A1275" s="9"/>
      <c r="B1275" s="9"/>
    </row>
    <row r="1276" spans="1:2" x14ac:dyDescent="0.3">
      <c r="A1276" s="9"/>
      <c r="B1276" s="9"/>
    </row>
    <row r="1277" spans="1:2" x14ac:dyDescent="0.3">
      <c r="A1277" s="9"/>
      <c r="B1277" s="9"/>
    </row>
    <row r="1278" spans="1:2" x14ac:dyDescent="0.3">
      <c r="A1278" s="9"/>
      <c r="B1278" s="9"/>
    </row>
    <row r="1279" spans="1:2" x14ac:dyDescent="0.3">
      <c r="A1279" s="9"/>
      <c r="B1279" s="9"/>
    </row>
    <row r="1280" spans="1:2" x14ac:dyDescent="0.3">
      <c r="A1280" s="9"/>
      <c r="B1280" s="9"/>
    </row>
    <row r="1281" spans="1:2" x14ac:dyDescent="0.3">
      <c r="A1281" s="9"/>
      <c r="B1281" s="9"/>
    </row>
    <row r="1282" spans="1:2" x14ac:dyDescent="0.3">
      <c r="A1282" s="9"/>
      <c r="B1282" s="9"/>
    </row>
    <row r="1283" spans="1:2" x14ac:dyDescent="0.3">
      <c r="A1283" s="9"/>
      <c r="B1283" s="9"/>
    </row>
    <row r="1284" spans="1:2" x14ac:dyDescent="0.3">
      <c r="A1284" s="9"/>
      <c r="B1284" s="9"/>
    </row>
    <row r="1285" spans="1:2" x14ac:dyDescent="0.3">
      <c r="A1285" s="9"/>
      <c r="B1285" s="9"/>
    </row>
    <row r="1286" spans="1:2" x14ac:dyDescent="0.3">
      <c r="A1286" s="9"/>
      <c r="B1286" s="9"/>
    </row>
    <row r="1287" spans="1:2" x14ac:dyDescent="0.3">
      <c r="A1287" s="9"/>
      <c r="B1287" s="9"/>
    </row>
    <row r="1288" spans="1:2" x14ac:dyDescent="0.3">
      <c r="A1288" s="9"/>
      <c r="B1288" s="9"/>
    </row>
    <row r="1289" spans="1:2" x14ac:dyDescent="0.3">
      <c r="A1289" s="9"/>
      <c r="B1289" s="9"/>
    </row>
    <row r="1290" spans="1:2" x14ac:dyDescent="0.3">
      <c r="A1290" s="9"/>
      <c r="B1290" s="9"/>
    </row>
    <row r="1291" spans="1:2" x14ac:dyDescent="0.3">
      <c r="A1291" s="9"/>
      <c r="B1291" s="9"/>
    </row>
    <row r="1292" spans="1:2" x14ac:dyDescent="0.3">
      <c r="A1292" s="9"/>
      <c r="B1292" s="9"/>
    </row>
    <row r="1293" spans="1:2" x14ac:dyDescent="0.3">
      <c r="A1293" s="9"/>
      <c r="B1293" s="9"/>
    </row>
    <row r="1294" spans="1:2" x14ac:dyDescent="0.3">
      <c r="A1294" s="9"/>
      <c r="B1294" s="9"/>
    </row>
    <row r="1295" spans="1:2" x14ac:dyDescent="0.3">
      <c r="A1295" s="9"/>
      <c r="B1295" s="9"/>
    </row>
    <row r="1296" spans="1:2" x14ac:dyDescent="0.3">
      <c r="A1296" s="9"/>
      <c r="B1296" s="9"/>
    </row>
    <row r="1297" spans="1:2" x14ac:dyDescent="0.3">
      <c r="A1297" s="9"/>
      <c r="B1297" s="9"/>
    </row>
    <row r="1298" spans="1:2" x14ac:dyDescent="0.3">
      <c r="A1298" s="9"/>
      <c r="B1298" s="9"/>
    </row>
    <row r="1299" spans="1:2" x14ac:dyDescent="0.3">
      <c r="A1299" s="9"/>
      <c r="B1299" s="9"/>
    </row>
    <row r="1300" spans="1:2" x14ac:dyDescent="0.3">
      <c r="A1300" s="9"/>
      <c r="B1300" s="9"/>
    </row>
    <row r="1301" spans="1:2" x14ac:dyDescent="0.3">
      <c r="A1301" s="9"/>
      <c r="B1301" s="9"/>
    </row>
    <row r="1302" spans="1:2" x14ac:dyDescent="0.3">
      <c r="A1302" s="9"/>
      <c r="B1302" s="9"/>
    </row>
    <row r="1303" spans="1:2" x14ac:dyDescent="0.3">
      <c r="A1303" s="9"/>
      <c r="B1303" s="9"/>
    </row>
    <row r="1304" spans="1:2" x14ac:dyDescent="0.3">
      <c r="A1304" s="9"/>
      <c r="B1304" s="9"/>
    </row>
    <row r="1305" spans="1:2" x14ac:dyDescent="0.3">
      <c r="A1305" s="9"/>
      <c r="B1305" s="9"/>
    </row>
    <row r="1306" spans="1:2" x14ac:dyDescent="0.3">
      <c r="A1306" s="9"/>
      <c r="B1306" s="9"/>
    </row>
    <row r="1307" spans="1:2" x14ac:dyDescent="0.3">
      <c r="A1307" s="9"/>
      <c r="B1307" s="9"/>
    </row>
    <row r="1308" spans="1:2" x14ac:dyDescent="0.3">
      <c r="A1308" s="9"/>
      <c r="B1308" s="9"/>
    </row>
    <row r="1309" spans="1:2" x14ac:dyDescent="0.3">
      <c r="A1309" s="9"/>
      <c r="B1309" s="9"/>
    </row>
    <row r="1310" spans="1:2" x14ac:dyDescent="0.3">
      <c r="A1310" s="9"/>
      <c r="B1310" s="9"/>
    </row>
    <row r="1311" spans="1:2" x14ac:dyDescent="0.3">
      <c r="A1311" s="9"/>
      <c r="B1311" s="9"/>
    </row>
    <row r="1312" spans="1:2" x14ac:dyDescent="0.3">
      <c r="A1312" s="9"/>
      <c r="B1312" s="9"/>
    </row>
    <row r="1313" spans="1:2" x14ac:dyDescent="0.3">
      <c r="A1313" s="9"/>
      <c r="B1313" s="9"/>
    </row>
    <row r="1314" spans="1:2" x14ac:dyDescent="0.3">
      <c r="A1314" s="9"/>
      <c r="B1314" s="9"/>
    </row>
    <row r="1315" spans="1:2" x14ac:dyDescent="0.3">
      <c r="A1315" s="9"/>
      <c r="B1315" s="9"/>
    </row>
    <row r="1316" spans="1:2" x14ac:dyDescent="0.3">
      <c r="A1316" s="9"/>
      <c r="B1316" s="9"/>
    </row>
    <row r="1317" spans="1:2" x14ac:dyDescent="0.3">
      <c r="A1317" s="9"/>
      <c r="B1317" s="9"/>
    </row>
    <row r="1318" spans="1:2" x14ac:dyDescent="0.3">
      <c r="A1318" s="9"/>
      <c r="B1318" s="9"/>
    </row>
    <row r="1319" spans="1:2" x14ac:dyDescent="0.3">
      <c r="A1319" s="9"/>
      <c r="B1319" s="9"/>
    </row>
    <row r="1320" spans="1:2" x14ac:dyDescent="0.3">
      <c r="A1320" s="9"/>
      <c r="B1320" s="9"/>
    </row>
    <row r="1321" spans="1:2" x14ac:dyDescent="0.3">
      <c r="A1321" s="9"/>
      <c r="B1321" s="9"/>
    </row>
    <row r="1322" spans="1:2" x14ac:dyDescent="0.3">
      <c r="A1322" s="9"/>
      <c r="B1322" s="9"/>
    </row>
    <row r="1323" spans="1:2" x14ac:dyDescent="0.3">
      <c r="A1323" s="9"/>
      <c r="B1323" s="9"/>
    </row>
    <row r="1324" spans="1:2" x14ac:dyDescent="0.3">
      <c r="A1324" s="9"/>
      <c r="B1324" s="9"/>
    </row>
    <row r="1325" spans="1:2" x14ac:dyDescent="0.3">
      <c r="A1325" s="9"/>
      <c r="B1325" s="9"/>
    </row>
    <row r="1326" spans="1:2" x14ac:dyDescent="0.3">
      <c r="A1326" s="9"/>
      <c r="B1326" s="9"/>
    </row>
    <row r="1327" spans="1:2" x14ac:dyDescent="0.3">
      <c r="A1327" s="9"/>
      <c r="B1327" s="9"/>
    </row>
    <row r="1328" spans="1:2" x14ac:dyDescent="0.3">
      <c r="A1328" s="9"/>
      <c r="B1328" s="9"/>
    </row>
    <row r="1329" spans="1:2" x14ac:dyDescent="0.3">
      <c r="A1329" s="9"/>
      <c r="B1329" s="9"/>
    </row>
    <row r="1330" spans="1:2" x14ac:dyDescent="0.3">
      <c r="A1330" s="9"/>
      <c r="B1330" s="9"/>
    </row>
    <row r="1331" spans="1:2" x14ac:dyDescent="0.3">
      <c r="A1331" s="9"/>
      <c r="B1331" s="9"/>
    </row>
    <row r="1332" spans="1:2" x14ac:dyDescent="0.3">
      <c r="A1332" s="9"/>
      <c r="B1332" s="9"/>
    </row>
    <row r="1333" spans="1:2" x14ac:dyDescent="0.3">
      <c r="A1333" s="9"/>
      <c r="B1333" s="9"/>
    </row>
    <row r="1334" spans="1:2" x14ac:dyDescent="0.3">
      <c r="A1334" s="9"/>
      <c r="B1334" s="9"/>
    </row>
    <row r="1335" spans="1:2" x14ac:dyDescent="0.3">
      <c r="A1335" s="9"/>
      <c r="B1335" s="9"/>
    </row>
    <row r="1336" spans="1:2" x14ac:dyDescent="0.3">
      <c r="A1336" s="9"/>
      <c r="B1336" s="9"/>
    </row>
    <row r="1337" spans="1:2" x14ac:dyDescent="0.3">
      <c r="A1337" s="9"/>
      <c r="B1337" s="9"/>
    </row>
    <row r="1338" spans="1:2" x14ac:dyDescent="0.3">
      <c r="A1338" s="9"/>
      <c r="B1338" s="9"/>
    </row>
    <row r="1339" spans="1:2" x14ac:dyDescent="0.3">
      <c r="A1339" s="9"/>
      <c r="B1339" s="9"/>
    </row>
    <row r="1340" spans="1:2" x14ac:dyDescent="0.3">
      <c r="A1340" s="9"/>
      <c r="B1340" s="9"/>
    </row>
    <row r="1341" spans="1:2" x14ac:dyDescent="0.3">
      <c r="A1341" s="9"/>
      <c r="B1341" s="9"/>
    </row>
    <row r="1342" spans="1:2" x14ac:dyDescent="0.3">
      <c r="A1342" s="9"/>
      <c r="B1342" s="9"/>
    </row>
    <row r="1343" spans="1:2" x14ac:dyDescent="0.3">
      <c r="A1343" s="9"/>
      <c r="B1343" s="9"/>
    </row>
    <row r="1344" spans="1:2" x14ac:dyDescent="0.3">
      <c r="A1344" s="9"/>
      <c r="B1344" s="9"/>
    </row>
    <row r="1345" spans="1:2" x14ac:dyDescent="0.3">
      <c r="A1345" s="9"/>
      <c r="B1345" s="9"/>
    </row>
    <row r="1346" spans="1:2" x14ac:dyDescent="0.3">
      <c r="A1346" s="9"/>
      <c r="B1346" s="9"/>
    </row>
    <row r="1347" spans="1:2" x14ac:dyDescent="0.3">
      <c r="A1347" s="9"/>
      <c r="B1347" s="9"/>
    </row>
    <row r="1348" spans="1:2" x14ac:dyDescent="0.3">
      <c r="A1348" s="9"/>
      <c r="B1348" s="9"/>
    </row>
    <row r="1349" spans="1:2" x14ac:dyDescent="0.3">
      <c r="A1349" s="9"/>
      <c r="B1349" s="9"/>
    </row>
    <row r="1350" spans="1:2" x14ac:dyDescent="0.3">
      <c r="A1350" s="9"/>
      <c r="B1350" s="9"/>
    </row>
    <row r="1351" spans="1:2" x14ac:dyDescent="0.3">
      <c r="A1351" s="9"/>
      <c r="B1351" s="9"/>
    </row>
    <row r="1352" spans="1:2" x14ac:dyDescent="0.3">
      <c r="A1352" s="9"/>
      <c r="B1352" s="9"/>
    </row>
    <row r="1353" spans="1:2" x14ac:dyDescent="0.3">
      <c r="A1353" s="9"/>
      <c r="B1353" s="9"/>
    </row>
    <row r="1354" spans="1:2" x14ac:dyDescent="0.3">
      <c r="A1354" s="9"/>
      <c r="B1354" s="9"/>
    </row>
    <row r="1355" spans="1:2" x14ac:dyDescent="0.3">
      <c r="A1355" s="9"/>
      <c r="B1355" s="9"/>
    </row>
    <row r="1356" spans="1:2" x14ac:dyDescent="0.3">
      <c r="A1356" s="9"/>
      <c r="B1356" s="9"/>
    </row>
    <row r="1357" spans="1:2" x14ac:dyDescent="0.3">
      <c r="A1357" s="9"/>
      <c r="B1357" s="9"/>
    </row>
    <row r="1358" spans="1:2" x14ac:dyDescent="0.3">
      <c r="A1358" s="9"/>
      <c r="B1358" s="9"/>
    </row>
    <row r="1359" spans="1:2" x14ac:dyDescent="0.3">
      <c r="A1359" s="9"/>
      <c r="B1359" s="9"/>
    </row>
    <row r="1360" spans="1:2" x14ac:dyDescent="0.3">
      <c r="A1360" s="9"/>
      <c r="B1360" s="9"/>
    </row>
    <row r="1361" spans="1:2" x14ac:dyDescent="0.3">
      <c r="A1361" s="9"/>
      <c r="B1361" s="9"/>
    </row>
    <row r="1362" spans="1:2" x14ac:dyDescent="0.3">
      <c r="A1362" s="9"/>
      <c r="B1362" s="9"/>
    </row>
    <row r="1363" spans="1:2" x14ac:dyDescent="0.3">
      <c r="A1363" s="9"/>
      <c r="B1363" s="9"/>
    </row>
    <row r="1364" spans="1:2" x14ac:dyDescent="0.3">
      <c r="A1364" s="9"/>
      <c r="B1364" s="9"/>
    </row>
    <row r="1365" spans="1:2" x14ac:dyDescent="0.3">
      <c r="A1365" s="9"/>
      <c r="B1365" s="9"/>
    </row>
    <row r="1366" spans="1:2" x14ac:dyDescent="0.3">
      <c r="A1366" s="9"/>
      <c r="B1366" s="9"/>
    </row>
    <row r="1367" spans="1:2" x14ac:dyDescent="0.3">
      <c r="A1367" s="9"/>
      <c r="B1367" s="9"/>
    </row>
    <row r="1368" spans="1:2" x14ac:dyDescent="0.3">
      <c r="A1368" s="9"/>
      <c r="B1368" s="9"/>
    </row>
    <row r="1369" spans="1:2" x14ac:dyDescent="0.3">
      <c r="A1369" s="9"/>
      <c r="B1369" s="9"/>
    </row>
    <row r="1370" spans="1:2" x14ac:dyDescent="0.3">
      <c r="A1370" s="9"/>
      <c r="B1370" s="9"/>
    </row>
    <row r="1371" spans="1:2" x14ac:dyDescent="0.3">
      <c r="A1371" s="9"/>
      <c r="B1371" s="9"/>
    </row>
    <row r="1372" spans="1:2" x14ac:dyDescent="0.3">
      <c r="A1372" s="9"/>
      <c r="B1372" s="9"/>
    </row>
    <row r="1373" spans="1:2" x14ac:dyDescent="0.3">
      <c r="A1373" s="9"/>
      <c r="B1373" s="9"/>
    </row>
    <row r="1374" spans="1:2" x14ac:dyDescent="0.3">
      <c r="A1374" s="9"/>
      <c r="B1374" s="9"/>
    </row>
    <row r="1375" spans="1:2" x14ac:dyDescent="0.3">
      <c r="A1375" s="9"/>
      <c r="B1375" s="9"/>
    </row>
    <row r="1376" spans="1:2" x14ac:dyDescent="0.3">
      <c r="A1376" s="9"/>
      <c r="B1376" s="9"/>
    </row>
    <row r="1377" spans="1:2" x14ac:dyDescent="0.3">
      <c r="A1377" s="9"/>
      <c r="B1377" s="9"/>
    </row>
    <row r="1378" spans="1:2" x14ac:dyDescent="0.3">
      <c r="A1378" s="9"/>
      <c r="B1378" s="9"/>
    </row>
    <row r="1379" spans="1:2" x14ac:dyDescent="0.3">
      <c r="A1379" s="9"/>
      <c r="B1379" s="9"/>
    </row>
    <row r="1380" spans="1:2" x14ac:dyDescent="0.3">
      <c r="A1380" s="9"/>
      <c r="B1380" s="9"/>
    </row>
    <row r="1381" spans="1:2" x14ac:dyDescent="0.3">
      <c r="A1381" s="9"/>
      <c r="B1381" s="9"/>
    </row>
    <row r="1382" spans="1:2" x14ac:dyDescent="0.3">
      <c r="A1382" s="9"/>
      <c r="B1382" s="9"/>
    </row>
    <row r="1383" spans="1:2" x14ac:dyDescent="0.3">
      <c r="A1383" s="9"/>
      <c r="B1383" s="9"/>
    </row>
    <row r="1384" spans="1:2" x14ac:dyDescent="0.3">
      <c r="A1384" s="9"/>
      <c r="B1384" s="9"/>
    </row>
    <row r="1385" spans="1:2" x14ac:dyDescent="0.3">
      <c r="A1385" s="9"/>
      <c r="B1385" s="9"/>
    </row>
    <row r="1386" spans="1:2" x14ac:dyDescent="0.3">
      <c r="A1386" s="9"/>
      <c r="B1386" s="9"/>
    </row>
    <row r="1387" spans="1:2" x14ac:dyDescent="0.3">
      <c r="A1387" s="9"/>
      <c r="B1387" s="9"/>
    </row>
    <row r="1388" spans="1:2" x14ac:dyDescent="0.3">
      <c r="A1388" s="9"/>
      <c r="B1388" s="9"/>
    </row>
    <row r="1389" spans="1:2" x14ac:dyDescent="0.3">
      <c r="A1389" s="9"/>
      <c r="B1389" s="9"/>
    </row>
    <row r="1390" spans="1:2" x14ac:dyDescent="0.3">
      <c r="A1390" s="9"/>
      <c r="B1390" s="9"/>
    </row>
    <row r="1391" spans="1:2" x14ac:dyDescent="0.3">
      <c r="A1391" s="9"/>
      <c r="B1391" s="9"/>
    </row>
    <row r="1392" spans="1:2" x14ac:dyDescent="0.3">
      <c r="A1392" s="9"/>
      <c r="B1392" s="9"/>
    </row>
    <row r="1393" spans="1:2" x14ac:dyDescent="0.3">
      <c r="A1393" s="9"/>
      <c r="B1393" s="9"/>
    </row>
    <row r="1394" spans="1:2" x14ac:dyDescent="0.3">
      <c r="A1394" s="9"/>
      <c r="B1394" s="9"/>
    </row>
    <row r="1395" spans="1:2" x14ac:dyDescent="0.3">
      <c r="A1395" s="9"/>
      <c r="B1395" s="9"/>
    </row>
    <row r="1396" spans="1:2" x14ac:dyDescent="0.3">
      <c r="A1396" s="9"/>
      <c r="B1396" s="9"/>
    </row>
    <row r="1397" spans="1:2" x14ac:dyDescent="0.3">
      <c r="A1397" s="9"/>
      <c r="B1397" s="9"/>
    </row>
    <row r="1398" spans="1:2" x14ac:dyDescent="0.3">
      <c r="A1398" s="9"/>
      <c r="B1398" s="9"/>
    </row>
    <row r="1399" spans="1:2" x14ac:dyDescent="0.3">
      <c r="A1399" s="9"/>
      <c r="B1399" s="9"/>
    </row>
    <row r="1400" spans="1:2" x14ac:dyDescent="0.3">
      <c r="A1400" s="9"/>
      <c r="B1400" s="9"/>
    </row>
    <row r="1401" spans="1:2" x14ac:dyDescent="0.3">
      <c r="A1401" s="9"/>
      <c r="B1401" s="9"/>
    </row>
    <row r="1402" spans="1:2" x14ac:dyDescent="0.3">
      <c r="A1402" s="9"/>
      <c r="B1402" s="9"/>
    </row>
    <row r="1403" spans="1:2" x14ac:dyDescent="0.3">
      <c r="A1403" s="9"/>
      <c r="B1403" s="9"/>
    </row>
    <row r="1404" spans="1:2" x14ac:dyDescent="0.3">
      <c r="A1404" s="9"/>
      <c r="B1404" s="9"/>
    </row>
    <row r="1405" spans="1:2" x14ac:dyDescent="0.3">
      <c r="A1405" s="9"/>
      <c r="B1405" s="9"/>
    </row>
    <row r="1406" spans="1:2" x14ac:dyDescent="0.3">
      <c r="A1406" s="9"/>
      <c r="B1406" s="9"/>
    </row>
    <row r="1407" spans="1:2" x14ac:dyDescent="0.3">
      <c r="A1407" s="9"/>
      <c r="B1407" s="9"/>
    </row>
    <row r="1408" spans="1:2" x14ac:dyDescent="0.3">
      <c r="A1408" s="9"/>
      <c r="B1408" s="9"/>
    </row>
    <row r="1409" spans="1:2" x14ac:dyDescent="0.3">
      <c r="A1409" s="9"/>
      <c r="B1409" s="9"/>
    </row>
    <row r="1410" spans="1:2" x14ac:dyDescent="0.3">
      <c r="A1410" s="9"/>
      <c r="B1410" s="9"/>
    </row>
    <row r="1411" spans="1:2" x14ac:dyDescent="0.3">
      <c r="A1411" s="9"/>
      <c r="B1411" s="9"/>
    </row>
    <row r="1412" spans="1:2" x14ac:dyDescent="0.3">
      <c r="A1412" s="9"/>
      <c r="B1412" s="9"/>
    </row>
    <row r="1413" spans="1:2" x14ac:dyDescent="0.3">
      <c r="A1413" s="9"/>
      <c r="B1413" s="9"/>
    </row>
    <row r="1414" spans="1:2" x14ac:dyDescent="0.3">
      <c r="A1414" s="9"/>
      <c r="B1414" s="9"/>
    </row>
    <row r="1415" spans="1:2" x14ac:dyDescent="0.3">
      <c r="A1415" s="9"/>
      <c r="B1415" s="9"/>
    </row>
    <row r="1416" spans="1:2" x14ac:dyDescent="0.3">
      <c r="A1416" s="9"/>
      <c r="B1416" s="9"/>
    </row>
    <row r="1417" spans="1:2" x14ac:dyDescent="0.3">
      <c r="A1417" s="9"/>
      <c r="B1417" s="9"/>
    </row>
    <row r="1418" spans="1:2" x14ac:dyDescent="0.3">
      <c r="A1418" s="9"/>
      <c r="B1418" s="9"/>
    </row>
    <row r="1419" spans="1:2" x14ac:dyDescent="0.3">
      <c r="A1419" s="9"/>
      <c r="B1419" s="9"/>
    </row>
    <row r="1420" spans="1:2" x14ac:dyDescent="0.3">
      <c r="A1420" s="9"/>
      <c r="B1420" s="9"/>
    </row>
    <row r="1421" spans="1:2" x14ac:dyDescent="0.3">
      <c r="A1421" s="9"/>
      <c r="B1421" s="9"/>
    </row>
    <row r="1422" spans="1:2" x14ac:dyDescent="0.3">
      <c r="A1422" s="9"/>
      <c r="B1422" s="9"/>
    </row>
    <row r="1423" spans="1:2" x14ac:dyDescent="0.3">
      <c r="A1423" s="9"/>
      <c r="B1423" s="9"/>
    </row>
    <row r="1424" spans="1:2" x14ac:dyDescent="0.3">
      <c r="A1424" s="9"/>
      <c r="B1424" s="9"/>
    </row>
    <row r="1425" spans="1:2" x14ac:dyDescent="0.3">
      <c r="A1425" s="9"/>
      <c r="B1425" s="9"/>
    </row>
    <row r="1426" spans="1:2" x14ac:dyDescent="0.3">
      <c r="A1426" s="9"/>
      <c r="B1426" s="9"/>
    </row>
    <row r="1427" spans="1:2" x14ac:dyDescent="0.3">
      <c r="A1427" s="9"/>
      <c r="B1427" s="9"/>
    </row>
    <row r="1428" spans="1:2" x14ac:dyDescent="0.3">
      <c r="A1428" s="9"/>
      <c r="B1428" s="9"/>
    </row>
    <row r="1429" spans="1:2" x14ac:dyDescent="0.3">
      <c r="A1429" s="9"/>
      <c r="B1429" s="9"/>
    </row>
    <row r="1430" spans="1:2" x14ac:dyDescent="0.3">
      <c r="A1430" s="9"/>
      <c r="B1430" s="9"/>
    </row>
    <row r="1431" spans="1:2" x14ac:dyDescent="0.3">
      <c r="A1431" s="9"/>
      <c r="B1431" s="9"/>
    </row>
    <row r="1432" spans="1:2" x14ac:dyDescent="0.3">
      <c r="A1432" s="9"/>
      <c r="B1432" s="9"/>
    </row>
    <row r="1433" spans="1:2" x14ac:dyDescent="0.3">
      <c r="A1433" s="9"/>
      <c r="B1433" s="9"/>
    </row>
    <row r="1434" spans="1:2" x14ac:dyDescent="0.3">
      <c r="A1434" s="9"/>
      <c r="B1434" s="9"/>
    </row>
    <row r="1435" spans="1:2" x14ac:dyDescent="0.3">
      <c r="A1435" s="9"/>
      <c r="B1435" s="9"/>
    </row>
    <row r="1436" spans="1:2" x14ac:dyDescent="0.3">
      <c r="A1436" s="9"/>
      <c r="B1436" s="9"/>
    </row>
    <row r="1437" spans="1:2" x14ac:dyDescent="0.3">
      <c r="A1437" s="9"/>
      <c r="B1437" s="9"/>
    </row>
    <row r="1438" spans="1:2" x14ac:dyDescent="0.3">
      <c r="A1438" s="9"/>
      <c r="B1438" s="9"/>
    </row>
    <row r="1439" spans="1:2" x14ac:dyDescent="0.3">
      <c r="A1439" s="9"/>
      <c r="B1439" s="9"/>
    </row>
    <row r="1440" spans="1:2" x14ac:dyDescent="0.3">
      <c r="A1440" s="9"/>
      <c r="B1440" s="9"/>
    </row>
    <row r="1441" spans="1:2" x14ac:dyDescent="0.3">
      <c r="A1441" s="9"/>
      <c r="B1441" s="9"/>
    </row>
    <row r="1442" spans="1:2" x14ac:dyDescent="0.3">
      <c r="A1442" s="9"/>
      <c r="B1442" s="9"/>
    </row>
    <row r="1443" spans="1:2" x14ac:dyDescent="0.3">
      <c r="A1443" s="9"/>
      <c r="B1443" s="9"/>
    </row>
    <row r="1444" spans="1:2" x14ac:dyDescent="0.3">
      <c r="A1444" s="9"/>
      <c r="B1444" s="9"/>
    </row>
    <row r="1445" spans="1:2" x14ac:dyDescent="0.3">
      <c r="A1445" s="9"/>
      <c r="B1445" s="9"/>
    </row>
    <row r="1446" spans="1:2" x14ac:dyDescent="0.3">
      <c r="A1446" s="9"/>
      <c r="B1446" s="9"/>
    </row>
    <row r="1447" spans="1:2" x14ac:dyDescent="0.3">
      <c r="A1447" s="9"/>
      <c r="B1447" s="9"/>
    </row>
    <row r="1448" spans="1:2" x14ac:dyDescent="0.3">
      <c r="A1448" s="9"/>
      <c r="B1448" s="9"/>
    </row>
    <row r="1449" spans="1:2" x14ac:dyDescent="0.3">
      <c r="A1449" s="9"/>
      <c r="B1449" s="9"/>
    </row>
    <row r="1450" spans="1:2" x14ac:dyDescent="0.3">
      <c r="A1450" s="9"/>
      <c r="B1450" s="9"/>
    </row>
    <row r="1451" spans="1:2" x14ac:dyDescent="0.3">
      <c r="A1451" s="9"/>
      <c r="B1451" s="9"/>
    </row>
    <row r="1452" spans="1:2" x14ac:dyDescent="0.3">
      <c r="A1452" s="9"/>
      <c r="B1452" s="9"/>
    </row>
    <row r="1453" spans="1:2" x14ac:dyDescent="0.3">
      <c r="A1453" s="9"/>
      <c r="B1453" s="9"/>
    </row>
    <row r="1454" spans="1:2" x14ac:dyDescent="0.3">
      <c r="A1454" s="9"/>
      <c r="B1454" s="9"/>
    </row>
    <row r="1455" spans="1:2" x14ac:dyDescent="0.3">
      <c r="A1455" s="9"/>
      <c r="B1455" s="9"/>
    </row>
    <row r="1456" spans="1:2" x14ac:dyDescent="0.3">
      <c r="A1456" s="9"/>
      <c r="B1456" s="9"/>
    </row>
    <row r="1457" spans="1:2" x14ac:dyDescent="0.3">
      <c r="A1457" s="9"/>
      <c r="B1457" s="9"/>
    </row>
    <row r="1458" spans="1:2" x14ac:dyDescent="0.3">
      <c r="A1458" s="9"/>
      <c r="B1458" s="9"/>
    </row>
    <row r="1459" spans="1:2" x14ac:dyDescent="0.3">
      <c r="A1459" s="9"/>
      <c r="B1459" s="9"/>
    </row>
    <row r="1460" spans="1:2" x14ac:dyDescent="0.3">
      <c r="A1460" s="9"/>
      <c r="B1460" s="9"/>
    </row>
    <row r="1461" spans="1:2" x14ac:dyDescent="0.3">
      <c r="A1461" s="9"/>
      <c r="B1461" s="9"/>
    </row>
    <row r="1462" spans="1:2" x14ac:dyDescent="0.3">
      <c r="A1462" s="9"/>
      <c r="B1462" s="9"/>
    </row>
    <row r="1463" spans="1:2" x14ac:dyDescent="0.3">
      <c r="A1463" s="9"/>
      <c r="B1463" s="9"/>
    </row>
    <row r="1464" spans="1:2" x14ac:dyDescent="0.3">
      <c r="A1464" s="9"/>
      <c r="B1464" s="9"/>
    </row>
    <row r="1465" spans="1:2" x14ac:dyDescent="0.3">
      <c r="A1465" s="9"/>
      <c r="B1465" s="9"/>
    </row>
    <row r="1466" spans="1:2" x14ac:dyDescent="0.3">
      <c r="A1466" s="9"/>
      <c r="B1466" s="9"/>
    </row>
    <row r="1467" spans="1:2" x14ac:dyDescent="0.3">
      <c r="A1467" s="9"/>
      <c r="B1467" s="9"/>
    </row>
    <row r="1468" spans="1:2" x14ac:dyDescent="0.3">
      <c r="A1468" s="9"/>
      <c r="B1468" s="9"/>
    </row>
    <row r="1469" spans="1:2" x14ac:dyDescent="0.3">
      <c r="A1469" s="9"/>
      <c r="B1469" s="9"/>
    </row>
    <row r="1470" spans="1:2" x14ac:dyDescent="0.3">
      <c r="A1470" s="9"/>
      <c r="B1470" s="9"/>
    </row>
    <row r="1471" spans="1:2" x14ac:dyDescent="0.3">
      <c r="A1471" s="9"/>
      <c r="B1471" s="9"/>
    </row>
    <row r="1472" spans="1:2" x14ac:dyDescent="0.3">
      <c r="A1472" s="9"/>
      <c r="B1472" s="9"/>
    </row>
    <row r="1473" spans="1:2" x14ac:dyDescent="0.3">
      <c r="A1473" s="9"/>
      <c r="B1473" s="9"/>
    </row>
    <row r="1474" spans="1:2" x14ac:dyDescent="0.3">
      <c r="A1474" s="9"/>
      <c r="B1474" s="9"/>
    </row>
    <row r="1475" spans="1:2" x14ac:dyDescent="0.3">
      <c r="A1475" s="9"/>
      <c r="B1475" s="9"/>
    </row>
    <row r="1476" spans="1:2" x14ac:dyDescent="0.3">
      <c r="A1476" s="9"/>
      <c r="B1476" s="9"/>
    </row>
    <row r="1477" spans="1:2" x14ac:dyDescent="0.3">
      <c r="A1477" s="9"/>
      <c r="B1477" s="9"/>
    </row>
    <row r="1478" spans="1:2" x14ac:dyDescent="0.3">
      <c r="A1478" s="9"/>
      <c r="B1478" s="9"/>
    </row>
    <row r="1479" spans="1:2" x14ac:dyDescent="0.3">
      <c r="A1479" s="9"/>
      <c r="B1479" s="9"/>
    </row>
    <row r="1480" spans="1:2" x14ac:dyDescent="0.3">
      <c r="A1480" s="9"/>
      <c r="B1480" s="9"/>
    </row>
    <row r="1481" spans="1:2" x14ac:dyDescent="0.3">
      <c r="A1481" s="9"/>
      <c r="B1481" s="9"/>
    </row>
    <row r="1482" spans="1:2" x14ac:dyDescent="0.3">
      <c r="A1482" s="9"/>
      <c r="B1482" s="9"/>
    </row>
    <row r="1483" spans="1:2" x14ac:dyDescent="0.3">
      <c r="A1483" s="9"/>
      <c r="B1483" s="9"/>
    </row>
    <row r="1484" spans="1:2" x14ac:dyDescent="0.3">
      <c r="A1484" s="9"/>
      <c r="B1484" s="9"/>
    </row>
    <row r="1485" spans="1:2" x14ac:dyDescent="0.3">
      <c r="A1485" s="9"/>
      <c r="B1485" s="9"/>
    </row>
    <row r="1486" spans="1:2" x14ac:dyDescent="0.3">
      <c r="A1486" s="9"/>
      <c r="B1486" s="9"/>
    </row>
    <row r="1487" spans="1:2" x14ac:dyDescent="0.3">
      <c r="A1487" s="9"/>
      <c r="B1487" s="9"/>
    </row>
    <row r="1488" spans="1:2" x14ac:dyDescent="0.3">
      <c r="A1488" s="9"/>
      <c r="B1488" s="9"/>
    </row>
    <row r="1489" spans="1:2" x14ac:dyDescent="0.3">
      <c r="A1489" s="9"/>
      <c r="B1489" s="9"/>
    </row>
    <row r="1490" spans="1:2" x14ac:dyDescent="0.3">
      <c r="A1490" s="9"/>
      <c r="B1490" s="9"/>
    </row>
    <row r="1491" spans="1:2" x14ac:dyDescent="0.3">
      <c r="A1491" s="9"/>
      <c r="B1491" s="9"/>
    </row>
    <row r="1492" spans="1:2" x14ac:dyDescent="0.3">
      <c r="A1492" s="9"/>
      <c r="B1492" s="9"/>
    </row>
    <row r="1493" spans="1:2" x14ac:dyDescent="0.3">
      <c r="A1493" s="9"/>
      <c r="B1493" s="9"/>
    </row>
    <row r="1494" spans="1:2" x14ac:dyDescent="0.3">
      <c r="A1494" s="9"/>
      <c r="B1494" s="9"/>
    </row>
    <row r="1495" spans="1:2" x14ac:dyDescent="0.3">
      <c r="A1495" s="9"/>
      <c r="B1495" s="9"/>
    </row>
    <row r="1496" spans="1:2" x14ac:dyDescent="0.3">
      <c r="A1496" s="9"/>
      <c r="B1496" s="9"/>
    </row>
    <row r="1497" spans="1:2" x14ac:dyDescent="0.3">
      <c r="A1497" s="9"/>
      <c r="B1497" s="9"/>
    </row>
    <row r="1498" spans="1:2" x14ac:dyDescent="0.3">
      <c r="A1498" s="9"/>
      <c r="B1498" s="9"/>
    </row>
    <row r="1499" spans="1:2" x14ac:dyDescent="0.3">
      <c r="A1499" s="9"/>
      <c r="B1499" s="9"/>
    </row>
    <row r="1500" spans="1:2" x14ac:dyDescent="0.3">
      <c r="A1500" s="9"/>
      <c r="B1500" s="9"/>
    </row>
    <row r="1501" spans="1:2" x14ac:dyDescent="0.3">
      <c r="A1501" s="9"/>
      <c r="B1501" s="9"/>
    </row>
    <row r="1502" spans="1:2" x14ac:dyDescent="0.3">
      <c r="A1502" s="9"/>
      <c r="B1502" s="9"/>
    </row>
    <row r="1503" spans="1:2" x14ac:dyDescent="0.3">
      <c r="A1503" s="9"/>
      <c r="B1503" s="9"/>
    </row>
    <row r="1504" spans="1:2" x14ac:dyDescent="0.3">
      <c r="A1504" s="9"/>
      <c r="B1504" s="9"/>
    </row>
    <row r="1505" spans="1:2" x14ac:dyDescent="0.3">
      <c r="A1505" s="9"/>
      <c r="B1505" s="9"/>
    </row>
    <row r="1506" spans="1:2" x14ac:dyDescent="0.3">
      <c r="A1506" s="9"/>
      <c r="B1506" s="9"/>
    </row>
    <row r="1507" spans="1:2" x14ac:dyDescent="0.3">
      <c r="A1507" s="9"/>
      <c r="B1507" s="9"/>
    </row>
    <row r="1508" spans="1:2" x14ac:dyDescent="0.3">
      <c r="A1508" s="9"/>
      <c r="B1508" s="9"/>
    </row>
    <row r="1509" spans="1:2" x14ac:dyDescent="0.3">
      <c r="A1509" s="9"/>
      <c r="B1509" s="9"/>
    </row>
    <row r="1510" spans="1:2" x14ac:dyDescent="0.3">
      <c r="A1510" s="9"/>
      <c r="B1510" s="9"/>
    </row>
    <row r="1511" spans="1:2" x14ac:dyDescent="0.3">
      <c r="A1511" s="9"/>
      <c r="B1511" s="9"/>
    </row>
    <row r="1512" spans="1:2" x14ac:dyDescent="0.3">
      <c r="A1512" s="9"/>
      <c r="B1512" s="9"/>
    </row>
    <row r="1513" spans="1:2" x14ac:dyDescent="0.3">
      <c r="A1513" s="9"/>
      <c r="B1513" s="9"/>
    </row>
    <row r="1514" spans="1:2" x14ac:dyDescent="0.3">
      <c r="A1514" s="9"/>
      <c r="B1514" s="9"/>
    </row>
    <row r="1515" spans="1:2" x14ac:dyDescent="0.3">
      <c r="A1515" s="9"/>
      <c r="B1515" s="9"/>
    </row>
    <row r="1516" spans="1:2" x14ac:dyDescent="0.3">
      <c r="A1516" s="9"/>
      <c r="B1516" s="9"/>
    </row>
    <row r="1517" spans="1:2" x14ac:dyDescent="0.3">
      <c r="A1517" s="9"/>
      <c r="B1517" s="9"/>
    </row>
    <row r="1518" spans="1:2" x14ac:dyDescent="0.3">
      <c r="A1518" s="9"/>
      <c r="B1518" s="9"/>
    </row>
    <row r="1519" spans="1:2" x14ac:dyDescent="0.3">
      <c r="A1519" s="9"/>
      <c r="B1519" s="9"/>
    </row>
    <row r="1520" spans="1:2" x14ac:dyDescent="0.3">
      <c r="A1520" s="9"/>
      <c r="B1520" s="9"/>
    </row>
    <row r="1521" spans="1:2" x14ac:dyDescent="0.3">
      <c r="A1521" s="9"/>
      <c r="B1521" s="9"/>
    </row>
    <row r="1522" spans="1:2" x14ac:dyDescent="0.3">
      <c r="A1522" s="9"/>
      <c r="B1522" s="9"/>
    </row>
    <row r="1523" spans="1:2" x14ac:dyDescent="0.3">
      <c r="A1523" s="9"/>
      <c r="B1523" s="9"/>
    </row>
    <row r="1524" spans="1:2" x14ac:dyDescent="0.3">
      <c r="A1524" s="9"/>
      <c r="B1524" s="9"/>
    </row>
    <row r="1525" spans="1:2" x14ac:dyDescent="0.3">
      <c r="A1525" s="9"/>
      <c r="B1525" s="9"/>
    </row>
    <row r="1526" spans="1:2" x14ac:dyDescent="0.3">
      <c r="A1526" s="9"/>
      <c r="B1526" s="9"/>
    </row>
    <row r="1527" spans="1:2" x14ac:dyDescent="0.3">
      <c r="A1527" s="9"/>
      <c r="B1527" s="9"/>
    </row>
    <row r="1528" spans="1:2" x14ac:dyDescent="0.3">
      <c r="A1528" s="9"/>
      <c r="B1528" s="9"/>
    </row>
    <row r="1529" spans="1:2" x14ac:dyDescent="0.3">
      <c r="A1529" s="9"/>
      <c r="B1529" s="9"/>
    </row>
    <row r="1530" spans="1:2" x14ac:dyDescent="0.3">
      <c r="A1530" s="9"/>
      <c r="B1530" s="9"/>
    </row>
    <row r="1531" spans="1:2" x14ac:dyDescent="0.3">
      <c r="A1531" s="9"/>
      <c r="B1531" s="9"/>
    </row>
    <row r="1532" spans="1:2" x14ac:dyDescent="0.3">
      <c r="A1532" s="9"/>
      <c r="B1532" s="9"/>
    </row>
    <row r="1533" spans="1:2" x14ac:dyDescent="0.3">
      <c r="A1533" s="9"/>
      <c r="B1533" s="9"/>
    </row>
    <row r="1534" spans="1:2" x14ac:dyDescent="0.3">
      <c r="A1534" s="9"/>
      <c r="B1534" s="9"/>
    </row>
    <row r="1535" spans="1:2" x14ac:dyDescent="0.3">
      <c r="A1535" s="9"/>
      <c r="B1535" s="9"/>
    </row>
    <row r="1536" spans="1:2" x14ac:dyDescent="0.3">
      <c r="A1536" s="9"/>
      <c r="B1536" s="9"/>
    </row>
    <row r="1537" spans="1:2" x14ac:dyDescent="0.3">
      <c r="A1537" s="9"/>
      <c r="B1537" s="9"/>
    </row>
    <row r="1538" spans="1:2" x14ac:dyDescent="0.3">
      <c r="A1538" s="9"/>
      <c r="B1538" s="9"/>
    </row>
    <row r="1539" spans="1:2" x14ac:dyDescent="0.3">
      <c r="A1539" s="9"/>
      <c r="B1539" s="9"/>
    </row>
    <row r="1540" spans="1:2" x14ac:dyDescent="0.3">
      <c r="A1540" s="9"/>
      <c r="B1540" s="9"/>
    </row>
    <row r="1541" spans="1:2" x14ac:dyDescent="0.3">
      <c r="A1541" s="9"/>
      <c r="B1541" s="9"/>
    </row>
    <row r="1542" spans="1:2" x14ac:dyDescent="0.3">
      <c r="A1542" s="9"/>
      <c r="B1542" s="9"/>
    </row>
    <row r="1543" spans="1:2" x14ac:dyDescent="0.3">
      <c r="A1543" s="9"/>
      <c r="B1543" s="9"/>
    </row>
    <row r="1544" spans="1:2" x14ac:dyDescent="0.3">
      <c r="A1544" s="9"/>
      <c r="B1544" s="9"/>
    </row>
    <row r="1545" spans="1:2" x14ac:dyDescent="0.3">
      <c r="A1545" s="9"/>
      <c r="B1545" s="9"/>
    </row>
    <row r="1546" spans="1:2" x14ac:dyDescent="0.3">
      <c r="A1546" s="9"/>
      <c r="B1546" s="9"/>
    </row>
    <row r="1547" spans="1:2" x14ac:dyDescent="0.3">
      <c r="A1547" s="9"/>
      <c r="B1547" s="9"/>
    </row>
    <row r="1548" spans="1:2" x14ac:dyDescent="0.3">
      <c r="A1548" s="9"/>
      <c r="B1548" s="9"/>
    </row>
    <row r="1549" spans="1:2" x14ac:dyDescent="0.3">
      <c r="A1549" s="9"/>
      <c r="B1549" s="9"/>
    </row>
    <row r="1550" spans="1:2" x14ac:dyDescent="0.3">
      <c r="A1550" s="9"/>
      <c r="B1550" s="9"/>
    </row>
    <row r="1551" spans="1:2" x14ac:dyDescent="0.3">
      <c r="A1551" s="9"/>
      <c r="B1551" s="9"/>
    </row>
    <row r="1552" spans="1:2" x14ac:dyDescent="0.3">
      <c r="A1552" s="9"/>
      <c r="B1552" s="9"/>
    </row>
    <row r="1553" spans="1:2" x14ac:dyDescent="0.3">
      <c r="A1553" s="9"/>
      <c r="B1553" s="9"/>
    </row>
    <row r="1554" spans="1:2" x14ac:dyDescent="0.3">
      <c r="A1554" s="9"/>
      <c r="B1554" s="9"/>
    </row>
    <row r="1555" spans="1:2" x14ac:dyDescent="0.3">
      <c r="A1555" s="9"/>
      <c r="B1555" s="9"/>
    </row>
    <row r="1556" spans="1:2" x14ac:dyDescent="0.3">
      <c r="A1556" s="9"/>
      <c r="B1556" s="9"/>
    </row>
    <row r="1557" spans="1:2" x14ac:dyDescent="0.3">
      <c r="A1557" s="9"/>
      <c r="B1557" s="9"/>
    </row>
    <row r="1558" spans="1:2" x14ac:dyDescent="0.3">
      <c r="A1558" s="9"/>
      <c r="B1558" s="9"/>
    </row>
    <row r="1559" spans="1:2" x14ac:dyDescent="0.3">
      <c r="A1559" s="9"/>
      <c r="B1559" s="9"/>
    </row>
    <row r="1560" spans="1:2" x14ac:dyDescent="0.3">
      <c r="A1560" s="9"/>
      <c r="B1560" s="9"/>
    </row>
    <row r="1561" spans="1:2" x14ac:dyDescent="0.3">
      <c r="A1561" s="9"/>
      <c r="B1561" s="9"/>
    </row>
    <row r="1562" spans="1:2" x14ac:dyDescent="0.3">
      <c r="A1562" s="9"/>
      <c r="B1562" s="9"/>
    </row>
    <row r="1563" spans="1:2" x14ac:dyDescent="0.3">
      <c r="A1563" s="9"/>
      <c r="B1563" s="9"/>
    </row>
    <row r="1564" spans="1:2" x14ac:dyDescent="0.3">
      <c r="A1564" s="9"/>
      <c r="B1564" s="9"/>
    </row>
    <row r="1565" spans="1:2" x14ac:dyDescent="0.3">
      <c r="A1565" s="9"/>
      <c r="B1565" s="9"/>
    </row>
    <row r="1566" spans="1:2" x14ac:dyDescent="0.3">
      <c r="A1566" s="9"/>
      <c r="B1566" s="9"/>
    </row>
    <row r="1567" spans="1:2" x14ac:dyDescent="0.3">
      <c r="A1567" s="9"/>
      <c r="B1567" s="9"/>
    </row>
    <row r="1568" spans="1:2" x14ac:dyDescent="0.3">
      <c r="A1568" s="9"/>
      <c r="B1568" s="9"/>
    </row>
    <row r="1569" spans="1:2" x14ac:dyDescent="0.3">
      <c r="A1569" s="9"/>
      <c r="B1569" s="9"/>
    </row>
    <row r="1570" spans="1:2" x14ac:dyDescent="0.3">
      <c r="A1570" s="9"/>
      <c r="B1570" s="9"/>
    </row>
    <row r="1571" spans="1:2" x14ac:dyDescent="0.3">
      <c r="A1571" s="9"/>
      <c r="B1571" s="9"/>
    </row>
    <row r="1572" spans="1:2" x14ac:dyDescent="0.3">
      <c r="A1572" s="9"/>
      <c r="B1572" s="9"/>
    </row>
    <row r="1573" spans="1:2" x14ac:dyDescent="0.3">
      <c r="A1573" s="9"/>
      <c r="B1573" s="9"/>
    </row>
    <row r="1574" spans="1:2" x14ac:dyDescent="0.3">
      <c r="A1574" s="9"/>
      <c r="B1574" s="9"/>
    </row>
    <row r="1575" spans="1:2" x14ac:dyDescent="0.3">
      <c r="A1575" s="9"/>
      <c r="B1575" s="9"/>
    </row>
    <row r="1576" spans="1:2" x14ac:dyDescent="0.3">
      <c r="A1576" s="9"/>
      <c r="B1576" s="9"/>
    </row>
    <row r="1577" spans="1:2" x14ac:dyDescent="0.3">
      <c r="A1577" s="9"/>
      <c r="B1577" s="9"/>
    </row>
    <row r="1578" spans="1:2" x14ac:dyDescent="0.3">
      <c r="A1578" s="9"/>
      <c r="B1578" s="9"/>
    </row>
    <row r="1579" spans="1:2" x14ac:dyDescent="0.3">
      <c r="A1579" s="9"/>
      <c r="B1579" s="9"/>
    </row>
    <row r="1580" spans="1:2" x14ac:dyDescent="0.3">
      <c r="A1580" s="9"/>
      <c r="B1580" s="9"/>
    </row>
    <row r="1581" spans="1:2" x14ac:dyDescent="0.3">
      <c r="A1581" s="9"/>
      <c r="B1581" s="9"/>
    </row>
    <row r="1582" spans="1:2" x14ac:dyDescent="0.3">
      <c r="A1582" s="9"/>
      <c r="B1582" s="9"/>
    </row>
    <row r="1583" spans="1:2" x14ac:dyDescent="0.3">
      <c r="A1583" s="9"/>
      <c r="B1583" s="9"/>
    </row>
    <row r="1584" spans="1:2" x14ac:dyDescent="0.3">
      <c r="A1584" s="9"/>
      <c r="B1584" s="9"/>
    </row>
    <row r="1585" spans="1:2" x14ac:dyDescent="0.3">
      <c r="A1585" s="9"/>
      <c r="B1585" s="9"/>
    </row>
    <row r="1586" spans="1:2" x14ac:dyDescent="0.3">
      <c r="A1586" s="9"/>
      <c r="B1586" s="9"/>
    </row>
    <row r="1587" spans="1:2" x14ac:dyDescent="0.3">
      <c r="A1587" s="9"/>
      <c r="B1587" s="9"/>
    </row>
    <row r="1588" spans="1:2" x14ac:dyDescent="0.3">
      <c r="A1588" s="9"/>
      <c r="B1588" s="9"/>
    </row>
    <row r="1589" spans="1:2" x14ac:dyDescent="0.3">
      <c r="A1589" s="9"/>
      <c r="B1589" s="9"/>
    </row>
    <row r="1590" spans="1:2" x14ac:dyDescent="0.3">
      <c r="A1590" s="9"/>
      <c r="B1590" s="9"/>
    </row>
    <row r="1591" spans="1:2" x14ac:dyDescent="0.3">
      <c r="A1591" s="9"/>
      <c r="B1591" s="9"/>
    </row>
    <row r="1592" spans="1:2" x14ac:dyDescent="0.3">
      <c r="A1592" s="9"/>
      <c r="B1592" s="9"/>
    </row>
    <row r="1593" spans="1:2" x14ac:dyDescent="0.3">
      <c r="A1593" s="9"/>
      <c r="B1593" s="9"/>
    </row>
    <row r="1594" spans="1:2" x14ac:dyDescent="0.3">
      <c r="A1594" s="9"/>
      <c r="B1594" s="9"/>
    </row>
    <row r="1595" spans="1:2" x14ac:dyDescent="0.3">
      <c r="A1595" s="9"/>
      <c r="B1595" s="9"/>
    </row>
    <row r="1596" spans="1:2" x14ac:dyDescent="0.3">
      <c r="A1596" s="9"/>
      <c r="B1596" s="9"/>
    </row>
    <row r="1597" spans="1:2" x14ac:dyDescent="0.3">
      <c r="A1597" s="9"/>
      <c r="B1597" s="9"/>
    </row>
    <row r="1598" spans="1:2" x14ac:dyDescent="0.3">
      <c r="A1598" s="9"/>
      <c r="B1598" s="9"/>
    </row>
    <row r="1599" spans="1:2" x14ac:dyDescent="0.3">
      <c r="A1599" s="9"/>
      <c r="B1599" s="9"/>
    </row>
    <row r="1600" spans="1:2" x14ac:dyDescent="0.3">
      <c r="A1600" s="9"/>
      <c r="B1600" s="9"/>
    </row>
    <row r="1601" spans="1:2" x14ac:dyDescent="0.3">
      <c r="A1601" s="9"/>
      <c r="B1601" s="9"/>
    </row>
    <row r="1602" spans="1:2" x14ac:dyDescent="0.3">
      <c r="A1602" s="9"/>
      <c r="B1602" s="9"/>
    </row>
    <row r="1603" spans="1:2" x14ac:dyDescent="0.3">
      <c r="A1603" s="9"/>
      <c r="B1603" s="9"/>
    </row>
    <row r="1604" spans="1:2" x14ac:dyDescent="0.3">
      <c r="A1604" s="9"/>
      <c r="B1604" s="9"/>
    </row>
    <row r="1605" spans="1:2" x14ac:dyDescent="0.3">
      <c r="A1605" s="9"/>
      <c r="B1605" s="9"/>
    </row>
    <row r="1606" spans="1:2" x14ac:dyDescent="0.3">
      <c r="A1606" s="9"/>
      <c r="B1606" s="9"/>
    </row>
    <row r="1607" spans="1:2" x14ac:dyDescent="0.3">
      <c r="A1607" s="9"/>
      <c r="B1607" s="9"/>
    </row>
    <row r="1608" spans="1:2" x14ac:dyDescent="0.3">
      <c r="A1608" s="9"/>
      <c r="B1608" s="9"/>
    </row>
    <row r="1609" spans="1:2" x14ac:dyDescent="0.3">
      <c r="A1609" s="9"/>
      <c r="B1609" s="9"/>
    </row>
    <row r="1610" spans="1:2" x14ac:dyDescent="0.3">
      <c r="A1610" s="9"/>
      <c r="B1610" s="9"/>
    </row>
    <row r="1611" spans="1:2" x14ac:dyDescent="0.3">
      <c r="A1611" s="9"/>
      <c r="B1611" s="9"/>
    </row>
    <row r="1612" spans="1:2" x14ac:dyDescent="0.3">
      <c r="A1612" s="9"/>
      <c r="B1612" s="9"/>
    </row>
    <row r="1613" spans="1:2" x14ac:dyDescent="0.3">
      <c r="A1613" s="9"/>
      <c r="B1613" s="9"/>
    </row>
    <row r="1614" spans="1:2" x14ac:dyDescent="0.3">
      <c r="A1614" s="9"/>
      <c r="B1614" s="9"/>
    </row>
    <row r="1615" spans="1:2" x14ac:dyDescent="0.3">
      <c r="A1615" s="9"/>
      <c r="B1615" s="9"/>
    </row>
    <row r="1616" spans="1:2" x14ac:dyDescent="0.3">
      <c r="A1616" s="9"/>
      <c r="B1616" s="9"/>
    </row>
    <row r="1617" spans="1:2" x14ac:dyDescent="0.3">
      <c r="A1617" s="9"/>
      <c r="B1617" s="9"/>
    </row>
    <row r="1618" spans="1:2" x14ac:dyDescent="0.3">
      <c r="A1618" s="9"/>
      <c r="B1618" s="9"/>
    </row>
    <row r="1619" spans="1:2" x14ac:dyDescent="0.3">
      <c r="A1619" s="9"/>
      <c r="B1619" s="9"/>
    </row>
    <row r="1620" spans="1:2" x14ac:dyDescent="0.3">
      <c r="A1620" s="9"/>
      <c r="B1620" s="9"/>
    </row>
    <row r="1621" spans="1:2" x14ac:dyDescent="0.3">
      <c r="A1621" s="9"/>
      <c r="B1621" s="9"/>
    </row>
    <row r="1622" spans="1:2" x14ac:dyDescent="0.3">
      <c r="A1622" s="9"/>
      <c r="B1622" s="9"/>
    </row>
    <row r="1623" spans="1:2" x14ac:dyDescent="0.3">
      <c r="A1623" s="9"/>
      <c r="B1623" s="9"/>
    </row>
    <row r="1624" spans="1:2" x14ac:dyDescent="0.3">
      <c r="A1624" s="9"/>
      <c r="B1624" s="9"/>
    </row>
    <row r="1625" spans="1:2" x14ac:dyDescent="0.3">
      <c r="A1625" s="9"/>
      <c r="B1625" s="9"/>
    </row>
    <row r="1626" spans="1:2" x14ac:dyDescent="0.3">
      <c r="A1626" s="9"/>
      <c r="B1626" s="9"/>
    </row>
    <row r="1627" spans="1:2" x14ac:dyDescent="0.3">
      <c r="A1627" s="9"/>
      <c r="B1627" s="9"/>
    </row>
    <row r="1628" spans="1:2" x14ac:dyDescent="0.3">
      <c r="A1628" s="9"/>
      <c r="B1628" s="9"/>
    </row>
    <row r="1629" spans="1:2" x14ac:dyDescent="0.3">
      <c r="A1629" s="9"/>
      <c r="B1629" s="9"/>
    </row>
    <row r="1630" spans="1:2" x14ac:dyDescent="0.3">
      <c r="A1630" s="9"/>
      <c r="B1630" s="9"/>
    </row>
    <row r="1631" spans="1:2" x14ac:dyDescent="0.3">
      <c r="A1631" s="9"/>
      <c r="B1631" s="9"/>
    </row>
    <row r="1632" spans="1:2" x14ac:dyDescent="0.3">
      <c r="A1632" s="9"/>
      <c r="B1632" s="9"/>
    </row>
    <row r="1633" spans="1:2" x14ac:dyDescent="0.3">
      <c r="A1633" s="9"/>
      <c r="B1633" s="9"/>
    </row>
    <row r="1634" spans="1:2" x14ac:dyDescent="0.3">
      <c r="A1634" s="9"/>
      <c r="B1634" s="9"/>
    </row>
    <row r="1635" spans="1:2" x14ac:dyDescent="0.3">
      <c r="A1635" s="9"/>
      <c r="B1635" s="9"/>
    </row>
    <row r="1636" spans="1:2" x14ac:dyDescent="0.3">
      <c r="A1636" s="9"/>
      <c r="B1636" s="9"/>
    </row>
    <row r="1637" spans="1:2" x14ac:dyDescent="0.3">
      <c r="A1637" s="9"/>
      <c r="B1637" s="9"/>
    </row>
    <row r="1638" spans="1:2" x14ac:dyDescent="0.3">
      <c r="A1638" s="9"/>
      <c r="B1638" s="9"/>
    </row>
    <row r="1639" spans="1:2" x14ac:dyDescent="0.3">
      <c r="A1639" s="9"/>
      <c r="B1639" s="9"/>
    </row>
    <row r="1640" spans="1:2" x14ac:dyDescent="0.3">
      <c r="A1640" s="9"/>
      <c r="B1640" s="9"/>
    </row>
    <row r="1641" spans="1:2" x14ac:dyDescent="0.3">
      <c r="A1641" s="9"/>
      <c r="B1641" s="9"/>
    </row>
    <row r="1642" spans="1:2" x14ac:dyDescent="0.3">
      <c r="A1642" s="9"/>
      <c r="B1642" s="9"/>
    </row>
    <row r="1643" spans="1:2" x14ac:dyDescent="0.3">
      <c r="A1643" s="9"/>
      <c r="B1643" s="9"/>
    </row>
    <row r="1644" spans="1:2" x14ac:dyDescent="0.3">
      <c r="A1644" s="9"/>
      <c r="B1644" s="9"/>
    </row>
    <row r="1645" spans="1:2" x14ac:dyDescent="0.3">
      <c r="A1645" s="9"/>
      <c r="B1645" s="9"/>
    </row>
    <row r="1646" spans="1:2" x14ac:dyDescent="0.3">
      <c r="A1646" s="9"/>
      <c r="B1646" s="9"/>
    </row>
    <row r="1647" spans="1:2" x14ac:dyDescent="0.3">
      <c r="A1647" s="9"/>
      <c r="B1647" s="9"/>
    </row>
    <row r="1648" spans="1:2" x14ac:dyDescent="0.3">
      <c r="A1648" s="9"/>
      <c r="B1648" s="9"/>
    </row>
    <row r="1649" spans="1:2" x14ac:dyDescent="0.3">
      <c r="A1649" s="9"/>
      <c r="B1649" s="9"/>
    </row>
    <row r="1650" spans="1:2" x14ac:dyDescent="0.3">
      <c r="A1650" s="9"/>
      <c r="B1650" s="9"/>
    </row>
    <row r="1651" spans="1:2" x14ac:dyDescent="0.3">
      <c r="A1651" s="9"/>
      <c r="B1651" s="9"/>
    </row>
    <row r="1652" spans="1:2" x14ac:dyDescent="0.3">
      <c r="A1652" s="9"/>
      <c r="B1652" s="9"/>
    </row>
    <row r="1653" spans="1:2" x14ac:dyDescent="0.3">
      <c r="A1653" s="9"/>
      <c r="B1653" s="9"/>
    </row>
    <row r="1654" spans="1:2" x14ac:dyDescent="0.3">
      <c r="A1654" s="9"/>
      <c r="B1654" s="9"/>
    </row>
    <row r="1655" spans="1:2" x14ac:dyDescent="0.3">
      <c r="A1655" s="9"/>
      <c r="B1655" s="9"/>
    </row>
    <row r="1656" spans="1:2" x14ac:dyDescent="0.3">
      <c r="A1656" s="9"/>
      <c r="B1656" s="9"/>
    </row>
    <row r="1657" spans="1:2" x14ac:dyDescent="0.3">
      <c r="A1657" s="9"/>
      <c r="B1657" s="9"/>
    </row>
    <row r="1658" spans="1:2" x14ac:dyDescent="0.3">
      <c r="A1658" s="9"/>
      <c r="B1658" s="9"/>
    </row>
    <row r="1659" spans="1:2" x14ac:dyDescent="0.3">
      <c r="A1659" s="9"/>
      <c r="B1659" s="9"/>
    </row>
    <row r="1660" spans="1:2" x14ac:dyDescent="0.3">
      <c r="A1660" s="9"/>
      <c r="B1660" s="9"/>
    </row>
    <row r="1661" spans="1:2" x14ac:dyDescent="0.3">
      <c r="A1661" s="9"/>
      <c r="B1661" s="9"/>
    </row>
    <row r="1662" spans="1:2" x14ac:dyDescent="0.3">
      <c r="A1662" s="9"/>
      <c r="B1662" s="9"/>
    </row>
    <row r="1663" spans="1:2" x14ac:dyDescent="0.3">
      <c r="A1663" s="9"/>
      <c r="B1663" s="9"/>
    </row>
    <row r="1664" spans="1:2" x14ac:dyDescent="0.3">
      <c r="A1664" s="9"/>
      <c r="B1664" s="9"/>
    </row>
    <row r="1665" spans="1:2" x14ac:dyDescent="0.3">
      <c r="A1665" s="9"/>
      <c r="B1665" s="9"/>
    </row>
    <row r="1666" spans="1:2" x14ac:dyDescent="0.3">
      <c r="A1666" s="9"/>
      <c r="B1666" s="9"/>
    </row>
    <row r="1667" spans="1:2" x14ac:dyDescent="0.3">
      <c r="A1667" s="9"/>
      <c r="B1667" s="9"/>
    </row>
    <row r="1668" spans="1:2" x14ac:dyDescent="0.3">
      <c r="A1668" s="9"/>
      <c r="B1668" s="9"/>
    </row>
    <row r="1669" spans="1:2" x14ac:dyDescent="0.3">
      <c r="A1669" s="9"/>
      <c r="B1669" s="9"/>
    </row>
    <row r="1670" spans="1:2" x14ac:dyDescent="0.3">
      <c r="A1670" s="9"/>
      <c r="B1670" s="9"/>
    </row>
    <row r="1671" spans="1:2" x14ac:dyDescent="0.3">
      <c r="A1671" s="9"/>
      <c r="B1671" s="9"/>
    </row>
    <row r="1672" spans="1:2" x14ac:dyDescent="0.3">
      <c r="A1672" s="9"/>
      <c r="B1672" s="9"/>
    </row>
    <row r="1673" spans="1:2" x14ac:dyDescent="0.3">
      <c r="A1673" s="9"/>
      <c r="B1673" s="9"/>
    </row>
    <row r="1674" spans="1:2" x14ac:dyDescent="0.3">
      <c r="A1674" s="9"/>
      <c r="B1674" s="9"/>
    </row>
    <row r="1675" spans="1:2" x14ac:dyDescent="0.3">
      <c r="A1675" s="9"/>
      <c r="B1675" s="9"/>
    </row>
    <row r="1676" spans="1:2" x14ac:dyDescent="0.3">
      <c r="A1676" s="9"/>
      <c r="B1676" s="9"/>
    </row>
    <row r="1677" spans="1:2" x14ac:dyDescent="0.3">
      <c r="A1677" s="9"/>
      <c r="B1677" s="9"/>
    </row>
    <row r="1678" spans="1:2" x14ac:dyDescent="0.3">
      <c r="A1678" s="9"/>
      <c r="B1678" s="9"/>
    </row>
    <row r="1679" spans="1:2" x14ac:dyDescent="0.3">
      <c r="A1679" s="9"/>
      <c r="B1679" s="9"/>
    </row>
    <row r="1680" spans="1:2" x14ac:dyDescent="0.3">
      <c r="A1680" s="9"/>
      <c r="B1680" s="9"/>
    </row>
    <row r="1681" spans="1:2" x14ac:dyDescent="0.3">
      <c r="A1681" s="9"/>
      <c r="B1681" s="9"/>
    </row>
    <row r="1682" spans="1:2" x14ac:dyDescent="0.3">
      <c r="A1682" s="9"/>
      <c r="B1682" s="9"/>
    </row>
    <row r="1683" spans="1:2" x14ac:dyDescent="0.3">
      <c r="A1683" s="9"/>
      <c r="B1683" s="9"/>
    </row>
    <row r="1684" spans="1:2" x14ac:dyDescent="0.3">
      <c r="A1684" s="9"/>
      <c r="B1684" s="9"/>
    </row>
    <row r="1685" spans="1:2" x14ac:dyDescent="0.3">
      <c r="A1685" s="9"/>
      <c r="B1685" s="9"/>
    </row>
    <row r="1686" spans="1:2" x14ac:dyDescent="0.3">
      <c r="A1686" s="9"/>
      <c r="B1686" s="9"/>
    </row>
    <row r="1687" spans="1:2" x14ac:dyDescent="0.3">
      <c r="A1687" s="9"/>
      <c r="B1687" s="9"/>
    </row>
    <row r="1688" spans="1:2" x14ac:dyDescent="0.3">
      <c r="A1688" s="9"/>
      <c r="B1688" s="9"/>
    </row>
    <row r="1689" spans="1:2" x14ac:dyDescent="0.3">
      <c r="A1689" s="9"/>
      <c r="B1689" s="9"/>
    </row>
    <row r="1690" spans="1:2" x14ac:dyDescent="0.3">
      <c r="A1690" s="9"/>
      <c r="B1690" s="9"/>
    </row>
    <row r="1691" spans="1:2" x14ac:dyDescent="0.3">
      <c r="A1691" s="9"/>
      <c r="B1691" s="9"/>
    </row>
    <row r="1692" spans="1:2" x14ac:dyDescent="0.3">
      <c r="A1692" s="9"/>
      <c r="B1692" s="9"/>
    </row>
    <row r="1693" spans="1:2" x14ac:dyDescent="0.3">
      <c r="A1693" s="9"/>
      <c r="B1693" s="9"/>
    </row>
    <row r="1694" spans="1:2" x14ac:dyDescent="0.3">
      <c r="A1694" s="9"/>
      <c r="B1694" s="9"/>
    </row>
    <row r="1695" spans="1:2" x14ac:dyDescent="0.3">
      <c r="A1695" s="9"/>
      <c r="B1695" s="9"/>
    </row>
    <row r="1696" spans="1:2" x14ac:dyDescent="0.3">
      <c r="A1696" s="9"/>
      <c r="B1696" s="9"/>
    </row>
    <row r="1697" spans="1:2" x14ac:dyDescent="0.3">
      <c r="A1697" s="9"/>
      <c r="B1697" s="9"/>
    </row>
    <row r="1698" spans="1:2" x14ac:dyDescent="0.3">
      <c r="A1698" s="9"/>
      <c r="B1698" s="9"/>
    </row>
    <row r="1699" spans="1:2" x14ac:dyDescent="0.3">
      <c r="A1699" s="9"/>
      <c r="B1699" s="9"/>
    </row>
    <row r="1700" spans="1:2" x14ac:dyDescent="0.3">
      <c r="A1700" s="9"/>
      <c r="B1700" s="9"/>
    </row>
    <row r="1701" spans="1:2" x14ac:dyDescent="0.3">
      <c r="A1701" s="9"/>
      <c r="B1701" s="9"/>
    </row>
    <row r="1702" spans="1:2" x14ac:dyDescent="0.3">
      <c r="A1702" s="9"/>
      <c r="B1702" s="9"/>
    </row>
    <row r="1703" spans="1:2" x14ac:dyDescent="0.3">
      <c r="A1703" s="9"/>
      <c r="B1703" s="9"/>
    </row>
    <row r="1704" spans="1:2" x14ac:dyDescent="0.3">
      <c r="A1704" s="9"/>
      <c r="B1704" s="9"/>
    </row>
    <row r="1705" spans="1:2" x14ac:dyDescent="0.3">
      <c r="A1705" s="9"/>
      <c r="B1705" s="9"/>
    </row>
    <row r="1706" spans="1:2" x14ac:dyDescent="0.3">
      <c r="A1706" s="9"/>
      <c r="B1706" s="9"/>
    </row>
    <row r="1707" spans="1:2" x14ac:dyDescent="0.3">
      <c r="A1707" s="9"/>
      <c r="B1707" s="9"/>
    </row>
    <row r="1708" spans="1:2" x14ac:dyDescent="0.3">
      <c r="A1708" s="9"/>
      <c r="B1708" s="9"/>
    </row>
    <row r="1709" spans="1:2" x14ac:dyDescent="0.3">
      <c r="A1709" s="9"/>
      <c r="B1709" s="9"/>
    </row>
    <row r="1710" spans="1:2" x14ac:dyDescent="0.3">
      <c r="A1710" s="9"/>
      <c r="B1710" s="9"/>
    </row>
    <row r="1711" spans="1:2" x14ac:dyDescent="0.3">
      <c r="A1711" s="9"/>
      <c r="B1711" s="9"/>
    </row>
    <row r="1712" spans="1:2" x14ac:dyDescent="0.3">
      <c r="A1712" s="9"/>
      <c r="B1712" s="9"/>
    </row>
    <row r="1713" spans="1:2" x14ac:dyDescent="0.3">
      <c r="A1713" s="9"/>
      <c r="B1713" s="9"/>
    </row>
    <row r="1714" spans="1:2" x14ac:dyDescent="0.3">
      <c r="A1714" s="9"/>
      <c r="B1714" s="9"/>
    </row>
    <row r="1715" spans="1:2" x14ac:dyDescent="0.3">
      <c r="A1715" s="9"/>
      <c r="B1715" s="9"/>
    </row>
    <row r="1716" spans="1:2" x14ac:dyDescent="0.3">
      <c r="A1716" s="9"/>
      <c r="B1716" s="9"/>
    </row>
    <row r="1717" spans="1:2" x14ac:dyDescent="0.3">
      <c r="A1717" s="9"/>
      <c r="B1717" s="9"/>
    </row>
    <row r="1718" spans="1:2" x14ac:dyDescent="0.3">
      <c r="A1718" s="9"/>
      <c r="B1718" s="9"/>
    </row>
    <row r="1719" spans="1:2" x14ac:dyDescent="0.3">
      <c r="A1719" s="9"/>
      <c r="B1719" s="9"/>
    </row>
    <row r="1720" spans="1:2" x14ac:dyDescent="0.3">
      <c r="A1720" s="9"/>
      <c r="B1720" s="9"/>
    </row>
    <row r="1721" spans="1:2" x14ac:dyDescent="0.3">
      <c r="A1721" s="9"/>
      <c r="B1721" s="9"/>
    </row>
    <row r="1722" spans="1:2" x14ac:dyDescent="0.3">
      <c r="A1722" s="9"/>
      <c r="B1722" s="9"/>
    </row>
    <row r="1723" spans="1:2" x14ac:dyDescent="0.3">
      <c r="A1723" s="9"/>
      <c r="B1723" s="9"/>
    </row>
    <row r="1724" spans="1:2" x14ac:dyDescent="0.3">
      <c r="A1724" s="9"/>
      <c r="B1724" s="9"/>
    </row>
    <row r="1725" spans="1:2" x14ac:dyDescent="0.3">
      <c r="A1725" s="9"/>
      <c r="B1725" s="9"/>
    </row>
    <row r="1726" spans="1:2" x14ac:dyDescent="0.3">
      <c r="A1726" s="9"/>
      <c r="B1726" s="9"/>
    </row>
    <row r="1727" spans="1:2" x14ac:dyDescent="0.3">
      <c r="A1727" s="9"/>
      <c r="B1727" s="9"/>
    </row>
    <row r="1728" spans="1:2" x14ac:dyDescent="0.3">
      <c r="A1728" s="9"/>
      <c r="B1728" s="9"/>
    </row>
    <row r="1729" spans="1:2" x14ac:dyDescent="0.3">
      <c r="A1729" s="9"/>
      <c r="B1729" s="9"/>
    </row>
    <row r="1730" spans="1:2" x14ac:dyDescent="0.3">
      <c r="A1730" s="9"/>
      <c r="B1730" s="9"/>
    </row>
    <row r="1731" spans="1:2" x14ac:dyDescent="0.3">
      <c r="A1731" s="9"/>
      <c r="B1731" s="9"/>
    </row>
    <row r="1732" spans="1:2" x14ac:dyDescent="0.3">
      <c r="A1732" s="9"/>
      <c r="B1732" s="9"/>
    </row>
    <row r="1733" spans="1:2" x14ac:dyDescent="0.3">
      <c r="A1733" s="9"/>
      <c r="B1733" s="9"/>
    </row>
    <row r="1734" spans="1:2" x14ac:dyDescent="0.3">
      <c r="A1734" s="9"/>
      <c r="B1734" s="9"/>
    </row>
    <row r="1735" spans="1:2" x14ac:dyDescent="0.3">
      <c r="A1735" s="9"/>
      <c r="B1735" s="9"/>
    </row>
    <row r="1736" spans="1:2" x14ac:dyDescent="0.3">
      <c r="A1736" s="9"/>
      <c r="B1736" s="9"/>
    </row>
    <row r="1737" spans="1:2" x14ac:dyDescent="0.3">
      <c r="A1737" s="9"/>
      <c r="B1737" s="9"/>
    </row>
    <row r="1738" spans="1:2" x14ac:dyDescent="0.3">
      <c r="A1738" s="9"/>
      <c r="B1738" s="9"/>
    </row>
    <row r="1739" spans="1:2" x14ac:dyDescent="0.3">
      <c r="A1739" s="9"/>
      <c r="B1739" s="9"/>
    </row>
    <row r="1740" spans="1:2" x14ac:dyDescent="0.3">
      <c r="A1740" s="9"/>
      <c r="B1740" s="9"/>
    </row>
    <row r="1741" spans="1:2" x14ac:dyDescent="0.3">
      <c r="A1741" s="9"/>
      <c r="B1741" s="9"/>
    </row>
    <row r="1742" spans="1:2" x14ac:dyDescent="0.3">
      <c r="A1742" s="9"/>
      <c r="B1742" s="9"/>
    </row>
    <row r="1743" spans="1:2" x14ac:dyDescent="0.3">
      <c r="A1743" s="9"/>
      <c r="B1743" s="9"/>
    </row>
    <row r="1744" spans="1:2" x14ac:dyDescent="0.3">
      <c r="A1744" s="9"/>
      <c r="B1744" s="9"/>
    </row>
    <row r="1745" spans="1:2" x14ac:dyDescent="0.3">
      <c r="A1745" s="9"/>
      <c r="B1745" s="9"/>
    </row>
    <row r="1746" spans="1:2" x14ac:dyDescent="0.3">
      <c r="A1746" s="9"/>
      <c r="B1746" s="9"/>
    </row>
    <row r="1747" spans="1:2" x14ac:dyDescent="0.3">
      <c r="A1747" s="9"/>
      <c r="B1747" s="9"/>
    </row>
    <row r="1748" spans="1:2" x14ac:dyDescent="0.3">
      <c r="A1748" s="9"/>
      <c r="B1748" s="9"/>
    </row>
    <row r="1749" spans="1:2" x14ac:dyDescent="0.3">
      <c r="A1749" s="9"/>
      <c r="B1749" s="9"/>
    </row>
    <row r="1750" spans="1:2" x14ac:dyDescent="0.3">
      <c r="A1750" s="9"/>
      <c r="B1750" s="9"/>
    </row>
    <row r="1751" spans="1:2" x14ac:dyDescent="0.3">
      <c r="A1751" s="9"/>
      <c r="B1751" s="9"/>
    </row>
    <row r="1752" spans="1:2" x14ac:dyDescent="0.3">
      <c r="A1752" s="9"/>
      <c r="B1752" s="9"/>
    </row>
    <row r="1753" spans="1:2" x14ac:dyDescent="0.3">
      <c r="A1753" s="9"/>
      <c r="B1753" s="9"/>
    </row>
    <row r="1754" spans="1:2" x14ac:dyDescent="0.3">
      <c r="A1754" s="9"/>
      <c r="B1754" s="9"/>
    </row>
    <row r="1755" spans="1:2" x14ac:dyDescent="0.3">
      <c r="A1755" s="9"/>
      <c r="B1755" s="9"/>
    </row>
    <row r="1756" spans="1:2" x14ac:dyDescent="0.3">
      <c r="A1756" s="9"/>
      <c r="B1756" s="9"/>
    </row>
    <row r="1757" spans="1:2" x14ac:dyDescent="0.3">
      <c r="A1757" s="9"/>
      <c r="B1757" s="9"/>
    </row>
    <row r="1758" spans="1:2" x14ac:dyDescent="0.3">
      <c r="A1758" s="9"/>
      <c r="B1758" s="9"/>
    </row>
    <row r="1759" spans="1:2" x14ac:dyDescent="0.3">
      <c r="A1759" s="9"/>
      <c r="B1759" s="9"/>
    </row>
    <row r="1760" spans="1:2" x14ac:dyDescent="0.3">
      <c r="A1760" s="9"/>
      <c r="B1760" s="9"/>
    </row>
    <row r="1761" spans="1:2" x14ac:dyDescent="0.3">
      <c r="A1761" s="9"/>
      <c r="B1761" s="9"/>
    </row>
    <row r="1762" spans="1:2" x14ac:dyDescent="0.3">
      <c r="A1762" s="9"/>
      <c r="B1762" s="9"/>
    </row>
    <row r="1763" spans="1:2" x14ac:dyDescent="0.3">
      <c r="A1763" s="9"/>
      <c r="B1763" s="9"/>
    </row>
    <row r="1764" spans="1:2" x14ac:dyDescent="0.3">
      <c r="A1764" s="9"/>
      <c r="B1764" s="9"/>
    </row>
    <row r="1765" spans="1:2" x14ac:dyDescent="0.3">
      <c r="A1765" s="9"/>
      <c r="B1765" s="9"/>
    </row>
    <row r="1766" spans="1:2" x14ac:dyDescent="0.3">
      <c r="A1766" s="9"/>
      <c r="B1766" s="9"/>
    </row>
    <row r="1767" spans="1:2" x14ac:dyDescent="0.3">
      <c r="A1767" s="9"/>
      <c r="B1767" s="9"/>
    </row>
    <row r="1768" spans="1:2" x14ac:dyDescent="0.3">
      <c r="A1768" s="9"/>
      <c r="B1768" s="9"/>
    </row>
    <row r="1769" spans="1:2" x14ac:dyDescent="0.3">
      <c r="A1769" s="9"/>
      <c r="B1769" s="9"/>
    </row>
    <row r="1770" spans="1:2" x14ac:dyDescent="0.3">
      <c r="A1770" s="9"/>
      <c r="B1770" s="9"/>
    </row>
    <row r="1771" spans="1:2" x14ac:dyDescent="0.3">
      <c r="A1771" s="9"/>
      <c r="B1771" s="9"/>
    </row>
    <row r="1772" spans="1:2" x14ac:dyDescent="0.3">
      <c r="A1772" s="9"/>
      <c r="B1772" s="9"/>
    </row>
    <row r="1773" spans="1:2" x14ac:dyDescent="0.3">
      <c r="A1773" s="9"/>
      <c r="B1773" s="9"/>
    </row>
    <row r="1774" spans="1:2" x14ac:dyDescent="0.3">
      <c r="A1774" s="9"/>
      <c r="B1774" s="9"/>
    </row>
    <row r="1775" spans="1:2" x14ac:dyDescent="0.3">
      <c r="A1775" s="9"/>
      <c r="B1775" s="9"/>
    </row>
    <row r="1776" spans="1:2" x14ac:dyDescent="0.3">
      <c r="A1776" s="9"/>
      <c r="B1776" s="9"/>
    </row>
    <row r="1777" spans="1:2" x14ac:dyDescent="0.3">
      <c r="A1777" s="9"/>
      <c r="B1777" s="9"/>
    </row>
    <row r="1778" spans="1:2" x14ac:dyDescent="0.3">
      <c r="A1778" s="9"/>
      <c r="B1778" s="9"/>
    </row>
    <row r="1779" spans="1:2" x14ac:dyDescent="0.3">
      <c r="A1779" s="9"/>
      <c r="B1779" s="9"/>
    </row>
    <row r="1780" spans="1:2" x14ac:dyDescent="0.3">
      <c r="A1780" s="9"/>
      <c r="B1780" s="9"/>
    </row>
    <row r="1781" spans="1:2" x14ac:dyDescent="0.3">
      <c r="A1781" s="9"/>
      <c r="B1781" s="9"/>
    </row>
    <row r="1782" spans="1:2" x14ac:dyDescent="0.3">
      <c r="A1782" s="9"/>
      <c r="B1782" s="9"/>
    </row>
    <row r="1783" spans="1:2" x14ac:dyDescent="0.3">
      <c r="A1783" s="9"/>
      <c r="B1783" s="9"/>
    </row>
    <row r="1784" spans="1:2" x14ac:dyDescent="0.3">
      <c r="A1784" s="9"/>
      <c r="B1784" s="9"/>
    </row>
    <row r="1785" spans="1:2" x14ac:dyDescent="0.3">
      <c r="A1785" s="9"/>
      <c r="B1785" s="9"/>
    </row>
    <row r="1786" spans="1:2" x14ac:dyDescent="0.3">
      <c r="A1786" s="9"/>
      <c r="B1786" s="9"/>
    </row>
    <row r="1787" spans="1:2" x14ac:dyDescent="0.3">
      <c r="A1787" s="9"/>
      <c r="B1787" s="9"/>
    </row>
    <row r="1788" spans="1:2" x14ac:dyDescent="0.3">
      <c r="A1788" s="9"/>
      <c r="B1788" s="9"/>
    </row>
    <row r="1789" spans="1:2" x14ac:dyDescent="0.3">
      <c r="A1789" s="9"/>
      <c r="B1789" s="9"/>
    </row>
    <row r="1790" spans="1:2" x14ac:dyDescent="0.3">
      <c r="A1790" s="9"/>
      <c r="B1790" s="9"/>
    </row>
    <row r="1791" spans="1:2" x14ac:dyDescent="0.3">
      <c r="A1791" s="9"/>
      <c r="B1791" s="9"/>
    </row>
    <row r="1792" spans="1:2" x14ac:dyDescent="0.3">
      <c r="A1792" s="9"/>
      <c r="B1792" s="9"/>
    </row>
    <row r="1793" spans="1:2" x14ac:dyDescent="0.3">
      <c r="A1793" s="9"/>
      <c r="B1793" s="9"/>
    </row>
    <row r="1794" spans="1:2" x14ac:dyDescent="0.3">
      <c r="A1794" s="9"/>
      <c r="B1794" s="9"/>
    </row>
    <row r="1795" spans="1:2" x14ac:dyDescent="0.3">
      <c r="A1795" s="9"/>
      <c r="B1795" s="9"/>
    </row>
    <row r="1796" spans="1:2" x14ac:dyDescent="0.3">
      <c r="A1796" s="9"/>
      <c r="B1796" s="9"/>
    </row>
    <row r="1797" spans="1:2" x14ac:dyDescent="0.3">
      <c r="A1797" s="9"/>
      <c r="B1797" s="9"/>
    </row>
    <row r="1798" spans="1:2" x14ac:dyDescent="0.3">
      <c r="A1798" s="9"/>
      <c r="B1798" s="9"/>
    </row>
    <row r="1799" spans="1:2" x14ac:dyDescent="0.3">
      <c r="A1799" s="9"/>
      <c r="B1799" s="9"/>
    </row>
    <row r="1800" spans="1:2" x14ac:dyDescent="0.3">
      <c r="A1800" s="9"/>
      <c r="B1800" s="9"/>
    </row>
    <row r="1801" spans="1:2" x14ac:dyDescent="0.3">
      <c r="A1801" s="9"/>
      <c r="B1801" s="9"/>
    </row>
    <row r="1802" spans="1:2" x14ac:dyDescent="0.3">
      <c r="A1802" s="9"/>
      <c r="B1802" s="9"/>
    </row>
    <row r="1803" spans="1:2" x14ac:dyDescent="0.3">
      <c r="A1803" s="9"/>
      <c r="B1803" s="9"/>
    </row>
    <row r="1804" spans="1:2" x14ac:dyDescent="0.3">
      <c r="A1804" s="9"/>
      <c r="B1804" s="9"/>
    </row>
    <row r="1805" spans="1:2" x14ac:dyDescent="0.3">
      <c r="A1805" s="9"/>
      <c r="B1805" s="9"/>
    </row>
    <row r="1806" spans="1:2" x14ac:dyDescent="0.3">
      <c r="A1806" s="9"/>
      <c r="B1806" s="9"/>
    </row>
    <row r="1807" spans="1:2" x14ac:dyDescent="0.3">
      <c r="A1807" s="9"/>
      <c r="B1807" s="9"/>
    </row>
    <row r="1808" spans="1:2" x14ac:dyDescent="0.3">
      <c r="A1808" s="9"/>
      <c r="B1808" s="9"/>
    </row>
    <row r="1809" spans="1:2" x14ac:dyDescent="0.3">
      <c r="A1809" s="9"/>
      <c r="B1809" s="9"/>
    </row>
    <row r="1810" spans="1:2" x14ac:dyDescent="0.3">
      <c r="A1810" s="9"/>
      <c r="B1810" s="9"/>
    </row>
    <row r="1811" spans="1:2" x14ac:dyDescent="0.3">
      <c r="A1811" s="9"/>
      <c r="B1811" s="9"/>
    </row>
    <row r="1812" spans="1:2" x14ac:dyDescent="0.3">
      <c r="A1812" s="9"/>
      <c r="B1812" s="9"/>
    </row>
    <row r="1813" spans="1:2" x14ac:dyDescent="0.3">
      <c r="A1813" s="9"/>
      <c r="B1813" s="9"/>
    </row>
    <row r="1814" spans="1:2" x14ac:dyDescent="0.3">
      <c r="A1814" s="9"/>
      <c r="B1814" s="9"/>
    </row>
    <row r="1815" spans="1:2" x14ac:dyDescent="0.3">
      <c r="A1815" s="9"/>
      <c r="B1815" s="9"/>
    </row>
    <row r="1816" spans="1:2" x14ac:dyDescent="0.3">
      <c r="A1816" s="9"/>
      <c r="B1816" s="9"/>
    </row>
    <row r="1817" spans="1:2" x14ac:dyDescent="0.3">
      <c r="A1817" s="9"/>
      <c r="B1817" s="9"/>
    </row>
    <row r="1818" spans="1:2" x14ac:dyDescent="0.3">
      <c r="A1818" s="9"/>
      <c r="B1818" s="9"/>
    </row>
    <row r="1819" spans="1:2" x14ac:dyDescent="0.3">
      <c r="A1819" s="9"/>
      <c r="B1819" s="9"/>
    </row>
    <row r="1820" spans="1:2" x14ac:dyDescent="0.3">
      <c r="A1820" s="9"/>
      <c r="B1820" s="9"/>
    </row>
    <row r="1821" spans="1:2" x14ac:dyDescent="0.3">
      <c r="A1821" s="9"/>
      <c r="B1821" s="9"/>
    </row>
    <row r="1822" spans="1:2" x14ac:dyDescent="0.3">
      <c r="A1822" s="9"/>
      <c r="B1822" s="9"/>
    </row>
    <row r="1823" spans="1:2" x14ac:dyDescent="0.3">
      <c r="A1823" s="9"/>
      <c r="B1823" s="9"/>
    </row>
    <row r="1824" spans="1:2" x14ac:dyDescent="0.3">
      <c r="A1824" s="9"/>
      <c r="B1824" s="9"/>
    </row>
    <row r="1825" spans="1:2" x14ac:dyDescent="0.3">
      <c r="A1825" s="9"/>
      <c r="B1825" s="9"/>
    </row>
    <row r="1826" spans="1:2" x14ac:dyDescent="0.3">
      <c r="A1826" s="9"/>
      <c r="B1826" s="9"/>
    </row>
    <row r="1827" spans="1:2" x14ac:dyDescent="0.3">
      <c r="A1827" s="9"/>
      <c r="B1827" s="9"/>
    </row>
    <row r="1828" spans="1:2" x14ac:dyDescent="0.3">
      <c r="A1828" s="9"/>
      <c r="B1828" s="9"/>
    </row>
    <row r="1829" spans="1:2" x14ac:dyDescent="0.3">
      <c r="A1829" s="9"/>
      <c r="B1829" s="9"/>
    </row>
    <row r="1830" spans="1:2" x14ac:dyDescent="0.3">
      <c r="A1830" s="9"/>
      <c r="B1830" s="9"/>
    </row>
    <row r="1831" spans="1:2" x14ac:dyDescent="0.3">
      <c r="A1831" s="9"/>
      <c r="B1831" s="9"/>
    </row>
    <row r="1832" spans="1:2" x14ac:dyDescent="0.3">
      <c r="A1832" s="9"/>
      <c r="B1832" s="9"/>
    </row>
    <row r="1833" spans="1:2" x14ac:dyDescent="0.3">
      <c r="A1833" s="9"/>
      <c r="B1833" s="9"/>
    </row>
    <row r="1834" spans="1:2" x14ac:dyDescent="0.3">
      <c r="A1834" s="9"/>
      <c r="B1834" s="9"/>
    </row>
    <row r="1835" spans="1:2" x14ac:dyDescent="0.3">
      <c r="A1835" s="9"/>
      <c r="B1835" s="9"/>
    </row>
    <row r="1836" spans="1:2" x14ac:dyDescent="0.3">
      <c r="A1836" s="9"/>
      <c r="B1836" s="9"/>
    </row>
    <row r="1837" spans="1:2" x14ac:dyDescent="0.3">
      <c r="A1837" s="9"/>
      <c r="B1837" s="9"/>
    </row>
    <row r="1838" spans="1:2" x14ac:dyDescent="0.3">
      <c r="A1838" s="9"/>
      <c r="B1838" s="9"/>
    </row>
    <row r="1839" spans="1:2" x14ac:dyDescent="0.3">
      <c r="A1839" s="9"/>
      <c r="B1839" s="9"/>
    </row>
    <row r="1840" spans="1:2" x14ac:dyDescent="0.3">
      <c r="A1840" s="9"/>
      <c r="B1840" s="9"/>
    </row>
    <row r="1841" spans="1:2" x14ac:dyDescent="0.3">
      <c r="A1841" s="9"/>
      <c r="B1841" s="9"/>
    </row>
    <row r="1842" spans="1:2" x14ac:dyDescent="0.3">
      <c r="A1842" s="9"/>
      <c r="B1842" s="9"/>
    </row>
    <row r="1843" spans="1:2" x14ac:dyDescent="0.3">
      <c r="A1843" s="9"/>
      <c r="B1843" s="9"/>
    </row>
    <row r="1844" spans="1:2" x14ac:dyDescent="0.3">
      <c r="A1844" s="9"/>
      <c r="B1844" s="9"/>
    </row>
    <row r="1845" spans="1:2" x14ac:dyDescent="0.3">
      <c r="A1845" s="9"/>
      <c r="B1845" s="9"/>
    </row>
    <row r="1846" spans="1:2" x14ac:dyDescent="0.3">
      <c r="A1846" s="9"/>
      <c r="B1846" s="9"/>
    </row>
    <row r="1847" spans="1:2" x14ac:dyDescent="0.3">
      <c r="A1847" s="9"/>
      <c r="B1847" s="9"/>
    </row>
    <row r="1848" spans="1:2" x14ac:dyDescent="0.3">
      <c r="A1848" s="9"/>
      <c r="B1848" s="9"/>
    </row>
    <row r="1849" spans="1:2" x14ac:dyDescent="0.3">
      <c r="A1849" s="9"/>
      <c r="B1849" s="9"/>
    </row>
    <row r="1850" spans="1:2" x14ac:dyDescent="0.3">
      <c r="A1850" s="9"/>
      <c r="B1850" s="9"/>
    </row>
    <row r="1851" spans="1:2" x14ac:dyDescent="0.3">
      <c r="A1851" s="9"/>
      <c r="B1851" s="9"/>
    </row>
    <row r="1852" spans="1:2" x14ac:dyDescent="0.3">
      <c r="A1852" s="9"/>
      <c r="B1852" s="9"/>
    </row>
    <row r="1853" spans="1:2" x14ac:dyDescent="0.3">
      <c r="A1853" s="9"/>
      <c r="B1853" s="9"/>
    </row>
    <row r="1854" spans="1:2" x14ac:dyDescent="0.3">
      <c r="A1854" s="9"/>
      <c r="B1854" s="9"/>
    </row>
    <row r="1855" spans="1:2" x14ac:dyDescent="0.3">
      <c r="A1855" s="9"/>
      <c r="B1855" s="9"/>
    </row>
    <row r="1856" spans="1:2" x14ac:dyDescent="0.3">
      <c r="A1856" s="9"/>
      <c r="B1856" s="9"/>
    </row>
    <row r="1857" spans="1:2" x14ac:dyDescent="0.3">
      <c r="A1857" s="9"/>
      <c r="B1857" s="9"/>
    </row>
    <row r="1858" spans="1:2" x14ac:dyDescent="0.3">
      <c r="A1858" s="9"/>
      <c r="B1858" s="9"/>
    </row>
    <row r="1859" spans="1:2" x14ac:dyDescent="0.3">
      <c r="A1859" s="9"/>
      <c r="B1859" s="9"/>
    </row>
    <row r="1860" spans="1:2" x14ac:dyDescent="0.3">
      <c r="A1860" s="9"/>
      <c r="B1860" s="9"/>
    </row>
    <row r="1861" spans="1:2" x14ac:dyDescent="0.3">
      <c r="A1861" s="9"/>
      <c r="B1861" s="9"/>
    </row>
    <row r="1862" spans="1:2" x14ac:dyDescent="0.3">
      <c r="A1862" s="9"/>
      <c r="B1862" s="9"/>
    </row>
    <row r="1863" spans="1:2" x14ac:dyDescent="0.3">
      <c r="A1863" s="9"/>
      <c r="B1863" s="9"/>
    </row>
    <row r="1864" spans="1:2" x14ac:dyDescent="0.3">
      <c r="A1864" s="9"/>
      <c r="B1864" s="9"/>
    </row>
    <row r="1865" spans="1:2" x14ac:dyDescent="0.3">
      <c r="A1865" s="9"/>
      <c r="B1865" s="9"/>
    </row>
    <row r="1866" spans="1:2" x14ac:dyDescent="0.3">
      <c r="A1866" s="9"/>
      <c r="B1866" s="9"/>
    </row>
    <row r="1867" spans="1:2" x14ac:dyDescent="0.3">
      <c r="A1867" s="9"/>
      <c r="B1867" s="9"/>
    </row>
    <row r="1868" spans="1:2" x14ac:dyDescent="0.3">
      <c r="A1868" s="9"/>
      <c r="B1868" s="9"/>
    </row>
    <row r="1869" spans="1:2" x14ac:dyDescent="0.3">
      <c r="A1869" s="9"/>
      <c r="B1869" s="9"/>
    </row>
    <row r="1870" spans="1:2" x14ac:dyDescent="0.3">
      <c r="A1870" s="9"/>
      <c r="B1870" s="9"/>
    </row>
    <row r="1871" spans="1:2" x14ac:dyDescent="0.3">
      <c r="A1871" s="9"/>
      <c r="B1871" s="9"/>
    </row>
    <row r="1872" spans="1:2" x14ac:dyDescent="0.3">
      <c r="A1872" s="9"/>
      <c r="B1872" s="9"/>
    </row>
    <row r="1873" spans="1:2" x14ac:dyDescent="0.3">
      <c r="A1873" s="9"/>
      <c r="B1873" s="9"/>
    </row>
    <row r="1874" spans="1:2" x14ac:dyDescent="0.3">
      <c r="A1874" s="9"/>
      <c r="B1874" s="9"/>
    </row>
    <row r="1875" spans="1:2" x14ac:dyDescent="0.3">
      <c r="A1875" s="9"/>
      <c r="B1875" s="9"/>
    </row>
    <row r="1876" spans="1:2" x14ac:dyDescent="0.3">
      <c r="A1876" s="9"/>
      <c r="B1876" s="9"/>
    </row>
    <row r="1877" spans="1:2" x14ac:dyDescent="0.3">
      <c r="A1877" s="9"/>
      <c r="B1877" s="9"/>
    </row>
    <row r="1878" spans="1:2" x14ac:dyDescent="0.3">
      <c r="A1878" s="9"/>
      <c r="B1878" s="9"/>
    </row>
    <row r="1879" spans="1:2" x14ac:dyDescent="0.3">
      <c r="A1879" s="9"/>
      <c r="B1879" s="9"/>
    </row>
    <row r="1880" spans="1:2" x14ac:dyDescent="0.3">
      <c r="A1880" s="9"/>
      <c r="B1880" s="9"/>
    </row>
    <row r="1881" spans="1:2" x14ac:dyDescent="0.3">
      <c r="A1881" s="9"/>
      <c r="B1881" s="9"/>
    </row>
    <row r="1882" spans="1:2" x14ac:dyDescent="0.3">
      <c r="A1882" s="9"/>
      <c r="B1882" s="9"/>
    </row>
    <row r="1883" spans="1:2" x14ac:dyDescent="0.3">
      <c r="A1883" s="9"/>
      <c r="B1883" s="9"/>
    </row>
    <row r="1884" spans="1:2" x14ac:dyDescent="0.3">
      <c r="A1884" s="9"/>
      <c r="B1884" s="9"/>
    </row>
    <row r="1885" spans="1:2" x14ac:dyDescent="0.3">
      <c r="A1885" s="9"/>
      <c r="B1885" s="9"/>
    </row>
    <row r="1886" spans="1:2" x14ac:dyDescent="0.3">
      <c r="A1886" s="9"/>
      <c r="B1886" s="9"/>
    </row>
    <row r="1887" spans="1:2" x14ac:dyDescent="0.3">
      <c r="A1887" s="9"/>
      <c r="B1887" s="9"/>
    </row>
    <row r="1888" spans="1:2" x14ac:dyDescent="0.3">
      <c r="A1888" s="9"/>
      <c r="B1888" s="9"/>
    </row>
    <row r="1889" spans="1:2" x14ac:dyDescent="0.3">
      <c r="A1889" s="9"/>
      <c r="B1889" s="9"/>
    </row>
    <row r="1890" spans="1:2" x14ac:dyDescent="0.3">
      <c r="A1890" s="9"/>
      <c r="B1890" s="9"/>
    </row>
    <row r="1891" spans="1:2" x14ac:dyDescent="0.3">
      <c r="A1891" s="9"/>
      <c r="B1891" s="9"/>
    </row>
    <row r="1892" spans="1:2" x14ac:dyDescent="0.3">
      <c r="A1892" s="9"/>
      <c r="B1892" s="9"/>
    </row>
    <row r="1893" spans="1:2" x14ac:dyDescent="0.3">
      <c r="A1893" s="9"/>
      <c r="B1893" s="9"/>
    </row>
    <row r="1894" spans="1:2" x14ac:dyDescent="0.3">
      <c r="A1894" s="9"/>
      <c r="B1894" s="9"/>
    </row>
    <row r="1895" spans="1:2" x14ac:dyDescent="0.3">
      <c r="A1895" s="9"/>
      <c r="B1895" s="9"/>
    </row>
    <row r="1896" spans="1:2" x14ac:dyDescent="0.3">
      <c r="A1896" s="9"/>
      <c r="B1896" s="9"/>
    </row>
    <row r="1897" spans="1:2" x14ac:dyDescent="0.3">
      <c r="A1897" s="9"/>
      <c r="B1897" s="9"/>
    </row>
    <row r="1898" spans="1:2" x14ac:dyDescent="0.3">
      <c r="A1898" s="9"/>
      <c r="B1898" s="9"/>
    </row>
    <row r="1899" spans="1:2" x14ac:dyDescent="0.3">
      <c r="A1899" s="9"/>
      <c r="B1899" s="9"/>
    </row>
    <row r="1900" spans="1:2" x14ac:dyDescent="0.3">
      <c r="A1900" s="9"/>
      <c r="B1900" s="9"/>
    </row>
    <row r="1901" spans="1:2" x14ac:dyDescent="0.3">
      <c r="A1901" s="9"/>
      <c r="B1901" s="9"/>
    </row>
    <row r="1902" spans="1:2" x14ac:dyDescent="0.3">
      <c r="A1902" s="9"/>
      <c r="B1902" s="9"/>
    </row>
    <row r="1903" spans="1:2" x14ac:dyDescent="0.3">
      <c r="A1903" s="9"/>
      <c r="B1903" s="9"/>
    </row>
    <row r="1904" spans="1:2" x14ac:dyDescent="0.3">
      <c r="A1904" s="9"/>
      <c r="B1904" s="9"/>
    </row>
    <row r="1905" spans="1:2" x14ac:dyDescent="0.3">
      <c r="A1905" s="9"/>
      <c r="B1905" s="9"/>
    </row>
    <row r="1906" spans="1:2" x14ac:dyDescent="0.3">
      <c r="A1906" s="9"/>
      <c r="B1906" s="9"/>
    </row>
    <row r="1907" spans="1:2" x14ac:dyDescent="0.3">
      <c r="A1907" s="9"/>
      <c r="B1907" s="9"/>
    </row>
    <row r="1908" spans="1:2" x14ac:dyDescent="0.3">
      <c r="A1908" s="9"/>
      <c r="B1908" s="9"/>
    </row>
    <row r="1909" spans="1:2" x14ac:dyDescent="0.3">
      <c r="A1909" s="9"/>
      <c r="B1909" s="9"/>
    </row>
    <row r="1910" spans="1:2" x14ac:dyDescent="0.3">
      <c r="A1910" s="9"/>
      <c r="B1910" s="9"/>
    </row>
    <row r="1911" spans="1:2" x14ac:dyDescent="0.3">
      <c r="A1911" s="9"/>
      <c r="B1911" s="9"/>
    </row>
    <row r="1912" spans="1:2" x14ac:dyDescent="0.3">
      <c r="A1912" s="9"/>
      <c r="B1912" s="9"/>
    </row>
    <row r="1913" spans="1:2" x14ac:dyDescent="0.3">
      <c r="A1913" s="9"/>
      <c r="B1913" s="9"/>
    </row>
    <row r="1914" spans="1:2" x14ac:dyDescent="0.3">
      <c r="A1914" s="9"/>
      <c r="B1914" s="9"/>
    </row>
    <row r="1915" spans="1:2" x14ac:dyDescent="0.3">
      <c r="A1915" s="9"/>
      <c r="B1915" s="9"/>
    </row>
    <row r="1916" spans="1:2" x14ac:dyDescent="0.3">
      <c r="A1916" s="9"/>
      <c r="B1916" s="9"/>
    </row>
    <row r="1917" spans="1:2" x14ac:dyDescent="0.3">
      <c r="A1917" s="9"/>
      <c r="B1917" s="9"/>
    </row>
    <row r="1918" spans="1:2" x14ac:dyDescent="0.3">
      <c r="A1918" s="9"/>
      <c r="B1918" s="9"/>
    </row>
    <row r="1919" spans="1:2" x14ac:dyDescent="0.3">
      <c r="A1919" s="9"/>
      <c r="B1919" s="9"/>
    </row>
    <row r="1920" spans="1:2" x14ac:dyDescent="0.3">
      <c r="A1920" s="9"/>
      <c r="B1920" s="9"/>
    </row>
    <row r="1921" spans="1:2" x14ac:dyDescent="0.3">
      <c r="A1921" s="9"/>
      <c r="B1921" s="9"/>
    </row>
    <row r="1922" spans="1:2" x14ac:dyDescent="0.3">
      <c r="A1922" s="9"/>
      <c r="B1922" s="9"/>
    </row>
    <row r="1923" spans="1:2" x14ac:dyDescent="0.3">
      <c r="A1923" s="9"/>
      <c r="B1923" s="9"/>
    </row>
    <row r="1924" spans="1:2" x14ac:dyDescent="0.3">
      <c r="A1924" s="9"/>
      <c r="B1924" s="9"/>
    </row>
    <row r="1925" spans="1:2" x14ac:dyDescent="0.3">
      <c r="A1925" s="9"/>
      <c r="B1925" s="9"/>
    </row>
    <row r="1926" spans="1:2" x14ac:dyDescent="0.3">
      <c r="A1926" s="9"/>
      <c r="B1926" s="9"/>
    </row>
    <row r="1927" spans="1:2" x14ac:dyDescent="0.3">
      <c r="A1927" s="9"/>
      <c r="B1927" s="9"/>
    </row>
    <row r="1928" spans="1:2" x14ac:dyDescent="0.3">
      <c r="A1928" s="9"/>
      <c r="B1928" s="9"/>
    </row>
    <row r="1929" spans="1:2" x14ac:dyDescent="0.3">
      <c r="A1929" s="9"/>
      <c r="B1929" s="9"/>
    </row>
    <row r="1930" spans="1:2" x14ac:dyDescent="0.3">
      <c r="A1930" s="9"/>
      <c r="B1930" s="9"/>
    </row>
    <row r="1931" spans="1:2" x14ac:dyDescent="0.3">
      <c r="A1931" s="9"/>
      <c r="B1931" s="9"/>
    </row>
    <row r="1932" spans="1:2" x14ac:dyDescent="0.3">
      <c r="A1932" s="9"/>
      <c r="B1932" s="9"/>
    </row>
    <row r="1933" spans="1:2" x14ac:dyDescent="0.3">
      <c r="A1933" s="9"/>
      <c r="B1933" s="9"/>
    </row>
    <row r="1934" spans="1:2" x14ac:dyDescent="0.3">
      <c r="A1934" s="9"/>
      <c r="B1934" s="9"/>
    </row>
    <row r="1935" spans="1:2" x14ac:dyDescent="0.3">
      <c r="A1935" s="9"/>
      <c r="B1935" s="9"/>
    </row>
    <row r="1936" spans="1:2" x14ac:dyDescent="0.3">
      <c r="A1936" s="9"/>
      <c r="B1936" s="9"/>
    </row>
    <row r="1937" spans="1:2" x14ac:dyDescent="0.3">
      <c r="A1937" s="9"/>
      <c r="B1937" s="9"/>
    </row>
    <row r="1938" spans="1:2" x14ac:dyDescent="0.3">
      <c r="A1938" s="9"/>
      <c r="B1938" s="9"/>
    </row>
    <row r="1939" spans="1:2" x14ac:dyDescent="0.3">
      <c r="A1939" s="9"/>
      <c r="B1939" s="9"/>
    </row>
    <row r="1940" spans="1:2" x14ac:dyDescent="0.3">
      <c r="A1940" s="9"/>
      <c r="B1940" s="9"/>
    </row>
    <row r="1941" spans="1:2" x14ac:dyDescent="0.3">
      <c r="A1941" s="9"/>
      <c r="B1941" s="9"/>
    </row>
    <row r="1942" spans="1:2" x14ac:dyDescent="0.3">
      <c r="A1942" s="9"/>
      <c r="B1942" s="9"/>
    </row>
    <row r="1943" spans="1:2" x14ac:dyDescent="0.3">
      <c r="A1943" s="9"/>
      <c r="B1943" s="9"/>
    </row>
    <row r="1944" spans="1:2" x14ac:dyDescent="0.3">
      <c r="A1944" s="9"/>
      <c r="B1944" s="9"/>
    </row>
    <row r="1945" spans="1:2" x14ac:dyDescent="0.3">
      <c r="A1945" s="9"/>
      <c r="B1945" s="9"/>
    </row>
    <row r="1946" spans="1:2" x14ac:dyDescent="0.3">
      <c r="A1946" s="9"/>
      <c r="B1946" s="9"/>
    </row>
    <row r="1947" spans="1:2" x14ac:dyDescent="0.3">
      <c r="A1947" s="9"/>
      <c r="B1947" s="9"/>
    </row>
    <row r="1948" spans="1:2" x14ac:dyDescent="0.3">
      <c r="A1948" s="9"/>
      <c r="B1948" s="9"/>
    </row>
    <row r="1949" spans="1:2" x14ac:dyDescent="0.3">
      <c r="A1949" s="9"/>
      <c r="B1949" s="9"/>
    </row>
    <row r="1950" spans="1:2" x14ac:dyDescent="0.3">
      <c r="A1950" s="9"/>
      <c r="B1950" s="9"/>
    </row>
    <row r="1951" spans="1:2" x14ac:dyDescent="0.3">
      <c r="A1951" s="9"/>
      <c r="B1951" s="9"/>
    </row>
    <row r="1952" spans="1:2" x14ac:dyDescent="0.3">
      <c r="A1952" s="9"/>
      <c r="B1952" s="9"/>
    </row>
    <row r="1953" spans="1:2" x14ac:dyDescent="0.3">
      <c r="A1953" s="9"/>
      <c r="B1953" s="9"/>
    </row>
    <row r="1954" spans="1:2" x14ac:dyDescent="0.3">
      <c r="A1954" s="9"/>
      <c r="B1954" s="9"/>
    </row>
    <row r="1955" spans="1:2" x14ac:dyDescent="0.3">
      <c r="A1955" s="9"/>
      <c r="B1955" s="9"/>
    </row>
    <row r="1956" spans="1:2" x14ac:dyDescent="0.3">
      <c r="A1956" s="9"/>
      <c r="B1956" s="9"/>
    </row>
    <row r="1957" spans="1:2" x14ac:dyDescent="0.3">
      <c r="A1957" s="9"/>
      <c r="B1957" s="9"/>
    </row>
    <row r="1958" spans="1:2" x14ac:dyDescent="0.3">
      <c r="A1958" s="9"/>
      <c r="B1958" s="9"/>
    </row>
    <row r="1959" spans="1:2" x14ac:dyDescent="0.3">
      <c r="A1959" s="9"/>
      <c r="B1959" s="9"/>
    </row>
    <row r="1960" spans="1:2" x14ac:dyDescent="0.3">
      <c r="A1960" s="9"/>
      <c r="B1960" s="9"/>
    </row>
    <row r="1961" spans="1:2" x14ac:dyDescent="0.3">
      <c r="A1961" s="9"/>
      <c r="B1961" s="9"/>
    </row>
    <row r="1962" spans="1:2" x14ac:dyDescent="0.3">
      <c r="A1962" s="9"/>
      <c r="B1962" s="9"/>
    </row>
    <row r="1963" spans="1:2" x14ac:dyDescent="0.3">
      <c r="A1963" s="9"/>
      <c r="B1963" s="9"/>
    </row>
    <row r="1964" spans="1:2" x14ac:dyDescent="0.3">
      <c r="A1964" s="9"/>
      <c r="B1964" s="9"/>
    </row>
    <row r="1965" spans="1:2" x14ac:dyDescent="0.3">
      <c r="A1965" s="9"/>
      <c r="B1965" s="9"/>
    </row>
    <row r="1966" spans="1:2" x14ac:dyDescent="0.3">
      <c r="A1966" s="9"/>
      <c r="B1966" s="9"/>
    </row>
    <row r="1967" spans="1:2" x14ac:dyDescent="0.3">
      <c r="A1967" s="9"/>
      <c r="B1967" s="9"/>
    </row>
    <row r="1968" spans="1:2" x14ac:dyDescent="0.3">
      <c r="A1968" s="9"/>
      <c r="B1968" s="9"/>
    </row>
    <row r="1969" spans="1:2" x14ac:dyDescent="0.3">
      <c r="A1969" s="9"/>
      <c r="B1969" s="9"/>
    </row>
    <row r="1970" spans="1:2" x14ac:dyDescent="0.3">
      <c r="A1970" s="9"/>
      <c r="B1970" s="9"/>
    </row>
    <row r="1971" spans="1:2" x14ac:dyDescent="0.3">
      <c r="A1971" s="9"/>
      <c r="B1971" s="9"/>
    </row>
    <row r="1972" spans="1:2" x14ac:dyDescent="0.3">
      <c r="A1972" s="9"/>
      <c r="B1972" s="9"/>
    </row>
    <row r="1973" spans="1:2" x14ac:dyDescent="0.3">
      <c r="A1973" s="9"/>
      <c r="B1973" s="9"/>
    </row>
    <row r="1974" spans="1:2" x14ac:dyDescent="0.3">
      <c r="A1974" s="9"/>
      <c r="B1974" s="9"/>
    </row>
    <row r="1975" spans="1:2" x14ac:dyDescent="0.3">
      <c r="A1975" s="9"/>
      <c r="B1975" s="9"/>
    </row>
    <row r="1976" spans="1:2" x14ac:dyDescent="0.3">
      <c r="A1976" s="9"/>
      <c r="B1976" s="9"/>
    </row>
    <row r="1977" spans="1:2" x14ac:dyDescent="0.3">
      <c r="A1977" s="9"/>
      <c r="B1977" s="9"/>
    </row>
    <row r="1978" spans="1:2" x14ac:dyDescent="0.3">
      <c r="A1978" s="9"/>
      <c r="B1978" s="9"/>
    </row>
    <row r="1979" spans="1:2" x14ac:dyDescent="0.3">
      <c r="A1979" s="9"/>
      <c r="B1979" s="9"/>
    </row>
    <row r="1980" spans="1:2" x14ac:dyDescent="0.3">
      <c r="A1980" s="9"/>
      <c r="B1980" s="9"/>
    </row>
    <row r="1981" spans="1:2" x14ac:dyDescent="0.3">
      <c r="A1981" s="9"/>
      <c r="B1981" s="9"/>
    </row>
    <row r="1982" spans="1:2" x14ac:dyDescent="0.3">
      <c r="A1982" s="9"/>
      <c r="B1982" s="9"/>
    </row>
    <row r="1983" spans="1:2" x14ac:dyDescent="0.3">
      <c r="A1983" s="9"/>
      <c r="B1983" s="9"/>
    </row>
    <row r="1984" spans="1:2" x14ac:dyDescent="0.3">
      <c r="A1984" s="9"/>
      <c r="B1984" s="9"/>
    </row>
    <row r="1985" spans="1:2" x14ac:dyDescent="0.3">
      <c r="A1985" s="9"/>
      <c r="B1985" s="9"/>
    </row>
    <row r="1986" spans="1:2" x14ac:dyDescent="0.3">
      <c r="A1986" s="9"/>
      <c r="B1986" s="9"/>
    </row>
    <row r="1987" spans="1:2" x14ac:dyDescent="0.3">
      <c r="A1987" s="9"/>
      <c r="B1987" s="9"/>
    </row>
    <row r="1988" spans="1:2" x14ac:dyDescent="0.3">
      <c r="A1988" s="9"/>
      <c r="B1988" s="9"/>
    </row>
    <row r="1989" spans="1:2" x14ac:dyDescent="0.3">
      <c r="A1989" s="9"/>
      <c r="B1989" s="9"/>
    </row>
    <row r="1990" spans="1:2" x14ac:dyDescent="0.3">
      <c r="A1990" s="9"/>
      <c r="B1990" s="9"/>
    </row>
    <row r="1991" spans="1:2" x14ac:dyDescent="0.3">
      <c r="A1991" s="9"/>
      <c r="B1991" s="9"/>
    </row>
    <row r="1992" spans="1:2" x14ac:dyDescent="0.3">
      <c r="A1992" s="9"/>
      <c r="B1992" s="9"/>
    </row>
    <row r="1993" spans="1:2" x14ac:dyDescent="0.3">
      <c r="A1993" s="9"/>
      <c r="B1993" s="9"/>
    </row>
    <row r="1994" spans="1:2" x14ac:dyDescent="0.3">
      <c r="A1994" s="9"/>
      <c r="B1994" s="9"/>
    </row>
    <row r="1995" spans="1:2" x14ac:dyDescent="0.3">
      <c r="A1995" s="9"/>
      <c r="B1995" s="9"/>
    </row>
    <row r="1996" spans="1:2" x14ac:dyDescent="0.3">
      <c r="A1996" s="9"/>
      <c r="B1996" s="9"/>
    </row>
    <row r="1997" spans="1:2" x14ac:dyDescent="0.3">
      <c r="A1997" s="9"/>
      <c r="B1997" s="9"/>
    </row>
    <row r="1998" spans="1:2" x14ac:dyDescent="0.3">
      <c r="A1998" s="9"/>
      <c r="B1998" s="9"/>
    </row>
    <row r="1999" spans="1:2" x14ac:dyDescent="0.3">
      <c r="A1999" s="9"/>
      <c r="B1999" s="9"/>
    </row>
    <row r="2000" spans="1:2" x14ac:dyDescent="0.3">
      <c r="A2000" s="9"/>
      <c r="B2000" s="9"/>
    </row>
    <row r="2001" spans="1:2" x14ac:dyDescent="0.3">
      <c r="A2001" s="9"/>
      <c r="B2001" s="9"/>
    </row>
    <row r="2002" spans="1:2" x14ac:dyDescent="0.3">
      <c r="A2002" s="9"/>
      <c r="B2002" s="9"/>
    </row>
    <row r="2003" spans="1:2" x14ac:dyDescent="0.3">
      <c r="A2003" s="9"/>
      <c r="B2003" s="9"/>
    </row>
    <row r="2004" spans="1:2" x14ac:dyDescent="0.3">
      <c r="A2004" s="9"/>
      <c r="B2004" s="9"/>
    </row>
    <row r="2005" spans="1:2" x14ac:dyDescent="0.3">
      <c r="A2005" s="9"/>
      <c r="B2005" s="9"/>
    </row>
    <row r="2006" spans="1:2" x14ac:dyDescent="0.3">
      <c r="A2006" s="9"/>
      <c r="B2006" s="9"/>
    </row>
    <row r="2007" spans="1:2" x14ac:dyDescent="0.3">
      <c r="A2007" s="9"/>
      <c r="B2007" s="9"/>
    </row>
    <row r="2008" spans="1:2" x14ac:dyDescent="0.3">
      <c r="A2008" s="9"/>
      <c r="B2008" s="9"/>
    </row>
    <row r="2009" spans="1:2" x14ac:dyDescent="0.3">
      <c r="A2009" s="9"/>
      <c r="B2009" s="9"/>
    </row>
    <row r="2010" spans="1:2" x14ac:dyDescent="0.3">
      <c r="A2010" s="9"/>
      <c r="B2010" s="9"/>
    </row>
    <row r="2011" spans="1:2" x14ac:dyDescent="0.3">
      <c r="A2011" s="9"/>
      <c r="B2011" s="9"/>
    </row>
    <row r="2012" spans="1:2" x14ac:dyDescent="0.3">
      <c r="A2012" s="9"/>
      <c r="B2012" s="9"/>
    </row>
    <row r="2013" spans="1:2" x14ac:dyDescent="0.3">
      <c r="A2013" s="9"/>
      <c r="B2013" s="9"/>
    </row>
    <row r="2014" spans="1:2" x14ac:dyDescent="0.3">
      <c r="A2014" s="9"/>
      <c r="B2014" s="9"/>
    </row>
    <row r="2015" spans="1:2" x14ac:dyDescent="0.3">
      <c r="A2015" s="9"/>
      <c r="B2015" s="9"/>
    </row>
    <row r="2016" spans="1:2" x14ac:dyDescent="0.3">
      <c r="A2016" s="9"/>
      <c r="B2016" s="9"/>
    </row>
    <row r="2017" spans="1:2" x14ac:dyDescent="0.3">
      <c r="A2017" s="9"/>
      <c r="B2017" s="9"/>
    </row>
    <row r="2018" spans="1:2" x14ac:dyDescent="0.3">
      <c r="A2018" s="9"/>
      <c r="B2018" s="9"/>
    </row>
    <row r="2019" spans="1:2" x14ac:dyDescent="0.3">
      <c r="A2019" s="9"/>
      <c r="B2019" s="9"/>
    </row>
    <row r="2020" spans="1:2" x14ac:dyDescent="0.3">
      <c r="A2020" s="9"/>
      <c r="B2020" s="9"/>
    </row>
    <row r="2021" spans="1:2" x14ac:dyDescent="0.3">
      <c r="A2021" s="9"/>
      <c r="B2021" s="9"/>
    </row>
    <row r="2022" spans="1:2" x14ac:dyDescent="0.3">
      <c r="A2022" s="9"/>
      <c r="B2022" s="9"/>
    </row>
    <row r="2023" spans="1:2" x14ac:dyDescent="0.3">
      <c r="A2023" s="9"/>
      <c r="B2023" s="9"/>
    </row>
    <row r="2024" spans="1:2" x14ac:dyDescent="0.3">
      <c r="A2024" s="9"/>
      <c r="B2024" s="9"/>
    </row>
    <row r="2025" spans="1:2" x14ac:dyDescent="0.3">
      <c r="A2025" s="9"/>
      <c r="B2025" s="9"/>
    </row>
    <row r="2026" spans="1:2" x14ac:dyDescent="0.3">
      <c r="A2026" s="9"/>
      <c r="B2026" s="9"/>
    </row>
    <row r="2027" spans="1:2" x14ac:dyDescent="0.3">
      <c r="A2027" s="9"/>
      <c r="B2027" s="9"/>
    </row>
    <row r="2028" spans="1:2" x14ac:dyDescent="0.3">
      <c r="A2028" s="9"/>
      <c r="B2028" s="9"/>
    </row>
    <row r="2029" spans="1:2" x14ac:dyDescent="0.3">
      <c r="A2029" s="9"/>
      <c r="B2029" s="9"/>
    </row>
    <row r="2030" spans="1:2" x14ac:dyDescent="0.3">
      <c r="A2030" s="9"/>
      <c r="B2030" s="9"/>
    </row>
    <row r="2031" spans="1:2" x14ac:dyDescent="0.3">
      <c r="A2031" s="9"/>
      <c r="B2031" s="9"/>
    </row>
    <row r="2032" spans="1:2" x14ac:dyDescent="0.3">
      <c r="A2032" s="9"/>
      <c r="B2032" s="9"/>
    </row>
    <row r="2033" spans="1:2" x14ac:dyDescent="0.3">
      <c r="A2033" s="9"/>
      <c r="B2033" s="9"/>
    </row>
    <row r="2034" spans="1:2" x14ac:dyDescent="0.3">
      <c r="A2034" s="9"/>
      <c r="B2034" s="9"/>
    </row>
    <row r="2035" spans="1:2" x14ac:dyDescent="0.3">
      <c r="A2035" s="9"/>
      <c r="B2035" s="9"/>
    </row>
    <row r="2036" spans="1:2" x14ac:dyDescent="0.3">
      <c r="A2036" s="9"/>
      <c r="B2036" s="9"/>
    </row>
    <row r="2037" spans="1:2" x14ac:dyDescent="0.3">
      <c r="A2037" s="9"/>
      <c r="B2037" s="9"/>
    </row>
    <row r="2038" spans="1:2" x14ac:dyDescent="0.3">
      <c r="A2038" s="9"/>
      <c r="B2038" s="9"/>
    </row>
    <row r="2039" spans="1:2" x14ac:dyDescent="0.3">
      <c r="A2039" s="9"/>
      <c r="B2039" s="9"/>
    </row>
    <row r="2040" spans="1:2" x14ac:dyDescent="0.3">
      <c r="A2040" s="9"/>
      <c r="B2040" s="9"/>
    </row>
    <row r="2041" spans="1:2" x14ac:dyDescent="0.3">
      <c r="A2041" s="9"/>
      <c r="B2041" s="9"/>
    </row>
    <row r="2042" spans="1:2" x14ac:dyDescent="0.3">
      <c r="A2042" s="9"/>
      <c r="B2042" s="9"/>
    </row>
    <row r="2043" spans="1:2" x14ac:dyDescent="0.3">
      <c r="A2043" s="9"/>
      <c r="B2043" s="9"/>
    </row>
    <row r="2044" spans="1:2" x14ac:dyDescent="0.3">
      <c r="A2044" s="9"/>
      <c r="B2044" s="9"/>
    </row>
    <row r="2045" spans="1:2" x14ac:dyDescent="0.3">
      <c r="A2045" s="9"/>
      <c r="B2045" s="9"/>
    </row>
    <row r="2046" spans="1:2" x14ac:dyDescent="0.3">
      <c r="A2046" s="9"/>
      <c r="B2046" s="9"/>
    </row>
    <row r="2047" spans="1:2" x14ac:dyDescent="0.3">
      <c r="A2047" s="9"/>
      <c r="B2047" s="9"/>
    </row>
    <row r="2048" spans="1:2" x14ac:dyDescent="0.3">
      <c r="A2048" s="9"/>
      <c r="B2048" s="9"/>
    </row>
    <row r="2049" spans="1:2" x14ac:dyDescent="0.3">
      <c r="A2049" s="9"/>
      <c r="B2049" s="9"/>
    </row>
    <row r="2050" spans="1:2" x14ac:dyDescent="0.3">
      <c r="A2050" s="9"/>
      <c r="B2050" s="9"/>
    </row>
    <row r="2051" spans="1:2" x14ac:dyDescent="0.3">
      <c r="A2051" s="9"/>
      <c r="B2051" s="9"/>
    </row>
    <row r="2052" spans="1:2" x14ac:dyDescent="0.3">
      <c r="A2052" s="9"/>
      <c r="B2052" s="9"/>
    </row>
    <row r="2053" spans="1:2" x14ac:dyDescent="0.3">
      <c r="A2053" s="9"/>
      <c r="B2053" s="9"/>
    </row>
    <row r="2054" spans="1:2" x14ac:dyDescent="0.3">
      <c r="A2054" s="9"/>
      <c r="B2054" s="9"/>
    </row>
    <row r="2055" spans="1:2" x14ac:dyDescent="0.3">
      <c r="A2055" s="9"/>
      <c r="B2055" s="9"/>
    </row>
    <row r="2056" spans="1:2" x14ac:dyDescent="0.3">
      <c r="A2056" s="9"/>
      <c r="B2056" s="9"/>
    </row>
    <row r="2057" spans="1:2" x14ac:dyDescent="0.3">
      <c r="A2057" s="9"/>
      <c r="B2057" s="9"/>
    </row>
    <row r="2058" spans="1:2" x14ac:dyDescent="0.3">
      <c r="A2058" s="9"/>
      <c r="B2058" s="9"/>
    </row>
    <row r="2059" spans="1:2" x14ac:dyDescent="0.3">
      <c r="A2059" s="9"/>
      <c r="B2059" s="9"/>
    </row>
    <row r="2060" spans="1:2" x14ac:dyDescent="0.3">
      <c r="A2060" s="9"/>
      <c r="B2060" s="9"/>
    </row>
    <row r="2061" spans="1:2" x14ac:dyDescent="0.3">
      <c r="A2061" s="9"/>
      <c r="B2061" s="9"/>
    </row>
    <row r="2062" spans="1:2" x14ac:dyDescent="0.3">
      <c r="A2062" s="9"/>
      <c r="B2062" s="9"/>
    </row>
    <row r="2063" spans="1:2" x14ac:dyDescent="0.3">
      <c r="A2063" s="9"/>
      <c r="B2063" s="9"/>
    </row>
    <row r="2064" spans="1:2" x14ac:dyDescent="0.3">
      <c r="A2064" s="9"/>
      <c r="B2064" s="9"/>
    </row>
    <row r="2065" spans="1:2" x14ac:dyDescent="0.3">
      <c r="A2065" s="9"/>
      <c r="B2065" s="9"/>
    </row>
    <row r="2066" spans="1:2" x14ac:dyDescent="0.3">
      <c r="A2066" s="9"/>
      <c r="B2066" s="9"/>
    </row>
    <row r="2067" spans="1:2" x14ac:dyDescent="0.3">
      <c r="A2067" s="9"/>
      <c r="B2067" s="9"/>
    </row>
    <row r="2068" spans="1:2" x14ac:dyDescent="0.3">
      <c r="A2068" s="9"/>
      <c r="B2068" s="9"/>
    </row>
    <row r="2069" spans="1:2" x14ac:dyDescent="0.3">
      <c r="A2069" s="9"/>
      <c r="B2069" s="9"/>
    </row>
    <row r="2070" spans="1:2" x14ac:dyDescent="0.3">
      <c r="A2070" s="9"/>
      <c r="B2070" s="9"/>
    </row>
    <row r="2071" spans="1:2" x14ac:dyDescent="0.3">
      <c r="A2071" s="9"/>
      <c r="B2071" s="9"/>
    </row>
    <row r="2072" spans="1:2" x14ac:dyDescent="0.3">
      <c r="A2072" s="9"/>
      <c r="B2072" s="9"/>
    </row>
    <row r="2073" spans="1:2" x14ac:dyDescent="0.3">
      <c r="A2073" s="9"/>
      <c r="B2073" s="9"/>
    </row>
    <row r="2074" spans="1:2" x14ac:dyDescent="0.3">
      <c r="A2074" s="9"/>
      <c r="B2074" s="9"/>
    </row>
    <row r="2075" spans="1:2" x14ac:dyDescent="0.3">
      <c r="A2075" s="9"/>
      <c r="B2075" s="9"/>
    </row>
    <row r="2076" spans="1:2" x14ac:dyDescent="0.3">
      <c r="A2076" s="9"/>
      <c r="B2076" s="9"/>
    </row>
    <row r="2077" spans="1:2" x14ac:dyDescent="0.3">
      <c r="A2077" s="9"/>
      <c r="B2077" s="9"/>
    </row>
    <row r="2078" spans="1:2" x14ac:dyDescent="0.3">
      <c r="A2078" s="9"/>
      <c r="B2078" s="9"/>
    </row>
    <row r="2079" spans="1:2" x14ac:dyDescent="0.3">
      <c r="A2079" s="9"/>
      <c r="B2079" s="9"/>
    </row>
    <row r="2080" spans="1:2" x14ac:dyDescent="0.3">
      <c r="A2080" s="9"/>
      <c r="B2080" s="9"/>
    </row>
    <row r="2081" spans="1:2" x14ac:dyDescent="0.3">
      <c r="A2081" s="9"/>
      <c r="B2081" s="9"/>
    </row>
    <row r="2082" spans="1:2" x14ac:dyDescent="0.3">
      <c r="A2082" s="9"/>
      <c r="B2082" s="9"/>
    </row>
    <row r="2083" spans="1:2" x14ac:dyDescent="0.3">
      <c r="A2083" s="9"/>
      <c r="B2083" s="9"/>
    </row>
    <row r="2084" spans="1:2" x14ac:dyDescent="0.3">
      <c r="A2084" s="9"/>
      <c r="B2084" s="9"/>
    </row>
    <row r="2085" spans="1:2" x14ac:dyDescent="0.3">
      <c r="A2085" s="9"/>
      <c r="B2085" s="9"/>
    </row>
    <row r="2086" spans="1:2" x14ac:dyDescent="0.3">
      <c r="A2086" s="9"/>
      <c r="B2086" s="9"/>
    </row>
    <row r="2087" spans="1:2" x14ac:dyDescent="0.3">
      <c r="A2087" s="9"/>
      <c r="B2087" s="9"/>
    </row>
    <row r="2088" spans="1:2" x14ac:dyDescent="0.3">
      <c r="A2088" s="9"/>
      <c r="B2088" s="9"/>
    </row>
    <row r="2089" spans="1:2" x14ac:dyDescent="0.3">
      <c r="A2089" s="9"/>
      <c r="B2089" s="9"/>
    </row>
    <row r="2090" spans="1:2" x14ac:dyDescent="0.3">
      <c r="A2090" s="9"/>
      <c r="B2090" s="9"/>
    </row>
    <row r="2091" spans="1:2" x14ac:dyDescent="0.3">
      <c r="A2091" s="9"/>
      <c r="B2091" s="9"/>
    </row>
    <row r="2092" spans="1:2" x14ac:dyDescent="0.3">
      <c r="A2092" s="9"/>
      <c r="B2092" s="9"/>
    </row>
    <row r="2093" spans="1:2" x14ac:dyDescent="0.3">
      <c r="A2093" s="9"/>
      <c r="B2093" s="9"/>
    </row>
    <row r="2094" spans="1:2" x14ac:dyDescent="0.3">
      <c r="A2094" s="9"/>
      <c r="B2094" s="9"/>
    </row>
    <row r="2095" spans="1:2" x14ac:dyDescent="0.3">
      <c r="A2095" s="9"/>
      <c r="B2095" s="9"/>
    </row>
    <row r="2096" spans="1:2" x14ac:dyDescent="0.3">
      <c r="A2096" s="9"/>
      <c r="B2096" s="9"/>
    </row>
    <row r="2097" spans="1:2" x14ac:dyDescent="0.3">
      <c r="A2097" s="9"/>
      <c r="B2097" s="9"/>
    </row>
    <row r="2098" spans="1:2" x14ac:dyDescent="0.3">
      <c r="A2098" s="9"/>
      <c r="B2098" s="9"/>
    </row>
    <row r="2099" spans="1:2" x14ac:dyDescent="0.3">
      <c r="A2099" s="9"/>
      <c r="B2099" s="9"/>
    </row>
    <row r="2100" spans="1:2" x14ac:dyDescent="0.3">
      <c r="A2100" s="9"/>
      <c r="B2100" s="9"/>
    </row>
    <row r="2101" spans="1:2" x14ac:dyDescent="0.3">
      <c r="A2101" s="9"/>
      <c r="B2101" s="9"/>
    </row>
    <row r="2102" spans="1:2" x14ac:dyDescent="0.3">
      <c r="A2102" s="9"/>
      <c r="B2102" s="9"/>
    </row>
    <row r="2103" spans="1:2" x14ac:dyDescent="0.3">
      <c r="A2103" s="9"/>
      <c r="B2103" s="9"/>
    </row>
    <row r="2104" spans="1:2" x14ac:dyDescent="0.3">
      <c r="A2104" s="9"/>
      <c r="B2104" s="9"/>
    </row>
    <row r="2105" spans="1:2" x14ac:dyDescent="0.3">
      <c r="A2105" s="9"/>
      <c r="B2105" s="9"/>
    </row>
    <row r="2106" spans="1:2" x14ac:dyDescent="0.3">
      <c r="A2106" s="9"/>
      <c r="B2106" s="9"/>
    </row>
    <row r="2107" spans="1:2" x14ac:dyDescent="0.3">
      <c r="A2107" s="9"/>
      <c r="B2107" s="9"/>
    </row>
    <row r="2108" spans="1:2" x14ac:dyDescent="0.3">
      <c r="A2108" s="9"/>
      <c r="B2108" s="9"/>
    </row>
    <row r="2109" spans="1:2" x14ac:dyDescent="0.3">
      <c r="A2109" s="9"/>
      <c r="B2109" s="9"/>
    </row>
    <row r="2110" spans="1:2" x14ac:dyDescent="0.3">
      <c r="A2110" s="9"/>
      <c r="B2110" s="9"/>
    </row>
    <row r="2111" spans="1:2" x14ac:dyDescent="0.3">
      <c r="A2111" s="9"/>
      <c r="B2111" s="9"/>
    </row>
    <row r="2112" spans="1:2" x14ac:dyDescent="0.3">
      <c r="A2112" s="9"/>
      <c r="B2112" s="9"/>
    </row>
    <row r="2113" spans="1:2" x14ac:dyDescent="0.3">
      <c r="A2113" s="9"/>
      <c r="B2113" s="9"/>
    </row>
    <row r="2114" spans="1:2" x14ac:dyDescent="0.3">
      <c r="A2114" s="9"/>
      <c r="B2114" s="9"/>
    </row>
    <row r="2115" spans="1:2" x14ac:dyDescent="0.3">
      <c r="A2115" s="9"/>
      <c r="B2115" s="9"/>
    </row>
    <row r="2116" spans="1:2" x14ac:dyDescent="0.3">
      <c r="A2116" s="9"/>
      <c r="B2116" s="9"/>
    </row>
    <row r="2117" spans="1:2" x14ac:dyDescent="0.3">
      <c r="A2117" s="9"/>
      <c r="B2117" s="9"/>
    </row>
    <row r="2118" spans="1:2" x14ac:dyDescent="0.3">
      <c r="A2118" s="9"/>
      <c r="B2118" s="9"/>
    </row>
    <row r="2119" spans="1:2" x14ac:dyDescent="0.3">
      <c r="A2119" s="9"/>
      <c r="B2119" s="9"/>
    </row>
    <row r="2120" spans="1:2" x14ac:dyDescent="0.3">
      <c r="A2120" s="9"/>
      <c r="B2120" s="9"/>
    </row>
    <row r="2121" spans="1:2" x14ac:dyDescent="0.3">
      <c r="A2121" s="9"/>
      <c r="B2121" s="9"/>
    </row>
    <row r="2122" spans="1:2" x14ac:dyDescent="0.3">
      <c r="A2122" s="9"/>
      <c r="B2122" s="9"/>
    </row>
    <row r="2123" spans="1:2" x14ac:dyDescent="0.3">
      <c r="A2123" s="9"/>
      <c r="B2123" s="9"/>
    </row>
    <row r="2124" spans="1:2" x14ac:dyDescent="0.3">
      <c r="A2124" s="9"/>
      <c r="B2124" s="9"/>
    </row>
    <row r="2125" spans="1:2" x14ac:dyDescent="0.3">
      <c r="A2125" s="9"/>
      <c r="B2125" s="9"/>
    </row>
    <row r="2126" spans="1:2" x14ac:dyDescent="0.3">
      <c r="A2126" s="9"/>
      <c r="B2126" s="9"/>
    </row>
    <row r="2127" spans="1:2" x14ac:dyDescent="0.3">
      <c r="A2127" s="9"/>
      <c r="B2127" s="9"/>
    </row>
    <row r="2128" spans="1:2" x14ac:dyDescent="0.3">
      <c r="A2128" s="9"/>
      <c r="B2128" s="9"/>
    </row>
    <row r="2129" spans="1:2" x14ac:dyDescent="0.3">
      <c r="A2129" s="9"/>
      <c r="B2129" s="9"/>
    </row>
    <row r="2130" spans="1:2" x14ac:dyDescent="0.3">
      <c r="A2130" s="9"/>
      <c r="B2130" s="9"/>
    </row>
    <row r="2131" spans="1:2" x14ac:dyDescent="0.3">
      <c r="A2131" s="9"/>
      <c r="B2131" s="9"/>
    </row>
    <row r="2132" spans="1:2" x14ac:dyDescent="0.3">
      <c r="A2132" s="9"/>
      <c r="B2132" s="9"/>
    </row>
    <row r="2133" spans="1:2" x14ac:dyDescent="0.3">
      <c r="A2133" s="9"/>
      <c r="B2133" s="9"/>
    </row>
    <row r="2134" spans="1:2" x14ac:dyDescent="0.3">
      <c r="A2134" s="9"/>
      <c r="B2134" s="9"/>
    </row>
    <row r="2135" spans="1:2" x14ac:dyDescent="0.3">
      <c r="A2135" s="9"/>
      <c r="B2135" s="9"/>
    </row>
    <row r="2136" spans="1:2" x14ac:dyDescent="0.3">
      <c r="A2136" s="9"/>
      <c r="B2136" s="9"/>
    </row>
    <row r="2137" spans="1:2" x14ac:dyDescent="0.3">
      <c r="A2137" s="9"/>
      <c r="B2137" s="9"/>
    </row>
    <row r="2138" spans="1:2" x14ac:dyDescent="0.3">
      <c r="A2138" s="9"/>
      <c r="B2138" s="9"/>
    </row>
    <row r="2139" spans="1:2" x14ac:dyDescent="0.3">
      <c r="A2139" s="9"/>
      <c r="B2139" s="9"/>
    </row>
    <row r="2140" spans="1:2" x14ac:dyDescent="0.3">
      <c r="A2140" s="9"/>
      <c r="B2140" s="9"/>
    </row>
    <row r="2141" spans="1:2" x14ac:dyDescent="0.3">
      <c r="A2141" s="9"/>
      <c r="B2141" s="9"/>
    </row>
    <row r="2142" spans="1:2" x14ac:dyDescent="0.3">
      <c r="A2142" s="9"/>
      <c r="B2142" s="9"/>
    </row>
    <row r="2143" spans="1:2" x14ac:dyDescent="0.3">
      <c r="A2143" s="9"/>
      <c r="B2143" s="9"/>
    </row>
    <row r="2144" spans="1:2" x14ac:dyDescent="0.3">
      <c r="A2144" s="9"/>
      <c r="B2144" s="9"/>
    </row>
    <row r="2145" spans="1:2" x14ac:dyDescent="0.3">
      <c r="A2145" s="9"/>
      <c r="B2145" s="9"/>
    </row>
    <row r="2146" spans="1:2" x14ac:dyDescent="0.3">
      <c r="A2146" s="9"/>
      <c r="B2146" s="9"/>
    </row>
    <row r="2147" spans="1:2" x14ac:dyDescent="0.3">
      <c r="A2147" s="9"/>
      <c r="B2147" s="9"/>
    </row>
    <row r="2148" spans="1:2" x14ac:dyDescent="0.3">
      <c r="A2148" s="9"/>
      <c r="B2148" s="9"/>
    </row>
    <row r="2149" spans="1:2" x14ac:dyDescent="0.3">
      <c r="A2149" s="9"/>
      <c r="B2149" s="9"/>
    </row>
    <row r="2150" spans="1:2" x14ac:dyDescent="0.3">
      <c r="A2150" s="9"/>
      <c r="B2150" s="9"/>
    </row>
    <row r="2151" spans="1:2" x14ac:dyDescent="0.3">
      <c r="A2151" s="9"/>
      <c r="B2151" s="9"/>
    </row>
    <row r="2152" spans="1:2" x14ac:dyDescent="0.3">
      <c r="A2152" s="9"/>
      <c r="B2152" s="9"/>
    </row>
    <row r="2153" spans="1:2" x14ac:dyDescent="0.3">
      <c r="A2153" s="9"/>
      <c r="B2153" s="9"/>
    </row>
    <row r="2154" spans="1:2" x14ac:dyDescent="0.3">
      <c r="A2154" s="9"/>
      <c r="B2154" s="9"/>
    </row>
    <row r="2155" spans="1:2" x14ac:dyDescent="0.3">
      <c r="A2155" s="9"/>
      <c r="B2155" s="9"/>
    </row>
    <row r="2156" spans="1:2" x14ac:dyDescent="0.3">
      <c r="A2156" s="9"/>
      <c r="B2156" s="9"/>
    </row>
    <row r="2157" spans="1:2" x14ac:dyDescent="0.3">
      <c r="A2157" s="9"/>
      <c r="B2157" s="9"/>
    </row>
    <row r="2158" spans="1:2" x14ac:dyDescent="0.3">
      <c r="A2158" s="9"/>
      <c r="B2158" s="9"/>
    </row>
    <row r="2159" spans="1:2" x14ac:dyDescent="0.3">
      <c r="A2159" s="9"/>
      <c r="B2159" s="9"/>
    </row>
    <row r="2160" spans="1:2" x14ac:dyDescent="0.3">
      <c r="A2160" s="9"/>
      <c r="B2160" s="9"/>
    </row>
    <row r="2161" spans="1:2" x14ac:dyDescent="0.3">
      <c r="A2161" s="9"/>
      <c r="B2161" s="9"/>
    </row>
    <row r="2162" spans="1:2" x14ac:dyDescent="0.3">
      <c r="A2162" s="9"/>
      <c r="B2162" s="9"/>
    </row>
    <row r="2163" spans="1:2" x14ac:dyDescent="0.3">
      <c r="A2163" s="9"/>
      <c r="B2163" s="9"/>
    </row>
    <row r="2164" spans="1:2" x14ac:dyDescent="0.3">
      <c r="A2164" s="9"/>
      <c r="B2164" s="9"/>
    </row>
    <row r="2165" spans="1:2" x14ac:dyDescent="0.3">
      <c r="A2165" s="9"/>
      <c r="B2165" s="9"/>
    </row>
    <row r="2166" spans="1:2" x14ac:dyDescent="0.3">
      <c r="A2166" s="9"/>
      <c r="B2166" s="9"/>
    </row>
    <row r="2167" spans="1:2" x14ac:dyDescent="0.3">
      <c r="A2167" s="9"/>
      <c r="B2167" s="9"/>
    </row>
    <row r="2168" spans="1:2" x14ac:dyDescent="0.3">
      <c r="A2168" s="9"/>
      <c r="B2168" s="9"/>
    </row>
    <row r="2169" spans="1:2" x14ac:dyDescent="0.3">
      <c r="A2169" s="9"/>
      <c r="B2169" s="9"/>
    </row>
    <row r="2170" spans="1:2" x14ac:dyDescent="0.3">
      <c r="A2170" s="9"/>
      <c r="B2170" s="9"/>
    </row>
    <row r="2171" spans="1:2" x14ac:dyDescent="0.3">
      <c r="A2171" s="9"/>
      <c r="B2171" s="9"/>
    </row>
    <row r="2172" spans="1:2" x14ac:dyDescent="0.3">
      <c r="A2172" s="9"/>
      <c r="B2172" s="9"/>
    </row>
    <row r="2173" spans="1:2" x14ac:dyDescent="0.3">
      <c r="A2173" s="9"/>
      <c r="B2173" s="9"/>
    </row>
    <row r="2174" spans="1:2" x14ac:dyDescent="0.3">
      <c r="A2174" s="9"/>
      <c r="B2174" s="9"/>
    </row>
    <row r="2175" spans="1:2" x14ac:dyDescent="0.3">
      <c r="A2175" s="9"/>
      <c r="B2175" s="9"/>
    </row>
    <row r="2176" spans="1:2" x14ac:dyDescent="0.3">
      <c r="A2176" s="9"/>
      <c r="B2176" s="9"/>
    </row>
    <row r="2177" spans="1:2" x14ac:dyDescent="0.3">
      <c r="A2177" s="9"/>
      <c r="B2177" s="9"/>
    </row>
    <row r="2178" spans="1:2" x14ac:dyDescent="0.3">
      <c r="A2178" s="9"/>
      <c r="B2178" s="9"/>
    </row>
    <row r="2179" spans="1:2" x14ac:dyDescent="0.3">
      <c r="A2179" s="9"/>
      <c r="B2179" s="9"/>
    </row>
    <row r="2180" spans="1:2" x14ac:dyDescent="0.3">
      <c r="A2180" s="9"/>
      <c r="B2180" s="9"/>
    </row>
    <row r="2181" spans="1:2" x14ac:dyDescent="0.3">
      <c r="A2181" s="9"/>
      <c r="B2181" s="9"/>
    </row>
    <row r="2182" spans="1:2" x14ac:dyDescent="0.3">
      <c r="A2182" s="9"/>
      <c r="B2182" s="9"/>
    </row>
    <row r="2183" spans="1:2" x14ac:dyDescent="0.3">
      <c r="A2183" s="9"/>
      <c r="B2183" s="9"/>
    </row>
    <row r="2184" spans="1:2" x14ac:dyDescent="0.3">
      <c r="A2184" s="9"/>
      <c r="B2184" s="9"/>
    </row>
    <row r="2185" spans="1:2" x14ac:dyDescent="0.3">
      <c r="A2185" s="9"/>
      <c r="B2185" s="9"/>
    </row>
    <row r="2186" spans="1:2" x14ac:dyDescent="0.3">
      <c r="A2186" s="9"/>
      <c r="B2186" s="9"/>
    </row>
    <row r="2187" spans="1:2" x14ac:dyDescent="0.3">
      <c r="A2187" s="9"/>
      <c r="B2187" s="9"/>
    </row>
    <row r="2188" spans="1:2" x14ac:dyDescent="0.3">
      <c r="A2188" s="9"/>
      <c r="B2188" s="9"/>
    </row>
    <row r="2189" spans="1:2" x14ac:dyDescent="0.3">
      <c r="A2189" s="9"/>
      <c r="B2189" s="9"/>
    </row>
    <row r="2190" spans="1:2" x14ac:dyDescent="0.3">
      <c r="A2190" s="9"/>
      <c r="B2190" s="9"/>
    </row>
    <row r="2191" spans="1:2" x14ac:dyDescent="0.3">
      <c r="A2191" s="9"/>
      <c r="B2191" s="9"/>
    </row>
    <row r="2192" spans="1:2" x14ac:dyDescent="0.3">
      <c r="A2192" s="9"/>
      <c r="B2192" s="9"/>
    </row>
    <row r="2193" spans="1:2" x14ac:dyDescent="0.3">
      <c r="A2193" s="9"/>
      <c r="B2193" s="9"/>
    </row>
    <row r="2194" spans="1:2" x14ac:dyDescent="0.3">
      <c r="A2194" s="9"/>
      <c r="B2194" s="9"/>
    </row>
    <row r="2195" spans="1:2" x14ac:dyDescent="0.3">
      <c r="A2195" s="9"/>
      <c r="B2195" s="9"/>
    </row>
    <row r="2196" spans="1:2" x14ac:dyDescent="0.3">
      <c r="A2196" s="9"/>
      <c r="B2196" s="9"/>
    </row>
    <row r="2197" spans="1:2" x14ac:dyDescent="0.3">
      <c r="A2197" s="9"/>
      <c r="B2197" s="9"/>
    </row>
    <row r="2198" spans="1:2" x14ac:dyDescent="0.3">
      <c r="A2198" s="9"/>
      <c r="B2198" s="9"/>
    </row>
    <row r="2199" spans="1:2" x14ac:dyDescent="0.3">
      <c r="A2199" s="9"/>
      <c r="B2199" s="9"/>
    </row>
    <row r="2200" spans="1:2" x14ac:dyDescent="0.3">
      <c r="A2200" s="9"/>
      <c r="B2200" s="9"/>
    </row>
    <row r="2201" spans="1:2" x14ac:dyDescent="0.3">
      <c r="A2201" s="9"/>
      <c r="B2201" s="9"/>
    </row>
    <row r="2202" spans="1:2" x14ac:dyDescent="0.3">
      <c r="A2202" s="9"/>
      <c r="B2202" s="9"/>
    </row>
    <row r="2203" spans="1:2" x14ac:dyDescent="0.3">
      <c r="A2203" s="9"/>
      <c r="B2203" s="9"/>
    </row>
    <row r="2204" spans="1:2" x14ac:dyDescent="0.3">
      <c r="A2204" s="9"/>
      <c r="B2204" s="9"/>
    </row>
    <row r="2205" spans="1:2" x14ac:dyDescent="0.3">
      <c r="A2205" s="9"/>
      <c r="B2205" s="9"/>
    </row>
    <row r="2206" spans="1:2" x14ac:dyDescent="0.3">
      <c r="A2206" s="9"/>
      <c r="B2206" s="9"/>
    </row>
    <row r="2207" spans="1:2" x14ac:dyDescent="0.3">
      <c r="A2207" s="9"/>
      <c r="B2207" s="9"/>
    </row>
    <row r="2208" spans="1:2" x14ac:dyDescent="0.3">
      <c r="A2208" s="9"/>
      <c r="B2208" s="9"/>
    </row>
    <row r="2209" spans="1:2" x14ac:dyDescent="0.3">
      <c r="A2209" s="9"/>
      <c r="B2209" s="9"/>
    </row>
    <row r="2210" spans="1:2" x14ac:dyDescent="0.3">
      <c r="A2210" s="9"/>
      <c r="B2210" s="9"/>
    </row>
    <row r="2211" spans="1:2" x14ac:dyDescent="0.3">
      <c r="A2211" s="9"/>
      <c r="B2211" s="9"/>
    </row>
    <row r="2212" spans="1:2" x14ac:dyDescent="0.3">
      <c r="A2212" s="9"/>
      <c r="B2212" s="9"/>
    </row>
    <row r="2213" spans="1:2" x14ac:dyDescent="0.3">
      <c r="A2213" s="9"/>
      <c r="B2213" s="9"/>
    </row>
    <row r="2214" spans="1:2" x14ac:dyDescent="0.3">
      <c r="A2214" s="9"/>
      <c r="B2214" s="9"/>
    </row>
    <row r="2215" spans="1:2" x14ac:dyDescent="0.3">
      <c r="A2215" s="9"/>
      <c r="B2215" s="9"/>
    </row>
    <row r="2216" spans="1:2" x14ac:dyDescent="0.3">
      <c r="A2216" s="9"/>
      <c r="B2216" s="9"/>
    </row>
    <row r="2217" spans="1:2" x14ac:dyDescent="0.3">
      <c r="A2217" s="9"/>
      <c r="B2217" s="9"/>
    </row>
    <row r="2218" spans="1:2" x14ac:dyDescent="0.3">
      <c r="A2218" s="9"/>
      <c r="B2218" s="9"/>
    </row>
    <row r="2219" spans="1:2" x14ac:dyDescent="0.3">
      <c r="A2219" s="9"/>
      <c r="B2219" s="9"/>
    </row>
    <row r="2220" spans="1:2" x14ac:dyDescent="0.3">
      <c r="A2220" s="9"/>
      <c r="B2220" s="9"/>
    </row>
    <row r="2221" spans="1:2" x14ac:dyDescent="0.3">
      <c r="A2221" s="9"/>
      <c r="B2221" s="9"/>
    </row>
    <row r="2222" spans="1:2" x14ac:dyDescent="0.3">
      <c r="A2222" s="9"/>
      <c r="B2222" s="9"/>
    </row>
    <row r="2223" spans="1:2" x14ac:dyDescent="0.3">
      <c r="A2223" s="9"/>
      <c r="B2223" s="9"/>
    </row>
    <row r="2224" spans="1:2" x14ac:dyDescent="0.3">
      <c r="A2224" s="9"/>
      <c r="B2224" s="9"/>
    </row>
    <row r="2225" spans="1:2" x14ac:dyDescent="0.3">
      <c r="A2225" s="9"/>
      <c r="B2225" s="9"/>
    </row>
    <row r="2226" spans="1:2" x14ac:dyDescent="0.3">
      <c r="A2226" s="9"/>
      <c r="B2226" s="9"/>
    </row>
    <row r="2227" spans="1:2" x14ac:dyDescent="0.3">
      <c r="A2227" s="9"/>
      <c r="B2227" s="9"/>
    </row>
    <row r="2228" spans="1:2" x14ac:dyDescent="0.3">
      <c r="A2228" s="9"/>
      <c r="B2228" s="9"/>
    </row>
    <row r="2229" spans="1:2" x14ac:dyDescent="0.3">
      <c r="A2229" s="9"/>
      <c r="B2229" s="9"/>
    </row>
    <row r="2230" spans="1:2" x14ac:dyDescent="0.3">
      <c r="A2230" s="9"/>
      <c r="B2230" s="9"/>
    </row>
    <row r="2231" spans="1:2" x14ac:dyDescent="0.3">
      <c r="A2231" s="9"/>
      <c r="B2231" s="9"/>
    </row>
    <row r="2232" spans="1:2" x14ac:dyDescent="0.3">
      <c r="A2232" s="9"/>
      <c r="B2232" s="9"/>
    </row>
    <row r="2233" spans="1:2" x14ac:dyDescent="0.3">
      <c r="A2233" s="9"/>
      <c r="B2233" s="9"/>
    </row>
    <row r="2234" spans="1:2" x14ac:dyDescent="0.3">
      <c r="A2234" s="9"/>
      <c r="B2234" s="9"/>
    </row>
    <row r="2235" spans="1:2" x14ac:dyDescent="0.3">
      <c r="A2235" s="9"/>
      <c r="B2235" s="9"/>
    </row>
    <row r="2236" spans="1:2" x14ac:dyDescent="0.3">
      <c r="A2236" s="9"/>
      <c r="B2236" s="9"/>
    </row>
    <row r="2237" spans="1:2" x14ac:dyDescent="0.3">
      <c r="A2237" s="9"/>
      <c r="B2237" s="9"/>
    </row>
    <row r="2238" spans="1:2" x14ac:dyDescent="0.3">
      <c r="A2238" s="9"/>
      <c r="B2238" s="9"/>
    </row>
    <row r="2239" spans="1:2" x14ac:dyDescent="0.3">
      <c r="A2239" s="9"/>
      <c r="B2239" s="9"/>
    </row>
    <row r="2240" spans="1:2" x14ac:dyDescent="0.3">
      <c r="A2240" s="9"/>
      <c r="B2240" s="9"/>
    </row>
    <row r="2241" spans="1:2" x14ac:dyDescent="0.3">
      <c r="A2241" s="9"/>
      <c r="B2241" s="9"/>
    </row>
    <row r="2242" spans="1:2" x14ac:dyDescent="0.3">
      <c r="A2242" s="9"/>
      <c r="B2242" s="9"/>
    </row>
    <row r="2243" spans="1:2" x14ac:dyDescent="0.3">
      <c r="A2243" s="9"/>
      <c r="B2243" s="9"/>
    </row>
    <row r="2244" spans="1:2" x14ac:dyDescent="0.3">
      <c r="A2244" s="9"/>
      <c r="B2244" s="9"/>
    </row>
    <row r="2245" spans="1:2" x14ac:dyDescent="0.3">
      <c r="A2245" s="9"/>
      <c r="B2245" s="9"/>
    </row>
    <row r="2246" spans="1:2" x14ac:dyDescent="0.3">
      <c r="A2246" s="9"/>
      <c r="B2246" s="9"/>
    </row>
    <row r="2247" spans="1:2" x14ac:dyDescent="0.3">
      <c r="A2247" s="9"/>
      <c r="B2247" s="9"/>
    </row>
    <row r="2248" spans="1:2" x14ac:dyDescent="0.3">
      <c r="A2248" s="9"/>
      <c r="B2248" s="9"/>
    </row>
    <row r="2249" spans="1:2" x14ac:dyDescent="0.3">
      <c r="A2249" s="9"/>
      <c r="B2249" s="9"/>
    </row>
    <row r="2250" spans="1:2" x14ac:dyDescent="0.3">
      <c r="A2250" s="9"/>
      <c r="B2250" s="9"/>
    </row>
    <row r="2251" spans="1:2" x14ac:dyDescent="0.3">
      <c r="A2251" s="9"/>
      <c r="B2251" s="9"/>
    </row>
    <row r="2252" spans="1:2" x14ac:dyDescent="0.3">
      <c r="A2252" s="9"/>
      <c r="B2252" s="9"/>
    </row>
    <row r="2253" spans="1:2" x14ac:dyDescent="0.3">
      <c r="A2253" s="9"/>
      <c r="B2253" s="9"/>
    </row>
    <row r="2254" spans="1:2" x14ac:dyDescent="0.3">
      <c r="A2254" s="9"/>
      <c r="B2254" s="9"/>
    </row>
    <row r="2255" spans="1:2" x14ac:dyDescent="0.3">
      <c r="A2255" s="9"/>
      <c r="B2255" s="9"/>
    </row>
    <row r="2256" spans="1:2" x14ac:dyDescent="0.3">
      <c r="A2256" s="9"/>
      <c r="B2256" s="9"/>
    </row>
    <row r="2257" spans="1:2" x14ac:dyDescent="0.3">
      <c r="A2257" s="9"/>
      <c r="B2257" s="9"/>
    </row>
    <row r="2258" spans="1:2" x14ac:dyDescent="0.3">
      <c r="A2258" s="9"/>
      <c r="B2258" s="9"/>
    </row>
    <row r="2259" spans="1:2" x14ac:dyDescent="0.3">
      <c r="A2259" s="9"/>
      <c r="B2259" s="9"/>
    </row>
    <row r="2260" spans="1:2" x14ac:dyDescent="0.3">
      <c r="A2260" s="9"/>
      <c r="B2260" s="9"/>
    </row>
    <row r="2261" spans="1:2" x14ac:dyDescent="0.3">
      <c r="A2261" s="9"/>
      <c r="B2261" s="9"/>
    </row>
    <row r="2262" spans="1:2" x14ac:dyDescent="0.3">
      <c r="A2262" s="9"/>
      <c r="B2262" s="9"/>
    </row>
    <row r="2263" spans="1:2" x14ac:dyDescent="0.3">
      <c r="A2263" s="9"/>
      <c r="B2263" s="9"/>
    </row>
    <row r="2264" spans="1:2" x14ac:dyDescent="0.3">
      <c r="A2264" s="9"/>
      <c r="B2264" s="9"/>
    </row>
    <row r="2265" spans="1:2" x14ac:dyDescent="0.3">
      <c r="A2265" s="9"/>
      <c r="B2265" s="9"/>
    </row>
    <row r="2266" spans="1:2" x14ac:dyDescent="0.3">
      <c r="A2266" s="9"/>
      <c r="B2266" s="9"/>
    </row>
    <row r="2267" spans="1:2" x14ac:dyDescent="0.3">
      <c r="A2267" s="9"/>
      <c r="B2267" s="9"/>
    </row>
    <row r="2268" spans="1:2" x14ac:dyDescent="0.3">
      <c r="A2268" s="9"/>
      <c r="B2268" s="9"/>
    </row>
    <row r="2269" spans="1:2" x14ac:dyDescent="0.3">
      <c r="A2269" s="9"/>
      <c r="B2269" s="9"/>
    </row>
    <row r="2270" spans="1:2" x14ac:dyDescent="0.3">
      <c r="A2270" s="9"/>
      <c r="B2270" s="9"/>
    </row>
    <row r="2271" spans="1:2" x14ac:dyDescent="0.3">
      <c r="A2271" s="9"/>
      <c r="B2271" s="9"/>
    </row>
    <row r="2272" spans="1:2" x14ac:dyDescent="0.3">
      <c r="A2272" s="9"/>
      <c r="B2272" s="9"/>
    </row>
    <row r="2273" spans="1:2" x14ac:dyDescent="0.3">
      <c r="A2273" s="9"/>
      <c r="B2273" s="9"/>
    </row>
    <row r="2274" spans="1:2" x14ac:dyDescent="0.3">
      <c r="A2274" s="9"/>
      <c r="B2274" s="9"/>
    </row>
    <row r="2275" spans="1:2" x14ac:dyDescent="0.3">
      <c r="A2275" s="9"/>
      <c r="B2275" s="9"/>
    </row>
    <row r="2276" spans="1:2" x14ac:dyDescent="0.3">
      <c r="A2276" s="9"/>
      <c r="B2276" s="9"/>
    </row>
    <row r="2277" spans="1:2" x14ac:dyDescent="0.3">
      <c r="A2277" s="9"/>
      <c r="B2277" s="9"/>
    </row>
    <row r="2278" spans="1:2" x14ac:dyDescent="0.3">
      <c r="A2278" s="9"/>
      <c r="B2278" s="9"/>
    </row>
    <row r="2279" spans="1:2" x14ac:dyDescent="0.3">
      <c r="A2279" s="9"/>
      <c r="B2279" s="9"/>
    </row>
    <row r="2280" spans="1:2" x14ac:dyDescent="0.3">
      <c r="A2280" s="9"/>
      <c r="B2280" s="9"/>
    </row>
    <row r="2281" spans="1:2" x14ac:dyDescent="0.3">
      <c r="A2281" s="9"/>
      <c r="B2281" s="9"/>
    </row>
    <row r="2282" spans="1:2" x14ac:dyDescent="0.3">
      <c r="A2282" s="9"/>
      <c r="B2282" s="9"/>
    </row>
    <row r="2283" spans="1:2" x14ac:dyDescent="0.3">
      <c r="A2283" s="9"/>
      <c r="B2283" s="9"/>
    </row>
    <row r="2284" spans="1:2" x14ac:dyDescent="0.3">
      <c r="A2284" s="9"/>
      <c r="B2284" s="9"/>
    </row>
    <row r="2285" spans="1:2" x14ac:dyDescent="0.3">
      <c r="A2285" s="9"/>
      <c r="B2285" s="9"/>
    </row>
    <row r="2286" spans="1:2" x14ac:dyDescent="0.3">
      <c r="A2286" s="9"/>
      <c r="B2286" s="9"/>
    </row>
    <row r="2287" spans="1:2" x14ac:dyDescent="0.3">
      <c r="A2287" s="9"/>
      <c r="B2287" s="9"/>
    </row>
    <row r="2288" spans="1:2" x14ac:dyDescent="0.3">
      <c r="A2288" s="9"/>
      <c r="B2288" s="9"/>
    </row>
    <row r="2289" spans="1:2" x14ac:dyDescent="0.3">
      <c r="A2289" s="9"/>
      <c r="B2289" s="9"/>
    </row>
    <row r="2290" spans="1:2" x14ac:dyDescent="0.3">
      <c r="A2290" s="9"/>
      <c r="B2290" s="9"/>
    </row>
    <row r="2291" spans="1:2" x14ac:dyDescent="0.3">
      <c r="A2291" s="9"/>
      <c r="B2291" s="9"/>
    </row>
    <row r="2292" spans="1:2" x14ac:dyDescent="0.3">
      <c r="A2292" s="9"/>
      <c r="B2292" s="9"/>
    </row>
    <row r="2293" spans="1:2" x14ac:dyDescent="0.3">
      <c r="A2293" s="9"/>
      <c r="B2293" s="9"/>
    </row>
    <row r="2294" spans="1:2" x14ac:dyDescent="0.3">
      <c r="A2294" s="9"/>
      <c r="B2294" s="9"/>
    </row>
    <row r="2295" spans="1:2" x14ac:dyDescent="0.3">
      <c r="A2295" s="9"/>
      <c r="B2295" s="9"/>
    </row>
    <row r="2296" spans="1:2" x14ac:dyDescent="0.3">
      <c r="A2296" s="9"/>
      <c r="B2296" s="9"/>
    </row>
    <row r="2297" spans="1:2" x14ac:dyDescent="0.3">
      <c r="A2297" s="9"/>
      <c r="B2297" s="9"/>
    </row>
    <row r="2298" spans="1:2" x14ac:dyDescent="0.3">
      <c r="A2298" s="9"/>
      <c r="B2298" s="9"/>
    </row>
    <row r="2299" spans="1:2" x14ac:dyDescent="0.3">
      <c r="A2299" s="9"/>
      <c r="B2299" s="9"/>
    </row>
    <row r="2300" spans="1:2" x14ac:dyDescent="0.3">
      <c r="A2300" s="9"/>
      <c r="B2300" s="9"/>
    </row>
    <row r="2301" spans="1:2" x14ac:dyDescent="0.3">
      <c r="A2301" s="9"/>
      <c r="B2301" s="9"/>
    </row>
    <row r="2302" spans="1:2" x14ac:dyDescent="0.3">
      <c r="A2302" s="9"/>
      <c r="B2302" s="9"/>
    </row>
    <row r="2303" spans="1:2" x14ac:dyDescent="0.3">
      <c r="A2303" s="9"/>
      <c r="B2303" s="9"/>
    </row>
    <row r="2304" spans="1:2" x14ac:dyDescent="0.3">
      <c r="A2304" s="9"/>
      <c r="B2304" s="9"/>
    </row>
    <row r="2305" spans="1:2" x14ac:dyDescent="0.3">
      <c r="A2305" s="9"/>
      <c r="B2305" s="9"/>
    </row>
    <row r="2306" spans="1:2" x14ac:dyDescent="0.3">
      <c r="A2306" s="9"/>
      <c r="B2306" s="9"/>
    </row>
    <row r="2307" spans="1:2" x14ac:dyDescent="0.3">
      <c r="A2307" s="9"/>
      <c r="B2307" s="9"/>
    </row>
    <row r="2308" spans="1:2" x14ac:dyDescent="0.3">
      <c r="A2308" s="9"/>
      <c r="B2308" s="9"/>
    </row>
    <row r="2309" spans="1:2" x14ac:dyDescent="0.3">
      <c r="A2309" s="9"/>
      <c r="B2309" s="9"/>
    </row>
    <row r="2310" spans="1:2" x14ac:dyDescent="0.3">
      <c r="A2310" s="9"/>
      <c r="B2310" s="9"/>
    </row>
    <row r="2311" spans="1:2" x14ac:dyDescent="0.3">
      <c r="A2311" s="9"/>
      <c r="B2311" s="9"/>
    </row>
    <row r="2312" spans="1:2" x14ac:dyDescent="0.3">
      <c r="A2312" s="9"/>
      <c r="B2312" s="9"/>
    </row>
    <row r="2313" spans="1:2" x14ac:dyDescent="0.3">
      <c r="A2313" s="9"/>
      <c r="B2313" s="9"/>
    </row>
    <row r="2314" spans="1:2" x14ac:dyDescent="0.3">
      <c r="A2314" s="9"/>
      <c r="B2314" s="9"/>
    </row>
    <row r="2315" spans="1:2" x14ac:dyDescent="0.3">
      <c r="A2315" s="9"/>
      <c r="B2315" s="9"/>
    </row>
    <row r="2316" spans="1:2" x14ac:dyDescent="0.3">
      <c r="A2316" s="9"/>
      <c r="B2316" s="9"/>
    </row>
    <row r="2317" spans="1:2" x14ac:dyDescent="0.3">
      <c r="A2317" s="9"/>
      <c r="B2317" s="9"/>
    </row>
    <row r="2318" spans="1:2" x14ac:dyDescent="0.3">
      <c r="A2318" s="9"/>
      <c r="B2318" s="9"/>
    </row>
    <row r="2319" spans="1:2" x14ac:dyDescent="0.3">
      <c r="A2319" s="9"/>
      <c r="B2319" s="9"/>
    </row>
    <row r="2320" spans="1:2" x14ac:dyDescent="0.3">
      <c r="A2320" s="9"/>
      <c r="B2320" s="9"/>
    </row>
    <row r="2321" spans="1:2" x14ac:dyDescent="0.3">
      <c r="A2321" s="9"/>
      <c r="B2321" s="9"/>
    </row>
    <row r="2322" spans="1:2" x14ac:dyDescent="0.3">
      <c r="A2322" s="9"/>
      <c r="B2322" s="9"/>
    </row>
    <row r="2323" spans="1:2" x14ac:dyDescent="0.3">
      <c r="A2323" s="9"/>
      <c r="B2323" s="9"/>
    </row>
    <row r="2324" spans="1:2" x14ac:dyDescent="0.3">
      <c r="A2324" s="9"/>
      <c r="B2324" s="9"/>
    </row>
    <row r="2325" spans="1:2" x14ac:dyDescent="0.3">
      <c r="A2325" s="9"/>
      <c r="B2325" s="9"/>
    </row>
    <row r="2326" spans="1:2" x14ac:dyDescent="0.3">
      <c r="A2326" s="9"/>
      <c r="B2326" s="9"/>
    </row>
    <row r="2327" spans="1:2" x14ac:dyDescent="0.3">
      <c r="A2327" s="9"/>
      <c r="B2327" s="9"/>
    </row>
    <row r="2328" spans="1:2" x14ac:dyDescent="0.3">
      <c r="A2328" s="9"/>
      <c r="B2328" s="9"/>
    </row>
    <row r="2329" spans="1:2" x14ac:dyDescent="0.3">
      <c r="A2329" s="9"/>
      <c r="B2329" s="9"/>
    </row>
    <row r="2330" spans="1:2" x14ac:dyDescent="0.3">
      <c r="A2330" s="9"/>
      <c r="B2330" s="9"/>
    </row>
    <row r="2331" spans="1:2" x14ac:dyDescent="0.3">
      <c r="A2331" s="9"/>
      <c r="B2331" s="9"/>
    </row>
    <row r="2332" spans="1:2" x14ac:dyDescent="0.3">
      <c r="A2332" s="9"/>
      <c r="B2332" s="9"/>
    </row>
    <row r="2333" spans="1:2" x14ac:dyDescent="0.3">
      <c r="A2333" s="9"/>
      <c r="B2333" s="9"/>
    </row>
    <row r="2334" spans="1:2" x14ac:dyDescent="0.3">
      <c r="A2334" s="9"/>
      <c r="B2334" s="9"/>
    </row>
    <row r="2335" spans="1:2" x14ac:dyDescent="0.3">
      <c r="A2335" s="9"/>
      <c r="B2335" s="9"/>
    </row>
    <row r="2336" spans="1:2" x14ac:dyDescent="0.3">
      <c r="A2336" s="9"/>
      <c r="B2336" s="9"/>
    </row>
    <row r="2337" spans="1:2" x14ac:dyDescent="0.3">
      <c r="A2337" s="9"/>
      <c r="B2337" s="9"/>
    </row>
    <row r="2338" spans="1:2" x14ac:dyDescent="0.3">
      <c r="A2338" s="9"/>
      <c r="B2338" s="9"/>
    </row>
    <row r="2339" spans="1:2" x14ac:dyDescent="0.3">
      <c r="A2339" s="9"/>
      <c r="B2339" s="9"/>
    </row>
    <row r="2340" spans="1:2" x14ac:dyDescent="0.3">
      <c r="A2340" s="9"/>
      <c r="B2340" s="9"/>
    </row>
    <row r="2341" spans="1:2" x14ac:dyDescent="0.3">
      <c r="A2341" s="9"/>
      <c r="B2341" s="9"/>
    </row>
    <row r="2342" spans="1:2" x14ac:dyDescent="0.3">
      <c r="A2342" s="9"/>
      <c r="B2342" s="9"/>
    </row>
    <row r="2343" spans="1:2" x14ac:dyDescent="0.3">
      <c r="A2343" s="9"/>
      <c r="B2343" s="9"/>
    </row>
    <row r="2344" spans="1:2" x14ac:dyDescent="0.3">
      <c r="A2344" s="9"/>
      <c r="B2344" s="9"/>
    </row>
    <row r="2345" spans="1:2" x14ac:dyDescent="0.3">
      <c r="A2345" s="9"/>
      <c r="B2345" s="9"/>
    </row>
    <row r="2346" spans="1:2" x14ac:dyDescent="0.3">
      <c r="A2346" s="9"/>
      <c r="B2346" s="9"/>
    </row>
    <row r="2347" spans="1:2" x14ac:dyDescent="0.3">
      <c r="A2347" s="9"/>
      <c r="B2347" s="9"/>
    </row>
    <row r="2348" spans="1:2" x14ac:dyDescent="0.3">
      <c r="A2348" s="9"/>
      <c r="B2348" s="9"/>
    </row>
    <row r="2349" spans="1:2" x14ac:dyDescent="0.3">
      <c r="A2349" s="9"/>
      <c r="B2349" s="9"/>
    </row>
    <row r="2350" spans="1:2" x14ac:dyDescent="0.3">
      <c r="A2350" s="9"/>
      <c r="B2350" s="9"/>
    </row>
    <row r="2351" spans="1:2" x14ac:dyDescent="0.3">
      <c r="A2351" s="9"/>
      <c r="B2351" s="9"/>
    </row>
    <row r="2352" spans="1:2" x14ac:dyDescent="0.3">
      <c r="A2352" s="9"/>
      <c r="B2352" s="9"/>
    </row>
    <row r="2353" spans="1:2" x14ac:dyDescent="0.3">
      <c r="A2353" s="9"/>
      <c r="B2353" s="9"/>
    </row>
    <row r="2354" spans="1:2" x14ac:dyDescent="0.3">
      <c r="A2354" s="9"/>
      <c r="B2354" s="9"/>
    </row>
    <row r="2355" spans="1:2" x14ac:dyDescent="0.3">
      <c r="A2355" s="9"/>
      <c r="B2355" s="9"/>
    </row>
    <row r="2356" spans="1:2" x14ac:dyDescent="0.3">
      <c r="A2356" s="9"/>
      <c r="B2356" s="9"/>
    </row>
    <row r="2357" spans="1:2" x14ac:dyDescent="0.3">
      <c r="A2357" s="9"/>
      <c r="B2357" s="9"/>
    </row>
    <row r="2358" spans="1:2" x14ac:dyDescent="0.3">
      <c r="A2358" s="9"/>
      <c r="B2358" s="9"/>
    </row>
    <row r="2359" spans="1:2" x14ac:dyDescent="0.3">
      <c r="A2359" s="9"/>
      <c r="B2359" s="9"/>
    </row>
    <row r="2360" spans="1:2" x14ac:dyDescent="0.3">
      <c r="A2360" s="9"/>
      <c r="B2360" s="9"/>
    </row>
    <row r="2361" spans="1:2" x14ac:dyDescent="0.3">
      <c r="A2361" s="9"/>
      <c r="B2361" s="9"/>
    </row>
    <row r="2362" spans="1:2" x14ac:dyDescent="0.3">
      <c r="A2362" s="9"/>
      <c r="B2362" s="9"/>
    </row>
    <row r="2363" spans="1:2" x14ac:dyDescent="0.3">
      <c r="A2363" s="9"/>
      <c r="B2363" s="9"/>
    </row>
    <row r="2364" spans="1:2" x14ac:dyDescent="0.3">
      <c r="A2364" s="9"/>
      <c r="B2364" s="9"/>
    </row>
    <row r="2365" spans="1:2" x14ac:dyDescent="0.3">
      <c r="A2365" s="9"/>
      <c r="B2365" s="9"/>
    </row>
    <row r="2366" spans="1:2" x14ac:dyDescent="0.3">
      <c r="A2366" s="9"/>
      <c r="B2366" s="9"/>
    </row>
    <row r="2367" spans="1:2" x14ac:dyDescent="0.3">
      <c r="A2367" s="9"/>
      <c r="B2367" s="9"/>
    </row>
    <row r="2368" spans="1:2" x14ac:dyDescent="0.3">
      <c r="A2368" s="9"/>
      <c r="B2368" s="9"/>
    </row>
    <row r="2369" spans="1:2" x14ac:dyDescent="0.3">
      <c r="A2369" s="9"/>
      <c r="B2369" s="9"/>
    </row>
    <row r="2370" spans="1:2" x14ac:dyDescent="0.3">
      <c r="A2370" s="9"/>
      <c r="B2370" s="9"/>
    </row>
    <row r="2371" spans="1:2" x14ac:dyDescent="0.3">
      <c r="A2371" s="9"/>
      <c r="B2371" s="9"/>
    </row>
    <row r="2372" spans="1:2" x14ac:dyDescent="0.3">
      <c r="A2372" s="9"/>
      <c r="B2372" s="9"/>
    </row>
    <row r="2373" spans="1:2" x14ac:dyDescent="0.3">
      <c r="A2373" s="9"/>
      <c r="B2373" s="9"/>
    </row>
    <row r="2374" spans="1:2" x14ac:dyDescent="0.3">
      <c r="A2374" s="9"/>
      <c r="B2374" s="9"/>
    </row>
    <row r="2375" spans="1:2" x14ac:dyDescent="0.3">
      <c r="A2375" s="9"/>
      <c r="B2375" s="9"/>
    </row>
    <row r="2376" spans="1:2" x14ac:dyDescent="0.3">
      <c r="A2376" s="9"/>
      <c r="B2376" s="9"/>
    </row>
    <row r="2377" spans="1:2" x14ac:dyDescent="0.3">
      <c r="A2377" s="9"/>
      <c r="B2377" s="9"/>
    </row>
    <row r="2378" spans="1:2" x14ac:dyDescent="0.3">
      <c r="A2378" s="9"/>
      <c r="B2378" s="9"/>
    </row>
    <row r="2379" spans="1:2" x14ac:dyDescent="0.3">
      <c r="A2379" s="9"/>
      <c r="B2379" s="9"/>
    </row>
    <row r="2380" spans="1:2" x14ac:dyDescent="0.3">
      <c r="A2380" s="9"/>
      <c r="B2380" s="9"/>
    </row>
    <row r="2381" spans="1:2" x14ac:dyDescent="0.3">
      <c r="A2381" s="9"/>
      <c r="B2381" s="9"/>
    </row>
    <row r="2382" spans="1:2" x14ac:dyDescent="0.3">
      <c r="A2382" s="9"/>
      <c r="B2382" s="9"/>
    </row>
    <row r="2383" spans="1:2" x14ac:dyDescent="0.3">
      <c r="A2383" s="9"/>
      <c r="B2383" s="9"/>
    </row>
    <row r="2384" spans="1:2" x14ac:dyDescent="0.3">
      <c r="A2384" s="9"/>
      <c r="B2384" s="9"/>
    </row>
    <row r="2385" spans="1:2" x14ac:dyDescent="0.3">
      <c r="A2385" s="9"/>
      <c r="B2385" s="9"/>
    </row>
    <row r="2386" spans="1:2" x14ac:dyDescent="0.3">
      <c r="A2386" s="9"/>
      <c r="B2386" s="9"/>
    </row>
    <row r="2387" spans="1:2" x14ac:dyDescent="0.3">
      <c r="A2387" s="9"/>
      <c r="B2387" s="9"/>
    </row>
    <row r="2388" spans="1:2" x14ac:dyDescent="0.3">
      <c r="A2388" s="9"/>
      <c r="B2388" s="9"/>
    </row>
    <row r="2389" spans="1:2" x14ac:dyDescent="0.3">
      <c r="A2389" s="9"/>
      <c r="B2389" s="9"/>
    </row>
    <row r="2390" spans="1:2" x14ac:dyDescent="0.3">
      <c r="A2390" s="9"/>
      <c r="B2390" s="9"/>
    </row>
    <row r="2391" spans="1:2" x14ac:dyDescent="0.3">
      <c r="A2391" s="9"/>
      <c r="B2391" s="9"/>
    </row>
    <row r="2392" spans="1:2" x14ac:dyDescent="0.3">
      <c r="A2392" s="9"/>
      <c r="B2392" s="9"/>
    </row>
    <row r="2393" spans="1:2" x14ac:dyDescent="0.3">
      <c r="A2393" s="9"/>
      <c r="B2393" s="9"/>
    </row>
    <row r="2394" spans="1:2" x14ac:dyDescent="0.3">
      <c r="A2394" s="9"/>
      <c r="B2394" s="9"/>
    </row>
    <row r="2395" spans="1:2" x14ac:dyDescent="0.3">
      <c r="A2395" s="9"/>
      <c r="B2395" s="9"/>
    </row>
    <row r="2396" spans="1:2" x14ac:dyDescent="0.3">
      <c r="A2396" s="9"/>
      <c r="B2396" s="9"/>
    </row>
    <row r="2397" spans="1:2" x14ac:dyDescent="0.3">
      <c r="A2397" s="9"/>
      <c r="B2397" s="9"/>
    </row>
    <row r="2398" spans="1:2" x14ac:dyDescent="0.3">
      <c r="A2398" s="9"/>
      <c r="B2398" s="9"/>
    </row>
    <row r="2399" spans="1:2" x14ac:dyDescent="0.3">
      <c r="A2399" s="9"/>
      <c r="B2399" s="9"/>
    </row>
    <row r="2400" spans="1:2" x14ac:dyDescent="0.3">
      <c r="A2400" s="9"/>
      <c r="B2400" s="9"/>
    </row>
    <row r="2401" spans="1:2" x14ac:dyDescent="0.3">
      <c r="A2401" s="9"/>
      <c r="B2401" s="9"/>
    </row>
    <row r="2402" spans="1:2" x14ac:dyDescent="0.3">
      <c r="A2402" s="9"/>
      <c r="B2402" s="9"/>
    </row>
    <row r="2403" spans="1:2" x14ac:dyDescent="0.3">
      <c r="A2403" s="9"/>
      <c r="B2403" s="9"/>
    </row>
    <row r="2404" spans="1:2" x14ac:dyDescent="0.3">
      <c r="A2404" s="9"/>
      <c r="B2404" s="9"/>
    </row>
    <row r="2405" spans="1:2" x14ac:dyDescent="0.3">
      <c r="A2405" s="9"/>
      <c r="B2405" s="9"/>
    </row>
    <row r="2406" spans="1:2" x14ac:dyDescent="0.3">
      <c r="A2406" s="9"/>
      <c r="B2406" s="9"/>
    </row>
    <row r="2407" spans="1:2" x14ac:dyDescent="0.3">
      <c r="A2407" s="9"/>
      <c r="B2407" s="9"/>
    </row>
    <row r="2408" spans="1:2" x14ac:dyDescent="0.3">
      <c r="A2408" s="9"/>
      <c r="B2408" s="9"/>
    </row>
    <row r="2409" spans="1:2" x14ac:dyDescent="0.3">
      <c r="A2409" s="9"/>
      <c r="B2409" s="9"/>
    </row>
    <row r="2410" spans="1:2" x14ac:dyDescent="0.3">
      <c r="A2410" s="9"/>
      <c r="B2410" s="9"/>
    </row>
    <row r="2411" spans="1:2" x14ac:dyDescent="0.3">
      <c r="A2411" s="9"/>
      <c r="B2411" s="9"/>
    </row>
    <row r="2412" spans="1:2" x14ac:dyDescent="0.3">
      <c r="A2412" s="9"/>
      <c r="B2412" s="9"/>
    </row>
    <row r="2413" spans="1:2" x14ac:dyDescent="0.3">
      <c r="A2413" s="9"/>
      <c r="B2413" s="9"/>
    </row>
    <row r="2414" spans="1:2" x14ac:dyDescent="0.3">
      <c r="A2414" s="9"/>
      <c r="B2414" s="9"/>
    </row>
    <row r="2415" spans="1:2" x14ac:dyDescent="0.3">
      <c r="A2415" s="9"/>
      <c r="B2415" s="9"/>
    </row>
    <row r="2416" spans="1:2" x14ac:dyDescent="0.3">
      <c r="A2416" s="9"/>
      <c r="B2416" s="9"/>
    </row>
    <row r="2417" spans="1:2" x14ac:dyDescent="0.3">
      <c r="A2417" s="9"/>
      <c r="B2417" s="9"/>
    </row>
    <row r="2418" spans="1:2" x14ac:dyDescent="0.3">
      <c r="A2418" s="9"/>
      <c r="B2418" s="9"/>
    </row>
    <row r="2419" spans="1:2" x14ac:dyDescent="0.3">
      <c r="A2419" s="9"/>
      <c r="B2419" s="9"/>
    </row>
    <row r="2420" spans="1:2" x14ac:dyDescent="0.3">
      <c r="A2420" s="9"/>
      <c r="B2420" s="9"/>
    </row>
    <row r="2421" spans="1:2" x14ac:dyDescent="0.3">
      <c r="A2421" s="9"/>
      <c r="B2421" s="9"/>
    </row>
    <row r="2422" spans="1:2" x14ac:dyDescent="0.3">
      <c r="A2422" s="9"/>
      <c r="B2422" s="9"/>
    </row>
    <row r="2423" spans="1:2" x14ac:dyDescent="0.3">
      <c r="A2423" s="9"/>
      <c r="B2423" s="9"/>
    </row>
    <row r="2424" spans="1:2" x14ac:dyDescent="0.3">
      <c r="A2424" s="9"/>
      <c r="B2424" s="9"/>
    </row>
    <row r="2425" spans="1:2" x14ac:dyDescent="0.3">
      <c r="A2425" s="9"/>
      <c r="B2425" s="9"/>
    </row>
    <row r="2426" spans="1:2" x14ac:dyDescent="0.3">
      <c r="A2426" s="9"/>
      <c r="B2426" s="9"/>
    </row>
    <row r="2427" spans="1:2" x14ac:dyDescent="0.3">
      <c r="A2427" s="9"/>
      <c r="B2427" s="9"/>
    </row>
    <row r="2428" spans="1:2" x14ac:dyDescent="0.3">
      <c r="A2428" s="9"/>
      <c r="B2428" s="9"/>
    </row>
    <row r="2429" spans="1:2" x14ac:dyDescent="0.3">
      <c r="A2429" s="9"/>
      <c r="B2429" s="9"/>
    </row>
    <row r="2430" spans="1:2" x14ac:dyDescent="0.3">
      <c r="A2430" s="9"/>
      <c r="B2430" s="9"/>
    </row>
    <row r="2431" spans="1:2" x14ac:dyDescent="0.3">
      <c r="A2431" s="9"/>
      <c r="B2431" s="9"/>
    </row>
    <row r="2432" spans="1:2" x14ac:dyDescent="0.3">
      <c r="A2432" s="9"/>
      <c r="B2432" s="9"/>
    </row>
    <row r="2433" spans="1:2" x14ac:dyDescent="0.3">
      <c r="A2433" s="9"/>
      <c r="B2433" s="9"/>
    </row>
    <row r="2434" spans="1:2" x14ac:dyDescent="0.3">
      <c r="A2434" s="9"/>
      <c r="B2434" s="9"/>
    </row>
    <row r="2435" spans="1:2" x14ac:dyDescent="0.3">
      <c r="A2435" s="9"/>
      <c r="B2435" s="9"/>
    </row>
    <row r="2436" spans="1:2" x14ac:dyDescent="0.3">
      <c r="A2436" s="9"/>
      <c r="B2436" s="9"/>
    </row>
    <row r="2437" spans="1:2" x14ac:dyDescent="0.3">
      <c r="A2437" s="9"/>
      <c r="B2437" s="9"/>
    </row>
    <row r="2438" spans="1:2" x14ac:dyDescent="0.3">
      <c r="A2438" s="9"/>
      <c r="B2438" s="9"/>
    </row>
    <row r="2439" spans="1:2" x14ac:dyDescent="0.3">
      <c r="A2439" s="9"/>
      <c r="B2439" s="9"/>
    </row>
    <row r="2440" spans="1:2" x14ac:dyDescent="0.3">
      <c r="A2440" s="9"/>
      <c r="B2440" s="9"/>
    </row>
    <row r="2441" spans="1:2" x14ac:dyDescent="0.3">
      <c r="A2441" s="9"/>
      <c r="B2441" s="9"/>
    </row>
    <row r="2442" spans="1:2" x14ac:dyDescent="0.3">
      <c r="A2442" s="9"/>
      <c r="B2442" s="9"/>
    </row>
    <row r="2443" spans="1:2" x14ac:dyDescent="0.3">
      <c r="A2443" s="9"/>
      <c r="B2443" s="9"/>
    </row>
    <row r="2444" spans="1:2" x14ac:dyDescent="0.3">
      <c r="A2444" s="9"/>
      <c r="B2444" s="9"/>
    </row>
    <row r="2445" spans="1:2" x14ac:dyDescent="0.3">
      <c r="A2445" s="9"/>
      <c r="B2445" s="9"/>
    </row>
    <row r="2446" spans="1:2" x14ac:dyDescent="0.3">
      <c r="A2446" s="9"/>
      <c r="B2446" s="9"/>
    </row>
    <row r="2447" spans="1:2" x14ac:dyDescent="0.3">
      <c r="A2447" s="9"/>
      <c r="B2447" s="9"/>
    </row>
    <row r="2448" spans="1:2" x14ac:dyDescent="0.3">
      <c r="A2448" s="9"/>
      <c r="B2448" s="9"/>
    </row>
    <row r="2449" spans="1:2" x14ac:dyDescent="0.3">
      <c r="A2449" s="9"/>
      <c r="B2449" s="9"/>
    </row>
    <row r="2450" spans="1:2" x14ac:dyDescent="0.3">
      <c r="A2450" s="9"/>
      <c r="B2450" s="9"/>
    </row>
    <row r="2451" spans="1:2" x14ac:dyDescent="0.3">
      <c r="A2451" s="9"/>
      <c r="B2451" s="9"/>
    </row>
    <row r="2452" spans="1:2" x14ac:dyDescent="0.3">
      <c r="A2452" s="9"/>
      <c r="B2452" s="9"/>
    </row>
    <row r="2453" spans="1:2" x14ac:dyDescent="0.3">
      <c r="A2453" s="9"/>
      <c r="B2453" s="9"/>
    </row>
    <row r="2454" spans="1:2" x14ac:dyDescent="0.3">
      <c r="A2454" s="9"/>
      <c r="B2454" s="9"/>
    </row>
    <row r="2455" spans="1:2" x14ac:dyDescent="0.3">
      <c r="A2455" s="9"/>
      <c r="B2455" s="9"/>
    </row>
    <row r="2456" spans="1:2" x14ac:dyDescent="0.3">
      <c r="A2456" s="9"/>
      <c r="B2456" s="9"/>
    </row>
    <row r="2457" spans="1:2" x14ac:dyDescent="0.3">
      <c r="A2457" s="9"/>
      <c r="B2457" s="9"/>
    </row>
    <row r="2458" spans="1:2" x14ac:dyDescent="0.3">
      <c r="A2458" s="9"/>
      <c r="B2458" s="9"/>
    </row>
    <row r="2459" spans="1:2" x14ac:dyDescent="0.3">
      <c r="A2459" s="9"/>
      <c r="B2459" s="9"/>
    </row>
    <row r="2460" spans="1:2" x14ac:dyDescent="0.3">
      <c r="A2460" s="9"/>
      <c r="B2460" s="9"/>
    </row>
    <row r="2461" spans="1:2" x14ac:dyDescent="0.3">
      <c r="A2461" s="9"/>
      <c r="B2461" s="9"/>
    </row>
    <row r="2462" spans="1:2" x14ac:dyDescent="0.3">
      <c r="A2462" s="9"/>
      <c r="B2462" s="9"/>
    </row>
    <row r="2463" spans="1:2" x14ac:dyDescent="0.3">
      <c r="A2463" s="9"/>
      <c r="B2463" s="9"/>
    </row>
    <row r="2464" spans="1:2" x14ac:dyDescent="0.3">
      <c r="A2464" s="9"/>
      <c r="B2464" s="9"/>
    </row>
    <row r="2465" spans="1:2" x14ac:dyDescent="0.3">
      <c r="A2465" s="9"/>
      <c r="B2465" s="9"/>
    </row>
    <row r="2466" spans="1:2" x14ac:dyDescent="0.3">
      <c r="A2466" s="9"/>
      <c r="B2466" s="9"/>
    </row>
    <row r="2467" spans="1:2" x14ac:dyDescent="0.3">
      <c r="A2467" s="9"/>
      <c r="B2467" s="9"/>
    </row>
    <row r="2468" spans="1:2" x14ac:dyDescent="0.3">
      <c r="A2468" s="9"/>
      <c r="B2468" s="9"/>
    </row>
    <row r="2469" spans="1:2" x14ac:dyDescent="0.3">
      <c r="A2469" s="9"/>
      <c r="B2469" s="9"/>
    </row>
    <row r="2470" spans="1:2" x14ac:dyDescent="0.3">
      <c r="A2470" s="9"/>
      <c r="B2470" s="9"/>
    </row>
    <row r="2471" spans="1:2" x14ac:dyDescent="0.3">
      <c r="A2471" s="9"/>
      <c r="B2471" s="9"/>
    </row>
    <row r="2472" spans="1:2" x14ac:dyDescent="0.3">
      <c r="A2472" s="9"/>
      <c r="B2472" s="9"/>
    </row>
    <row r="2473" spans="1:2" x14ac:dyDescent="0.3">
      <c r="A2473" s="9"/>
      <c r="B2473" s="9"/>
    </row>
    <row r="2474" spans="1:2" x14ac:dyDescent="0.3">
      <c r="A2474" s="9"/>
      <c r="B2474" s="9"/>
    </row>
    <row r="2475" spans="1:2" x14ac:dyDescent="0.3">
      <c r="A2475" s="9"/>
      <c r="B2475" s="9"/>
    </row>
    <row r="2476" spans="1:2" x14ac:dyDescent="0.3">
      <c r="A2476" s="9"/>
      <c r="B2476" s="9"/>
    </row>
    <row r="2477" spans="1:2" x14ac:dyDescent="0.3">
      <c r="A2477" s="9"/>
      <c r="B2477" s="9"/>
    </row>
    <row r="2478" spans="1:2" x14ac:dyDescent="0.3">
      <c r="A2478" s="9"/>
      <c r="B2478" s="9"/>
    </row>
    <row r="2479" spans="1:2" x14ac:dyDescent="0.3">
      <c r="A2479" s="9"/>
      <c r="B2479" s="9"/>
    </row>
    <row r="2480" spans="1:2" x14ac:dyDescent="0.3">
      <c r="A2480" s="9"/>
      <c r="B2480" s="9"/>
    </row>
    <row r="2481" spans="1:2" x14ac:dyDescent="0.3">
      <c r="A2481" s="9"/>
      <c r="B2481" s="9"/>
    </row>
    <row r="2482" spans="1:2" x14ac:dyDescent="0.3">
      <c r="A2482" s="9"/>
      <c r="B2482" s="9"/>
    </row>
    <row r="2483" spans="1:2" x14ac:dyDescent="0.3">
      <c r="A2483" s="9"/>
      <c r="B2483" s="9"/>
    </row>
    <row r="2484" spans="1:2" x14ac:dyDescent="0.3">
      <c r="A2484" s="9"/>
      <c r="B2484" s="9"/>
    </row>
    <row r="2485" spans="1:2" x14ac:dyDescent="0.3">
      <c r="A2485" s="9"/>
      <c r="B2485" s="9"/>
    </row>
    <row r="2486" spans="1:2" x14ac:dyDescent="0.3">
      <c r="A2486" s="9"/>
      <c r="B2486" s="9"/>
    </row>
    <row r="2487" spans="1:2" x14ac:dyDescent="0.3">
      <c r="A2487" s="9"/>
      <c r="B2487" s="9"/>
    </row>
    <row r="2488" spans="1:2" x14ac:dyDescent="0.3">
      <c r="A2488" s="9"/>
      <c r="B2488" s="9"/>
    </row>
    <row r="2489" spans="1:2" x14ac:dyDescent="0.3">
      <c r="A2489" s="9"/>
      <c r="B2489" s="9"/>
    </row>
    <row r="2490" spans="1:2" x14ac:dyDescent="0.3">
      <c r="A2490" s="9"/>
      <c r="B2490" s="9"/>
    </row>
    <row r="2491" spans="1:2" x14ac:dyDescent="0.3">
      <c r="A2491" s="9"/>
      <c r="B2491" s="9"/>
    </row>
    <row r="2492" spans="1:2" x14ac:dyDescent="0.3">
      <c r="A2492" s="9"/>
      <c r="B2492" s="9"/>
    </row>
    <row r="2493" spans="1:2" x14ac:dyDescent="0.3">
      <c r="A2493" s="9"/>
      <c r="B2493" s="9"/>
    </row>
    <row r="2494" spans="1:2" x14ac:dyDescent="0.3">
      <c r="A2494" s="9"/>
      <c r="B2494" s="9"/>
    </row>
    <row r="2495" spans="1:2" x14ac:dyDescent="0.3">
      <c r="A2495" s="9"/>
      <c r="B2495" s="9"/>
    </row>
    <row r="2496" spans="1:2" x14ac:dyDescent="0.3">
      <c r="A2496" s="9"/>
      <c r="B2496" s="9"/>
    </row>
    <row r="2497" spans="1:2" x14ac:dyDescent="0.3">
      <c r="A2497" s="9"/>
      <c r="B2497" s="9"/>
    </row>
    <row r="2498" spans="1:2" x14ac:dyDescent="0.3">
      <c r="A2498" s="9"/>
      <c r="B2498" s="9"/>
    </row>
    <row r="2499" spans="1:2" x14ac:dyDescent="0.3">
      <c r="A2499" s="9"/>
      <c r="B2499" s="9"/>
    </row>
    <row r="2500" spans="1:2" x14ac:dyDescent="0.3">
      <c r="A2500" s="9"/>
      <c r="B2500" s="9"/>
    </row>
    <row r="2501" spans="1:2" x14ac:dyDescent="0.3">
      <c r="A2501" s="9"/>
      <c r="B2501" s="9"/>
    </row>
    <row r="2502" spans="1:2" x14ac:dyDescent="0.3">
      <c r="A2502" s="9"/>
      <c r="B2502" s="9"/>
    </row>
    <row r="2503" spans="1:2" x14ac:dyDescent="0.3">
      <c r="A2503" s="9"/>
      <c r="B2503" s="9"/>
    </row>
    <row r="2504" spans="1:2" x14ac:dyDescent="0.3">
      <c r="A2504" s="9"/>
      <c r="B2504" s="9"/>
    </row>
    <row r="2505" spans="1:2" x14ac:dyDescent="0.3">
      <c r="A2505" s="9"/>
      <c r="B2505" s="9"/>
    </row>
    <row r="2506" spans="1:2" x14ac:dyDescent="0.3">
      <c r="A2506" s="9"/>
      <c r="B2506" s="9"/>
    </row>
    <row r="2507" spans="1:2" x14ac:dyDescent="0.3">
      <c r="A2507" s="9"/>
      <c r="B2507" s="9"/>
    </row>
    <row r="2508" spans="1:2" x14ac:dyDescent="0.3">
      <c r="A2508" s="9"/>
      <c r="B2508" s="9"/>
    </row>
    <row r="2509" spans="1:2" x14ac:dyDescent="0.3">
      <c r="A2509" s="9"/>
      <c r="B2509" s="9"/>
    </row>
    <row r="2510" spans="1:2" x14ac:dyDescent="0.3">
      <c r="A2510" s="9"/>
      <c r="B2510" s="9"/>
    </row>
    <row r="2511" spans="1:2" x14ac:dyDescent="0.3">
      <c r="A2511" s="9"/>
      <c r="B2511" s="9"/>
    </row>
    <row r="2512" spans="1:2" x14ac:dyDescent="0.3">
      <c r="A2512" s="9"/>
      <c r="B2512" s="9"/>
    </row>
    <row r="2513" spans="1:2" x14ac:dyDescent="0.3">
      <c r="A2513" s="9"/>
      <c r="B2513" s="9"/>
    </row>
    <row r="2514" spans="1:2" x14ac:dyDescent="0.3">
      <c r="A2514" s="9"/>
      <c r="B2514" s="9"/>
    </row>
    <row r="2515" spans="1:2" x14ac:dyDescent="0.3">
      <c r="A2515" s="9"/>
      <c r="B2515" s="9"/>
    </row>
    <row r="2516" spans="1:2" x14ac:dyDescent="0.3">
      <c r="A2516" s="9"/>
      <c r="B2516" s="9"/>
    </row>
    <row r="2517" spans="1:2" x14ac:dyDescent="0.3">
      <c r="A2517" s="9"/>
      <c r="B2517" s="9"/>
    </row>
    <row r="2518" spans="1:2" x14ac:dyDescent="0.3">
      <c r="A2518" s="9"/>
      <c r="B2518" s="9"/>
    </row>
    <row r="2519" spans="1:2" x14ac:dyDescent="0.3">
      <c r="A2519" s="9"/>
      <c r="B2519" s="9"/>
    </row>
    <row r="2520" spans="1:2" x14ac:dyDescent="0.3">
      <c r="A2520" s="9"/>
      <c r="B2520" s="9"/>
    </row>
    <row r="2521" spans="1:2" x14ac:dyDescent="0.3">
      <c r="A2521" s="9"/>
      <c r="B2521" s="9"/>
    </row>
    <row r="2522" spans="1:2" x14ac:dyDescent="0.3">
      <c r="A2522" s="9"/>
      <c r="B2522" s="9"/>
    </row>
    <row r="2523" spans="1:2" x14ac:dyDescent="0.3">
      <c r="A2523" s="9"/>
      <c r="B2523" s="9"/>
    </row>
    <row r="2524" spans="1:2" x14ac:dyDescent="0.3">
      <c r="A2524" s="9"/>
      <c r="B2524" s="9"/>
    </row>
    <row r="2525" spans="1:2" x14ac:dyDescent="0.3">
      <c r="A2525" s="9"/>
      <c r="B2525" s="9"/>
    </row>
    <row r="2526" spans="1:2" x14ac:dyDescent="0.3">
      <c r="A2526" s="9"/>
      <c r="B2526" s="9"/>
    </row>
    <row r="2527" spans="1:2" x14ac:dyDescent="0.3">
      <c r="A2527" s="9"/>
      <c r="B2527" s="9"/>
    </row>
    <row r="2528" spans="1:2" x14ac:dyDescent="0.3">
      <c r="A2528" s="9"/>
      <c r="B2528" s="9"/>
    </row>
    <row r="2529" spans="1:2" x14ac:dyDescent="0.3">
      <c r="A2529" s="9"/>
      <c r="B2529" s="9"/>
    </row>
    <row r="2530" spans="1:2" x14ac:dyDescent="0.3">
      <c r="A2530" s="9"/>
      <c r="B2530" s="9"/>
    </row>
    <row r="2531" spans="1:2" x14ac:dyDescent="0.3">
      <c r="A2531" s="9"/>
      <c r="B2531" s="9"/>
    </row>
    <row r="2532" spans="1:2" x14ac:dyDescent="0.3">
      <c r="A2532" s="9"/>
      <c r="B2532" s="9"/>
    </row>
    <row r="2533" spans="1:2" x14ac:dyDescent="0.3">
      <c r="A2533" s="9"/>
      <c r="B2533" s="9"/>
    </row>
    <row r="2534" spans="1:2" x14ac:dyDescent="0.3">
      <c r="A2534" s="9"/>
      <c r="B2534" s="9"/>
    </row>
    <row r="2535" spans="1:2" x14ac:dyDescent="0.3">
      <c r="A2535" s="9"/>
      <c r="B2535" s="9"/>
    </row>
    <row r="2536" spans="1:2" x14ac:dyDescent="0.3">
      <c r="A2536" s="9"/>
      <c r="B2536" s="9"/>
    </row>
    <row r="2537" spans="1:2" x14ac:dyDescent="0.3">
      <c r="A2537" s="9"/>
      <c r="B2537" s="9"/>
    </row>
    <row r="2538" spans="1:2" x14ac:dyDescent="0.3">
      <c r="A2538" s="9"/>
      <c r="B2538" s="9"/>
    </row>
    <row r="2539" spans="1:2" x14ac:dyDescent="0.3">
      <c r="A2539" s="9"/>
      <c r="B2539" s="9"/>
    </row>
    <row r="2540" spans="1:2" x14ac:dyDescent="0.3">
      <c r="A2540" s="9"/>
      <c r="B2540" s="9"/>
    </row>
    <row r="2541" spans="1:2" x14ac:dyDescent="0.3">
      <c r="A2541" s="9"/>
      <c r="B2541" s="9"/>
    </row>
    <row r="2542" spans="1:2" x14ac:dyDescent="0.3">
      <c r="A2542" s="9"/>
      <c r="B2542" s="9"/>
    </row>
    <row r="2543" spans="1:2" x14ac:dyDescent="0.3">
      <c r="A2543" s="9"/>
      <c r="B2543" s="9"/>
    </row>
    <row r="2544" spans="1:2" x14ac:dyDescent="0.3">
      <c r="A2544" s="9"/>
      <c r="B2544" s="9"/>
    </row>
    <row r="2545" spans="1:2" x14ac:dyDescent="0.3">
      <c r="A2545" s="9"/>
      <c r="B2545" s="9"/>
    </row>
    <row r="2546" spans="1:2" x14ac:dyDescent="0.3">
      <c r="A2546" s="9"/>
      <c r="B2546" s="9"/>
    </row>
    <row r="2547" spans="1:2" x14ac:dyDescent="0.3">
      <c r="A2547" s="9"/>
      <c r="B2547" s="9"/>
    </row>
    <row r="2548" spans="1:2" x14ac:dyDescent="0.3">
      <c r="A2548" s="9"/>
      <c r="B2548" s="9"/>
    </row>
    <row r="2549" spans="1:2" x14ac:dyDescent="0.3">
      <c r="A2549" s="9"/>
      <c r="B2549" s="9"/>
    </row>
    <row r="2550" spans="1:2" x14ac:dyDescent="0.3">
      <c r="A2550" s="9"/>
      <c r="B2550" s="9"/>
    </row>
    <row r="2551" spans="1:2" x14ac:dyDescent="0.3">
      <c r="A2551" s="9"/>
      <c r="B2551" s="9"/>
    </row>
    <row r="2552" spans="1:2" x14ac:dyDescent="0.3">
      <c r="A2552" s="9"/>
      <c r="B2552" s="9"/>
    </row>
    <row r="2553" spans="1:2" x14ac:dyDescent="0.3">
      <c r="A2553" s="9"/>
      <c r="B2553" s="9"/>
    </row>
    <row r="2554" spans="1:2" x14ac:dyDescent="0.3">
      <c r="A2554" s="9"/>
      <c r="B2554" s="9"/>
    </row>
    <row r="2555" spans="1:2" x14ac:dyDescent="0.3">
      <c r="A2555" s="9"/>
      <c r="B2555" s="9"/>
    </row>
    <row r="2556" spans="1:2" x14ac:dyDescent="0.3">
      <c r="A2556" s="9"/>
      <c r="B2556" s="9"/>
    </row>
    <row r="2557" spans="1:2" x14ac:dyDescent="0.3">
      <c r="A2557" s="9"/>
      <c r="B2557" s="9"/>
    </row>
    <row r="2558" spans="1:2" x14ac:dyDescent="0.3">
      <c r="A2558" s="9"/>
      <c r="B2558" s="9"/>
    </row>
    <row r="2559" spans="1:2" x14ac:dyDescent="0.3">
      <c r="A2559" s="9"/>
      <c r="B2559" s="9"/>
    </row>
    <row r="2560" spans="1:2" x14ac:dyDescent="0.3">
      <c r="A2560" s="9"/>
      <c r="B2560" s="9"/>
    </row>
    <row r="2561" spans="1:2" x14ac:dyDescent="0.3">
      <c r="A2561" s="9"/>
      <c r="B2561" s="9"/>
    </row>
    <row r="2562" spans="1:2" x14ac:dyDescent="0.3">
      <c r="A2562" s="9"/>
      <c r="B2562" s="9"/>
    </row>
    <row r="2563" spans="1:2" x14ac:dyDescent="0.3">
      <c r="A2563" s="9"/>
      <c r="B2563" s="9"/>
    </row>
    <row r="2564" spans="1:2" x14ac:dyDescent="0.3">
      <c r="A2564" s="9"/>
      <c r="B2564" s="9"/>
    </row>
    <row r="2565" spans="1:2" x14ac:dyDescent="0.3">
      <c r="A2565" s="9"/>
      <c r="B2565" s="9"/>
    </row>
    <row r="2566" spans="1:2" x14ac:dyDescent="0.3">
      <c r="A2566" s="9"/>
      <c r="B2566" s="9"/>
    </row>
    <row r="2567" spans="1:2" x14ac:dyDescent="0.3">
      <c r="A2567" s="9"/>
      <c r="B2567" s="9"/>
    </row>
    <row r="2568" spans="1:2" x14ac:dyDescent="0.3">
      <c r="A2568" s="9"/>
      <c r="B2568" s="9"/>
    </row>
    <row r="2569" spans="1:2" x14ac:dyDescent="0.3">
      <c r="A2569" s="9"/>
      <c r="B2569" s="9"/>
    </row>
    <row r="2570" spans="1:2" x14ac:dyDescent="0.3">
      <c r="A2570" s="9"/>
      <c r="B2570" s="9"/>
    </row>
    <row r="2571" spans="1:2" x14ac:dyDescent="0.3">
      <c r="A2571" s="9"/>
      <c r="B2571" s="9"/>
    </row>
    <row r="2572" spans="1:2" x14ac:dyDescent="0.3">
      <c r="A2572" s="9"/>
      <c r="B2572" s="9"/>
    </row>
    <row r="2573" spans="1:2" x14ac:dyDescent="0.3">
      <c r="A2573" s="9"/>
      <c r="B2573" s="9"/>
    </row>
    <row r="2574" spans="1:2" x14ac:dyDescent="0.3">
      <c r="A2574" s="9"/>
      <c r="B2574" s="9"/>
    </row>
    <row r="2575" spans="1:2" x14ac:dyDescent="0.3">
      <c r="A2575" s="9"/>
      <c r="B2575" s="9"/>
    </row>
    <row r="2576" spans="1:2" x14ac:dyDescent="0.3">
      <c r="A2576" s="9"/>
      <c r="B2576" s="9"/>
    </row>
    <row r="2577" spans="1:2" x14ac:dyDescent="0.3">
      <c r="A2577" s="9"/>
      <c r="B2577" s="9"/>
    </row>
    <row r="2578" spans="1:2" x14ac:dyDescent="0.3">
      <c r="A2578" s="9"/>
      <c r="B2578" s="9"/>
    </row>
    <row r="2579" spans="1:2" x14ac:dyDescent="0.3">
      <c r="A2579" s="9"/>
      <c r="B2579" s="9"/>
    </row>
    <row r="2580" spans="1:2" x14ac:dyDescent="0.3">
      <c r="A2580" s="9"/>
      <c r="B2580" s="9"/>
    </row>
    <row r="2581" spans="1:2" x14ac:dyDescent="0.3">
      <c r="A2581" s="9"/>
      <c r="B2581" s="9"/>
    </row>
    <row r="2582" spans="1:2" x14ac:dyDescent="0.3">
      <c r="A2582" s="9"/>
      <c r="B2582" s="9"/>
    </row>
    <row r="2583" spans="1:2" x14ac:dyDescent="0.3">
      <c r="A2583" s="9"/>
      <c r="B2583" s="9"/>
    </row>
    <row r="2584" spans="1:2" x14ac:dyDescent="0.3">
      <c r="A2584" s="9"/>
      <c r="B2584" s="9"/>
    </row>
    <row r="2585" spans="1:2" x14ac:dyDescent="0.3">
      <c r="A2585" s="9"/>
      <c r="B2585" s="9"/>
    </row>
    <row r="2586" spans="1:2" x14ac:dyDescent="0.3">
      <c r="A2586" s="9"/>
      <c r="B2586" s="9"/>
    </row>
    <row r="2587" spans="1:2" x14ac:dyDescent="0.3">
      <c r="A2587" s="9"/>
      <c r="B2587" s="9"/>
    </row>
    <row r="2588" spans="1:2" x14ac:dyDescent="0.3">
      <c r="A2588" s="9"/>
      <c r="B2588" s="9"/>
    </row>
    <row r="2589" spans="1:2" x14ac:dyDescent="0.3">
      <c r="A2589" s="9"/>
      <c r="B2589" s="9"/>
    </row>
    <row r="2590" spans="1:2" x14ac:dyDescent="0.3">
      <c r="A2590" s="9"/>
      <c r="B2590" s="9"/>
    </row>
    <row r="2591" spans="1:2" x14ac:dyDescent="0.3">
      <c r="A2591" s="9"/>
      <c r="B2591" s="9"/>
    </row>
    <row r="2592" spans="1:2" x14ac:dyDescent="0.3">
      <c r="A2592" s="9"/>
      <c r="B2592" s="9"/>
    </row>
    <row r="2593" spans="1:2" x14ac:dyDescent="0.3">
      <c r="A2593" s="9"/>
      <c r="B2593" s="9"/>
    </row>
    <row r="2594" spans="1:2" x14ac:dyDescent="0.3">
      <c r="A2594" s="9"/>
      <c r="B2594" s="9"/>
    </row>
    <row r="2595" spans="1:2" x14ac:dyDescent="0.3">
      <c r="A2595" s="9"/>
      <c r="B2595" s="9"/>
    </row>
    <row r="2596" spans="1:2" x14ac:dyDescent="0.3">
      <c r="A2596" s="9"/>
      <c r="B2596" s="9"/>
    </row>
    <row r="2597" spans="1:2" x14ac:dyDescent="0.3">
      <c r="A2597" s="9"/>
      <c r="B2597" s="9"/>
    </row>
    <row r="2598" spans="1:2" x14ac:dyDescent="0.3">
      <c r="A2598" s="9"/>
      <c r="B2598" s="9"/>
    </row>
    <row r="2599" spans="1:2" x14ac:dyDescent="0.3">
      <c r="A2599" s="9"/>
      <c r="B2599" s="9"/>
    </row>
    <row r="2600" spans="1:2" x14ac:dyDescent="0.3">
      <c r="A2600" s="9"/>
      <c r="B2600" s="9"/>
    </row>
    <row r="2601" spans="1:2" x14ac:dyDescent="0.3">
      <c r="A2601" s="9"/>
      <c r="B2601" s="9"/>
    </row>
    <row r="2602" spans="1:2" x14ac:dyDescent="0.3">
      <c r="A2602" s="9"/>
      <c r="B2602" s="9"/>
    </row>
    <row r="2603" spans="1:2" x14ac:dyDescent="0.3">
      <c r="A2603" s="9"/>
      <c r="B2603" s="9"/>
    </row>
    <row r="2604" spans="1:2" x14ac:dyDescent="0.3">
      <c r="A2604" s="9"/>
      <c r="B2604" s="9"/>
    </row>
    <row r="2605" spans="1:2" x14ac:dyDescent="0.3">
      <c r="A2605" s="9"/>
      <c r="B2605" s="9"/>
    </row>
    <row r="2606" spans="1:2" x14ac:dyDescent="0.3">
      <c r="A2606" s="9"/>
      <c r="B2606" s="9"/>
    </row>
    <row r="2607" spans="1:2" x14ac:dyDescent="0.3">
      <c r="A2607" s="9"/>
      <c r="B2607" s="9"/>
    </row>
    <row r="2608" spans="1:2" x14ac:dyDescent="0.3">
      <c r="A2608" s="9"/>
      <c r="B2608" s="9"/>
    </row>
    <row r="2609" spans="1:2" x14ac:dyDescent="0.3">
      <c r="A2609" s="9"/>
      <c r="B2609" s="9"/>
    </row>
    <row r="2610" spans="1:2" x14ac:dyDescent="0.3">
      <c r="A2610" s="9"/>
      <c r="B2610" s="9"/>
    </row>
    <row r="2611" spans="1:2" x14ac:dyDescent="0.3">
      <c r="A2611" s="9"/>
      <c r="B2611" s="9"/>
    </row>
    <row r="2612" spans="1:2" x14ac:dyDescent="0.3">
      <c r="A2612" s="9"/>
      <c r="B2612" s="9"/>
    </row>
    <row r="2613" spans="1:2" x14ac:dyDescent="0.3">
      <c r="A2613" s="9"/>
      <c r="B2613" s="9"/>
    </row>
    <row r="2614" spans="1:2" x14ac:dyDescent="0.3">
      <c r="A2614" s="9"/>
      <c r="B2614" s="9"/>
    </row>
    <row r="2615" spans="1:2" x14ac:dyDescent="0.3">
      <c r="A2615" s="9"/>
      <c r="B2615" s="9"/>
    </row>
    <row r="2616" spans="1:2" x14ac:dyDescent="0.3">
      <c r="A2616" s="9"/>
      <c r="B2616" s="9"/>
    </row>
    <row r="2617" spans="1:2" x14ac:dyDescent="0.3">
      <c r="A2617" s="9"/>
      <c r="B2617" s="9"/>
    </row>
    <row r="2618" spans="1:2" x14ac:dyDescent="0.3">
      <c r="A2618" s="9"/>
      <c r="B2618" s="9"/>
    </row>
    <row r="2619" spans="1:2" x14ac:dyDescent="0.3">
      <c r="A2619" s="9"/>
      <c r="B2619" s="9"/>
    </row>
    <row r="2620" spans="1:2" x14ac:dyDescent="0.3">
      <c r="A2620" s="9"/>
      <c r="B2620" s="9"/>
    </row>
    <row r="2621" spans="1:2" x14ac:dyDescent="0.3">
      <c r="A2621" s="9"/>
      <c r="B2621" s="9"/>
    </row>
    <row r="2622" spans="1:2" x14ac:dyDescent="0.3">
      <c r="A2622" s="9"/>
      <c r="B2622" s="9"/>
    </row>
    <row r="2623" spans="1:2" x14ac:dyDescent="0.3">
      <c r="A2623" s="9"/>
      <c r="B2623" s="9"/>
    </row>
    <row r="2624" spans="1:2" x14ac:dyDescent="0.3">
      <c r="A2624" s="9"/>
      <c r="B2624" s="9"/>
    </row>
    <row r="2625" spans="1:2" x14ac:dyDescent="0.3">
      <c r="A2625" s="9"/>
      <c r="B2625" s="9"/>
    </row>
    <row r="2626" spans="1:2" x14ac:dyDescent="0.3">
      <c r="A2626" s="9"/>
      <c r="B2626" s="9"/>
    </row>
    <row r="2627" spans="1:2" x14ac:dyDescent="0.3">
      <c r="A2627" s="9"/>
      <c r="B2627" s="9"/>
    </row>
    <row r="2628" spans="1:2" x14ac:dyDescent="0.3">
      <c r="A2628" s="9"/>
      <c r="B2628" s="9"/>
    </row>
    <row r="2629" spans="1:2" x14ac:dyDescent="0.3">
      <c r="A2629" s="9"/>
      <c r="B2629" s="9"/>
    </row>
    <row r="2630" spans="1:2" x14ac:dyDescent="0.3">
      <c r="A2630" s="9"/>
      <c r="B2630" s="9"/>
    </row>
    <row r="2631" spans="1:2" x14ac:dyDescent="0.3">
      <c r="A2631" s="9"/>
      <c r="B2631" s="9"/>
    </row>
    <row r="2632" spans="1:2" x14ac:dyDescent="0.3">
      <c r="A2632" s="9"/>
      <c r="B2632" s="9"/>
    </row>
    <row r="2633" spans="1:2" x14ac:dyDescent="0.3">
      <c r="A2633" s="9"/>
      <c r="B2633" s="9"/>
    </row>
    <row r="2634" spans="1:2" x14ac:dyDescent="0.3">
      <c r="A2634" s="9"/>
      <c r="B2634" s="9"/>
    </row>
    <row r="2635" spans="1:2" x14ac:dyDescent="0.3">
      <c r="A2635" s="9"/>
      <c r="B2635" s="9"/>
    </row>
    <row r="2636" spans="1:2" x14ac:dyDescent="0.3">
      <c r="A2636" s="9"/>
      <c r="B2636" s="9"/>
    </row>
    <row r="2637" spans="1:2" x14ac:dyDescent="0.3">
      <c r="A2637" s="9"/>
      <c r="B2637" s="9"/>
    </row>
    <row r="2638" spans="1:2" x14ac:dyDescent="0.3">
      <c r="A2638" s="9"/>
      <c r="B2638" s="9"/>
    </row>
    <row r="2639" spans="1:2" x14ac:dyDescent="0.3">
      <c r="A2639" s="9"/>
      <c r="B2639" s="9"/>
    </row>
    <row r="2640" spans="1:2" x14ac:dyDescent="0.3">
      <c r="A2640" s="9"/>
      <c r="B2640" s="9"/>
    </row>
    <row r="2641" spans="1:2" x14ac:dyDescent="0.3">
      <c r="A2641" s="9"/>
      <c r="B2641" s="9"/>
    </row>
    <row r="2642" spans="1:2" x14ac:dyDescent="0.3">
      <c r="A2642" s="9"/>
      <c r="B2642" s="9"/>
    </row>
    <row r="2643" spans="1:2" x14ac:dyDescent="0.3">
      <c r="A2643" s="9"/>
      <c r="B2643" s="9"/>
    </row>
    <row r="2644" spans="1:2" x14ac:dyDescent="0.3">
      <c r="A2644" s="9"/>
      <c r="B2644" s="9"/>
    </row>
    <row r="2645" spans="1:2" x14ac:dyDescent="0.3">
      <c r="A2645" s="9"/>
      <c r="B2645" s="9"/>
    </row>
    <row r="2646" spans="1:2" x14ac:dyDescent="0.3">
      <c r="A2646" s="9"/>
      <c r="B2646" s="9"/>
    </row>
    <row r="2647" spans="1:2" x14ac:dyDescent="0.3">
      <c r="A2647" s="9"/>
      <c r="B2647" s="9"/>
    </row>
    <row r="2648" spans="1:2" x14ac:dyDescent="0.3">
      <c r="A2648" s="9"/>
      <c r="B2648" s="9"/>
    </row>
    <row r="2649" spans="1:2" x14ac:dyDescent="0.3">
      <c r="A2649" s="9"/>
      <c r="B2649" s="9"/>
    </row>
    <row r="2650" spans="1:2" x14ac:dyDescent="0.3">
      <c r="A2650" s="9"/>
      <c r="B2650" s="9"/>
    </row>
    <row r="2651" spans="1:2" x14ac:dyDescent="0.3">
      <c r="A2651" s="9"/>
      <c r="B2651" s="9"/>
    </row>
    <row r="2652" spans="1:2" x14ac:dyDescent="0.3">
      <c r="A2652" s="9"/>
      <c r="B2652" s="9"/>
    </row>
    <row r="2653" spans="1:2" x14ac:dyDescent="0.3">
      <c r="A2653" s="9"/>
      <c r="B2653" s="9"/>
    </row>
    <row r="2654" spans="1:2" x14ac:dyDescent="0.3">
      <c r="A2654" s="9"/>
      <c r="B2654" s="9"/>
    </row>
    <row r="2655" spans="1:2" x14ac:dyDescent="0.3">
      <c r="A2655" s="9"/>
      <c r="B2655" s="9"/>
    </row>
    <row r="2656" spans="1:2" x14ac:dyDescent="0.3">
      <c r="A2656" s="9"/>
      <c r="B2656" s="9"/>
    </row>
    <row r="2657" spans="1:2" x14ac:dyDescent="0.3">
      <c r="A2657" s="9"/>
      <c r="B2657" s="9"/>
    </row>
    <row r="2658" spans="1:2" x14ac:dyDescent="0.3">
      <c r="A2658" s="9"/>
      <c r="B2658" s="9"/>
    </row>
    <row r="2659" spans="1:2" x14ac:dyDescent="0.3">
      <c r="A2659" s="9"/>
      <c r="B2659" s="9"/>
    </row>
    <row r="2660" spans="1:2" x14ac:dyDescent="0.3">
      <c r="A2660" s="9"/>
      <c r="B2660" s="9"/>
    </row>
    <row r="2661" spans="1:2" x14ac:dyDescent="0.3">
      <c r="A2661" s="9"/>
      <c r="B2661" s="9"/>
    </row>
    <row r="2662" spans="1:2" x14ac:dyDescent="0.3">
      <c r="A2662" s="9"/>
      <c r="B2662" s="9"/>
    </row>
    <row r="2663" spans="1:2" x14ac:dyDescent="0.3">
      <c r="A2663" s="9"/>
      <c r="B2663" s="9"/>
    </row>
    <row r="2664" spans="1:2" x14ac:dyDescent="0.3">
      <c r="A2664" s="9"/>
      <c r="B2664" s="9"/>
    </row>
    <row r="2665" spans="1:2" x14ac:dyDescent="0.3">
      <c r="A2665" s="9"/>
      <c r="B2665" s="9"/>
    </row>
    <row r="2666" spans="1:2" x14ac:dyDescent="0.3">
      <c r="A2666" s="9"/>
      <c r="B2666" s="9"/>
    </row>
    <row r="2667" spans="1:2" x14ac:dyDescent="0.3">
      <c r="A2667" s="9"/>
      <c r="B2667" s="9"/>
    </row>
    <row r="2668" spans="1:2" x14ac:dyDescent="0.3">
      <c r="A2668" s="9"/>
      <c r="B2668" s="9"/>
    </row>
    <row r="2669" spans="1:2" x14ac:dyDescent="0.3">
      <c r="A2669" s="9"/>
      <c r="B2669" s="9"/>
    </row>
    <row r="2670" spans="1:2" x14ac:dyDescent="0.3">
      <c r="A2670" s="9"/>
      <c r="B2670" s="9"/>
    </row>
    <row r="2671" spans="1:2" x14ac:dyDescent="0.3">
      <c r="A2671" s="9"/>
      <c r="B2671" s="9"/>
    </row>
    <row r="2672" spans="1:2" x14ac:dyDescent="0.3">
      <c r="A2672" s="9"/>
      <c r="B2672" s="9"/>
    </row>
    <row r="2673" spans="1:2" x14ac:dyDescent="0.3">
      <c r="A2673" s="9"/>
      <c r="B2673" s="9"/>
    </row>
    <row r="2674" spans="1:2" x14ac:dyDescent="0.3">
      <c r="A2674" s="9"/>
      <c r="B2674" s="9"/>
    </row>
    <row r="2675" spans="1:2" x14ac:dyDescent="0.3">
      <c r="A2675" s="9"/>
      <c r="B2675" s="9"/>
    </row>
    <row r="2676" spans="1:2" x14ac:dyDescent="0.3">
      <c r="A2676" s="9"/>
      <c r="B2676" s="9"/>
    </row>
    <row r="2677" spans="1:2" x14ac:dyDescent="0.3">
      <c r="A2677" s="9"/>
      <c r="B2677" s="9"/>
    </row>
    <row r="2678" spans="1:2" x14ac:dyDescent="0.3">
      <c r="A2678" s="9"/>
      <c r="B2678" s="9"/>
    </row>
    <row r="2679" spans="1:2" x14ac:dyDescent="0.3">
      <c r="A2679" s="9"/>
      <c r="B2679" s="9"/>
    </row>
    <row r="2680" spans="1:2" x14ac:dyDescent="0.3">
      <c r="A2680" s="9"/>
      <c r="B2680" s="9"/>
    </row>
    <row r="2681" spans="1:2" x14ac:dyDescent="0.3">
      <c r="A2681" s="9"/>
      <c r="B2681" s="9"/>
    </row>
    <row r="2682" spans="1:2" x14ac:dyDescent="0.3">
      <c r="A2682" s="9"/>
      <c r="B2682" s="9"/>
    </row>
    <row r="2683" spans="1:2" x14ac:dyDescent="0.3">
      <c r="A2683" s="9"/>
      <c r="B2683" s="9"/>
    </row>
    <row r="2684" spans="1:2" x14ac:dyDescent="0.3">
      <c r="A2684" s="9"/>
      <c r="B2684" s="9"/>
    </row>
    <row r="2685" spans="1:2" x14ac:dyDescent="0.3">
      <c r="A2685" s="9"/>
      <c r="B2685" s="9"/>
    </row>
    <row r="2686" spans="1:2" x14ac:dyDescent="0.3">
      <c r="A2686" s="9"/>
      <c r="B2686" s="9"/>
    </row>
    <row r="2687" spans="1:2" x14ac:dyDescent="0.3">
      <c r="A2687" s="9"/>
      <c r="B2687" s="9"/>
    </row>
    <row r="2688" spans="1:2" x14ac:dyDescent="0.3">
      <c r="A2688" s="9"/>
      <c r="B2688" s="9"/>
    </row>
    <row r="2689" spans="1:2" x14ac:dyDescent="0.3">
      <c r="A2689" s="9"/>
      <c r="B2689" s="9"/>
    </row>
    <row r="2690" spans="1:2" x14ac:dyDescent="0.3">
      <c r="A2690" s="9"/>
      <c r="B2690" s="9"/>
    </row>
    <row r="2691" spans="1:2" x14ac:dyDescent="0.3">
      <c r="A2691" s="9"/>
      <c r="B2691" s="9"/>
    </row>
    <row r="2692" spans="1:2" x14ac:dyDescent="0.3">
      <c r="A2692" s="9"/>
      <c r="B2692" s="9"/>
    </row>
    <row r="2693" spans="1:2" x14ac:dyDescent="0.3">
      <c r="A2693" s="9"/>
      <c r="B2693" s="9"/>
    </row>
    <row r="2694" spans="1:2" x14ac:dyDescent="0.3">
      <c r="A2694" s="9"/>
      <c r="B2694" s="9"/>
    </row>
    <row r="2695" spans="1:2" x14ac:dyDescent="0.3">
      <c r="A2695" s="9"/>
      <c r="B2695" s="9"/>
    </row>
    <row r="2696" spans="1:2" x14ac:dyDescent="0.3">
      <c r="A2696" s="9"/>
      <c r="B2696" s="9"/>
    </row>
    <row r="2697" spans="1:2" x14ac:dyDescent="0.3">
      <c r="A2697" s="9"/>
      <c r="B2697" s="9"/>
    </row>
    <row r="2698" spans="1:2" x14ac:dyDescent="0.3">
      <c r="A2698" s="9"/>
      <c r="B2698" s="9"/>
    </row>
    <row r="2699" spans="1:2" x14ac:dyDescent="0.3">
      <c r="A2699" s="9"/>
      <c r="B2699" s="9"/>
    </row>
    <row r="2700" spans="1:2" x14ac:dyDescent="0.3">
      <c r="A2700" s="9"/>
      <c r="B2700" s="9"/>
    </row>
    <row r="2701" spans="1:2" x14ac:dyDescent="0.3">
      <c r="A2701" s="9"/>
      <c r="B2701" s="9"/>
    </row>
    <row r="2702" spans="1:2" x14ac:dyDescent="0.3">
      <c r="A2702" s="9"/>
      <c r="B2702" s="9"/>
    </row>
    <row r="2703" spans="1:2" x14ac:dyDescent="0.3">
      <c r="A2703" s="9"/>
      <c r="B2703" s="9"/>
    </row>
    <row r="2704" spans="1:2" x14ac:dyDescent="0.3">
      <c r="A2704" s="9"/>
      <c r="B2704" s="9"/>
    </row>
    <row r="2705" spans="1:2" x14ac:dyDescent="0.3">
      <c r="A2705" s="9"/>
      <c r="B2705" s="9"/>
    </row>
    <row r="2706" spans="1:2" x14ac:dyDescent="0.3">
      <c r="A2706" s="9"/>
      <c r="B2706" s="9"/>
    </row>
    <row r="2707" spans="1:2" x14ac:dyDescent="0.3">
      <c r="A2707" s="9"/>
      <c r="B2707" s="9"/>
    </row>
    <row r="2708" spans="1:2" x14ac:dyDescent="0.3">
      <c r="A2708" s="9"/>
      <c r="B2708" s="9"/>
    </row>
    <row r="2709" spans="1:2" x14ac:dyDescent="0.3">
      <c r="A2709" s="9"/>
      <c r="B2709" s="9"/>
    </row>
    <row r="2710" spans="1:2" x14ac:dyDescent="0.3">
      <c r="A2710" s="9"/>
      <c r="B2710" s="9"/>
    </row>
    <row r="2711" spans="1:2" x14ac:dyDescent="0.3">
      <c r="A2711" s="9"/>
      <c r="B2711" s="9"/>
    </row>
    <row r="2712" spans="1:2" x14ac:dyDescent="0.3">
      <c r="A2712" s="9"/>
      <c r="B2712" s="9"/>
    </row>
    <row r="2713" spans="1:2" x14ac:dyDescent="0.3">
      <c r="A2713" s="9"/>
      <c r="B2713" s="9"/>
    </row>
    <row r="2714" spans="1:2" x14ac:dyDescent="0.3">
      <c r="A2714" s="9"/>
      <c r="B2714" s="9"/>
    </row>
    <row r="2715" spans="1:2" x14ac:dyDescent="0.3">
      <c r="A2715" s="9"/>
      <c r="B2715" s="9"/>
    </row>
    <row r="2716" spans="1:2" x14ac:dyDescent="0.3">
      <c r="A2716" s="9"/>
      <c r="B2716" s="9"/>
    </row>
    <row r="2717" spans="1:2" x14ac:dyDescent="0.3">
      <c r="A2717" s="9"/>
      <c r="B2717" s="9"/>
    </row>
    <row r="2718" spans="1:2" x14ac:dyDescent="0.3">
      <c r="A2718" s="9"/>
      <c r="B2718" s="9"/>
    </row>
    <row r="2719" spans="1:2" x14ac:dyDescent="0.3">
      <c r="A2719" s="9"/>
      <c r="B2719" s="9"/>
    </row>
    <row r="2720" spans="1:2" x14ac:dyDescent="0.3">
      <c r="A2720" s="9"/>
      <c r="B2720" s="9"/>
    </row>
    <row r="2721" spans="1:2" x14ac:dyDescent="0.3">
      <c r="A2721" s="9"/>
      <c r="B2721" s="9"/>
    </row>
    <row r="2722" spans="1:2" x14ac:dyDescent="0.3">
      <c r="A2722" s="9"/>
      <c r="B2722" s="9"/>
    </row>
    <row r="2723" spans="1:2" x14ac:dyDescent="0.3">
      <c r="A2723" s="9"/>
      <c r="B2723" s="9"/>
    </row>
    <row r="2724" spans="1:2" x14ac:dyDescent="0.3">
      <c r="A2724" s="9"/>
      <c r="B2724" s="9"/>
    </row>
    <row r="2725" spans="1:2" x14ac:dyDescent="0.3">
      <c r="A2725" s="9"/>
      <c r="B2725" s="9"/>
    </row>
    <row r="2726" spans="1:2" x14ac:dyDescent="0.3">
      <c r="A2726" s="9"/>
      <c r="B2726" s="9"/>
    </row>
    <row r="2727" spans="1:2" x14ac:dyDescent="0.3">
      <c r="A2727" s="9"/>
      <c r="B2727" s="9"/>
    </row>
    <row r="2728" spans="1:2" x14ac:dyDescent="0.3">
      <c r="A2728" s="9"/>
      <c r="B2728" s="9"/>
    </row>
    <row r="2729" spans="1:2" x14ac:dyDescent="0.3">
      <c r="A2729" s="9"/>
      <c r="B2729" s="9"/>
    </row>
    <row r="2730" spans="1:2" x14ac:dyDescent="0.3">
      <c r="A2730" s="9"/>
      <c r="B2730" s="9"/>
    </row>
    <row r="2731" spans="1:2" x14ac:dyDescent="0.3">
      <c r="A2731" s="9"/>
      <c r="B2731" s="9"/>
    </row>
    <row r="2732" spans="1:2" x14ac:dyDescent="0.3">
      <c r="A2732" s="9"/>
      <c r="B2732" s="9"/>
    </row>
    <row r="2733" spans="1:2" x14ac:dyDescent="0.3">
      <c r="A2733" s="9"/>
      <c r="B2733" s="9"/>
    </row>
    <row r="2734" spans="1:2" x14ac:dyDescent="0.3">
      <c r="A2734" s="9"/>
      <c r="B2734" s="9"/>
    </row>
    <row r="2735" spans="1:2" x14ac:dyDescent="0.3">
      <c r="A2735" s="9"/>
      <c r="B2735" s="9"/>
    </row>
    <row r="2736" spans="1:2" x14ac:dyDescent="0.3">
      <c r="A2736" s="9"/>
      <c r="B2736" s="9"/>
    </row>
    <row r="2737" spans="1:2" x14ac:dyDescent="0.3">
      <c r="A2737" s="9"/>
      <c r="B2737" s="9"/>
    </row>
    <row r="2738" spans="1:2" x14ac:dyDescent="0.3">
      <c r="A2738" s="9"/>
      <c r="B2738" s="9"/>
    </row>
    <row r="2739" spans="1:2" x14ac:dyDescent="0.3">
      <c r="A2739" s="9"/>
      <c r="B2739" s="9"/>
    </row>
    <row r="2740" spans="1:2" x14ac:dyDescent="0.3">
      <c r="A2740" s="9"/>
      <c r="B2740" s="9"/>
    </row>
    <row r="2741" spans="1:2" x14ac:dyDescent="0.3">
      <c r="A2741" s="9"/>
      <c r="B2741" s="9"/>
    </row>
    <row r="2742" spans="1:2" x14ac:dyDescent="0.3">
      <c r="A2742" s="9"/>
      <c r="B2742" s="9"/>
    </row>
    <row r="2743" spans="1:2" x14ac:dyDescent="0.3">
      <c r="A2743" s="9"/>
      <c r="B2743" s="9"/>
    </row>
    <row r="2744" spans="1:2" x14ac:dyDescent="0.3">
      <c r="A2744" s="9"/>
      <c r="B2744" s="9"/>
    </row>
    <row r="2745" spans="1:2" x14ac:dyDescent="0.3">
      <c r="A2745" s="9"/>
      <c r="B2745" s="9"/>
    </row>
    <row r="2746" spans="1:2" x14ac:dyDescent="0.3">
      <c r="A2746" s="9"/>
      <c r="B2746" s="9"/>
    </row>
    <row r="2747" spans="1:2" x14ac:dyDescent="0.3">
      <c r="A2747" s="9"/>
      <c r="B2747" s="9"/>
    </row>
    <row r="2748" spans="1:2" x14ac:dyDescent="0.3">
      <c r="A2748" s="9"/>
      <c r="B2748" s="9"/>
    </row>
    <row r="2749" spans="1:2" x14ac:dyDescent="0.3">
      <c r="A2749" s="9"/>
      <c r="B2749" s="9"/>
    </row>
    <row r="2750" spans="1:2" x14ac:dyDescent="0.3">
      <c r="A2750" s="9"/>
      <c r="B2750" s="9"/>
    </row>
    <row r="2751" spans="1:2" x14ac:dyDescent="0.3">
      <c r="A2751" s="9"/>
      <c r="B2751" s="9"/>
    </row>
    <row r="2752" spans="1:2" x14ac:dyDescent="0.3">
      <c r="A2752" s="9"/>
      <c r="B2752" s="9"/>
    </row>
    <row r="2753" spans="1:2" x14ac:dyDescent="0.3">
      <c r="A2753" s="9"/>
      <c r="B2753" s="9"/>
    </row>
    <row r="2754" spans="1:2" x14ac:dyDescent="0.3">
      <c r="A2754" s="9"/>
      <c r="B2754" s="9"/>
    </row>
    <row r="2755" spans="1:2" x14ac:dyDescent="0.3">
      <c r="A2755" s="9"/>
      <c r="B2755" s="9"/>
    </row>
    <row r="2756" spans="1:2" x14ac:dyDescent="0.3">
      <c r="A2756" s="9"/>
      <c r="B2756" s="9"/>
    </row>
    <row r="2757" spans="1:2" x14ac:dyDescent="0.3">
      <c r="A2757" s="9"/>
      <c r="B2757" s="9"/>
    </row>
    <row r="2758" spans="1:2" x14ac:dyDescent="0.3">
      <c r="A2758" s="9"/>
      <c r="B2758" s="9"/>
    </row>
    <row r="2759" spans="1:2" x14ac:dyDescent="0.3">
      <c r="A2759" s="9"/>
      <c r="B2759" s="9"/>
    </row>
    <row r="2760" spans="1:2" x14ac:dyDescent="0.3">
      <c r="A2760" s="9"/>
      <c r="B2760" s="9"/>
    </row>
    <row r="2761" spans="1:2" x14ac:dyDescent="0.3">
      <c r="A2761" s="9"/>
      <c r="B2761" s="9"/>
    </row>
    <row r="2762" spans="1:2" x14ac:dyDescent="0.3">
      <c r="A2762" s="9"/>
      <c r="B2762" s="9"/>
    </row>
    <row r="2763" spans="1:2" x14ac:dyDescent="0.3">
      <c r="A2763" s="9"/>
      <c r="B2763" s="9"/>
    </row>
    <row r="2764" spans="1:2" x14ac:dyDescent="0.3">
      <c r="A2764" s="9"/>
      <c r="B2764" s="9"/>
    </row>
    <row r="2765" spans="1:2" x14ac:dyDescent="0.3">
      <c r="A2765" s="9"/>
      <c r="B2765" s="9"/>
    </row>
    <row r="2766" spans="1:2" x14ac:dyDescent="0.3">
      <c r="A2766" s="9"/>
      <c r="B2766" s="9"/>
    </row>
    <row r="2767" spans="1:2" x14ac:dyDescent="0.3">
      <c r="A2767" s="9"/>
      <c r="B2767" s="9"/>
    </row>
    <row r="2768" spans="1:2" x14ac:dyDescent="0.3">
      <c r="A2768" s="9"/>
      <c r="B2768" s="9"/>
    </row>
    <row r="2769" spans="1:2" x14ac:dyDescent="0.3">
      <c r="A2769" s="9"/>
      <c r="B2769" s="9"/>
    </row>
    <row r="2770" spans="1:2" x14ac:dyDescent="0.3">
      <c r="A2770" s="9"/>
      <c r="B2770" s="9"/>
    </row>
    <row r="2771" spans="1:2" x14ac:dyDescent="0.3">
      <c r="A2771" s="9"/>
      <c r="B2771" s="9"/>
    </row>
    <row r="2772" spans="1:2" x14ac:dyDescent="0.3">
      <c r="A2772" s="9"/>
      <c r="B2772" s="9"/>
    </row>
    <row r="2773" spans="1:2" x14ac:dyDescent="0.3">
      <c r="A2773" s="9"/>
      <c r="B2773" s="9"/>
    </row>
    <row r="2774" spans="1:2" x14ac:dyDescent="0.3">
      <c r="A2774" s="9"/>
      <c r="B2774" s="9"/>
    </row>
    <row r="2775" spans="1:2" x14ac:dyDescent="0.3">
      <c r="A2775" s="9"/>
      <c r="B2775" s="9"/>
    </row>
    <row r="2776" spans="1:2" x14ac:dyDescent="0.3">
      <c r="A2776" s="9"/>
      <c r="B2776" s="9"/>
    </row>
    <row r="2777" spans="1:2" x14ac:dyDescent="0.3">
      <c r="A2777" s="9"/>
      <c r="B2777" s="9"/>
    </row>
    <row r="2778" spans="1:2" x14ac:dyDescent="0.3">
      <c r="A2778" s="9"/>
      <c r="B2778" s="9"/>
    </row>
    <row r="2779" spans="1:2" x14ac:dyDescent="0.3">
      <c r="A2779" s="9"/>
      <c r="B2779" s="9"/>
    </row>
    <row r="2780" spans="1:2" x14ac:dyDescent="0.3">
      <c r="A2780" s="9"/>
      <c r="B2780" s="9"/>
    </row>
    <row r="2781" spans="1:2" x14ac:dyDescent="0.3">
      <c r="A2781" s="9"/>
      <c r="B2781" s="9"/>
    </row>
    <row r="2782" spans="1:2" x14ac:dyDescent="0.3">
      <c r="A2782" s="9"/>
      <c r="B2782" s="9"/>
    </row>
    <row r="2783" spans="1:2" x14ac:dyDescent="0.3">
      <c r="A2783" s="9"/>
      <c r="B2783" s="9"/>
    </row>
    <row r="2784" spans="1:2" x14ac:dyDescent="0.3">
      <c r="A2784" s="9"/>
      <c r="B2784" s="9"/>
    </row>
    <row r="2785" spans="1:2" x14ac:dyDescent="0.3">
      <c r="A2785" s="9"/>
      <c r="B2785" s="9"/>
    </row>
    <row r="2786" spans="1:2" x14ac:dyDescent="0.3">
      <c r="A2786" s="9"/>
      <c r="B2786" s="9"/>
    </row>
    <row r="2787" spans="1:2" x14ac:dyDescent="0.3">
      <c r="A2787" s="9"/>
      <c r="B2787" s="9"/>
    </row>
    <row r="2788" spans="1:2" x14ac:dyDescent="0.3">
      <c r="A2788" s="9"/>
      <c r="B2788" s="9"/>
    </row>
    <row r="2789" spans="1:2" x14ac:dyDescent="0.3">
      <c r="A2789" s="9"/>
      <c r="B2789" s="9"/>
    </row>
    <row r="2790" spans="1:2" x14ac:dyDescent="0.3">
      <c r="A2790" s="9"/>
      <c r="B2790" s="9"/>
    </row>
    <row r="2791" spans="1:2" x14ac:dyDescent="0.3">
      <c r="A2791" s="9"/>
      <c r="B2791" s="9"/>
    </row>
    <row r="2792" spans="1:2" x14ac:dyDescent="0.3">
      <c r="A2792" s="9"/>
      <c r="B2792" s="9"/>
    </row>
    <row r="2793" spans="1:2" x14ac:dyDescent="0.3">
      <c r="A2793" s="9"/>
      <c r="B2793" s="9"/>
    </row>
    <row r="2794" spans="1:2" x14ac:dyDescent="0.3">
      <c r="A2794" s="9"/>
      <c r="B2794" s="9"/>
    </row>
    <row r="2795" spans="1:2" x14ac:dyDescent="0.3">
      <c r="A2795" s="9"/>
      <c r="B2795" s="9"/>
    </row>
    <row r="2796" spans="1:2" x14ac:dyDescent="0.3">
      <c r="A2796" s="9"/>
      <c r="B2796" s="9"/>
    </row>
    <row r="2797" spans="1:2" x14ac:dyDescent="0.3">
      <c r="A2797" s="9"/>
      <c r="B2797" s="9"/>
    </row>
    <row r="2798" spans="1:2" x14ac:dyDescent="0.3">
      <c r="A2798" s="9"/>
      <c r="B2798" s="9"/>
    </row>
    <row r="2799" spans="1:2" x14ac:dyDescent="0.3">
      <c r="A2799" s="9"/>
      <c r="B2799" s="9"/>
    </row>
    <row r="2800" spans="1:2" x14ac:dyDescent="0.3">
      <c r="A2800" s="9"/>
      <c r="B2800" s="9"/>
    </row>
    <row r="2801" spans="1:2" x14ac:dyDescent="0.3">
      <c r="A2801" s="9"/>
      <c r="B2801" s="9"/>
    </row>
    <row r="2802" spans="1:2" x14ac:dyDescent="0.3">
      <c r="A2802" s="9"/>
      <c r="B2802" s="9"/>
    </row>
    <row r="2803" spans="1:2" x14ac:dyDescent="0.3">
      <c r="A2803" s="9"/>
      <c r="B2803" s="9"/>
    </row>
    <row r="2804" spans="1:2" x14ac:dyDescent="0.3">
      <c r="A2804" s="9"/>
      <c r="B2804" s="9"/>
    </row>
    <row r="2805" spans="1:2" x14ac:dyDescent="0.3">
      <c r="A2805" s="9"/>
      <c r="B2805" s="9"/>
    </row>
    <row r="2806" spans="1:2" x14ac:dyDescent="0.3">
      <c r="A2806" s="9"/>
      <c r="B2806" s="9"/>
    </row>
    <row r="2807" spans="1:2" x14ac:dyDescent="0.3">
      <c r="A2807" s="9"/>
      <c r="B2807" s="9"/>
    </row>
    <row r="2808" spans="1:2" x14ac:dyDescent="0.3">
      <c r="A2808" s="9"/>
      <c r="B2808" s="9"/>
    </row>
    <row r="2809" spans="1:2" x14ac:dyDescent="0.3">
      <c r="A2809" s="9"/>
      <c r="B2809" s="9"/>
    </row>
    <row r="2810" spans="1:2" x14ac:dyDescent="0.3">
      <c r="A2810" s="9"/>
      <c r="B2810" s="9"/>
    </row>
    <row r="2811" spans="1:2" x14ac:dyDescent="0.3">
      <c r="A2811" s="9"/>
      <c r="B2811" s="9"/>
    </row>
    <row r="2812" spans="1:2" x14ac:dyDescent="0.3">
      <c r="A2812" s="9"/>
      <c r="B2812" s="9"/>
    </row>
    <row r="2813" spans="1:2" x14ac:dyDescent="0.3">
      <c r="A2813" s="9"/>
      <c r="B2813" s="9"/>
    </row>
    <row r="2814" spans="1:2" x14ac:dyDescent="0.3">
      <c r="A2814" s="9"/>
      <c r="B2814" s="9"/>
    </row>
    <row r="2815" spans="1:2" x14ac:dyDescent="0.3">
      <c r="A2815" s="9"/>
      <c r="B2815" s="9"/>
    </row>
    <row r="2816" spans="1:2" x14ac:dyDescent="0.3">
      <c r="A2816" s="9"/>
      <c r="B2816" s="9"/>
    </row>
    <row r="2817" spans="1:2" x14ac:dyDescent="0.3">
      <c r="A2817" s="9"/>
      <c r="B2817" s="9"/>
    </row>
    <row r="2818" spans="1:2" x14ac:dyDescent="0.3">
      <c r="A2818" s="9"/>
      <c r="B2818" s="9"/>
    </row>
    <row r="2819" spans="1:2" x14ac:dyDescent="0.3">
      <c r="A2819" s="9"/>
      <c r="B2819" s="9"/>
    </row>
    <row r="2820" spans="1:2" x14ac:dyDescent="0.3">
      <c r="A2820" s="9"/>
      <c r="B2820" s="9"/>
    </row>
    <row r="2821" spans="1:2" x14ac:dyDescent="0.3">
      <c r="A2821" s="9"/>
      <c r="B2821" s="9"/>
    </row>
    <row r="2822" spans="1:2" x14ac:dyDescent="0.3">
      <c r="A2822" s="9"/>
      <c r="B2822" s="9"/>
    </row>
    <row r="2823" spans="1:2" x14ac:dyDescent="0.3">
      <c r="A2823" s="9"/>
      <c r="B2823" s="9"/>
    </row>
    <row r="2824" spans="1:2" x14ac:dyDescent="0.3">
      <c r="A2824" s="9"/>
      <c r="B2824" s="9"/>
    </row>
    <row r="2825" spans="1:2" x14ac:dyDescent="0.3">
      <c r="A2825" s="9"/>
      <c r="B2825" s="9"/>
    </row>
    <row r="2826" spans="1:2" x14ac:dyDescent="0.3">
      <c r="A2826" s="9"/>
      <c r="B2826" s="9"/>
    </row>
    <row r="2827" spans="1:2" x14ac:dyDescent="0.3">
      <c r="A2827" s="9"/>
      <c r="B2827" s="9"/>
    </row>
    <row r="2828" spans="1:2" x14ac:dyDescent="0.3">
      <c r="A2828" s="9"/>
      <c r="B2828" s="9"/>
    </row>
    <row r="2829" spans="1:2" x14ac:dyDescent="0.3">
      <c r="A2829" s="9"/>
      <c r="B2829" s="9"/>
    </row>
    <row r="2830" spans="1:2" x14ac:dyDescent="0.3">
      <c r="A2830" s="9"/>
      <c r="B2830" s="9"/>
    </row>
    <row r="2831" spans="1:2" x14ac:dyDescent="0.3">
      <c r="A2831" s="9"/>
      <c r="B2831" s="9"/>
    </row>
    <row r="2832" spans="1:2" x14ac:dyDescent="0.3">
      <c r="A2832" s="9"/>
      <c r="B2832" s="9"/>
    </row>
    <row r="2833" spans="1:2" x14ac:dyDescent="0.3">
      <c r="A2833" s="9"/>
      <c r="B2833" s="9"/>
    </row>
    <row r="2834" spans="1:2" x14ac:dyDescent="0.3">
      <c r="A2834" s="9"/>
      <c r="B2834" s="9"/>
    </row>
    <row r="2835" spans="1:2" x14ac:dyDescent="0.3">
      <c r="A2835" s="9"/>
      <c r="B2835" s="9"/>
    </row>
    <row r="2836" spans="1:2" x14ac:dyDescent="0.3">
      <c r="A2836" s="9"/>
      <c r="B2836" s="9"/>
    </row>
    <row r="2837" spans="1:2" x14ac:dyDescent="0.3">
      <c r="A2837" s="9"/>
      <c r="B2837" s="9"/>
    </row>
    <row r="2838" spans="1:2" x14ac:dyDescent="0.3">
      <c r="A2838" s="9"/>
      <c r="B2838" s="9"/>
    </row>
    <row r="2839" spans="1:2" x14ac:dyDescent="0.3">
      <c r="A2839" s="9"/>
      <c r="B2839" s="9"/>
    </row>
    <row r="2840" spans="1:2" x14ac:dyDescent="0.3">
      <c r="A2840" s="9"/>
      <c r="B2840" s="9"/>
    </row>
    <row r="2841" spans="1:2" x14ac:dyDescent="0.3">
      <c r="A2841" s="9"/>
      <c r="B2841" s="9"/>
    </row>
    <row r="2842" spans="1:2" x14ac:dyDescent="0.3">
      <c r="A2842" s="9"/>
      <c r="B2842" s="9"/>
    </row>
    <row r="2843" spans="1:2" x14ac:dyDescent="0.3">
      <c r="A2843" s="9"/>
      <c r="B2843" s="9"/>
    </row>
    <row r="2844" spans="1:2" x14ac:dyDescent="0.3">
      <c r="A2844" s="9"/>
      <c r="B2844" s="9"/>
    </row>
    <row r="2845" spans="1:2" x14ac:dyDescent="0.3">
      <c r="A2845" s="9"/>
      <c r="B2845" s="9"/>
    </row>
    <row r="2846" spans="1:2" x14ac:dyDescent="0.3">
      <c r="A2846" s="9"/>
      <c r="B2846" s="9"/>
    </row>
    <row r="2847" spans="1:2" x14ac:dyDescent="0.3">
      <c r="A2847" s="9"/>
      <c r="B2847" s="9"/>
    </row>
    <row r="2848" spans="1:2" x14ac:dyDescent="0.3">
      <c r="A2848" s="9"/>
      <c r="B2848" s="9"/>
    </row>
    <row r="2849" spans="1:2" x14ac:dyDescent="0.3">
      <c r="A2849" s="9"/>
      <c r="B2849" s="9"/>
    </row>
    <row r="2850" spans="1:2" x14ac:dyDescent="0.3">
      <c r="A2850" s="9"/>
      <c r="B2850" s="9"/>
    </row>
    <row r="2851" spans="1:2" x14ac:dyDescent="0.3">
      <c r="A2851" s="9"/>
      <c r="B2851" s="9"/>
    </row>
    <row r="2852" spans="1:2" x14ac:dyDescent="0.3">
      <c r="A2852" s="9"/>
      <c r="B2852" s="9"/>
    </row>
    <row r="2853" spans="1:2" x14ac:dyDescent="0.3">
      <c r="A2853" s="9"/>
      <c r="B2853" s="9"/>
    </row>
    <row r="2854" spans="1:2" x14ac:dyDescent="0.3">
      <c r="A2854" s="9"/>
      <c r="B2854" s="9"/>
    </row>
    <row r="2855" spans="1:2" x14ac:dyDescent="0.3">
      <c r="A2855" s="9"/>
      <c r="B2855" s="9"/>
    </row>
    <row r="2856" spans="1:2" x14ac:dyDescent="0.3">
      <c r="A2856" s="9"/>
      <c r="B2856" s="9"/>
    </row>
    <row r="2857" spans="1:2" x14ac:dyDescent="0.3">
      <c r="A2857" s="9"/>
      <c r="B2857" s="9"/>
    </row>
    <row r="2858" spans="1:2" x14ac:dyDescent="0.3">
      <c r="A2858" s="9"/>
      <c r="B2858" s="9"/>
    </row>
    <row r="2859" spans="1:2" x14ac:dyDescent="0.3">
      <c r="A2859" s="9"/>
      <c r="B2859" s="9"/>
    </row>
    <row r="2860" spans="1:2" x14ac:dyDescent="0.3">
      <c r="A2860" s="9"/>
      <c r="B2860" s="9"/>
    </row>
    <row r="2861" spans="1:2" x14ac:dyDescent="0.3">
      <c r="A2861" s="9"/>
      <c r="B2861" s="9"/>
    </row>
    <row r="2862" spans="1:2" x14ac:dyDescent="0.3">
      <c r="A2862" s="9"/>
      <c r="B2862" s="9"/>
    </row>
    <row r="2863" spans="1:2" x14ac:dyDescent="0.3">
      <c r="A2863" s="9"/>
      <c r="B2863" s="9"/>
    </row>
    <row r="2864" spans="1:2" x14ac:dyDescent="0.3">
      <c r="A2864" s="9"/>
      <c r="B2864" s="9"/>
    </row>
    <row r="2865" spans="1:2" x14ac:dyDescent="0.3">
      <c r="A2865" s="9"/>
      <c r="B2865" s="9"/>
    </row>
    <row r="2866" spans="1:2" x14ac:dyDescent="0.3">
      <c r="A2866" s="9"/>
      <c r="B2866" s="9"/>
    </row>
    <row r="2867" spans="1:2" x14ac:dyDescent="0.3">
      <c r="A2867" s="9"/>
      <c r="B2867" s="9"/>
    </row>
    <row r="2868" spans="1:2" x14ac:dyDescent="0.3">
      <c r="A2868" s="9"/>
      <c r="B2868" s="9"/>
    </row>
    <row r="2869" spans="1:2" x14ac:dyDescent="0.3">
      <c r="A2869" s="9"/>
      <c r="B2869" s="9"/>
    </row>
    <row r="2870" spans="1:2" x14ac:dyDescent="0.3">
      <c r="A2870" s="9"/>
      <c r="B2870" s="9"/>
    </row>
    <row r="2871" spans="1:2" x14ac:dyDescent="0.3">
      <c r="A2871" s="9"/>
      <c r="B2871" s="9"/>
    </row>
    <row r="2872" spans="1:2" x14ac:dyDescent="0.3">
      <c r="A2872" s="9"/>
      <c r="B2872" s="9"/>
    </row>
    <row r="2873" spans="1:2" x14ac:dyDescent="0.3">
      <c r="A2873" s="9"/>
      <c r="B2873" s="9"/>
    </row>
    <row r="2874" spans="1:2" x14ac:dyDescent="0.3">
      <c r="A2874" s="9"/>
      <c r="B2874" s="9"/>
    </row>
    <row r="2875" spans="1:2" x14ac:dyDescent="0.3">
      <c r="A2875" s="9"/>
      <c r="B2875" s="9"/>
    </row>
    <row r="2876" spans="1:2" x14ac:dyDescent="0.3">
      <c r="A2876" s="9"/>
      <c r="B2876" s="9"/>
    </row>
    <row r="2877" spans="1:2" x14ac:dyDescent="0.3">
      <c r="A2877" s="9"/>
      <c r="B2877" s="9"/>
    </row>
    <row r="2878" spans="1:2" x14ac:dyDescent="0.3">
      <c r="A2878" s="9"/>
      <c r="B2878" s="9"/>
    </row>
    <row r="2879" spans="1:2" x14ac:dyDescent="0.3">
      <c r="A2879" s="9"/>
      <c r="B2879" s="9"/>
    </row>
    <row r="2880" spans="1:2" x14ac:dyDescent="0.3">
      <c r="A2880" s="9"/>
      <c r="B2880" s="9"/>
    </row>
    <row r="2881" spans="1:2" x14ac:dyDescent="0.3">
      <c r="A2881" s="9"/>
      <c r="B2881" s="9"/>
    </row>
    <row r="2882" spans="1:2" x14ac:dyDescent="0.3">
      <c r="A2882" s="9"/>
      <c r="B2882" s="9"/>
    </row>
    <row r="2883" spans="1:2" x14ac:dyDescent="0.3">
      <c r="A2883" s="9"/>
      <c r="B2883" s="9"/>
    </row>
    <row r="2884" spans="1:2" x14ac:dyDescent="0.3">
      <c r="A2884" s="9"/>
      <c r="B2884" s="9"/>
    </row>
    <row r="2885" spans="1:2" x14ac:dyDescent="0.3">
      <c r="A2885" s="9"/>
      <c r="B2885" s="9"/>
    </row>
    <row r="2886" spans="1:2" x14ac:dyDescent="0.3">
      <c r="A2886" s="9"/>
      <c r="B2886" s="9"/>
    </row>
    <row r="2887" spans="1:2" x14ac:dyDescent="0.3">
      <c r="A2887" s="9"/>
      <c r="B2887" s="9"/>
    </row>
    <row r="2888" spans="1:2" x14ac:dyDescent="0.3">
      <c r="A2888" s="9"/>
      <c r="B2888" s="9"/>
    </row>
    <row r="2889" spans="1:2" x14ac:dyDescent="0.3">
      <c r="A2889" s="9"/>
      <c r="B2889" s="9"/>
    </row>
    <row r="2890" spans="1:2" x14ac:dyDescent="0.3">
      <c r="A2890" s="9"/>
      <c r="B2890" s="9"/>
    </row>
    <row r="2891" spans="1:2" x14ac:dyDescent="0.3">
      <c r="A2891" s="9"/>
      <c r="B2891" s="9"/>
    </row>
    <row r="2892" spans="1:2" x14ac:dyDescent="0.3">
      <c r="A2892" s="9"/>
      <c r="B2892" s="9"/>
    </row>
    <row r="2893" spans="1:2" x14ac:dyDescent="0.3">
      <c r="A2893" s="9"/>
      <c r="B2893" s="9"/>
    </row>
    <row r="2894" spans="1:2" x14ac:dyDescent="0.3">
      <c r="A2894" s="9"/>
      <c r="B2894" s="9"/>
    </row>
    <row r="2895" spans="1:2" x14ac:dyDescent="0.3">
      <c r="A2895" s="9"/>
      <c r="B2895" s="9"/>
    </row>
    <row r="2896" spans="1:2" x14ac:dyDescent="0.3">
      <c r="A2896" s="9"/>
      <c r="B2896" s="9"/>
    </row>
    <row r="2897" spans="1:2" x14ac:dyDescent="0.3">
      <c r="A2897" s="9"/>
      <c r="B2897" s="9"/>
    </row>
    <row r="2898" spans="1:2" x14ac:dyDescent="0.3">
      <c r="A2898" s="9"/>
      <c r="B2898" s="9"/>
    </row>
    <row r="2899" spans="1:2" x14ac:dyDescent="0.3">
      <c r="A2899" s="9"/>
      <c r="B2899" s="9"/>
    </row>
    <row r="2900" spans="1:2" x14ac:dyDescent="0.3">
      <c r="A2900" s="9"/>
      <c r="B2900" s="9"/>
    </row>
    <row r="2901" spans="1:2" x14ac:dyDescent="0.3">
      <c r="A2901" s="9"/>
      <c r="B2901" s="9"/>
    </row>
    <row r="2902" spans="1:2" x14ac:dyDescent="0.3">
      <c r="A2902" s="9"/>
      <c r="B2902" s="9"/>
    </row>
    <row r="2903" spans="1:2" x14ac:dyDescent="0.3">
      <c r="A2903" s="9"/>
      <c r="B2903" s="9"/>
    </row>
    <row r="2904" spans="1:2" x14ac:dyDescent="0.3">
      <c r="A2904" s="9"/>
      <c r="B2904" s="9"/>
    </row>
    <row r="2905" spans="1:2" x14ac:dyDescent="0.3">
      <c r="A2905" s="9"/>
      <c r="B2905" s="9"/>
    </row>
    <row r="2906" spans="1:2" x14ac:dyDescent="0.3">
      <c r="A2906" s="9"/>
      <c r="B2906" s="9"/>
    </row>
    <row r="2907" spans="1:2" x14ac:dyDescent="0.3">
      <c r="A2907" s="9"/>
      <c r="B2907" s="9"/>
    </row>
    <row r="2908" spans="1:2" x14ac:dyDescent="0.3">
      <c r="A2908" s="9"/>
      <c r="B2908" s="9"/>
    </row>
    <row r="2909" spans="1:2" x14ac:dyDescent="0.3">
      <c r="A2909" s="9"/>
      <c r="B2909" s="9"/>
    </row>
    <row r="2910" spans="1:2" x14ac:dyDescent="0.3">
      <c r="A2910" s="9"/>
      <c r="B2910" s="9"/>
    </row>
    <row r="2911" spans="1:2" x14ac:dyDescent="0.3">
      <c r="A2911" s="9"/>
      <c r="B2911" s="9"/>
    </row>
    <row r="2912" spans="1:2" x14ac:dyDescent="0.3">
      <c r="A2912" s="9"/>
      <c r="B2912" s="9"/>
    </row>
    <row r="2913" spans="1:2" x14ac:dyDescent="0.3">
      <c r="A2913" s="9"/>
      <c r="B2913" s="9"/>
    </row>
    <row r="2914" spans="1:2" x14ac:dyDescent="0.3">
      <c r="A2914" s="9"/>
      <c r="B2914" s="9"/>
    </row>
    <row r="2915" spans="1:2" x14ac:dyDescent="0.3">
      <c r="A2915" s="9"/>
      <c r="B2915" s="9"/>
    </row>
    <row r="2916" spans="1:2" x14ac:dyDescent="0.3">
      <c r="A2916" s="9"/>
      <c r="B2916" s="9"/>
    </row>
    <row r="2917" spans="1:2" x14ac:dyDescent="0.3">
      <c r="A2917" s="9"/>
      <c r="B2917" s="9"/>
    </row>
    <row r="2918" spans="1:2" x14ac:dyDescent="0.3">
      <c r="A2918" s="9"/>
      <c r="B2918" s="9"/>
    </row>
    <row r="2919" spans="1:2" x14ac:dyDescent="0.3">
      <c r="A2919" s="9"/>
      <c r="B2919" s="9"/>
    </row>
    <row r="2920" spans="1:2" x14ac:dyDescent="0.3">
      <c r="A2920" s="9"/>
      <c r="B2920" s="9"/>
    </row>
    <row r="2921" spans="1:2" x14ac:dyDescent="0.3">
      <c r="A2921" s="9"/>
      <c r="B2921" s="9"/>
    </row>
    <row r="2922" spans="1:2" x14ac:dyDescent="0.3">
      <c r="A2922" s="9"/>
      <c r="B2922" s="9"/>
    </row>
    <row r="2923" spans="1:2" x14ac:dyDescent="0.3">
      <c r="A2923" s="9"/>
      <c r="B2923" s="9"/>
    </row>
    <row r="2924" spans="1:2" x14ac:dyDescent="0.3">
      <c r="A2924" s="9"/>
      <c r="B2924" s="9"/>
    </row>
    <row r="2925" spans="1:2" x14ac:dyDescent="0.3">
      <c r="A2925" s="9"/>
      <c r="B2925" s="9"/>
    </row>
    <row r="2926" spans="1:2" x14ac:dyDescent="0.3">
      <c r="A2926" s="9"/>
      <c r="B2926" s="9"/>
    </row>
    <row r="2927" spans="1:2" x14ac:dyDescent="0.3">
      <c r="A2927" s="9"/>
      <c r="B2927" s="9"/>
    </row>
    <row r="2928" spans="1:2" x14ac:dyDescent="0.3">
      <c r="A2928" s="9"/>
      <c r="B2928" s="9"/>
    </row>
    <row r="2929" spans="1:2" x14ac:dyDescent="0.3">
      <c r="A2929" s="9"/>
      <c r="B2929" s="9"/>
    </row>
    <row r="2930" spans="1:2" x14ac:dyDescent="0.3">
      <c r="A2930" s="9"/>
      <c r="B2930" s="9"/>
    </row>
    <row r="2931" spans="1:2" x14ac:dyDescent="0.3">
      <c r="A2931" s="9"/>
      <c r="B2931" s="9"/>
    </row>
    <row r="2932" spans="1:2" x14ac:dyDescent="0.3">
      <c r="A2932" s="9"/>
      <c r="B2932" s="9"/>
    </row>
    <row r="2933" spans="1:2" x14ac:dyDescent="0.3">
      <c r="A2933" s="9"/>
      <c r="B2933" s="9"/>
    </row>
    <row r="2934" spans="1:2" x14ac:dyDescent="0.3">
      <c r="A2934" s="9"/>
      <c r="B2934" s="9"/>
    </row>
    <row r="2935" spans="1:2" x14ac:dyDescent="0.3">
      <c r="A2935" s="9"/>
      <c r="B2935" s="9"/>
    </row>
    <row r="2936" spans="1:2" x14ac:dyDescent="0.3">
      <c r="A2936" s="9"/>
      <c r="B2936" s="9"/>
    </row>
    <row r="2937" spans="1:2" x14ac:dyDescent="0.3">
      <c r="A2937" s="9"/>
      <c r="B2937" s="9"/>
    </row>
    <row r="2938" spans="1:2" x14ac:dyDescent="0.3">
      <c r="A2938" s="9"/>
      <c r="B2938" s="9"/>
    </row>
    <row r="2939" spans="1:2" x14ac:dyDescent="0.3">
      <c r="A2939" s="9"/>
      <c r="B2939" s="9"/>
    </row>
    <row r="2940" spans="1:2" x14ac:dyDescent="0.3">
      <c r="A2940" s="9"/>
      <c r="B2940" s="9"/>
    </row>
    <row r="2941" spans="1:2" x14ac:dyDescent="0.3">
      <c r="A2941" s="9"/>
      <c r="B2941" s="9"/>
    </row>
    <row r="2942" spans="1:2" x14ac:dyDescent="0.3">
      <c r="A2942" s="9"/>
      <c r="B2942" s="9"/>
    </row>
    <row r="2943" spans="1:2" x14ac:dyDescent="0.3">
      <c r="A2943" s="9"/>
      <c r="B2943" s="9"/>
    </row>
    <row r="2944" spans="1:2" x14ac:dyDescent="0.3">
      <c r="A2944" s="9"/>
      <c r="B2944" s="9"/>
    </row>
    <row r="2945" spans="1:2" x14ac:dyDescent="0.3">
      <c r="A2945" s="9"/>
      <c r="B2945" s="9"/>
    </row>
    <row r="2946" spans="1:2" x14ac:dyDescent="0.3">
      <c r="A2946" s="9"/>
      <c r="B2946" s="9"/>
    </row>
    <row r="2947" spans="1:2" x14ac:dyDescent="0.3">
      <c r="A2947" s="9"/>
      <c r="B2947" s="9"/>
    </row>
    <row r="2948" spans="1:2" x14ac:dyDescent="0.3">
      <c r="A2948" s="9"/>
      <c r="B2948" s="9"/>
    </row>
    <row r="2949" spans="1:2" x14ac:dyDescent="0.3">
      <c r="A2949" s="9"/>
      <c r="B2949" s="9"/>
    </row>
    <row r="2950" spans="1:2" x14ac:dyDescent="0.3">
      <c r="A2950" s="9"/>
      <c r="B2950" s="9"/>
    </row>
    <row r="2951" spans="1:2" x14ac:dyDescent="0.3">
      <c r="A2951" s="9"/>
      <c r="B2951" s="9"/>
    </row>
    <row r="2952" spans="1:2" x14ac:dyDescent="0.3">
      <c r="A2952" s="9"/>
      <c r="B2952" s="9"/>
    </row>
    <row r="2953" spans="1:2" x14ac:dyDescent="0.3">
      <c r="A2953" s="9"/>
      <c r="B2953" s="9"/>
    </row>
    <row r="2954" spans="1:2" x14ac:dyDescent="0.3">
      <c r="A2954" s="9"/>
      <c r="B2954" s="9"/>
    </row>
    <row r="2955" spans="1:2" x14ac:dyDescent="0.3">
      <c r="A2955" s="9"/>
      <c r="B2955" s="9"/>
    </row>
    <row r="2956" spans="1:2" x14ac:dyDescent="0.3">
      <c r="A2956" s="9"/>
      <c r="B2956" s="9"/>
    </row>
    <row r="2957" spans="1:2" x14ac:dyDescent="0.3">
      <c r="A2957" s="9"/>
      <c r="B2957" s="9"/>
    </row>
    <row r="2958" spans="1:2" x14ac:dyDescent="0.3">
      <c r="A2958" s="9"/>
      <c r="B2958" s="9"/>
    </row>
    <row r="2959" spans="1:2" x14ac:dyDescent="0.3">
      <c r="A2959" s="9"/>
      <c r="B2959" s="9"/>
    </row>
    <row r="2960" spans="1:2" x14ac:dyDescent="0.3">
      <c r="A2960" s="9"/>
      <c r="B2960" s="9"/>
    </row>
    <row r="2961" spans="1:2" x14ac:dyDescent="0.3">
      <c r="A2961" s="9"/>
      <c r="B2961" s="9"/>
    </row>
    <row r="2962" spans="1:2" x14ac:dyDescent="0.3">
      <c r="A2962" s="9"/>
      <c r="B2962" s="9"/>
    </row>
    <row r="2963" spans="1:2" x14ac:dyDescent="0.3">
      <c r="A2963" s="9"/>
      <c r="B2963" s="9"/>
    </row>
    <row r="2964" spans="1:2" x14ac:dyDescent="0.3">
      <c r="A2964" s="9"/>
      <c r="B2964" s="9"/>
    </row>
    <row r="2965" spans="1:2" x14ac:dyDescent="0.3">
      <c r="A2965" s="9"/>
      <c r="B2965" s="9"/>
    </row>
    <row r="2966" spans="1:2" x14ac:dyDescent="0.3">
      <c r="A2966" s="9"/>
      <c r="B2966" s="9"/>
    </row>
    <row r="2967" spans="1:2" x14ac:dyDescent="0.3">
      <c r="A2967" s="9"/>
      <c r="B2967" s="9"/>
    </row>
    <row r="2968" spans="1:2" x14ac:dyDescent="0.3">
      <c r="A2968" s="9"/>
      <c r="B2968" s="9"/>
    </row>
    <row r="2969" spans="1:2" x14ac:dyDescent="0.3">
      <c r="A2969" s="9"/>
      <c r="B2969" s="9"/>
    </row>
    <row r="2970" spans="1:2" x14ac:dyDescent="0.3">
      <c r="A2970" s="9"/>
      <c r="B2970" s="9"/>
    </row>
    <row r="2971" spans="1:2" x14ac:dyDescent="0.3">
      <c r="A2971" s="9"/>
      <c r="B2971" s="9"/>
    </row>
    <row r="2972" spans="1:2" x14ac:dyDescent="0.3">
      <c r="A2972" s="9"/>
      <c r="B2972" s="9"/>
    </row>
    <row r="2973" spans="1:2" x14ac:dyDescent="0.3">
      <c r="A2973" s="9"/>
      <c r="B2973" s="9"/>
    </row>
    <row r="2974" spans="1:2" x14ac:dyDescent="0.3">
      <c r="A2974" s="9"/>
      <c r="B2974" s="9"/>
    </row>
    <row r="2975" spans="1:2" x14ac:dyDescent="0.3">
      <c r="A2975" s="9"/>
      <c r="B2975" s="9"/>
    </row>
    <row r="2976" spans="1:2" x14ac:dyDescent="0.3">
      <c r="A2976" s="9"/>
      <c r="B2976" s="9"/>
    </row>
    <row r="2977" spans="1:2" x14ac:dyDescent="0.3">
      <c r="A2977" s="9"/>
      <c r="B2977" s="9"/>
    </row>
    <row r="2978" spans="1:2" x14ac:dyDescent="0.3">
      <c r="A2978" s="9"/>
      <c r="B2978" s="9"/>
    </row>
    <row r="2979" spans="1:2" x14ac:dyDescent="0.3">
      <c r="A2979" s="9"/>
      <c r="B2979" s="9"/>
    </row>
    <row r="2980" spans="1:2" x14ac:dyDescent="0.3">
      <c r="A2980" s="9"/>
      <c r="B2980" s="9"/>
    </row>
    <row r="2981" spans="1:2" x14ac:dyDescent="0.3">
      <c r="A2981" s="9"/>
      <c r="B2981" s="9"/>
    </row>
    <row r="2982" spans="1:2" x14ac:dyDescent="0.3">
      <c r="A2982" s="9"/>
      <c r="B2982" s="9"/>
    </row>
    <row r="2983" spans="1:2" x14ac:dyDescent="0.3">
      <c r="A2983" s="9"/>
      <c r="B2983" s="9"/>
    </row>
    <row r="2984" spans="1:2" x14ac:dyDescent="0.3">
      <c r="A2984" s="9"/>
      <c r="B2984" s="9"/>
    </row>
    <row r="2985" spans="1:2" x14ac:dyDescent="0.3">
      <c r="A2985" s="9"/>
      <c r="B2985" s="9"/>
    </row>
    <row r="2986" spans="1:2" x14ac:dyDescent="0.3">
      <c r="A2986" s="9"/>
      <c r="B2986" s="9"/>
    </row>
    <row r="2987" spans="1:2" x14ac:dyDescent="0.3">
      <c r="A2987" s="9"/>
      <c r="B2987" s="9"/>
    </row>
    <row r="2988" spans="1:2" x14ac:dyDescent="0.3">
      <c r="A2988" s="9"/>
      <c r="B2988" s="9"/>
    </row>
    <row r="2989" spans="1:2" x14ac:dyDescent="0.3">
      <c r="A2989" s="9"/>
      <c r="B2989" s="9"/>
    </row>
    <row r="2990" spans="1:2" x14ac:dyDescent="0.3">
      <c r="A2990" s="9"/>
      <c r="B2990" s="9"/>
    </row>
    <row r="2991" spans="1:2" x14ac:dyDescent="0.3">
      <c r="A2991" s="9"/>
      <c r="B2991" s="9"/>
    </row>
    <row r="2992" spans="1:2" x14ac:dyDescent="0.3">
      <c r="A2992" s="9"/>
      <c r="B2992" s="9"/>
    </row>
    <row r="2993" spans="1:2" x14ac:dyDescent="0.3">
      <c r="A2993" s="9"/>
      <c r="B2993" s="9"/>
    </row>
    <row r="2994" spans="1:2" x14ac:dyDescent="0.3">
      <c r="A2994" s="9"/>
      <c r="B2994" s="9"/>
    </row>
    <row r="2995" spans="1:2" x14ac:dyDescent="0.3">
      <c r="A2995" s="9"/>
      <c r="B2995" s="9"/>
    </row>
    <row r="2996" spans="1:2" x14ac:dyDescent="0.3">
      <c r="A2996" s="9"/>
      <c r="B2996" s="9"/>
    </row>
    <row r="2997" spans="1:2" x14ac:dyDescent="0.3">
      <c r="A2997" s="9"/>
      <c r="B2997" s="9"/>
    </row>
    <row r="2998" spans="1:2" x14ac:dyDescent="0.3">
      <c r="A2998" s="9"/>
      <c r="B2998" s="9"/>
    </row>
    <row r="2999" spans="1:2" x14ac:dyDescent="0.3">
      <c r="A2999" s="9"/>
      <c r="B2999" s="9"/>
    </row>
    <row r="3000" spans="1:2" x14ac:dyDescent="0.3">
      <c r="A3000" s="9"/>
      <c r="B3000" s="9"/>
    </row>
    <row r="3001" spans="1:2" x14ac:dyDescent="0.3">
      <c r="A3001" s="9"/>
      <c r="B3001" s="9"/>
    </row>
    <row r="3002" spans="1:2" x14ac:dyDescent="0.3">
      <c r="A3002" s="9"/>
      <c r="B3002" s="9"/>
    </row>
    <row r="3003" spans="1:2" x14ac:dyDescent="0.3">
      <c r="A3003" s="9"/>
      <c r="B3003" s="9"/>
    </row>
    <row r="3004" spans="1:2" x14ac:dyDescent="0.3">
      <c r="A3004" s="9"/>
      <c r="B3004" s="9"/>
    </row>
    <row r="3005" spans="1:2" x14ac:dyDescent="0.3">
      <c r="A3005" s="9"/>
      <c r="B3005" s="9"/>
    </row>
    <row r="3006" spans="1:2" x14ac:dyDescent="0.3">
      <c r="A3006" s="9"/>
      <c r="B3006" s="9"/>
    </row>
    <row r="3007" spans="1:2" x14ac:dyDescent="0.3">
      <c r="A3007" s="9"/>
      <c r="B3007" s="9"/>
    </row>
    <row r="3008" spans="1:2" x14ac:dyDescent="0.3">
      <c r="A3008" s="9"/>
      <c r="B3008" s="9"/>
    </row>
    <row r="3009" spans="1:2" x14ac:dyDescent="0.3">
      <c r="A3009" s="9"/>
      <c r="B3009" s="9"/>
    </row>
    <row r="3010" spans="1:2" x14ac:dyDescent="0.3">
      <c r="A3010" s="9"/>
      <c r="B3010" s="9"/>
    </row>
    <row r="3011" spans="1:2" x14ac:dyDescent="0.3">
      <c r="A3011" s="9"/>
      <c r="B3011" s="9"/>
    </row>
    <row r="3012" spans="1:2" x14ac:dyDescent="0.3">
      <c r="A3012" s="9"/>
      <c r="B3012" s="9"/>
    </row>
    <row r="3013" spans="1:2" x14ac:dyDescent="0.3">
      <c r="A3013" s="9"/>
      <c r="B3013" s="9"/>
    </row>
    <row r="3014" spans="1:2" x14ac:dyDescent="0.3">
      <c r="A3014" s="9"/>
      <c r="B3014" s="9"/>
    </row>
    <row r="3015" spans="1:2" x14ac:dyDescent="0.3">
      <c r="A3015" s="9"/>
      <c r="B3015" s="9"/>
    </row>
    <row r="3016" spans="1:2" x14ac:dyDescent="0.3">
      <c r="A3016" s="9"/>
      <c r="B3016" s="9"/>
    </row>
    <row r="3017" spans="1:2" x14ac:dyDescent="0.3">
      <c r="A3017" s="9"/>
      <c r="B3017" s="9"/>
    </row>
    <row r="3018" spans="1:2" x14ac:dyDescent="0.3">
      <c r="A3018" s="9"/>
      <c r="B3018" s="9"/>
    </row>
    <row r="3019" spans="1:2" x14ac:dyDescent="0.3">
      <c r="A3019" s="9"/>
      <c r="B3019" s="9"/>
    </row>
    <row r="3020" spans="1:2" x14ac:dyDescent="0.3">
      <c r="A3020" s="9"/>
      <c r="B3020" s="9"/>
    </row>
    <row r="3021" spans="1:2" x14ac:dyDescent="0.3">
      <c r="A3021" s="9"/>
      <c r="B3021" s="9"/>
    </row>
    <row r="3022" spans="1:2" x14ac:dyDescent="0.3">
      <c r="A3022" s="9"/>
      <c r="B3022" s="9"/>
    </row>
    <row r="3023" spans="1:2" x14ac:dyDescent="0.3">
      <c r="A3023" s="9"/>
      <c r="B3023" s="9"/>
    </row>
    <row r="3024" spans="1:2" x14ac:dyDescent="0.3">
      <c r="A3024" s="9"/>
      <c r="B3024" s="9"/>
    </row>
    <row r="3025" spans="1:2" x14ac:dyDescent="0.3">
      <c r="A3025" s="9"/>
      <c r="B3025" s="9"/>
    </row>
    <row r="3026" spans="1:2" x14ac:dyDescent="0.3">
      <c r="A3026" s="9"/>
      <c r="B3026" s="9"/>
    </row>
    <row r="3027" spans="1:2" x14ac:dyDescent="0.3">
      <c r="A3027" s="9"/>
      <c r="B3027" s="9"/>
    </row>
    <row r="3028" spans="1:2" x14ac:dyDescent="0.3">
      <c r="A3028" s="9"/>
      <c r="B3028" s="9"/>
    </row>
    <row r="3029" spans="1:2" x14ac:dyDescent="0.3">
      <c r="A3029" s="9"/>
      <c r="B3029" s="9"/>
    </row>
    <row r="3030" spans="1:2" x14ac:dyDescent="0.3">
      <c r="A3030" s="9"/>
      <c r="B3030" s="9"/>
    </row>
    <row r="3031" spans="1:2" x14ac:dyDescent="0.3">
      <c r="A3031" s="9"/>
      <c r="B3031" s="9"/>
    </row>
    <row r="3032" spans="1:2" x14ac:dyDescent="0.3">
      <c r="A3032" s="9"/>
      <c r="B3032" s="9"/>
    </row>
    <row r="3033" spans="1:2" x14ac:dyDescent="0.3">
      <c r="A3033" s="9"/>
      <c r="B3033" s="9"/>
    </row>
    <row r="3034" spans="1:2" x14ac:dyDescent="0.3">
      <c r="A3034" s="9"/>
      <c r="B3034" s="9"/>
    </row>
    <row r="3035" spans="1:2" x14ac:dyDescent="0.3">
      <c r="A3035" s="9"/>
      <c r="B3035" s="9"/>
    </row>
    <row r="3036" spans="1:2" x14ac:dyDescent="0.3">
      <c r="A3036" s="9"/>
      <c r="B3036" s="9"/>
    </row>
    <row r="3037" spans="1:2" x14ac:dyDescent="0.3">
      <c r="A3037" s="9"/>
      <c r="B3037" s="9"/>
    </row>
    <row r="3038" spans="1:2" x14ac:dyDescent="0.3">
      <c r="A3038" s="9"/>
      <c r="B3038" s="9"/>
    </row>
    <row r="3039" spans="1:2" x14ac:dyDescent="0.3">
      <c r="A3039" s="9"/>
      <c r="B3039" s="9"/>
    </row>
    <row r="3040" spans="1:2" x14ac:dyDescent="0.3">
      <c r="A3040" s="9"/>
      <c r="B3040" s="9"/>
    </row>
    <row r="3041" spans="1:2" x14ac:dyDescent="0.3">
      <c r="A3041" s="9"/>
      <c r="B3041" s="9"/>
    </row>
    <row r="3042" spans="1:2" x14ac:dyDescent="0.3">
      <c r="A3042" s="9"/>
      <c r="B3042" s="9"/>
    </row>
    <row r="3043" spans="1:2" x14ac:dyDescent="0.3">
      <c r="A3043" s="9"/>
      <c r="B3043" s="9"/>
    </row>
    <row r="3044" spans="1:2" x14ac:dyDescent="0.3">
      <c r="A3044" s="9"/>
      <c r="B3044" s="9"/>
    </row>
    <row r="3045" spans="1:2" x14ac:dyDescent="0.3">
      <c r="A3045" s="9"/>
      <c r="B3045" s="9"/>
    </row>
    <row r="3046" spans="1:2" x14ac:dyDescent="0.3">
      <c r="A3046" s="9"/>
      <c r="B3046" s="9"/>
    </row>
    <row r="3047" spans="1:2" x14ac:dyDescent="0.3">
      <c r="A3047" s="9"/>
      <c r="B3047" s="9"/>
    </row>
    <row r="3048" spans="1:2" x14ac:dyDescent="0.3">
      <c r="A3048" s="9"/>
      <c r="B3048" s="9"/>
    </row>
    <row r="3049" spans="1:2" x14ac:dyDescent="0.3">
      <c r="A3049" s="9"/>
      <c r="B3049" s="9"/>
    </row>
    <row r="3050" spans="1:2" x14ac:dyDescent="0.3">
      <c r="A3050" s="9"/>
      <c r="B3050" s="9"/>
    </row>
    <row r="3051" spans="1:2" x14ac:dyDescent="0.3">
      <c r="A3051" s="9"/>
      <c r="B3051" s="9"/>
    </row>
    <row r="3052" spans="1:2" x14ac:dyDescent="0.3">
      <c r="A3052" s="9"/>
      <c r="B3052" s="9"/>
    </row>
    <row r="3053" spans="1:2" x14ac:dyDescent="0.3">
      <c r="A3053" s="9"/>
      <c r="B3053" s="9"/>
    </row>
    <row r="3054" spans="1:2" x14ac:dyDescent="0.3">
      <c r="A3054" s="9"/>
      <c r="B3054" s="9"/>
    </row>
    <row r="3055" spans="1:2" x14ac:dyDescent="0.3">
      <c r="A3055" s="9"/>
      <c r="B3055" s="9"/>
    </row>
    <row r="3056" spans="1:2" x14ac:dyDescent="0.3">
      <c r="A3056" s="9"/>
      <c r="B3056" s="9"/>
    </row>
    <row r="3057" spans="1:2" x14ac:dyDescent="0.3">
      <c r="A3057" s="9"/>
      <c r="B3057" s="9"/>
    </row>
    <row r="3058" spans="1:2" x14ac:dyDescent="0.3">
      <c r="A3058" s="9"/>
      <c r="B3058" s="9"/>
    </row>
    <row r="3059" spans="1:2" x14ac:dyDescent="0.3">
      <c r="A3059" s="9"/>
      <c r="B3059" s="9"/>
    </row>
    <row r="3060" spans="1:2" x14ac:dyDescent="0.3">
      <c r="A3060" s="9"/>
      <c r="B3060" s="9"/>
    </row>
    <row r="3061" spans="1:2" x14ac:dyDescent="0.3">
      <c r="A3061" s="9"/>
      <c r="B3061" s="9"/>
    </row>
    <row r="3062" spans="1:2" x14ac:dyDescent="0.3">
      <c r="A3062" s="9"/>
      <c r="B3062" s="9"/>
    </row>
    <row r="3063" spans="1:2" x14ac:dyDescent="0.3">
      <c r="A3063" s="9"/>
      <c r="B3063" s="9"/>
    </row>
    <row r="3064" spans="1:2" x14ac:dyDescent="0.3">
      <c r="A3064" s="9"/>
      <c r="B3064" s="9"/>
    </row>
    <row r="3065" spans="1:2" x14ac:dyDescent="0.3">
      <c r="A3065" s="9"/>
      <c r="B3065" s="9"/>
    </row>
    <row r="3066" spans="1:2" x14ac:dyDescent="0.3">
      <c r="A3066" s="9"/>
      <c r="B3066" s="9"/>
    </row>
    <row r="3067" spans="1:2" x14ac:dyDescent="0.3">
      <c r="A3067" s="9"/>
      <c r="B3067" s="9"/>
    </row>
    <row r="3068" spans="1:2" x14ac:dyDescent="0.3">
      <c r="A3068" s="9"/>
      <c r="B3068" s="9"/>
    </row>
    <row r="3069" spans="1:2" x14ac:dyDescent="0.3">
      <c r="A3069" s="9"/>
      <c r="B3069" s="9"/>
    </row>
    <row r="3070" spans="1:2" x14ac:dyDescent="0.3">
      <c r="A3070" s="9"/>
      <c r="B3070" s="9"/>
    </row>
    <row r="3071" spans="1:2" x14ac:dyDescent="0.3">
      <c r="A3071" s="9"/>
      <c r="B3071" s="9"/>
    </row>
    <row r="3072" spans="1:2" x14ac:dyDescent="0.3">
      <c r="A3072" s="9"/>
      <c r="B3072" s="9"/>
    </row>
    <row r="3073" spans="1:2" x14ac:dyDescent="0.3">
      <c r="A3073" s="9"/>
      <c r="B3073" s="9"/>
    </row>
    <row r="3074" spans="1:2" x14ac:dyDescent="0.3">
      <c r="A3074" s="9"/>
      <c r="B3074" s="9"/>
    </row>
    <row r="3075" spans="1:2" x14ac:dyDescent="0.3">
      <c r="A3075" s="9"/>
      <c r="B3075" s="9"/>
    </row>
    <row r="3076" spans="1:2" x14ac:dyDescent="0.3">
      <c r="A3076" s="9"/>
      <c r="B3076" s="9"/>
    </row>
    <row r="3077" spans="1:2" x14ac:dyDescent="0.3">
      <c r="A3077" s="9"/>
      <c r="B3077" s="9"/>
    </row>
    <row r="3078" spans="1:2" x14ac:dyDescent="0.3">
      <c r="A3078" s="9"/>
      <c r="B3078" s="9"/>
    </row>
    <row r="3079" spans="1:2" x14ac:dyDescent="0.3">
      <c r="A3079" s="9"/>
      <c r="B3079" s="9"/>
    </row>
    <row r="3080" spans="1:2" x14ac:dyDescent="0.3">
      <c r="A3080" s="9"/>
      <c r="B3080" s="9"/>
    </row>
    <row r="3081" spans="1:2" x14ac:dyDescent="0.3">
      <c r="A3081" s="9"/>
      <c r="B3081" s="9"/>
    </row>
    <row r="3082" spans="1:2" x14ac:dyDescent="0.3">
      <c r="A3082" s="9"/>
      <c r="B3082" s="9"/>
    </row>
    <row r="3083" spans="1:2" x14ac:dyDescent="0.3">
      <c r="A3083" s="9"/>
      <c r="B3083" s="9"/>
    </row>
    <row r="3084" spans="1:2" x14ac:dyDescent="0.3">
      <c r="A3084" s="9"/>
      <c r="B3084" s="9"/>
    </row>
    <row r="3085" spans="1:2" x14ac:dyDescent="0.3">
      <c r="A3085" s="9"/>
      <c r="B3085" s="9"/>
    </row>
    <row r="3086" spans="1:2" x14ac:dyDescent="0.3">
      <c r="A3086" s="9"/>
      <c r="B3086" s="9"/>
    </row>
    <row r="3087" spans="1:2" x14ac:dyDescent="0.3">
      <c r="A3087" s="9"/>
      <c r="B3087" s="9"/>
    </row>
    <row r="3088" spans="1:2" x14ac:dyDescent="0.3">
      <c r="A3088" s="9"/>
      <c r="B3088" s="9"/>
    </row>
    <row r="3089" spans="1:2" x14ac:dyDescent="0.3">
      <c r="A3089" s="9"/>
      <c r="B3089" s="9"/>
    </row>
    <row r="3090" spans="1:2" x14ac:dyDescent="0.3">
      <c r="A3090" s="9"/>
      <c r="B3090" s="9"/>
    </row>
    <row r="3091" spans="1:2" x14ac:dyDescent="0.3">
      <c r="A3091" s="9"/>
      <c r="B3091" s="9"/>
    </row>
    <row r="3092" spans="1:2" x14ac:dyDescent="0.3">
      <c r="A3092" s="9"/>
      <c r="B3092" s="9"/>
    </row>
    <row r="3093" spans="1:2" x14ac:dyDescent="0.3">
      <c r="A3093" s="9"/>
      <c r="B3093" s="9"/>
    </row>
    <row r="3094" spans="1:2" x14ac:dyDescent="0.3">
      <c r="A3094" s="9"/>
      <c r="B3094" s="9"/>
    </row>
    <row r="3095" spans="1:2" x14ac:dyDescent="0.3">
      <c r="A3095" s="9"/>
      <c r="B3095" s="9"/>
    </row>
    <row r="3096" spans="1:2" x14ac:dyDescent="0.3">
      <c r="A3096" s="9"/>
      <c r="B3096" s="9"/>
    </row>
    <row r="3097" spans="1:2" x14ac:dyDescent="0.3">
      <c r="A3097" s="9"/>
      <c r="B3097" s="9"/>
    </row>
    <row r="3098" spans="1:2" x14ac:dyDescent="0.3">
      <c r="A3098" s="9"/>
      <c r="B3098" s="9"/>
    </row>
    <row r="3099" spans="1:2" x14ac:dyDescent="0.3">
      <c r="A3099" s="9"/>
      <c r="B3099" s="9"/>
    </row>
    <row r="3100" spans="1:2" x14ac:dyDescent="0.3">
      <c r="A3100" s="9"/>
      <c r="B3100" s="9"/>
    </row>
    <row r="3101" spans="1:2" x14ac:dyDescent="0.3">
      <c r="A3101" s="9"/>
      <c r="B3101" s="9"/>
    </row>
    <row r="3102" spans="1:2" x14ac:dyDescent="0.3">
      <c r="A3102" s="9"/>
      <c r="B3102" s="9"/>
    </row>
    <row r="3103" spans="1:2" x14ac:dyDescent="0.3">
      <c r="A3103" s="9"/>
      <c r="B3103" s="9"/>
    </row>
    <row r="3104" spans="1:2" x14ac:dyDescent="0.3">
      <c r="A3104" s="9"/>
      <c r="B3104" s="9"/>
    </row>
    <row r="3105" spans="1:2" x14ac:dyDescent="0.3">
      <c r="A3105" s="9"/>
      <c r="B3105" s="9"/>
    </row>
    <row r="3106" spans="1:2" x14ac:dyDescent="0.3">
      <c r="A3106" s="9"/>
      <c r="B3106" s="9"/>
    </row>
    <row r="3107" spans="1:2" x14ac:dyDescent="0.3">
      <c r="A3107" s="9"/>
      <c r="B3107" s="9"/>
    </row>
    <row r="3108" spans="1:2" x14ac:dyDescent="0.3">
      <c r="A3108" s="9"/>
      <c r="B3108" s="9"/>
    </row>
    <row r="3109" spans="1:2" x14ac:dyDescent="0.3">
      <c r="A3109" s="9"/>
      <c r="B3109" s="9"/>
    </row>
    <row r="3110" spans="1:2" x14ac:dyDescent="0.3">
      <c r="A3110" s="9"/>
      <c r="B3110" s="9"/>
    </row>
    <row r="3111" spans="1:2" x14ac:dyDescent="0.3">
      <c r="A3111" s="9"/>
      <c r="B3111" s="9"/>
    </row>
    <row r="3112" spans="1:2" x14ac:dyDescent="0.3">
      <c r="A3112" s="9"/>
      <c r="B3112" s="9"/>
    </row>
    <row r="3113" spans="1:2" x14ac:dyDescent="0.3">
      <c r="A3113" s="9"/>
      <c r="B3113" s="9"/>
    </row>
    <row r="3114" spans="1:2" x14ac:dyDescent="0.3">
      <c r="A3114" s="9"/>
      <c r="B3114" s="9"/>
    </row>
    <row r="3115" spans="1:2" x14ac:dyDescent="0.3">
      <c r="A3115" s="9"/>
      <c r="B3115" s="9"/>
    </row>
    <row r="3116" spans="1:2" x14ac:dyDescent="0.3">
      <c r="A3116" s="9"/>
      <c r="B3116" s="9"/>
    </row>
    <row r="3117" spans="1:2" x14ac:dyDescent="0.3">
      <c r="A3117" s="9"/>
      <c r="B3117" s="9"/>
    </row>
    <row r="3118" spans="1:2" x14ac:dyDescent="0.3">
      <c r="A3118" s="9"/>
      <c r="B3118" s="9"/>
    </row>
    <row r="3119" spans="1:2" x14ac:dyDescent="0.3">
      <c r="A3119" s="9"/>
      <c r="B3119" s="9"/>
    </row>
    <row r="3120" spans="1:2" x14ac:dyDescent="0.3">
      <c r="A3120" s="9"/>
      <c r="B3120" s="9"/>
    </row>
    <row r="3121" spans="1:2" x14ac:dyDescent="0.3">
      <c r="A3121" s="9"/>
      <c r="B3121" s="9"/>
    </row>
    <row r="3122" spans="1:2" x14ac:dyDescent="0.3">
      <c r="A3122" s="9"/>
      <c r="B3122" s="9"/>
    </row>
    <row r="3123" spans="1:2" x14ac:dyDescent="0.3">
      <c r="A3123" s="9"/>
      <c r="B3123" s="9"/>
    </row>
    <row r="3124" spans="1:2" x14ac:dyDescent="0.3">
      <c r="A3124" s="9"/>
      <c r="B3124" s="9"/>
    </row>
    <row r="3125" spans="1:2" x14ac:dyDescent="0.3">
      <c r="A3125" s="9"/>
      <c r="B3125" s="9"/>
    </row>
    <row r="3126" spans="1:2" x14ac:dyDescent="0.3">
      <c r="A3126" s="9"/>
      <c r="B3126" s="9"/>
    </row>
    <row r="3127" spans="1:2" x14ac:dyDescent="0.3">
      <c r="A3127" s="9"/>
      <c r="B3127" s="9"/>
    </row>
    <row r="3128" spans="1:2" x14ac:dyDescent="0.3">
      <c r="A3128" s="9"/>
      <c r="B3128" s="9"/>
    </row>
    <row r="3129" spans="1:2" x14ac:dyDescent="0.3">
      <c r="A3129" s="9"/>
      <c r="B3129" s="9"/>
    </row>
    <row r="3130" spans="1:2" x14ac:dyDescent="0.3">
      <c r="A3130" s="9"/>
      <c r="B3130" s="9"/>
    </row>
    <row r="3131" spans="1:2" x14ac:dyDescent="0.3">
      <c r="A3131" s="9"/>
      <c r="B3131" s="9"/>
    </row>
    <row r="3132" spans="1:2" x14ac:dyDescent="0.3">
      <c r="A3132" s="9"/>
      <c r="B3132" s="9"/>
    </row>
    <row r="3133" spans="1:2" x14ac:dyDescent="0.3">
      <c r="A3133" s="9"/>
      <c r="B3133" s="9"/>
    </row>
    <row r="3134" spans="1:2" x14ac:dyDescent="0.3">
      <c r="A3134" s="9"/>
      <c r="B3134" s="9"/>
    </row>
    <row r="3135" spans="1:2" x14ac:dyDescent="0.3">
      <c r="A3135" s="9"/>
      <c r="B3135" s="9"/>
    </row>
    <row r="3136" spans="1:2" x14ac:dyDescent="0.3">
      <c r="A3136" s="9"/>
      <c r="B3136" s="9"/>
    </row>
    <row r="3137" spans="1:2" x14ac:dyDescent="0.3">
      <c r="A3137" s="9"/>
      <c r="B3137" s="9"/>
    </row>
    <row r="3138" spans="1:2" x14ac:dyDescent="0.3">
      <c r="A3138" s="9"/>
      <c r="B3138" s="9"/>
    </row>
    <row r="3139" spans="1:2" x14ac:dyDescent="0.3">
      <c r="A3139" s="9"/>
      <c r="B3139" s="9"/>
    </row>
    <row r="3140" spans="1:2" x14ac:dyDescent="0.3">
      <c r="A3140" s="9"/>
      <c r="B3140" s="9"/>
    </row>
    <row r="3141" spans="1:2" x14ac:dyDescent="0.3">
      <c r="A3141" s="9"/>
      <c r="B3141" s="9"/>
    </row>
    <row r="3142" spans="1:2" x14ac:dyDescent="0.3">
      <c r="A3142" s="9"/>
      <c r="B3142" s="9"/>
    </row>
    <row r="3143" spans="1:2" x14ac:dyDescent="0.3">
      <c r="A3143" s="9"/>
      <c r="B3143" s="9"/>
    </row>
    <row r="3144" spans="1:2" x14ac:dyDescent="0.3">
      <c r="A3144" s="9"/>
      <c r="B3144" s="9"/>
    </row>
    <row r="3145" spans="1:2" x14ac:dyDescent="0.3">
      <c r="A3145" s="9"/>
      <c r="B3145" s="9"/>
    </row>
    <row r="3146" spans="1:2" x14ac:dyDescent="0.3">
      <c r="A3146" s="9"/>
      <c r="B3146" s="9"/>
    </row>
    <row r="3147" spans="1:2" x14ac:dyDescent="0.3">
      <c r="A3147" s="9"/>
      <c r="B3147" s="9"/>
    </row>
    <row r="3148" spans="1:2" x14ac:dyDescent="0.3">
      <c r="A3148" s="9"/>
      <c r="B3148" s="9"/>
    </row>
    <row r="3149" spans="1:2" x14ac:dyDescent="0.3">
      <c r="A3149" s="9"/>
      <c r="B3149" s="9"/>
    </row>
    <row r="3150" spans="1:2" x14ac:dyDescent="0.3">
      <c r="A3150" s="9"/>
      <c r="B3150" s="9"/>
    </row>
    <row r="3151" spans="1:2" x14ac:dyDescent="0.3">
      <c r="A3151" s="9"/>
      <c r="B3151" s="9"/>
    </row>
    <row r="3152" spans="1:2" x14ac:dyDescent="0.3">
      <c r="A3152" s="9"/>
      <c r="B3152" s="9"/>
    </row>
    <row r="3153" spans="1:2" x14ac:dyDescent="0.3">
      <c r="A3153" s="9"/>
      <c r="B3153" s="9"/>
    </row>
    <row r="3154" spans="1:2" x14ac:dyDescent="0.3">
      <c r="A3154" s="9"/>
      <c r="B3154" s="9"/>
    </row>
    <row r="3155" spans="1:2" x14ac:dyDescent="0.3">
      <c r="A3155" s="9"/>
      <c r="B3155" s="9"/>
    </row>
    <row r="3156" spans="1:2" x14ac:dyDescent="0.3">
      <c r="A3156" s="9"/>
      <c r="B3156" s="9"/>
    </row>
    <row r="3157" spans="1:2" x14ac:dyDescent="0.3">
      <c r="A3157" s="9"/>
      <c r="B3157" s="9"/>
    </row>
    <row r="3158" spans="1:2" x14ac:dyDescent="0.3">
      <c r="A3158" s="9"/>
      <c r="B3158" s="9"/>
    </row>
    <row r="3159" spans="1:2" x14ac:dyDescent="0.3">
      <c r="A3159" s="9"/>
      <c r="B3159" s="9"/>
    </row>
    <row r="3160" spans="1:2" x14ac:dyDescent="0.3">
      <c r="A3160" s="9"/>
      <c r="B3160" s="9"/>
    </row>
    <row r="3161" spans="1:2" x14ac:dyDescent="0.3">
      <c r="A3161" s="9"/>
      <c r="B3161" s="9"/>
    </row>
    <row r="3162" spans="1:2" x14ac:dyDescent="0.3">
      <c r="A3162" s="9"/>
      <c r="B3162" s="9"/>
    </row>
    <row r="3163" spans="1:2" x14ac:dyDescent="0.3">
      <c r="A3163" s="9"/>
      <c r="B3163" s="9"/>
    </row>
    <row r="3164" spans="1:2" x14ac:dyDescent="0.3">
      <c r="A3164" s="9"/>
      <c r="B3164" s="9"/>
    </row>
    <row r="3165" spans="1:2" x14ac:dyDescent="0.3">
      <c r="A3165" s="9"/>
      <c r="B3165" s="9"/>
    </row>
    <row r="3166" spans="1:2" x14ac:dyDescent="0.3">
      <c r="A3166" s="9"/>
      <c r="B3166" s="9"/>
    </row>
    <row r="3167" spans="1:2" x14ac:dyDescent="0.3">
      <c r="A3167" s="9"/>
      <c r="B3167" s="9"/>
    </row>
    <row r="3168" spans="1:2" x14ac:dyDescent="0.3">
      <c r="A3168" s="9"/>
      <c r="B3168" s="9"/>
    </row>
    <row r="3169" spans="1:2" x14ac:dyDescent="0.3">
      <c r="A3169" s="9"/>
      <c r="B3169" s="9"/>
    </row>
    <row r="3170" spans="1:2" x14ac:dyDescent="0.3">
      <c r="A3170" s="9"/>
      <c r="B3170" s="9"/>
    </row>
    <row r="3171" spans="1:2" x14ac:dyDescent="0.3">
      <c r="A3171" s="9"/>
      <c r="B3171" s="9"/>
    </row>
    <row r="3172" spans="1:2" x14ac:dyDescent="0.3">
      <c r="A3172" s="9"/>
      <c r="B3172" s="9"/>
    </row>
    <row r="3173" spans="1:2" x14ac:dyDescent="0.3">
      <c r="A3173" s="9"/>
      <c r="B3173" s="9"/>
    </row>
    <row r="3174" spans="1:2" x14ac:dyDescent="0.3">
      <c r="A3174" s="9"/>
      <c r="B3174" s="9"/>
    </row>
    <row r="3175" spans="1:2" x14ac:dyDescent="0.3">
      <c r="A3175" s="9"/>
      <c r="B3175" s="9"/>
    </row>
    <row r="3176" spans="1:2" x14ac:dyDescent="0.3">
      <c r="A3176" s="9"/>
      <c r="B3176" s="9"/>
    </row>
    <row r="3177" spans="1:2" x14ac:dyDescent="0.3">
      <c r="A3177" s="9"/>
      <c r="B3177" s="9"/>
    </row>
    <row r="3178" spans="1:2" x14ac:dyDescent="0.3">
      <c r="A3178" s="9"/>
      <c r="B3178" s="9"/>
    </row>
    <row r="3179" spans="1:2" x14ac:dyDescent="0.3">
      <c r="A3179" s="9"/>
      <c r="B3179" s="9"/>
    </row>
    <row r="3180" spans="1:2" x14ac:dyDescent="0.3">
      <c r="A3180" s="9"/>
      <c r="B3180" s="9"/>
    </row>
    <row r="3181" spans="1:2" x14ac:dyDescent="0.3">
      <c r="A3181" s="9"/>
      <c r="B3181" s="9"/>
    </row>
    <row r="3182" spans="1:2" x14ac:dyDescent="0.3">
      <c r="A3182" s="9"/>
      <c r="B3182" s="9"/>
    </row>
    <row r="3183" spans="1:2" x14ac:dyDescent="0.3">
      <c r="A3183" s="9"/>
      <c r="B3183" s="9"/>
    </row>
    <row r="3184" spans="1:2" x14ac:dyDescent="0.3">
      <c r="A3184" s="9"/>
      <c r="B3184" s="9"/>
    </row>
    <row r="3185" spans="1:2" x14ac:dyDescent="0.3">
      <c r="A3185" s="9"/>
      <c r="B3185" s="9"/>
    </row>
    <row r="3186" spans="1:2" x14ac:dyDescent="0.3">
      <c r="A3186" s="9"/>
      <c r="B3186" s="9"/>
    </row>
    <row r="3187" spans="1:2" x14ac:dyDescent="0.3">
      <c r="A3187" s="9"/>
      <c r="B3187" s="9"/>
    </row>
    <row r="3188" spans="1:2" x14ac:dyDescent="0.3">
      <c r="A3188" s="9"/>
      <c r="B3188" s="9"/>
    </row>
    <row r="3189" spans="1:2" x14ac:dyDescent="0.3">
      <c r="A3189" s="9"/>
      <c r="B3189" s="9"/>
    </row>
    <row r="3190" spans="1:2" x14ac:dyDescent="0.3">
      <c r="A3190" s="9"/>
      <c r="B3190" s="9"/>
    </row>
    <row r="3191" spans="1:2" x14ac:dyDescent="0.3">
      <c r="A3191" s="9"/>
      <c r="B3191" s="9"/>
    </row>
    <row r="3192" spans="1:2" x14ac:dyDescent="0.3">
      <c r="A3192" s="9"/>
      <c r="B3192" s="9"/>
    </row>
    <row r="3193" spans="1:2" x14ac:dyDescent="0.3">
      <c r="A3193" s="9"/>
      <c r="B3193" s="9"/>
    </row>
    <row r="3194" spans="1:2" x14ac:dyDescent="0.3">
      <c r="A3194" s="9"/>
      <c r="B3194" s="9"/>
    </row>
    <row r="3195" spans="1:2" x14ac:dyDescent="0.3">
      <c r="A3195" s="9"/>
      <c r="B3195" s="9"/>
    </row>
    <row r="3196" spans="1:2" x14ac:dyDescent="0.3">
      <c r="A3196" s="9"/>
      <c r="B3196" s="9"/>
    </row>
    <row r="3197" spans="1:2" x14ac:dyDescent="0.3">
      <c r="A3197" s="9"/>
      <c r="B3197" s="9"/>
    </row>
    <row r="3198" spans="1:2" x14ac:dyDescent="0.3">
      <c r="A3198" s="9"/>
      <c r="B3198" s="9"/>
    </row>
    <row r="3199" spans="1:2" x14ac:dyDescent="0.3">
      <c r="A3199" s="9"/>
      <c r="B3199" s="9"/>
    </row>
    <row r="3200" spans="1:2" x14ac:dyDescent="0.3">
      <c r="A3200" s="9"/>
      <c r="B3200" s="9"/>
    </row>
    <row r="3201" spans="1:2" x14ac:dyDescent="0.3">
      <c r="A3201" s="9"/>
      <c r="B3201" s="9"/>
    </row>
    <row r="3202" spans="1:2" x14ac:dyDescent="0.3">
      <c r="A3202" s="9"/>
      <c r="B3202" s="9"/>
    </row>
    <row r="3203" spans="1:2" x14ac:dyDescent="0.3">
      <c r="A3203" s="9"/>
      <c r="B3203" s="9"/>
    </row>
    <row r="3204" spans="1:2" x14ac:dyDescent="0.3">
      <c r="A3204" s="9"/>
      <c r="B3204" s="9"/>
    </row>
    <row r="3205" spans="1:2" x14ac:dyDescent="0.3">
      <c r="A3205" s="9"/>
      <c r="B3205" s="9"/>
    </row>
    <row r="3206" spans="1:2" x14ac:dyDescent="0.3">
      <c r="A3206" s="9"/>
      <c r="B3206" s="9"/>
    </row>
    <row r="3207" spans="1:2" x14ac:dyDescent="0.3">
      <c r="A3207" s="9"/>
      <c r="B3207" s="9"/>
    </row>
    <row r="3208" spans="1:2" x14ac:dyDescent="0.3">
      <c r="A3208" s="9"/>
      <c r="B3208" s="9"/>
    </row>
    <row r="3209" spans="1:2" x14ac:dyDescent="0.3">
      <c r="A3209" s="9"/>
      <c r="B3209" s="9"/>
    </row>
    <row r="3210" spans="1:2" x14ac:dyDescent="0.3">
      <c r="A3210" s="9"/>
      <c r="B3210" s="9"/>
    </row>
    <row r="3211" spans="1:2" x14ac:dyDescent="0.3">
      <c r="A3211" s="9"/>
      <c r="B3211" s="9"/>
    </row>
    <row r="3212" spans="1:2" x14ac:dyDescent="0.3">
      <c r="A3212" s="9"/>
      <c r="B3212" s="9"/>
    </row>
    <row r="3213" spans="1:2" x14ac:dyDescent="0.3">
      <c r="A3213" s="9"/>
      <c r="B3213" s="9"/>
    </row>
    <row r="3214" spans="1:2" x14ac:dyDescent="0.3">
      <c r="A3214" s="9"/>
      <c r="B3214" s="9"/>
    </row>
    <row r="3215" spans="1:2" x14ac:dyDescent="0.3">
      <c r="A3215" s="9"/>
      <c r="B3215" s="9"/>
    </row>
    <row r="3216" spans="1:2" x14ac:dyDescent="0.3">
      <c r="A3216" s="9"/>
      <c r="B3216" s="9"/>
    </row>
    <row r="3217" spans="1:2" x14ac:dyDescent="0.3">
      <c r="A3217" s="9"/>
      <c r="B3217" s="9"/>
    </row>
    <row r="3218" spans="1:2" x14ac:dyDescent="0.3">
      <c r="A3218" s="9"/>
      <c r="B3218" s="9"/>
    </row>
    <row r="3219" spans="1:2" x14ac:dyDescent="0.3">
      <c r="A3219" s="9"/>
      <c r="B3219" s="9"/>
    </row>
    <row r="3220" spans="1:2" x14ac:dyDescent="0.3">
      <c r="A3220" s="9"/>
      <c r="B3220" s="9"/>
    </row>
    <row r="3221" spans="1:2" x14ac:dyDescent="0.3">
      <c r="A3221" s="9"/>
      <c r="B3221" s="9"/>
    </row>
    <row r="3222" spans="1:2" x14ac:dyDescent="0.3">
      <c r="A3222" s="9"/>
      <c r="B3222" s="9"/>
    </row>
    <row r="3223" spans="1:2" x14ac:dyDescent="0.3">
      <c r="A3223" s="9"/>
      <c r="B3223" s="9"/>
    </row>
    <row r="3224" spans="1:2" x14ac:dyDescent="0.3">
      <c r="A3224" s="9"/>
      <c r="B3224" s="9"/>
    </row>
    <row r="3225" spans="1:2" x14ac:dyDescent="0.3">
      <c r="A3225" s="9"/>
      <c r="B3225" s="9"/>
    </row>
    <row r="3226" spans="1:2" x14ac:dyDescent="0.3">
      <c r="A3226" s="9"/>
      <c r="B3226" s="9"/>
    </row>
    <row r="3227" spans="1:2" x14ac:dyDescent="0.3">
      <c r="A3227" s="9"/>
      <c r="B3227" s="9"/>
    </row>
    <row r="3228" spans="1:2" x14ac:dyDescent="0.3">
      <c r="A3228" s="9"/>
      <c r="B3228" s="9"/>
    </row>
    <row r="3229" spans="1:2" x14ac:dyDescent="0.3">
      <c r="A3229" s="9"/>
      <c r="B3229" s="9"/>
    </row>
    <row r="3230" spans="1:2" x14ac:dyDescent="0.3">
      <c r="A3230" s="9"/>
      <c r="B3230" s="9"/>
    </row>
    <row r="3231" spans="1:2" x14ac:dyDescent="0.3">
      <c r="A3231" s="9"/>
      <c r="B3231" s="9"/>
    </row>
    <row r="3232" spans="1:2" x14ac:dyDescent="0.3">
      <c r="A3232" s="9"/>
      <c r="B3232" s="9"/>
    </row>
    <row r="3233" spans="1:2" x14ac:dyDescent="0.3">
      <c r="A3233" s="9"/>
      <c r="B3233" s="9"/>
    </row>
    <row r="3234" spans="1:2" x14ac:dyDescent="0.3">
      <c r="A3234" s="9"/>
      <c r="B3234" s="9"/>
    </row>
    <row r="3235" spans="1:2" x14ac:dyDescent="0.3">
      <c r="A3235" s="9"/>
      <c r="B3235" s="9"/>
    </row>
    <row r="3236" spans="1:2" x14ac:dyDescent="0.3">
      <c r="A3236" s="9"/>
      <c r="B3236" s="9"/>
    </row>
    <row r="3237" spans="1:2" x14ac:dyDescent="0.3">
      <c r="A3237" s="9"/>
      <c r="B3237" s="9"/>
    </row>
    <row r="3238" spans="1:2" x14ac:dyDescent="0.3">
      <c r="A3238" s="9"/>
      <c r="B3238" s="9"/>
    </row>
    <row r="3239" spans="1:2" x14ac:dyDescent="0.3">
      <c r="A3239" s="9"/>
      <c r="B3239" s="9"/>
    </row>
    <row r="3240" spans="1:2" x14ac:dyDescent="0.3">
      <c r="A3240" s="9"/>
      <c r="B3240" s="9"/>
    </row>
    <row r="3241" spans="1:2" x14ac:dyDescent="0.3">
      <c r="A3241" s="9"/>
      <c r="B3241" s="9"/>
    </row>
    <row r="3242" spans="1:2" x14ac:dyDescent="0.3">
      <c r="A3242" s="9"/>
      <c r="B3242" s="9"/>
    </row>
    <row r="3243" spans="1:2" x14ac:dyDescent="0.3">
      <c r="A3243" s="9"/>
      <c r="B3243" s="9"/>
    </row>
    <row r="3244" spans="1:2" x14ac:dyDescent="0.3">
      <c r="A3244" s="9"/>
      <c r="B3244" s="9"/>
    </row>
    <row r="3245" spans="1:2" x14ac:dyDescent="0.3">
      <c r="A3245" s="9"/>
      <c r="B3245" s="9"/>
    </row>
    <row r="3246" spans="1:2" x14ac:dyDescent="0.3">
      <c r="A3246" s="9"/>
      <c r="B3246" s="9"/>
    </row>
    <row r="3247" spans="1:2" x14ac:dyDescent="0.3">
      <c r="A3247" s="9"/>
      <c r="B3247" s="9"/>
    </row>
    <row r="3248" spans="1:2" x14ac:dyDescent="0.3">
      <c r="A3248" s="9"/>
      <c r="B3248" s="9"/>
    </row>
    <row r="3249" spans="1:2" x14ac:dyDescent="0.3">
      <c r="A3249" s="9"/>
      <c r="B3249" s="9"/>
    </row>
    <row r="3250" spans="1:2" x14ac:dyDescent="0.3">
      <c r="A3250" s="9"/>
      <c r="B3250" s="9"/>
    </row>
    <row r="3251" spans="1:2" x14ac:dyDescent="0.3">
      <c r="A3251" s="9"/>
      <c r="B3251" s="9"/>
    </row>
    <row r="3252" spans="1:2" x14ac:dyDescent="0.3">
      <c r="A3252" s="9"/>
      <c r="B3252" s="9"/>
    </row>
    <row r="3253" spans="1:2" x14ac:dyDescent="0.3">
      <c r="A3253" s="9"/>
      <c r="B3253" s="9"/>
    </row>
    <row r="3254" spans="1:2" x14ac:dyDescent="0.3">
      <c r="A3254" s="9"/>
      <c r="B3254" s="9"/>
    </row>
    <row r="3255" spans="1:2" x14ac:dyDescent="0.3">
      <c r="A3255" s="9"/>
      <c r="B3255" s="9"/>
    </row>
    <row r="3256" spans="1:2" x14ac:dyDescent="0.3">
      <c r="A3256" s="9"/>
      <c r="B3256" s="9"/>
    </row>
    <row r="3257" spans="1:2" x14ac:dyDescent="0.3">
      <c r="A3257" s="9"/>
      <c r="B3257" s="9"/>
    </row>
    <row r="3258" spans="1:2" x14ac:dyDescent="0.3">
      <c r="A3258" s="9"/>
      <c r="B3258" s="9"/>
    </row>
    <row r="3259" spans="1:2" x14ac:dyDescent="0.3">
      <c r="A3259" s="9"/>
      <c r="B3259" s="9"/>
    </row>
    <row r="3260" spans="1:2" x14ac:dyDescent="0.3">
      <c r="A3260" s="9"/>
      <c r="B3260" s="9"/>
    </row>
    <row r="3261" spans="1:2" x14ac:dyDescent="0.3">
      <c r="A3261" s="9"/>
      <c r="B3261" s="9"/>
    </row>
    <row r="3262" spans="1:2" x14ac:dyDescent="0.3">
      <c r="A3262" s="9"/>
      <c r="B3262" s="9"/>
    </row>
    <row r="3263" spans="1:2" x14ac:dyDescent="0.3">
      <c r="A3263" s="9"/>
      <c r="B3263" s="9"/>
    </row>
    <row r="3264" spans="1:2" x14ac:dyDescent="0.3">
      <c r="A3264" s="9"/>
      <c r="B3264" s="9"/>
    </row>
    <row r="3265" spans="1:2" x14ac:dyDescent="0.3">
      <c r="A3265" s="9"/>
      <c r="B3265" s="9"/>
    </row>
    <row r="3266" spans="1:2" x14ac:dyDescent="0.3">
      <c r="A3266" s="9"/>
      <c r="B3266" s="9"/>
    </row>
    <row r="3267" spans="1:2" x14ac:dyDescent="0.3">
      <c r="A3267" s="9"/>
      <c r="B3267" s="9"/>
    </row>
    <row r="3268" spans="1:2" x14ac:dyDescent="0.3">
      <c r="A3268" s="9"/>
      <c r="B3268" s="9"/>
    </row>
    <row r="3269" spans="1:2" x14ac:dyDescent="0.3">
      <c r="A3269" s="9"/>
      <c r="B3269" s="9"/>
    </row>
    <row r="3270" spans="1:2" x14ac:dyDescent="0.3">
      <c r="A3270" s="9"/>
      <c r="B3270" s="9"/>
    </row>
    <row r="3271" spans="1:2" x14ac:dyDescent="0.3">
      <c r="A3271" s="9"/>
      <c r="B3271" s="9"/>
    </row>
    <row r="3272" spans="1:2" x14ac:dyDescent="0.3">
      <c r="A3272" s="9"/>
      <c r="B3272" s="9"/>
    </row>
    <row r="3273" spans="1:2" x14ac:dyDescent="0.3">
      <c r="A3273" s="9"/>
      <c r="B3273" s="9"/>
    </row>
    <row r="3274" spans="1:2" x14ac:dyDescent="0.3">
      <c r="A3274" s="9"/>
      <c r="B3274" s="9"/>
    </row>
    <row r="3275" spans="1:2" x14ac:dyDescent="0.3">
      <c r="A3275" s="9"/>
      <c r="B3275" s="9"/>
    </row>
    <row r="3276" spans="1:2" x14ac:dyDescent="0.3">
      <c r="A3276" s="9"/>
      <c r="B3276" s="9"/>
    </row>
    <row r="3277" spans="1:2" x14ac:dyDescent="0.3">
      <c r="A3277" s="9"/>
      <c r="B3277" s="9"/>
    </row>
    <row r="3278" spans="1:2" x14ac:dyDescent="0.3">
      <c r="A3278" s="9"/>
      <c r="B3278" s="9"/>
    </row>
    <row r="3279" spans="1:2" x14ac:dyDescent="0.3">
      <c r="A3279" s="9"/>
      <c r="B3279" s="9"/>
    </row>
    <row r="3280" spans="1:2" x14ac:dyDescent="0.3">
      <c r="A3280" s="9"/>
      <c r="B3280" s="9"/>
    </row>
    <row r="3281" spans="1:2" x14ac:dyDescent="0.3">
      <c r="A3281" s="9"/>
      <c r="B3281" s="9"/>
    </row>
    <row r="3282" spans="1:2" x14ac:dyDescent="0.3">
      <c r="A3282" s="9"/>
      <c r="B3282" s="9"/>
    </row>
    <row r="3283" spans="1:2" x14ac:dyDescent="0.3">
      <c r="A3283" s="9"/>
      <c r="B3283" s="9"/>
    </row>
    <row r="3284" spans="1:2" x14ac:dyDescent="0.3">
      <c r="A3284" s="9"/>
      <c r="B3284" s="9"/>
    </row>
    <row r="3285" spans="1:2" x14ac:dyDescent="0.3">
      <c r="A3285" s="9"/>
      <c r="B3285" s="9"/>
    </row>
    <row r="3286" spans="1:2" x14ac:dyDescent="0.3">
      <c r="A3286" s="9"/>
      <c r="B3286" s="9"/>
    </row>
    <row r="3287" spans="1:2" x14ac:dyDescent="0.3">
      <c r="A3287" s="9"/>
      <c r="B3287" s="9"/>
    </row>
    <row r="3288" spans="1:2" x14ac:dyDescent="0.3">
      <c r="A3288" s="9"/>
      <c r="B3288" s="9"/>
    </row>
    <row r="3289" spans="1:2" x14ac:dyDescent="0.3">
      <c r="A3289" s="9"/>
      <c r="B3289" s="9"/>
    </row>
    <row r="3290" spans="1:2" x14ac:dyDescent="0.3">
      <c r="A3290" s="9"/>
      <c r="B3290" s="9"/>
    </row>
    <row r="3291" spans="1:2" x14ac:dyDescent="0.3">
      <c r="A3291" s="9"/>
      <c r="B3291" s="9"/>
    </row>
    <row r="3292" spans="1:2" x14ac:dyDescent="0.3">
      <c r="A3292" s="9"/>
      <c r="B3292" s="9"/>
    </row>
    <row r="3293" spans="1:2" x14ac:dyDescent="0.3">
      <c r="A3293" s="9"/>
      <c r="B3293" s="9"/>
    </row>
    <row r="3294" spans="1:2" x14ac:dyDescent="0.3">
      <c r="A3294" s="9"/>
      <c r="B3294" s="9"/>
    </row>
    <row r="3295" spans="1:2" x14ac:dyDescent="0.3">
      <c r="A3295" s="9"/>
      <c r="B3295" s="9"/>
    </row>
    <row r="3296" spans="1:2" x14ac:dyDescent="0.3">
      <c r="A3296" s="9"/>
      <c r="B3296" s="9"/>
    </row>
    <row r="3297" spans="1:2" x14ac:dyDescent="0.3">
      <c r="A3297" s="9"/>
      <c r="B3297" s="9"/>
    </row>
    <row r="3298" spans="1:2" x14ac:dyDescent="0.3">
      <c r="A3298" s="9"/>
      <c r="B3298" s="9"/>
    </row>
    <row r="3299" spans="1:2" x14ac:dyDescent="0.3">
      <c r="A3299" s="9"/>
      <c r="B3299" s="9"/>
    </row>
    <row r="3300" spans="1:2" x14ac:dyDescent="0.3">
      <c r="A3300" s="9"/>
      <c r="B3300" s="9"/>
    </row>
    <row r="3301" spans="1:2" x14ac:dyDescent="0.3">
      <c r="A3301" s="9"/>
      <c r="B3301" s="9"/>
    </row>
    <row r="3302" spans="1:2" x14ac:dyDescent="0.3">
      <c r="A3302" s="9"/>
      <c r="B3302" s="9"/>
    </row>
    <row r="3303" spans="1:2" x14ac:dyDescent="0.3">
      <c r="A3303" s="9"/>
      <c r="B3303" s="9"/>
    </row>
    <row r="3304" spans="1:2" x14ac:dyDescent="0.3">
      <c r="A3304" s="9"/>
      <c r="B3304" s="9"/>
    </row>
    <row r="3305" spans="1:2" x14ac:dyDescent="0.3">
      <c r="A3305" s="9"/>
      <c r="B3305" s="9"/>
    </row>
    <row r="3306" spans="1:2" x14ac:dyDescent="0.3">
      <c r="A3306" s="9"/>
      <c r="B3306" s="9"/>
    </row>
    <row r="3307" spans="1:2" x14ac:dyDescent="0.3">
      <c r="A3307" s="9"/>
      <c r="B3307" s="9"/>
    </row>
    <row r="3308" spans="1:2" x14ac:dyDescent="0.3">
      <c r="A3308" s="9"/>
      <c r="B3308" s="9"/>
    </row>
    <row r="3309" spans="1:2" x14ac:dyDescent="0.3">
      <c r="A3309" s="9"/>
      <c r="B3309" s="9"/>
    </row>
    <row r="3310" spans="1:2" x14ac:dyDescent="0.3">
      <c r="A3310" s="9"/>
      <c r="B3310" s="9"/>
    </row>
    <row r="3311" spans="1:2" x14ac:dyDescent="0.3">
      <c r="A3311" s="9"/>
      <c r="B3311" s="9"/>
    </row>
    <row r="3312" spans="1:2" x14ac:dyDescent="0.3">
      <c r="A3312" s="9"/>
      <c r="B3312" s="9"/>
    </row>
    <row r="3313" spans="1:2" x14ac:dyDescent="0.3">
      <c r="A3313" s="9"/>
      <c r="B3313" s="9"/>
    </row>
    <row r="3314" spans="1:2" x14ac:dyDescent="0.3">
      <c r="A3314" s="9"/>
      <c r="B3314" s="9"/>
    </row>
    <row r="3315" spans="1:2" x14ac:dyDescent="0.3">
      <c r="A3315" s="9"/>
      <c r="B3315" s="9"/>
    </row>
    <row r="3316" spans="1:2" x14ac:dyDescent="0.3">
      <c r="A3316" s="9"/>
      <c r="B3316" s="9"/>
    </row>
    <row r="3317" spans="1:2" x14ac:dyDescent="0.3">
      <c r="A3317" s="9"/>
      <c r="B3317" s="9"/>
    </row>
    <row r="3318" spans="1:2" x14ac:dyDescent="0.3">
      <c r="A3318" s="9"/>
      <c r="B3318" s="9"/>
    </row>
    <row r="3319" spans="1:2" x14ac:dyDescent="0.3">
      <c r="A3319" s="9"/>
      <c r="B3319" s="9"/>
    </row>
    <row r="3320" spans="1:2" x14ac:dyDescent="0.3">
      <c r="A3320" s="9"/>
      <c r="B3320" s="9"/>
    </row>
    <row r="3321" spans="1:2" x14ac:dyDescent="0.3">
      <c r="A3321" s="9"/>
      <c r="B3321" s="9"/>
    </row>
    <row r="3322" spans="1:2" x14ac:dyDescent="0.3">
      <c r="A3322" s="9"/>
      <c r="B3322" s="9"/>
    </row>
    <row r="3323" spans="1:2" x14ac:dyDescent="0.3">
      <c r="A3323" s="9"/>
      <c r="B3323" s="9"/>
    </row>
    <row r="3324" spans="1:2" x14ac:dyDescent="0.3">
      <c r="A3324" s="9"/>
      <c r="B3324" s="9"/>
    </row>
    <row r="3325" spans="1:2" x14ac:dyDescent="0.3">
      <c r="A3325" s="9"/>
      <c r="B3325" s="9"/>
    </row>
    <row r="3326" spans="1:2" x14ac:dyDescent="0.3">
      <c r="A3326" s="9"/>
      <c r="B3326" s="9"/>
    </row>
    <row r="3327" spans="1:2" x14ac:dyDescent="0.3">
      <c r="A3327" s="9"/>
      <c r="B3327" s="9"/>
    </row>
    <row r="3328" spans="1:2" x14ac:dyDescent="0.3">
      <c r="A3328" s="9"/>
      <c r="B3328" s="9"/>
    </row>
    <row r="3329" spans="1:2" x14ac:dyDescent="0.3">
      <c r="A3329" s="9"/>
      <c r="B3329" s="9"/>
    </row>
    <row r="3330" spans="1:2" x14ac:dyDescent="0.3">
      <c r="A3330" s="9"/>
      <c r="B3330" s="9"/>
    </row>
    <row r="3331" spans="1:2" x14ac:dyDescent="0.3">
      <c r="A3331" s="9"/>
      <c r="B3331" s="9"/>
    </row>
    <row r="3332" spans="1:2" x14ac:dyDescent="0.3">
      <c r="A3332" s="9"/>
      <c r="B3332" s="9"/>
    </row>
    <row r="3333" spans="1:2" x14ac:dyDescent="0.3">
      <c r="A3333" s="9"/>
      <c r="B3333" s="9"/>
    </row>
    <row r="3334" spans="1:2" x14ac:dyDescent="0.3">
      <c r="A3334" s="9"/>
      <c r="B3334" s="9"/>
    </row>
    <row r="3335" spans="1:2" x14ac:dyDescent="0.3">
      <c r="A3335" s="9"/>
      <c r="B3335" s="9"/>
    </row>
    <row r="3336" spans="1:2" x14ac:dyDescent="0.3">
      <c r="A3336" s="9"/>
      <c r="B3336" s="9"/>
    </row>
    <row r="3337" spans="1:2" x14ac:dyDescent="0.3">
      <c r="A3337" s="9"/>
      <c r="B3337" s="9"/>
    </row>
    <row r="3338" spans="1:2" x14ac:dyDescent="0.3">
      <c r="A3338" s="9"/>
      <c r="B3338" s="9"/>
    </row>
    <row r="3339" spans="1:2" x14ac:dyDescent="0.3">
      <c r="A3339" s="9"/>
      <c r="B3339" s="9"/>
    </row>
    <row r="3340" spans="1:2" x14ac:dyDescent="0.3">
      <c r="A3340" s="9"/>
      <c r="B3340" s="9"/>
    </row>
    <row r="3341" spans="1:2" x14ac:dyDescent="0.3">
      <c r="A3341" s="9"/>
      <c r="B3341" s="9"/>
    </row>
    <row r="3342" spans="1:2" x14ac:dyDescent="0.3">
      <c r="A3342" s="9"/>
      <c r="B3342" s="9"/>
    </row>
    <row r="3343" spans="1:2" x14ac:dyDescent="0.3">
      <c r="A3343" s="9"/>
      <c r="B3343" s="9"/>
    </row>
    <row r="3344" spans="1:2" x14ac:dyDescent="0.3">
      <c r="A3344" s="9"/>
      <c r="B3344" s="9"/>
    </row>
    <row r="3345" spans="1:2" x14ac:dyDescent="0.3">
      <c r="A3345" s="9"/>
      <c r="B3345" s="9"/>
    </row>
    <row r="3346" spans="1:2" x14ac:dyDescent="0.3">
      <c r="A3346" s="9"/>
      <c r="B3346" s="9"/>
    </row>
    <row r="3347" spans="1:2" x14ac:dyDescent="0.3">
      <c r="A3347" s="9"/>
      <c r="B3347" s="9"/>
    </row>
    <row r="3348" spans="1:2" x14ac:dyDescent="0.3">
      <c r="A3348" s="9"/>
      <c r="B3348" s="9"/>
    </row>
    <row r="3349" spans="1:2" x14ac:dyDescent="0.3">
      <c r="A3349" s="9"/>
      <c r="B3349" s="9"/>
    </row>
    <row r="3350" spans="1:2" x14ac:dyDescent="0.3">
      <c r="A3350" s="9"/>
      <c r="B3350" s="9"/>
    </row>
    <row r="3351" spans="1:2" x14ac:dyDescent="0.3">
      <c r="A3351" s="9"/>
      <c r="B3351" s="9"/>
    </row>
    <row r="3352" spans="1:2" x14ac:dyDescent="0.3">
      <c r="A3352" s="9"/>
      <c r="B3352" s="9"/>
    </row>
    <row r="3353" spans="1:2" x14ac:dyDescent="0.3">
      <c r="A3353" s="9"/>
      <c r="B3353" s="9"/>
    </row>
    <row r="3354" spans="1:2" x14ac:dyDescent="0.3">
      <c r="A3354" s="9"/>
      <c r="B3354" s="9"/>
    </row>
    <row r="3355" spans="1:2" x14ac:dyDescent="0.3">
      <c r="A3355" s="9"/>
      <c r="B3355" s="9"/>
    </row>
    <row r="3356" spans="1:2" x14ac:dyDescent="0.3">
      <c r="A3356" s="9"/>
      <c r="B3356" s="9"/>
    </row>
    <row r="3357" spans="1:2" x14ac:dyDescent="0.3">
      <c r="A3357" s="9"/>
      <c r="B3357" s="9"/>
    </row>
    <row r="3358" spans="1:2" x14ac:dyDescent="0.3">
      <c r="A3358" s="9"/>
      <c r="B3358" s="9"/>
    </row>
    <row r="3359" spans="1:2" x14ac:dyDescent="0.3">
      <c r="A3359" s="9"/>
      <c r="B3359" s="9"/>
    </row>
    <row r="3360" spans="1:2" x14ac:dyDescent="0.3">
      <c r="A3360" s="9"/>
      <c r="B3360" s="9"/>
    </row>
    <row r="3361" spans="1:2" x14ac:dyDescent="0.3">
      <c r="A3361" s="9"/>
      <c r="B3361" s="9"/>
    </row>
    <row r="3362" spans="1:2" x14ac:dyDescent="0.3">
      <c r="A3362" s="9"/>
      <c r="B3362" s="9"/>
    </row>
    <row r="3363" spans="1:2" x14ac:dyDescent="0.3">
      <c r="A3363" s="9"/>
      <c r="B3363" s="9"/>
    </row>
    <row r="3364" spans="1:2" x14ac:dyDescent="0.3">
      <c r="A3364" s="9"/>
      <c r="B3364" s="9"/>
    </row>
    <row r="3365" spans="1:2" x14ac:dyDescent="0.3">
      <c r="A3365" s="9"/>
      <c r="B3365" s="9"/>
    </row>
    <row r="3366" spans="1:2" x14ac:dyDescent="0.3">
      <c r="A3366" s="9"/>
      <c r="B3366" s="9"/>
    </row>
    <row r="3367" spans="1:2" x14ac:dyDescent="0.3">
      <c r="A3367" s="9"/>
      <c r="B3367" s="9"/>
    </row>
    <row r="3368" spans="1:2" x14ac:dyDescent="0.3">
      <c r="A3368" s="9"/>
      <c r="B3368" s="9"/>
    </row>
    <row r="3369" spans="1:2" x14ac:dyDescent="0.3">
      <c r="A3369" s="9"/>
      <c r="B3369" s="9"/>
    </row>
    <row r="3370" spans="1:2" x14ac:dyDescent="0.3">
      <c r="A3370" s="9"/>
      <c r="B3370" s="9"/>
    </row>
    <row r="3371" spans="1:2" x14ac:dyDescent="0.3">
      <c r="A3371" s="9"/>
      <c r="B3371" s="9"/>
    </row>
    <row r="3372" spans="1:2" x14ac:dyDescent="0.3">
      <c r="A3372" s="9"/>
      <c r="B3372" s="9"/>
    </row>
    <row r="3373" spans="1:2" x14ac:dyDescent="0.3">
      <c r="A3373" s="9"/>
      <c r="B3373" s="9"/>
    </row>
    <row r="3374" spans="1:2" x14ac:dyDescent="0.3">
      <c r="A3374" s="9"/>
      <c r="B3374" s="9"/>
    </row>
    <row r="3375" spans="1:2" x14ac:dyDescent="0.3">
      <c r="A3375" s="9"/>
      <c r="B3375" s="9"/>
    </row>
    <row r="3376" spans="1:2" x14ac:dyDescent="0.3">
      <c r="A3376" s="9"/>
      <c r="B3376" s="9"/>
    </row>
    <row r="3377" spans="1:2" x14ac:dyDescent="0.3">
      <c r="A3377" s="9"/>
      <c r="B3377" s="9"/>
    </row>
    <row r="3378" spans="1:2" x14ac:dyDescent="0.3">
      <c r="A3378" s="9"/>
      <c r="B3378" s="9"/>
    </row>
    <row r="3379" spans="1:2" x14ac:dyDescent="0.3">
      <c r="A3379" s="9"/>
      <c r="B3379" s="9"/>
    </row>
    <row r="3380" spans="1:2" x14ac:dyDescent="0.3">
      <c r="A3380" s="9"/>
      <c r="B3380" s="9"/>
    </row>
    <row r="3381" spans="1:2" x14ac:dyDescent="0.3">
      <c r="A3381" s="9"/>
      <c r="B3381" s="9"/>
    </row>
    <row r="3382" spans="1:2" x14ac:dyDescent="0.3">
      <c r="A3382" s="9"/>
      <c r="B3382" s="9"/>
    </row>
    <row r="3383" spans="1:2" x14ac:dyDescent="0.3">
      <c r="A3383" s="9"/>
      <c r="B3383" s="9"/>
    </row>
    <row r="3384" spans="1:2" x14ac:dyDescent="0.3">
      <c r="A3384" s="9"/>
      <c r="B3384" s="9"/>
    </row>
    <row r="3385" spans="1:2" x14ac:dyDescent="0.3">
      <c r="A3385" s="9"/>
      <c r="B3385" s="9"/>
    </row>
    <row r="3386" spans="1:2" x14ac:dyDescent="0.3">
      <c r="A3386" s="9"/>
      <c r="B3386" s="9"/>
    </row>
    <row r="3387" spans="1:2" x14ac:dyDescent="0.3">
      <c r="A3387" s="9"/>
      <c r="B3387" s="9"/>
    </row>
    <row r="3388" spans="1:2" x14ac:dyDescent="0.3">
      <c r="A3388" s="9"/>
      <c r="B3388" s="9"/>
    </row>
    <row r="3389" spans="1:2" x14ac:dyDescent="0.3">
      <c r="A3389" s="9"/>
      <c r="B3389" s="9"/>
    </row>
    <row r="3390" spans="1:2" x14ac:dyDescent="0.3">
      <c r="A3390" s="9"/>
      <c r="B3390" s="9"/>
    </row>
    <row r="3391" spans="1:2" x14ac:dyDescent="0.3">
      <c r="A3391" s="9"/>
      <c r="B3391" s="9"/>
    </row>
    <row r="3392" spans="1:2" x14ac:dyDescent="0.3">
      <c r="A3392" s="9"/>
      <c r="B3392" s="9"/>
    </row>
    <row r="3393" spans="1:2" x14ac:dyDescent="0.3">
      <c r="A3393" s="9"/>
      <c r="B3393" s="9"/>
    </row>
    <row r="3394" spans="1:2" x14ac:dyDescent="0.3">
      <c r="A3394" s="9"/>
      <c r="B3394" s="9"/>
    </row>
    <row r="3395" spans="1:2" x14ac:dyDescent="0.3">
      <c r="A3395" s="9"/>
      <c r="B3395" s="9"/>
    </row>
    <row r="3396" spans="1:2" x14ac:dyDescent="0.3">
      <c r="A3396" s="9"/>
      <c r="B3396" s="9"/>
    </row>
    <row r="3397" spans="1:2" x14ac:dyDescent="0.3">
      <c r="A3397" s="9"/>
      <c r="B3397" s="9"/>
    </row>
    <row r="3398" spans="1:2" x14ac:dyDescent="0.3">
      <c r="A3398" s="9"/>
      <c r="B3398" s="9"/>
    </row>
    <row r="3399" spans="1:2" x14ac:dyDescent="0.3">
      <c r="A3399" s="9"/>
      <c r="B3399" s="9"/>
    </row>
    <row r="3400" spans="1:2" x14ac:dyDescent="0.3">
      <c r="A3400" s="9"/>
      <c r="B3400" s="9"/>
    </row>
    <row r="3401" spans="1:2" x14ac:dyDescent="0.3">
      <c r="A3401" s="9"/>
      <c r="B3401" s="9"/>
    </row>
    <row r="3402" spans="1:2" x14ac:dyDescent="0.3">
      <c r="A3402" s="9"/>
      <c r="B3402" s="9"/>
    </row>
    <row r="3403" spans="1:2" x14ac:dyDescent="0.3">
      <c r="A3403" s="9"/>
      <c r="B3403" s="9"/>
    </row>
    <row r="3404" spans="1:2" x14ac:dyDescent="0.3">
      <c r="A3404" s="9"/>
      <c r="B3404" s="9"/>
    </row>
    <row r="3405" spans="1:2" x14ac:dyDescent="0.3">
      <c r="A3405" s="9"/>
      <c r="B3405" s="9"/>
    </row>
    <row r="3406" spans="1:2" x14ac:dyDescent="0.3">
      <c r="A3406" s="9"/>
      <c r="B3406" s="9"/>
    </row>
    <row r="3407" spans="1:2" x14ac:dyDescent="0.3">
      <c r="A3407" s="9"/>
      <c r="B3407" s="9"/>
    </row>
    <row r="3408" spans="1:2" x14ac:dyDescent="0.3">
      <c r="A3408" s="9"/>
      <c r="B3408" s="9"/>
    </row>
    <row r="3409" spans="1:2" x14ac:dyDescent="0.3">
      <c r="A3409" s="9"/>
      <c r="B3409" s="9"/>
    </row>
    <row r="3410" spans="1:2" x14ac:dyDescent="0.3">
      <c r="A3410" s="9"/>
      <c r="B3410" s="9"/>
    </row>
    <row r="3411" spans="1:2" x14ac:dyDescent="0.3">
      <c r="A3411" s="9"/>
      <c r="B3411" s="9"/>
    </row>
    <row r="3412" spans="1:2" x14ac:dyDescent="0.3">
      <c r="A3412" s="9"/>
      <c r="B3412" s="9"/>
    </row>
    <row r="3413" spans="1:2" x14ac:dyDescent="0.3">
      <c r="A3413" s="9"/>
      <c r="B3413" s="9"/>
    </row>
    <row r="3414" spans="1:2" x14ac:dyDescent="0.3">
      <c r="A3414" s="9"/>
      <c r="B3414" s="9"/>
    </row>
    <row r="3415" spans="1:2" x14ac:dyDescent="0.3">
      <c r="A3415" s="9"/>
      <c r="B3415" s="9"/>
    </row>
    <row r="3416" spans="1:2" x14ac:dyDescent="0.3">
      <c r="A3416" s="9"/>
      <c r="B3416" s="9"/>
    </row>
    <row r="3417" spans="1:2" x14ac:dyDescent="0.3">
      <c r="A3417" s="9"/>
      <c r="B3417" s="9"/>
    </row>
    <row r="3418" spans="1:2" x14ac:dyDescent="0.3">
      <c r="A3418" s="9"/>
      <c r="B3418" s="9"/>
    </row>
    <row r="3419" spans="1:2" x14ac:dyDescent="0.3">
      <c r="A3419" s="9"/>
      <c r="B3419" s="9"/>
    </row>
    <row r="3420" spans="1:2" x14ac:dyDescent="0.3">
      <c r="A3420" s="9"/>
      <c r="B3420" s="9"/>
    </row>
    <row r="3421" spans="1:2" x14ac:dyDescent="0.3">
      <c r="A3421" s="9"/>
      <c r="B3421" s="9"/>
    </row>
    <row r="3422" spans="1:2" x14ac:dyDescent="0.3">
      <c r="A3422" s="9"/>
      <c r="B3422" s="9"/>
    </row>
    <row r="3423" spans="1:2" x14ac:dyDescent="0.3">
      <c r="A3423" s="9"/>
      <c r="B3423" s="9"/>
    </row>
    <row r="3424" spans="1:2" x14ac:dyDescent="0.3">
      <c r="A3424" s="9"/>
      <c r="B3424" s="9"/>
    </row>
    <row r="3425" spans="1:2" x14ac:dyDescent="0.3">
      <c r="A3425" s="9"/>
      <c r="B3425" s="9"/>
    </row>
    <row r="3426" spans="1:2" x14ac:dyDescent="0.3">
      <c r="A3426" s="9"/>
      <c r="B3426" s="9"/>
    </row>
    <row r="3427" spans="1:2" x14ac:dyDescent="0.3">
      <c r="A3427" s="9"/>
      <c r="B3427" s="9"/>
    </row>
    <row r="3428" spans="1:2" x14ac:dyDescent="0.3">
      <c r="A3428" s="9"/>
      <c r="B3428" s="9"/>
    </row>
    <row r="3429" spans="1:2" x14ac:dyDescent="0.3">
      <c r="A3429" s="9"/>
      <c r="B3429" s="9"/>
    </row>
    <row r="3430" spans="1:2" x14ac:dyDescent="0.3">
      <c r="A3430" s="9"/>
      <c r="B3430" s="9"/>
    </row>
    <row r="3431" spans="1:2" x14ac:dyDescent="0.3">
      <c r="A3431" s="9"/>
      <c r="B3431" s="9"/>
    </row>
    <row r="3432" spans="1:2" x14ac:dyDescent="0.3">
      <c r="A3432" s="9"/>
      <c r="B3432" s="9"/>
    </row>
    <row r="3433" spans="1:2" x14ac:dyDescent="0.3">
      <c r="A3433" s="9"/>
      <c r="B3433" s="9"/>
    </row>
    <row r="3434" spans="1:2" x14ac:dyDescent="0.3">
      <c r="A3434" s="9"/>
      <c r="B3434" s="9"/>
    </row>
    <row r="3435" spans="1:2" x14ac:dyDescent="0.3">
      <c r="A3435" s="9"/>
      <c r="B3435" s="9"/>
    </row>
    <row r="3436" spans="1:2" x14ac:dyDescent="0.3">
      <c r="A3436" s="9"/>
      <c r="B3436" s="9"/>
    </row>
    <row r="3437" spans="1:2" x14ac:dyDescent="0.3">
      <c r="A3437" s="9"/>
      <c r="B3437" s="9"/>
    </row>
    <row r="3438" spans="1:2" x14ac:dyDescent="0.3">
      <c r="A3438" s="9"/>
      <c r="B3438" s="9"/>
    </row>
    <row r="3439" spans="1:2" x14ac:dyDescent="0.3">
      <c r="A3439" s="9"/>
      <c r="B3439" s="9"/>
    </row>
    <row r="3440" spans="1:2" x14ac:dyDescent="0.3">
      <c r="A3440" s="9"/>
      <c r="B3440" s="9"/>
    </row>
    <row r="3441" spans="1:2" x14ac:dyDescent="0.3">
      <c r="A3441" s="9"/>
      <c r="B3441" s="9"/>
    </row>
    <row r="3442" spans="1:2" x14ac:dyDescent="0.3">
      <c r="A3442" s="9"/>
      <c r="B3442" s="9"/>
    </row>
    <row r="3443" spans="1:2" x14ac:dyDescent="0.3">
      <c r="A3443" s="9"/>
      <c r="B3443" s="9"/>
    </row>
    <row r="3444" spans="1:2" x14ac:dyDescent="0.3">
      <c r="A3444" s="9"/>
      <c r="B3444" s="9"/>
    </row>
    <row r="3445" spans="1:2" x14ac:dyDescent="0.3">
      <c r="A3445" s="9"/>
      <c r="B3445" s="9"/>
    </row>
    <row r="3446" spans="1:2" x14ac:dyDescent="0.3">
      <c r="A3446" s="9"/>
      <c r="B3446" s="9"/>
    </row>
    <row r="3447" spans="1:2" x14ac:dyDescent="0.3">
      <c r="A3447" s="9"/>
      <c r="B3447" s="9"/>
    </row>
    <row r="3448" spans="1:2" x14ac:dyDescent="0.3">
      <c r="A3448" s="9"/>
      <c r="B3448" s="9"/>
    </row>
    <row r="3449" spans="1:2" x14ac:dyDescent="0.3">
      <c r="A3449" s="9"/>
      <c r="B3449" s="9"/>
    </row>
    <row r="3450" spans="1:2" x14ac:dyDescent="0.3">
      <c r="A3450" s="9"/>
      <c r="B3450" s="9"/>
    </row>
    <row r="3451" spans="1:2" x14ac:dyDescent="0.3">
      <c r="A3451" s="9"/>
      <c r="B3451" s="9"/>
    </row>
    <row r="3452" spans="1:2" x14ac:dyDescent="0.3">
      <c r="A3452" s="9"/>
      <c r="B3452" s="9"/>
    </row>
    <row r="3453" spans="1:2" x14ac:dyDescent="0.3">
      <c r="A3453" s="9"/>
      <c r="B3453" s="9"/>
    </row>
    <row r="3454" spans="1:2" x14ac:dyDescent="0.3">
      <c r="A3454" s="9"/>
      <c r="B3454" s="9"/>
    </row>
    <row r="3455" spans="1:2" x14ac:dyDescent="0.3">
      <c r="A3455" s="9"/>
      <c r="B3455" s="9"/>
    </row>
    <row r="3456" spans="1:2" x14ac:dyDescent="0.3">
      <c r="A3456" s="9"/>
      <c r="B3456" s="9"/>
    </row>
    <row r="3457" spans="1:2" x14ac:dyDescent="0.3">
      <c r="A3457" s="9"/>
      <c r="B3457" s="9"/>
    </row>
    <row r="3458" spans="1:2" x14ac:dyDescent="0.3">
      <c r="A3458" s="9"/>
      <c r="B3458" s="9"/>
    </row>
    <row r="3459" spans="1:2" x14ac:dyDescent="0.3">
      <c r="A3459" s="9"/>
      <c r="B3459" s="9"/>
    </row>
    <row r="3460" spans="1:2" x14ac:dyDescent="0.3">
      <c r="A3460" s="9"/>
      <c r="B3460" s="9"/>
    </row>
    <row r="3461" spans="1:2" x14ac:dyDescent="0.3">
      <c r="A3461" s="9"/>
      <c r="B3461" s="9"/>
    </row>
    <row r="3462" spans="1:2" x14ac:dyDescent="0.3">
      <c r="A3462" s="9"/>
      <c r="B3462" s="9"/>
    </row>
    <row r="3463" spans="1:2" x14ac:dyDescent="0.3">
      <c r="A3463" s="9"/>
      <c r="B3463" s="9"/>
    </row>
    <row r="3464" spans="1:2" x14ac:dyDescent="0.3">
      <c r="A3464" s="9"/>
      <c r="B3464" s="9"/>
    </row>
    <row r="3465" spans="1:2" x14ac:dyDescent="0.3">
      <c r="A3465" s="9"/>
      <c r="B3465" s="9"/>
    </row>
    <row r="3466" spans="1:2" x14ac:dyDescent="0.3">
      <c r="A3466" s="9"/>
      <c r="B3466" s="9"/>
    </row>
    <row r="3467" spans="1:2" x14ac:dyDescent="0.3">
      <c r="A3467" s="9"/>
      <c r="B3467" s="9"/>
    </row>
    <row r="3468" spans="1:2" x14ac:dyDescent="0.3">
      <c r="A3468" s="9"/>
      <c r="B3468" s="9"/>
    </row>
    <row r="3469" spans="1:2" x14ac:dyDescent="0.3">
      <c r="A3469" s="9"/>
      <c r="B3469" s="9"/>
    </row>
    <row r="3470" spans="1:2" x14ac:dyDescent="0.3">
      <c r="A3470" s="9"/>
      <c r="B3470" s="9"/>
    </row>
    <row r="3471" spans="1:2" x14ac:dyDescent="0.3">
      <c r="A3471" s="9"/>
      <c r="B3471" s="9"/>
    </row>
    <row r="3472" spans="1:2" x14ac:dyDescent="0.3">
      <c r="A3472" s="9"/>
      <c r="B3472" s="9"/>
    </row>
    <row r="3473" spans="1:2" x14ac:dyDescent="0.3">
      <c r="A3473" s="9"/>
      <c r="B3473" s="9"/>
    </row>
    <row r="3474" spans="1:2" x14ac:dyDescent="0.3">
      <c r="A3474" s="9"/>
      <c r="B3474" s="9"/>
    </row>
    <row r="3475" spans="1:2" x14ac:dyDescent="0.3">
      <c r="A3475" s="9"/>
      <c r="B3475" s="9"/>
    </row>
    <row r="3476" spans="1:2" x14ac:dyDescent="0.3">
      <c r="A3476" s="9"/>
      <c r="B3476" s="9"/>
    </row>
    <row r="3477" spans="1:2" x14ac:dyDescent="0.3">
      <c r="A3477" s="9"/>
      <c r="B3477" s="9"/>
    </row>
    <row r="3478" spans="1:2" x14ac:dyDescent="0.3">
      <c r="A3478" s="9"/>
      <c r="B3478" s="9"/>
    </row>
    <row r="3479" spans="1:2" x14ac:dyDescent="0.3">
      <c r="A3479" s="9"/>
      <c r="B3479" s="9"/>
    </row>
    <row r="3480" spans="1:2" x14ac:dyDescent="0.3">
      <c r="A3480" s="9"/>
      <c r="B3480" s="9"/>
    </row>
    <row r="3481" spans="1:2" x14ac:dyDescent="0.3">
      <c r="A3481" s="9"/>
      <c r="B3481" s="9"/>
    </row>
    <row r="3482" spans="1:2" x14ac:dyDescent="0.3">
      <c r="A3482" s="9"/>
      <c r="B3482" s="9"/>
    </row>
    <row r="3483" spans="1:2" x14ac:dyDescent="0.3">
      <c r="A3483" s="9"/>
      <c r="B3483" s="9"/>
    </row>
    <row r="3484" spans="1:2" x14ac:dyDescent="0.3">
      <c r="A3484" s="9"/>
      <c r="B3484" s="9"/>
    </row>
    <row r="3485" spans="1:2" x14ac:dyDescent="0.3">
      <c r="A3485" s="9"/>
      <c r="B3485" s="9"/>
    </row>
    <row r="3486" spans="1:2" x14ac:dyDescent="0.3">
      <c r="A3486" s="9"/>
      <c r="B3486" s="9"/>
    </row>
    <row r="3487" spans="1:2" x14ac:dyDescent="0.3">
      <c r="A3487" s="9"/>
      <c r="B3487" s="9"/>
    </row>
    <row r="3488" spans="1:2" x14ac:dyDescent="0.3">
      <c r="A3488" s="9"/>
      <c r="B3488" s="9"/>
    </row>
    <row r="3489" spans="1:2" x14ac:dyDescent="0.3">
      <c r="A3489" s="9"/>
      <c r="B3489" s="9"/>
    </row>
    <row r="3490" spans="1:2" x14ac:dyDescent="0.3">
      <c r="A3490" s="9"/>
      <c r="B3490" s="9"/>
    </row>
    <row r="3491" spans="1:2" x14ac:dyDescent="0.3">
      <c r="A3491" s="9"/>
      <c r="B3491" s="9"/>
    </row>
    <row r="3492" spans="1:2" x14ac:dyDescent="0.3">
      <c r="A3492" s="9"/>
      <c r="B3492" s="9"/>
    </row>
    <row r="3493" spans="1:2" x14ac:dyDescent="0.3">
      <c r="A3493" s="9"/>
      <c r="B3493" s="9"/>
    </row>
    <row r="3494" spans="1:2" x14ac:dyDescent="0.3">
      <c r="A3494" s="9"/>
      <c r="B3494" s="9"/>
    </row>
    <row r="3495" spans="1:2" x14ac:dyDescent="0.3">
      <c r="A3495" s="9"/>
      <c r="B3495" s="9"/>
    </row>
    <row r="3496" spans="1:2" x14ac:dyDescent="0.3">
      <c r="A3496" s="9"/>
      <c r="B3496" s="9"/>
    </row>
    <row r="3497" spans="1:2" x14ac:dyDescent="0.3">
      <c r="A3497" s="9"/>
      <c r="B3497" s="9"/>
    </row>
    <row r="3498" spans="1:2" x14ac:dyDescent="0.3">
      <c r="A3498" s="9"/>
      <c r="B3498" s="9"/>
    </row>
    <row r="3499" spans="1:2" x14ac:dyDescent="0.3">
      <c r="A3499" s="9"/>
      <c r="B3499" s="9"/>
    </row>
    <row r="3500" spans="1:2" x14ac:dyDescent="0.3">
      <c r="A3500" s="9"/>
      <c r="B3500" s="9"/>
    </row>
    <row r="3501" spans="1:2" x14ac:dyDescent="0.3">
      <c r="A3501" s="9"/>
      <c r="B3501" s="9"/>
    </row>
    <row r="3502" spans="1:2" x14ac:dyDescent="0.3">
      <c r="A3502" s="9"/>
      <c r="B3502" s="9"/>
    </row>
    <row r="3503" spans="1:2" x14ac:dyDescent="0.3">
      <c r="A3503" s="9"/>
      <c r="B3503" s="9"/>
    </row>
    <row r="3504" spans="1:2" x14ac:dyDescent="0.3">
      <c r="A3504" s="9"/>
      <c r="B3504" s="9"/>
    </row>
    <row r="3505" spans="1:2" x14ac:dyDescent="0.3">
      <c r="A3505" s="9"/>
      <c r="B3505" s="9"/>
    </row>
    <row r="3506" spans="1:2" x14ac:dyDescent="0.3">
      <c r="A3506" s="9"/>
      <c r="B3506" s="9"/>
    </row>
    <row r="3507" spans="1:2" x14ac:dyDescent="0.3">
      <c r="A3507" s="9"/>
      <c r="B3507" s="9"/>
    </row>
    <row r="3508" spans="1:2" x14ac:dyDescent="0.3">
      <c r="A3508" s="9"/>
      <c r="B3508" s="9"/>
    </row>
    <row r="3509" spans="1:2" x14ac:dyDescent="0.3">
      <c r="A3509" s="9"/>
      <c r="B3509" s="9"/>
    </row>
    <row r="3510" spans="1:2" x14ac:dyDescent="0.3">
      <c r="A3510" s="9"/>
      <c r="B3510" s="9"/>
    </row>
    <row r="3511" spans="1:2" x14ac:dyDescent="0.3">
      <c r="A3511" s="9"/>
      <c r="B3511" s="9"/>
    </row>
    <row r="3512" spans="1:2" x14ac:dyDescent="0.3">
      <c r="A3512" s="9"/>
      <c r="B3512" s="9"/>
    </row>
    <row r="3513" spans="1:2" x14ac:dyDescent="0.3">
      <c r="A3513" s="9"/>
      <c r="B3513" s="9"/>
    </row>
    <row r="3514" spans="1:2" x14ac:dyDescent="0.3">
      <c r="A3514" s="9"/>
      <c r="B3514" s="9"/>
    </row>
    <row r="3515" spans="1:2" x14ac:dyDescent="0.3">
      <c r="A3515" s="9"/>
      <c r="B3515" s="9"/>
    </row>
    <row r="3516" spans="1:2" x14ac:dyDescent="0.3">
      <c r="A3516" s="9"/>
      <c r="B3516" s="9"/>
    </row>
    <row r="3517" spans="1:2" x14ac:dyDescent="0.3">
      <c r="A3517" s="9"/>
      <c r="B3517" s="9"/>
    </row>
    <row r="3518" spans="1:2" x14ac:dyDescent="0.3">
      <c r="A3518" s="9"/>
      <c r="B3518" s="9"/>
    </row>
    <row r="3519" spans="1:2" x14ac:dyDescent="0.3">
      <c r="A3519" s="9"/>
      <c r="B3519" s="9"/>
    </row>
    <row r="3520" spans="1:2" x14ac:dyDescent="0.3">
      <c r="A3520" s="9"/>
      <c r="B3520" s="9"/>
    </row>
    <row r="3521" spans="1:2" x14ac:dyDescent="0.3">
      <c r="A3521" s="9"/>
      <c r="B3521" s="9"/>
    </row>
    <row r="3522" spans="1:2" x14ac:dyDescent="0.3">
      <c r="A3522" s="9"/>
      <c r="B3522" s="9"/>
    </row>
    <row r="3523" spans="1:2" x14ac:dyDescent="0.3">
      <c r="A3523" s="9"/>
      <c r="B3523" s="9"/>
    </row>
    <row r="3524" spans="1:2" x14ac:dyDescent="0.3">
      <c r="A3524" s="9"/>
      <c r="B3524" s="9"/>
    </row>
    <row r="3525" spans="1:2" x14ac:dyDescent="0.3">
      <c r="A3525" s="9"/>
      <c r="B3525" s="9"/>
    </row>
    <row r="3526" spans="1:2" x14ac:dyDescent="0.3">
      <c r="A3526" s="9"/>
      <c r="B3526" s="9"/>
    </row>
    <row r="3527" spans="1:2" x14ac:dyDescent="0.3">
      <c r="A3527" s="9"/>
      <c r="B3527" s="9"/>
    </row>
    <row r="3528" spans="1:2" x14ac:dyDescent="0.3">
      <c r="A3528" s="9"/>
      <c r="B3528" s="9"/>
    </row>
    <row r="3529" spans="1:2" x14ac:dyDescent="0.3">
      <c r="A3529" s="9"/>
      <c r="B3529" s="9"/>
    </row>
    <row r="3530" spans="1:2" x14ac:dyDescent="0.3">
      <c r="A3530" s="9"/>
      <c r="B3530" s="9"/>
    </row>
    <row r="3531" spans="1:2" x14ac:dyDescent="0.3">
      <c r="A3531" s="9"/>
      <c r="B3531" s="9"/>
    </row>
    <row r="3532" spans="1:2" x14ac:dyDescent="0.3">
      <c r="A3532" s="9"/>
      <c r="B3532" s="9"/>
    </row>
    <row r="3533" spans="1:2" x14ac:dyDescent="0.3">
      <c r="A3533" s="9"/>
      <c r="B3533" s="9"/>
    </row>
    <row r="3534" spans="1:2" x14ac:dyDescent="0.3">
      <c r="A3534" s="9"/>
      <c r="B3534" s="9"/>
    </row>
    <row r="3535" spans="1:2" x14ac:dyDescent="0.3">
      <c r="A3535" s="9"/>
      <c r="B3535" s="9"/>
    </row>
    <row r="3536" spans="1:2" x14ac:dyDescent="0.3">
      <c r="A3536" s="9"/>
      <c r="B3536" s="9"/>
    </row>
    <row r="3537" spans="1:2" x14ac:dyDescent="0.3">
      <c r="A3537" s="9"/>
      <c r="B3537" s="9"/>
    </row>
    <row r="3538" spans="1:2" x14ac:dyDescent="0.3">
      <c r="A3538" s="9"/>
      <c r="B3538" s="9"/>
    </row>
    <row r="3539" spans="1:2" x14ac:dyDescent="0.3">
      <c r="A3539" s="9"/>
      <c r="B3539" s="9"/>
    </row>
    <row r="3540" spans="1:2" x14ac:dyDescent="0.3">
      <c r="A3540" s="9"/>
      <c r="B3540" s="9"/>
    </row>
    <row r="3541" spans="1:2" x14ac:dyDescent="0.3">
      <c r="A3541" s="9"/>
      <c r="B3541" s="9"/>
    </row>
    <row r="3542" spans="1:2" x14ac:dyDescent="0.3">
      <c r="A3542" s="9"/>
      <c r="B3542" s="9"/>
    </row>
    <row r="3543" spans="1:2" x14ac:dyDescent="0.3">
      <c r="A3543" s="9"/>
      <c r="B3543" s="9"/>
    </row>
    <row r="3544" spans="1:2" x14ac:dyDescent="0.3">
      <c r="A3544" s="9"/>
      <c r="B3544" s="9"/>
    </row>
    <row r="3545" spans="1:2" x14ac:dyDescent="0.3">
      <c r="A3545" s="9"/>
      <c r="B3545" s="9"/>
    </row>
    <row r="3546" spans="1:2" x14ac:dyDescent="0.3">
      <c r="A3546" s="9"/>
      <c r="B3546" s="9"/>
    </row>
    <row r="3547" spans="1:2" x14ac:dyDescent="0.3">
      <c r="A3547" s="9"/>
      <c r="B3547" s="9"/>
    </row>
    <row r="3548" spans="1:2" x14ac:dyDescent="0.3">
      <c r="A3548" s="9"/>
      <c r="B3548" s="9"/>
    </row>
    <row r="3549" spans="1:2" x14ac:dyDescent="0.3">
      <c r="A3549" s="9"/>
      <c r="B3549" s="9"/>
    </row>
    <row r="3550" spans="1:2" x14ac:dyDescent="0.3">
      <c r="A3550" s="9"/>
      <c r="B3550" s="9"/>
    </row>
    <row r="3551" spans="1:2" x14ac:dyDescent="0.3">
      <c r="A3551" s="9"/>
      <c r="B3551" s="9"/>
    </row>
    <row r="3552" spans="1:2" x14ac:dyDescent="0.3">
      <c r="A3552" s="9"/>
      <c r="B3552" s="9"/>
    </row>
    <row r="3553" spans="1:2" x14ac:dyDescent="0.3">
      <c r="A3553" s="9"/>
      <c r="B3553" s="9"/>
    </row>
    <row r="3554" spans="1:2" x14ac:dyDescent="0.3">
      <c r="A3554" s="9"/>
      <c r="B3554" s="9"/>
    </row>
    <row r="3555" spans="1:2" x14ac:dyDescent="0.3">
      <c r="A3555" s="9"/>
      <c r="B3555" s="9"/>
    </row>
    <row r="3556" spans="1:2" x14ac:dyDescent="0.3">
      <c r="A3556" s="9"/>
      <c r="B3556" s="9"/>
    </row>
    <row r="3557" spans="1:2" x14ac:dyDescent="0.3">
      <c r="A3557" s="9"/>
      <c r="B3557" s="9"/>
    </row>
    <row r="3558" spans="1:2" x14ac:dyDescent="0.3">
      <c r="A3558" s="9"/>
      <c r="B3558" s="9"/>
    </row>
    <row r="3559" spans="1:2" x14ac:dyDescent="0.3">
      <c r="A3559" s="9"/>
      <c r="B3559" s="9"/>
    </row>
    <row r="3560" spans="1:2" x14ac:dyDescent="0.3">
      <c r="A3560" s="9"/>
      <c r="B3560" s="9"/>
    </row>
    <row r="3561" spans="1:2" x14ac:dyDescent="0.3">
      <c r="A3561" s="9"/>
      <c r="B3561" s="9"/>
    </row>
    <row r="3562" spans="1:2" x14ac:dyDescent="0.3">
      <c r="A3562" s="9"/>
      <c r="B3562" s="9"/>
    </row>
    <row r="3563" spans="1:2" x14ac:dyDescent="0.3">
      <c r="A3563" s="9"/>
      <c r="B3563" s="9"/>
    </row>
    <row r="3564" spans="1:2" x14ac:dyDescent="0.3">
      <c r="A3564" s="9"/>
      <c r="B3564" s="9"/>
    </row>
    <row r="3565" spans="1:2" x14ac:dyDescent="0.3">
      <c r="A3565" s="9"/>
      <c r="B3565" s="9"/>
    </row>
    <row r="3566" spans="1:2" x14ac:dyDescent="0.3">
      <c r="A3566" s="9"/>
      <c r="B3566" s="9"/>
    </row>
    <row r="3567" spans="1:2" x14ac:dyDescent="0.3">
      <c r="A3567" s="9"/>
      <c r="B3567" s="9"/>
    </row>
    <row r="3568" spans="1:2" x14ac:dyDescent="0.3">
      <c r="A3568" s="9"/>
      <c r="B3568" s="9"/>
    </row>
    <row r="3569" spans="1:2" x14ac:dyDescent="0.3">
      <c r="A3569" s="9"/>
      <c r="B3569" s="9"/>
    </row>
    <row r="3570" spans="1:2" x14ac:dyDescent="0.3">
      <c r="A3570" s="9"/>
      <c r="B3570" s="9"/>
    </row>
    <row r="3571" spans="1:2" x14ac:dyDescent="0.3">
      <c r="A3571" s="9"/>
      <c r="B3571" s="9"/>
    </row>
    <row r="3572" spans="1:2" x14ac:dyDescent="0.3">
      <c r="A3572" s="9"/>
      <c r="B3572" s="9"/>
    </row>
    <row r="3573" spans="1:2" x14ac:dyDescent="0.3">
      <c r="A3573" s="9"/>
      <c r="B3573" s="9"/>
    </row>
    <row r="3574" spans="1:2" x14ac:dyDescent="0.3">
      <c r="A3574" s="9"/>
      <c r="B3574" s="9"/>
    </row>
    <row r="3575" spans="1:2" x14ac:dyDescent="0.3">
      <c r="A3575" s="9"/>
      <c r="B3575" s="9"/>
    </row>
    <row r="3576" spans="1:2" x14ac:dyDescent="0.3">
      <c r="A3576" s="9"/>
      <c r="B3576" s="9"/>
    </row>
    <row r="3577" spans="1:2" x14ac:dyDescent="0.3">
      <c r="A3577" s="9"/>
      <c r="B3577" s="9"/>
    </row>
    <row r="3578" spans="1:2" x14ac:dyDescent="0.3">
      <c r="A3578" s="9"/>
      <c r="B3578" s="9"/>
    </row>
    <row r="3579" spans="1:2" x14ac:dyDescent="0.3">
      <c r="A3579" s="9"/>
      <c r="B3579" s="9"/>
    </row>
    <row r="3580" spans="1:2" x14ac:dyDescent="0.3">
      <c r="A3580" s="9"/>
      <c r="B3580" s="9"/>
    </row>
    <row r="3581" spans="1:2" x14ac:dyDescent="0.3">
      <c r="A3581" s="9"/>
      <c r="B3581" s="9"/>
    </row>
    <row r="3582" spans="1:2" x14ac:dyDescent="0.3">
      <c r="A3582" s="9"/>
      <c r="B3582" s="9"/>
    </row>
    <row r="3583" spans="1:2" x14ac:dyDescent="0.3">
      <c r="A3583" s="9"/>
      <c r="B3583" s="9"/>
    </row>
    <row r="3584" spans="1:2" x14ac:dyDescent="0.3">
      <c r="A3584" s="9"/>
      <c r="B3584" s="9"/>
    </row>
    <row r="3585" spans="1:2" x14ac:dyDescent="0.3">
      <c r="A3585" s="9"/>
      <c r="B3585" s="9"/>
    </row>
    <row r="3586" spans="1:2" x14ac:dyDescent="0.3">
      <c r="A3586" s="9"/>
      <c r="B3586" s="9"/>
    </row>
    <row r="3587" spans="1:2" x14ac:dyDescent="0.3">
      <c r="A3587" s="9"/>
      <c r="B3587" s="9"/>
    </row>
    <row r="3588" spans="1:2" x14ac:dyDescent="0.3">
      <c r="A3588" s="9"/>
      <c r="B3588" s="9"/>
    </row>
    <row r="3589" spans="1:2" x14ac:dyDescent="0.3">
      <c r="A3589" s="9"/>
      <c r="B3589" s="9"/>
    </row>
    <row r="3590" spans="1:2" x14ac:dyDescent="0.3">
      <c r="A3590" s="9"/>
      <c r="B3590" s="9"/>
    </row>
    <row r="3591" spans="1:2" x14ac:dyDescent="0.3">
      <c r="A3591" s="9"/>
      <c r="B3591" s="9"/>
    </row>
    <row r="3592" spans="1:2" x14ac:dyDescent="0.3">
      <c r="A3592" s="9"/>
      <c r="B3592" s="9"/>
    </row>
    <row r="3593" spans="1:2" x14ac:dyDescent="0.3">
      <c r="A3593" s="9"/>
      <c r="B3593" s="9"/>
    </row>
    <row r="3594" spans="1:2" x14ac:dyDescent="0.3">
      <c r="A3594" s="9"/>
      <c r="B3594" s="9"/>
    </row>
    <row r="3595" spans="1:2" x14ac:dyDescent="0.3">
      <c r="A3595" s="9"/>
      <c r="B3595" s="9"/>
    </row>
    <row r="3596" spans="1:2" x14ac:dyDescent="0.3">
      <c r="A3596" s="9"/>
      <c r="B3596" s="9"/>
    </row>
    <row r="3597" spans="1:2" x14ac:dyDescent="0.3">
      <c r="A3597" s="9"/>
      <c r="B3597" s="9"/>
    </row>
    <row r="3598" spans="1:2" x14ac:dyDescent="0.3">
      <c r="A3598" s="9"/>
      <c r="B3598" s="9"/>
    </row>
    <row r="3599" spans="1:2" x14ac:dyDescent="0.3">
      <c r="A3599" s="9"/>
      <c r="B3599" s="9"/>
    </row>
    <row r="3600" spans="1:2" x14ac:dyDescent="0.3">
      <c r="A3600" s="9"/>
      <c r="B3600" s="9"/>
    </row>
    <row r="3601" spans="1:2" x14ac:dyDescent="0.3">
      <c r="A3601" s="9"/>
      <c r="B3601" s="9"/>
    </row>
    <row r="3602" spans="1:2" x14ac:dyDescent="0.3">
      <c r="A3602" s="9"/>
      <c r="B3602" s="9"/>
    </row>
    <row r="3603" spans="1:2" x14ac:dyDescent="0.3">
      <c r="A3603" s="9"/>
      <c r="B3603" s="9"/>
    </row>
    <row r="3604" spans="1:2" x14ac:dyDescent="0.3">
      <c r="A3604" s="9"/>
      <c r="B3604" s="9"/>
    </row>
    <row r="3605" spans="1:2" x14ac:dyDescent="0.3">
      <c r="A3605" s="9"/>
      <c r="B3605" s="9"/>
    </row>
    <row r="3606" spans="1:2" x14ac:dyDescent="0.3">
      <c r="A3606" s="9"/>
      <c r="B3606" s="9"/>
    </row>
    <row r="3607" spans="1:2" x14ac:dyDescent="0.3">
      <c r="A3607" s="9"/>
      <c r="B3607" s="9"/>
    </row>
    <row r="3608" spans="1:2" x14ac:dyDescent="0.3">
      <c r="A3608" s="9"/>
      <c r="B3608" s="9"/>
    </row>
    <row r="3609" spans="1:2" x14ac:dyDescent="0.3">
      <c r="A3609" s="9"/>
      <c r="B3609" s="9"/>
    </row>
    <row r="3610" spans="1:2" x14ac:dyDescent="0.3">
      <c r="A3610" s="9"/>
      <c r="B3610" s="9"/>
    </row>
    <row r="3611" spans="1:2" x14ac:dyDescent="0.3">
      <c r="A3611" s="9"/>
      <c r="B3611" s="9"/>
    </row>
    <row r="3612" spans="1:2" x14ac:dyDescent="0.3">
      <c r="A3612" s="9"/>
      <c r="B3612" s="9"/>
    </row>
    <row r="3613" spans="1:2" x14ac:dyDescent="0.3">
      <c r="A3613" s="9"/>
      <c r="B3613" s="9"/>
    </row>
    <row r="3614" spans="1:2" x14ac:dyDescent="0.3">
      <c r="A3614" s="9"/>
      <c r="B3614" s="9"/>
    </row>
    <row r="3615" spans="1:2" x14ac:dyDescent="0.3">
      <c r="A3615" s="9"/>
      <c r="B3615" s="9"/>
    </row>
    <row r="3616" spans="1:2" x14ac:dyDescent="0.3">
      <c r="A3616" s="9"/>
      <c r="B3616" s="9"/>
    </row>
    <row r="3617" spans="1:2" x14ac:dyDescent="0.3">
      <c r="A3617" s="9"/>
      <c r="B3617" s="9"/>
    </row>
    <row r="3618" spans="1:2" x14ac:dyDescent="0.3">
      <c r="A3618" s="9"/>
      <c r="B3618" s="9"/>
    </row>
    <row r="3619" spans="1:2" x14ac:dyDescent="0.3">
      <c r="A3619" s="9"/>
      <c r="B3619" s="9"/>
    </row>
    <row r="3620" spans="1:2" x14ac:dyDescent="0.3">
      <c r="A3620" s="9"/>
      <c r="B3620" s="9"/>
    </row>
    <row r="3621" spans="1:2" x14ac:dyDescent="0.3">
      <c r="A3621" s="9"/>
      <c r="B3621" s="9"/>
    </row>
    <row r="3622" spans="1:2" x14ac:dyDescent="0.3">
      <c r="A3622" s="9"/>
      <c r="B3622" s="9"/>
    </row>
    <row r="3623" spans="1:2" x14ac:dyDescent="0.3">
      <c r="A3623" s="9"/>
      <c r="B3623" s="9"/>
    </row>
    <row r="3624" spans="1:2" x14ac:dyDescent="0.3">
      <c r="A3624" s="9"/>
      <c r="B3624" s="9"/>
    </row>
    <row r="3625" spans="1:2" x14ac:dyDescent="0.3">
      <c r="A3625" s="9"/>
      <c r="B3625" s="9"/>
    </row>
    <row r="3626" spans="1:2" x14ac:dyDescent="0.3">
      <c r="A3626" s="9"/>
      <c r="B3626" s="9"/>
    </row>
    <row r="3627" spans="1:2" x14ac:dyDescent="0.3">
      <c r="A3627" s="9"/>
      <c r="B3627" s="9"/>
    </row>
    <row r="3628" spans="1:2" x14ac:dyDescent="0.3">
      <c r="A3628" s="9"/>
      <c r="B3628" s="9"/>
    </row>
    <row r="3629" spans="1:2" x14ac:dyDescent="0.3">
      <c r="A3629" s="9"/>
      <c r="B3629" s="9"/>
    </row>
    <row r="3630" spans="1:2" x14ac:dyDescent="0.3">
      <c r="A3630" s="9"/>
      <c r="B3630" s="9"/>
    </row>
    <row r="3631" spans="1:2" x14ac:dyDescent="0.3">
      <c r="A3631" s="9"/>
      <c r="B3631" s="9"/>
    </row>
    <row r="3632" spans="1:2" x14ac:dyDescent="0.3">
      <c r="A3632" s="9"/>
      <c r="B3632" s="9"/>
    </row>
    <row r="3633" spans="1:2" x14ac:dyDescent="0.3">
      <c r="A3633" s="9"/>
      <c r="B3633" s="9"/>
    </row>
    <row r="3634" spans="1:2" x14ac:dyDescent="0.3">
      <c r="A3634" s="9"/>
      <c r="B3634" s="9"/>
    </row>
    <row r="3635" spans="1:2" x14ac:dyDescent="0.3">
      <c r="A3635" s="9"/>
      <c r="B3635" s="9"/>
    </row>
    <row r="3636" spans="1:2" x14ac:dyDescent="0.3">
      <c r="A3636" s="9"/>
      <c r="B3636" s="9"/>
    </row>
    <row r="3637" spans="1:2" x14ac:dyDescent="0.3">
      <c r="A3637" s="9"/>
      <c r="B3637" s="9"/>
    </row>
    <row r="3638" spans="1:2" x14ac:dyDescent="0.3">
      <c r="A3638" s="9"/>
      <c r="B3638" s="9"/>
    </row>
    <row r="3639" spans="1:2" x14ac:dyDescent="0.3">
      <c r="A3639" s="9"/>
      <c r="B3639" s="9"/>
    </row>
    <row r="3640" spans="1:2" x14ac:dyDescent="0.3">
      <c r="A3640" s="9"/>
      <c r="B3640" s="9"/>
    </row>
    <row r="3641" spans="1:2" x14ac:dyDescent="0.3">
      <c r="A3641" s="9"/>
      <c r="B3641" s="9"/>
    </row>
    <row r="3642" spans="1:2" x14ac:dyDescent="0.3">
      <c r="A3642" s="9"/>
      <c r="B3642" s="9"/>
    </row>
    <row r="3643" spans="1:2" x14ac:dyDescent="0.3">
      <c r="A3643" s="9"/>
      <c r="B3643" s="9"/>
    </row>
    <row r="3644" spans="1:2" x14ac:dyDescent="0.3">
      <c r="A3644" s="9"/>
      <c r="B3644" s="9"/>
    </row>
    <row r="3645" spans="1:2" x14ac:dyDescent="0.3">
      <c r="A3645" s="9"/>
      <c r="B3645" s="9"/>
    </row>
    <row r="3646" spans="1:2" x14ac:dyDescent="0.3">
      <c r="A3646" s="9"/>
      <c r="B3646" s="9"/>
    </row>
    <row r="3647" spans="1:2" x14ac:dyDescent="0.3">
      <c r="A3647" s="9"/>
      <c r="B3647" s="9"/>
    </row>
    <row r="3648" spans="1:2" x14ac:dyDescent="0.3">
      <c r="A3648" s="9"/>
      <c r="B3648" s="9"/>
    </row>
    <row r="3649" spans="1:2" x14ac:dyDescent="0.3">
      <c r="A3649" s="9"/>
      <c r="B3649" s="9"/>
    </row>
    <row r="3650" spans="1:2" x14ac:dyDescent="0.3">
      <c r="A3650" s="9"/>
      <c r="B3650" s="9"/>
    </row>
    <row r="3651" spans="1:2" x14ac:dyDescent="0.3">
      <c r="A3651" s="9"/>
      <c r="B3651" s="9"/>
    </row>
    <row r="3652" spans="1:2" x14ac:dyDescent="0.3">
      <c r="A3652" s="9"/>
      <c r="B3652" s="9"/>
    </row>
    <row r="3653" spans="1:2" x14ac:dyDescent="0.3">
      <c r="A3653" s="9"/>
      <c r="B3653" s="9"/>
    </row>
    <row r="3654" spans="1:2" x14ac:dyDescent="0.3">
      <c r="A3654" s="9"/>
      <c r="B3654" s="9"/>
    </row>
    <row r="3655" spans="1:2" x14ac:dyDescent="0.3">
      <c r="A3655" s="9"/>
      <c r="B3655" s="9"/>
    </row>
    <row r="3656" spans="1:2" x14ac:dyDescent="0.3">
      <c r="A3656" s="9"/>
      <c r="B3656" s="9"/>
    </row>
    <row r="3657" spans="1:2" x14ac:dyDescent="0.3">
      <c r="A3657" s="9"/>
      <c r="B3657" s="9"/>
    </row>
    <row r="3658" spans="1:2" x14ac:dyDescent="0.3">
      <c r="A3658" s="9"/>
      <c r="B3658" s="9"/>
    </row>
    <row r="3659" spans="1:2" x14ac:dyDescent="0.3">
      <c r="A3659" s="9"/>
      <c r="B3659" s="9"/>
    </row>
    <row r="3660" spans="1:2" x14ac:dyDescent="0.3">
      <c r="A3660" s="9"/>
      <c r="B3660" s="9"/>
    </row>
    <row r="3661" spans="1:2" x14ac:dyDescent="0.3">
      <c r="A3661" s="9"/>
      <c r="B3661" s="9"/>
    </row>
    <row r="3662" spans="1:2" x14ac:dyDescent="0.3">
      <c r="A3662" s="9"/>
      <c r="B3662" s="9"/>
    </row>
    <row r="3663" spans="1:2" x14ac:dyDescent="0.3">
      <c r="A3663" s="9"/>
      <c r="B3663" s="9"/>
    </row>
    <row r="3664" spans="1:2" x14ac:dyDescent="0.3">
      <c r="A3664" s="9"/>
      <c r="B3664" s="9"/>
    </row>
    <row r="3665" spans="1:2" x14ac:dyDescent="0.3">
      <c r="A3665" s="9"/>
      <c r="B3665" s="9"/>
    </row>
    <row r="3666" spans="1:2" x14ac:dyDescent="0.3">
      <c r="A3666" s="9"/>
      <c r="B3666" s="9"/>
    </row>
    <row r="3667" spans="1:2" x14ac:dyDescent="0.3">
      <c r="A3667" s="9"/>
      <c r="B3667" s="9"/>
    </row>
    <row r="3668" spans="1:2" x14ac:dyDescent="0.3">
      <c r="A3668" s="9"/>
      <c r="B3668" s="9"/>
    </row>
    <row r="3669" spans="1:2" x14ac:dyDescent="0.3">
      <c r="A3669" s="9"/>
      <c r="B3669" s="9"/>
    </row>
    <row r="3670" spans="1:2" x14ac:dyDescent="0.3">
      <c r="A3670" s="9"/>
      <c r="B3670" s="9"/>
    </row>
    <row r="3671" spans="1:2" x14ac:dyDescent="0.3">
      <c r="A3671" s="9"/>
      <c r="B3671" s="9"/>
    </row>
    <row r="3672" spans="1:2" x14ac:dyDescent="0.3">
      <c r="A3672" s="9"/>
      <c r="B3672" s="9"/>
    </row>
    <row r="3673" spans="1:2" x14ac:dyDescent="0.3">
      <c r="A3673" s="9"/>
      <c r="B3673" s="9"/>
    </row>
    <row r="3674" spans="1:2" x14ac:dyDescent="0.3">
      <c r="A3674" s="9"/>
      <c r="B3674" s="9"/>
    </row>
    <row r="3675" spans="1:2" x14ac:dyDescent="0.3">
      <c r="A3675" s="9"/>
      <c r="B3675" s="9"/>
    </row>
    <row r="3676" spans="1:2" x14ac:dyDescent="0.3">
      <c r="A3676" s="9"/>
      <c r="B3676" s="9"/>
    </row>
    <row r="3677" spans="1:2" x14ac:dyDescent="0.3">
      <c r="A3677" s="9"/>
      <c r="B3677" s="9"/>
    </row>
    <row r="3678" spans="1:2" x14ac:dyDescent="0.3">
      <c r="A3678" s="9"/>
      <c r="B3678" s="9"/>
    </row>
    <row r="3679" spans="1:2" x14ac:dyDescent="0.3">
      <c r="A3679" s="9"/>
      <c r="B3679" s="9"/>
    </row>
    <row r="3680" spans="1:2" x14ac:dyDescent="0.3">
      <c r="A3680" s="9"/>
      <c r="B3680" s="9"/>
    </row>
    <row r="3681" spans="1:2" x14ac:dyDescent="0.3">
      <c r="A3681" s="9"/>
      <c r="B3681" s="9"/>
    </row>
    <row r="3682" spans="1:2" x14ac:dyDescent="0.3">
      <c r="A3682" s="9"/>
      <c r="B3682" s="9"/>
    </row>
    <row r="3683" spans="1:2" x14ac:dyDescent="0.3">
      <c r="A3683" s="9"/>
      <c r="B3683" s="9"/>
    </row>
    <row r="3684" spans="1:2" x14ac:dyDescent="0.3">
      <c r="A3684" s="9"/>
      <c r="B3684" s="9"/>
    </row>
    <row r="3685" spans="1:2" x14ac:dyDescent="0.3">
      <c r="A3685" s="9"/>
      <c r="B3685" s="9"/>
    </row>
    <row r="3686" spans="1:2" x14ac:dyDescent="0.3">
      <c r="A3686" s="9"/>
      <c r="B3686" s="9"/>
    </row>
    <row r="3687" spans="1:2" x14ac:dyDescent="0.3">
      <c r="A3687" s="9"/>
      <c r="B3687" s="9"/>
    </row>
    <row r="3688" spans="1:2" x14ac:dyDescent="0.3">
      <c r="A3688" s="9"/>
      <c r="B3688" s="9"/>
    </row>
    <row r="3689" spans="1:2" x14ac:dyDescent="0.3">
      <c r="A3689" s="9"/>
      <c r="B3689" s="9"/>
    </row>
    <row r="3690" spans="1:2" x14ac:dyDescent="0.3">
      <c r="A3690" s="9"/>
      <c r="B3690" s="9"/>
    </row>
    <row r="3691" spans="1:2" x14ac:dyDescent="0.3">
      <c r="A3691" s="9"/>
      <c r="B3691" s="9"/>
    </row>
    <row r="3692" spans="1:2" x14ac:dyDescent="0.3">
      <c r="A3692" s="9"/>
      <c r="B3692" s="9"/>
    </row>
    <row r="3693" spans="1:2" x14ac:dyDescent="0.3">
      <c r="A3693" s="9"/>
      <c r="B3693" s="9"/>
    </row>
    <row r="3694" spans="1:2" x14ac:dyDescent="0.3">
      <c r="A3694" s="9"/>
      <c r="B3694" s="9"/>
    </row>
    <row r="3695" spans="1:2" x14ac:dyDescent="0.3">
      <c r="A3695" s="9"/>
      <c r="B3695" s="9"/>
    </row>
    <row r="3696" spans="1:2" x14ac:dyDescent="0.3">
      <c r="A3696" s="9"/>
      <c r="B3696" s="9"/>
    </row>
    <row r="3697" spans="1:2" x14ac:dyDescent="0.3">
      <c r="A3697" s="9"/>
      <c r="B3697" s="9"/>
    </row>
    <row r="3698" spans="1:2" x14ac:dyDescent="0.3">
      <c r="A3698" s="9"/>
      <c r="B3698" s="9"/>
    </row>
    <row r="3699" spans="1:2" x14ac:dyDescent="0.3">
      <c r="A3699" s="9"/>
      <c r="B3699" s="9"/>
    </row>
    <row r="3700" spans="1:2" x14ac:dyDescent="0.3">
      <c r="A3700" s="9"/>
      <c r="B3700" s="9"/>
    </row>
    <row r="3701" spans="1:2" x14ac:dyDescent="0.3">
      <c r="A3701" s="9"/>
      <c r="B3701" s="9"/>
    </row>
    <row r="3702" spans="1:2" x14ac:dyDescent="0.3">
      <c r="A3702" s="9"/>
      <c r="B3702" s="9"/>
    </row>
    <row r="3703" spans="1:2" x14ac:dyDescent="0.3">
      <c r="A3703" s="9"/>
      <c r="B3703" s="9"/>
    </row>
    <row r="3704" spans="1:2" x14ac:dyDescent="0.3">
      <c r="A3704" s="9"/>
      <c r="B3704" s="9"/>
    </row>
    <row r="3705" spans="1:2" x14ac:dyDescent="0.3">
      <c r="A3705" s="9"/>
      <c r="B3705" s="9"/>
    </row>
    <row r="3706" spans="1:2" x14ac:dyDescent="0.3">
      <c r="A3706" s="9"/>
      <c r="B3706" s="9"/>
    </row>
    <row r="3707" spans="1:2" x14ac:dyDescent="0.3">
      <c r="A3707" s="9"/>
      <c r="B3707" s="9"/>
    </row>
    <row r="3708" spans="1:2" x14ac:dyDescent="0.3">
      <c r="A3708" s="9"/>
      <c r="B3708" s="9"/>
    </row>
    <row r="3709" spans="1:2" x14ac:dyDescent="0.3">
      <c r="A3709" s="9"/>
      <c r="B3709" s="9"/>
    </row>
    <row r="3710" spans="1:2" x14ac:dyDescent="0.3">
      <c r="A3710" s="9"/>
      <c r="B3710" s="9"/>
    </row>
    <row r="3711" spans="1:2" x14ac:dyDescent="0.3">
      <c r="A3711" s="9"/>
      <c r="B3711" s="9"/>
    </row>
    <row r="3712" spans="1:2" x14ac:dyDescent="0.3">
      <c r="A3712" s="9"/>
      <c r="B3712" s="9"/>
    </row>
    <row r="3713" spans="1:2" x14ac:dyDescent="0.3">
      <c r="A3713" s="9"/>
      <c r="B3713" s="9"/>
    </row>
    <row r="3714" spans="1:2" x14ac:dyDescent="0.3">
      <c r="A3714" s="9"/>
      <c r="B3714" s="9"/>
    </row>
    <row r="3715" spans="1:2" x14ac:dyDescent="0.3">
      <c r="A3715" s="9"/>
      <c r="B3715" s="9"/>
    </row>
    <row r="3716" spans="1:2" x14ac:dyDescent="0.3">
      <c r="A3716" s="9"/>
      <c r="B3716" s="9"/>
    </row>
    <row r="3717" spans="1:2" x14ac:dyDescent="0.3">
      <c r="A3717" s="9"/>
      <c r="B3717" s="9"/>
    </row>
    <row r="3718" spans="1:2" x14ac:dyDescent="0.3">
      <c r="A3718" s="9"/>
      <c r="B3718" s="9"/>
    </row>
    <row r="3719" spans="1:2" x14ac:dyDescent="0.3">
      <c r="A3719" s="9"/>
      <c r="B3719" s="9"/>
    </row>
    <row r="3720" spans="1:2" x14ac:dyDescent="0.3">
      <c r="A3720" s="9"/>
      <c r="B3720" s="9"/>
    </row>
    <row r="3721" spans="1:2" x14ac:dyDescent="0.3">
      <c r="A3721" s="9"/>
      <c r="B3721" s="9"/>
    </row>
    <row r="3722" spans="1:2" x14ac:dyDescent="0.3">
      <c r="A3722" s="9"/>
      <c r="B3722" s="9"/>
    </row>
    <row r="3723" spans="1:2" x14ac:dyDescent="0.3">
      <c r="A3723" s="9"/>
      <c r="B3723" s="9"/>
    </row>
    <row r="3724" spans="1:2" x14ac:dyDescent="0.3">
      <c r="A3724" s="9"/>
      <c r="B3724" s="9"/>
    </row>
    <row r="3725" spans="1:2" x14ac:dyDescent="0.3">
      <c r="A3725" s="9"/>
      <c r="B3725" s="9"/>
    </row>
    <row r="3726" spans="1:2" x14ac:dyDescent="0.3">
      <c r="A3726" s="9"/>
      <c r="B3726" s="9"/>
    </row>
    <row r="3727" spans="1:2" x14ac:dyDescent="0.3">
      <c r="A3727" s="9"/>
      <c r="B3727" s="9"/>
    </row>
    <row r="3728" spans="1:2" x14ac:dyDescent="0.3">
      <c r="A3728" s="9"/>
      <c r="B3728" s="9"/>
    </row>
    <row r="3729" spans="1:2" x14ac:dyDescent="0.3">
      <c r="A3729" s="9"/>
      <c r="B3729" s="9"/>
    </row>
    <row r="3730" spans="1:2" x14ac:dyDescent="0.3">
      <c r="A3730" s="9"/>
      <c r="B3730" s="9"/>
    </row>
    <row r="3731" spans="1:2" x14ac:dyDescent="0.3">
      <c r="A3731" s="9"/>
      <c r="B3731" s="9"/>
    </row>
    <row r="3732" spans="1:2" x14ac:dyDescent="0.3">
      <c r="A3732" s="9"/>
      <c r="B3732" s="9"/>
    </row>
    <row r="3733" spans="1:2" x14ac:dyDescent="0.3">
      <c r="A3733" s="9"/>
      <c r="B3733" s="9"/>
    </row>
    <row r="3734" spans="1:2" x14ac:dyDescent="0.3">
      <c r="A3734" s="9"/>
      <c r="B3734" s="9"/>
    </row>
    <row r="3735" spans="1:2" x14ac:dyDescent="0.3">
      <c r="A3735" s="9"/>
      <c r="B3735" s="9"/>
    </row>
    <row r="3736" spans="1:2" x14ac:dyDescent="0.3">
      <c r="A3736" s="9"/>
      <c r="B3736" s="9"/>
    </row>
    <row r="3737" spans="1:2" x14ac:dyDescent="0.3">
      <c r="A3737" s="9"/>
      <c r="B3737" s="9"/>
    </row>
    <row r="3738" spans="1:2" x14ac:dyDescent="0.3">
      <c r="A3738" s="9"/>
      <c r="B3738" s="9"/>
    </row>
    <row r="3739" spans="1:2" x14ac:dyDescent="0.3">
      <c r="A3739" s="9"/>
      <c r="B3739" s="9"/>
    </row>
    <row r="3740" spans="1:2" x14ac:dyDescent="0.3">
      <c r="A3740" s="9"/>
      <c r="B3740" s="9"/>
    </row>
    <row r="3741" spans="1:2" x14ac:dyDescent="0.3">
      <c r="A3741" s="9"/>
      <c r="B3741" s="9"/>
    </row>
    <row r="3742" spans="1:2" x14ac:dyDescent="0.3">
      <c r="A3742" s="9"/>
      <c r="B3742" s="9"/>
    </row>
    <row r="3743" spans="1:2" x14ac:dyDescent="0.3">
      <c r="A3743" s="9"/>
      <c r="B3743" s="9"/>
    </row>
    <row r="3744" spans="1:2" x14ac:dyDescent="0.3">
      <c r="A3744" s="9"/>
      <c r="B3744" s="9"/>
    </row>
    <row r="3745" spans="1:2" x14ac:dyDescent="0.3">
      <c r="A3745" s="9"/>
      <c r="B3745" s="9"/>
    </row>
    <row r="3746" spans="1:2" x14ac:dyDescent="0.3">
      <c r="A3746" s="9"/>
      <c r="B3746" s="9"/>
    </row>
    <row r="3747" spans="1:2" x14ac:dyDescent="0.3">
      <c r="A3747" s="9"/>
      <c r="B3747" s="9"/>
    </row>
    <row r="3748" spans="1:2" x14ac:dyDescent="0.3">
      <c r="A3748" s="9"/>
      <c r="B3748" s="9"/>
    </row>
    <row r="3749" spans="1:2" x14ac:dyDescent="0.3">
      <c r="A3749" s="9"/>
      <c r="B3749" s="9"/>
    </row>
    <row r="3750" spans="1:2" x14ac:dyDescent="0.3">
      <c r="A3750" s="9"/>
      <c r="B3750" s="9"/>
    </row>
    <row r="3751" spans="1:2" x14ac:dyDescent="0.3">
      <c r="A3751" s="9"/>
      <c r="B3751" s="9"/>
    </row>
    <row r="3752" spans="1:2" x14ac:dyDescent="0.3">
      <c r="A3752" s="9"/>
      <c r="B3752" s="9"/>
    </row>
    <row r="3753" spans="1:2" x14ac:dyDescent="0.3">
      <c r="A3753" s="9"/>
      <c r="B3753" s="9"/>
    </row>
    <row r="3754" spans="1:2" x14ac:dyDescent="0.3">
      <c r="A3754" s="9"/>
      <c r="B3754" s="9"/>
    </row>
    <row r="3755" spans="1:2" x14ac:dyDescent="0.3">
      <c r="A3755" s="9"/>
      <c r="B3755" s="9"/>
    </row>
    <row r="3756" spans="1:2" x14ac:dyDescent="0.3">
      <c r="A3756" s="9"/>
      <c r="B3756" s="9"/>
    </row>
    <row r="3757" spans="1:2" x14ac:dyDescent="0.3">
      <c r="A3757" s="9"/>
      <c r="B3757" s="9"/>
    </row>
    <row r="3758" spans="1:2" x14ac:dyDescent="0.3">
      <c r="A3758" s="9"/>
      <c r="B3758" s="9"/>
    </row>
    <row r="3759" spans="1:2" x14ac:dyDescent="0.3">
      <c r="A3759" s="9"/>
      <c r="B3759" s="9"/>
    </row>
    <row r="3760" spans="1:2" x14ac:dyDescent="0.3">
      <c r="A3760" s="9"/>
      <c r="B3760" s="9"/>
    </row>
    <row r="3761" spans="1:2" x14ac:dyDescent="0.3">
      <c r="A3761" s="9"/>
      <c r="B3761" s="9"/>
    </row>
    <row r="3762" spans="1:2" x14ac:dyDescent="0.3">
      <c r="A3762" s="9"/>
      <c r="B3762" s="9"/>
    </row>
    <row r="3763" spans="1:2" x14ac:dyDescent="0.3">
      <c r="A3763" s="9"/>
      <c r="B3763" s="9"/>
    </row>
    <row r="3764" spans="1:2" x14ac:dyDescent="0.3">
      <c r="A3764" s="9"/>
      <c r="B3764" s="9"/>
    </row>
    <row r="3765" spans="1:2" x14ac:dyDescent="0.3">
      <c r="A3765" s="9"/>
      <c r="B3765" s="9"/>
    </row>
    <row r="3766" spans="1:2" x14ac:dyDescent="0.3">
      <c r="A3766" s="9"/>
      <c r="B3766" s="9"/>
    </row>
    <row r="3767" spans="1:2" x14ac:dyDescent="0.3">
      <c r="A3767" s="9"/>
      <c r="B3767" s="9"/>
    </row>
    <row r="3768" spans="1:2" x14ac:dyDescent="0.3">
      <c r="A3768" s="9"/>
      <c r="B3768" s="9"/>
    </row>
    <row r="3769" spans="1:2" x14ac:dyDescent="0.3">
      <c r="A3769" s="9"/>
      <c r="B3769" s="9"/>
    </row>
    <row r="3770" spans="1:2" x14ac:dyDescent="0.3">
      <c r="A3770" s="9"/>
      <c r="B3770" s="9"/>
    </row>
    <row r="3771" spans="1:2" x14ac:dyDescent="0.3">
      <c r="A3771" s="9"/>
      <c r="B3771" s="9"/>
    </row>
    <row r="3772" spans="1:2" x14ac:dyDescent="0.3">
      <c r="A3772" s="9"/>
      <c r="B3772" s="9"/>
    </row>
    <row r="3773" spans="1:2" x14ac:dyDescent="0.3">
      <c r="A3773" s="9"/>
      <c r="B3773" s="9"/>
    </row>
    <row r="3774" spans="1:2" x14ac:dyDescent="0.3">
      <c r="A3774" s="9"/>
      <c r="B3774" s="9"/>
    </row>
    <row r="3775" spans="1:2" x14ac:dyDescent="0.3">
      <c r="A3775" s="9"/>
      <c r="B3775" s="9"/>
    </row>
    <row r="3776" spans="1:2" x14ac:dyDescent="0.3">
      <c r="A3776" s="9"/>
      <c r="B3776" s="9"/>
    </row>
    <row r="3777" spans="1:2" x14ac:dyDescent="0.3">
      <c r="A3777" s="9"/>
      <c r="B3777" s="9"/>
    </row>
    <row r="3778" spans="1:2" x14ac:dyDescent="0.3">
      <c r="A3778" s="9"/>
      <c r="B3778" s="9"/>
    </row>
    <row r="3779" spans="1:2" x14ac:dyDescent="0.3">
      <c r="A3779" s="9"/>
      <c r="B3779" s="9"/>
    </row>
    <row r="3780" spans="1:2" x14ac:dyDescent="0.3">
      <c r="A3780" s="9"/>
      <c r="B3780" s="9"/>
    </row>
    <row r="3781" spans="1:2" x14ac:dyDescent="0.3">
      <c r="A3781" s="9"/>
      <c r="B3781" s="9"/>
    </row>
    <row r="3782" spans="1:2" x14ac:dyDescent="0.3">
      <c r="A3782" s="9"/>
      <c r="B3782" s="9"/>
    </row>
    <row r="3783" spans="1:2" x14ac:dyDescent="0.3">
      <c r="A3783" s="9"/>
      <c r="B3783" s="9"/>
    </row>
    <row r="3784" spans="1:2" x14ac:dyDescent="0.3">
      <c r="A3784" s="9"/>
      <c r="B3784" s="9"/>
    </row>
    <row r="3785" spans="1:2" x14ac:dyDescent="0.3">
      <c r="A3785" s="9"/>
      <c r="B3785" s="9"/>
    </row>
    <row r="3786" spans="1:2" x14ac:dyDescent="0.3">
      <c r="A3786" s="9"/>
      <c r="B3786" s="9"/>
    </row>
    <row r="3787" spans="1:2" x14ac:dyDescent="0.3">
      <c r="A3787" s="9"/>
      <c r="B3787" s="9"/>
    </row>
    <row r="3788" spans="1:2" x14ac:dyDescent="0.3">
      <c r="A3788" s="9"/>
      <c r="B3788" s="9"/>
    </row>
    <row r="3789" spans="1:2" x14ac:dyDescent="0.3">
      <c r="A3789" s="9"/>
      <c r="B3789" s="9"/>
    </row>
    <row r="3790" spans="1:2" x14ac:dyDescent="0.3">
      <c r="A3790" s="9"/>
      <c r="B3790" s="9"/>
    </row>
    <row r="3791" spans="1:2" x14ac:dyDescent="0.3">
      <c r="A3791" s="9"/>
      <c r="B3791" s="9"/>
    </row>
    <row r="3792" spans="1:2" x14ac:dyDescent="0.3">
      <c r="A3792" s="9"/>
      <c r="B3792" s="9"/>
    </row>
    <row r="3793" spans="1:2" x14ac:dyDescent="0.3">
      <c r="A3793" s="9"/>
      <c r="B3793" s="9"/>
    </row>
    <row r="3794" spans="1:2" x14ac:dyDescent="0.3">
      <c r="A3794" s="9"/>
      <c r="B3794" s="9"/>
    </row>
    <row r="3795" spans="1:2" x14ac:dyDescent="0.3">
      <c r="A3795" s="9"/>
      <c r="B3795" s="9"/>
    </row>
    <row r="3796" spans="1:2" x14ac:dyDescent="0.3">
      <c r="A3796" s="9"/>
      <c r="B3796" s="9"/>
    </row>
    <row r="3797" spans="1:2" x14ac:dyDescent="0.3">
      <c r="A3797" s="9"/>
      <c r="B3797" s="9"/>
    </row>
    <row r="3798" spans="1:2" x14ac:dyDescent="0.3">
      <c r="A3798" s="9"/>
      <c r="B3798" s="9"/>
    </row>
    <row r="3799" spans="1:2" x14ac:dyDescent="0.3">
      <c r="A3799" s="9"/>
      <c r="B3799" s="9"/>
    </row>
    <row r="3800" spans="1:2" x14ac:dyDescent="0.3">
      <c r="A3800" s="9"/>
      <c r="B3800" s="9"/>
    </row>
    <row r="3801" spans="1:2" x14ac:dyDescent="0.3">
      <c r="A3801" s="9"/>
      <c r="B3801" s="9"/>
    </row>
    <row r="3802" spans="1:2" x14ac:dyDescent="0.3">
      <c r="A3802" s="9"/>
      <c r="B3802" s="9"/>
    </row>
    <row r="3803" spans="1:2" x14ac:dyDescent="0.3">
      <c r="A3803" s="9"/>
      <c r="B3803" s="9"/>
    </row>
    <row r="3804" spans="1:2" x14ac:dyDescent="0.3">
      <c r="A3804" s="9"/>
      <c r="B3804" s="9"/>
    </row>
    <row r="3805" spans="1:2" x14ac:dyDescent="0.3">
      <c r="A3805" s="9"/>
      <c r="B3805" s="9"/>
    </row>
    <row r="3806" spans="1:2" x14ac:dyDescent="0.3">
      <c r="A3806" s="9"/>
      <c r="B3806" s="9"/>
    </row>
    <row r="3807" spans="1:2" x14ac:dyDescent="0.3">
      <c r="A3807" s="9"/>
      <c r="B3807" s="9"/>
    </row>
    <row r="3808" spans="1:2" x14ac:dyDescent="0.3">
      <c r="A3808" s="9"/>
      <c r="B3808" s="9"/>
    </row>
    <row r="3809" spans="1:2" x14ac:dyDescent="0.3">
      <c r="A3809" s="9"/>
      <c r="B3809" s="9"/>
    </row>
    <row r="3810" spans="1:2" x14ac:dyDescent="0.3">
      <c r="A3810" s="9"/>
      <c r="B3810" s="9"/>
    </row>
    <row r="3811" spans="1:2" x14ac:dyDescent="0.3">
      <c r="A3811" s="9"/>
      <c r="B3811" s="9"/>
    </row>
    <row r="3812" spans="1:2" x14ac:dyDescent="0.3">
      <c r="A3812" s="9"/>
      <c r="B3812" s="9"/>
    </row>
    <row r="3813" spans="1:2" x14ac:dyDescent="0.3">
      <c r="A3813" s="9"/>
      <c r="B3813" s="9"/>
    </row>
    <row r="3814" spans="1:2" x14ac:dyDescent="0.3">
      <c r="A3814" s="9"/>
      <c r="B3814" s="9"/>
    </row>
    <row r="3815" spans="1:2" x14ac:dyDescent="0.3">
      <c r="A3815" s="9"/>
      <c r="B3815" s="9"/>
    </row>
    <row r="3816" spans="1:2" x14ac:dyDescent="0.3">
      <c r="A3816" s="9"/>
      <c r="B3816" s="9"/>
    </row>
    <row r="3817" spans="1:2" x14ac:dyDescent="0.3">
      <c r="A3817" s="9"/>
      <c r="B3817" s="9"/>
    </row>
    <row r="3818" spans="1:2" x14ac:dyDescent="0.3">
      <c r="A3818" s="9"/>
      <c r="B3818" s="9"/>
    </row>
    <row r="3819" spans="1:2" x14ac:dyDescent="0.3">
      <c r="A3819" s="9"/>
      <c r="B3819" s="9"/>
    </row>
    <row r="3820" spans="1:2" x14ac:dyDescent="0.3">
      <c r="A3820" s="9"/>
      <c r="B3820" s="9"/>
    </row>
    <row r="3821" spans="1:2" x14ac:dyDescent="0.3">
      <c r="A3821" s="9"/>
      <c r="B3821" s="9"/>
    </row>
    <row r="3822" spans="1:2" x14ac:dyDescent="0.3">
      <c r="A3822" s="9"/>
      <c r="B3822" s="9"/>
    </row>
    <row r="3823" spans="1:2" x14ac:dyDescent="0.3">
      <c r="A3823" s="9"/>
      <c r="B3823" s="9"/>
    </row>
    <row r="3824" spans="1:2" x14ac:dyDescent="0.3">
      <c r="A3824" s="9"/>
      <c r="B3824" s="9"/>
    </row>
    <row r="3825" spans="1:2" x14ac:dyDescent="0.3">
      <c r="A3825" s="9"/>
      <c r="B3825" s="9"/>
    </row>
    <row r="3826" spans="1:2" x14ac:dyDescent="0.3">
      <c r="A3826" s="9"/>
      <c r="B3826" s="9"/>
    </row>
    <row r="3827" spans="1:2" x14ac:dyDescent="0.3">
      <c r="A3827" s="9"/>
      <c r="B3827" s="9"/>
    </row>
    <row r="3828" spans="1:2" x14ac:dyDescent="0.3">
      <c r="A3828" s="9"/>
      <c r="B3828" s="9"/>
    </row>
    <row r="3829" spans="1:2" x14ac:dyDescent="0.3">
      <c r="A3829" s="9"/>
      <c r="B3829" s="9"/>
    </row>
    <row r="3830" spans="1:2" x14ac:dyDescent="0.3">
      <c r="A3830" s="9"/>
      <c r="B3830" s="9"/>
    </row>
    <row r="3831" spans="1:2" x14ac:dyDescent="0.3">
      <c r="A3831" s="9"/>
      <c r="B3831" s="9"/>
    </row>
    <row r="3832" spans="1:2" x14ac:dyDescent="0.3">
      <c r="A3832" s="9"/>
      <c r="B3832" s="9"/>
    </row>
    <row r="3833" spans="1:2" x14ac:dyDescent="0.3">
      <c r="A3833" s="9"/>
      <c r="B3833" s="9"/>
    </row>
    <row r="3834" spans="1:2" x14ac:dyDescent="0.3">
      <c r="A3834" s="9"/>
      <c r="B3834" s="9"/>
    </row>
    <row r="3835" spans="1:2" x14ac:dyDescent="0.3">
      <c r="A3835" s="9"/>
      <c r="B3835" s="9"/>
    </row>
    <row r="3836" spans="1:2" x14ac:dyDescent="0.3">
      <c r="A3836" s="9"/>
      <c r="B3836" s="9"/>
    </row>
    <row r="3837" spans="1:2" x14ac:dyDescent="0.3">
      <c r="A3837" s="9"/>
      <c r="B3837" s="9"/>
    </row>
    <row r="3838" spans="1:2" x14ac:dyDescent="0.3">
      <c r="A3838" s="9"/>
      <c r="B3838" s="9"/>
    </row>
    <row r="3839" spans="1:2" x14ac:dyDescent="0.3">
      <c r="A3839" s="9"/>
      <c r="B3839" s="9"/>
    </row>
    <row r="3840" spans="1:2" x14ac:dyDescent="0.3">
      <c r="A3840" s="9"/>
      <c r="B3840" s="9"/>
    </row>
    <row r="3841" spans="1:2" x14ac:dyDescent="0.3">
      <c r="A3841" s="9"/>
      <c r="B3841" s="9"/>
    </row>
    <row r="3842" spans="1:2" x14ac:dyDescent="0.3">
      <c r="A3842" s="9"/>
      <c r="B3842" s="9"/>
    </row>
    <row r="3843" spans="1:2" x14ac:dyDescent="0.3">
      <c r="A3843" s="9"/>
      <c r="B3843" s="9"/>
    </row>
    <row r="3844" spans="1:2" x14ac:dyDescent="0.3">
      <c r="A3844" s="9"/>
      <c r="B3844" s="9"/>
    </row>
    <row r="3845" spans="1:2" x14ac:dyDescent="0.3">
      <c r="A3845" s="9"/>
      <c r="B3845" s="9"/>
    </row>
    <row r="3846" spans="1:2" x14ac:dyDescent="0.3">
      <c r="A3846" s="9"/>
      <c r="B3846" s="9"/>
    </row>
    <row r="3847" spans="1:2" x14ac:dyDescent="0.3">
      <c r="A3847" s="9"/>
      <c r="B3847" s="9"/>
    </row>
    <row r="3848" spans="1:2" x14ac:dyDescent="0.3">
      <c r="A3848" s="9"/>
      <c r="B3848" s="9"/>
    </row>
    <row r="3849" spans="1:2" x14ac:dyDescent="0.3">
      <c r="A3849" s="9"/>
      <c r="B3849" s="9"/>
    </row>
    <row r="3850" spans="1:2" x14ac:dyDescent="0.3">
      <c r="A3850" s="9"/>
      <c r="B3850" s="9"/>
    </row>
    <row r="3851" spans="1:2" x14ac:dyDescent="0.3">
      <c r="A3851" s="9"/>
      <c r="B3851" s="9"/>
    </row>
    <row r="3852" spans="1:2" x14ac:dyDescent="0.3">
      <c r="A3852" s="9"/>
      <c r="B3852" s="9"/>
    </row>
    <row r="3853" spans="1:2" x14ac:dyDescent="0.3">
      <c r="A3853" s="9"/>
      <c r="B3853" s="9"/>
    </row>
    <row r="3854" spans="1:2" x14ac:dyDescent="0.3">
      <c r="A3854" s="9"/>
      <c r="B3854" s="9"/>
    </row>
    <row r="3855" spans="1:2" x14ac:dyDescent="0.3">
      <c r="A3855" s="9"/>
      <c r="B3855" s="9"/>
    </row>
    <row r="3856" spans="1:2" x14ac:dyDescent="0.3">
      <c r="A3856" s="9"/>
      <c r="B3856" s="9"/>
    </row>
    <row r="3857" spans="1:2" x14ac:dyDescent="0.3">
      <c r="A3857" s="9"/>
      <c r="B3857" s="9"/>
    </row>
    <row r="3858" spans="1:2" x14ac:dyDescent="0.3">
      <c r="A3858" s="9"/>
      <c r="B3858" s="9"/>
    </row>
    <row r="3859" spans="1:2" x14ac:dyDescent="0.3">
      <c r="A3859" s="9"/>
      <c r="B3859" s="9"/>
    </row>
    <row r="3860" spans="1:2" x14ac:dyDescent="0.3">
      <c r="A3860" s="9"/>
      <c r="B3860" s="9"/>
    </row>
    <row r="3861" spans="1:2" x14ac:dyDescent="0.3">
      <c r="A3861" s="9"/>
      <c r="B3861" s="9"/>
    </row>
    <row r="3862" spans="1:2" x14ac:dyDescent="0.3">
      <c r="A3862" s="9"/>
      <c r="B3862" s="9"/>
    </row>
    <row r="3863" spans="1:2" x14ac:dyDescent="0.3">
      <c r="A3863" s="9"/>
      <c r="B3863" s="9"/>
    </row>
    <row r="3864" spans="1:2" x14ac:dyDescent="0.3">
      <c r="A3864" s="9"/>
      <c r="B3864" s="9"/>
    </row>
    <row r="3865" spans="1:2" x14ac:dyDescent="0.3">
      <c r="A3865" s="9"/>
      <c r="B3865" s="9"/>
    </row>
    <row r="3866" spans="1:2" x14ac:dyDescent="0.3">
      <c r="A3866" s="9"/>
      <c r="B3866" s="9"/>
    </row>
    <row r="3867" spans="1:2" x14ac:dyDescent="0.3">
      <c r="A3867" s="9"/>
      <c r="B3867" s="9"/>
    </row>
    <row r="3868" spans="1:2" x14ac:dyDescent="0.3">
      <c r="A3868" s="9"/>
      <c r="B3868" s="9"/>
    </row>
    <row r="3869" spans="1:2" x14ac:dyDescent="0.3">
      <c r="A3869" s="9"/>
      <c r="B3869" s="9"/>
    </row>
    <row r="3870" spans="1:2" x14ac:dyDescent="0.3">
      <c r="A3870" s="9"/>
      <c r="B3870" s="9"/>
    </row>
    <row r="3871" spans="1:2" x14ac:dyDescent="0.3">
      <c r="A3871" s="9"/>
      <c r="B3871" s="9"/>
    </row>
    <row r="3872" spans="1:2" x14ac:dyDescent="0.3">
      <c r="A3872" s="9"/>
      <c r="B3872" s="9"/>
    </row>
    <row r="3873" spans="1:2" x14ac:dyDescent="0.3">
      <c r="A3873" s="9"/>
      <c r="B3873" s="9"/>
    </row>
    <row r="3874" spans="1:2" x14ac:dyDescent="0.3">
      <c r="A3874" s="9"/>
      <c r="B3874" s="9"/>
    </row>
    <row r="3875" spans="1:2" x14ac:dyDescent="0.3">
      <c r="A3875" s="9"/>
      <c r="B3875" s="9"/>
    </row>
    <row r="3876" spans="1:2" x14ac:dyDescent="0.3">
      <c r="A3876" s="9"/>
      <c r="B3876" s="9"/>
    </row>
    <row r="3877" spans="1:2" x14ac:dyDescent="0.3">
      <c r="A3877" s="9"/>
      <c r="B3877" s="9"/>
    </row>
    <row r="3878" spans="1:2" x14ac:dyDescent="0.3">
      <c r="A3878" s="9"/>
      <c r="B3878" s="9"/>
    </row>
    <row r="3879" spans="1:2" x14ac:dyDescent="0.3">
      <c r="A3879" s="9"/>
      <c r="B3879" s="9"/>
    </row>
    <row r="3880" spans="1:2" x14ac:dyDescent="0.3">
      <c r="A3880" s="9"/>
      <c r="B3880" s="9"/>
    </row>
    <row r="3881" spans="1:2" x14ac:dyDescent="0.3">
      <c r="A3881" s="9"/>
      <c r="B3881" s="9"/>
    </row>
    <row r="3882" spans="1:2" x14ac:dyDescent="0.3">
      <c r="A3882" s="9"/>
      <c r="B3882" s="9"/>
    </row>
    <row r="3883" spans="1:2" x14ac:dyDescent="0.3">
      <c r="A3883" s="9"/>
      <c r="B3883" s="9"/>
    </row>
    <row r="3884" spans="1:2" x14ac:dyDescent="0.3">
      <c r="A3884" s="9"/>
      <c r="B3884" s="9"/>
    </row>
    <row r="3885" spans="1:2" x14ac:dyDescent="0.3">
      <c r="A3885" s="9"/>
      <c r="B3885" s="9"/>
    </row>
    <row r="3886" spans="1:2" x14ac:dyDescent="0.3">
      <c r="A3886" s="9"/>
      <c r="B3886" s="9"/>
    </row>
    <row r="3887" spans="1:2" x14ac:dyDescent="0.3">
      <c r="A3887" s="9"/>
      <c r="B3887" s="9"/>
    </row>
    <row r="3888" spans="1:2" x14ac:dyDescent="0.3">
      <c r="A3888" s="9"/>
      <c r="B3888" s="9"/>
    </row>
    <row r="3889" spans="1:2" x14ac:dyDescent="0.3">
      <c r="A3889" s="9"/>
      <c r="B3889" s="9"/>
    </row>
    <row r="3890" spans="1:2" x14ac:dyDescent="0.3">
      <c r="A3890" s="9"/>
      <c r="B3890" s="9"/>
    </row>
    <row r="3891" spans="1:2" x14ac:dyDescent="0.3">
      <c r="A3891" s="9"/>
      <c r="B3891" s="9"/>
    </row>
    <row r="3892" spans="1:2" x14ac:dyDescent="0.3">
      <c r="A3892" s="9"/>
      <c r="B3892" s="9"/>
    </row>
    <row r="3893" spans="1:2" x14ac:dyDescent="0.3">
      <c r="A3893" s="9"/>
      <c r="B3893" s="9"/>
    </row>
    <row r="3894" spans="1:2" x14ac:dyDescent="0.3">
      <c r="A3894" s="9"/>
      <c r="B3894" s="9"/>
    </row>
    <row r="3895" spans="1:2" x14ac:dyDescent="0.3">
      <c r="A3895" s="9"/>
      <c r="B3895" s="9"/>
    </row>
    <row r="3896" spans="1:2" x14ac:dyDescent="0.3">
      <c r="A3896" s="9"/>
      <c r="B3896" s="9"/>
    </row>
    <row r="3897" spans="1:2" x14ac:dyDescent="0.3">
      <c r="A3897" s="9"/>
      <c r="B3897" s="9"/>
    </row>
    <row r="3898" spans="1:2" x14ac:dyDescent="0.3">
      <c r="A3898" s="9"/>
      <c r="B3898" s="9"/>
    </row>
    <row r="3899" spans="1:2" x14ac:dyDescent="0.3">
      <c r="A3899" s="9"/>
      <c r="B3899" s="9"/>
    </row>
    <row r="3900" spans="1:2" x14ac:dyDescent="0.3">
      <c r="A3900" s="9"/>
      <c r="B3900" s="9"/>
    </row>
    <row r="3901" spans="1:2" x14ac:dyDescent="0.3">
      <c r="A3901" s="9"/>
      <c r="B3901" s="9"/>
    </row>
    <row r="3902" spans="1:2" x14ac:dyDescent="0.3">
      <c r="A3902" s="9"/>
      <c r="B3902" s="9"/>
    </row>
    <row r="3903" spans="1:2" x14ac:dyDescent="0.3">
      <c r="A3903" s="9"/>
      <c r="B3903" s="9"/>
    </row>
    <row r="3904" spans="1:2" x14ac:dyDescent="0.3">
      <c r="A3904" s="9"/>
      <c r="B3904" s="9"/>
    </row>
    <row r="3905" spans="1:2" x14ac:dyDescent="0.3">
      <c r="A3905" s="9"/>
      <c r="B3905" s="9"/>
    </row>
    <row r="3906" spans="1:2" x14ac:dyDescent="0.3">
      <c r="A3906" s="9"/>
      <c r="B3906" s="9"/>
    </row>
    <row r="3907" spans="1:2" x14ac:dyDescent="0.3">
      <c r="A3907" s="9"/>
      <c r="B3907" s="9"/>
    </row>
    <row r="3908" spans="1:2" x14ac:dyDescent="0.3">
      <c r="A3908" s="9"/>
      <c r="B3908" s="9"/>
    </row>
    <row r="3909" spans="1:2" x14ac:dyDescent="0.3">
      <c r="A3909" s="9"/>
      <c r="B3909" s="9"/>
    </row>
    <row r="3910" spans="1:2" x14ac:dyDescent="0.3">
      <c r="A3910" s="9"/>
      <c r="B3910" s="9"/>
    </row>
    <row r="3911" spans="1:2" x14ac:dyDescent="0.3">
      <c r="A3911" s="9"/>
      <c r="B3911" s="9"/>
    </row>
    <row r="3912" spans="1:2" x14ac:dyDescent="0.3">
      <c r="A3912" s="9"/>
      <c r="B3912" s="9"/>
    </row>
    <row r="3913" spans="1:2" x14ac:dyDescent="0.3">
      <c r="A3913" s="9"/>
      <c r="B3913" s="9"/>
    </row>
    <row r="3914" spans="1:2" x14ac:dyDescent="0.3">
      <c r="A3914" s="9"/>
      <c r="B3914" s="9"/>
    </row>
    <row r="3915" spans="1:2" x14ac:dyDescent="0.3">
      <c r="A3915" s="9"/>
      <c r="B3915" s="9"/>
    </row>
    <row r="3916" spans="1:2" x14ac:dyDescent="0.3">
      <c r="A3916" s="9"/>
      <c r="B3916" s="9"/>
    </row>
    <row r="3917" spans="1:2" x14ac:dyDescent="0.3">
      <c r="A3917" s="9"/>
      <c r="B3917" s="9"/>
    </row>
    <row r="3918" spans="1:2" x14ac:dyDescent="0.3">
      <c r="A3918" s="9"/>
      <c r="B3918" s="9"/>
    </row>
    <row r="3919" spans="1:2" x14ac:dyDescent="0.3">
      <c r="A3919" s="9"/>
      <c r="B3919" s="9"/>
    </row>
    <row r="3920" spans="1:2" x14ac:dyDescent="0.3">
      <c r="A3920" s="9"/>
      <c r="B3920" s="9"/>
    </row>
    <row r="3921" spans="1:2" x14ac:dyDescent="0.3">
      <c r="A3921" s="9"/>
      <c r="B3921" s="9"/>
    </row>
    <row r="3922" spans="1:2" x14ac:dyDescent="0.3">
      <c r="A3922" s="9"/>
      <c r="B3922" s="9"/>
    </row>
    <row r="3923" spans="1:2" x14ac:dyDescent="0.3">
      <c r="A3923" s="9"/>
      <c r="B3923" s="9"/>
    </row>
    <row r="3924" spans="1:2" x14ac:dyDescent="0.3">
      <c r="A3924" s="9"/>
      <c r="B3924" s="9"/>
    </row>
    <row r="3925" spans="1:2" x14ac:dyDescent="0.3">
      <c r="A3925" s="9"/>
      <c r="B3925" s="9"/>
    </row>
    <row r="3926" spans="1:2" x14ac:dyDescent="0.3">
      <c r="A3926" s="9"/>
      <c r="B3926" s="9"/>
    </row>
    <row r="3927" spans="1:2" x14ac:dyDescent="0.3">
      <c r="A3927" s="9"/>
      <c r="B3927" s="9"/>
    </row>
    <row r="3928" spans="1:2" x14ac:dyDescent="0.3">
      <c r="A3928" s="9"/>
      <c r="B3928" s="9"/>
    </row>
    <row r="3929" spans="1:2" x14ac:dyDescent="0.3">
      <c r="A3929" s="9"/>
      <c r="B3929" s="9"/>
    </row>
    <row r="3930" spans="1:2" x14ac:dyDescent="0.3">
      <c r="A3930" s="9"/>
      <c r="B3930" s="9"/>
    </row>
    <row r="3931" spans="1:2" x14ac:dyDescent="0.3">
      <c r="A3931" s="9"/>
      <c r="B3931" s="9"/>
    </row>
    <row r="3932" spans="1:2" x14ac:dyDescent="0.3">
      <c r="A3932" s="9"/>
      <c r="B3932" s="9"/>
    </row>
    <row r="3933" spans="1:2" x14ac:dyDescent="0.3">
      <c r="A3933" s="9"/>
      <c r="B3933" s="9"/>
    </row>
    <row r="3934" spans="1:2" x14ac:dyDescent="0.3">
      <c r="A3934" s="9"/>
      <c r="B3934" s="9"/>
    </row>
    <row r="3935" spans="1:2" x14ac:dyDescent="0.3">
      <c r="A3935" s="9"/>
      <c r="B3935" s="9"/>
    </row>
    <row r="3936" spans="1:2" x14ac:dyDescent="0.3">
      <c r="A3936" s="9"/>
      <c r="B3936" s="9"/>
    </row>
    <row r="3937" spans="1:2" x14ac:dyDescent="0.3">
      <c r="A3937" s="9"/>
      <c r="B3937" s="9"/>
    </row>
    <row r="3938" spans="1:2" x14ac:dyDescent="0.3">
      <c r="A3938" s="9"/>
      <c r="B3938" s="9"/>
    </row>
    <row r="3939" spans="1:2" x14ac:dyDescent="0.3">
      <c r="A3939" s="9"/>
      <c r="B3939" s="9"/>
    </row>
    <row r="3940" spans="1:2" x14ac:dyDescent="0.3">
      <c r="A3940" s="9"/>
      <c r="B3940" s="9"/>
    </row>
    <row r="3941" spans="1:2" x14ac:dyDescent="0.3">
      <c r="A3941" s="9"/>
      <c r="B3941" s="9"/>
    </row>
    <row r="3942" spans="1:2" x14ac:dyDescent="0.3">
      <c r="A3942" s="9"/>
      <c r="B3942" s="9"/>
    </row>
    <row r="3943" spans="1:2" x14ac:dyDescent="0.3">
      <c r="A3943" s="9"/>
      <c r="B3943" s="9"/>
    </row>
    <row r="3944" spans="1:2" x14ac:dyDescent="0.3">
      <c r="A3944" s="9"/>
      <c r="B3944" s="9"/>
    </row>
    <row r="3945" spans="1:2" x14ac:dyDescent="0.3">
      <c r="A3945" s="9"/>
      <c r="B3945" s="9"/>
    </row>
    <row r="3946" spans="1:2" x14ac:dyDescent="0.3">
      <c r="A3946" s="9"/>
      <c r="B3946" s="9"/>
    </row>
    <row r="3947" spans="1:2" x14ac:dyDescent="0.3">
      <c r="A3947" s="9"/>
      <c r="B3947" s="9"/>
    </row>
    <row r="3948" spans="1:2" x14ac:dyDescent="0.3">
      <c r="A3948" s="9"/>
      <c r="B3948" s="9"/>
    </row>
    <row r="3949" spans="1:2" x14ac:dyDescent="0.3">
      <c r="A3949" s="9"/>
      <c r="B3949" s="9"/>
    </row>
    <row r="3950" spans="1:2" x14ac:dyDescent="0.3">
      <c r="A3950" s="9"/>
      <c r="B3950" s="9"/>
    </row>
    <row r="3951" spans="1:2" x14ac:dyDescent="0.3">
      <c r="A3951" s="9"/>
      <c r="B3951" s="9"/>
    </row>
    <row r="3952" spans="1:2" x14ac:dyDescent="0.3">
      <c r="A3952" s="9"/>
      <c r="B3952" s="9"/>
    </row>
    <row r="3953" spans="1:2" x14ac:dyDescent="0.3">
      <c r="A3953" s="9"/>
      <c r="B3953" s="9"/>
    </row>
    <row r="3954" spans="1:2" x14ac:dyDescent="0.3">
      <c r="A3954" s="9"/>
      <c r="B3954" s="9"/>
    </row>
    <row r="3955" spans="1:2" x14ac:dyDescent="0.3">
      <c r="A3955" s="9"/>
      <c r="B3955" s="9"/>
    </row>
    <row r="3956" spans="1:2" x14ac:dyDescent="0.3">
      <c r="A3956" s="9"/>
      <c r="B3956" s="9"/>
    </row>
    <row r="3957" spans="1:2" x14ac:dyDescent="0.3">
      <c r="A3957" s="9"/>
      <c r="B3957" s="9"/>
    </row>
    <row r="3958" spans="1:2" x14ac:dyDescent="0.3">
      <c r="A3958" s="9"/>
      <c r="B3958" s="9"/>
    </row>
    <row r="3959" spans="1:2" x14ac:dyDescent="0.3">
      <c r="A3959" s="9"/>
      <c r="B3959" s="9"/>
    </row>
    <row r="3960" spans="1:2" x14ac:dyDescent="0.3">
      <c r="A3960" s="9"/>
      <c r="B3960" s="9"/>
    </row>
    <row r="3961" spans="1:2" x14ac:dyDescent="0.3">
      <c r="A3961" s="9"/>
      <c r="B3961" s="9"/>
    </row>
    <row r="3962" spans="1:2" x14ac:dyDescent="0.3">
      <c r="A3962" s="9"/>
      <c r="B3962" s="9"/>
    </row>
    <row r="3963" spans="1:2" x14ac:dyDescent="0.3">
      <c r="A3963" s="9"/>
      <c r="B3963" s="9"/>
    </row>
    <row r="3964" spans="1:2" x14ac:dyDescent="0.3">
      <c r="A3964" s="9"/>
      <c r="B3964" s="9"/>
    </row>
    <row r="3965" spans="1:2" x14ac:dyDescent="0.3">
      <c r="A3965" s="9"/>
      <c r="B3965" s="9"/>
    </row>
    <row r="3966" spans="1:2" x14ac:dyDescent="0.3">
      <c r="A3966" s="9"/>
      <c r="B3966" s="9"/>
    </row>
    <row r="3967" spans="1:2" x14ac:dyDescent="0.3">
      <c r="A3967" s="9"/>
      <c r="B3967" s="9"/>
    </row>
    <row r="3968" spans="1:2" x14ac:dyDescent="0.3">
      <c r="A3968" s="9"/>
      <c r="B3968" s="9"/>
    </row>
    <row r="3969" spans="1:2" x14ac:dyDescent="0.3">
      <c r="A3969" s="9"/>
      <c r="B3969" s="9"/>
    </row>
    <row r="3970" spans="1:2" x14ac:dyDescent="0.3">
      <c r="A3970" s="9"/>
      <c r="B3970" s="9"/>
    </row>
    <row r="3971" spans="1:2" x14ac:dyDescent="0.3">
      <c r="A3971" s="9"/>
      <c r="B3971" s="9"/>
    </row>
    <row r="3972" spans="1:2" x14ac:dyDescent="0.3">
      <c r="A3972" s="9"/>
      <c r="B3972" s="9"/>
    </row>
    <row r="3973" spans="1:2" x14ac:dyDescent="0.3">
      <c r="A3973" s="9"/>
      <c r="B3973" s="9"/>
    </row>
    <row r="3974" spans="1:2" x14ac:dyDescent="0.3">
      <c r="A3974" s="9"/>
      <c r="B3974" s="9"/>
    </row>
    <row r="3975" spans="1:2" x14ac:dyDescent="0.3">
      <c r="A3975" s="9"/>
      <c r="B3975" s="9"/>
    </row>
    <row r="3976" spans="1:2" x14ac:dyDescent="0.3">
      <c r="A3976" s="9"/>
      <c r="B3976" s="9"/>
    </row>
    <row r="3977" spans="1:2" x14ac:dyDescent="0.3">
      <c r="A3977" s="9"/>
      <c r="B3977" s="9"/>
    </row>
    <row r="3978" spans="1:2" x14ac:dyDescent="0.3">
      <c r="A3978" s="9"/>
      <c r="B3978" s="9"/>
    </row>
    <row r="3979" spans="1:2" x14ac:dyDescent="0.3">
      <c r="A3979" s="9"/>
      <c r="B3979" s="9"/>
    </row>
    <row r="3980" spans="1:2" x14ac:dyDescent="0.3">
      <c r="A3980" s="9"/>
      <c r="B3980" s="9"/>
    </row>
    <row r="3981" spans="1:2" x14ac:dyDescent="0.3">
      <c r="A3981" s="9"/>
      <c r="B3981" s="9"/>
    </row>
    <row r="3982" spans="1:2" x14ac:dyDescent="0.3">
      <c r="A3982" s="9"/>
      <c r="B3982" s="9"/>
    </row>
    <row r="3983" spans="1:2" x14ac:dyDescent="0.3">
      <c r="A3983" s="9"/>
      <c r="B3983" s="9"/>
    </row>
    <row r="3984" spans="1:2" x14ac:dyDescent="0.3">
      <c r="A3984" s="9"/>
      <c r="B3984" s="9"/>
    </row>
    <row r="3985" spans="1:2" x14ac:dyDescent="0.3">
      <c r="A3985" s="9"/>
      <c r="B3985" s="9"/>
    </row>
    <row r="3986" spans="1:2" x14ac:dyDescent="0.3">
      <c r="A3986" s="9"/>
      <c r="B3986" s="9"/>
    </row>
    <row r="3987" spans="1:2" x14ac:dyDescent="0.3">
      <c r="A3987" s="9"/>
      <c r="B3987" s="9"/>
    </row>
    <row r="3988" spans="1:2" x14ac:dyDescent="0.3">
      <c r="A3988" s="9"/>
      <c r="B3988" s="9"/>
    </row>
    <row r="3989" spans="1:2" x14ac:dyDescent="0.3">
      <c r="A3989" s="9"/>
      <c r="B3989" s="9"/>
    </row>
    <row r="3990" spans="1:2" x14ac:dyDescent="0.3">
      <c r="A3990" s="9"/>
      <c r="B3990" s="9"/>
    </row>
    <row r="3991" spans="1:2" x14ac:dyDescent="0.3">
      <c r="A3991" s="9"/>
      <c r="B3991" s="9"/>
    </row>
    <row r="3992" spans="1:2" x14ac:dyDescent="0.3">
      <c r="A3992" s="9"/>
      <c r="B3992" s="9"/>
    </row>
    <row r="3993" spans="1:2" x14ac:dyDescent="0.3">
      <c r="A3993" s="9"/>
      <c r="B3993" s="9"/>
    </row>
    <row r="3994" spans="1:2" x14ac:dyDescent="0.3">
      <c r="A3994" s="9"/>
      <c r="B3994" s="9"/>
    </row>
    <row r="3995" spans="1:2" x14ac:dyDescent="0.3">
      <c r="A3995" s="9"/>
      <c r="B3995" s="9"/>
    </row>
    <row r="3996" spans="1:2" x14ac:dyDescent="0.3">
      <c r="A3996" s="9"/>
      <c r="B3996" s="9"/>
    </row>
    <row r="3997" spans="1:2" x14ac:dyDescent="0.3">
      <c r="A3997" s="9"/>
      <c r="B3997" s="9"/>
    </row>
    <row r="3998" spans="1:2" x14ac:dyDescent="0.3">
      <c r="A3998" s="9"/>
      <c r="B3998" s="9"/>
    </row>
    <row r="3999" spans="1:2" x14ac:dyDescent="0.3">
      <c r="A3999" s="9"/>
      <c r="B3999" s="9"/>
    </row>
    <row r="4000" spans="1:2" x14ac:dyDescent="0.3">
      <c r="A4000" s="9"/>
      <c r="B4000" s="9"/>
    </row>
    <row r="4001" spans="1:2" x14ac:dyDescent="0.3">
      <c r="A4001" s="9"/>
      <c r="B4001" s="9"/>
    </row>
    <row r="4002" spans="1:2" x14ac:dyDescent="0.3">
      <c r="A4002" s="9"/>
      <c r="B4002" s="9"/>
    </row>
    <row r="4003" spans="1:2" x14ac:dyDescent="0.3">
      <c r="A4003" s="9"/>
      <c r="B4003" s="9"/>
    </row>
    <row r="4004" spans="1:2" x14ac:dyDescent="0.3">
      <c r="A4004" s="9"/>
      <c r="B4004" s="9"/>
    </row>
    <row r="4005" spans="1:2" x14ac:dyDescent="0.3">
      <c r="A4005" s="9"/>
      <c r="B4005" s="9"/>
    </row>
    <row r="4006" spans="1:2" x14ac:dyDescent="0.3">
      <c r="A4006" s="9"/>
      <c r="B4006" s="9"/>
    </row>
    <row r="4007" spans="1:2" x14ac:dyDescent="0.3">
      <c r="A4007" s="9"/>
      <c r="B4007" s="9"/>
    </row>
    <row r="4008" spans="1:2" x14ac:dyDescent="0.3">
      <c r="A4008" s="9"/>
      <c r="B4008" s="9"/>
    </row>
    <row r="4009" spans="1:2" x14ac:dyDescent="0.3">
      <c r="A4009" s="9"/>
      <c r="B4009" s="9"/>
    </row>
    <row r="4010" spans="1:2" x14ac:dyDescent="0.3">
      <c r="A4010" s="9"/>
      <c r="B4010" s="9"/>
    </row>
    <row r="4011" spans="1:2" x14ac:dyDescent="0.3">
      <c r="A4011" s="9"/>
      <c r="B4011" s="9"/>
    </row>
    <row r="4012" spans="1:2" x14ac:dyDescent="0.3">
      <c r="A4012" s="9"/>
      <c r="B4012" s="9"/>
    </row>
    <row r="4013" spans="1:2" x14ac:dyDescent="0.3">
      <c r="A4013" s="9"/>
      <c r="B4013" s="9"/>
    </row>
    <row r="4014" spans="1:2" x14ac:dyDescent="0.3">
      <c r="A4014" s="9"/>
      <c r="B4014" s="9"/>
    </row>
    <row r="4015" spans="1:2" x14ac:dyDescent="0.3">
      <c r="A4015" s="9"/>
      <c r="B4015" s="9"/>
    </row>
    <row r="4016" spans="1:2" x14ac:dyDescent="0.3">
      <c r="A4016" s="9"/>
      <c r="B4016" s="9"/>
    </row>
    <row r="4017" spans="1:2" x14ac:dyDescent="0.3">
      <c r="A4017" s="9"/>
      <c r="B4017" s="9"/>
    </row>
    <row r="4018" spans="1:2" x14ac:dyDescent="0.3">
      <c r="A4018" s="9"/>
      <c r="B4018" s="9"/>
    </row>
    <row r="4019" spans="1:2" x14ac:dyDescent="0.3">
      <c r="A4019" s="9"/>
      <c r="B4019" s="9"/>
    </row>
    <row r="4020" spans="1:2" x14ac:dyDescent="0.3">
      <c r="A4020" s="9"/>
      <c r="B4020" s="9"/>
    </row>
    <row r="4021" spans="1:2" x14ac:dyDescent="0.3">
      <c r="A4021" s="9"/>
      <c r="B4021" s="9"/>
    </row>
    <row r="4022" spans="1:2" x14ac:dyDescent="0.3">
      <c r="A4022" s="9"/>
      <c r="B4022" s="9"/>
    </row>
    <row r="4023" spans="1:2" x14ac:dyDescent="0.3">
      <c r="A4023" s="9"/>
      <c r="B4023" s="9"/>
    </row>
    <row r="4024" spans="1:2" x14ac:dyDescent="0.3">
      <c r="A4024" s="9"/>
      <c r="B4024" s="9"/>
    </row>
    <row r="4025" spans="1:2" x14ac:dyDescent="0.3">
      <c r="A4025" s="9"/>
      <c r="B4025" s="9"/>
    </row>
    <row r="4026" spans="1:2" x14ac:dyDescent="0.3">
      <c r="A4026" s="9"/>
      <c r="B4026" s="9"/>
    </row>
    <row r="4027" spans="1:2" x14ac:dyDescent="0.3">
      <c r="A4027" s="9"/>
      <c r="B4027" s="9"/>
    </row>
    <row r="4028" spans="1:2" x14ac:dyDescent="0.3">
      <c r="A4028" s="9"/>
      <c r="B4028" s="9"/>
    </row>
    <row r="4029" spans="1:2" x14ac:dyDescent="0.3">
      <c r="A4029" s="9"/>
      <c r="B4029" s="9"/>
    </row>
    <row r="4030" spans="1:2" x14ac:dyDescent="0.3">
      <c r="A4030" s="9"/>
      <c r="B4030" s="9"/>
    </row>
    <row r="4031" spans="1:2" x14ac:dyDescent="0.3">
      <c r="A4031" s="9"/>
      <c r="B4031" s="9"/>
    </row>
    <row r="4032" spans="1:2" x14ac:dyDescent="0.3">
      <c r="A4032" s="9"/>
      <c r="B4032" s="9"/>
    </row>
    <row r="4033" spans="1:2" x14ac:dyDescent="0.3">
      <c r="A4033" s="9"/>
      <c r="B4033" s="9"/>
    </row>
    <row r="4034" spans="1:2" x14ac:dyDescent="0.3">
      <c r="A4034" s="9"/>
      <c r="B4034" s="9"/>
    </row>
    <row r="4035" spans="1:2" x14ac:dyDescent="0.3">
      <c r="A4035" s="9"/>
      <c r="B4035" s="9"/>
    </row>
    <row r="4036" spans="1:2" x14ac:dyDescent="0.3">
      <c r="A4036" s="9"/>
      <c r="B4036" s="9"/>
    </row>
    <row r="4037" spans="1:2" x14ac:dyDescent="0.3">
      <c r="A4037" s="9"/>
      <c r="B4037" s="9"/>
    </row>
    <row r="4038" spans="1:2" x14ac:dyDescent="0.3">
      <c r="A4038" s="9"/>
      <c r="B4038" s="9"/>
    </row>
    <row r="4039" spans="1:2" x14ac:dyDescent="0.3">
      <c r="A4039" s="9"/>
      <c r="B4039" s="9"/>
    </row>
    <row r="4040" spans="1:2" x14ac:dyDescent="0.3">
      <c r="A4040" s="9"/>
      <c r="B4040" s="9"/>
    </row>
    <row r="4041" spans="1:2" x14ac:dyDescent="0.3">
      <c r="A4041" s="9"/>
      <c r="B4041" s="9"/>
    </row>
    <row r="4042" spans="1:2" x14ac:dyDescent="0.3">
      <c r="A4042" s="9"/>
      <c r="B4042" s="9"/>
    </row>
    <row r="4043" spans="1:2" x14ac:dyDescent="0.3">
      <c r="A4043" s="9"/>
      <c r="B4043" s="9"/>
    </row>
    <row r="4044" spans="1:2" x14ac:dyDescent="0.3">
      <c r="A4044" s="9"/>
      <c r="B4044" s="9"/>
    </row>
    <row r="4045" spans="1:2" x14ac:dyDescent="0.3">
      <c r="A4045" s="9"/>
      <c r="B4045" s="9"/>
    </row>
    <row r="4046" spans="1:2" x14ac:dyDescent="0.3">
      <c r="A4046" s="9"/>
      <c r="B4046" s="9"/>
    </row>
    <row r="4047" spans="1:2" x14ac:dyDescent="0.3">
      <c r="A4047" s="9"/>
      <c r="B4047" s="9"/>
    </row>
    <row r="4048" spans="1:2" x14ac:dyDescent="0.3">
      <c r="A4048" s="9"/>
      <c r="B4048" s="9"/>
    </row>
    <row r="4049" spans="1:2" x14ac:dyDescent="0.3">
      <c r="A4049" s="9"/>
      <c r="B4049" s="9"/>
    </row>
    <row r="4050" spans="1:2" x14ac:dyDescent="0.3">
      <c r="A4050" s="9"/>
      <c r="B4050" s="9"/>
    </row>
    <row r="4051" spans="1:2" x14ac:dyDescent="0.3">
      <c r="A4051" s="9"/>
      <c r="B4051" s="9"/>
    </row>
    <row r="4052" spans="1:2" x14ac:dyDescent="0.3">
      <c r="A4052" s="9"/>
      <c r="B4052" s="9"/>
    </row>
    <row r="4053" spans="1:2" x14ac:dyDescent="0.3">
      <c r="A4053" s="9"/>
      <c r="B4053" s="9"/>
    </row>
    <row r="4054" spans="1:2" x14ac:dyDescent="0.3">
      <c r="A4054" s="9"/>
      <c r="B4054" s="9"/>
    </row>
    <row r="4055" spans="1:2" x14ac:dyDescent="0.3">
      <c r="A4055" s="9"/>
      <c r="B4055" s="9"/>
    </row>
    <row r="4056" spans="1:2" x14ac:dyDescent="0.3">
      <c r="A4056" s="9"/>
      <c r="B4056" s="9"/>
    </row>
    <row r="4057" spans="1:2" x14ac:dyDescent="0.3">
      <c r="A4057" s="9"/>
      <c r="B4057" s="9"/>
    </row>
    <row r="4058" spans="1:2" x14ac:dyDescent="0.3">
      <c r="A4058" s="9"/>
      <c r="B4058" s="9"/>
    </row>
    <row r="4059" spans="1:2" x14ac:dyDescent="0.3">
      <c r="A4059" s="9"/>
      <c r="B4059" s="9"/>
    </row>
    <row r="4060" spans="1:2" x14ac:dyDescent="0.3">
      <c r="A4060" s="9"/>
      <c r="B4060" s="9"/>
    </row>
    <row r="4061" spans="1:2" x14ac:dyDescent="0.3">
      <c r="A4061" s="9"/>
      <c r="B4061" s="9"/>
    </row>
    <row r="4062" spans="1:2" x14ac:dyDescent="0.3">
      <c r="A4062" s="9"/>
      <c r="B4062" s="9"/>
    </row>
    <row r="4063" spans="1:2" x14ac:dyDescent="0.3">
      <c r="A4063" s="9"/>
      <c r="B4063" s="9"/>
    </row>
    <row r="4064" spans="1:2" x14ac:dyDescent="0.3">
      <c r="A4064" s="9"/>
      <c r="B4064" s="9"/>
    </row>
    <row r="4065" spans="1:2" x14ac:dyDescent="0.3">
      <c r="A4065" s="9"/>
      <c r="B4065" s="9"/>
    </row>
    <row r="4066" spans="1:2" x14ac:dyDescent="0.3">
      <c r="A4066" s="9"/>
      <c r="B4066" s="9"/>
    </row>
    <row r="4067" spans="1:2" x14ac:dyDescent="0.3">
      <c r="A4067" s="9"/>
      <c r="B4067" s="9"/>
    </row>
    <row r="4068" spans="1:2" x14ac:dyDescent="0.3">
      <c r="A4068" s="9"/>
      <c r="B4068" s="9"/>
    </row>
    <row r="4069" spans="1:2" x14ac:dyDescent="0.3">
      <c r="A4069" s="9"/>
      <c r="B4069" s="9"/>
    </row>
    <row r="4070" spans="1:2" x14ac:dyDescent="0.3">
      <c r="A4070" s="9"/>
      <c r="B4070" s="9"/>
    </row>
    <row r="4071" spans="1:2" x14ac:dyDescent="0.3">
      <c r="A4071" s="9"/>
      <c r="B4071" s="9"/>
    </row>
    <row r="4072" spans="1:2" x14ac:dyDescent="0.3">
      <c r="A4072" s="9"/>
      <c r="B4072" s="9"/>
    </row>
    <row r="4073" spans="1:2" x14ac:dyDescent="0.3">
      <c r="A4073" s="9"/>
      <c r="B4073" s="9"/>
    </row>
    <row r="4074" spans="1:2" x14ac:dyDescent="0.3">
      <c r="A4074" s="9"/>
      <c r="B4074" s="9"/>
    </row>
    <row r="4075" spans="1:2" x14ac:dyDescent="0.3">
      <c r="A4075" s="9"/>
      <c r="B4075" s="9"/>
    </row>
    <row r="4076" spans="1:2" x14ac:dyDescent="0.3">
      <c r="A4076" s="9"/>
      <c r="B4076" s="9"/>
    </row>
    <row r="4077" spans="1:2" x14ac:dyDescent="0.3">
      <c r="A4077" s="9"/>
      <c r="B4077" s="9"/>
    </row>
    <row r="4078" spans="1:2" x14ac:dyDescent="0.3">
      <c r="A4078" s="9"/>
      <c r="B4078" s="9"/>
    </row>
    <row r="4079" spans="1:2" x14ac:dyDescent="0.3">
      <c r="A4079" s="9"/>
      <c r="B4079" s="9"/>
    </row>
    <row r="4080" spans="1:2" x14ac:dyDescent="0.3">
      <c r="A4080" s="9"/>
      <c r="B4080" s="9"/>
    </row>
    <row r="4081" spans="1:2" x14ac:dyDescent="0.3">
      <c r="A4081" s="9"/>
      <c r="B4081" s="9"/>
    </row>
    <row r="4082" spans="1:2" x14ac:dyDescent="0.3">
      <c r="A4082" s="9"/>
      <c r="B4082" s="9"/>
    </row>
    <row r="4083" spans="1:2" x14ac:dyDescent="0.3">
      <c r="A4083" s="9"/>
      <c r="B4083" s="9"/>
    </row>
    <row r="4084" spans="1:2" x14ac:dyDescent="0.3">
      <c r="A4084" s="9"/>
      <c r="B4084" s="9"/>
    </row>
    <row r="4085" spans="1:2" x14ac:dyDescent="0.3">
      <c r="A4085" s="9"/>
      <c r="B4085" s="9"/>
    </row>
    <row r="4086" spans="1:2" x14ac:dyDescent="0.3">
      <c r="A4086" s="9"/>
      <c r="B4086" s="9"/>
    </row>
    <row r="4087" spans="1:2" x14ac:dyDescent="0.3">
      <c r="A4087" s="9"/>
      <c r="B4087" s="9"/>
    </row>
    <row r="4088" spans="1:2" x14ac:dyDescent="0.3">
      <c r="A4088" s="9"/>
      <c r="B4088" s="9"/>
    </row>
    <row r="4089" spans="1:2" x14ac:dyDescent="0.3">
      <c r="A4089" s="9"/>
      <c r="B4089" s="9"/>
    </row>
    <row r="4090" spans="1:2" x14ac:dyDescent="0.3">
      <c r="A4090" s="9"/>
      <c r="B4090" s="9"/>
    </row>
    <row r="4091" spans="1:2" x14ac:dyDescent="0.3">
      <c r="A4091" s="9"/>
      <c r="B4091" s="9"/>
    </row>
    <row r="4092" spans="1:2" x14ac:dyDescent="0.3">
      <c r="A4092" s="9"/>
      <c r="B4092" s="9"/>
    </row>
    <row r="4093" spans="1:2" x14ac:dyDescent="0.3">
      <c r="A4093" s="9"/>
      <c r="B4093" s="9"/>
    </row>
    <row r="4094" spans="1:2" x14ac:dyDescent="0.3">
      <c r="A4094" s="9"/>
      <c r="B4094" s="9"/>
    </row>
    <row r="4095" spans="1:2" x14ac:dyDescent="0.3">
      <c r="A4095" s="9"/>
      <c r="B4095" s="9"/>
    </row>
    <row r="4096" spans="1:2" x14ac:dyDescent="0.3">
      <c r="A4096" s="9"/>
      <c r="B4096" s="9"/>
    </row>
    <row r="4097" spans="1:2" x14ac:dyDescent="0.3">
      <c r="A4097" s="9"/>
      <c r="B4097" s="9"/>
    </row>
    <row r="4098" spans="1:2" x14ac:dyDescent="0.3">
      <c r="A4098" s="9"/>
      <c r="B4098" s="9"/>
    </row>
    <row r="4099" spans="1:2" x14ac:dyDescent="0.3">
      <c r="A4099" s="9"/>
      <c r="B4099" s="9"/>
    </row>
    <row r="4100" spans="1:2" x14ac:dyDescent="0.3">
      <c r="A4100" s="9"/>
      <c r="B4100" s="9"/>
    </row>
    <row r="4101" spans="1:2" x14ac:dyDescent="0.3">
      <c r="A4101" s="9"/>
      <c r="B4101" s="9"/>
    </row>
    <row r="4102" spans="1:2" x14ac:dyDescent="0.3">
      <c r="A4102" s="9"/>
      <c r="B4102" s="9"/>
    </row>
    <row r="4103" spans="1:2" x14ac:dyDescent="0.3">
      <c r="A4103" s="9"/>
      <c r="B4103" s="9"/>
    </row>
    <row r="4104" spans="1:2" x14ac:dyDescent="0.3">
      <c r="A4104" s="9"/>
      <c r="B4104" s="9"/>
    </row>
    <row r="4105" spans="1:2" x14ac:dyDescent="0.3">
      <c r="A4105" s="9"/>
      <c r="B4105" s="9"/>
    </row>
    <row r="4106" spans="1:2" x14ac:dyDescent="0.3">
      <c r="A4106" s="9"/>
      <c r="B4106" s="9"/>
    </row>
    <row r="4107" spans="1:2" x14ac:dyDescent="0.3">
      <c r="A4107" s="9"/>
      <c r="B4107" s="9"/>
    </row>
    <row r="4108" spans="1:2" x14ac:dyDescent="0.3">
      <c r="A4108" s="9"/>
      <c r="B4108" s="9"/>
    </row>
    <row r="4109" spans="1:2" x14ac:dyDescent="0.3">
      <c r="A4109" s="9"/>
      <c r="B4109" s="9"/>
    </row>
    <row r="4110" spans="1:2" x14ac:dyDescent="0.3">
      <c r="A4110" s="9"/>
      <c r="B4110" s="9"/>
    </row>
    <row r="4111" spans="1:2" x14ac:dyDescent="0.3">
      <c r="A4111" s="9"/>
      <c r="B4111" s="9"/>
    </row>
    <row r="4112" spans="1:2" x14ac:dyDescent="0.3">
      <c r="A4112" s="9"/>
      <c r="B4112" s="9"/>
    </row>
    <row r="4113" spans="1:2" x14ac:dyDescent="0.3">
      <c r="A4113" s="9"/>
      <c r="B4113" s="9"/>
    </row>
    <row r="4114" spans="1:2" x14ac:dyDescent="0.3">
      <c r="A4114" s="9"/>
      <c r="B4114" s="9"/>
    </row>
    <row r="4115" spans="1:2" x14ac:dyDescent="0.3">
      <c r="A4115" s="9"/>
      <c r="B4115" s="9"/>
    </row>
    <row r="4116" spans="1:2" x14ac:dyDescent="0.3">
      <c r="A4116" s="9"/>
      <c r="B4116" s="9"/>
    </row>
    <row r="4117" spans="1:2" x14ac:dyDescent="0.3">
      <c r="A4117" s="9"/>
      <c r="B4117" s="9"/>
    </row>
    <row r="4118" spans="1:2" x14ac:dyDescent="0.3">
      <c r="A4118" s="9"/>
      <c r="B4118" s="9"/>
    </row>
    <row r="4119" spans="1:2" x14ac:dyDescent="0.3">
      <c r="A4119" s="9"/>
      <c r="B4119" s="9"/>
    </row>
    <row r="4120" spans="1:2" x14ac:dyDescent="0.3">
      <c r="A4120" s="9"/>
      <c r="B4120" s="9"/>
    </row>
    <row r="4121" spans="1:2" x14ac:dyDescent="0.3">
      <c r="A4121" s="9"/>
      <c r="B4121" s="9"/>
    </row>
    <row r="4122" spans="1:2" x14ac:dyDescent="0.3">
      <c r="A4122" s="9"/>
      <c r="B4122" s="9"/>
    </row>
    <row r="4123" spans="1:2" x14ac:dyDescent="0.3">
      <c r="A4123" s="9"/>
      <c r="B4123" s="9"/>
    </row>
    <row r="4124" spans="1:2" x14ac:dyDescent="0.3">
      <c r="A4124" s="9"/>
      <c r="B4124" s="9"/>
    </row>
    <row r="4125" spans="1:2" x14ac:dyDescent="0.3">
      <c r="A4125" s="9"/>
      <c r="B4125" s="9"/>
    </row>
    <row r="4126" spans="1:2" x14ac:dyDescent="0.3">
      <c r="A4126" s="9"/>
      <c r="B4126" s="9"/>
    </row>
    <row r="4127" spans="1:2" x14ac:dyDescent="0.3">
      <c r="A4127" s="9"/>
      <c r="B4127" s="9"/>
    </row>
    <row r="4128" spans="1:2" x14ac:dyDescent="0.3">
      <c r="A4128" s="9"/>
      <c r="B4128" s="9"/>
    </row>
    <row r="4129" spans="1:2" x14ac:dyDescent="0.3">
      <c r="A4129" s="9"/>
      <c r="B4129" s="9"/>
    </row>
    <row r="4130" spans="1:2" x14ac:dyDescent="0.3">
      <c r="A4130" s="9"/>
      <c r="B4130" s="9"/>
    </row>
    <row r="4131" spans="1:2" x14ac:dyDescent="0.3">
      <c r="A4131" s="9"/>
      <c r="B4131" s="9"/>
    </row>
    <row r="4132" spans="1:2" x14ac:dyDescent="0.3">
      <c r="A4132" s="9"/>
      <c r="B4132" s="9"/>
    </row>
    <row r="4133" spans="1:2" x14ac:dyDescent="0.3">
      <c r="A4133" s="9"/>
      <c r="B4133" s="9"/>
    </row>
    <row r="4134" spans="1:2" x14ac:dyDescent="0.3">
      <c r="A4134" s="9"/>
      <c r="B4134" s="9"/>
    </row>
    <row r="4135" spans="1:2" x14ac:dyDescent="0.3">
      <c r="A4135" s="9"/>
      <c r="B4135" s="9"/>
    </row>
    <row r="4136" spans="1:2" x14ac:dyDescent="0.3">
      <c r="A4136" s="9"/>
      <c r="B4136" s="9"/>
    </row>
    <row r="4137" spans="1:2" x14ac:dyDescent="0.3">
      <c r="A4137" s="9"/>
      <c r="B4137" s="9"/>
    </row>
    <row r="4138" spans="1:2" x14ac:dyDescent="0.3">
      <c r="A4138" s="9"/>
      <c r="B4138" s="9"/>
    </row>
    <row r="4139" spans="1:2" x14ac:dyDescent="0.3">
      <c r="A4139" s="9"/>
      <c r="B4139" s="9"/>
    </row>
    <row r="4140" spans="1:2" x14ac:dyDescent="0.3">
      <c r="A4140" s="9"/>
      <c r="B4140" s="9"/>
    </row>
    <row r="4141" spans="1:2" x14ac:dyDescent="0.3">
      <c r="A4141" s="9"/>
      <c r="B4141" s="9"/>
    </row>
    <row r="4142" spans="1:2" x14ac:dyDescent="0.3">
      <c r="A4142" s="9"/>
      <c r="B4142" s="9"/>
    </row>
    <row r="4143" spans="1:2" x14ac:dyDescent="0.3">
      <c r="A4143" s="9"/>
      <c r="B4143" s="9"/>
    </row>
    <row r="4144" spans="1:2" x14ac:dyDescent="0.3">
      <c r="A4144" s="9"/>
      <c r="B4144" s="9"/>
    </row>
    <row r="4145" spans="1:2" x14ac:dyDescent="0.3">
      <c r="A4145" s="9"/>
      <c r="B4145" s="9"/>
    </row>
    <row r="4146" spans="1:2" x14ac:dyDescent="0.3">
      <c r="A4146" s="9"/>
      <c r="B4146" s="9"/>
    </row>
    <row r="4147" spans="1:2" x14ac:dyDescent="0.3">
      <c r="A4147" s="9"/>
      <c r="B4147" s="9"/>
    </row>
    <row r="4148" spans="1:2" x14ac:dyDescent="0.3">
      <c r="A4148" s="9"/>
      <c r="B4148" s="9"/>
    </row>
    <row r="4149" spans="1:2" x14ac:dyDescent="0.3">
      <c r="A4149" s="9"/>
      <c r="B4149" s="9"/>
    </row>
    <row r="4150" spans="1:2" x14ac:dyDescent="0.3">
      <c r="A4150" s="9"/>
      <c r="B4150" s="9"/>
    </row>
    <row r="4151" spans="1:2" x14ac:dyDescent="0.3">
      <c r="A4151" s="9"/>
      <c r="B4151" s="9"/>
    </row>
    <row r="4152" spans="1:2" x14ac:dyDescent="0.3">
      <c r="A4152" s="9"/>
      <c r="B4152" s="9"/>
    </row>
    <row r="4153" spans="1:2" x14ac:dyDescent="0.3">
      <c r="A4153" s="9"/>
      <c r="B4153" s="9"/>
    </row>
    <row r="4154" spans="1:2" x14ac:dyDescent="0.3">
      <c r="A4154" s="9"/>
      <c r="B4154" s="9"/>
    </row>
    <row r="4155" spans="1:2" x14ac:dyDescent="0.3">
      <c r="A4155" s="9"/>
      <c r="B4155" s="9"/>
    </row>
    <row r="4156" spans="1:2" x14ac:dyDescent="0.3">
      <c r="A4156" s="9"/>
      <c r="B4156" s="9"/>
    </row>
    <row r="4157" spans="1:2" x14ac:dyDescent="0.3">
      <c r="A4157" s="9"/>
      <c r="B4157" s="9"/>
    </row>
    <row r="4158" spans="1:2" x14ac:dyDescent="0.3">
      <c r="A4158" s="9"/>
      <c r="B4158" s="9"/>
    </row>
    <row r="4159" spans="1:2" x14ac:dyDescent="0.3">
      <c r="A4159" s="9"/>
      <c r="B4159" s="9"/>
    </row>
    <row r="4160" spans="1:2" x14ac:dyDescent="0.3">
      <c r="A4160" s="9"/>
      <c r="B4160" s="9"/>
    </row>
    <row r="4161" spans="1:2" x14ac:dyDescent="0.3">
      <c r="A4161" s="9"/>
      <c r="B4161" s="9"/>
    </row>
    <row r="4162" spans="1:2" x14ac:dyDescent="0.3">
      <c r="A4162" s="9"/>
      <c r="B4162" s="9"/>
    </row>
    <row r="4163" spans="1:2" x14ac:dyDescent="0.3">
      <c r="A4163" s="9"/>
      <c r="B4163" s="9"/>
    </row>
    <row r="4164" spans="1:2" x14ac:dyDescent="0.3">
      <c r="A4164" s="9"/>
      <c r="B4164" s="9"/>
    </row>
    <row r="4165" spans="1:2" x14ac:dyDescent="0.3">
      <c r="A4165" s="9"/>
      <c r="B4165" s="9"/>
    </row>
    <row r="4166" spans="1:2" x14ac:dyDescent="0.3">
      <c r="A4166" s="9"/>
      <c r="B4166" s="9"/>
    </row>
    <row r="4167" spans="1:2" x14ac:dyDescent="0.3">
      <c r="A4167" s="9"/>
      <c r="B4167" s="9"/>
    </row>
    <row r="4168" spans="1:2" x14ac:dyDescent="0.3">
      <c r="A4168" s="9"/>
      <c r="B4168" s="9"/>
    </row>
    <row r="4169" spans="1:2" x14ac:dyDescent="0.3">
      <c r="A4169" s="9"/>
      <c r="B4169" s="9"/>
    </row>
    <row r="4170" spans="1:2" x14ac:dyDescent="0.3">
      <c r="A4170" s="9"/>
      <c r="B4170" s="9"/>
    </row>
    <row r="4171" spans="1:2" x14ac:dyDescent="0.3">
      <c r="A4171" s="9"/>
      <c r="B4171" s="9"/>
    </row>
    <row r="4172" spans="1:2" x14ac:dyDescent="0.3">
      <c r="A4172" s="9"/>
      <c r="B4172" s="9"/>
    </row>
    <row r="4173" spans="1:2" x14ac:dyDescent="0.3">
      <c r="A4173" s="9"/>
      <c r="B4173" s="9"/>
    </row>
    <row r="4174" spans="1:2" x14ac:dyDescent="0.3">
      <c r="A4174" s="9"/>
      <c r="B4174" s="9"/>
    </row>
    <row r="4175" spans="1:2" x14ac:dyDescent="0.3">
      <c r="A4175" s="9"/>
      <c r="B4175" s="9"/>
    </row>
    <row r="4176" spans="1:2" x14ac:dyDescent="0.3">
      <c r="A4176" s="9"/>
      <c r="B4176" s="9"/>
    </row>
    <row r="4177" spans="1:2" x14ac:dyDescent="0.3">
      <c r="A4177" s="9"/>
      <c r="B4177" s="9"/>
    </row>
    <row r="4178" spans="1:2" x14ac:dyDescent="0.3">
      <c r="A4178" s="9"/>
      <c r="B4178" s="9"/>
    </row>
    <row r="4179" spans="1:2" x14ac:dyDescent="0.3">
      <c r="A4179" s="9"/>
      <c r="B4179" s="9"/>
    </row>
    <row r="4180" spans="1:2" x14ac:dyDescent="0.3">
      <c r="A4180" s="9"/>
      <c r="B4180" s="9"/>
    </row>
    <row r="4181" spans="1:2" x14ac:dyDescent="0.3">
      <c r="A4181" s="9"/>
      <c r="B4181" s="9"/>
    </row>
    <row r="4182" spans="1:2" x14ac:dyDescent="0.3">
      <c r="A4182" s="9"/>
      <c r="B4182" s="9"/>
    </row>
    <row r="4183" spans="1:2" x14ac:dyDescent="0.3">
      <c r="A4183" s="9"/>
      <c r="B4183" s="9"/>
    </row>
    <row r="4184" spans="1:2" x14ac:dyDescent="0.3">
      <c r="A4184" s="9"/>
      <c r="B4184" s="9"/>
    </row>
    <row r="4185" spans="1:2" x14ac:dyDescent="0.3">
      <c r="A4185" s="9"/>
      <c r="B4185" s="9"/>
    </row>
    <row r="4186" spans="1:2" x14ac:dyDescent="0.3">
      <c r="A4186" s="9"/>
      <c r="B4186" s="9"/>
    </row>
    <row r="4187" spans="1:2" x14ac:dyDescent="0.3">
      <c r="A4187" s="9"/>
      <c r="B4187" s="9"/>
    </row>
    <row r="4188" spans="1:2" x14ac:dyDescent="0.3">
      <c r="A4188" s="9"/>
      <c r="B4188" s="9"/>
    </row>
    <row r="4189" spans="1:2" x14ac:dyDescent="0.3">
      <c r="A4189" s="9"/>
      <c r="B4189" s="9"/>
    </row>
    <row r="4190" spans="1:2" x14ac:dyDescent="0.3">
      <c r="A4190" s="9"/>
      <c r="B4190" s="9"/>
    </row>
    <row r="4191" spans="1:2" x14ac:dyDescent="0.3">
      <c r="A4191" s="9"/>
      <c r="B4191" s="9"/>
    </row>
    <row r="4192" spans="1:2" x14ac:dyDescent="0.3">
      <c r="A4192" s="9"/>
      <c r="B4192" s="9"/>
    </row>
    <row r="4193" spans="1:2" x14ac:dyDescent="0.3">
      <c r="A4193" s="9"/>
      <c r="B4193" s="9"/>
    </row>
    <row r="4194" spans="1:2" x14ac:dyDescent="0.3">
      <c r="A4194" s="9"/>
      <c r="B4194" s="9"/>
    </row>
    <row r="4195" spans="1:2" x14ac:dyDescent="0.3">
      <c r="A4195" s="9"/>
      <c r="B4195" s="9"/>
    </row>
    <row r="4196" spans="1:2" x14ac:dyDescent="0.3">
      <c r="A4196" s="9"/>
      <c r="B4196" s="9"/>
    </row>
    <row r="4197" spans="1:2" x14ac:dyDescent="0.3">
      <c r="A4197" s="9"/>
      <c r="B4197" s="9"/>
    </row>
    <row r="4198" spans="1:2" x14ac:dyDescent="0.3">
      <c r="A4198" s="9"/>
      <c r="B4198" s="9"/>
    </row>
    <row r="4199" spans="1:2" x14ac:dyDescent="0.3">
      <c r="A4199" s="9"/>
      <c r="B4199" s="9"/>
    </row>
    <row r="4200" spans="1:2" x14ac:dyDescent="0.3">
      <c r="A4200" s="9"/>
      <c r="B4200" s="9"/>
    </row>
    <row r="4201" spans="1:2" x14ac:dyDescent="0.3">
      <c r="A4201" s="9"/>
      <c r="B4201" s="9"/>
    </row>
    <row r="4202" spans="1:2" x14ac:dyDescent="0.3">
      <c r="A4202" s="9"/>
      <c r="B4202" s="9"/>
    </row>
    <row r="4203" spans="1:2" x14ac:dyDescent="0.3">
      <c r="A4203" s="9"/>
      <c r="B4203" s="9"/>
    </row>
    <row r="4204" spans="1:2" x14ac:dyDescent="0.3">
      <c r="A4204" s="9"/>
      <c r="B4204" s="9"/>
    </row>
    <row r="4205" spans="1:2" x14ac:dyDescent="0.3">
      <c r="A4205" s="9"/>
      <c r="B4205" s="9"/>
    </row>
    <row r="4206" spans="1:2" x14ac:dyDescent="0.3">
      <c r="A4206" s="9"/>
      <c r="B4206" s="9"/>
    </row>
    <row r="4207" spans="1:2" x14ac:dyDescent="0.3">
      <c r="A4207" s="9"/>
      <c r="B4207" s="9"/>
    </row>
    <row r="4208" spans="1:2" x14ac:dyDescent="0.3">
      <c r="A4208" s="9"/>
      <c r="B4208" s="9"/>
    </row>
    <row r="4209" spans="1:2" x14ac:dyDescent="0.3">
      <c r="A4209" s="9"/>
      <c r="B4209" s="9"/>
    </row>
    <row r="4210" spans="1:2" x14ac:dyDescent="0.3">
      <c r="A4210" s="9"/>
      <c r="B4210" s="9"/>
    </row>
    <row r="4211" spans="1:2" x14ac:dyDescent="0.3">
      <c r="A4211" s="9"/>
      <c r="B4211" s="9"/>
    </row>
    <row r="4212" spans="1:2" x14ac:dyDescent="0.3">
      <c r="A4212" s="9"/>
      <c r="B4212" s="9"/>
    </row>
    <row r="4213" spans="1:2" x14ac:dyDescent="0.3">
      <c r="A4213" s="9"/>
      <c r="B4213" s="9"/>
    </row>
    <row r="4214" spans="1:2" x14ac:dyDescent="0.3">
      <c r="A4214" s="9"/>
      <c r="B4214" s="9"/>
    </row>
    <row r="4215" spans="1:2" x14ac:dyDescent="0.3">
      <c r="A4215" s="9"/>
      <c r="B4215" s="9"/>
    </row>
    <row r="4216" spans="1:2" x14ac:dyDescent="0.3">
      <c r="A4216" s="9"/>
      <c r="B4216" s="9"/>
    </row>
    <row r="4217" spans="1:2" x14ac:dyDescent="0.3">
      <c r="A4217" s="9"/>
      <c r="B4217" s="9"/>
    </row>
    <row r="4218" spans="1:2" x14ac:dyDescent="0.3">
      <c r="A4218" s="9"/>
      <c r="B4218" s="9"/>
    </row>
    <row r="4219" spans="1:2" x14ac:dyDescent="0.3">
      <c r="A4219" s="9"/>
      <c r="B4219" s="9"/>
    </row>
    <row r="4220" spans="1:2" x14ac:dyDescent="0.3">
      <c r="A4220" s="9"/>
      <c r="B4220" s="9"/>
    </row>
    <row r="4221" spans="1:2" x14ac:dyDescent="0.3">
      <c r="A4221" s="9"/>
      <c r="B4221" s="9"/>
    </row>
    <row r="4222" spans="1:2" x14ac:dyDescent="0.3">
      <c r="A4222" s="9"/>
      <c r="B4222" s="9"/>
    </row>
    <row r="4223" spans="1:2" x14ac:dyDescent="0.3">
      <c r="A4223" s="9"/>
      <c r="B4223" s="9"/>
    </row>
    <row r="4224" spans="1:2" x14ac:dyDescent="0.3">
      <c r="A4224" s="9"/>
      <c r="B4224" s="9"/>
    </row>
    <row r="4225" spans="1:2" x14ac:dyDescent="0.3">
      <c r="A4225" s="9"/>
      <c r="B4225" s="9"/>
    </row>
    <row r="4226" spans="1:2" x14ac:dyDescent="0.3">
      <c r="A4226" s="9"/>
      <c r="B4226" s="9"/>
    </row>
    <row r="4227" spans="1:2" x14ac:dyDescent="0.3">
      <c r="A4227" s="9"/>
      <c r="B4227" s="9"/>
    </row>
    <row r="4228" spans="1:2" x14ac:dyDescent="0.3">
      <c r="A4228" s="9"/>
      <c r="B4228" s="9"/>
    </row>
    <row r="4229" spans="1:2" x14ac:dyDescent="0.3">
      <c r="A4229" s="9"/>
      <c r="B4229" s="9"/>
    </row>
    <row r="4230" spans="1:2" x14ac:dyDescent="0.3">
      <c r="A4230" s="9"/>
      <c r="B4230" s="9"/>
    </row>
    <row r="4231" spans="1:2" x14ac:dyDescent="0.3">
      <c r="A4231" s="9"/>
      <c r="B4231" s="9"/>
    </row>
    <row r="4232" spans="1:2" x14ac:dyDescent="0.3">
      <c r="A4232" s="9"/>
      <c r="B4232" s="9"/>
    </row>
    <row r="4233" spans="1:2" x14ac:dyDescent="0.3">
      <c r="A4233" s="9"/>
      <c r="B4233" s="9"/>
    </row>
    <row r="4234" spans="1:2" x14ac:dyDescent="0.3">
      <c r="A4234" s="9"/>
      <c r="B4234" s="9"/>
    </row>
    <row r="4235" spans="1:2" x14ac:dyDescent="0.3">
      <c r="A4235" s="9"/>
      <c r="B4235" s="9"/>
    </row>
    <row r="4236" spans="1:2" x14ac:dyDescent="0.3">
      <c r="A4236" s="9"/>
      <c r="B4236" s="9"/>
    </row>
    <row r="4237" spans="1:2" x14ac:dyDescent="0.3">
      <c r="A4237" s="9"/>
      <c r="B4237" s="9"/>
    </row>
    <row r="4238" spans="1:2" x14ac:dyDescent="0.3">
      <c r="A4238" s="9"/>
      <c r="B4238" s="9"/>
    </row>
    <row r="4239" spans="1:2" x14ac:dyDescent="0.3">
      <c r="A4239" s="9"/>
      <c r="B4239" s="9"/>
    </row>
    <row r="4240" spans="1:2" x14ac:dyDescent="0.3">
      <c r="A4240" s="9"/>
      <c r="B4240" s="9"/>
    </row>
    <row r="4241" spans="1:2" x14ac:dyDescent="0.3">
      <c r="A4241" s="9"/>
      <c r="B4241" s="9"/>
    </row>
    <row r="4242" spans="1:2" x14ac:dyDescent="0.3">
      <c r="A4242" s="9"/>
      <c r="B4242" s="9"/>
    </row>
    <row r="4243" spans="1:2" x14ac:dyDescent="0.3">
      <c r="A4243" s="9"/>
      <c r="B4243" s="9"/>
    </row>
    <row r="4244" spans="1:2" x14ac:dyDescent="0.3">
      <c r="A4244" s="9"/>
      <c r="B4244" s="9"/>
    </row>
    <row r="4245" spans="1:2" x14ac:dyDescent="0.3">
      <c r="A4245" s="9"/>
      <c r="B4245" s="9"/>
    </row>
    <row r="4246" spans="1:2" x14ac:dyDescent="0.3">
      <c r="A4246" s="9"/>
      <c r="B4246" s="9"/>
    </row>
    <row r="4247" spans="1:2" x14ac:dyDescent="0.3">
      <c r="A4247" s="9"/>
      <c r="B4247" s="9"/>
    </row>
    <row r="4248" spans="1:2" x14ac:dyDescent="0.3">
      <c r="A4248" s="9"/>
      <c r="B4248" s="9"/>
    </row>
    <row r="4249" spans="1:2" x14ac:dyDescent="0.3">
      <c r="A4249" s="9"/>
      <c r="B4249" s="9"/>
    </row>
    <row r="4250" spans="1:2" x14ac:dyDescent="0.3">
      <c r="A4250" s="9"/>
      <c r="B4250" s="9"/>
    </row>
    <row r="4251" spans="1:2" x14ac:dyDescent="0.3">
      <c r="A4251" s="9"/>
      <c r="B4251" s="9"/>
    </row>
    <row r="4252" spans="1:2" x14ac:dyDescent="0.3">
      <c r="A4252" s="9"/>
      <c r="B4252" s="9"/>
    </row>
    <row r="4253" spans="1:2" x14ac:dyDescent="0.3">
      <c r="A4253" s="9"/>
      <c r="B4253" s="9"/>
    </row>
    <row r="4254" spans="1:2" x14ac:dyDescent="0.3">
      <c r="A4254" s="9"/>
      <c r="B4254" s="9"/>
    </row>
    <row r="4255" spans="1:2" x14ac:dyDescent="0.3">
      <c r="A4255" s="9"/>
      <c r="B4255" s="9"/>
    </row>
    <row r="4256" spans="1:2" x14ac:dyDescent="0.3">
      <c r="A4256" s="9"/>
      <c r="B4256" s="9"/>
    </row>
    <row r="4257" spans="1:2" x14ac:dyDescent="0.3">
      <c r="A4257" s="9"/>
      <c r="B4257" s="9"/>
    </row>
    <row r="4258" spans="1:2" x14ac:dyDescent="0.3">
      <c r="A4258" s="9"/>
      <c r="B4258" s="9"/>
    </row>
    <row r="4259" spans="1:2" x14ac:dyDescent="0.3">
      <c r="A4259" s="9"/>
      <c r="B4259" s="9"/>
    </row>
    <row r="4260" spans="1:2" x14ac:dyDescent="0.3">
      <c r="A4260" s="9"/>
      <c r="B4260" s="9"/>
    </row>
    <row r="4261" spans="1:2" x14ac:dyDescent="0.3">
      <c r="A4261" s="9"/>
      <c r="B4261" s="9"/>
    </row>
    <row r="4262" spans="1:2" x14ac:dyDescent="0.3">
      <c r="A4262" s="9"/>
      <c r="B4262" s="9"/>
    </row>
    <row r="4263" spans="1:2" x14ac:dyDescent="0.3">
      <c r="A4263" s="9"/>
      <c r="B4263" s="9"/>
    </row>
    <row r="4264" spans="1:2" x14ac:dyDescent="0.3">
      <c r="A4264" s="9"/>
      <c r="B4264" s="9"/>
    </row>
    <row r="4265" spans="1:2" x14ac:dyDescent="0.3">
      <c r="A4265" s="9"/>
      <c r="B4265" s="9"/>
    </row>
    <row r="4266" spans="1:2" x14ac:dyDescent="0.3">
      <c r="A4266" s="9"/>
      <c r="B4266" s="9"/>
    </row>
    <row r="4267" spans="1:2" x14ac:dyDescent="0.3">
      <c r="A4267" s="9"/>
      <c r="B4267" s="9"/>
    </row>
    <row r="4268" spans="1:2" x14ac:dyDescent="0.3">
      <c r="A4268" s="9"/>
      <c r="B4268" s="9"/>
    </row>
    <row r="4269" spans="1:2" x14ac:dyDescent="0.3">
      <c r="A4269" s="9"/>
      <c r="B4269" s="9"/>
    </row>
    <row r="4270" spans="1:2" x14ac:dyDescent="0.3">
      <c r="A4270" s="9"/>
      <c r="B4270" s="9"/>
    </row>
    <row r="4271" spans="1:2" x14ac:dyDescent="0.3">
      <c r="A4271" s="9"/>
      <c r="B4271" s="9"/>
    </row>
    <row r="4272" spans="1:2" x14ac:dyDescent="0.3">
      <c r="A4272" s="9"/>
      <c r="B4272" s="9"/>
    </row>
    <row r="4273" spans="1:2" x14ac:dyDescent="0.3">
      <c r="A4273" s="9"/>
      <c r="B4273" s="9"/>
    </row>
    <row r="4274" spans="1:2" x14ac:dyDescent="0.3">
      <c r="A4274" s="9"/>
      <c r="B4274" s="9"/>
    </row>
    <row r="4275" spans="1:2" x14ac:dyDescent="0.3">
      <c r="A4275" s="9"/>
      <c r="B4275" s="9"/>
    </row>
    <row r="4276" spans="1:2" x14ac:dyDescent="0.3">
      <c r="A4276" s="9"/>
      <c r="B4276" s="9"/>
    </row>
    <row r="4277" spans="1:2" x14ac:dyDescent="0.3">
      <c r="A4277" s="9"/>
      <c r="B4277" s="9"/>
    </row>
    <row r="4278" spans="1:2" x14ac:dyDescent="0.3">
      <c r="A4278" s="9"/>
      <c r="B4278" s="9"/>
    </row>
    <row r="4279" spans="1:2" x14ac:dyDescent="0.3">
      <c r="A4279" s="9"/>
      <c r="B4279" s="9"/>
    </row>
    <row r="4280" spans="1:2" x14ac:dyDescent="0.3">
      <c r="A4280" s="9"/>
      <c r="B4280" s="9"/>
    </row>
    <row r="4281" spans="1:2" x14ac:dyDescent="0.3">
      <c r="A4281" s="9"/>
      <c r="B4281" s="9"/>
    </row>
    <row r="4282" spans="1:2" x14ac:dyDescent="0.3">
      <c r="A4282" s="9"/>
      <c r="B4282" s="9"/>
    </row>
    <row r="4283" spans="1:2" x14ac:dyDescent="0.3">
      <c r="A4283" s="9"/>
      <c r="B4283" s="9"/>
    </row>
    <row r="4284" spans="1:2" x14ac:dyDescent="0.3">
      <c r="A4284" s="9"/>
      <c r="B4284" s="9"/>
    </row>
    <row r="4285" spans="1:2" x14ac:dyDescent="0.3">
      <c r="A4285" s="9"/>
      <c r="B4285" s="9"/>
    </row>
    <row r="4286" spans="1:2" x14ac:dyDescent="0.3">
      <c r="A4286" s="9"/>
      <c r="B4286" s="9"/>
    </row>
    <row r="4287" spans="1:2" x14ac:dyDescent="0.3">
      <c r="A4287" s="9"/>
      <c r="B4287" s="9"/>
    </row>
    <row r="4288" spans="1:2" x14ac:dyDescent="0.3">
      <c r="A4288" s="9"/>
      <c r="B4288" s="9"/>
    </row>
    <row r="4289" spans="1:2" x14ac:dyDescent="0.3">
      <c r="A4289" s="9"/>
      <c r="B4289" s="9"/>
    </row>
    <row r="4290" spans="1:2" x14ac:dyDescent="0.3">
      <c r="A4290" s="9"/>
      <c r="B4290" s="9"/>
    </row>
    <row r="4291" spans="1:2" x14ac:dyDescent="0.3">
      <c r="A4291" s="9"/>
      <c r="B4291" s="9"/>
    </row>
    <row r="4292" spans="1:2" x14ac:dyDescent="0.3">
      <c r="A4292" s="9"/>
      <c r="B4292" s="9"/>
    </row>
    <row r="4293" spans="1:2" x14ac:dyDescent="0.3">
      <c r="A4293" s="9"/>
      <c r="B4293" s="9"/>
    </row>
    <row r="4294" spans="1:2" x14ac:dyDescent="0.3">
      <c r="A4294" s="9"/>
      <c r="B4294" s="9"/>
    </row>
    <row r="4295" spans="1:2" x14ac:dyDescent="0.3">
      <c r="A4295" s="9"/>
      <c r="B4295" s="9"/>
    </row>
    <row r="4296" spans="1:2" x14ac:dyDescent="0.3">
      <c r="A4296" s="9"/>
      <c r="B4296" s="9"/>
    </row>
    <row r="4297" spans="1:2" x14ac:dyDescent="0.3">
      <c r="A4297" s="9"/>
      <c r="B4297" s="9"/>
    </row>
    <row r="4298" spans="1:2" x14ac:dyDescent="0.3">
      <c r="A4298" s="9"/>
      <c r="B4298" s="9"/>
    </row>
    <row r="4299" spans="1:2" x14ac:dyDescent="0.3">
      <c r="A4299" s="9"/>
      <c r="B4299" s="9"/>
    </row>
    <row r="4300" spans="1:2" x14ac:dyDescent="0.3">
      <c r="A4300" s="9"/>
      <c r="B4300" s="9"/>
    </row>
    <row r="4301" spans="1:2" x14ac:dyDescent="0.3">
      <c r="A4301" s="9"/>
      <c r="B4301" s="9"/>
    </row>
    <row r="4302" spans="1:2" x14ac:dyDescent="0.3">
      <c r="A4302" s="9"/>
      <c r="B4302" s="9"/>
    </row>
    <row r="4303" spans="1:2" x14ac:dyDescent="0.3">
      <c r="A4303" s="9"/>
      <c r="B4303" s="9"/>
    </row>
    <row r="4304" spans="1:2" x14ac:dyDescent="0.3">
      <c r="A4304" s="9"/>
      <c r="B4304" s="9"/>
    </row>
    <row r="4305" spans="1:2" x14ac:dyDescent="0.3">
      <c r="A4305" s="9"/>
      <c r="B4305" s="9"/>
    </row>
    <row r="4306" spans="1:2" x14ac:dyDescent="0.3">
      <c r="A4306" s="9"/>
      <c r="B4306" s="9"/>
    </row>
    <row r="4307" spans="1:2" x14ac:dyDescent="0.3">
      <c r="A4307" s="9"/>
      <c r="B4307" s="9"/>
    </row>
    <row r="4308" spans="1:2" x14ac:dyDescent="0.3">
      <c r="A4308" s="9"/>
      <c r="B4308" s="9"/>
    </row>
    <row r="4309" spans="1:2" x14ac:dyDescent="0.3">
      <c r="A4309" s="9"/>
      <c r="B4309" s="9"/>
    </row>
    <row r="4310" spans="1:2" x14ac:dyDescent="0.3">
      <c r="A4310" s="9"/>
      <c r="B4310" s="9"/>
    </row>
    <row r="4311" spans="1:2" x14ac:dyDescent="0.3">
      <c r="A4311" s="9"/>
      <c r="B4311" s="9"/>
    </row>
    <row r="4312" spans="1:2" x14ac:dyDescent="0.3">
      <c r="A4312" s="9"/>
      <c r="B4312" s="9"/>
    </row>
    <row r="4313" spans="1:2" x14ac:dyDescent="0.3">
      <c r="A4313" s="9"/>
      <c r="B4313" s="9"/>
    </row>
    <row r="4314" spans="1:2" x14ac:dyDescent="0.3">
      <c r="A4314" s="9"/>
      <c r="B4314" s="9"/>
    </row>
    <row r="4315" spans="1:2" x14ac:dyDescent="0.3">
      <c r="A4315" s="9"/>
      <c r="B4315" s="9"/>
    </row>
    <row r="4316" spans="1:2" x14ac:dyDescent="0.3">
      <c r="A4316" s="9"/>
      <c r="B4316" s="9"/>
    </row>
    <row r="4317" spans="1:2" x14ac:dyDescent="0.3">
      <c r="A4317" s="9"/>
      <c r="B4317" s="9"/>
    </row>
    <row r="4318" spans="1:2" x14ac:dyDescent="0.3">
      <c r="A4318" s="9"/>
      <c r="B4318" s="9"/>
    </row>
    <row r="4319" spans="1:2" x14ac:dyDescent="0.3">
      <c r="A4319" s="9"/>
      <c r="B4319" s="9"/>
    </row>
    <row r="4320" spans="1:2" x14ac:dyDescent="0.3">
      <c r="A4320" s="9"/>
      <c r="B4320" s="9"/>
    </row>
    <row r="4321" spans="1:2" x14ac:dyDescent="0.3">
      <c r="A4321" s="9"/>
      <c r="B4321" s="9"/>
    </row>
    <row r="4322" spans="1:2" x14ac:dyDescent="0.3">
      <c r="A4322" s="9"/>
      <c r="B4322" s="9"/>
    </row>
    <row r="4323" spans="1:2" x14ac:dyDescent="0.3">
      <c r="A4323" s="9"/>
      <c r="B4323" s="9"/>
    </row>
    <row r="4324" spans="1:2" x14ac:dyDescent="0.3">
      <c r="A4324" s="9"/>
      <c r="B4324" s="9"/>
    </row>
    <row r="4325" spans="1:2" x14ac:dyDescent="0.3">
      <c r="A4325" s="9"/>
      <c r="B4325" s="9"/>
    </row>
    <row r="4326" spans="1:2" x14ac:dyDescent="0.3">
      <c r="A4326" s="9"/>
      <c r="B4326" s="9"/>
    </row>
    <row r="4327" spans="1:2" x14ac:dyDescent="0.3">
      <c r="A4327" s="9"/>
      <c r="B4327" s="9"/>
    </row>
    <row r="4328" spans="1:2" x14ac:dyDescent="0.3">
      <c r="A4328" s="9"/>
      <c r="B4328" s="9"/>
    </row>
    <row r="4329" spans="1:2" x14ac:dyDescent="0.3">
      <c r="A4329" s="9"/>
      <c r="B4329" s="9"/>
    </row>
    <row r="4330" spans="1:2" x14ac:dyDescent="0.3">
      <c r="A4330" s="9"/>
      <c r="B4330" s="9"/>
    </row>
    <row r="4331" spans="1:2" x14ac:dyDescent="0.3">
      <c r="A4331" s="9"/>
      <c r="B4331" s="9"/>
    </row>
    <row r="4332" spans="1:2" x14ac:dyDescent="0.3">
      <c r="A4332" s="9"/>
      <c r="B4332" s="9"/>
    </row>
    <row r="4333" spans="1:2" x14ac:dyDescent="0.3">
      <c r="A4333" s="9"/>
      <c r="B4333" s="9"/>
    </row>
    <row r="4334" spans="1:2" x14ac:dyDescent="0.3">
      <c r="A4334" s="9"/>
      <c r="B4334" s="9"/>
    </row>
    <row r="4335" spans="1:2" x14ac:dyDescent="0.3">
      <c r="A4335" s="9"/>
      <c r="B4335" s="9"/>
    </row>
    <row r="4336" spans="1:2" x14ac:dyDescent="0.3">
      <c r="A4336" s="9"/>
      <c r="B4336" s="9"/>
    </row>
    <row r="4337" spans="1:2" x14ac:dyDescent="0.3">
      <c r="A4337" s="9"/>
      <c r="B4337" s="9"/>
    </row>
    <row r="4338" spans="1:2" x14ac:dyDescent="0.3">
      <c r="A4338" s="9"/>
      <c r="B4338" s="9"/>
    </row>
    <row r="4339" spans="1:2" x14ac:dyDescent="0.3">
      <c r="A4339" s="9"/>
      <c r="B4339" s="9"/>
    </row>
    <row r="4340" spans="1:2" x14ac:dyDescent="0.3">
      <c r="A4340" s="9"/>
      <c r="B4340" s="9"/>
    </row>
    <row r="4341" spans="1:2" x14ac:dyDescent="0.3">
      <c r="A4341" s="9"/>
      <c r="B4341" s="9"/>
    </row>
    <row r="4342" spans="1:2" x14ac:dyDescent="0.3">
      <c r="A4342" s="9"/>
      <c r="B4342" s="9"/>
    </row>
    <row r="4343" spans="1:2" x14ac:dyDescent="0.3">
      <c r="A4343" s="9"/>
      <c r="B4343" s="9"/>
    </row>
    <row r="4344" spans="1:2" x14ac:dyDescent="0.3">
      <c r="A4344" s="9"/>
      <c r="B4344" s="9"/>
    </row>
    <row r="4345" spans="1:2" x14ac:dyDescent="0.3">
      <c r="A4345" s="9"/>
      <c r="B4345" s="9"/>
    </row>
    <row r="4346" spans="1:2" x14ac:dyDescent="0.3">
      <c r="A4346" s="9"/>
      <c r="B4346" s="9"/>
    </row>
    <row r="4347" spans="1:2" x14ac:dyDescent="0.3">
      <c r="A4347" s="9"/>
      <c r="B4347" s="9"/>
    </row>
    <row r="4348" spans="1:2" x14ac:dyDescent="0.3">
      <c r="A4348" s="9"/>
      <c r="B4348" s="9"/>
    </row>
    <row r="4349" spans="1:2" x14ac:dyDescent="0.3">
      <c r="A4349" s="9"/>
      <c r="B4349" s="9"/>
    </row>
    <row r="4350" spans="1:2" x14ac:dyDescent="0.3">
      <c r="A4350" s="9"/>
      <c r="B4350" s="9"/>
    </row>
    <row r="4351" spans="1:2" x14ac:dyDescent="0.3">
      <c r="A4351" s="9"/>
      <c r="B4351" s="9"/>
    </row>
    <row r="4352" spans="1:2" x14ac:dyDescent="0.3">
      <c r="A4352" s="9"/>
      <c r="B4352" s="9"/>
    </row>
    <row r="4353" spans="1:2" x14ac:dyDescent="0.3">
      <c r="A4353" s="9"/>
      <c r="B4353" s="9"/>
    </row>
    <row r="4354" spans="1:2" x14ac:dyDescent="0.3">
      <c r="A4354" s="9"/>
      <c r="B4354" s="9"/>
    </row>
    <row r="4355" spans="1:2" x14ac:dyDescent="0.3">
      <c r="A4355" s="9"/>
      <c r="B4355" s="9"/>
    </row>
    <row r="4356" spans="1:2" x14ac:dyDescent="0.3">
      <c r="A4356" s="9"/>
      <c r="B4356" s="9"/>
    </row>
    <row r="4357" spans="1:2" x14ac:dyDescent="0.3">
      <c r="A4357" s="9"/>
      <c r="B4357" s="9"/>
    </row>
    <row r="4358" spans="1:2" x14ac:dyDescent="0.3">
      <c r="A4358" s="9"/>
      <c r="B4358" s="9"/>
    </row>
    <row r="4359" spans="1:2" x14ac:dyDescent="0.3">
      <c r="A4359" s="9"/>
      <c r="B4359" s="9"/>
    </row>
    <row r="4360" spans="1:2" x14ac:dyDescent="0.3">
      <c r="A4360" s="9"/>
      <c r="B4360" s="9"/>
    </row>
    <row r="4361" spans="1:2" x14ac:dyDescent="0.3">
      <c r="A4361" s="9"/>
      <c r="B4361" s="9"/>
    </row>
    <row r="4362" spans="1:2" x14ac:dyDescent="0.3">
      <c r="A4362" s="9"/>
      <c r="B4362" s="9"/>
    </row>
    <row r="4363" spans="1:2" x14ac:dyDescent="0.3">
      <c r="A4363" s="9"/>
      <c r="B4363" s="9"/>
    </row>
    <row r="4364" spans="1:2" x14ac:dyDescent="0.3">
      <c r="A4364" s="9"/>
      <c r="B4364" s="9"/>
    </row>
    <row r="4365" spans="1:2" x14ac:dyDescent="0.3">
      <c r="A4365" s="9"/>
      <c r="B4365" s="9"/>
    </row>
    <row r="4366" spans="1:2" x14ac:dyDescent="0.3">
      <c r="A4366" s="9"/>
      <c r="B4366" s="9"/>
    </row>
    <row r="4367" spans="1:2" x14ac:dyDescent="0.3">
      <c r="A4367" s="9"/>
      <c r="B4367" s="9"/>
    </row>
    <row r="4368" spans="1:2" x14ac:dyDescent="0.3">
      <c r="A4368" s="9"/>
      <c r="B4368" s="9"/>
    </row>
    <row r="4369" spans="1:2" x14ac:dyDescent="0.3">
      <c r="A4369" s="9"/>
      <c r="B4369" s="9"/>
    </row>
    <row r="4370" spans="1:2" x14ac:dyDescent="0.3">
      <c r="A4370" s="9"/>
      <c r="B4370" s="9"/>
    </row>
    <row r="4371" spans="1:2" x14ac:dyDescent="0.3">
      <c r="A4371" s="9"/>
      <c r="B4371" s="9"/>
    </row>
    <row r="4372" spans="1:2" x14ac:dyDescent="0.3">
      <c r="A4372" s="9"/>
      <c r="B4372" s="9"/>
    </row>
    <row r="4373" spans="1:2" x14ac:dyDescent="0.3">
      <c r="A4373" s="9"/>
      <c r="B4373" s="9"/>
    </row>
    <row r="4374" spans="1:2" x14ac:dyDescent="0.3">
      <c r="A4374" s="9"/>
      <c r="B4374" s="9"/>
    </row>
    <row r="4375" spans="1:2" x14ac:dyDescent="0.3">
      <c r="A4375" s="9"/>
      <c r="B4375" s="9"/>
    </row>
    <row r="4376" spans="1:2" x14ac:dyDescent="0.3">
      <c r="A4376" s="9"/>
      <c r="B4376" s="9"/>
    </row>
    <row r="4377" spans="1:2" x14ac:dyDescent="0.3">
      <c r="A4377" s="9"/>
      <c r="B4377" s="9"/>
    </row>
    <row r="4378" spans="1:2" x14ac:dyDescent="0.3">
      <c r="A4378" s="9"/>
      <c r="B4378" s="9"/>
    </row>
    <row r="4379" spans="1:2" x14ac:dyDescent="0.3">
      <c r="A4379" s="9"/>
      <c r="B4379" s="9"/>
    </row>
    <row r="4380" spans="1:2" x14ac:dyDescent="0.3">
      <c r="A4380" s="9"/>
      <c r="B4380" s="9"/>
    </row>
    <row r="4381" spans="1:2" x14ac:dyDescent="0.3">
      <c r="A4381" s="9"/>
      <c r="B4381" s="9"/>
    </row>
    <row r="4382" spans="1:2" x14ac:dyDescent="0.3">
      <c r="A4382" s="9"/>
      <c r="B4382" s="9"/>
    </row>
    <row r="4383" spans="1:2" x14ac:dyDescent="0.3">
      <c r="A4383" s="9"/>
      <c r="B4383" s="9"/>
    </row>
    <row r="4384" spans="1:2" x14ac:dyDescent="0.3">
      <c r="A4384" s="9"/>
      <c r="B4384" s="9"/>
    </row>
    <row r="4385" spans="1:2" x14ac:dyDescent="0.3">
      <c r="A4385" s="9"/>
      <c r="B4385" s="9"/>
    </row>
    <row r="4386" spans="1:2" x14ac:dyDescent="0.3">
      <c r="A4386" s="9"/>
      <c r="B4386" s="9"/>
    </row>
    <row r="4387" spans="1:2" x14ac:dyDescent="0.3">
      <c r="A4387" s="9"/>
      <c r="B4387" s="9"/>
    </row>
    <row r="4388" spans="1:2" x14ac:dyDescent="0.3">
      <c r="A4388" s="9"/>
      <c r="B4388" s="9"/>
    </row>
    <row r="4389" spans="1:2" x14ac:dyDescent="0.3">
      <c r="A4389" s="9"/>
      <c r="B4389" s="9"/>
    </row>
    <row r="4390" spans="1:2" x14ac:dyDescent="0.3">
      <c r="A4390" s="9"/>
      <c r="B4390" s="9"/>
    </row>
    <row r="4391" spans="1:2" x14ac:dyDescent="0.3">
      <c r="A4391" s="9"/>
      <c r="B4391" s="9"/>
    </row>
    <row r="4392" spans="1:2" x14ac:dyDescent="0.3">
      <c r="A4392" s="9"/>
      <c r="B4392" s="9"/>
    </row>
    <row r="4393" spans="1:2" x14ac:dyDescent="0.3">
      <c r="A4393" s="9"/>
      <c r="B4393" s="9"/>
    </row>
    <row r="4394" spans="1:2" x14ac:dyDescent="0.3">
      <c r="A4394" s="9"/>
      <c r="B4394" s="9"/>
    </row>
    <row r="4395" spans="1:2" x14ac:dyDescent="0.3">
      <c r="A4395" s="9"/>
      <c r="B4395" s="9"/>
    </row>
    <row r="4396" spans="1:2" x14ac:dyDescent="0.3">
      <c r="A4396" s="9"/>
      <c r="B4396" s="9"/>
    </row>
    <row r="4397" spans="1:2" x14ac:dyDescent="0.3">
      <c r="A4397" s="9"/>
      <c r="B4397" s="9"/>
    </row>
    <row r="4398" spans="1:2" x14ac:dyDescent="0.3">
      <c r="A4398" s="9"/>
      <c r="B4398" s="9"/>
    </row>
    <row r="4399" spans="1:2" x14ac:dyDescent="0.3">
      <c r="A4399" s="9"/>
      <c r="B4399" s="9"/>
    </row>
    <row r="4400" spans="1:2" x14ac:dyDescent="0.3">
      <c r="A4400" s="9"/>
      <c r="B4400" s="9"/>
    </row>
    <row r="4401" spans="1:2" x14ac:dyDescent="0.3">
      <c r="A4401" s="9"/>
      <c r="B4401" s="9"/>
    </row>
    <row r="4402" spans="1:2" x14ac:dyDescent="0.3">
      <c r="A4402" s="9"/>
      <c r="B4402" s="9"/>
    </row>
    <row r="4403" spans="1:2" x14ac:dyDescent="0.3">
      <c r="A4403" s="9"/>
      <c r="B4403" s="9"/>
    </row>
    <row r="4404" spans="1:2" x14ac:dyDescent="0.3">
      <c r="A4404" s="9"/>
      <c r="B4404" s="9"/>
    </row>
    <row r="4405" spans="1:2" x14ac:dyDescent="0.3">
      <c r="A4405" s="9"/>
      <c r="B4405" s="9"/>
    </row>
    <row r="4406" spans="1:2" x14ac:dyDescent="0.3">
      <c r="A4406" s="9"/>
      <c r="B4406" s="9"/>
    </row>
    <row r="4407" spans="1:2" x14ac:dyDescent="0.3">
      <c r="A4407" s="9"/>
      <c r="B4407" s="9"/>
    </row>
    <row r="4408" spans="1:2" x14ac:dyDescent="0.3">
      <c r="A4408" s="9"/>
      <c r="B4408" s="9"/>
    </row>
    <row r="4409" spans="1:2" x14ac:dyDescent="0.3">
      <c r="A4409" s="9"/>
      <c r="B4409" s="9"/>
    </row>
    <row r="4410" spans="1:2" x14ac:dyDescent="0.3">
      <c r="A4410" s="9"/>
      <c r="B4410" s="9"/>
    </row>
    <row r="4411" spans="1:2" x14ac:dyDescent="0.3">
      <c r="A4411" s="9"/>
      <c r="B4411" s="9"/>
    </row>
    <row r="4412" spans="1:2" x14ac:dyDescent="0.3">
      <c r="A4412" s="9"/>
      <c r="B4412" s="9"/>
    </row>
    <row r="4413" spans="1:2" x14ac:dyDescent="0.3">
      <c r="A4413" s="9"/>
      <c r="B4413" s="9"/>
    </row>
    <row r="4414" spans="1:2" x14ac:dyDescent="0.3">
      <c r="A4414" s="9"/>
      <c r="B4414" s="9"/>
    </row>
    <row r="4415" spans="1:2" x14ac:dyDescent="0.3">
      <c r="A4415" s="9"/>
      <c r="B4415" s="9"/>
    </row>
    <row r="4416" spans="1:2" x14ac:dyDescent="0.3">
      <c r="A4416" s="9"/>
      <c r="B4416" s="9"/>
    </row>
    <row r="4417" spans="1:2" x14ac:dyDescent="0.3">
      <c r="A4417" s="9"/>
      <c r="B4417" s="9"/>
    </row>
    <row r="4418" spans="1:2" x14ac:dyDescent="0.3">
      <c r="A4418" s="9"/>
      <c r="B4418" s="9"/>
    </row>
    <row r="4419" spans="1:2" x14ac:dyDescent="0.3">
      <c r="A4419" s="9"/>
      <c r="B4419" s="9"/>
    </row>
    <row r="4420" spans="1:2" x14ac:dyDescent="0.3">
      <c r="A4420" s="9"/>
      <c r="B4420" s="9"/>
    </row>
    <row r="4421" spans="1:2" x14ac:dyDescent="0.3">
      <c r="A4421" s="9"/>
      <c r="B4421" s="9"/>
    </row>
    <row r="4422" spans="1:2" x14ac:dyDescent="0.3">
      <c r="A4422" s="9"/>
      <c r="B4422" s="9"/>
    </row>
    <row r="4423" spans="1:2" x14ac:dyDescent="0.3">
      <c r="A4423" s="9"/>
      <c r="B4423" s="9"/>
    </row>
    <row r="4424" spans="1:2" x14ac:dyDescent="0.3">
      <c r="A4424" s="9"/>
      <c r="B4424" s="9"/>
    </row>
    <row r="4425" spans="1:2" x14ac:dyDescent="0.3">
      <c r="A4425" s="9"/>
      <c r="B4425" s="9"/>
    </row>
    <row r="4426" spans="1:2" x14ac:dyDescent="0.3">
      <c r="A4426" s="9"/>
      <c r="B4426" s="9"/>
    </row>
    <row r="4427" spans="1:2" x14ac:dyDescent="0.3">
      <c r="A4427" s="9"/>
      <c r="B4427" s="9"/>
    </row>
    <row r="4428" spans="1:2" x14ac:dyDescent="0.3">
      <c r="A4428" s="9"/>
      <c r="B4428" s="9"/>
    </row>
    <row r="4429" spans="1:2" x14ac:dyDescent="0.3">
      <c r="A4429" s="9"/>
      <c r="B4429" s="9"/>
    </row>
    <row r="4430" spans="1:2" x14ac:dyDescent="0.3">
      <c r="A4430" s="9"/>
      <c r="B4430" s="9"/>
    </row>
    <row r="4431" spans="1:2" x14ac:dyDescent="0.3">
      <c r="A4431" s="9"/>
      <c r="B4431" s="9"/>
    </row>
    <row r="4432" spans="1:2" x14ac:dyDescent="0.3">
      <c r="A4432" s="9"/>
      <c r="B4432" s="9"/>
    </row>
    <row r="4433" spans="1:2" x14ac:dyDescent="0.3">
      <c r="A4433" s="9"/>
      <c r="B4433" s="9"/>
    </row>
    <row r="4434" spans="1:2" x14ac:dyDescent="0.3">
      <c r="A4434" s="9"/>
      <c r="B4434" s="9"/>
    </row>
    <row r="4435" spans="1:2" x14ac:dyDescent="0.3">
      <c r="A4435" s="9"/>
      <c r="B4435" s="9"/>
    </row>
    <row r="4436" spans="1:2" x14ac:dyDescent="0.3">
      <c r="A4436" s="9"/>
      <c r="B4436" s="9"/>
    </row>
    <row r="4437" spans="1:2" x14ac:dyDescent="0.3">
      <c r="A4437" s="9"/>
      <c r="B4437" s="9"/>
    </row>
    <row r="4438" spans="1:2" x14ac:dyDescent="0.3">
      <c r="A4438" s="9"/>
      <c r="B4438" s="9"/>
    </row>
    <row r="4439" spans="1:2" x14ac:dyDescent="0.3">
      <c r="A4439" s="9"/>
      <c r="B4439" s="9"/>
    </row>
    <row r="4440" spans="1:2" x14ac:dyDescent="0.3">
      <c r="A4440" s="9"/>
      <c r="B4440" s="9"/>
    </row>
    <row r="4441" spans="1:2" x14ac:dyDescent="0.3">
      <c r="A4441" s="9"/>
      <c r="B4441" s="9"/>
    </row>
    <row r="4442" spans="1:2" x14ac:dyDescent="0.3">
      <c r="A4442" s="9"/>
      <c r="B4442" s="9"/>
    </row>
    <row r="4443" spans="1:2" x14ac:dyDescent="0.3">
      <c r="A4443" s="9"/>
      <c r="B4443" s="9"/>
    </row>
    <row r="4444" spans="1:2" x14ac:dyDescent="0.3">
      <c r="A4444" s="9"/>
      <c r="B4444" s="9"/>
    </row>
    <row r="4445" spans="1:2" x14ac:dyDescent="0.3">
      <c r="A4445" s="9"/>
      <c r="B4445" s="9"/>
    </row>
    <row r="4446" spans="1:2" x14ac:dyDescent="0.3">
      <c r="A4446" s="9"/>
      <c r="B4446" s="9"/>
    </row>
    <row r="4447" spans="1:2" x14ac:dyDescent="0.3">
      <c r="A4447" s="9"/>
      <c r="B4447" s="9"/>
    </row>
    <row r="4448" spans="1:2" x14ac:dyDescent="0.3">
      <c r="A4448" s="9"/>
      <c r="B4448" s="9"/>
    </row>
    <row r="4449" spans="1:2" x14ac:dyDescent="0.3">
      <c r="A4449" s="9"/>
      <c r="B4449" s="9"/>
    </row>
    <row r="4450" spans="1:2" x14ac:dyDescent="0.3">
      <c r="A4450" s="9"/>
      <c r="B4450" s="9"/>
    </row>
    <row r="4451" spans="1:2" x14ac:dyDescent="0.3">
      <c r="A4451" s="9"/>
      <c r="B4451" s="9"/>
    </row>
    <row r="4452" spans="1:2" x14ac:dyDescent="0.3">
      <c r="A4452" s="9"/>
      <c r="B4452" s="9"/>
    </row>
    <row r="4453" spans="1:2" x14ac:dyDescent="0.3">
      <c r="A4453" s="9"/>
      <c r="B4453" s="9"/>
    </row>
    <row r="4454" spans="1:2" x14ac:dyDescent="0.3">
      <c r="A4454" s="9"/>
      <c r="B4454" s="9"/>
    </row>
    <row r="4455" spans="1:2" x14ac:dyDescent="0.3">
      <c r="A4455" s="9"/>
      <c r="B4455" s="9"/>
    </row>
    <row r="4456" spans="1:2" x14ac:dyDescent="0.3">
      <c r="A4456" s="9"/>
      <c r="B4456" s="9"/>
    </row>
    <row r="4457" spans="1:2" x14ac:dyDescent="0.3">
      <c r="A4457" s="9"/>
      <c r="B4457" s="9"/>
    </row>
    <row r="4458" spans="1:2" x14ac:dyDescent="0.3">
      <c r="A4458" s="9"/>
      <c r="B4458" s="9"/>
    </row>
    <row r="4459" spans="1:2" x14ac:dyDescent="0.3">
      <c r="A4459" s="9"/>
      <c r="B4459" s="9"/>
    </row>
    <row r="4460" spans="1:2" x14ac:dyDescent="0.3">
      <c r="A4460" s="9"/>
      <c r="B4460" s="9"/>
    </row>
    <row r="4461" spans="1:2" x14ac:dyDescent="0.3">
      <c r="A4461" s="9"/>
      <c r="B4461" s="9"/>
    </row>
    <row r="4462" spans="1:2" x14ac:dyDescent="0.3">
      <c r="A4462" s="9"/>
      <c r="B4462" s="9"/>
    </row>
    <row r="4463" spans="1:2" x14ac:dyDescent="0.3">
      <c r="A4463" s="9"/>
      <c r="B4463" s="9"/>
    </row>
    <row r="4464" spans="1:2" x14ac:dyDescent="0.3">
      <c r="A4464" s="9"/>
      <c r="B4464" s="9"/>
    </row>
    <row r="4465" spans="1:2" x14ac:dyDescent="0.3">
      <c r="A4465" s="9"/>
      <c r="B4465" s="9"/>
    </row>
    <row r="4466" spans="1:2" x14ac:dyDescent="0.3">
      <c r="A4466" s="9"/>
      <c r="B4466" s="9"/>
    </row>
    <row r="4467" spans="1:2" x14ac:dyDescent="0.3">
      <c r="A4467" s="9"/>
      <c r="B4467" s="9"/>
    </row>
    <row r="4468" spans="1:2" x14ac:dyDescent="0.3">
      <c r="A4468" s="9"/>
      <c r="B4468" s="9"/>
    </row>
    <row r="4469" spans="1:2" x14ac:dyDescent="0.3">
      <c r="A4469" s="9"/>
      <c r="B4469" s="9"/>
    </row>
    <row r="4470" spans="1:2" x14ac:dyDescent="0.3">
      <c r="A4470" s="9"/>
      <c r="B4470" s="9"/>
    </row>
    <row r="4471" spans="1:2" x14ac:dyDescent="0.3">
      <c r="A4471" s="9"/>
      <c r="B4471" s="9"/>
    </row>
    <row r="4472" spans="1:2" x14ac:dyDescent="0.3">
      <c r="A4472" s="9"/>
      <c r="B4472" s="9"/>
    </row>
    <row r="4473" spans="1:2" x14ac:dyDescent="0.3">
      <c r="A4473" s="9"/>
      <c r="B4473" s="9"/>
    </row>
    <row r="4474" spans="1:2" x14ac:dyDescent="0.3">
      <c r="A4474" s="9"/>
      <c r="B4474" s="9"/>
    </row>
    <row r="4475" spans="1:2" x14ac:dyDescent="0.3">
      <c r="A4475" s="9"/>
      <c r="B4475" s="9"/>
    </row>
    <row r="4476" spans="1:2" x14ac:dyDescent="0.3">
      <c r="A4476" s="9"/>
      <c r="B4476" s="9"/>
    </row>
    <row r="4477" spans="1:2" x14ac:dyDescent="0.3">
      <c r="A4477" s="9"/>
      <c r="B4477" s="9"/>
    </row>
    <row r="4478" spans="1:2" x14ac:dyDescent="0.3">
      <c r="A4478" s="9"/>
      <c r="B4478" s="9"/>
    </row>
    <row r="4479" spans="1:2" x14ac:dyDescent="0.3">
      <c r="A4479" s="9"/>
      <c r="B4479" s="9"/>
    </row>
    <row r="4480" spans="1:2" x14ac:dyDescent="0.3">
      <c r="A4480" s="9"/>
      <c r="B4480" s="9"/>
    </row>
    <row r="4481" spans="1:2" x14ac:dyDescent="0.3">
      <c r="A4481" s="9"/>
      <c r="B4481" s="9"/>
    </row>
    <row r="4482" spans="1:2" x14ac:dyDescent="0.3">
      <c r="A4482" s="9"/>
      <c r="B4482" s="9"/>
    </row>
    <row r="4483" spans="1:2" x14ac:dyDescent="0.3">
      <c r="A4483" s="9"/>
      <c r="B4483" s="9"/>
    </row>
    <row r="4484" spans="1:2" x14ac:dyDescent="0.3">
      <c r="A4484" s="9"/>
      <c r="B4484" s="9"/>
    </row>
    <row r="4485" spans="1:2" x14ac:dyDescent="0.3">
      <c r="A4485" s="9"/>
      <c r="B4485" s="9"/>
    </row>
    <row r="4486" spans="1:2" x14ac:dyDescent="0.3">
      <c r="A4486" s="9"/>
      <c r="B4486" s="9"/>
    </row>
    <row r="4487" spans="1:2" x14ac:dyDescent="0.3">
      <c r="A4487" s="9"/>
      <c r="B4487" s="9"/>
    </row>
    <row r="4488" spans="1:2" x14ac:dyDescent="0.3">
      <c r="A4488" s="9"/>
      <c r="B4488" s="9"/>
    </row>
    <row r="4489" spans="1:2" x14ac:dyDescent="0.3">
      <c r="A4489" s="9"/>
      <c r="B4489" s="9"/>
    </row>
    <row r="4490" spans="1:2" x14ac:dyDescent="0.3">
      <c r="A4490" s="9"/>
      <c r="B4490" s="9"/>
    </row>
    <row r="4491" spans="1:2" x14ac:dyDescent="0.3">
      <c r="A4491" s="9"/>
      <c r="B4491" s="9"/>
    </row>
    <row r="4492" spans="1:2" x14ac:dyDescent="0.3">
      <c r="A4492" s="9"/>
      <c r="B4492" s="9"/>
    </row>
    <row r="4493" spans="1:2" x14ac:dyDescent="0.3">
      <c r="A4493" s="9"/>
      <c r="B4493" s="9"/>
    </row>
    <row r="4494" spans="1:2" x14ac:dyDescent="0.3">
      <c r="A4494" s="9"/>
      <c r="B4494" s="9"/>
    </row>
    <row r="4495" spans="1:2" x14ac:dyDescent="0.3">
      <c r="A4495" s="9"/>
      <c r="B4495" s="9"/>
    </row>
    <row r="4496" spans="1:2" x14ac:dyDescent="0.3">
      <c r="A4496" s="9"/>
      <c r="B4496" s="9"/>
    </row>
    <row r="4497" spans="1:2" x14ac:dyDescent="0.3">
      <c r="A4497" s="9"/>
      <c r="B4497" s="9"/>
    </row>
    <row r="4498" spans="1:2" x14ac:dyDescent="0.3">
      <c r="A4498" s="9"/>
      <c r="B4498" s="9"/>
    </row>
    <row r="4499" spans="1:2" x14ac:dyDescent="0.3">
      <c r="A4499" s="9"/>
      <c r="B4499" s="9"/>
    </row>
    <row r="4500" spans="1:2" x14ac:dyDescent="0.3">
      <c r="A4500" s="9"/>
      <c r="B4500" s="9"/>
    </row>
    <row r="4501" spans="1:2" x14ac:dyDescent="0.3">
      <c r="A4501" s="9"/>
      <c r="B4501" s="9"/>
    </row>
    <row r="4502" spans="1:2" x14ac:dyDescent="0.3">
      <c r="A4502" s="9"/>
      <c r="B4502" s="9"/>
    </row>
    <row r="4503" spans="1:2" x14ac:dyDescent="0.3">
      <c r="A4503" s="9"/>
      <c r="B4503" s="9"/>
    </row>
    <row r="4504" spans="1:2" x14ac:dyDescent="0.3">
      <c r="A4504" s="9"/>
      <c r="B4504" s="9"/>
    </row>
    <row r="4505" spans="1:2" x14ac:dyDescent="0.3">
      <c r="A4505" s="9"/>
      <c r="B4505" s="9"/>
    </row>
    <row r="4506" spans="1:2" x14ac:dyDescent="0.3">
      <c r="A4506" s="9"/>
      <c r="B4506" s="9"/>
    </row>
    <row r="4507" spans="1:2" x14ac:dyDescent="0.3">
      <c r="A4507" s="9"/>
      <c r="B4507" s="9"/>
    </row>
    <row r="4508" spans="1:2" x14ac:dyDescent="0.3">
      <c r="A4508" s="9"/>
      <c r="B4508" s="9"/>
    </row>
    <row r="4509" spans="1:2" x14ac:dyDescent="0.3">
      <c r="A4509" s="9"/>
      <c r="B4509" s="9"/>
    </row>
    <row r="4510" spans="1:2" x14ac:dyDescent="0.3">
      <c r="A4510" s="9"/>
      <c r="B4510" s="9"/>
    </row>
    <row r="4511" spans="1:2" x14ac:dyDescent="0.3">
      <c r="A4511" s="9"/>
      <c r="B4511" s="9"/>
    </row>
    <row r="4512" spans="1:2" x14ac:dyDescent="0.3">
      <c r="A4512" s="9"/>
      <c r="B4512" s="9"/>
    </row>
    <row r="4513" spans="1:2" x14ac:dyDescent="0.3">
      <c r="A4513" s="9"/>
      <c r="B4513" s="9"/>
    </row>
    <row r="4514" spans="1:2" x14ac:dyDescent="0.3">
      <c r="A4514" s="9"/>
      <c r="B4514" s="9"/>
    </row>
    <row r="4515" spans="1:2" x14ac:dyDescent="0.3">
      <c r="A4515" s="9"/>
      <c r="B4515" s="9"/>
    </row>
    <row r="4516" spans="1:2" x14ac:dyDescent="0.3">
      <c r="A4516" s="9"/>
      <c r="B4516" s="9"/>
    </row>
    <row r="4517" spans="1:2" x14ac:dyDescent="0.3">
      <c r="A4517" s="9"/>
      <c r="B4517" s="9"/>
    </row>
    <row r="4518" spans="1:2" x14ac:dyDescent="0.3">
      <c r="A4518" s="9"/>
      <c r="B4518" s="9"/>
    </row>
    <row r="4519" spans="1:2" x14ac:dyDescent="0.3">
      <c r="A4519" s="9"/>
      <c r="B4519" s="9"/>
    </row>
    <row r="4520" spans="1:2" x14ac:dyDescent="0.3">
      <c r="A4520" s="9"/>
      <c r="B4520" s="9"/>
    </row>
    <row r="4521" spans="1:2" x14ac:dyDescent="0.3">
      <c r="A4521" s="9"/>
      <c r="B4521" s="9"/>
    </row>
    <row r="4522" spans="1:2" x14ac:dyDescent="0.3">
      <c r="A4522" s="9"/>
      <c r="B4522" s="9"/>
    </row>
    <row r="4523" spans="1:2" x14ac:dyDescent="0.3">
      <c r="A4523" s="9"/>
      <c r="B4523" s="9"/>
    </row>
    <row r="4524" spans="1:2" x14ac:dyDescent="0.3">
      <c r="A4524" s="9"/>
      <c r="B4524" s="9"/>
    </row>
    <row r="4525" spans="1:2" x14ac:dyDescent="0.3">
      <c r="A4525" s="9"/>
      <c r="B4525" s="9"/>
    </row>
    <row r="4526" spans="1:2" x14ac:dyDescent="0.3">
      <c r="A4526" s="9"/>
      <c r="B4526" s="9"/>
    </row>
    <row r="4527" spans="1:2" x14ac:dyDescent="0.3">
      <c r="A4527" s="9"/>
      <c r="B4527" s="9"/>
    </row>
    <row r="4528" spans="1:2" x14ac:dyDescent="0.3">
      <c r="A4528" s="9"/>
      <c r="B4528" s="9"/>
    </row>
    <row r="4529" spans="1:2" x14ac:dyDescent="0.3">
      <c r="A4529" s="9"/>
      <c r="B4529" s="9"/>
    </row>
    <row r="4530" spans="1:2" x14ac:dyDescent="0.3">
      <c r="A4530" s="9"/>
      <c r="B4530" s="9"/>
    </row>
    <row r="4531" spans="1:2" x14ac:dyDescent="0.3">
      <c r="A4531" s="9"/>
      <c r="B4531" s="9"/>
    </row>
    <row r="4532" spans="1:2" x14ac:dyDescent="0.3">
      <c r="A4532" s="9"/>
      <c r="B4532" s="9"/>
    </row>
    <row r="4533" spans="1:2" x14ac:dyDescent="0.3">
      <c r="A4533" s="9"/>
      <c r="B4533" s="9"/>
    </row>
    <row r="4534" spans="1:2" x14ac:dyDescent="0.3">
      <c r="A4534" s="9"/>
      <c r="B4534" s="9"/>
    </row>
    <row r="4535" spans="1:2" x14ac:dyDescent="0.3">
      <c r="A4535" s="9"/>
      <c r="B4535" s="9"/>
    </row>
    <row r="4536" spans="1:2" x14ac:dyDescent="0.3">
      <c r="A4536" s="9"/>
      <c r="B4536" s="9"/>
    </row>
    <row r="4537" spans="1:2" x14ac:dyDescent="0.3">
      <c r="A4537" s="9"/>
      <c r="B4537" s="9"/>
    </row>
    <row r="4538" spans="1:2" x14ac:dyDescent="0.3">
      <c r="A4538" s="9"/>
      <c r="B4538" s="9"/>
    </row>
    <row r="4539" spans="1:2" x14ac:dyDescent="0.3">
      <c r="A4539" s="9"/>
      <c r="B4539" s="9"/>
    </row>
    <row r="4540" spans="1:2" x14ac:dyDescent="0.3">
      <c r="A4540" s="9"/>
      <c r="B4540" s="9"/>
    </row>
    <row r="4541" spans="1:2" x14ac:dyDescent="0.3">
      <c r="A4541" s="9"/>
      <c r="B4541" s="9"/>
    </row>
    <row r="4542" spans="1:2" x14ac:dyDescent="0.3">
      <c r="A4542" s="9"/>
      <c r="B4542" s="9"/>
    </row>
    <row r="4543" spans="1:2" x14ac:dyDescent="0.3">
      <c r="A4543" s="9"/>
      <c r="B4543" s="9"/>
    </row>
    <row r="4544" spans="1:2" x14ac:dyDescent="0.3">
      <c r="A4544" s="9"/>
      <c r="B4544" s="9"/>
    </row>
    <row r="4545" spans="1:2" x14ac:dyDescent="0.3">
      <c r="A4545" s="9"/>
      <c r="B4545" s="9"/>
    </row>
    <row r="4546" spans="1:2" x14ac:dyDescent="0.3">
      <c r="A4546" s="9"/>
      <c r="B4546" s="9"/>
    </row>
    <row r="4547" spans="1:2" x14ac:dyDescent="0.3">
      <c r="A4547" s="9"/>
      <c r="B4547" s="9"/>
    </row>
    <row r="4548" spans="1:2" x14ac:dyDescent="0.3">
      <c r="A4548" s="9"/>
      <c r="B4548" s="9"/>
    </row>
    <row r="4549" spans="1:2" x14ac:dyDescent="0.3">
      <c r="A4549" s="9"/>
      <c r="B4549" s="9"/>
    </row>
    <row r="4550" spans="1:2" x14ac:dyDescent="0.3">
      <c r="A4550" s="9"/>
      <c r="B4550" s="9"/>
    </row>
    <row r="4551" spans="1:2" x14ac:dyDescent="0.3">
      <c r="A4551" s="9"/>
      <c r="B4551" s="9"/>
    </row>
    <row r="4552" spans="1:2" x14ac:dyDescent="0.3">
      <c r="A4552" s="9"/>
      <c r="B4552" s="9"/>
    </row>
    <row r="4553" spans="1:2" x14ac:dyDescent="0.3">
      <c r="A4553" s="9"/>
      <c r="B4553" s="9"/>
    </row>
    <row r="4554" spans="1:2" x14ac:dyDescent="0.3">
      <c r="A4554" s="9"/>
      <c r="B4554" s="9"/>
    </row>
    <row r="4555" spans="1:2" x14ac:dyDescent="0.3">
      <c r="A4555" s="9"/>
      <c r="B4555" s="9"/>
    </row>
    <row r="4556" spans="1:2" x14ac:dyDescent="0.3">
      <c r="A4556" s="9"/>
      <c r="B4556" s="9"/>
    </row>
    <row r="4557" spans="1:2" x14ac:dyDescent="0.3">
      <c r="A4557" s="9"/>
      <c r="B4557" s="9"/>
    </row>
    <row r="4558" spans="1:2" x14ac:dyDescent="0.3">
      <c r="A4558" s="9"/>
      <c r="B4558" s="9"/>
    </row>
    <row r="4559" spans="1:2" x14ac:dyDescent="0.3">
      <c r="A4559" s="9"/>
      <c r="B4559" s="9"/>
    </row>
    <row r="4560" spans="1:2" x14ac:dyDescent="0.3">
      <c r="A4560" s="9"/>
      <c r="B4560" s="9"/>
    </row>
    <row r="4561" spans="1:2" x14ac:dyDescent="0.3">
      <c r="A4561" s="9"/>
      <c r="B4561" s="9"/>
    </row>
    <row r="4562" spans="1:2" x14ac:dyDescent="0.3">
      <c r="A4562" s="9"/>
      <c r="B4562" s="9"/>
    </row>
    <row r="4563" spans="1:2" x14ac:dyDescent="0.3">
      <c r="A4563" s="9"/>
      <c r="B4563" s="9"/>
    </row>
    <row r="4564" spans="1:2" x14ac:dyDescent="0.3">
      <c r="A4564" s="9"/>
      <c r="B4564" s="9"/>
    </row>
    <row r="4565" spans="1:2" x14ac:dyDescent="0.3">
      <c r="A4565" s="9"/>
      <c r="B4565" s="9"/>
    </row>
    <row r="4566" spans="1:2" x14ac:dyDescent="0.3">
      <c r="A4566" s="9"/>
      <c r="B4566" s="9"/>
    </row>
    <row r="4567" spans="1:2" x14ac:dyDescent="0.3">
      <c r="A4567" s="9"/>
      <c r="B4567" s="9"/>
    </row>
    <row r="4568" spans="1:2" x14ac:dyDescent="0.3">
      <c r="A4568" s="9"/>
      <c r="B4568" s="9"/>
    </row>
    <row r="4569" spans="1:2" x14ac:dyDescent="0.3">
      <c r="A4569" s="9"/>
      <c r="B4569" s="9"/>
    </row>
    <row r="4570" spans="1:2" x14ac:dyDescent="0.3">
      <c r="A4570" s="9"/>
      <c r="B4570" s="9"/>
    </row>
    <row r="4571" spans="1:2" x14ac:dyDescent="0.3">
      <c r="A4571" s="9"/>
      <c r="B4571" s="9"/>
    </row>
    <row r="4572" spans="1:2" x14ac:dyDescent="0.3">
      <c r="A4572" s="9"/>
      <c r="B4572" s="9"/>
    </row>
    <row r="4573" spans="1:2" x14ac:dyDescent="0.3">
      <c r="A4573" s="9"/>
      <c r="B4573" s="9"/>
    </row>
    <row r="4574" spans="1:2" x14ac:dyDescent="0.3">
      <c r="A4574" s="9"/>
      <c r="B4574" s="9"/>
    </row>
    <row r="4575" spans="1:2" x14ac:dyDescent="0.3">
      <c r="A4575" s="9"/>
      <c r="B4575" s="9"/>
    </row>
    <row r="4576" spans="1:2" x14ac:dyDescent="0.3">
      <c r="A4576" s="9"/>
      <c r="B4576" s="9"/>
    </row>
    <row r="4577" spans="1:2" x14ac:dyDescent="0.3">
      <c r="A4577" s="9"/>
      <c r="B4577" s="9"/>
    </row>
    <row r="4578" spans="1:2" x14ac:dyDescent="0.3">
      <c r="A4578" s="9"/>
      <c r="B4578" s="9"/>
    </row>
    <row r="4579" spans="1:2" x14ac:dyDescent="0.3">
      <c r="A4579" s="9"/>
      <c r="B4579" s="9"/>
    </row>
    <row r="4580" spans="1:2" x14ac:dyDescent="0.3">
      <c r="A4580" s="9"/>
      <c r="B4580" s="9"/>
    </row>
    <row r="4581" spans="1:2" x14ac:dyDescent="0.3">
      <c r="A4581" s="9"/>
      <c r="B4581" s="9"/>
    </row>
    <row r="4582" spans="1:2" x14ac:dyDescent="0.3">
      <c r="A4582" s="9"/>
      <c r="B4582" s="9"/>
    </row>
    <row r="4583" spans="1:2" x14ac:dyDescent="0.3">
      <c r="A4583" s="9"/>
      <c r="B4583" s="9"/>
    </row>
    <row r="4584" spans="1:2" x14ac:dyDescent="0.3">
      <c r="A4584" s="9"/>
      <c r="B4584" s="9"/>
    </row>
    <row r="4585" spans="1:2" x14ac:dyDescent="0.3">
      <c r="A4585" s="9"/>
      <c r="B4585" s="9"/>
    </row>
    <row r="4586" spans="1:2" x14ac:dyDescent="0.3">
      <c r="A4586" s="9"/>
      <c r="B4586" s="9"/>
    </row>
    <row r="4587" spans="1:2" x14ac:dyDescent="0.3">
      <c r="A4587" s="9"/>
      <c r="B4587" s="9"/>
    </row>
    <row r="4588" spans="1:2" x14ac:dyDescent="0.3">
      <c r="A4588" s="9"/>
      <c r="B4588" s="9"/>
    </row>
    <row r="4589" spans="1:2" x14ac:dyDescent="0.3">
      <c r="A4589" s="9"/>
      <c r="B4589" s="9"/>
    </row>
    <row r="4590" spans="1:2" x14ac:dyDescent="0.3">
      <c r="A4590" s="9"/>
      <c r="B4590" s="9"/>
    </row>
    <row r="4591" spans="1:2" x14ac:dyDescent="0.3">
      <c r="A4591" s="9"/>
      <c r="B4591" s="9"/>
    </row>
    <row r="4592" spans="1:2" x14ac:dyDescent="0.3">
      <c r="A4592" s="9"/>
      <c r="B4592" s="9"/>
    </row>
    <row r="4593" spans="1:2" x14ac:dyDescent="0.3">
      <c r="A4593" s="9"/>
      <c r="B4593" s="9"/>
    </row>
    <row r="4594" spans="1:2" x14ac:dyDescent="0.3">
      <c r="A4594" s="9"/>
      <c r="B4594" s="9"/>
    </row>
    <row r="4595" spans="1:2" x14ac:dyDescent="0.3">
      <c r="A4595" s="9"/>
      <c r="B4595" s="9"/>
    </row>
    <row r="4596" spans="1:2" x14ac:dyDescent="0.3">
      <c r="A4596" s="9"/>
      <c r="B4596" s="9"/>
    </row>
    <row r="4597" spans="1:2" x14ac:dyDescent="0.3">
      <c r="A4597" s="9"/>
      <c r="B4597" s="9"/>
    </row>
    <row r="4598" spans="1:2" x14ac:dyDescent="0.3">
      <c r="A4598" s="9"/>
      <c r="B4598" s="9"/>
    </row>
    <row r="4599" spans="1:2" x14ac:dyDescent="0.3">
      <c r="A4599" s="9"/>
      <c r="B4599" s="9"/>
    </row>
    <row r="4600" spans="1:2" x14ac:dyDescent="0.3">
      <c r="A4600" s="9"/>
      <c r="B4600" s="9"/>
    </row>
    <row r="4601" spans="1:2" x14ac:dyDescent="0.3">
      <c r="A4601" s="9"/>
      <c r="B4601" s="9"/>
    </row>
    <row r="4602" spans="1:2" x14ac:dyDescent="0.3">
      <c r="A4602" s="9"/>
      <c r="B4602" s="9"/>
    </row>
    <row r="4603" spans="1:2" x14ac:dyDescent="0.3">
      <c r="A4603" s="9"/>
      <c r="B4603" s="9"/>
    </row>
    <row r="4604" spans="1:2" x14ac:dyDescent="0.3">
      <c r="A4604" s="9"/>
      <c r="B4604" s="9"/>
    </row>
    <row r="4605" spans="1:2" x14ac:dyDescent="0.3">
      <c r="A4605" s="9"/>
      <c r="B4605" s="9"/>
    </row>
    <row r="4606" spans="1:2" x14ac:dyDescent="0.3">
      <c r="A4606" s="9"/>
      <c r="B4606" s="9"/>
    </row>
    <row r="4607" spans="1:2" x14ac:dyDescent="0.3">
      <c r="A4607" s="9"/>
      <c r="B4607" s="9"/>
    </row>
    <row r="4608" spans="1:2" x14ac:dyDescent="0.3">
      <c r="A4608" s="9"/>
      <c r="B4608" s="9"/>
    </row>
    <row r="4609" spans="1:2" x14ac:dyDescent="0.3">
      <c r="A4609" s="9"/>
      <c r="B4609" s="9"/>
    </row>
    <row r="4610" spans="1:2" x14ac:dyDescent="0.3">
      <c r="A4610" s="9"/>
      <c r="B4610" s="9"/>
    </row>
    <row r="4611" spans="1:2" x14ac:dyDescent="0.3">
      <c r="A4611" s="9"/>
      <c r="B4611" s="9"/>
    </row>
    <row r="4612" spans="1:2" x14ac:dyDescent="0.3">
      <c r="A4612" s="9"/>
      <c r="B4612" s="9"/>
    </row>
    <row r="4613" spans="1:2" x14ac:dyDescent="0.3">
      <c r="A4613" s="9"/>
      <c r="B4613" s="9"/>
    </row>
    <row r="4614" spans="1:2" x14ac:dyDescent="0.3">
      <c r="A4614" s="9"/>
      <c r="B4614" s="9"/>
    </row>
    <row r="4615" spans="1:2" x14ac:dyDescent="0.3">
      <c r="A4615" s="9"/>
      <c r="B4615" s="9"/>
    </row>
    <row r="4616" spans="1:2" x14ac:dyDescent="0.3">
      <c r="A4616" s="9"/>
      <c r="B4616" s="9"/>
    </row>
    <row r="4617" spans="1:2" x14ac:dyDescent="0.3">
      <c r="A4617" s="9"/>
      <c r="B4617" s="9"/>
    </row>
    <row r="4618" spans="1:2" x14ac:dyDescent="0.3">
      <c r="A4618" s="9"/>
      <c r="B4618" s="9"/>
    </row>
    <row r="4619" spans="1:2" x14ac:dyDescent="0.3">
      <c r="A4619" s="9"/>
      <c r="B4619" s="9"/>
    </row>
    <row r="4620" spans="1:2" x14ac:dyDescent="0.3">
      <c r="A4620" s="9"/>
      <c r="B4620" s="9"/>
    </row>
    <row r="4621" spans="1:2" x14ac:dyDescent="0.3">
      <c r="A4621" s="9"/>
      <c r="B4621" s="9"/>
    </row>
    <row r="4622" spans="1:2" x14ac:dyDescent="0.3">
      <c r="A4622" s="9"/>
      <c r="B4622" s="9"/>
    </row>
    <row r="4623" spans="1:2" x14ac:dyDescent="0.3">
      <c r="A4623" s="9"/>
      <c r="B4623" s="9"/>
    </row>
    <row r="4624" spans="1:2" x14ac:dyDescent="0.3">
      <c r="A4624" s="9"/>
      <c r="B4624" s="9"/>
    </row>
    <row r="4625" spans="1:2" x14ac:dyDescent="0.3">
      <c r="A4625" s="9"/>
      <c r="B4625" s="9"/>
    </row>
    <row r="4626" spans="1:2" x14ac:dyDescent="0.3">
      <c r="A4626" s="9"/>
      <c r="B4626" s="9"/>
    </row>
    <row r="4627" spans="1:2" x14ac:dyDescent="0.3">
      <c r="A4627" s="9"/>
      <c r="B4627" s="9"/>
    </row>
    <row r="4628" spans="1:2" x14ac:dyDescent="0.3">
      <c r="A4628" s="9"/>
      <c r="B4628" s="9"/>
    </row>
    <row r="4629" spans="1:2" x14ac:dyDescent="0.3">
      <c r="A4629" s="9"/>
      <c r="B4629" s="9"/>
    </row>
    <row r="4630" spans="1:2" x14ac:dyDescent="0.3">
      <c r="A4630" s="9"/>
      <c r="B4630" s="9"/>
    </row>
    <row r="4631" spans="1:2" x14ac:dyDescent="0.3">
      <c r="A4631" s="9"/>
      <c r="B4631" s="9"/>
    </row>
    <row r="4632" spans="1:2" x14ac:dyDescent="0.3">
      <c r="A4632" s="9"/>
      <c r="B4632" s="9"/>
    </row>
    <row r="4633" spans="1:2" x14ac:dyDescent="0.3">
      <c r="A4633" s="9"/>
      <c r="B4633" s="9"/>
    </row>
    <row r="4634" spans="1:2" x14ac:dyDescent="0.3">
      <c r="A4634" s="9"/>
      <c r="B4634" s="9"/>
    </row>
    <row r="4635" spans="1:2" x14ac:dyDescent="0.3">
      <c r="A4635" s="9"/>
      <c r="B4635" s="9"/>
    </row>
    <row r="4636" spans="1:2" x14ac:dyDescent="0.3">
      <c r="A4636" s="9"/>
      <c r="B4636" s="9"/>
    </row>
    <row r="4637" spans="1:2" x14ac:dyDescent="0.3">
      <c r="A4637" s="9"/>
      <c r="B4637" s="9"/>
    </row>
    <row r="4638" spans="1:2" x14ac:dyDescent="0.3">
      <c r="A4638" s="9"/>
      <c r="B4638" s="9"/>
    </row>
    <row r="4639" spans="1:2" x14ac:dyDescent="0.3">
      <c r="A4639" s="9"/>
      <c r="B4639" s="9"/>
    </row>
    <row r="4640" spans="1:2" x14ac:dyDescent="0.3">
      <c r="A4640" s="9"/>
      <c r="B4640" s="9"/>
    </row>
    <row r="4641" spans="1:2" x14ac:dyDescent="0.3">
      <c r="A4641" s="9"/>
      <c r="B4641" s="9"/>
    </row>
    <row r="4642" spans="1:2" x14ac:dyDescent="0.3">
      <c r="A4642" s="9"/>
      <c r="B4642" s="9"/>
    </row>
    <row r="4643" spans="1:2" x14ac:dyDescent="0.3">
      <c r="A4643" s="9"/>
      <c r="B4643" s="9"/>
    </row>
    <row r="4644" spans="1:2" x14ac:dyDescent="0.3">
      <c r="A4644" s="9"/>
      <c r="B4644" s="9"/>
    </row>
    <row r="4645" spans="1:2" x14ac:dyDescent="0.3">
      <c r="A4645" s="9"/>
      <c r="B4645" s="9"/>
    </row>
    <row r="4646" spans="1:2" x14ac:dyDescent="0.3">
      <c r="A4646" s="9"/>
      <c r="B4646" s="9"/>
    </row>
    <row r="4647" spans="1:2" x14ac:dyDescent="0.3">
      <c r="A4647" s="9"/>
      <c r="B4647" s="9"/>
    </row>
    <row r="4648" spans="1:2" x14ac:dyDescent="0.3">
      <c r="A4648" s="9"/>
      <c r="B4648" s="9"/>
    </row>
    <row r="4649" spans="1:2" x14ac:dyDescent="0.3">
      <c r="A4649" s="9"/>
      <c r="B4649" s="9"/>
    </row>
    <row r="4650" spans="1:2" x14ac:dyDescent="0.3">
      <c r="A4650" s="9"/>
      <c r="B4650" s="9"/>
    </row>
    <row r="4651" spans="1:2" x14ac:dyDescent="0.3">
      <c r="A4651" s="9"/>
      <c r="B4651" s="9"/>
    </row>
    <row r="4652" spans="1:2" x14ac:dyDescent="0.3">
      <c r="A4652" s="9"/>
      <c r="B4652" s="9"/>
    </row>
    <row r="4653" spans="1:2" x14ac:dyDescent="0.3">
      <c r="A4653" s="9"/>
      <c r="B4653" s="9"/>
    </row>
    <row r="4654" spans="1:2" x14ac:dyDescent="0.3">
      <c r="A4654" s="9"/>
      <c r="B4654" s="9"/>
    </row>
    <row r="4655" spans="1:2" x14ac:dyDescent="0.3">
      <c r="A4655" s="9"/>
      <c r="B4655" s="9"/>
    </row>
    <row r="4656" spans="1:2" x14ac:dyDescent="0.3">
      <c r="A4656" s="9"/>
      <c r="B4656" s="9"/>
    </row>
    <row r="4657" spans="1:2" x14ac:dyDescent="0.3">
      <c r="A4657" s="9"/>
      <c r="B4657" s="9"/>
    </row>
    <row r="4658" spans="1:2" x14ac:dyDescent="0.3">
      <c r="A4658" s="9"/>
      <c r="B4658" s="9"/>
    </row>
    <row r="4659" spans="1:2" x14ac:dyDescent="0.3">
      <c r="A4659" s="9"/>
      <c r="B4659" s="9"/>
    </row>
    <row r="4660" spans="1:2" x14ac:dyDescent="0.3">
      <c r="A4660" s="9"/>
      <c r="B4660" s="9"/>
    </row>
    <row r="4661" spans="1:2" x14ac:dyDescent="0.3">
      <c r="A4661" s="9"/>
      <c r="B4661" s="9"/>
    </row>
    <row r="4662" spans="1:2" x14ac:dyDescent="0.3">
      <c r="A4662" s="9"/>
      <c r="B4662" s="9"/>
    </row>
    <row r="4663" spans="1:2" x14ac:dyDescent="0.3">
      <c r="A4663" s="9"/>
      <c r="B4663" s="9"/>
    </row>
    <row r="4664" spans="1:2" x14ac:dyDescent="0.3">
      <c r="A4664" s="9"/>
      <c r="B4664" s="9"/>
    </row>
    <row r="4665" spans="1:2" x14ac:dyDescent="0.3">
      <c r="A4665" s="9"/>
      <c r="B4665" s="9"/>
    </row>
    <row r="4666" spans="1:2" x14ac:dyDescent="0.3">
      <c r="A4666" s="9"/>
      <c r="B4666" s="9"/>
    </row>
    <row r="4667" spans="1:2" x14ac:dyDescent="0.3">
      <c r="A4667" s="9"/>
      <c r="B4667" s="9"/>
    </row>
    <row r="4668" spans="1:2" x14ac:dyDescent="0.3">
      <c r="A4668" s="9"/>
      <c r="B4668" s="9"/>
    </row>
    <row r="4669" spans="1:2" x14ac:dyDescent="0.3">
      <c r="A4669" s="9"/>
      <c r="B4669" s="9"/>
    </row>
    <row r="4670" spans="1:2" x14ac:dyDescent="0.3">
      <c r="A4670" s="9"/>
      <c r="B4670" s="9"/>
    </row>
    <row r="4671" spans="1:2" x14ac:dyDescent="0.3">
      <c r="A4671" s="9"/>
      <c r="B4671" s="9"/>
    </row>
    <row r="4672" spans="1:2" x14ac:dyDescent="0.3">
      <c r="A4672" s="9"/>
      <c r="B4672" s="9"/>
    </row>
    <row r="4673" spans="1:2" x14ac:dyDescent="0.3">
      <c r="A4673" s="9"/>
      <c r="B4673" s="9"/>
    </row>
    <row r="4674" spans="1:2" x14ac:dyDescent="0.3">
      <c r="A4674" s="9"/>
      <c r="B4674" s="9"/>
    </row>
    <row r="4675" spans="1:2" x14ac:dyDescent="0.3">
      <c r="A4675" s="9"/>
      <c r="B4675" s="9"/>
    </row>
    <row r="4676" spans="1:2" x14ac:dyDescent="0.3">
      <c r="A4676" s="9"/>
      <c r="B4676" s="9"/>
    </row>
    <row r="4677" spans="1:2" x14ac:dyDescent="0.3">
      <c r="A4677" s="9"/>
      <c r="B4677" s="9"/>
    </row>
    <row r="4678" spans="1:2" x14ac:dyDescent="0.3">
      <c r="A4678" s="9"/>
      <c r="B4678" s="9"/>
    </row>
    <row r="4679" spans="1:2" x14ac:dyDescent="0.3">
      <c r="A4679" s="9"/>
      <c r="B4679" s="9"/>
    </row>
    <row r="4680" spans="1:2" x14ac:dyDescent="0.3">
      <c r="A4680" s="9"/>
      <c r="B4680" s="9"/>
    </row>
    <row r="4681" spans="1:2" x14ac:dyDescent="0.3">
      <c r="A4681" s="9"/>
      <c r="B4681" s="9"/>
    </row>
    <row r="4682" spans="1:2" x14ac:dyDescent="0.3">
      <c r="A4682" s="9"/>
      <c r="B4682" s="9"/>
    </row>
    <row r="4683" spans="1:2" x14ac:dyDescent="0.3">
      <c r="A4683" s="9"/>
      <c r="B4683" s="9"/>
    </row>
    <row r="4684" spans="1:2" x14ac:dyDescent="0.3">
      <c r="A4684" s="9"/>
      <c r="B4684" s="9"/>
    </row>
    <row r="4685" spans="1:2" x14ac:dyDescent="0.3">
      <c r="A4685" s="9"/>
      <c r="B4685" s="9"/>
    </row>
    <row r="4686" spans="1:2" x14ac:dyDescent="0.3">
      <c r="A4686" s="9"/>
      <c r="B4686" s="9"/>
    </row>
    <row r="4687" spans="1:2" x14ac:dyDescent="0.3">
      <c r="A4687" s="9"/>
      <c r="B4687" s="9"/>
    </row>
    <row r="4688" spans="1:2" x14ac:dyDescent="0.3">
      <c r="A4688" s="9"/>
      <c r="B4688" s="9"/>
    </row>
    <row r="4689" spans="1:2" x14ac:dyDescent="0.3">
      <c r="A4689" s="9"/>
      <c r="B4689" s="9"/>
    </row>
    <row r="4690" spans="1:2" x14ac:dyDescent="0.3">
      <c r="A4690" s="9"/>
      <c r="B4690" s="9"/>
    </row>
    <row r="4691" spans="1:2" x14ac:dyDescent="0.3">
      <c r="A4691" s="9"/>
      <c r="B4691" s="9"/>
    </row>
    <row r="4692" spans="1:2" x14ac:dyDescent="0.3">
      <c r="A4692" s="9"/>
      <c r="B4692" s="9"/>
    </row>
    <row r="4693" spans="1:2" x14ac:dyDescent="0.3">
      <c r="A4693" s="9"/>
      <c r="B4693" s="9"/>
    </row>
    <row r="4694" spans="1:2" x14ac:dyDescent="0.3">
      <c r="A4694" s="9"/>
      <c r="B4694" s="9"/>
    </row>
    <row r="4695" spans="1:2" x14ac:dyDescent="0.3">
      <c r="A4695" s="9"/>
      <c r="B4695" s="9"/>
    </row>
    <row r="4696" spans="1:2" x14ac:dyDescent="0.3">
      <c r="A4696" s="9"/>
      <c r="B4696" s="9"/>
    </row>
    <row r="4697" spans="1:2" x14ac:dyDescent="0.3">
      <c r="A4697" s="9"/>
      <c r="B4697" s="9"/>
    </row>
    <row r="4698" spans="1:2" x14ac:dyDescent="0.3">
      <c r="A4698" s="9"/>
      <c r="B4698" s="9"/>
    </row>
    <row r="4699" spans="1:2" x14ac:dyDescent="0.3">
      <c r="A4699" s="9"/>
      <c r="B4699" s="9"/>
    </row>
    <row r="4700" spans="1:2" x14ac:dyDescent="0.3">
      <c r="A4700" s="9"/>
      <c r="B4700" s="9"/>
    </row>
    <row r="4701" spans="1:2" x14ac:dyDescent="0.3">
      <c r="A4701" s="9"/>
      <c r="B4701" s="9"/>
    </row>
    <row r="4702" spans="1:2" x14ac:dyDescent="0.3">
      <c r="A4702" s="9"/>
      <c r="B4702" s="9"/>
    </row>
    <row r="4703" spans="1:2" x14ac:dyDescent="0.3">
      <c r="A4703" s="9"/>
      <c r="B4703" s="9"/>
    </row>
    <row r="4704" spans="1:2" x14ac:dyDescent="0.3">
      <c r="A4704" s="9"/>
      <c r="B4704" s="9"/>
    </row>
    <row r="4705" spans="1:2" x14ac:dyDescent="0.3">
      <c r="A4705" s="9"/>
      <c r="B4705" s="9"/>
    </row>
    <row r="4706" spans="1:2" x14ac:dyDescent="0.3">
      <c r="A4706" s="9"/>
      <c r="B4706" s="9"/>
    </row>
    <row r="4707" spans="1:2" x14ac:dyDescent="0.3">
      <c r="A4707" s="9"/>
      <c r="B4707" s="9"/>
    </row>
    <row r="4708" spans="1:2" x14ac:dyDescent="0.3">
      <c r="A4708" s="9"/>
      <c r="B4708" s="9"/>
    </row>
    <row r="4709" spans="1:2" x14ac:dyDescent="0.3">
      <c r="A4709" s="9"/>
      <c r="B4709" s="9"/>
    </row>
    <row r="4710" spans="1:2" x14ac:dyDescent="0.3">
      <c r="A4710" s="9"/>
      <c r="B4710" s="9"/>
    </row>
    <row r="4711" spans="1:2" x14ac:dyDescent="0.3">
      <c r="A4711" s="9"/>
      <c r="B4711" s="9"/>
    </row>
    <row r="4712" spans="1:2" x14ac:dyDescent="0.3">
      <c r="A4712" s="9"/>
      <c r="B4712" s="9"/>
    </row>
    <row r="4713" spans="1:2" x14ac:dyDescent="0.3">
      <c r="A4713" s="9"/>
      <c r="B4713" s="9"/>
    </row>
    <row r="4714" spans="1:2" x14ac:dyDescent="0.3">
      <c r="A4714" s="9"/>
      <c r="B4714" s="9"/>
    </row>
    <row r="4715" spans="1:2" x14ac:dyDescent="0.3">
      <c r="A4715" s="9"/>
      <c r="B4715" s="9"/>
    </row>
    <row r="4716" spans="1:2" x14ac:dyDescent="0.3">
      <c r="A4716" s="9"/>
      <c r="B4716" s="9"/>
    </row>
    <row r="4717" spans="1:2" x14ac:dyDescent="0.3">
      <c r="A4717" s="9"/>
      <c r="B4717" s="9"/>
    </row>
    <row r="4718" spans="1:2" x14ac:dyDescent="0.3">
      <c r="A4718" s="9"/>
      <c r="B4718" s="9"/>
    </row>
    <row r="4719" spans="1:2" x14ac:dyDescent="0.3">
      <c r="A4719" s="9"/>
      <c r="B4719" s="9"/>
    </row>
    <row r="4720" spans="1:2" x14ac:dyDescent="0.3">
      <c r="A4720" s="9"/>
      <c r="B4720" s="9"/>
    </row>
    <row r="4721" spans="1:2" x14ac:dyDescent="0.3">
      <c r="A4721" s="9"/>
      <c r="B4721" s="9"/>
    </row>
    <row r="4722" spans="1:2" x14ac:dyDescent="0.3">
      <c r="A4722" s="9"/>
      <c r="B4722" s="9"/>
    </row>
    <row r="4723" spans="1:2" x14ac:dyDescent="0.3">
      <c r="A4723" s="9"/>
      <c r="B4723" s="9"/>
    </row>
    <row r="4724" spans="1:2" x14ac:dyDescent="0.3">
      <c r="A4724" s="9"/>
      <c r="B4724" s="9"/>
    </row>
    <row r="4725" spans="1:2" x14ac:dyDescent="0.3">
      <c r="A4725" s="9"/>
      <c r="B4725" s="9"/>
    </row>
    <row r="4726" spans="1:2" x14ac:dyDescent="0.3">
      <c r="A4726" s="9"/>
      <c r="B4726" s="9"/>
    </row>
    <row r="4727" spans="1:2" x14ac:dyDescent="0.3">
      <c r="A4727" s="9"/>
      <c r="B4727" s="9"/>
    </row>
    <row r="4728" spans="1:2" x14ac:dyDescent="0.3">
      <c r="A4728" s="9"/>
      <c r="B4728" s="9"/>
    </row>
    <row r="4729" spans="1:2" x14ac:dyDescent="0.3">
      <c r="A4729" s="9"/>
      <c r="B4729" s="9"/>
    </row>
    <row r="4730" spans="1:2" x14ac:dyDescent="0.3">
      <c r="A4730" s="9"/>
      <c r="B4730" s="9"/>
    </row>
    <row r="4731" spans="1:2" x14ac:dyDescent="0.3">
      <c r="A4731" s="9"/>
      <c r="B4731" s="9"/>
    </row>
    <row r="4732" spans="1:2" x14ac:dyDescent="0.3">
      <c r="A4732" s="9"/>
      <c r="B4732" s="9"/>
    </row>
    <row r="4733" spans="1:2" x14ac:dyDescent="0.3">
      <c r="A4733" s="9"/>
      <c r="B4733" s="9"/>
    </row>
    <row r="4734" spans="1:2" x14ac:dyDescent="0.3">
      <c r="A4734" s="9"/>
      <c r="B4734" s="9"/>
    </row>
    <row r="4735" spans="1:2" x14ac:dyDescent="0.3">
      <c r="A4735" s="9"/>
      <c r="B4735" s="9"/>
    </row>
    <row r="4736" spans="1:2" x14ac:dyDescent="0.3">
      <c r="A4736" s="9"/>
      <c r="B4736" s="9"/>
    </row>
    <row r="4737" spans="1:2" x14ac:dyDescent="0.3">
      <c r="A4737" s="9"/>
      <c r="B4737" s="9"/>
    </row>
    <row r="4738" spans="1:2" x14ac:dyDescent="0.3">
      <c r="A4738" s="9"/>
      <c r="B4738" s="9"/>
    </row>
    <row r="4739" spans="1:2" x14ac:dyDescent="0.3">
      <c r="A4739" s="9"/>
      <c r="B4739" s="9"/>
    </row>
    <row r="4740" spans="1:2" x14ac:dyDescent="0.3">
      <c r="A4740" s="9"/>
      <c r="B4740" s="9"/>
    </row>
    <row r="4741" spans="1:2" x14ac:dyDescent="0.3">
      <c r="A4741" s="9"/>
      <c r="B4741" s="9"/>
    </row>
    <row r="4742" spans="1:2" x14ac:dyDescent="0.3">
      <c r="A4742" s="9"/>
      <c r="B4742" s="9"/>
    </row>
    <row r="4743" spans="1:2" x14ac:dyDescent="0.3">
      <c r="A4743" s="9"/>
      <c r="B4743" s="9"/>
    </row>
    <row r="4744" spans="1:2" x14ac:dyDescent="0.3">
      <c r="A4744" s="9"/>
      <c r="B4744" s="9"/>
    </row>
    <row r="4745" spans="1:2" x14ac:dyDescent="0.3">
      <c r="A4745" s="9"/>
      <c r="B4745" s="9"/>
    </row>
    <row r="4746" spans="1:2" x14ac:dyDescent="0.3">
      <c r="A4746" s="9"/>
      <c r="B4746" s="9"/>
    </row>
    <row r="4747" spans="1:2" x14ac:dyDescent="0.3">
      <c r="A4747" s="9"/>
      <c r="B4747" s="9"/>
    </row>
    <row r="4748" spans="1:2" x14ac:dyDescent="0.3">
      <c r="A4748" s="9"/>
      <c r="B4748" s="9"/>
    </row>
    <row r="4749" spans="1:2" x14ac:dyDescent="0.3">
      <c r="A4749" s="9"/>
      <c r="B4749" s="9"/>
    </row>
    <row r="4750" spans="1:2" x14ac:dyDescent="0.3">
      <c r="A4750" s="9"/>
      <c r="B4750" s="9"/>
    </row>
    <row r="4751" spans="1:2" x14ac:dyDescent="0.3">
      <c r="A4751" s="9"/>
      <c r="B4751" s="9"/>
    </row>
    <row r="4752" spans="1:2" x14ac:dyDescent="0.3">
      <c r="A4752" s="9"/>
      <c r="B4752" s="9"/>
    </row>
    <row r="4753" spans="1:2" x14ac:dyDescent="0.3">
      <c r="A4753" s="9"/>
      <c r="B4753" s="9"/>
    </row>
    <row r="4754" spans="1:2" x14ac:dyDescent="0.3">
      <c r="A4754" s="9"/>
      <c r="B4754" s="9"/>
    </row>
    <row r="4755" spans="1:2" x14ac:dyDescent="0.3">
      <c r="A4755" s="9"/>
      <c r="B4755" s="9"/>
    </row>
    <row r="4756" spans="1:2" x14ac:dyDescent="0.3">
      <c r="A4756" s="9"/>
      <c r="B4756" s="9"/>
    </row>
    <row r="4757" spans="1:2" x14ac:dyDescent="0.3">
      <c r="A4757" s="9"/>
      <c r="B4757" s="9"/>
    </row>
    <row r="4758" spans="1:2" x14ac:dyDescent="0.3">
      <c r="A4758" s="9"/>
      <c r="B4758" s="9"/>
    </row>
    <row r="4759" spans="1:2" x14ac:dyDescent="0.3">
      <c r="A4759" s="9"/>
      <c r="B4759" s="9"/>
    </row>
    <row r="4760" spans="1:2" x14ac:dyDescent="0.3">
      <c r="A4760" s="9"/>
      <c r="B4760" s="9"/>
    </row>
    <row r="4761" spans="1:2" x14ac:dyDescent="0.3">
      <c r="A4761" s="9"/>
      <c r="B4761" s="9"/>
    </row>
    <row r="4762" spans="1:2" x14ac:dyDescent="0.3">
      <c r="A4762" s="9"/>
      <c r="B4762" s="9"/>
    </row>
    <row r="4763" spans="1:2" x14ac:dyDescent="0.3">
      <c r="A4763" s="9"/>
      <c r="B4763" s="9"/>
    </row>
    <row r="4764" spans="1:2" x14ac:dyDescent="0.3">
      <c r="A4764" s="9"/>
      <c r="B4764" s="9"/>
    </row>
    <row r="4765" spans="1:2" x14ac:dyDescent="0.3">
      <c r="A4765" s="9"/>
      <c r="B4765" s="9"/>
    </row>
    <row r="4766" spans="1:2" x14ac:dyDescent="0.3">
      <c r="A4766" s="9"/>
      <c r="B4766" s="9"/>
    </row>
    <row r="4767" spans="1:2" x14ac:dyDescent="0.3">
      <c r="A4767" s="9"/>
      <c r="B4767" s="9"/>
    </row>
    <row r="4768" spans="1:2" x14ac:dyDescent="0.3">
      <c r="A4768" s="9"/>
      <c r="B4768" s="9"/>
    </row>
    <row r="4769" spans="1:2" x14ac:dyDescent="0.3">
      <c r="A4769" s="9"/>
      <c r="B4769" s="9"/>
    </row>
    <row r="4770" spans="1:2" x14ac:dyDescent="0.3">
      <c r="A4770" s="9"/>
      <c r="B4770" s="9"/>
    </row>
    <row r="4771" spans="1:2" x14ac:dyDescent="0.3">
      <c r="A4771" s="9"/>
      <c r="B4771" s="9"/>
    </row>
    <row r="4772" spans="1:2" x14ac:dyDescent="0.3">
      <c r="A4772" s="9"/>
      <c r="B4772" s="9"/>
    </row>
    <row r="4773" spans="1:2" x14ac:dyDescent="0.3">
      <c r="A4773" s="9"/>
      <c r="B4773" s="9"/>
    </row>
    <row r="4774" spans="1:2" x14ac:dyDescent="0.3">
      <c r="A4774" s="9"/>
      <c r="B4774" s="9"/>
    </row>
    <row r="4775" spans="1:2" x14ac:dyDescent="0.3">
      <c r="A4775" s="9"/>
      <c r="B4775" s="9"/>
    </row>
    <row r="4776" spans="1:2" x14ac:dyDescent="0.3">
      <c r="A4776" s="9"/>
      <c r="B4776" s="9"/>
    </row>
    <row r="4777" spans="1:2" x14ac:dyDescent="0.3">
      <c r="A4777" s="9"/>
      <c r="B4777" s="9"/>
    </row>
    <row r="4778" spans="1:2" x14ac:dyDescent="0.3">
      <c r="A4778" s="9"/>
      <c r="B4778" s="9"/>
    </row>
    <row r="4779" spans="1:2" x14ac:dyDescent="0.3">
      <c r="A4779" s="9"/>
      <c r="B4779" s="9"/>
    </row>
    <row r="4780" spans="1:2" x14ac:dyDescent="0.3">
      <c r="A4780" s="9"/>
      <c r="B4780" s="9"/>
    </row>
    <row r="4781" spans="1:2" x14ac:dyDescent="0.3">
      <c r="A4781" s="9"/>
      <c r="B4781" s="9"/>
    </row>
    <row r="4782" spans="1:2" x14ac:dyDescent="0.3">
      <c r="A4782" s="9"/>
      <c r="B4782" s="9"/>
    </row>
    <row r="4783" spans="1:2" x14ac:dyDescent="0.3">
      <c r="A4783" s="9"/>
      <c r="B4783" s="9"/>
    </row>
    <row r="4784" spans="1:2" x14ac:dyDescent="0.3">
      <c r="A4784" s="9"/>
      <c r="B4784" s="9"/>
    </row>
    <row r="4785" spans="1:2" x14ac:dyDescent="0.3">
      <c r="A4785" s="9"/>
      <c r="B4785" s="9"/>
    </row>
    <row r="4786" spans="1:2" x14ac:dyDescent="0.3">
      <c r="A4786" s="9"/>
      <c r="B4786" s="9"/>
    </row>
    <row r="4787" spans="1:2" x14ac:dyDescent="0.3">
      <c r="A4787" s="9"/>
      <c r="B4787" s="9"/>
    </row>
    <row r="4788" spans="1:2" x14ac:dyDescent="0.3">
      <c r="A4788" s="9"/>
      <c r="B4788" s="9"/>
    </row>
    <row r="4789" spans="1:2" x14ac:dyDescent="0.3">
      <c r="A4789" s="9"/>
      <c r="B4789" s="9"/>
    </row>
    <row r="4790" spans="1:2" x14ac:dyDescent="0.3">
      <c r="A4790" s="9"/>
      <c r="B4790" s="9"/>
    </row>
    <row r="4791" spans="1:2" x14ac:dyDescent="0.3">
      <c r="A4791" s="9"/>
      <c r="B4791" s="9"/>
    </row>
    <row r="4792" spans="1:2" x14ac:dyDescent="0.3">
      <c r="A4792" s="9"/>
      <c r="B4792" s="9"/>
    </row>
    <row r="4793" spans="1:2" x14ac:dyDescent="0.3">
      <c r="A4793" s="9"/>
      <c r="B4793" s="9"/>
    </row>
    <row r="4794" spans="1:2" x14ac:dyDescent="0.3">
      <c r="A4794" s="9"/>
      <c r="B4794" s="9"/>
    </row>
    <row r="4795" spans="1:2" x14ac:dyDescent="0.3">
      <c r="A4795" s="9"/>
      <c r="B4795" s="9"/>
    </row>
    <row r="4796" spans="1:2" x14ac:dyDescent="0.3">
      <c r="A4796" s="9"/>
      <c r="B4796" s="9"/>
    </row>
    <row r="4797" spans="1:2" x14ac:dyDescent="0.3">
      <c r="A4797" s="9"/>
      <c r="B4797" s="9"/>
    </row>
    <row r="4798" spans="1:2" x14ac:dyDescent="0.3">
      <c r="A4798" s="9"/>
      <c r="B4798" s="9"/>
    </row>
    <row r="4799" spans="1:2" x14ac:dyDescent="0.3">
      <c r="A4799" s="9"/>
      <c r="B4799" s="9"/>
    </row>
    <row r="4800" spans="1:2" x14ac:dyDescent="0.3">
      <c r="A4800" s="9"/>
      <c r="B4800" s="9"/>
    </row>
    <row r="4801" spans="1:2" x14ac:dyDescent="0.3">
      <c r="A4801" s="9"/>
      <c r="B4801" s="9"/>
    </row>
    <row r="4802" spans="1:2" x14ac:dyDescent="0.3">
      <c r="A4802" s="9"/>
      <c r="B4802" s="9"/>
    </row>
    <row r="4803" spans="1:2" x14ac:dyDescent="0.3">
      <c r="A4803" s="9"/>
      <c r="B4803" s="9"/>
    </row>
    <row r="4804" spans="1:2" x14ac:dyDescent="0.3">
      <c r="A4804" s="9"/>
      <c r="B4804" s="9"/>
    </row>
    <row r="4805" spans="1:2" x14ac:dyDescent="0.3">
      <c r="A4805" s="9"/>
      <c r="B4805" s="9"/>
    </row>
    <row r="4806" spans="1:2" x14ac:dyDescent="0.3">
      <c r="A4806" s="9"/>
      <c r="B4806" s="9"/>
    </row>
    <row r="4807" spans="1:2" x14ac:dyDescent="0.3">
      <c r="A4807" s="9"/>
      <c r="B4807" s="9"/>
    </row>
    <row r="4808" spans="1:2" x14ac:dyDescent="0.3">
      <c r="A4808" s="9"/>
      <c r="B4808" s="9"/>
    </row>
    <row r="4809" spans="1:2" x14ac:dyDescent="0.3">
      <c r="A4809" s="9"/>
      <c r="B4809" s="9"/>
    </row>
    <row r="4810" spans="1:2" x14ac:dyDescent="0.3">
      <c r="A4810" s="9"/>
      <c r="B4810" s="9"/>
    </row>
    <row r="4811" spans="1:2" x14ac:dyDescent="0.3">
      <c r="A4811" s="9"/>
      <c r="B4811" s="9"/>
    </row>
    <row r="4812" spans="1:2" x14ac:dyDescent="0.3">
      <c r="A4812" s="9"/>
      <c r="B4812" s="9"/>
    </row>
    <row r="4813" spans="1:2" x14ac:dyDescent="0.3">
      <c r="A4813" s="9"/>
      <c r="B4813" s="9"/>
    </row>
    <row r="4814" spans="1:2" x14ac:dyDescent="0.3">
      <c r="A4814" s="9"/>
      <c r="B4814" s="9"/>
    </row>
    <row r="4815" spans="1:2" x14ac:dyDescent="0.3">
      <c r="A4815" s="9"/>
      <c r="B4815" s="9"/>
    </row>
    <row r="4816" spans="1:2" x14ac:dyDescent="0.3">
      <c r="A4816" s="9"/>
      <c r="B4816" s="9"/>
    </row>
    <row r="4817" spans="1:2" x14ac:dyDescent="0.3">
      <c r="A4817" s="9"/>
      <c r="B4817" s="9"/>
    </row>
    <row r="4818" spans="1:2" x14ac:dyDescent="0.3">
      <c r="A4818" s="9"/>
      <c r="B4818" s="9"/>
    </row>
    <row r="4819" spans="1:2" x14ac:dyDescent="0.3">
      <c r="A4819" s="9"/>
      <c r="B4819" s="9"/>
    </row>
    <row r="4820" spans="1:2" x14ac:dyDescent="0.3">
      <c r="A4820" s="9"/>
      <c r="B4820" s="9"/>
    </row>
    <row r="4821" spans="1:2" x14ac:dyDescent="0.3">
      <c r="A4821" s="9"/>
      <c r="B4821" s="9"/>
    </row>
    <row r="4822" spans="1:2" x14ac:dyDescent="0.3">
      <c r="A4822" s="9"/>
      <c r="B4822" s="9"/>
    </row>
    <row r="4823" spans="1:2" x14ac:dyDescent="0.3">
      <c r="A4823" s="9"/>
      <c r="B4823" s="9"/>
    </row>
    <row r="4824" spans="1:2" x14ac:dyDescent="0.3">
      <c r="A4824" s="9"/>
      <c r="B4824" s="9"/>
    </row>
    <row r="4825" spans="1:2" x14ac:dyDescent="0.3">
      <c r="A4825" s="9"/>
      <c r="B4825" s="9"/>
    </row>
    <row r="4826" spans="1:2" x14ac:dyDescent="0.3">
      <c r="A4826" s="9"/>
      <c r="B4826" s="9"/>
    </row>
    <row r="4827" spans="1:2" x14ac:dyDescent="0.3">
      <c r="A4827" s="9"/>
      <c r="B4827" s="9"/>
    </row>
    <row r="4828" spans="1:2" x14ac:dyDescent="0.3">
      <c r="A4828" s="9"/>
      <c r="B4828" s="9"/>
    </row>
    <row r="4829" spans="1:2" x14ac:dyDescent="0.3">
      <c r="A4829" s="9"/>
      <c r="B4829" s="9"/>
    </row>
    <row r="4830" spans="1:2" x14ac:dyDescent="0.3">
      <c r="A4830" s="9"/>
      <c r="B4830" s="9"/>
    </row>
    <row r="4831" spans="1:2" x14ac:dyDescent="0.3">
      <c r="A4831" s="9"/>
      <c r="B4831" s="9"/>
    </row>
    <row r="4832" spans="1:2" x14ac:dyDescent="0.3">
      <c r="A4832" s="9"/>
      <c r="B4832" s="9"/>
    </row>
    <row r="4833" spans="1:2" x14ac:dyDescent="0.3">
      <c r="A4833" s="9"/>
      <c r="B4833" s="9"/>
    </row>
    <row r="4834" spans="1:2" x14ac:dyDescent="0.3">
      <c r="A4834" s="9"/>
      <c r="B4834" s="9"/>
    </row>
    <row r="4835" spans="1:2" x14ac:dyDescent="0.3">
      <c r="A4835" s="9"/>
      <c r="B4835" s="9"/>
    </row>
    <row r="4836" spans="1:2" x14ac:dyDescent="0.3">
      <c r="A4836" s="9"/>
      <c r="B4836" s="9"/>
    </row>
    <row r="4837" spans="1:2" x14ac:dyDescent="0.3">
      <c r="A4837" s="9"/>
      <c r="B4837" s="9"/>
    </row>
    <row r="4838" spans="1:2" x14ac:dyDescent="0.3">
      <c r="A4838" s="9"/>
      <c r="B4838" s="9"/>
    </row>
    <row r="4839" spans="1:2" x14ac:dyDescent="0.3">
      <c r="A4839" s="9"/>
      <c r="B4839" s="9"/>
    </row>
    <row r="4840" spans="1:2" x14ac:dyDescent="0.3">
      <c r="A4840" s="9"/>
      <c r="B4840" s="9"/>
    </row>
    <row r="4841" spans="1:2" x14ac:dyDescent="0.3">
      <c r="A4841" s="9"/>
      <c r="B4841" s="9"/>
    </row>
    <row r="4842" spans="1:2" x14ac:dyDescent="0.3">
      <c r="A4842" s="9"/>
      <c r="B4842" s="9"/>
    </row>
    <row r="4843" spans="1:2" x14ac:dyDescent="0.3">
      <c r="A4843" s="9"/>
      <c r="B4843" s="9"/>
    </row>
    <row r="4844" spans="1:2" x14ac:dyDescent="0.3">
      <c r="A4844" s="9"/>
      <c r="B4844" s="9"/>
    </row>
    <row r="4845" spans="1:2" x14ac:dyDescent="0.3">
      <c r="A4845" s="9"/>
      <c r="B4845" s="9"/>
    </row>
    <row r="4846" spans="1:2" x14ac:dyDescent="0.3">
      <c r="A4846" s="9"/>
      <c r="B4846" s="9"/>
    </row>
    <row r="4847" spans="1:2" x14ac:dyDescent="0.3">
      <c r="A4847" s="9"/>
      <c r="B4847" s="9"/>
    </row>
    <row r="4848" spans="1:2" x14ac:dyDescent="0.3">
      <c r="A4848" s="9"/>
      <c r="B4848" s="9"/>
    </row>
    <row r="4849" spans="1:2" x14ac:dyDescent="0.3">
      <c r="A4849" s="9"/>
      <c r="B4849" s="9"/>
    </row>
    <row r="4850" spans="1:2" x14ac:dyDescent="0.3">
      <c r="A4850" s="9"/>
      <c r="B4850" s="9"/>
    </row>
    <row r="4851" spans="1:2" x14ac:dyDescent="0.3">
      <c r="A4851" s="9"/>
      <c r="B4851" s="9"/>
    </row>
    <row r="4852" spans="1:2" x14ac:dyDescent="0.3">
      <c r="A4852" s="9"/>
      <c r="B4852" s="9"/>
    </row>
    <row r="4853" spans="1:2" x14ac:dyDescent="0.3">
      <c r="A4853" s="9"/>
      <c r="B4853" s="9"/>
    </row>
    <row r="4854" spans="1:2" x14ac:dyDescent="0.3">
      <c r="A4854" s="9"/>
      <c r="B4854" s="9"/>
    </row>
    <row r="4855" spans="1:2" x14ac:dyDescent="0.3">
      <c r="A4855" s="9"/>
      <c r="B4855" s="9"/>
    </row>
    <row r="4856" spans="1:2" x14ac:dyDescent="0.3">
      <c r="A4856" s="9"/>
      <c r="B4856" s="9"/>
    </row>
    <row r="4857" spans="1:2" x14ac:dyDescent="0.3">
      <c r="A4857" s="9"/>
      <c r="B4857" s="9"/>
    </row>
    <row r="4858" spans="1:2" x14ac:dyDescent="0.3">
      <c r="A4858" s="9"/>
      <c r="B4858" s="9"/>
    </row>
    <row r="4859" spans="1:2" x14ac:dyDescent="0.3">
      <c r="A4859" s="9"/>
      <c r="B4859" s="9"/>
    </row>
    <row r="4860" spans="1:2" x14ac:dyDescent="0.3">
      <c r="A4860" s="9"/>
      <c r="B4860" s="9"/>
    </row>
    <row r="4861" spans="1:2" x14ac:dyDescent="0.3">
      <c r="A4861" s="9"/>
      <c r="B4861" s="9"/>
    </row>
    <row r="4862" spans="1:2" x14ac:dyDescent="0.3">
      <c r="A4862" s="9"/>
      <c r="B4862" s="9"/>
    </row>
    <row r="4863" spans="1:2" x14ac:dyDescent="0.3">
      <c r="A4863" s="9"/>
      <c r="B4863" s="9"/>
    </row>
    <row r="4864" spans="1:2" x14ac:dyDescent="0.3">
      <c r="A4864" s="9"/>
      <c r="B4864" s="9"/>
    </row>
    <row r="4865" spans="1:2" x14ac:dyDescent="0.3">
      <c r="A4865" s="9"/>
      <c r="B4865" s="9"/>
    </row>
    <row r="4866" spans="1:2" x14ac:dyDescent="0.3">
      <c r="A4866" s="9"/>
      <c r="B4866" s="9"/>
    </row>
    <row r="4867" spans="1:2" x14ac:dyDescent="0.3">
      <c r="A4867" s="9"/>
      <c r="B4867" s="9"/>
    </row>
    <row r="4868" spans="1:2" x14ac:dyDescent="0.3">
      <c r="A4868" s="9"/>
      <c r="B4868" s="9"/>
    </row>
    <row r="4869" spans="1:2" x14ac:dyDescent="0.3">
      <c r="A4869" s="9"/>
      <c r="B4869" s="9"/>
    </row>
    <row r="4870" spans="1:2" x14ac:dyDescent="0.3">
      <c r="A4870" s="9"/>
      <c r="B4870" s="9"/>
    </row>
    <row r="4871" spans="1:2" x14ac:dyDescent="0.3">
      <c r="A4871" s="9"/>
      <c r="B4871" s="9"/>
    </row>
    <row r="4872" spans="1:2" x14ac:dyDescent="0.3">
      <c r="A4872" s="9"/>
      <c r="B4872" s="9"/>
    </row>
    <row r="4873" spans="1:2" x14ac:dyDescent="0.3">
      <c r="A4873" s="9"/>
      <c r="B4873" s="9"/>
    </row>
    <row r="4874" spans="1:2" x14ac:dyDescent="0.3">
      <c r="A4874" s="9"/>
      <c r="B4874" s="9"/>
    </row>
    <row r="4875" spans="1:2" x14ac:dyDescent="0.3">
      <c r="A4875" s="9"/>
      <c r="B4875" s="9"/>
    </row>
    <row r="4876" spans="1:2" x14ac:dyDescent="0.3">
      <c r="A4876" s="9"/>
      <c r="B4876" s="9"/>
    </row>
    <row r="4877" spans="1:2" x14ac:dyDescent="0.3">
      <c r="A4877" s="9"/>
      <c r="B4877" s="9"/>
    </row>
    <row r="4878" spans="1:2" x14ac:dyDescent="0.3">
      <c r="A4878" s="9"/>
      <c r="B4878" s="9"/>
    </row>
    <row r="4879" spans="1:2" x14ac:dyDescent="0.3">
      <c r="A4879" s="9"/>
      <c r="B4879" s="9"/>
    </row>
    <row r="4880" spans="1:2" x14ac:dyDescent="0.3">
      <c r="A4880" s="9"/>
      <c r="B4880" s="9"/>
    </row>
    <row r="4881" spans="1:2" x14ac:dyDescent="0.3">
      <c r="A4881" s="9"/>
      <c r="B4881" s="9"/>
    </row>
    <row r="4882" spans="1:2" x14ac:dyDescent="0.3">
      <c r="A4882" s="9"/>
      <c r="B4882" s="9"/>
    </row>
    <row r="4883" spans="1:2" x14ac:dyDescent="0.3">
      <c r="A4883" s="9"/>
      <c r="B4883" s="9"/>
    </row>
    <row r="4884" spans="1:2" x14ac:dyDescent="0.3">
      <c r="A4884" s="9"/>
      <c r="B4884" s="9"/>
    </row>
    <row r="4885" spans="1:2" x14ac:dyDescent="0.3">
      <c r="A4885" s="9"/>
      <c r="B4885" s="9"/>
    </row>
    <row r="4886" spans="1:2" x14ac:dyDescent="0.3">
      <c r="A4886" s="9"/>
      <c r="B4886" s="9"/>
    </row>
    <row r="4887" spans="1:2" x14ac:dyDescent="0.3">
      <c r="A4887" s="9"/>
      <c r="B4887" s="9"/>
    </row>
    <row r="4888" spans="1:2" x14ac:dyDescent="0.3">
      <c r="A4888" s="9"/>
      <c r="B4888" s="9"/>
    </row>
    <row r="4889" spans="1:2" x14ac:dyDescent="0.3">
      <c r="A4889" s="9"/>
      <c r="B4889" s="9"/>
    </row>
    <row r="4890" spans="1:2" x14ac:dyDescent="0.3">
      <c r="A4890" s="9"/>
      <c r="B4890" s="9"/>
    </row>
    <row r="4891" spans="1:2" x14ac:dyDescent="0.3">
      <c r="A4891" s="9"/>
      <c r="B4891" s="9"/>
    </row>
    <row r="4892" spans="1:2" x14ac:dyDescent="0.3">
      <c r="A4892" s="9"/>
      <c r="B4892" s="9"/>
    </row>
    <row r="4893" spans="1:2" x14ac:dyDescent="0.3">
      <c r="A4893" s="9"/>
      <c r="B4893" s="9"/>
    </row>
    <row r="4894" spans="1:2" x14ac:dyDescent="0.3">
      <c r="A4894" s="9"/>
      <c r="B4894" s="9"/>
    </row>
    <row r="4895" spans="1:2" x14ac:dyDescent="0.3">
      <c r="A4895" s="9"/>
      <c r="B4895" s="9"/>
    </row>
    <row r="4896" spans="1:2" x14ac:dyDescent="0.3">
      <c r="A4896" s="9"/>
      <c r="B4896" s="9"/>
    </row>
    <row r="4897" spans="1:2" x14ac:dyDescent="0.3">
      <c r="A4897" s="9"/>
      <c r="B4897" s="9"/>
    </row>
    <row r="4898" spans="1:2" x14ac:dyDescent="0.3">
      <c r="A4898" s="9"/>
      <c r="B4898" s="9"/>
    </row>
    <row r="4899" spans="1:2" x14ac:dyDescent="0.3">
      <c r="A4899" s="9"/>
      <c r="B4899" s="9"/>
    </row>
    <row r="4900" spans="1:2" x14ac:dyDescent="0.3">
      <c r="A4900" s="9"/>
      <c r="B4900" s="9"/>
    </row>
    <row r="4901" spans="1:2" x14ac:dyDescent="0.3">
      <c r="A4901" s="9"/>
      <c r="B4901" s="9"/>
    </row>
    <row r="4902" spans="1:2" x14ac:dyDescent="0.3">
      <c r="A4902" s="9"/>
      <c r="B4902" s="9"/>
    </row>
    <row r="4903" spans="1:2" x14ac:dyDescent="0.3">
      <c r="A4903" s="9"/>
      <c r="B4903" s="9"/>
    </row>
    <row r="4904" spans="1:2" x14ac:dyDescent="0.3">
      <c r="A4904" s="9"/>
      <c r="B4904" s="9"/>
    </row>
    <row r="4905" spans="1:2" x14ac:dyDescent="0.3">
      <c r="A4905" s="9"/>
      <c r="B4905" s="9"/>
    </row>
    <row r="4906" spans="1:2" x14ac:dyDescent="0.3">
      <c r="A4906" s="9"/>
      <c r="B4906" s="9"/>
    </row>
    <row r="4907" spans="1:2" x14ac:dyDescent="0.3">
      <c r="A4907" s="9"/>
      <c r="B4907" s="9"/>
    </row>
    <row r="4908" spans="1:2" x14ac:dyDescent="0.3">
      <c r="A4908" s="9"/>
      <c r="B4908" s="9"/>
    </row>
    <row r="4909" spans="1:2" x14ac:dyDescent="0.3">
      <c r="A4909" s="9"/>
      <c r="B4909" s="9"/>
    </row>
    <row r="4910" spans="1:2" x14ac:dyDescent="0.3">
      <c r="A4910" s="9"/>
      <c r="B4910" s="9"/>
    </row>
    <row r="4911" spans="1:2" x14ac:dyDescent="0.3">
      <c r="A4911" s="9"/>
      <c r="B4911" s="9"/>
    </row>
    <row r="4912" spans="1:2" x14ac:dyDescent="0.3">
      <c r="A4912" s="9"/>
      <c r="B4912" s="9"/>
    </row>
    <row r="4913" spans="1:2" x14ac:dyDescent="0.3">
      <c r="A4913" s="9"/>
      <c r="B4913" s="9"/>
    </row>
    <row r="4914" spans="1:2" x14ac:dyDescent="0.3">
      <c r="A4914" s="9"/>
      <c r="B4914" s="9"/>
    </row>
    <row r="4915" spans="1:2" x14ac:dyDescent="0.3">
      <c r="A4915" s="9"/>
      <c r="B4915" s="9"/>
    </row>
    <row r="4916" spans="1:2" x14ac:dyDescent="0.3">
      <c r="A4916" s="9"/>
      <c r="B4916" s="9"/>
    </row>
    <row r="4917" spans="1:2" x14ac:dyDescent="0.3">
      <c r="A4917" s="9"/>
      <c r="B4917" s="9"/>
    </row>
    <row r="4918" spans="1:2" x14ac:dyDescent="0.3">
      <c r="A4918" s="9"/>
      <c r="B4918" s="9"/>
    </row>
    <row r="4919" spans="1:2" x14ac:dyDescent="0.3">
      <c r="A4919" s="9"/>
      <c r="B4919" s="9"/>
    </row>
    <row r="4920" spans="1:2" x14ac:dyDescent="0.3">
      <c r="A4920" s="9"/>
      <c r="B4920" s="9"/>
    </row>
    <row r="4921" spans="1:2" x14ac:dyDescent="0.3">
      <c r="A4921" s="9"/>
      <c r="B4921" s="9"/>
    </row>
    <row r="4922" spans="1:2" x14ac:dyDescent="0.3">
      <c r="A4922" s="9"/>
      <c r="B4922" s="9"/>
    </row>
    <row r="4923" spans="1:2" x14ac:dyDescent="0.3">
      <c r="A4923" s="9"/>
      <c r="B4923" s="9"/>
    </row>
    <row r="4924" spans="1:2" x14ac:dyDescent="0.3">
      <c r="A4924" s="9"/>
      <c r="B4924" s="9"/>
    </row>
    <row r="4925" spans="1:2" x14ac:dyDescent="0.3">
      <c r="A4925" s="9"/>
      <c r="B4925" s="9"/>
    </row>
    <row r="4926" spans="1:2" x14ac:dyDescent="0.3">
      <c r="A4926" s="9"/>
      <c r="B4926" s="9"/>
    </row>
    <row r="4927" spans="1:2" x14ac:dyDescent="0.3">
      <c r="A4927" s="9"/>
      <c r="B4927" s="9"/>
    </row>
    <row r="4928" spans="1:2" x14ac:dyDescent="0.3">
      <c r="A4928" s="9"/>
      <c r="B4928" s="9"/>
    </row>
    <row r="4929" spans="1:2" x14ac:dyDescent="0.3">
      <c r="A4929" s="9"/>
      <c r="B4929" s="9"/>
    </row>
    <row r="4930" spans="1:2" x14ac:dyDescent="0.3">
      <c r="A4930" s="9"/>
      <c r="B4930" s="9"/>
    </row>
    <row r="4931" spans="1:2" x14ac:dyDescent="0.3">
      <c r="A4931" s="9"/>
      <c r="B4931" s="9"/>
    </row>
    <row r="4932" spans="1:2" x14ac:dyDescent="0.3">
      <c r="A4932" s="9"/>
      <c r="B4932" s="9"/>
    </row>
    <row r="4933" spans="1:2" x14ac:dyDescent="0.3">
      <c r="A4933" s="9"/>
      <c r="B4933" s="9"/>
    </row>
    <row r="4934" spans="1:2" x14ac:dyDescent="0.3">
      <c r="A4934" s="9"/>
      <c r="B4934" s="9"/>
    </row>
    <row r="4935" spans="1:2" x14ac:dyDescent="0.3">
      <c r="A4935" s="9"/>
      <c r="B4935" s="9"/>
    </row>
    <row r="4936" spans="1:2" x14ac:dyDescent="0.3">
      <c r="A4936" s="9"/>
      <c r="B4936" s="9"/>
    </row>
    <row r="4937" spans="1:2" x14ac:dyDescent="0.3">
      <c r="A4937" s="9"/>
      <c r="B4937" s="9"/>
    </row>
    <row r="4938" spans="1:2" x14ac:dyDescent="0.3">
      <c r="A4938" s="9"/>
      <c r="B4938" s="9"/>
    </row>
    <row r="4939" spans="1:2" x14ac:dyDescent="0.3">
      <c r="A4939" s="9"/>
      <c r="B4939" s="9"/>
    </row>
    <row r="4940" spans="1:2" x14ac:dyDescent="0.3">
      <c r="A4940" s="9"/>
      <c r="B4940" s="9"/>
    </row>
    <row r="4941" spans="1:2" x14ac:dyDescent="0.3">
      <c r="A4941" s="9"/>
      <c r="B4941" s="9"/>
    </row>
    <row r="4942" spans="1:2" x14ac:dyDescent="0.3">
      <c r="A4942" s="9"/>
      <c r="B4942" s="9"/>
    </row>
    <row r="4943" spans="1:2" x14ac:dyDescent="0.3">
      <c r="A4943" s="9"/>
      <c r="B4943" s="9"/>
    </row>
    <row r="4944" spans="1:2" x14ac:dyDescent="0.3">
      <c r="A4944" s="9"/>
      <c r="B4944" s="9"/>
    </row>
    <row r="4945" spans="1:2" x14ac:dyDescent="0.3">
      <c r="A4945" s="9"/>
      <c r="B4945" s="9"/>
    </row>
    <row r="4946" spans="1:2" x14ac:dyDescent="0.3">
      <c r="A4946" s="9"/>
      <c r="B4946" s="9"/>
    </row>
    <row r="4947" spans="1:2" x14ac:dyDescent="0.3">
      <c r="A4947" s="9"/>
      <c r="B4947" s="9"/>
    </row>
    <row r="4948" spans="1:2" x14ac:dyDescent="0.3">
      <c r="A4948" s="9"/>
      <c r="B4948" s="9"/>
    </row>
    <row r="4949" spans="1:2" x14ac:dyDescent="0.3">
      <c r="A4949" s="9"/>
      <c r="B4949" s="9"/>
    </row>
    <row r="4950" spans="1:2" x14ac:dyDescent="0.3">
      <c r="A4950" s="9"/>
      <c r="B4950" s="9"/>
    </row>
    <row r="4951" spans="1:2" x14ac:dyDescent="0.3">
      <c r="A4951" s="9"/>
      <c r="B4951" s="9"/>
    </row>
    <row r="4952" spans="1:2" x14ac:dyDescent="0.3">
      <c r="A4952" s="9"/>
      <c r="B4952" s="9"/>
    </row>
    <row r="4953" spans="1:2" x14ac:dyDescent="0.3">
      <c r="A4953" s="9"/>
      <c r="B4953" s="9"/>
    </row>
    <row r="4954" spans="1:2" x14ac:dyDescent="0.3">
      <c r="A4954" s="9"/>
      <c r="B4954" s="9"/>
    </row>
    <row r="4955" spans="1:2" x14ac:dyDescent="0.3">
      <c r="A4955" s="9"/>
      <c r="B4955" s="9"/>
    </row>
    <row r="4956" spans="1:2" x14ac:dyDescent="0.3">
      <c r="A4956" s="9"/>
      <c r="B4956" s="9"/>
    </row>
    <row r="4957" spans="1:2" x14ac:dyDescent="0.3">
      <c r="A4957" s="9"/>
      <c r="B4957" s="9"/>
    </row>
    <row r="4958" spans="1:2" x14ac:dyDescent="0.3">
      <c r="A4958" s="9"/>
      <c r="B4958" s="9"/>
    </row>
    <row r="4959" spans="1:2" x14ac:dyDescent="0.3">
      <c r="A4959" s="9"/>
      <c r="B4959" s="9"/>
    </row>
    <row r="4960" spans="1:2" x14ac:dyDescent="0.3">
      <c r="A4960" s="9"/>
      <c r="B4960" s="9"/>
    </row>
    <row r="4961" spans="1:2" x14ac:dyDescent="0.3">
      <c r="A4961" s="9"/>
      <c r="B4961" s="9"/>
    </row>
    <row r="4962" spans="1:2" x14ac:dyDescent="0.3">
      <c r="A4962" s="9"/>
      <c r="B4962" s="9"/>
    </row>
    <row r="4963" spans="1:2" x14ac:dyDescent="0.3">
      <c r="A4963" s="9"/>
      <c r="B4963" s="9"/>
    </row>
    <row r="4964" spans="1:2" x14ac:dyDescent="0.3">
      <c r="A4964" s="9"/>
      <c r="B4964" s="9"/>
    </row>
    <row r="4965" spans="1:2" x14ac:dyDescent="0.3">
      <c r="A4965" s="9"/>
      <c r="B4965" s="9"/>
    </row>
    <row r="4966" spans="1:2" x14ac:dyDescent="0.3">
      <c r="A4966" s="9"/>
      <c r="B4966" s="9"/>
    </row>
    <row r="4967" spans="1:2" x14ac:dyDescent="0.3">
      <c r="A4967" s="9"/>
      <c r="B4967" s="9"/>
    </row>
    <row r="4968" spans="1:2" x14ac:dyDescent="0.3">
      <c r="A4968" s="9"/>
      <c r="B4968" s="9"/>
    </row>
    <row r="4969" spans="1:2" x14ac:dyDescent="0.3">
      <c r="A4969" s="9"/>
      <c r="B4969" s="9"/>
    </row>
    <row r="4970" spans="1:2" x14ac:dyDescent="0.3">
      <c r="A4970" s="9"/>
      <c r="B4970" s="9"/>
    </row>
    <row r="4971" spans="1:2" x14ac:dyDescent="0.3">
      <c r="A4971" s="9"/>
      <c r="B4971" s="9"/>
    </row>
    <row r="4972" spans="1:2" x14ac:dyDescent="0.3">
      <c r="A4972" s="9"/>
      <c r="B4972" s="9"/>
    </row>
    <row r="4973" spans="1:2" x14ac:dyDescent="0.3">
      <c r="A4973" s="9"/>
      <c r="B4973" s="9"/>
    </row>
    <row r="4974" spans="1:2" x14ac:dyDescent="0.3">
      <c r="A4974" s="9"/>
      <c r="B4974" s="9"/>
    </row>
    <row r="4975" spans="1:2" x14ac:dyDescent="0.3">
      <c r="A4975" s="9"/>
      <c r="B4975" s="9"/>
    </row>
    <row r="4976" spans="1:2" x14ac:dyDescent="0.3">
      <c r="A4976" s="9"/>
      <c r="B4976" s="9"/>
    </row>
    <row r="4977" spans="1:2" x14ac:dyDescent="0.3">
      <c r="A4977" s="9"/>
      <c r="B4977" s="9"/>
    </row>
    <row r="4978" spans="1:2" x14ac:dyDescent="0.3">
      <c r="A4978" s="9"/>
      <c r="B4978" s="9"/>
    </row>
    <row r="4979" spans="1:2" x14ac:dyDescent="0.3">
      <c r="A4979" s="9"/>
      <c r="B4979" s="9"/>
    </row>
    <row r="4980" spans="1:2" x14ac:dyDescent="0.3">
      <c r="A4980" s="9"/>
      <c r="B4980" s="9"/>
    </row>
    <row r="4981" spans="1:2" x14ac:dyDescent="0.3">
      <c r="A4981" s="9"/>
      <c r="B4981" s="9"/>
    </row>
    <row r="4982" spans="1:2" x14ac:dyDescent="0.3">
      <c r="A4982" s="9"/>
      <c r="B4982" s="9"/>
    </row>
    <row r="4983" spans="1:2" x14ac:dyDescent="0.3">
      <c r="A4983" s="9"/>
      <c r="B4983" s="9"/>
    </row>
    <row r="4984" spans="1:2" x14ac:dyDescent="0.3">
      <c r="A4984" s="9"/>
      <c r="B4984" s="9"/>
    </row>
    <row r="4985" spans="1:2" x14ac:dyDescent="0.3">
      <c r="A4985" s="9"/>
      <c r="B4985" s="9"/>
    </row>
    <row r="4986" spans="1:2" x14ac:dyDescent="0.3">
      <c r="A4986" s="9"/>
      <c r="B4986" s="9"/>
    </row>
    <row r="4987" spans="1:2" x14ac:dyDescent="0.3">
      <c r="A4987" s="9"/>
      <c r="B4987" s="9"/>
    </row>
    <row r="4988" spans="1:2" x14ac:dyDescent="0.3">
      <c r="A4988" s="9"/>
      <c r="B4988" s="9"/>
    </row>
    <row r="4989" spans="1:2" x14ac:dyDescent="0.3">
      <c r="A4989" s="9"/>
      <c r="B4989" s="9"/>
    </row>
    <row r="4990" spans="1:2" x14ac:dyDescent="0.3">
      <c r="A4990" s="9"/>
      <c r="B4990" s="9"/>
    </row>
    <row r="4991" spans="1:2" x14ac:dyDescent="0.3">
      <c r="A4991" s="9"/>
      <c r="B4991" s="9"/>
    </row>
    <row r="4992" spans="1:2" x14ac:dyDescent="0.3">
      <c r="A4992" s="9"/>
      <c r="B4992" s="9"/>
    </row>
    <row r="4993" spans="1:2" x14ac:dyDescent="0.3">
      <c r="A4993" s="9"/>
      <c r="B4993" s="9"/>
    </row>
    <row r="4994" spans="1:2" x14ac:dyDescent="0.3">
      <c r="A4994" s="9"/>
      <c r="B4994" s="9"/>
    </row>
    <row r="4995" spans="1:2" x14ac:dyDescent="0.3">
      <c r="A4995" s="9"/>
      <c r="B4995" s="9"/>
    </row>
    <row r="4996" spans="1:2" x14ac:dyDescent="0.3">
      <c r="A4996" s="9"/>
      <c r="B4996" s="9"/>
    </row>
    <row r="4997" spans="1:2" x14ac:dyDescent="0.3">
      <c r="A4997" s="9"/>
      <c r="B4997" s="9"/>
    </row>
    <row r="4998" spans="1:2" x14ac:dyDescent="0.3">
      <c r="A4998" s="9"/>
      <c r="B4998" s="9"/>
    </row>
    <row r="4999" spans="1:2" x14ac:dyDescent="0.3">
      <c r="A4999" s="9"/>
      <c r="B4999" s="9"/>
    </row>
    <row r="5000" spans="1:2" x14ac:dyDescent="0.3">
      <c r="A5000" s="9"/>
      <c r="B5000" s="9"/>
    </row>
    <row r="5001" spans="1:2" x14ac:dyDescent="0.3">
      <c r="A5001" s="9"/>
      <c r="B5001" s="9"/>
    </row>
    <row r="5002" spans="1:2" x14ac:dyDescent="0.3">
      <c r="A5002" s="9"/>
      <c r="B5002" s="9"/>
    </row>
    <row r="5003" spans="1:2" x14ac:dyDescent="0.3">
      <c r="A5003" s="9"/>
      <c r="B5003" s="9"/>
    </row>
    <row r="5004" spans="1:2" x14ac:dyDescent="0.3">
      <c r="A5004" s="9"/>
      <c r="B5004" s="9"/>
    </row>
    <row r="5005" spans="1:2" x14ac:dyDescent="0.3">
      <c r="A5005" s="9"/>
      <c r="B5005" s="9"/>
    </row>
    <row r="5006" spans="1:2" x14ac:dyDescent="0.3">
      <c r="A5006" s="9"/>
      <c r="B5006" s="9"/>
    </row>
    <row r="5007" spans="1:2" x14ac:dyDescent="0.3">
      <c r="A5007" s="9"/>
      <c r="B5007" s="9"/>
    </row>
    <row r="5008" spans="1:2" x14ac:dyDescent="0.3">
      <c r="A5008" s="9"/>
      <c r="B5008" s="9"/>
    </row>
    <row r="5009" spans="1:2" x14ac:dyDescent="0.3">
      <c r="A5009" s="9"/>
      <c r="B5009" s="9"/>
    </row>
    <row r="5010" spans="1:2" x14ac:dyDescent="0.3">
      <c r="A5010" s="9"/>
      <c r="B5010" s="9"/>
    </row>
    <row r="5011" spans="1:2" x14ac:dyDescent="0.3">
      <c r="A5011" s="9"/>
      <c r="B5011" s="9"/>
    </row>
    <row r="5012" spans="1:2" x14ac:dyDescent="0.3">
      <c r="A5012" s="9"/>
      <c r="B5012" s="9"/>
    </row>
    <row r="5013" spans="1:2" x14ac:dyDescent="0.3">
      <c r="A5013" s="9"/>
      <c r="B5013" s="9"/>
    </row>
    <row r="5014" spans="1:2" x14ac:dyDescent="0.3">
      <c r="A5014" s="9"/>
      <c r="B5014" s="9"/>
    </row>
    <row r="5015" spans="1:2" x14ac:dyDescent="0.3">
      <c r="A5015" s="9"/>
      <c r="B5015" s="9"/>
    </row>
    <row r="5016" spans="1:2" x14ac:dyDescent="0.3">
      <c r="A5016" s="9"/>
      <c r="B5016" s="9"/>
    </row>
    <row r="5017" spans="1:2" x14ac:dyDescent="0.3">
      <c r="A5017" s="9"/>
      <c r="B5017" s="9"/>
    </row>
    <row r="5018" spans="1:2" x14ac:dyDescent="0.3">
      <c r="A5018" s="9"/>
      <c r="B5018" s="9"/>
    </row>
    <row r="5019" spans="1:2" x14ac:dyDescent="0.3">
      <c r="A5019" s="9"/>
      <c r="B5019" s="9"/>
    </row>
    <row r="5020" spans="1:2" x14ac:dyDescent="0.3">
      <c r="A5020" s="9"/>
      <c r="B5020" s="9"/>
    </row>
    <row r="5021" spans="1:2" x14ac:dyDescent="0.3">
      <c r="A5021" s="9"/>
      <c r="B5021" s="9"/>
    </row>
    <row r="5022" spans="1:2" x14ac:dyDescent="0.3">
      <c r="A5022" s="9"/>
      <c r="B5022" s="9"/>
    </row>
    <row r="5023" spans="1:2" x14ac:dyDescent="0.3">
      <c r="A5023" s="9"/>
      <c r="B5023" s="9"/>
    </row>
    <row r="5024" spans="1:2" x14ac:dyDescent="0.3">
      <c r="A5024" s="9"/>
      <c r="B5024" s="9"/>
    </row>
    <row r="5025" spans="1:2" x14ac:dyDescent="0.3">
      <c r="A5025" s="9"/>
      <c r="B5025" s="9"/>
    </row>
    <row r="5026" spans="1:2" x14ac:dyDescent="0.3">
      <c r="A5026" s="9"/>
      <c r="B5026" s="9"/>
    </row>
    <row r="5027" spans="1:2" x14ac:dyDescent="0.3">
      <c r="A5027" s="9"/>
      <c r="B5027" s="9"/>
    </row>
    <row r="5028" spans="1:2" x14ac:dyDescent="0.3">
      <c r="A5028" s="9"/>
      <c r="B5028" s="9"/>
    </row>
    <row r="5029" spans="1:2" x14ac:dyDescent="0.3">
      <c r="A5029" s="9"/>
      <c r="B5029" s="9"/>
    </row>
    <row r="5030" spans="1:2" x14ac:dyDescent="0.3">
      <c r="A5030" s="9"/>
      <c r="B5030" s="9"/>
    </row>
    <row r="5031" spans="1:2" x14ac:dyDescent="0.3">
      <c r="A5031" s="9"/>
      <c r="B5031" s="9"/>
    </row>
    <row r="5032" spans="1:2" x14ac:dyDescent="0.3">
      <c r="A5032" s="9"/>
      <c r="B5032" s="9"/>
    </row>
    <row r="5033" spans="1:2" x14ac:dyDescent="0.3">
      <c r="A5033" s="9"/>
      <c r="B5033" s="9"/>
    </row>
    <row r="5034" spans="1:2" x14ac:dyDescent="0.3">
      <c r="A5034" s="9"/>
      <c r="B5034" s="9"/>
    </row>
    <row r="5035" spans="1:2" x14ac:dyDescent="0.3">
      <c r="A5035" s="9"/>
      <c r="B5035" s="9"/>
    </row>
    <row r="5036" spans="1:2" x14ac:dyDescent="0.3">
      <c r="A5036" s="9"/>
      <c r="B5036" s="9"/>
    </row>
    <row r="5037" spans="1:2" x14ac:dyDescent="0.3">
      <c r="A5037" s="9"/>
      <c r="B5037" s="9"/>
    </row>
    <row r="5038" spans="1:2" x14ac:dyDescent="0.3">
      <c r="A5038" s="9"/>
      <c r="B5038" s="9"/>
    </row>
    <row r="5039" spans="1:2" x14ac:dyDescent="0.3">
      <c r="A5039" s="9"/>
      <c r="B5039" s="9"/>
    </row>
    <row r="5040" spans="1:2" x14ac:dyDescent="0.3">
      <c r="A5040" s="9"/>
      <c r="B5040" s="9"/>
    </row>
    <row r="5041" spans="1:2" x14ac:dyDescent="0.3">
      <c r="A5041" s="9"/>
      <c r="B5041" s="9"/>
    </row>
    <row r="5042" spans="1:2" x14ac:dyDescent="0.3">
      <c r="A5042" s="9"/>
      <c r="B5042" s="9"/>
    </row>
    <row r="5043" spans="1:2" x14ac:dyDescent="0.3">
      <c r="A5043" s="9"/>
      <c r="B5043" s="9"/>
    </row>
    <row r="5044" spans="1:2" x14ac:dyDescent="0.3">
      <c r="A5044" s="9"/>
      <c r="B5044" s="9"/>
    </row>
    <row r="5045" spans="1:2" x14ac:dyDescent="0.3">
      <c r="A5045" s="9"/>
      <c r="B5045" s="9"/>
    </row>
    <row r="5046" spans="1:2" x14ac:dyDescent="0.3">
      <c r="A5046" s="9"/>
      <c r="B5046" s="9"/>
    </row>
    <row r="5047" spans="1:2" x14ac:dyDescent="0.3">
      <c r="A5047" s="9"/>
      <c r="B5047" s="9"/>
    </row>
    <row r="5048" spans="1:2" x14ac:dyDescent="0.3">
      <c r="A5048" s="9"/>
      <c r="B5048" s="9"/>
    </row>
    <row r="5049" spans="1:2" x14ac:dyDescent="0.3">
      <c r="A5049" s="9"/>
      <c r="B5049" s="9"/>
    </row>
    <row r="5050" spans="1:2" x14ac:dyDescent="0.3">
      <c r="A5050" s="9"/>
      <c r="B5050" s="9"/>
    </row>
    <row r="5051" spans="1:2" x14ac:dyDescent="0.3">
      <c r="A5051" s="9"/>
      <c r="B5051" s="9"/>
    </row>
    <row r="5052" spans="1:2" x14ac:dyDescent="0.3">
      <c r="A5052" s="9"/>
      <c r="B5052" s="9"/>
    </row>
    <row r="5053" spans="1:2" x14ac:dyDescent="0.3">
      <c r="A5053" s="9"/>
      <c r="B5053" s="9"/>
    </row>
    <row r="5054" spans="1:2" x14ac:dyDescent="0.3">
      <c r="A5054" s="9"/>
      <c r="B5054" s="9"/>
    </row>
    <row r="5055" spans="1:2" x14ac:dyDescent="0.3">
      <c r="A5055" s="9"/>
      <c r="B5055" s="9"/>
    </row>
    <row r="5056" spans="1:2" x14ac:dyDescent="0.3">
      <c r="A5056" s="9"/>
      <c r="B5056" s="9"/>
    </row>
    <row r="5057" spans="1:2" x14ac:dyDescent="0.3">
      <c r="A5057" s="9"/>
      <c r="B5057" s="9"/>
    </row>
    <row r="5058" spans="1:2" x14ac:dyDescent="0.3">
      <c r="A5058" s="9"/>
      <c r="B5058" s="9"/>
    </row>
    <row r="5059" spans="1:2" x14ac:dyDescent="0.3">
      <c r="A5059" s="9"/>
      <c r="B5059" s="9"/>
    </row>
    <row r="5060" spans="1:2" x14ac:dyDescent="0.3">
      <c r="A5060" s="9"/>
      <c r="B5060" s="9"/>
    </row>
    <row r="5061" spans="1:2" x14ac:dyDescent="0.3">
      <c r="A5061" s="9"/>
      <c r="B5061" s="9"/>
    </row>
    <row r="5062" spans="1:2" x14ac:dyDescent="0.3">
      <c r="A5062" s="9"/>
      <c r="B5062" s="9"/>
    </row>
    <row r="5063" spans="1:2" x14ac:dyDescent="0.3">
      <c r="A5063" s="9"/>
      <c r="B5063" s="9"/>
    </row>
    <row r="5064" spans="1:2" x14ac:dyDescent="0.3">
      <c r="A5064" s="9"/>
      <c r="B5064" s="9"/>
    </row>
    <row r="5065" spans="1:2" x14ac:dyDescent="0.3">
      <c r="A5065" s="9"/>
      <c r="B5065" s="9"/>
    </row>
    <row r="5066" spans="1:2" x14ac:dyDescent="0.3">
      <c r="A5066" s="9"/>
      <c r="B5066" s="9"/>
    </row>
    <row r="5067" spans="1:2" x14ac:dyDescent="0.3">
      <c r="A5067" s="9"/>
      <c r="B5067" s="9"/>
    </row>
    <row r="5068" spans="1:2" x14ac:dyDescent="0.3">
      <c r="A5068" s="9"/>
      <c r="B5068" s="9"/>
    </row>
    <row r="5069" spans="1:2" x14ac:dyDescent="0.3">
      <c r="A5069" s="9"/>
      <c r="B5069" s="9"/>
    </row>
    <row r="5070" spans="1:2" x14ac:dyDescent="0.3">
      <c r="A5070" s="9"/>
      <c r="B5070" s="9"/>
    </row>
    <row r="5071" spans="1:2" x14ac:dyDescent="0.3">
      <c r="A5071" s="9"/>
      <c r="B5071" s="9"/>
    </row>
    <row r="5072" spans="1:2" x14ac:dyDescent="0.3">
      <c r="A5072" s="9"/>
      <c r="B5072" s="9"/>
    </row>
    <row r="5073" spans="1:2" x14ac:dyDescent="0.3">
      <c r="A5073" s="9"/>
      <c r="B5073" s="9"/>
    </row>
    <row r="5074" spans="1:2" x14ac:dyDescent="0.3">
      <c r="A5074" s="9"/>
      <c r="B5074" s="9"/>
    </row>
    <row r="5075" spans="1:2" x14ac:dyDescent="0.3">
      <c r="A5075" s="9"/>
      <c r="B5075" s="9"/>
    </row>
    <row r="5076" spans="1:2" x14ac:dyDescent="0.3">
      <c r="A5076" s="9"/>
      <c r="B5076" s="9"/>
    </row>
    <row r="5077" spans="1:2" x14ac:dyDescent="0.3">
      <c r="A5077" s="9"/>
      <c r="B5077" s="9"/>
    </row>
    <row r="5078" spans="1:2" x14ac:dyDescent="0.3">
      <c r="A5078" s="9"/>
      <c r="B5078" s="9"/>
    </row>
    <row r="5079" spans="1:2" x14ac:dyDescent="0.3">
      <c r="A5079" s="9"/>
      <c r="B5079" s="9"/>
    </row>
    <row r="5080" spans="1:2" x14ac:dyDescent="0.3">
      <c r="A5080" s="9"/>
      <c r="B5080" s="9"/>
    </row>
    <row r="5081" spans="1:2" x14ac:dyDescent="0.3">
      <c r="A5081" s="9"/>
      <c r="B5081" s="9"/>
    </row>
    <row r="5082" spans="1:2" x14ac:dyDescent="0.3">
      <c r="A5082" s="9"/>
      <c r="B5082" s="9"/>
    </row>
    <row r="5083" spans="1:2" x14ac:dyDescent="0.3">
      <c r="A5083" s="9"/>
      <c r="B5083" s="9"/>
    </row>
    <row r="5084" spans="1:2" x14ac:dyDescent="0.3">
      <c r="A5084" s="9"/>
      <c r="B5084" s="9"/>
    </row>
    <row r="5085" spans="1:2" x14ac:dyDescent="0.3">
      <c r="A5085" s="9"/>
      <c r="B5085" s="9"/>
    </row>
    <row r="5086" spans="1:2" x14ac:dyDescent="0.3">
      <c r="A5086" s="9"/>
      <c r="B5086" s="9"/>
    </row>
    <row r="5087" spans="1:2" x14ac:dyDescent="0.3">
      <c r="A5087" s="9"/>
      <c r="B5087" s="9"/>
    </row>
    <row r="5088" spans="1:2" x14ac:dyDescent="0.3">
      <c r="A5088" s="9"/>
      <c r="B5088" s="9"/>
    </row>
    <row r="5089" spans="1:2" x14ac:dyDescent="0.3">
      <c r="A5089" s="9"/>
      <c r="B5089" s="9"/>
    </row>
    <row r="5090" spans="1:2" x14ac:dyDescent="0.3">
      <c r="A5090" s="9"/>
      <c r="B5090" s="9"/>
    </row>
    <row r="5091" spans="1:2" x14ac:dyDescent="0.3">
      <c r="A5091" s="9"/>
      <c r="B5091" s="9"/>
    </row>
    <row r="5092" spans="1:2" x14ac:dyDescent="0.3">
      <c r="A5092" s="9"/>
      <c r="B5092" s="9"/>
    </row>
    <row r="5093" spans="1:2" x14ac:dyDescent="0.3">
      <c r="A5093" s="9"/>
      <c r="B5093" s="9"/>
    </row>
    <row r="5094" spans="1:2" x14ac:dyDescent="0.3">
      <c r="A5094" s="9"/>
      <c r="B5094" s="9"/>
    </row>
    <row r="5095" spans="1:2" x14ac:dyDescent="0.3">
      <c r="A5095" s="9"/>
      <c r="B5095" s="9"/>
    </row>
    <row r="5096" spans="1:2" x14ac:dyDescent="0.3">
      <c r="A5096" s="9"/>
      <c r="B5096" s="9"/>
    </row>
    <row r="5097" spans="1:2" x14ac:dyDescent="0.3">
      <c r="A5097" s="9"/>
      <c r="B5097" s="9"/>
    </row>
    <row r="5098" spans="1:2" x14ac:dyDescent="0.3">
      <c r="A5098" s="9"/>
      <c r="B5098" s="9"/>
    </row>
    <row r="5099" spans="1:2" x14ac:dyDescent="0.3">
      <c r="A5099" s="9"/>
      <c r="B5099" s="9"/>
    </row>
    <row r="5100" spans="1:2" x14ac:dyDescent="0.3">
      <c r="A5100" s="9"/>
      <c r="B5100" s="9"/>
    </row>
    <row r="5101" spans="1:2" x14ac:dyDescent="0.3">
      <c r="A5101" s="9"/>
      <c r="B5101" s="9"/>
    </row>
    <row r="5102" spans="1:2" x14ac:dyDescent="0.3">
      <c r="A5102" s="9"/>
      <c r="B5102" s="9"/>
    </row>
    <row r="5103" spans="1:2" x14ac:dyDescent="0.3">
      <c r="A5103" s="9"/>
      <c r="B5103" s="9"/>
    </row>
    <row r="5104" spans="1:2" x14ac:dyDescent="0.3">
      <c r="A5104" s="9"/>
      <c r="B5104" s="9"/>
    </row>
    <row r="5105" spans="1:2" x14ac:dyDescent="0.3">
      <c r="A5105" s="9"/>
      <c r="B5105" s="9"/>
    </row>
    <row r="5106" spans="1:2" x14ac:dyDescent="0.3">
      <c r="A5106" s="9"/>
      <c r="B5106" s="9"/>
    </row>
    <row r="5107" spans="1:2" x14ac:dyDescent="0.3">
      <c r="A5107" s="9"/>
      <c r="B5107" s="9"/>
    </row>
    <row r="5108" spans="1:2" x14ac:dyDescent="0.3">
      <c r="A5108" s="9"/>
      <c r="B5108" s="9"/>
    </row>
    <row r="5109" spans="1:2" x14ac:dyDescent="0.3">
      <c r="A5109" s="9"/>
      <c r="B5109" s="9"/>
    </row>
    <row r="5110" spans="1:2" x14ac:dyDescent="0.3">
      <c r="A5110" s="9"/>
      <c r="B5110" s="9"/>
    </row>
    <row r="5111" spans="1:2" x14ac:dyDescent="0.3">
      <c r="A5111" s="9"/>
      <c r="B5111" s="9"/>
    </row>
    <row r="5112" spans="1:2" x14ac:dyDescent="0.3">
      <c r="A5112" s="9"/>
      <c r="B5112" s="9"/>
    </row>
    <row r="5113" spans="1:2" x14ac:dyDescent="0.3">
      <c r="A5113" s="9"/>
      <c r="B5113" s="9"/>
    </row>
    <row r="5114" spans="1:2" x14ac:dyDescent="0.3">
      <c r="A5114" s="9"/>
      <c r="B5114" s="9"/>
    </row>
    <row r="5115" spans="1:2" x14ac:dyDescent="0.3">
      <c r="A5115" s="9"/>
      <c r="B5115" s="9"/>
    </row>
    <row r="5116" spans="1:2" x14ac:dyDescent="0.3">
      <c r="A5116" s="9"/>
      <c r="B5116" s="9"/>
    </row>
    <row r="5117" spans="1:2" x14ac:dyDescent="0.3">
      <c r="A5117" s="9"/>
      <c r="B5117" s="9"/>
    </row>
    <row r="5118" spans="1:2" x14ac:dyDescent="0.3">
      <c r="A5118" s="9"/>
      <c r="B5118" s="9"/>
    </row>
    <row r="5119" spans="1:2" x14ac:dyDescent="0.3">
      <c r="A5119" s="9"/>
      <c r="B5119" s="9"/>
    </row>
    <row r="5120" spans="1:2" x14ac:dyDescent="0.3">
      <c r="A5120" s="9"/>
      <c r="B5120" s="9"/>
    </row>
    <row r="5121" spans="1:2" x14ac:dyDescent="0.3">
      <c r="A5121" s="9"/>
      <c r="B5121" s="9"/>
    </row>
    <row r="5122" spans="1:2" x14ac:dyDescent="0.3">
      <c r="A5122" s="9"/>
      <c r="B5122" s="9"/>
    </row>
    <row r="5123" spans="1:2" x14ac:dyDescent="0.3">
      <c r="A5123" s="9"/>
      <c r="B5123" s="9"/>
    </row>
    <row r="5124" spans="1:2" x14ac:dyDescent="0.3">
      <c r="A5124" s="9"/>
      <c r="B5124" s="9"/>
    </row>
    <row r="5125" spans="1:2" x14ac:dyDescent="0.3">
      <c r="A5125" s="9"/>
      <c r="B5125" s="9"/>
    </row>
    <row r="5126" spans="1:2" x14ac:dyDescent="0.3">
      <c r="A5126" s="9"/>
      <c r="B5126" s="9"/>
    </row>
    <row r="5127" spans="1:2" x14ac:dyDescent="0.3">
      <c r="A5127" s="9"/>
      <c r="B5127" s="9"/>
    </row>
    <row r="5128" spans="1:2" x14ac:dyDescent="0.3">
      <c r="A5128" s="9"/>
      <c r="B5128" s="9"/>
    </row>
    <row r="5129" spans="1:2" x14ac:dyDescent="0.3">
      <c r="A5129" s="9"/>
      <c r="B5129" s="9"/>
    </row>
    <row r="5130" spans="1:2" x14ac:dyDescent="0.3">
      <c r="A5130" s="9"/>
      <c r="B5130" s="9"/>
    </row>
    <row r="5131" spans="1:2" x14ac:dyDescent="0.3">
      <c r="A5131" s="9"/>
      <c r="B5131" s="9"/>
    </row>
    <row r="5132" spans="1:2" x14ac:dyDescent="0.3">
      <c r="A5132" s="9"/>
      <c r="B5132" s="9"/>
    </row>
    <row r="5133" spans="1:2" x14ac:dyDescent="0.3">
      <c r="A5133" s="9"/>
      <c r="B5133" s="9"/>
    </row>
    <row r="5134" spans="1:2" x14ac:dyDescent="0.3">
      <c r="A5134" s="9"/>
      <c r="B5134" s="9"/>
    </row>
    <row r="5135" spans="1:2" x14ac:dyDescent="0.3">
      <c r="A5135" s="9"/>
      <c r="B5135" s="9"/>
    </row>
    <row r="5136" spans="1:2" x14ac:dyDescent="0.3">
      <c r="A5136" s="9"/>
      <c r="B5136" s="9"/>
    </row>
    <row r="5137" spans="1:2" x14ac:dyDescent="0.3">
      <c r="A5137" s="9"/>
      <c r="B5137" s="9"/>
    </row>
    <row r="5138" spans="1:2" x14ac:dyDescent="0.3">
      <c r="A5138" s="9"/>
      <c r="B5138" s="9"/>
    </row>
    <row r="5139" spans="1:2" x14ac:dyDescent="0.3">
      <c r="A5139" s="9"/>
      <c r="B5139" s="9"/>
    </row>
    <row r="5140" spans="1:2" x14ac:dyDescent="0.3">
      <c r="A5140" s="9"/>
      <c r="B5140" s="9"/>
    </row>
    <row r="5141" spans="1:2" x14ac:dyDescent="0.3">
      <c r="A5141" s="9"/>
      <c r="B5141" s="9"/>
    </row>
    <row r="5142" spans="1:2" x14ac:dyDescent="0.3">
      <c r="A5142" s="9"/>
      <c r="B5142" s="9"/>
    </row>
    <row r="5143" spans="1:2" x14ac:dyDescent="0.3">
      <c r="A5143" s="9"/>
      <c r="B5143" s="9"/>
    </row>
    <row r="5144" spans="1:2" x14ac:dyDescent="0.3">
      <c r="A5144" s="9"/>
      <c r="B5144" s="9"/>
    </row>
    <row r="5145" spans="1:2" x14ac:dyDescent="0.3">
      <c r="A5145" s="9"/>
      <c r="B5145" s="9"/>
    </row>
    <row r="5146" spans="1:2" x14ac:dyDescent="0.3">
      <c r="A5146" s="9"/>
      <c r="B5146" s="9"/>
    </row>
    <row r="5147" spans="1:2" x14ac:dyDescent="0.3">
      <c r="A5147" s="9"/>
      <c r="B5147" s="9"/>
    </row>
    <row r="5148" spans="1:2" x14ac:dyDescent="0.3">
      <c r="A5148" s="9"/>
      <c r="B5148" s="9"/>
    </row>
    <row r="5149" spans="1:2" x14ac:dyDescent="0.3">
      <c r="A5149" s="9"/>
      <c r="B5149" s="9"/>
    </row>
    <row r="5150" spans="1:2" x14ac:dyDescent="0.3">
      <c r="A5150" s="9"/>
      <c r="B5150" s="9"/>
    </row>
    <row r="5151" spans="1:2" x14ac:dyDescent="0.3">
      <c r="A5151" s="9"/>
      <c r="B5151" s="9"/>
    </row>
    <row r="5152" spans="1:2" x14ac:dyDescent="0.3">
      <c r="A5152" s="9"/>
      <c r="B5152" s="9"/>
    </row>
    <row r="5153" spans="1:2" x14ac:dyDescent="0.3">
      <c r="A5153" s="9"/>
      <c r="B5153" s="9"/>
    </row>
    <row r="5154" spans="1:2" x14ac:dyDescent="0.3">
      <c r="A5154" s="9"/>
      <c r="B5154" s="9"/>
    </row>
    <row r="5155" spans="1:2" x14ac:dyDescent="0.3">
      <c r="A5155" s="9"/>
      <c r="B5155" s="9"/>
    </row>
    <row r="5156" spans="1:2" x14ac:dyDescent="0.3">
      <c r="A5156" s="9"/>
      <c r="B5156" s="9"/>
    </row>
    <row r="5157" spans="1:2" x14ac:dyDescent="0.3">
      <c r="A5157" s="9"/>
      <c r="B5157" s="9"/>
    </row>
    <row r="5158" spans="1:2" x14ac:dyDescent="0.3">
      <c r="A5158" s="9"/>
      <c r="B5158" s="9"/>
    </row>
    <row r="5159" spans="1:2" x14ac:dyDescent="0.3">
      <c r="A5159" s="9"/>
      <c r="B5159" s="9"/>
    </row>
    <row r="5160" spans="1:2" x14ac:dyDescent="0.3">
      <c r="A5160" s="9"/>
      <c r="B5160" s="9"/>
    </row>
    <row r="5161" spans="1:2" x14ac:dyDescent="0.3">
      <c r="A5161" s="9"/>
      <c r="B5161" s="9"/>
    </row>
    <row r="5162" spans="1:2" x14ac:dyDescent="0.3">
      <c r="A5162" s="9"/>
      <c r="B5162" s="9"/>
    </row>
    <row r="5163" spans="1:2" x14ac:dyDescent="0.3">
      <c r="A5163" s="9"/>
      <c r="B5163" s="9"/>
    </row>
    <row r="5164" spans="1:2" x14ac:dyDescent="0.3">
      <c r="A5164" s="9"/>
      <c r="B5164" s="9"/>
    </row>
    <row r="5165" spans="1:2" x14ac:dyDescent="0.3">
      <c r="A5165" s="9"/>
      <c r="B5165" s="9"/>
    </row>
    <row r="5166" spans="1:2" x14ac:dyDescent="0.3">
      <c r="A5166" s="9"/>
      <c r="B5166" s="9"/>
    </row>
    <row r="5167" spans="1:2" x14ac:dyDescent="0.3">
      <c r="A5167" s="9"/>
      <c r="B5167" s="9"/>
    </row>
    <row r="5168" spans="1:2" x14ac:dyDescent="0.3">
      <c r="A5168" s="9"/>
      <c r="B5168" s="9"/>
    </row>
    <row r="5169" spans="1:2" x14ac:dyDescent="0.3">
      <c r="A5169" s="9"/>
      <c r="B5169" s="9"/>
    </row>
    <row r="5170" spans="1:2" x14ac:dyDescent="0.3">
      <c r="A5170" s="9"/>
      <c r="B5170" s="9"/>
    </row>
    <row r="5171" spans="1:2" x14ac:dyDescent="0.3">
      <c r="A5171" s="9"/>
      <c r="B5171" s="9"/>
    </row>
    <row r="5172" spans="1:2" x14ac:dyDescent="0.3">
      <c r="A5172" s="9"/>
      <c r="B5172" s="9"/>
    </row>
    <row r="5173" spans="1:2" x14ac:dyDescent="0.3">
      <c r="A5173" s="9"/>
      <c r="B5173" s="9"/>
    </row>
    <row r="5174" spans="1:2" x14ac:dyDescent="0.3">
      <c r="A5174" s="9"/>
      <c r="B5174" s="9"/>
    </row>
    <row r="5175" spans="1:2" x14ac:dyDescent="0.3">
      <c r="A5175" s="9"/>
      <c r="B5175" s="9"/>
    </row>
    <row r="5176" spans="1:2" x14ac:dyDescent="0.3">
      <c r="A5176" s="9"/>
      <c r="B5176" s="9"/>
    </row>
    <row r="5177" spans="1:2" x14ac:dyDescent="0.3">
      <c r="A5177" s="9"/>
      <c r="B5177" s="9"/>
    </row>
    <row r="5178" spans="1:2" x14ac:dyDescent="0.3">
      <c r="A5178" s="9"/>
      <c r="B5178" s="9"/>
    </row>
    <row r="5179" spans="1:2" x14ac:dyDescent="0.3">
      <c r="A5179" s="9"/>
      <c r="B5179" s="9"/>
    </row>
    <row r="5180" spans="1:2" x14ac:dyDescent="0.3">
      <c r="A5180" s="9"/>
      <c r="B5180" s="9"/>
    </row>
    <row r="5181" spans="1:2" x14ac:dyDescent="0.3">
      <c r="A5181" s="9"/>
      <c r="B5181" s="9"/>
    </row>
    <row r="5182" spans="1:2" x14ac:dyDescent="0.3">
      <c r="A5182" s="9"/>
      <c r="B5182" s="9"/>
    </row>
    <row r="5183" spans="1:2" x14ac:dyDescent="0.3">
      <c r="A5183" s="9"/>
      <c r="B5183" s="9"/>
    </row>
    <row r="5184" spans="1:2" x14ac:dyDescent="0.3">
      <c r="A5184" s="9"/>
      <c r="B5184" s="9"/>
    </row>
    <row r="5185" spans="1:2" x14ac:dyDescent="0.3">
      <c r="A5185" s="9"/>
      <c r="B5185" s="9"/>
    </row>
    <row r="5186" spans="1:2" x14ac:dyDescent="0.3">
      <c r="A5186" s="9"/>
      <c r="B5186" s="9"/>
    </row>
    <row r="5187" spans="1:2" x14ac:dyDescent="0.3">
      <c r="A5187" s="9"/>
      <c r="B5187" s="9"/>
    </row>
    <row r="5188" spans="1:2" x14ac:dyDescent="0.3">
      <c r="A5188" s="9"/>
      <c r="B5188" s="9"/>
    </row>
    <row r="5189" spans="1:2" x14ac:dyDescent="0.3">
      <c r="A5189" s="9"/>
      <c r="B5189" s="9"/>
    </row>
    <row r="5190" spans="1:2" x14ac:dyDescent="0.3">
      <c r="A5190" s="9"/>
      <c r="B5190" s="9"/>
    </row>
    <row r="5191" spans="1:2" x14ac:dyDescent="0.3">
      <c r="A5191" s="9"/>
      <c r="B5191" s="9"/>
    </row>
    <row r="5192" spans="1:2" x14ac:dyDescent="0.3">
      <c r="A5192" s="9"/>
      <c r="B5192" s="9"/>
    </row>
    <row r="5193" spans="1:2" x14ac:dyDescent="0.3">
      <c r="A5193" s="9"/>
      <c r="B5193" s="9"/>
    </row>
    <row r="5194" spans="1:2" x14ac:dyDescent="0.3">
      <c r="A5194" s="9"/>
      <c r="B5194" s="9"/>
    </row>
    <row r="5195" spans="1:2" x14ac:dyDescent="0.3">
      <c r="A5195" s="9"/>
      <c r="B5195" s="9"/>
    </row>
    <row r="5196" spans="1:2" x14ac:dyDescent="0.3">
      <c r="A5196" s="9"/>
      <c r="B5196" s="9"/>
    </row>
    <row r="5197" spans="1:2" x14ac:dyDescent="0.3">
      <c r="A5197" s="9"/>
      <c r="B5197" s="9"/>
    </row>
    <row r="5198" spans="1:2" x14ac:dyDescent="0.3">
      <c r="A5198" s="9"/>
      <c r="B5198" s="9"/>
    </row>
    <row r="5199" spans="1:2" x14ac:dyDescent="0.3">
      <c r="A5199" s="9"/>
      <c r="B5199" s="9"/>
    </row>
    <row r="5200" spans="1:2" x14ac:dyDescent="0.3">
      <c r="A5200" s="9"/>
      <c r="B5200" s="9"/>
    </row>
    <row r="5201" spans="1:2" x14ac:dyDescent="0.3">
      <c r="A5201" s="9"/>
      <c r="B5201" s="9"/>
    </row>
    <row r="5202" spans="1:2" x14ac:dyDescent="0.3">
      <c r="A5202" s="9"/>
      <c r="B5202" s="9"/>
    </row>
    <row r="5203" spans="1:2" x14ac:dyDescent="0.3">
      <c r="A5203" s="9"/>
      <c r="B5203" s="9"/>
    </row>
    <row r="5204" spans="1:2" x14ac:dyDescent="0.3">
      <c r="A5204" s="9"/>
      <c r="B5204" s="9"/>
    </row>
    <row r="5205" spans="1:2" x14ac:dyDescent="0.3">
      <c r="A5205" s="9"/>
      <c r="B5205" s="9"/>
    </row>
    <row r="5206" spans="1:2" x14ac:dyDescent="0.3">
      <c r="A5206" s="9"/>
      <c r="B5206" s="9"/>
    </row>
    <row r="5207" spans="1:2" x14ac:dyDescent="0.3">
      <c r="A5207" s="9"/>
      <c r="B5207" s="9"/>
    </row>
    <row r="5208" spans="1:2" x14ac:dyDescent="0.3">
      <c r="A5208" s="9"/>
      <c r="B5208" s="9"/>
    </row>
    <row r="5209" spans="1:2" x14ac:dyDescent="0.3">
      <c r="A5209" s="9"/>
      <c r="B5209" s="9"/>
    </row>
    <row r="5210" spans="1:2" x14ac:dyDescent="0.3">
      <c r="A5210" s="9"/>
      <c r="B5210" s="9"/>
    </row>
    <row r="5211" spans="1:2" x14ac:dyDescent="0.3">
      <c r="A5211" s="9"/>
      <c r="B5211" s="9"/>
    </row>
    <row r="5212" spans="1:2" x14ac:dyDescent="0.3">
      <c r="A5212" s="9"/>
      <c r="B5212" s="9"/>
    </row>
    <row r="5213" spans="1:2" x14ac:dyDescent="0.3">
      <c r="A5213" s="9"/>
      <c r="B5213" s="9"/>
    </row>
    <row r="5214" spans="1:2" x14ac:dyDescent="0.3">
      <c r="A5214" s="9"/>
      <c r="B5214" s="9"/>
    </row>
    <row r="5215" spans="1:2" x14ac:dyDescent="0.3">
      <c r="A5215" s="9"/>
      <c r="B5215" s="9"/>
    </row>
    <row r="5216" spans="1:2" x14ac:dyDescent="0.3">
      <c r="A5216" s="9"/>
      <c r="B5216" s="9"/>
    </row>
    <row r="5217" spans="1:2" x14ac:dyDescent="0.3">
      <c r="A5217" s="9"/>
      <c r="B5217" s="9"/>
    </row>
    <row r="5218" spans="1:2" x14ac:dyDescent="0.3">
      <c r="A5218" s="9"/>
      <c r="B5218" s="9"/>
    </row>
    <row r="5219" spans="1:2" x14ac:dyDescent="0.3">
      <c r="A5219" s="9"/>
      <c r="B5219" s="9"/>
    </row>
    <row r="5220" spans="1:2" x14ac:dyDescent="0.3">
      <c r="A5220" s="9"/>
      <c r="B5220" s="9"/>
    </row>
    <row r="5221" spans="1:2" x14ac:dyDescent="0.3">
      <c r="A5221" s="9"/>
      <c r="B5221" s="9"/>
    </row>
    <row r="5222" spans="1:2" x14ac:dyDescent="0.3">
      <c r="A5222" s="9"/>
      <c r="B5222" s="9"/>
    </row>
    <row r="5223" spans="1:2" x14ac:dyDescent="0.3">
      <c r="A5223" s="9"/>
      <c r="B5223" s="9"/>
    </row>
    <row r="5224" spans="1:2" x14ac:dyDescent="0.3">
      <c r="A5224" s="9"/>
      <c r="B5224" s="9"/>
    </row>
    <row r="5225" spans="1:2" x14ac:dyDescent="0.3">
      <c r="A5225" s="9"/>
      <c r="B5225" s="9"/>
    </row>
    <row r="5226" spans="1:2" x14ac:dyDescent="0.3">
      <c r="A5226" s="9"/>
      <c r="B5226" s="9"/>
    </row>
    <row r="5227" spans="1:2" x14ac:dyDescent="0.3">
      <c r="A5227" s="9"/>
      <c r="B5227" s="9"/>
    </row>
    <row r="5228" spans="1:2" x14ac:dyDescent="0.3">
      <c r="A5228" s="9"/>
      <c r="B5228" s="9"/>
    </row>
    <row r="5229" spans="1:2" x14ac:dyDescent="0.3">
      <c r="A5229" s="9"/>
      <c r="B5229" s="9"/>
    </row>
    <row r="5230" spans="1:2" x14ac:dyDescent="0.3">
      <c r="A5230" s="9"/>
      <c r="B5230" s="9"/>
    </row>
    <row r="5231" spans="1:2" x14ac:dyDescent="0.3">
      <c r="A5231" s="9"/>
      <c r="B5231" s="9"/>
    </row>
    <row r="5232" spans="1:2" x14ac:dyDescent="0.3">
      <c r="A5232" s="9"/>
      <c r="B5232" s="9"/>
    </row>
    <row r="5233" spans="1:2" x14ac:dyDescent="0.3">
      <c r="A5233" s="9"/>
      <c r="B5233" s="9"/>
    </row>
    <row r="5234" spans="1:2" x14ac:dyDescent="0.3">
      <c r="A5234" s="9"/>
      <c r="B5234" s="9"/>
    </row>
    <row r="5235" spans="1:2" x14ac:dyDescent="0.3">
      <c r="A5235" s="9"/>
      <c r="B5235" s="9"/>
    </row>
    <row r="5236" spans="1:2" x14ac:dyDescent="0.3">
      <c r="A5236" s="9"/>
      <c r="B5236" s="9"/>
    </row>
    <row r="5237" spans="1:2" x14ac:dyDescent="0.3">
      <c r="A5237" s="9"/>
      <c r="B5237" s="9"/>
    </row>
    <row r="5238" spans="1:2" x14ac:dyDescent="0.3">
      <c r="A5238" s="9"/>
      <c r="B5238" s="9"/>
    </row>
    <row r="5239" spans="1:2" x14ac:dyDescent="0.3">
      <c r="A5239" s="9"/>
      <c r="B5239" s="9"/>
    </row>
    <row r="5240" spans="1:2" x14ac:dyDescent="0.3">
      <c r="A5240" s="9"/>
      <c r="B5240" s="9"/>
    </row>
    <row r="5241" spans="1:2" x14ac:dyDescent="0.3">
      <c r="A5241" s="9"/>
      <c r="B5241" s="9"/>
    </row>
    <row r="5242" spans="1:2" x14ac:dyDescent="0.3">
      <c r="A5242" s="9"/>
      <c r="B5242" s="9"/>
    </row>
    <row r="5243" spans="1:2" x14ac:dyDescent="0.3">
      <c r="A5243" s="9"/>
      <c r="B5243" s="9"/>
    </row>
    <row r="5244" spans="1:2" x14ac:dyDescent="0.3">
      <c r="A5244" s="9"/>
      <c r="B5244" s="9"/>
    </row>
    <row r="5245" spans="1:2" x14ac:dyDescent="0.3">
      <c r="A5245" s="9"/>
      <c r="B5245" s="9"/>
    </row>
    <row r="5246" spans="1:2" x14ac:dyDescent="0.3">
      <c r="A5246" s="9"/>
      <c r="B5246" s="9"/>
    </row>
    <row r="5247" spans="1:2" x14ac:dyDescent="0.3">
      <c r="A5247" s="9"/>
      <c r="B5247" s="9"/>
    </row>
    <row r="5248" spans="1:2" x14ac:dyDescent="0.3">
      <c r="A5248" s="9"/>
      <c r="B5248" s="9"/>
    </row>
    <row r="5249" spans="1:2" x14ac:dyDescent="0.3">
      <c r="A5249" s="9"/>
      <c r="B5249" s="9"/>
    </row>
    <row r="5250" spans="1:2" x14ac:dyDescent="0.3">
      <c r="A5250" s="9"/>
      <c r="B5250" s="9"/>
    </row>
    <row r="5251" spans="1:2" x14ac:dyDescent="0.3">
      <c r="A5251" s="9"/>
      <c r="B5251" s="9"/>
    </row>
    <row r="5252" spans="1:2" x14ac:dyDescent="0.3">
      <c r="A5252" s="9"/>
      <c r="B5252" s="9"/>
    </row>
    <row r="5253" spans="1:2" x14ac:dyDescent="0.3">
      <c r="A5253" s="9"/>
      <c r="B5253" s="9"/>
    </row>
    <row r="5254" spans="1:2" x14ac:dyDescent="0.3">
      <c r="A5254" s="9"/>
      <c r="B5254" s="9"/>
    </row>
    <row r="5255" spans="1:2" x14ac:dyDescent="0.3">
      <c r="A5255" s="9"/>
      <c r="B5255" s="9"/>
    </row>
    <row r="5256" spans="1:2" x14ac:dyDescent="0.3">
      <c r="A5256" s="9"/>
      <c r="B5256" s="9"/>
    </row>
    <row r="5257" spans="1:2" x14ac:dyDescent="0.3">
      <c r="A5257" s="9"/>
      <c r="B5257" s="9"/>
    </row>
    <row r="5258" spans="1:2" x14ac:dyDescent="0.3">
      <c r="A5258" s="9"/>
      <c r="B5258" s="9"/>
    </row>
    <row r="5259" spans="1:2" x14ac:dyDescent="0.3">
      <c r="A5259" s="9"/>
      <c r="B5259" s="9"/>
    </row>
    <row r="5260" spans="1:2" x14ac:dyDescent="0.3">
      <c r="A5260" s="9"/>
      <c r="B5260" s="9"/>
    </row>
    <row r="5261" spans="1:2" x14ac:dyDescent="0.3">
      <c r="A5261" s="9"/>
      <c r="B5261" s="9"/>
    </row>
    <row r="5262" spans="1:2" x14ac:dyDescent="0.3">
      <c r="A5262" s="9"/>
      <c r="B5262" s="9"/>
    </row>
    <row r="5263" spans="1:2" x14ac:dyDescent="0.3">
      <c r="A5263" s="9"/>
      <c r="B5263" s="9"/>
    </row>
    <row r="5264" spans="1:2" x14ac:dyDescent="0.3">
      <c r="A5264" s="9"/>
      <c r="B5264" s="9"/>
    </row>
    <row r="5265" spans="1:2" x14ac:dyDescent="0.3">
      <c r="A5265" s="9"/>
      <c r="B5265" s="9"/>
    </row>
    <row r="5266" spans="1:2" x14ac:dyDescent="0.3">
      <c r="A5266" s="9"/>
      <c r="B5266" s="9"/>
    </row>
    <row r="5267" spans="1:2" x14ac:dyDescent="0.3">
      <c r="A5267" s="9"/>
      <c r="B5267" s="9"/>
    </row>
    <row r="5268" spans="1:2" x14ac:dyDescent="0.3">
      <c r="A5268" s="9"/>
      <c r="B5268" s="9"/>
    </row>
    <row r="5269" spans="1:2" x14ac:dyDescent="0.3">
      <c r="A5269" s="9"/>
      <c r="B5269" s="9"/>
    </row>
    <row r="5270" spans="1:2" x14ac:dyDescent="0.3">
      <c r="A5270" s="9"/>
      <c r="B5270" s="9"/>
    </row>
    <row r="5271" spans="1:2" x14ac:dyDescent="0.3">
      <c r="A5271" s="9"/>
      <c r="B5271" s="9"/>
    </row>
    <row r="5272" spans="1:2" x14ac:dyDescent="0.3">
      <c r="A5272" s="9"/>
      <c r="B5272" s="9"/>
    </row>
    <row r="5273" spans="1:2" x14ac:dyDescent="0.3">
      <c r="A5273" s="9"/>
      <c r="B5273" s="9"/>
    </row>
    <row r="5274" spans="1:2" x14ac:dyDescent="0.3">
      <c r="A5274" s="9"/>
      <c r="B5274" s="9"/>
    </row>
    <row r="5275" spans="1:2" x14ac:dyDescent="0.3">
      <c r="A5275" s="9"/>
      <c r="B5275" s="9"/>
    </row>
    <row r="5276" spans="1:2" x14ac:dyDescent="0.3">
      <c r="A5276" s="9"/>
      <c r="B5276" s="9"/>
    </row>
    <row r="5277" spans="1:2" x14ac:dyDescent="0.3">
      <c r="A5277" s="9"/>
      <c r="B5277" s="9"/>
    </row>
    <row r="5278" spans="1:2" x14ac:dyDescent="0.3">
      <c r="A5278" s="9"/>
      <c r="B5278" s="9"/>
    </row>
    <row r="5279" spans="1:2" x14ac:dyDescent="0.3">
      <c r="A5279" s="9"/>
      <c r="B5279" s="9"/>
    </row>
    <row r="5280" spans="1:2" x14ac:dyDescent="0.3">
      <c r="A5280" s="9"/>
      <c r="B5280" s="9"/>
    </row>
    <row r="5281" spans="1:2" x14ac:dyDescent="0.3">
      <c r="A5281" s="9"/>
      <c r="B5281" s="9"/>
    </row>
    <row r="5282" spans="1:2" x14ac:dyDescent="0.3">
      <c r="A5282" s="9"/>
      <c r="B5282" s="9"/>
    </row>
    <row r="5283" spans="1:2" x14ac:dyDescent="0.3">
      <c r="A5283" s="9"/>
      <c r="B5283" s="9"/>
    </row>
    <row r="5284" spans="1:2" x14ac:dyDescent="0.3">
      <c r="A5284" s="9"/>
      <c r="B5284" s="9"/>
    </row>
    <row r="5285" spans="1:2" x14ac:dyDescent="0.3">
      <c r="A5285" s="9"/>
      <c r="B5285" s="9"/>
    </row>
    <row r="5286" spans="1:2" x14ac:dyDescent="0.3">
      <c r="A5286" s="9"/>
      <c r="B5286" s="9"/>
    </row>
    <row r="5287" spans="1:2" x14ac:dyDescent="0.3">
      <c r="A5287" s="9"/>
      <c r="B5287" s="9"/>
    </row>
    <row r="5288" spans="1:2" x14ac:dyDescent="0.3">
      <c r="A5288" s="9"/>
      <c r="B5288" s="9"/>
    </row>
    <row r="5289" spans="1:2" x14ac:dyDescent="0.3">
      <c r="A5289" s="9"/>
      <c r="B5289" s="9"/>
    </row>
    <row r="5290" spans="1:2" x14ac:dyDescent="0.3">
      <c r="A5290" s="9"/>
      <c r="B5290" s="9"/>
    </row>
    <row r="5291" spans="1:2" x14ac:dyDescent="0.3">
      <c r="A5291" s="9"/>
      <c r="B5291" s="9"/>
    </row>
    <row r="5292" spans="1:2" x14ac:dyDescent="0.3">
      <c r="A5292" s="9"/>
      <c r="B5292" s="9"/>
    </row>
    <row r="5293" spans="1:2" x14ac:dyDescent="0.3">
      <c r="A5293" s="9"/>
      <c r="B5293" s="9"/>
    </row>
    <row r="5294" spans="1:2" x14ac:dyDescent="0.3">
      <c r="A5294" s="9"/>
      <c r="B5294" s="9"/>
    </row>
    <row r="5295" spans="1:2" x14ac:dyDescent="0.3">
      <c r="A5295" s="9"/>
      <c r="B5295" s="9"/>
    </row>
    <row r="5296" spans="1:2" x14ac:dyDescent="0.3">
      <c r="A5296" s="9"/>
      <c r="B5296" s="9"/>
    </row>
    <row r="5297" spans="1:2" x14ac:dyDescent="0.3">
      <c r="A5297" s="9"/>
      <c r="B5297" s="9"/>
    </row>
    <row r="5298" spans="1:2" x14ac:dyDescent="0.3">
      <c r="A5298" s="9"/>
      <c r="B5298" s="9"/>
    </row>
    <row r="5299" spans="1:2" x14ac:dyDescent="0.3">
      <c r="A5299" s="9"/>
      <c r="B5299" s="9"/>
    </row>
    <row r="5300" spans="1:2" x14ac:dyDescent="0.3">
      <c r="A5300" s="9"/>
      <c r="B5300" s="9"/>
    </row>
    <row r="5301" spans="1:2" x14ac:dyDescent="0.3">
      <c r="A5301" s="9"/>
      <c r="B5301" s="9"/>
    </row>
    <row r="5302" spans="1:2" x14ac:dyDescent="0.3">
      <c r="A5302" s="9"/>
      <c r="B5302" s="9"/>
    </row>
    <row r="5303" spans="1:2" x14ac:dyDescent="0.3">
      <c r="A5303" s="9"/>
      <c r="B5303" s="9"/>
    </row>
    <row r="5304" spans="1:2" x14ac:dyDescent="0.3">
      <c r="A5304" s="9"/>
      <c r="B5304" s="9"/>
    </row>
    <row r="5305" spans="1:2" x14ac:dyDescent="0.3">
      <c r="A5305" s="9"/>
      <c r="B5305" s="9"/>
    </row>
    <row r="5306" spans="1:2" x14ac:dyDescent="0.3">
      <c r="A5306" s="9"/>
      <c r="B5306" s="9"/>
    </row>
    <row r="5307" spans="1:2" x14ac:dyDescent="0.3">
      <c r="A5307" s="9"/>
      <c r="B5307" s="9"/>
    </row>
    <row r="5308" spans="1:2" x14ac:dyDescent="0.3">
      <c r="A5308" s="9"/>
      <c r="B5308" s="9"/>
    </row>
    <row r="5309" spans="1:2" x14ac:dyDescent="0.3">
      <c r="A5309" s="9"/>
      <c r="B5309" s="9"/>
    </row>
    <row r="5310" spans="1:2" x14ac:dyDescent="0.3">
      <c r="A5310" s="9"/>
      <c r="B5310" s="9"/>
    </row>
    <row r="5311" spans="1:2" x14ac:dyDescent="0.3">
      <c r="A5311" s="9"/>
      <c r="B5311" s="9"/>
    </row>
    <row r="5312" spans="1:2" x14ac:dyDescent="0.3">
      <c r="A5312" s="9"/>
      <c r="B5312" s="9"/>
    </row>
    <row r="5313" spans="1:2" x14ac:dyDescent="0.3">
      <c r="A5313" s="9"/>
      <c r="B5313" s="9"/>
    </row>
    <row r="5314" spans="1:2" x14ac:dyDescent="0.3">
      <c r="A5314" s="9"/>
      <c r="B5314" s="9"/>
    </row>
    <row r="5315" spans="1:2" x14ac:dyDescent="0.3">
      <c r="A5315" s="9"/>
      <c r="B5315" s="9"/>
    </row>
    <row r="5316" spans="1:2" x14ac:dyDescent="0.3">
      <c r="A5316" s="9"/>
      <c r="B5316" s="9"/>
    </row>
    <row r="5317" spans="1:2" x14ac:dyDescent="0.3">
      <c r="A5317" s="9"/>
      <c r="B5317" s="9"/>
    </row>
    <row r="5318" spans="1:2" x14ac:dyDescent="0.3">
      <c r="A5318" s="9"/>
      <c r="B5318" s="9"/>
    </row>
    <row r="5319" spans="1:2" x14ac:dyDescent="0.3">
      <c r="A5319" s="9"/>
      <c r="B5319" s="9"/>
    </row>
    <row r="5320" spans="1:2" x14ac:dyDescent="0.3">
      <c r="A5320" s="9"/>
      <c r="B5320" s="9"/>
    </row>
    <row r="5321" spans="1:2" x14ac:dyDescent="0.3">
      <c r="A5321" s="9"/>
      <c r="B5321" s="9"/>
    </row>
    <row r="5322" spans="1:2" x14ac:dyDescent="0.3">
      <c r="A5322" s="9"/>
      <c r="B5322" s="9"/>
    </row>
    <row r="5323" spans="1:2" x14ac:dyDescent="0.3">
      <c r="A5323" s="9"/>
      <c r="B5323" s="9"/>
    </row>
    <row r="5324" spans="1:2" x14ac:dyDescent="0.3">
      <c r="A5324" s="9"/>
      <c r="B5324" s="9"/>
    </row>
    <row r="5325" spans="1:2" x14ac:dyDescent="0.3">
      <c r="A5325" s="9"/>
      <c r="B5325" s="9"/>
    </row>
    <row r="5326" spans="1:2" x14ac:dyDescent="0.3">
      <c r="A5326" s="9"/>
      <c r="B5326" s="9"/>
    </row>
    <row r="5327" spans="1:2" x14ac:dyDescent="0.3">
      <c r="A5327" s="9"/>
      <c r="B5327" s="9"/>
    </row>
    <row r="5328" spans="1:2" x14ac:dyDescent="0.3">
      <c r="A5328" s="9"/>
      <c r="B5328" s="9"/>
    </row>
    <row r="5329" spans="1:2" x14ac:dyDescent="0.3">
      <c r="A5329" s="9"/>
      <c r="B5329" s="9"/>
    </row>
    <row r="5330" spans="1:2" x14ac:dyDescent="0.3">
      <c r="A5330" s="9"/>
      <c r="B5330" s="9"/>
    </row>
    <row r="5331" spans="1:2" x14ac:dyDescent="0.3">
      <c r="A5331" s="9"/>
      <c r="B5331" s="9"/>
    </row>
    <row r="5332" spans="1:2" x14ac:dyDescent="0.3">
      <c r="A5332" s="9"/>
      <c r="B5332" s="9"/>
    </row>
    <row r="5333" spans="1:2" x14ac:dyDescent="0.3">
      <c r="A5333" s="9"/>
      <c r="B5333" s="9"/>
    </row>
    <row r="5334" spans="1:2" x14ac:dyDescent="0.3">
      <c r="A5334" s="9"/>
      <c r="B5334" s="9"/>
    </row>
    <row r="5335" spans="1:2" x14ac:dyDescent="0.3">
      <c r="A5335" s="9"/>
      <c r="B5335" s="9"/>
    </row>
    <row r="5336" spans="1:2" x14ac:dyDescent="0.3">
      <c r="A5336" s="9"/>
      <c r="B5336" s="9"/>
    </row>
    <row r="5337" spans="1:2" x14ac:dyDescent="0.3">
      <c r="A5337" s="9"/>
      <c r="B5337" s="9"/>
    </row>
    <row r="5338" spans="1:2" x14ac:dyDescent="0.3">
      <c r="A5338" s="9"/>
      <c r="B5338" s="9"/>
    </row>
    <row r="5339" spans="1:2" x14ac:dyDescent="0.3">
      <c r="A5339" s="9"/>
      <c r="B5339" s="9"/>
    </row>
    <row r="5340" spans="1:2" x14ac:dyDescent="0.3">
      <c r="A5340" s="9"/>
      <c r="B5340" s="9"/>
    </row>
    <row r="5341" spans="1:2" x14ac:dyDescent="0.3">
      <c r="A5341" s="9"/>
      <c r="B5341" s="9"/>
    </row>
    <row r="5342" spans="1:2" x14ac:dyDescent="0.3">
      <c r="A5342" s="9"/>
      <c r="B5342" s="9"/>
    </row>
    <row r="5343" spans="1:2" x14ac:dyDescent="0.3">
      <c r="A5343" s="9"/>
      <c r="B5343" s="9"/>
    </row>
    <row r="5344" spans="1:2" x14ac:dyDescent="0.3">
      <c r="A5344" s="9"/>
      <c r="B5344" s="9"/>
    </row>
    <row r="5345" spans="1:2" x14ac:dyDescent="0.3">
      <c r="A5345" s="9"/>
      <c r="B5345" s="9"/>
    </row>
    <row r="5346" spans="1:2" x14ac:dyDescent="0.3">
      <c r="A5346" s="9"/>
      <c r="B5346" s="9"/>
    </row>
    <row r="5347" spans="1:2" x14ac:dyDescent="0.3">
      <c r="A5347" s="9"/>
      <c r="B5347" s="9"/>
    </row>
    <row r="5348" spans="1:2" x14ac:dyDescent="0.3">
      <c r="A5348" s="9"/>
      <c r="B5348" s="9"/>
    </row>
    <row r="5349" spans="1:2" x14ac:dyDescent="0.3">
      <c r="A5349" s="9"/>
      <c r="B5349" s="9"/>
    </row>
    <row r="5350" spans="1:2" x14ac:dyDescent="0.3">
      <c r="A5350" s="9"/>
      <c r="B5350" s="9"/>
    </row>
    <row r="5351" spans="1:2" x14ac:dyDescent="0.3">
      <c r="A5351" s="9"/>
      <c r="B5351" s="9"/>
    </row>
    <row r="5352" spans="1:2" x14ac:dyDescent="0.3">
      <c r="A5352" s="9"/>
      <c r="B5352" s="9"/>
    </row>
    <row r="5353" spans="1:2" x14ac:dyDescent="0.3">
      <c r="A5353" s="9"/>
      <c r="B5353" s="9"/>
    </row>
    <row r="5354" spans="1:2" x14ac:dyDescent="0.3">
      <c r="A5354" s="9"/>
      <c r="B5354" s="9"/>
    </row>
    <row r="5355" spans="1:2" x14ac:dyDescent="0.3">
      <c r="A5355" s="9"/>
      <c r="B5355" s="9"/>
    </row>
    <row r="5356" spans="1:2" x14ac:dyDescent="0.3">
      <c r="A5356" s="9"/>
      <c r="B5356" s="9"/>
    </row>
    <row r="5357" spans="1:2" x14ac:dyDescent="0.3">
      <c r="A5357" s="9"/>
      <c r="B5357" s="9"/>
    </row>
    <row r="5358" spans="1:2" x14ac:dyDescent="0.3">
      <c r="A5358" s="9"/>
      <c r="B5358" s="9"/>
    </row>
    <row r="5359" spans="1:2" x14ac:dyDescent="0.3">
      <c r="A5359" s="9"/>
      <c r="B5359" s="9"/>
    </row>
    <row r="5360" spans="1:2" x14ac:dyDescent="0.3">
      <c r="A5360" s="9"/>
      <c r="B5360" s="9"/>
    </row>
    <row r="5361" spans="1:2" x14ac:dyDescent="0.3">
      <c r="A5361" s="9"/>
      <c r="B5361" s="9"/>
    </row>
    <row r="5362" spans="1:2" x14ac:dyDescent="0.3">
      <c r="A5362" s="9"/>
      <c r="B5362" s="9"/>
    </row>
    <row r="5363" spans="1:2" x14ac:dyDescent="0.3">
      <c r="A5363" s="9"/>
      <c r="B5363" s="9"/>
    </row>
    <row r="5364" spans="1:2" x14ac:dyDescent="0.3">
      <c r="A5364" s="9"/>
      <c r="B5364" s="9"/>
    </row>
    <row r="5365" spans="1:2" x14ac:dyDescent="0.3">
      <c r="A5365" s="9"/>
      <c r="B5365" s="9"/>
    </row>
    <row r="5366" spans="1:2" x14ac:dyDescent="0.3">
      <c r="A5366" s="9"/>
      <c r="B5366" s="9"/>
    </row>
    <row r="5367" spans="1:2" x14ac:dyDescent="0.3">
      <c r="A5367" s="9"/>
      <c r="B5367" s="9"/>
    </row>
    <row r="5368" spans="1:2" x14ac:dyDescent="0.3">
      <c r="A5368" s="9"/>
      <c r="B5368" s="9"/>
    </row>
    <row r="5369" spans="1:2" x14ac:dyDescent="0.3">
      <c r="A5369" s="9"/>
      <c r="B5369" s="9"/>
    </row>
    <row r="5370" spans="1:2" x14ac:dyDescent="0.3">
      <c r="A5370" s="9"/>
      <c r="B5370" s="9"/>
    </row>
    <row r="5371" spans="1:2" x14ac:dyDescent="0.3">
      <c r="A5371" s="9"/>
      <c r="B5371" s="9"/>
    </row>
    <row r="5372" spans="1:2" x14ac:dyDescent="0.3">
      <c r="A5372" s="9"/>
      <c r="B5372" s="9"/>
    </row>
    <row r="5373" spans="1:2" x14ac:dyDescent="0.3">
      <c r="A5373" s="9"/>
      <c r="B5373" s="9"/>
    </row>
    <row r="5374" spans="1:2" x14ac:dyDescent="0.3">
      <c r="A5374" s="9"/>
      <c r="B5374" s="9"/>
    </row>
    <row r="5375" spans="1:2" x14ac:dyDescent="0.3">
      <c r="A5375" s="9"/>
      <c r="B5375" s="9"/>
    </row>
    <row r="5376" spans="1:2" x14ac:dyDescent="0.3">
      <c r="A5376" s="9"/>
      <c r="B5376" s="9"/>
    </row>
    <row r="5377" spans="1:2" x14ac:dyDescent="0.3">
      <c r="A5377" s="9"/>
      <c r="B5377" s="9"/>
    </row>
    <row r="5378" spans="1:2" x14ac:dyDescent="0.3">
      <c r="A5378" s="9"/>
      <c r="B5378" s="9"/>
    </row>
    <row r="5379" spans="1:2" x14ac:dyDescent="0.3">
      <c r="A5379" s="9"/>
      <c r="B5379" s="9"/>
    </row>
    <row r="5380" spans="1:2" x14ac:dyDescent="0.3">
      <c r="A5380" s="9"/>
      <c r="B5380" s="9"/>
    </row>
    <row r="5381" spans="1:2" x14ac:dyDescent="0.3">
      <c r="A5381" s="9"/>
      <c r="B5381" s="9"/>
    </row>
    <row r="5382" spans="1:2" x14ac:dyDescent="0.3">
      <c r="A5382" s="9"/>
      <c r="B5382" s="9"/>
    </row>
    <row r="5383" spans="1:2" x14ac:dyDescent="0.3">
      <c r="A5383" s="9"/>
      <c r="B5383" s="9"/>
    </row>
    <row r="5384" spans="1:2" x14ac:dyDescent="0.3">
      <c r="A5384" s="9"/>
      <c r="B5384" s="9"/>
    </row>
    <row r="5385" spans="1:2" x14ac:dyDescent="0.3">
      <c r="A5385" s="9"/>
      <c r="B5385" s="9"/>
    </row>
    <row r="5386" spans="1:2" x14ac:dyDescent="0.3">
      <c r="A5386" s="9"/>
      <c r="B5386" s="9"/>
    </row>
    <row r="5387" spans="1:2" x14ac:dyDescent="0.3">
      <c r="A5387" s="9"/>
      <c r="B5387" s="9"/>
    </row>
    <row r="5388" spans="1:2" x14ac:dyDescent="0.3">
      <c r="A5388" s="9"/>
      <c r="B5388" s="9"/>
    </row>
    <row r="5389" spans="1:2" x14ac:dyDescent="0.3">
      <c r="A5389" s="9"/>
      <c r="B5389" s="9"/>
    </row>
    <row r="5390" spans="1:2" x14ac:dyDescent="0.3">
      <c r="A5390" s="9"/>
      <c r="B5390" s="9"/>
    </row>
    <row r="5391" spans="1:2" x14ac:dyDescent="0.3">
      <c r="A5391" s="9"/>
      <c r="B5391" s="9"/>
    </row>
    <row r="5392" spans="1:2" x14ac:dyDescent="0.3">
      <c r="A5392" s="9"/>
      <c r="B5392" s="9"/>
    </row>
    <row r="5393" spans="1:2" x14ac:dyDescent="0.3">
      <c r="A5393" s="9"/>
      <c r="B5393" s="9"/>
    </row>
    <row r="5394" spans="1:2" x14ac:dyDescent="0.3">
      <c r="A5394" s="9"/>
      <c r="B5394" s="9"/>
    </row>
    <row r="5395" spans="1:2" x14ac:dyDescent="0.3">
      <c r="A5395" s="9"/>
      <c r="B5395" s="9"/>
    </row>
    <row r="5396" spans="1:2" x14ac:dyDescent="0.3">
      <c r="A5396" s="9"/>
      <c r="B5396" s="9"/>
    </row>
    <row r="5397" spans="1:2" x14ac:dyDescent="0.3">
      <c r="A5397" s="9"/>
      <c r="B5397" s="9"/>
    </row>
    <row r="5398" spans="1:2" x14ac:dyDescent="0.3">
      <c r="A5398" s="9"/>
      <c r="B5398" s="9"/>
    </row>
    <row r="5399" spans="1:2" x14ac:dyDescent="0.3">
      <c r="A5399" s="9"/>
      <c r="B5399" s="9"/>
    </row>
    <row r="5400" spans="1:2" x14ac:dyDescent="0.3">
      <c r="A5400" s="9"/>
      <c r="B5400" s="9"/>
    </row>
    <row r="5401" spans="1:2" x14ac:dyDescent="0.3">
      <c r="A5401" s="9"/>
      <c r="B5401" s="9"/>
    </row>
    <row r="5402" spans="1:2" x14ac:dyDescent="0.3">
      <c r="A5402" s="9"/>
      <c r="B5402" s="9"/>
    </row>
    <row r="5403" spans="1:2" x14ac:dyDescent="0.3">
      <c r="A5403" s="9"/>
      <c r="B5403" s="9"/>
    </row>
    <row r="5404" spans="1:2" x14ac:dyDescent="0.3">
      <c r="A5404" s="9"/>
      <c r="B5404" s="9"/>
    </row>
    <row r="5405" spans="1:2" x14ac:dyDescent="0.3">
      <c r="A5405" s="9"/>
      <c r="B5405" s="9"/>
    </row>
    <row r="5406" spans="1:2" x14ac:dyDescent="0.3">
      <c r="A5406" s="9"/>
      <c r="B5406" s="9"/>
    </row>
    <row r="5407" spans="1:2" x14ac:dyDescent="0.3">
      <c r="A5407" s="9"/>
      <c r="B5407" s="9"/>
    </row>
    <row r="5408" spans="1:2" x14ac:dyDescent="0.3">
      <c r="A5408" s="9"/>
      <c r="B5408" s="9"/>
    </row>
    <row r="5409" spans="1:2" x14ac:dyDescent="0.3">
      <c r="A5409" s="9"/>
      <c r="B5409" s="9"/>
    </row>
    <row r="5410" spans="1:2" x14ac:dyDescent="0.3">
      <c r="A5410" s="9"/>
      <c r="B5410" s="9"/>
    </row>
    <row r="5411" spans="1:2" x14ac:dyDescent="0.3">
      <c r="A5411" s="9"/>
      <c r="B5411" s="9"/>
    </row>
    <row r="5412" spans="1:2" x14ac:dyDescent="0.3">
      <c r="A5412" s="9"/>
      <c r="B5412" s="9"/>
    </row>
    <row r="5413" spans="1:2" x14ac:dyDescent="0.3">
      <c r="A5413" s="9"/>
      <c r="B5413" s="9"/>
    </row>
    <row r="5414" spans="1:2" x14ac:dyDescent="0.3">
      <c r="A5414" s="9"/>
      <c r="B5414" s="9"/>
    </row>
    <row r="5415" spans="1:2" x14ac:dyDescent="0.3">
      <c r="A5415" s="9"/>
      <c r="B5415" s="9"/>
    </row>
    <row r="5416" spans="1:2" x14ac:dyDescent="0.3">
      <c r="A5416" s="9"/>
      <c r="B5416" s="9"/>
    </row>
    <row r="5417" spans="1:2" x14ac:dyDescent="0.3">
      <c r="A5417" s="9"/>
      <c r="B5417" s="9"/>
    </row>
    <row r="5418" spans="1:2" x14ac:dyDescent="0.3">
      <c r="A5418" s="9"/>
      <c r="B5418" s="9"/>
    </row>
    <row r="5419" spans="1:2" x14ac:dyDescent="0.3">
      <c r="A5419" s="9"/>
      <c r="B5419" s="9"/>
    </row>
    <row r="5420" spans="1:2" x14ac:dyDescent="0.3">
      <c r="A5420" s="9"/>
      <c r="B5420" s="9"/>
    </row>
    <row r="5421" spans="1:2" x14ac:dyDescent="0.3">
      <c r="A5421" s="9"/>
      <c r="B5421" s="9"/>
    </row>
    <row r="5422" spans="1:2" x14ac:dyDescent="0.3">
      <c r="A5422" s="9"/>
      <c r="B5422" s="9"/>
    </row>
    <row r="5423" spans="1:2" x14ac:dyDescent="0.3">
      <c r="A5423" s="9"/>
      <c r="B5423" s="9"/>
    </row>
    <row r="5424" spans="1:2" x14ac:dyDescent="0.3">
      <c r="A5424" s="9"/>
      <c r="B5424" s="9"/>
    </row>
    <row r="5425" spans="1:2" x14ac:dyDescent="0.3">
      <c r="A5425" s="9"/>
      <c r="B5425" s="9"/>
    </row>
    <row r="5426" spans="1:2" x14ac:dyDescent="0.3">
      <c r="A5426" s="9"/>
      <c r="B5426" s="9"/>
    </row>
    <row r="5427" spans="1:2" x14ac:dyDescent="0.3">
      <c r="A5427" s="9"/>
      <c r="B5427" s="9"/>
    </row>
    <row r="5428" spans="1:2" x14ac:dyDescent="0.3">
      <c r="A5428" s="9"/>
      <c r="B5428" s="9"/>
    </row>
    <row r="5429" spans="1:2" x14ac:dyDescent="0.3">
      <c r="A5429" s="9"/>
      <c r="B5429" s="9"/>
    </row>
    <row r="5430" spans="1:2" x14ac:dyDescent="0.3">
      <c r="A5430" s="9"/>
      <c r="B5430" s="9"/>
    </row>
    <row r="5431" spans="1:2" x14ac:dyDescent="0.3">
      <c r="A5431" s="9"/>
      <c r="B5431" s="9"/>
    </row>
    <row r="5432" spans="1:2" x14ac:dyDescent="0.3">
      <c r="A5432" s="9"/>
      <c r="B5432" s="9"/>
    </row>
    <row r="5433" spans="1:2" x14ac:dyDescent="0.3">
      <c r="A5433" s="9"/>
      <c r="B5433" s="9"/>
    </row>
    <row r="5434" spans="1:2" x14ac:dyDescent="0.3">
      <c r="A5434" s="9"/>
      <c r="B5434" s="9"/>
    </row>
    <row r="5435" spans="1:2" x14ac:dyDescent="0.3">
      <c r="A5435" s="9"/>
      <c r="B5435" s="9"/>
    </row>
    <row r="5436" spans="1:2" x14ac:dyDescent="0.3">
      <c r="A5436" s="9"/>
      <c r="B5436" s="9"/>
    </row>
    <row r="5437" spans="1:2" x14ac:dyDescent="0.3">
      <c r="A5437" s="9"/>
      <c r="B5437" s="9"/>
    </row>
    <row r="5438" spans="1:2" x14ac:dyDescent="0.3">
      <c r="A5438" s="9"/>
      <c r="B5438" s="9"/>
    </row>
    <row r="5439" spans="1:2" x14ac:dyDescent="0.3">
      <c r="A5439" s="9"/>
      <c r="B5439" s="9"/>
    </row>
    <row r="5440" spans="1:2" x14ac:dyDescent="0.3">
      <c r="A5440" s="9"/>
      <c r="B5440" s="9"/>
    </row>
    <row r="5441" spans="1:2" x14ac:dyDescent="0.3">
      <c r="A5441" s="9"/>
      <c r="B5441" s="9"/>
    </row>
    <row r="5442" spans="1:2" x14ac:dyDescent="0.3">
      <c r="A5442" s="9"/>
      <c r="B5442" s="9"/>
    </row>
    <row r="5443" spans="1:2" x14ac:dyDescent="0.3">
      <c r="A5443" s="9"/>
      <c r="B5443" s="9"/>
    </row>
    <row r="5444" spans="1:2" x14ac:dyDescent="0.3">
      <c r="A5444" s="9"/>
      <c r="B5444" s="9"/>
    </row>
    <row r="5445" spans="1:2" x14ac:dyDescent="0.3">
      <c r="A5445" s="9"/>
      <c r="B5445" s="9"/>
    </row>
    <row r="5446" spans="1:2" x14ac:dyDescent="0.3">
      <c r="A5446" s="9"/>
      <c r="B5446" s="9"/>
    </row>
    <row r="5447" spans="1:2" x14ac:dyDescent="0.3">
      <c r="A5447" s="9"/>
      <c r="B5447" s="9"/>
    </row>
    <row r="5448" spans="1:2" x14ac:dyDescent="0.3">
      <c r="A5448" s="9"/>
      <c r="B5448" s="9"/>
    </row>
    <row r="5449" spans="1:2" x14ac:dyDescent="0.3">
      <c r="A5449" s="9"/>
      <c r="B5449" s="9"/>
    </row>
    <row r="5450" spans="1:2" x14ac:dyDescent="0.3">
      <c r="A5450" s="9"/>
      <c r="B5450" s="9"/>
    </row>
    <row r="5451" spans="1:2" x14ac:dyDescent="0.3">
      <c r="A5451" s="9"/>
      <c r="B5451" s="9"/>
    </row>
    <row r="5452" spans="1:2" x14ac:dyDescent="0.3">
      <c r="A5452" s="9"/>
      <c r="B5452" s="9"/>
    </row>
    <row r="5453" spans="1:2" x14ac:dyDescent="0.3">
      <c r="A5453" s="9"/>
      <c r="B5453" s="9"/>
    </row>
    <row r="5454" spans="1:2" x14ac:dyDescent="0.3">
      <c r="A5454" s="9"/>
      <c r="B5454" s="9"/>
    </row>
    <row r="5455" spans="1:2" x14ac:dyDescent="0.3">
      <c r="A5455" s="9"/>
      <c r="B5455" s="9"/>
    </row>
    <row r="5456" spans="1:2" x14ac:dyDescent="0.3">
      <c r="A5456" s="9"/>
      <c r="B5456" s="9"/>
    </row>
    <row r="5457" spans="1:2" x14ac:dyDescent="0.3">
      <c r="A5457" s="9"/>
      <c r="B5457" s="9"/>
    </row>
    <row r="5458" spans="1:2" x14ac:dyDescent="0.3">
      <c r="A5458" s="9"/>
      <c r="B5458" s="9"/>
    </row>
    <row r="5459" spans="1:2" x14ac:dyDescent="0.3">
      <c r="A5459" s="9"/>
      <c r="B5459" s="9"/>
    </row>
    <row r="5460" spans="1:2" x14ac:dyDescent="0.3">
      <c r="A5460" s="9"/>
      <c r="B5460" s="9"/>
    </row>
    <row r="5461" spans="1:2" x14ac:dyDescent="0.3">
      <c r="A5461" s="9"/>
      <c r="B5461" s="9"/>
    </row>
    <row r="5462" spans="1:2" x14ac:dyDescent="0.3">
      <c r="A5462" s="9"/>
      <c r="B5462" s="9"/>
    </row>
    <row r="5463" spans="1:2" x14ac:dyDescent="0.3">
      <c r="A5463" s="9"/>
      <c r="B5463" s="9"/>
    </row>
    <row r="5464" spans="1:2" x14ac:dyDescent="0.3">
      <c r="A5464" s="9"/>
      <c r="B5464" s="9"/>
    </row>
    <row r="5465" spans="1:2" x14ac:dyDescent="0.3">
      <c r="A5465" s="9"/>
      <c r="B5465" s="9"/>
    </row>
    <row r="5466" spans="1:2" x14ac:dyDescent="0.3">
      <c r="A5466" s="9"/>
      <c r="B5466" s="9"/>
    </row>
    <row r="5467" spans="1:2" x14ac:dyDescent="0.3">
      <c r="A5467" s="9"/>
      <c r="B5467" s="9"/>
    </row>
    <row r="5468" spans="1:2" x14ac:dyDescent="0.3">
      <c r="A5468" s="9"/>
      <c r="B5468" s="9"/>
    </row>
    <row r="5469" spans="1:2" x14ac:dyDescent="0.3">
      <c r="A5469" s="9"/>
      <c r="B5469" s="9"/>
    </row>
    <row r="5470" spans="1:2" x14ac:dyDescent="0.3">
      <c r="A5470" s="9"/>
      <c r="B5470" s="9"/>
    </row>
    <row r="5471" spans="1:2" x14ac:dyDescent="0.3">
      <c r="A5471" s="9"/>
      <c r="B5471" s="9"/>
    </row>
    <row r="5472" spans="1:2" x14ac:dyDescent="0.3">
      <c r="A5472" s="9"/>
      <c r="B5472" s="9"/>
    </row>
    <row r="5473" spans="1:2" x14ac:dyDescent="0.3">
      <c r="A5473" s="9"/>
      <c r="B5473" s="9"/>
    </row>
    <row r="5474" spans="1:2" x14ac:dyDescent="0.3">
      <c r="A5474" s="9"/>
      <c r="B5474" s="9"/>
    </row>
    <row r="5475" spans="1:2" x14ac:dyDescent="0.3">
      <c r="A5475" s="9"/>
      <c r="B5475" s="9"/>
    </row>
    <row r="5476" spans="1:2" x14ac:dyDescent="0.3">
      <c r="A5476" s="9"/>
      <c r="B5476" s="9"/>
    </row>
    <row r="5477" spans="1:2" x14ac:dyDescent="0.3">
      <c r="A5477" s="9"/>
      <c r="B5477" s="9"/>
    </row>
    <row r="5478" spans="1:2" x14ac:dyDescent="0.3">
      <c r="A5478" s="9"/>
      <c r="B5478" s="9"/>
    </row>
    <row r="5479" spans="1:2" x14ac:dyDescent="0.3">
      <c r="A5479" s="9"/>
      <c r="B5479" s="9"/>
    </row>
    <row r="5480" spans="1:2" x14ac:dyDescent="0.3">
      <c r="A5480" s="9"/>
      <c r="B5480" s="9"/>
    </row>
    <row r="5481" spans="1:2" x14ac:dyDescent="0.3">
      <c r="A5481" s="9"/>
      <c r="B5481" s="9"/>
    </row>
    <row r="5482" spans="1:2" x14ac:dyDescent="0.3">
      <c r="A5482" s="9"/>
      <c r="B5482" s="9"/>
    </row>
    <row r="5483" spans="1:2" x14ac:dyDescent="0.3">
      <c r="A5483" s="9"/>
      <c r="B5483" s="9"/>
    </row>
    <row r="5484" spans="1:2" x14ac:dyDescent="0.3">
      <c r="A5484" s="9"/>
      <c r="B5484" s="9"/>
    </row>
    <row r="5485" spans="1:2" x14ac:dyDescent="0.3">
      <c r="A5485" s="9"/>
      <c r="B5485" s="9"/>
    </row>
    <row r="5486" spans="1:2" x14ac:dyDescent="0.3">
      <c r="A5486" s="9"/>
      <c r="B5486" s="9"/>
    </row>
    <row r="5487" spans="1:2" x14ac:dyDescent="0.3">
      <c r="A5487" s="9"/>
      <c r="B5487" s="9"/>
    </row>
    <row r="5488" spans="1:2" x14ac:dyDescent="0.3">
      <c r="A5488" s="9"/>
      <c r="B5488" s="9"/>
    </row>
    <row r="5489" spans="1:2" x14ac:dyDescent="0.3">
      <c r="A5489" s="9"/>
      <c r="B5489" s="9"/>
    </row>
    <row r="5490" spans="1:2" x14ac:dyDescent="0.3">
      <c r="A5490" s="9"/>
      <c r="B5490" s="9"/>
    </row>
    <row r="5491" spans="1:2" x14ac:dyDescent="0.3">
      <c r="A5491" s="9"/>
      <c r="B5491" s="9"/>
    </row>
    <row r="5492" spans="1:2" x14ac:dyDescent="0.3">
      <c r="A5492" s="9"/>
      <c r="B5492" s="9"/>
    </row>
    <row r="5493" spans="1:2" x14ac:dyDescent="0.3">
      <c r="A5493" s="9"/>
      <c r="B5493" s="9"/>
    </row>
    <row r="5494" spans="1:2" x14ac:dyDescent="0.3">
      <c r="A5494" s="9"/>
      <c r="B5494" s="9"/>
    </row>
    <row r="5495" spans="1:2" x14ac:dyDescent="0.3">
      <c r="A5495" s="9"/>
      <c r="B5495" s="9"/>
    </row>
    <row r="5496" spans="1:2" x14ac:dyDescent="0.3">
      <c r="A5496" s="9"/>
      <c r="B5496" s="9"/>
    </row>
    <row r="5497" spans="1:2" x14ac:dyDescent="0.3">
      <c r="A5497" s="9"/>
      <c r="B5497" s="9"/>
    </row>
    <row r="5498" spans="1:2" x14ac:dyDescent="0.3">
      <c r="A5498" s="9"/>
      <c r="B5498" s="9"/>
    </row>
    <row r="5499" spans="1:2" x14ac:dyDescent="0.3">
      <c r="A5499" s="9"/>
      <c r="B5499" s="9"/>
    </row>
    <row r="5500" spans="1:2" x14ac:dyDescent="0.3">
      <c r="A5500" s="9"/>
      <c r="B5500" s="9"/>
    </row>
    <row r="5501" spans="1:2" x14ac:dyDescent="0.3">
      <c r="A5501" s="9"/>
      <c r="B5501" s="9"/>
    </row>
    <row r="5502" spans="1:2" x14ac:dyDescent="0.3">
      <c r="A5502" s="9"/>
      <c r="B5502" s="9"/>
    </row>
    <row r="5503" spans="1:2" x14ac:dyDescent="0.3">
      <c r="A5503" s="9"/>
      <c r="B5503" s="9"/>
    </row>
    <row r="5504" spans="1:2" x14ac:dyDescent="0.3">
      <c r="A5504" s="9"/>
      <c r="B5504" s="9"/>
    </row>
    <row r="5505" spans="1:2" x14ac:dyDescent="0.3">
      <c r="A5505" s="9"/>
      <c r="B5505" s="9"/>
    </row>
    <row r="5506" spans="1:2" x14ac:dyDescent="0.3">
      <c r="A5506" s="9"/>
      <c r="B5506" s="9"/>
    </row>
    <row r="5507" spans="1:2" x14ac:dyDescent="0.3">
      <c r="A5507" s="9"/>
      <c r="B5507" s="9"/>
    </row>
    <row r="5508" spans="1:2" x14ac:dyDescent="0.3">
      <c r="A5508" s="9"/>
      <c r="B5508" s="9"/>
    </row>
    <row r="5509" spans="1:2" x14ac:dyDescent="0.3">
      <c r="A5509" s="9"/>
      <c r="B5509" s="9"/>
    </row>
    <row r="5510" spans="1:2" x14ac:dyDescent="0.3">
      <c r="A5510" s="9"/>
      <c r="B5510" s="9"/>
    </row>
    <row r="5511" spans="1:2" x14ac:dyDescent="0.3">
      <c r="A5511" s="9"/>
      <c r="B5511" s="9"/>
    </row>
    <row r="5512" spans="1:2" x14ac:dyDescent="0.3">
      <c r="A5512" s="9"/>
      <c r="B5512" s="9"/>
    </row>
    <row r="5513" spans="1:2" x14ac:dyDescent="0.3">
      <c r="A5513" s="9"/>
      <c r="B5513" s="9"/>
    </row>
    <row r="5514" spans="1:2" x14ac:dyDescent="0.3">
      <c r="A5514" s="9"/>
      <c r="B5514" s="9"/>
    </row>
    <row r="5515" spans="1:2" x14ac:dyDescent="0.3">
      <c r="A5515" s="9"/>
      <c r="B5515" s="9"/>
    </row>
    <row r="5516" spans="1:2" x14ac:dyDescent="0.3">
      <c r="A5516" s="9"/>
      <c r="B5516" s="9"/>
    </row>
    <row r="5517" spans="1:2" x14ac:dyDescent="0.3">
      <c r="A5517" s="9"/>
      <c r="B5517" s="9"/>
    </row>
    <row r="5518" spans="1:2" x14ac:dyDescent="0.3">
      <c r="A5518" s="9"/>
      <c r="B5518" s="9"/>
    </row>
    <row r="5519" spans="1:2" x14ac:dyDescent="0.3">
      <c r="A5519" s="9"/>
      <c r="B5519" s="9"/>
    </row>
    <row r="5520" spans="1:2" x14ac:dyDescent="0.3">
      <c r="A5520" s="9"/>
      <c r="B5520" s="9"/>
    </row>
    <row r="5521" spans="1:2" x14ac:dyDescent="0.3">
      <c r="A5521" s="9"/>
      <c r="B5521" s="9"/>
    </row>
    <row r="5522" spans="1:2" x14ac:dyDescent="0.3">
      <c r="A5522" s="9"/>
      <c r="B5522" s="9"/>
    </row>
    <row r="5523" spans="1:2" x14ac:dyDescent="0.3">
      <c r="A5523" s="9"/>
      <c r="B5523" s="9"/>
    </row>
    <row r="5524" spans="1:2" x14ac:dyDescent="0.3">
      <c r="A5524" s="9"/>
      <c r="B5524" s="9"/>
    </row>
    <row r="5525" spans="1:2" x14ac:dyDescent="0.3">
      <c r="A5525" s="9"/>
      <c r="B5525" s="9"/>
    </row>
    <row r="5526" spans="1:2" x14ac:dyDescent="0.3">
      <c r="A5526" s="9"/>
      <c r="B5526" s="9"/>
    </row>
    <row r="5527" spans="1:2" x14ac:dyDescent="0.3">
      <c r="A5527" s="9"/>
      <c r="B5527" s="9"/>
    </row>
    <row r="5528" spans="1:2" x14ac:dyDescent="0.3">
      <c r="A5528" s="9"/>
      <c r="B5528" s="9"/>
    </row>
    <row r="5529" spans="1:2" x14ac:dyDescent="0.3">
      <c r="A5529" s="9"/>
      <c r="B5529" s="9"/>
    </row>
    <row r="5530" spans="1:2" x14ac:dyDescent="0.3">
      <c r="A5530" s="9"/>
      <c r="B5530" s="9"/>
    </row>
    <row r="5531" spans="1:2" x14ac:dyDescent="0.3">
      <c r="A5531" s="9"/>
      <c r="B5531" s="9"/>
    </row>
    <row r="5532" spans="1:2" x14ac:dyDescent="0.3">
      <c r="A5532" s="9"/>
      <c r="B5532" s="9"/>
    </row>
    <row r="5533" spans="1:2" x14ac:dyDescent="0.3">
      <c r="A5533" s="9"/>
      <c r="B5533" s="9"/>
    </row>
    <row r="5534" spans="1:2" x14ac:dyDescent="0.3">
      <c r="A5534" s="9"/>
      <c r="B5534" s="9"/>
    </row>
    <row r="5535" spans="1:2" x14ac:dyDescent="0.3">
      <c r="A5535" s="9"/>
      <c r="B5535" s="9"/>
    </row>
    <row r="5536" spans="1:2" x14ac:dyDescent="0.3">
      <c r="A5536" s="9"/>
      <c r="B5536" s="9"/>
    </row>
    <row r="5537" spans="1:2" x14ac:dyDescent="0.3">
      <c r="A5537" s="9"/>
      <c r="B5537" s="9"/>
    </row>
    <row r="5538" spans="1:2" x14ac:dyDescent="0.3">
      <c r="A5538" s="9"/>
      <c r="B5538" s="9"/>
    </row>
    <row r="5539" spans="1:2" x14ac:dyDescent="0.3">
      <c r="A5539" s="9"/>
      <c r="B5539" s="9"/>
    </row>
    <row r="5540" spans="1:2" x14ac:dyDescent="0.3">
      <c r="A5540" s="9"/>
      <c r="B5540" s="9"/>
    </row>
    <row r="5541" spans="1:2" x14ac:dyDescent="0.3">
      <c r="A5541" s="9"/>
      <c r="B5541" s="9"/>
    </row>
    <row r="5542" spans="1:2" x14ac:dyDescent="0.3">
      <c r="A5542" s="9"/>
      <c r="B5542" s="9"/>
    </row>
    <row r="5543" spans="1:2" x14ac:dyDescent="0.3">
      <c r="A5543" s="9"/>
      <c r="B5543" s="9"/>
    </row>
    <row r="5544" spans="1:2" x14ac:dyDescent="0.3">
      <c r="A5544" s="9"/>
      <c r="B5544" s="9"/>
    </row>
    <row r="5545" spans="1:2" x14ac:dyDescent="0.3">
      <c r="A5545" s="9"/>
      <c r="B5545" s="9"/>
    </row>
    <row r="5546" spans="1:2" x14ac:dyDescent="0.3">
      <c r="A5546" s="9"/>
      <c r="B5546" s="9"/>
    </row>
    <row r="5547" spans="1:2" x14ac:dyDescent="0.3">
      <c r="A5547" s="9"/>
      <c r="B5547" s="9"/>
    </row>
    <row r="5548" spans="1:2" x14ac:dyDescent="0.3">
      <c r="A5548" s="9"/>
      <c r="B5548" s="9"/>
    </row>
    <row r="5549" spans="1:2" x14ac:dyDescent="0.3">
      <c r="A5549" s="9"/>
      <c r="B5549" s="9"/>
    </row>
    <row r="5550" spans="1:2" x14ac:dyDescent="0.3">
      <c r="A5550" s="9"/>
      <c r="B5550" s="9"/>
    </row>
    <row r="5551" spans="1:2" x14ac:dyDescent="0.3">
      <c r="A5551" s="9"/>
      <c r="B5551" s="9"/>
    </row>
    <row r="5552" spans="1:2" x14ac:dyDescent="0.3">
      <c r="A5552" s="9"/>
      <c r="B5552" s="9"/>
    </row>
    <row r="5553" spans="1:2" x14ac:dyDescent="0.3">
      <c r="A5553" s="9"/>
      <c r="B5553" s="9"/>
    </row>
    <row r="5554" spans="1:2" x14ac:dyDescent="0.3">
      <c r="A5554" s="9"/>
      <c r="B5554" s="9"/>
    </row>
    <row r="5555" spans="1:2" x14ac:dyDescent="0.3">
      <c r="A5555" s="9"/>
      <c r="B5555" s="9"/>
    </row>
    <row r="5556" spans="1:2" x14ac:dyDescent="0.3">
      <c r="A5556" s="9"/>
      <c r="B5556" s="9"/>
    </row>
    <row r="5557" spans="1:2" x14ac:dyDescent="0.3">
      <c r="A5557" s="9"/>
      <c r="B5557" s="9"/>
    </row>
    <row r="5558" spans="1:2" x14ac:dyDescent="0.3">
      <c r="A5558" s="9"/>
      <c r="B5558" s="9"/>
    </row>
    <row r="5559" spans="1:2" x14ac:dyDescent="0.3">
      <c r="A5559" s="9"/>
      <c r="B5559" s="9"/>
    </row>
    <row r="5560" spans="1:2" x14ac:dyDescent="0.3">
      <c r="A5560" s="9"/>
      <c r="B5560" s="9"/>
    </row>
    <row r="5561" spans="1:2" x14ac:dyDescent="0.3">
      <c r="A5561" s="9"/>
      <c r="B5561" s="9"/>
    </row>
    <row r="5562" spans="1:2" x14ac:dyDescent="0.3">
      <c r="A5562" s="9"/>
      <c r="B5562" s="9"/>
    </row>
    <row r="5563" spans="1:2" x14ac:dyDescent="0.3">
      <c r="A5563" s="9"/>
      <c r="B5563" s="9"/>
    </row>
    <row r="5564" spans="1:2" x14ac:dyDescent="0.3">
      <c r="A5564" s="9"/>
      <c r="B5564" s="9"/>
    </row>
    <row r="5565" spans="1:2" x14ac:dyDescent="0.3">
      <c r="A5565" s="9"/>
      <c r="B5565" s="9"/>
    </row>
    <row r="5566" spans="1:2" x14ac:dyDescent="0.3">
      <c r="A5566" s="9"/>
      <c r="B5566" s="9"/>
    </row>
    <row r="5567" spans="1:2" x14ac:dyDescent="0.3">
      <c r="A5567" s="9"/>
      <c r="B5567" s="9"/>
    </row>
    <row r="5568" spans="1:2" x14ac:dyDescent="0.3">
      <c r="A5568" s="9"/>
      <c r="B5568" s="9"/>
    </row>
    <row r="5569" spans="1:2" x14ac:dyDescent="0.3">
      <c r="A5569" s="9"/>
      <c r="B5569" s="9"/>
    </row>
    <row r="5570" spans="1:2" x14ac:dyDescent="0.3">
      <c r="A5570" s="9"/>
      <c r="B5570" s="9"/>
    </row>
    <row r="5571" spans="1:2" x14ac:dyDescent="0.3">
      <c r="A5571" s="9"/>
      <c r="B5571" s="9"/>
    </row>
    <row r="5572" spans="1:2" x14ac:dyDescent="0.3">
      <c r="A5572" s="9"/>
      <c r="B5572" s="9"/>
    </row>
    <row r="5573" spans="1:2" x14ac:dyDescent="0.3">
      <c r="A5573" s="9"/>
      <c r="B5573" s="9"/>
    </row>
    <row r="5574" spans="1:2" x14ac:dyDescent="0.3">
      <c r="A5574" s="9"/>
      <c r="B5574" s="9"/>
    </row>
    <row r="5575" spans="1:2" x14ac:dyDescent="0.3">
      <c r="A5575" s="9"/>
      <c r="B5575" s="9"/>
    </row>
    <row r="5576" spans="1:2" x14ac:dyDescent="0.3">
      <c r="A5576" s="9"/>
      <c r="B5576" s="9"/>
    </row>
    <row r="5577" spans="1:2" x14ac:dyDescent="0.3">
      <c r="A5577" s="9"/>
      <c r="B5577" s="9"/>
    </row>
    <row r="5578" spans="1:2" x14ac:dyDescent="0.3">
      <c r="A5578" s="9"/>
      <c r="B5578" s="9"/>
    </row>
    <row r="5579" spans="1:2" x14ac:dyDescent="0.3">
      <c r="A5579" s="9"/>
      <c r="B5579" s="9"/>
    </row>
    <row r="5580" spans="1:2" x14ac:dyDescent="0.3">
      <c r="A5580" s="9"/>
      <c r="B5580" s="9"/>
    </row>
    <row r="5581" spans="1:2" x14ac:dyDescent="0.3">
      <c r="A5581" s="9"/>
      <c r="B5581" s="9"/>
    </row>
    <row r="5582" spans="1:2" x14ac:dyDescent="0.3">
      <c r="A5582" s="9"/>
      <c r="B5582" s="9"/>
    </row>
    <row r="5583" spans="1:2" x14ac:dyDescent="0.3">
      <c r="A5583" s="9"/>
      <c r="B5583" s="9"/>
    </row>
    <row r="5584" spans="1:2" x14ac:dyDescent="0.3">
      <c r="A5584" s="9"/>
      <c r="B5584" s="9"/>
    </row>
    <row r="5585" spans="1:2" x14ac:dyDescent="0.3">
      <c r="A5585" s="9"/>
      <c r="B5585" s="9"/>
    </row>
    <row r="5586" spans="1:2" x14ac:dyDescent="0.3">
      <c r="A5586" s="9"/>
      <c r="B5586" s="9"/>
    </row>
    <row r="5587" spans="1:2" x14ac:dyDescent="0.3">
      <c r="A5587" s="9"/>
      <c r="B5587" s="9"/>
    </row>
    <row r="5588" spans="1:2" x14ac:dyDescent="0.3">
      <c r="A5588" s="9"/>
      <c r="B5588" s="9"/>
    </row>
    <row r="5589" spans="1:2" x14ac:dyDescent="0.3">
      <c r="A5589" s="9"/>
      <c r="B5589" s="9"/>
    </row>
    <row r="5590" spans="1:2" x14ac:dyDescent="0.3">
      <c r="A5590" s="9"/>
      <c r="B5590" s="9"/>
    </row>
    <row r="5591" spans="1:2" x14ac:dyDescent="0.3">
      <c r="A5591" s="9"/>
      <c r="B5591" s="9"/>
    </row>
    <row r="5592" spans="1:2" x14ac:dyDescent="0.3">
      <c r="A5592" s="9"/>
      <c r="B5592" s="9"/>
    </row>
    <row r="5593" spans="1:2" x14ac:dyDescent="0.3">
      <c r="A5593" s="9"/>
      <c r="B5593" s="9"/>
    </row>
    <row r="5594" spans="1:2" x14ac:dyDescent="0.3">
      <c r="A5594" s="9"/>
      <c r="B5594" s="9"/>
    </row>
    <row r="5595" spans="1:2" x14ac:dyDescent="0.3">
      <c r="A5595" s="9"/>
      <c r="B5595" s="9"/>
    </row>
    <row r="5596" spans="1:2" x14ac:dyDescent="0.3">
      <c r="A5596" s="9"/>
      <c r="B5596" s="9"/>
    </row>
    <row r="5597" spans="1:2" x14ac:dyDescent="0.3">
      <c r="A5597" s="9"/>
      <c r="B5597" s="9"/>
    </row>
    <row r="5598" spans="1:2" x14ac:dyDescent="0.3">
      <c r="A5598" s="9"/>
      <c r="B5598" s="9"/>
    </row>
    <row r="5599" spans="1:2" x14ac:dyDescent="0.3">
      <c r="A5599" s="9"/>
      <c r="B5599" s="9"/>
    </row>
    <row r="5600" spans="1:2" x14ac:dyDescent="0.3">
      <c r="A5600" s="9"/>
      <c r="B5600" s="9"/>
    </row>
    <row r="5601" spans="1:2" x14ac:dyDescent="0.3">
      <c r="A5601" s="9"/>
      <c r="B5601" s="9"/>
    </row>
    <row r="5602" spans="1:2" x14ac:dyDescent="0.3">
      <c r="A5602" s="9"/>
      <c r="B5602" s="9"/>
    </row>
    <row r="5603" spans="1:2" x14ac:dyDescent="0.3">
      <c r="A5603" s="9"/>
      <c r="B5603" s="9"/>
    </row>
    <row r="5604" spans="1:2" x14ac:dyDescent="0.3">
      <c r="A5604" s="9"/>
      <c r="B5604" s="9"/>
    </row>
    <row r="5605" spans="1:2" x14ac:dyDescent="0.3">
      <c r="A5605" s="9"/>
      <c r="B5605" s="9"/>
    </row>
    <row r="5606" spans="1:2" x14ac:dyDescent="0.3">
      <c r="A5606" s="9"/>
      <c r="B5606" s="9"/>
    </row>
    <row r="5607" spans="1:2" x14ac:dyDescent="0.3">
      <c r="A5607" s="9"/>
      <c r="B5607" s="9"/>
    </row>
    <row r="5608" spans="1:2" x14ac:dyDescent="0.3">
      <c r="A5608" s="9"/>
      <c r="B5608" s="9"/>
    </row>
    <row r="5609" spans="1:2" x14ac:dyDescent="0.3">
      <c r="A5609" s="9"/>
      <c r="B5609" s="9"/>
    </row>
    <row r="5610" spans="1:2" x14ac:dyDescent="0.3">
      <c r="A5610" s="9"/>
      <c r="B5610" s="9"/>
    </row>
    <row r="5611" spans="1:2" x14ac:dyDescent="0.3">
      <c r="A5611" s="9"/>
      <c r="B5611" s="9"/>
    </row>
    <row r="5612" spans="1:2" x14ac:dyDescent="0.3">
      <c r="A5612" s="9"/>
      <c r="B5612" s="9"/>
    </row>
    <row r="5613" spans="1:2" x14ac:dyDescent="0.3">
      <c r="A5613" s="9"/>
      <c r="B5613" s="9"/>
    </row>
    <row r="5614" spans="1:2" x14ac:dyDescent="0.3">
      <c r="A5614" s="9"/>
      <c r="B5614" s="9"/>
    </row>
    <row r="5615" spans="1:2" x14ac:dyDescent="0.3">
      <c r="A5615" s="9"/>
      <c r="B5615" s="9"/>
    </row>
    <row r="5616" spans="1:2" x14ac:dyDescent="0.3">
      <c r="A5616" s="9"/>
      <c r="B5616" s="9"/>
    </row>
    <row r="5617" spans="1:2" x14ac:dyDescent="0.3">
      <c r="A5617" s="9"/>
      <c r="B5617" s="9"/>
    </row>
    <row r="5618" spans="1:2" x14ac:dyDescent="0.3">
      <c r="A5618" s="9"/>
      <c r="B5618" s="9"/>
    </row>
    <row r="5619" spans="1:2" x14ac:dyDescent="0.3">
      <c r="A5619" s="9"/>
      <c r="B5619" s="9"/>
    </row>
    <row r="5620" spans="1:2" x14ac:dyDescent="0.3">
      <c r="A5620" s="9"/>
      <c r="B5620" s="9"/>
    </row>
    <row r="5621" spans="1:2" x14ac:dyDescent="0.3">
      <c r="A5621" s="9"/>
      <c r="B5621" s="9"/>
    </row>
    <row r="5622" spans="1:2" x14ac:dyDescent="0.3">
      <c r="A5622" s="9"/>
      <c r="B5622" s="9"/>
    </row>
    <row r="5623" spans="1:2" x14ac:dyDescent="0.3">
      <c r="A5623" s="9"/>
      <c r="B5623" s="9"/>
    </row>
    <row r="5624" spans="1:2" x14ac:dyDescent="0.3">
      <c r="A5624" s="9"/>
      <c r="B5624" s="9"/>
    </row>
    <row r="5625" spans="1:2" x14ac:dyDescent="0.3">
      <c r="A5625" s="9"/>
      <c r="B5625" s="9"/>
    </row>
    <row r="5626" spans="1:2" x14ac:dyDescent="0.3">
      <c r="A5626" s="9"/>
      <c r="B5626" s="9"/>
    </row>
    <row r="5627" spans="1:2" x14ac:dyDescent="0.3">
      <c r="A5627" s="9"/>
      <c r="B5627" s="9"/>
    </row>
    <row r="5628" spans="1:2" x14ac:dyDescent="0.3">
      <c r="A5628" s="9"/>
      <c r="B5628" s="9"/>
    </row>
    <row r="5629" spans="1:2" x14ac:dyDescent="0.3">
      <c r="A5629" s="9"/>
      <c r="B5629" s="9"/>
    </row>
    <row r="5630" spans="1:2" x14ac:dyDescent="0.3">
      <c r="A5630" s="9"/>
      <c r="B5630" s="9"/>
    </row>
    <row r="5631" spans="1:2" x14ac:dyDescent="0.3">
      <c r="A5631" s="9"/>
      <c r="B5631" s="9"/>
    </row>
    <row r="5632" spans="1:2" x14ac:dyDescent="0.3">
      <c r="A5632" s="9"/>
      <c r="B5632" s="9"/>
    </row>
    <row r="5633" spans="1:2" x14ac:dyDescent="0.3">
      <c r="A5633" s="9"/>
      <c r="B5633" s="9"/>
    </row>
    <row r="5634" spans="1:2" x14ac:dyDescent="0.3">
      <c r="A5634" s="9"/>
      <c r="B5634" s="9"/>
    </row>
    <row r="5635" spans="1:2" x14ac:dyDescent="0.3">
      <c r="A5635" s="9"/>
      <c r="B5635" s="9"/>
    </row>
    <row r="5636" spans="1:2" x14ac:dyDescent="0.3">
      <c r="A5636" s="9"/>
      <c r="B5636" s="9"/>
    </row>
    <row r="5637" spans="1:2" x14ac:dyDescent="0.3">
      <c r="A5637" s="9"/>
      <c r="B5637" s="9"/>
    </row>
    <row r="5638" spans="1:2" x14ac:dyDescent="0.3">
      <c r="A5638" s="9"/>
      <c r="B5638" s="9"/>
    </row>
    <row r="5639" spans="1:2" x14ac:dyDescent="0.3">
      <c r="A5639" s="9"/>
      <c r="B5639" s="9"/>
    </row>
    <row r="5640" spans="1:2" x14ac:dyDescent="0.3">
      <c r="A5640" s="9"/>
      <c r="B5640" s="9"/>
    </row>
    <row r="5641" spans="1:2" x14ac:dyDescent="0.3">
      <c r="A5641" s="9"/>
      <c r="B5641" s="9"/>
    </row>
    <row r="5642" spans="1:2" x14ac:dyDescent="0.3">
      <c r="A5642" s="9"/>
      <c r="B5642" s="9"/>
    </row>
    <row r="5643" spans="1:2" x14ac:dyDescent="0.3">
      <c r="A5643" s="9"/>
      <c r="B5643" s="9"/>
    </row>
    <row r="5644" spans="1:2" x14ac:dyDescent="0.3">
      <c r="A5644" s="9"/>
      <c r="B5644" s="9"/>
    </row>
    <row r="5645" spans="1:2" x14ac:dyDescent="0.3">
      <c r="A5645" s="9"/>
      <c r="B5645" s="9"/>
    </row>
    <row r="5646" spans="1:2" x14ac:dyDescent="0.3">
      <c r="A5646" s="9"/>
      <c r="B5646" s="9"/>
    </row>
    <row r="5647" spans="1:2" x14ac:dyDescent="0.3">
      <c r="A5647" s="9"/>
      <c r="B5647" s="9"/>
    </row>
    <row r="5648" spans="1:2" x14ac:dyDescent="0.3">
      <c r="A5648" s="9"/>
      <c r="B5648" s="9"/>
    </row>
    <row r="5649" spans="1:2" x14ac:dyDescent="0.3">
      <c r="A5649" s="9"/>
      <c r="B5649" s="9"/>
    </row>
    <row r="5650" spans="1:2" x14ac:dyDescent="0.3">
      <c r="A5650" s="9"/>
      <c r="B5650" s="9"/>
    </row>
    <row r="5651" spans="1:2" x14ac:dyDescent="0.3">
      <c r="A5651" s="9"/>
      <c r="B5651" s="9"/>
    </row>
    <row r="5652" spans="1:2" x14ac:dyDescent="0.3">
      <c r="A5652" s="9"/>
      <c r="B5652" s="9"/>
    </row>
    <row r="5653" spans="1:2" x14ac:dyDescent="0.3">
      <c r="A5653" s="9"/>
      <c r="B5653" s="9"/>
    </row>
    <row r="5654" spans="1:2" x14ac:dyDescent="0.3">
      <c r="A5654" s="9"/>
      <c r="B5654" s="9"/>
    </row>
    <row r="5655" spans="1:2" x14ac:dyDescent="0.3">
      <c r="A5655" s="9"/>
      <c r="B5655" s="9"/>
    </row>
    <row r="5656" spans="1:2" x14ac:dyDescent="0.3">
      <c r="A5656" s="9"/>
      <c r="B5656" s="9"/>
    </row>
    <row r="5657" spans="1:2" x14ac:dyDescent="0.3">
      <c r="A5657" s="9"/>
      <c r="B5657" s="9"/>
    </row>
    <row r="5658" spans="1:2" x14ac:dyDescent="0.3">
      <c r="A5658" s="9"/>
      <c r="B5658" s="9"/>
    </row>
    <row r="5659" spans="1:2" x14ac:dyDescent="0.3">
      <c r="A5659" s="9"/>
      <c r="B5659" s="9"/>
    </row>
    <row r="5660" spans="1:2" x14ac:dyDescent="0.3">
      <c r="A5660" s="9"/>
      <c r="B5660" s="9"/>
    </row>
    <row r="5661" spans="1:2" x14ac:dyDescent="0.3">
      <c r="A5661" s="9"/>
      <c r="B5661" s="9"/>
    </row>
    <row r="5662" spans="1:2" x14ac:dyDescent="0.3">
      <c r="A5662" s="9"/>
      <c r="B5662" s="9"/>
    </row>
    <row r="5663" spans="1:2" x14ac:dyDescent="0.3">
      <c r="A5663" s="9"/>
      <c r="B5663" s="9"/>
    </row>
    <row r="5664" spans="1:2" x14ac:dyDescent="0.3">
      <c r="A5664" s="9"/>
      <c r="B5664" s="9"/>
    </row>
    <row r="5665" spans="1:2" x14ac:dyDescent="0.3">
      <c r="A5665" s="9"/>
      <c r="B5665" s="9"/>
    </row>
    <row r="5666" spans="1:2" x14ac:dyDescent="0.3">
      <c r="A5666" s="9"/>
      <c r="B5666" s="9"/>
    </row>
    <row r="5667" spans="1:2" x14ac:dyDescent="0.3">
      <c r="A5667" s="9"/>
      <c r="B5667" s="9"/>
    </row>
    <row r="5668" spans="1:2" x14ac:dyDescent="0.3">
      <c r="A5668" s="9"/>
      <c r="B5668" s="9"/>
    </row>
    <row r="5669" spans="1:2" x14ac:dyDescent="0.3">
      <c r="A5669" s="9"/>
      <c r="B5669" s="9"/>
    </row>
    <row r="5670" spans="1:2" x14ac:dyDescent="0.3">
      <c r="A5670" s="9"/>
      <c r="B5670" s="9"/>
    </row>
    <row r="5671" spans="1:2" x14ac:dyDescent="0.3">
      <c r="A5671" s="9"/>
      <c r="B5671" s="9"/>
    </row>
    <row r="5672" spans="1:2" x14ac:dyDescent="0.3">
      <c r="A5672" s="9"/>
      <c r="B5672" s="9"/>
    </row>
    <row r="5673" spans="1:2" x14ac:dyDescent="0.3">
      <c r="A5673" s="9"/>
      <c r="B5673" s="9"/>
    </row>
    <row r="5674" spans="1:2" x14ac:dyDescent="0.3">
      <c r="A5674" s="9"/>
      <c r="B5674" s="9"/>
    </row>
    <row r="5675" spans="1:2" x14ac:dyDescent="0.3">
      <c r="A5675" s="9"/>
      <c r="B5675" s="9"/>
    </row>
    <row r="5676" spans="1:2" x14ac:dyDescent="0.3">
      <c r="A5676" s="9"/>
      <c r="B5676" s="9"/>
    </row>
    <row r="5677" spans="1:2" x14ac:dyDescent="0.3">
      <c r="A5677" s="9"/>
      <c r="B5677" s="9"/>
    </row>
    <row r="5678" spans="1:2" x14ac:dyDescent="0.3">
      <c r="A5678" s="9"/>
      <c r="B5678" s="9"/>
    </row>
    <row r="5679" spans="1:2" x14ac:dyDescent="0.3">
      <c r="A5679" s="9"/>
      <c r="B5679" s="9"/>
    </row>
    <row r="5680" spans="1:2" x14ac:dyDescent="0.3">
      <c r="A5680" s="9"/>
      <c r="B5680" s="9"/>
    </row>
    <row r="5681" spans="1:2" x14ac:dyDescent="0.3">
      <c r="A5681" s="9"/>
      <c r="B5681" s="9"/>
    </row>
    <row r="5682" spans="1:2" x14ac:dyDescent="0.3">
      <c r="A5682" s="9"/>
      <c r="B5682" s="9"/>
    </row>
    <row r="5683" spans="1:2" x14ac:dyDescent="0.3">
      <c r="A5683" s="9"/>
      <c r="B5683" s="9"/>
    </row>
    <row r="5684" spans="1:2" x14ac:dyDescent="0.3">
      <c r="A5684" s="9"/>
      <c r="B5684" s="9"/>
    </row>
    <row r="5685" spans="1:2" x14ac:dyDescent="0.3">
      <c r="A5685" s="9"/>
      <c r="B5685" s="9"/>
    </row>
    <row r="5686" spans="1:2" x14ac:dyDescent="0.3">
      <c r="A5686" s="9"/>
      <c r="B5686" s="9"/>
    </row>
    <row r="5687" spans="1:2" x14ac:dyDescent="0.3">
      <c r="A5687" s="9"/>
      <c r="B5687" s="9"/>
    </row>
    <row r="5688" spans="1:2" x14ac:dyDescent="0.3">
      <c r="A5688" s="9"/>
      <c r="B5688" s="9"/>
    </row>
    <row r="5689" spans="1:2" x14ac:dyDescent="0.3">
      <c r="A5689" s="9"/>
      <c r="B5689" s="9"/>
    </row>
    <row r="5690" spans="1:2" x14ac:dyDescent="0.3">
      <c r="A5690" s="9"/>
      <c r="B5690" s="9"/>
    </row>
    <row r="5691" spans="1:2" x14ac:dyDescent="0.3">
      <c r="A5691" s="9"/>
      <c r="B5691" s="9"/>
    </row>
    <row r="5692" spans="1:2" x14ac:dyDescent="0.3">
      <c r="A5692" s="9"/>
      <c r="B5692" s="9"/>
    </row>
    <row r="5693" spans="1:2" x14ac:dyDescent="0.3">
      <c r="A5693" s="9"/>
      <c r="B5693" s="9"/>
    </row>
    <row r="5694" spans="1:2" x14ac:dyDescent="0.3">
      <c r="A5694" s="9"/>
      <c r="B5694" s="9"/>
    </row>
    <row r="5695" spans="1:2" x14ac:dyDescent="0.3">
      <c r="A5695" s="9"/>
      <c r="B5695" s="9"/>
    </row>
    <row r="5696" spans="1:2" x14ac:dyDescent="0.3">
      <c r="A5696" s="9"/>
      <c r="B5696" s="9"/>
    </row>
    <row r="5697" spans="1:2" x14ac:dyDescent="0.3">
      <c r="A5697" s="9"/>
      <c r="B5697" s="9"/>
    </row>
    <row r="5698" spans="1:2" x14ac:dyDescent="0.3">
      <c r="A5698" s="9"/>
      <c r="B5698" s="9"/>
    </row>
    <row r="5699" spans="1:2" x14ac:dyDescent="0.3">
      <c r="A5699" s="9"/>
      <c r="B5699" s="9"/>
    </row>
    <row r="5700" spans="1:2" x14ac:dyDescent="0.3">
      <c r="A5700" s="9"/>
      <c r="B5700" s="9"/>
    </row>
    <row r="5701" spans="1:2" x14ac:dyDescent="0.3">
      <c r="A5701" s="9"/>
      <c r="B5701" s="9"/>
    </row>
    <row r="5702" spans="1:2" x14ac:dyDescent="0.3">
      <c r="A5702" s="9"/>
      <c r="B5702" s="9"/>
    </row>
    <row r="5703" spans="1:2" x14ac:dyDescent="0.3">
      <c r="A5703" s="9"/>
      <c r="B5703" s="9"/>
    </row>
    <row r="5704" spans="1:2" x14ac:dyDescent="0.3">
      <c r="A5704" s="9"/>
      <c r="B5704" s="9"/>
    </row>
    <row r="5705" spans="1:2" x14ac:dyDescent="0.3">
      <c r="A5705" s="9"/>
      <c r="B5705" s="9"/>
    </row>
    <row r="5706" spans="1:2" x14ac:dyDescent="0.3">
      <c r="A5706" s="9"/>
      <c r="B5706" s="9"/>
    </row>
    <row r="5707" spans="1:2" x14ac:dyDescent="0.3">
      <c r="A5707" s="9"/>
      <c r="B5707" s="9"/>
    </row>
    <row r="5708" spans="1:2" x14ac:dyDescent="0.3">
      <c r="A5708" s="9"/>
      <c r="B5708" s="9"/>
    </row>
    <row r="5709" spans="1:2" x14ac:dyDescent="0.3">
      <c r="A5709" s="9"/>
      <c r="B5709" s="9"/>
    </row>
    <row r="5710" spans="1:2" x14ac:dyDescent="0.3">
      <c r="A5710" s="9"/>
      <c r="B5710" s="9"/>
    </row>
    <row r="5711" spans="1:2" x14ac:dyDescent="0.3">
      <c r="A5711" s="9"/>
      <c r="B5711" s="9"/>
    </row>
    <row r="5712" spans="1:2" x14ac:dyDescent="0.3">
      <c r="A5712" s="9"/>
      <c r="B5712" s="9"/>
    </row>
    <row r="5713" spans="1:2" x14ac:dyDescent="0.3">
      <c r="A5713" s="9"/>
      <c r="B5713" s="9"/>
    </row>
    <row r="5714" spans="1:2" x14ac:dyDescent="0.3">
      <c r="A5714" s="9"/>
      <c r="B5714" s="9"/>
    </row>
    <row r="5715" spans="1:2" x14ac:dyDescent="0.3">
      <c r="A5715" s="9"/>
      <c r="B5715" s="9"/>
    </row>
    <row r="5716" spans="1:2" x14ac:dyDescent="0.3">
      <c r="A5716" s="9"/>
      <c r="B5716" s="9"/>
    </row>
    <row r="5717" spans="1:2" x14ac:dyDescent="0.3">
      <c r="A5717" s="9"/>
      <c r="B5717" s="9"/>
    </row>
    <row r="5718" spans="1:2" x14ac:dyDescent="0.3">
      <c r="A5718" s="9"/>
      <c r="B5718" s="9"/>
    </row>
    <row r="5719" spans="1:2" x14ac:dyDescent="0.3">
      <c r="A5719" s="9"/>
      <c r="B5719" s="9"/>
    </row>
    <row r="5720" spans="1:2" x14ac:dyDescent="0.3">
      <c r="A5720" s="9"/>
      <c r="B5720" s="9"/>
    </row>
    <row r="5721" spans="1:2" x14ac:dyDescent="0.3">
      <c r="A5721" s="9"/>
      <c r="B5721" s="9"/>
    </row>
    <row r="5722" spans="1:2" x14ac:dyDescent="0.3">
      <c r="A5722" s="9"/>
      <c r="B5722" s="9"/>
    </row>
    <row r="5723" spans="1:2" x14ac:dyDescent="0.3">
      <c r="A5723" s="9"/>
      <c r="B5723" s="9"/>
    </row>
    <row r="5724" spans="1:2" x14ac:dyDescent="0.3">
      <c r="A5724" s="9"/>
      <c r="B5724" s="9"/>
    </row>
    <row r="5725" spans="1:2" x14ac:dyDescent="0.3">
      <c r="A5725" s="9"/>
      <c r="B5725" s="9"/>
    </row>
    <row r="5726" spans="1:2" x14ac:dyDescent="0.3">
      <c r="A5726" s="9"/>
      <c r="B5726" s="9"/>
    </row>
    <row r="5727" spans="1:2" x14ac:dyDescent="0.3">
      <c r="A5727" s="9"/>
      <c r="B5727" s="9"/>
    </row>
    <row r="5728" spans="1:2" x14ac:dyDescent="0.3">
      <c r="A5728" s="9"/>
      <c r="B5728" s="9"/>
    </row>
    <row r="5729" spans="1:2" x14ac:dyDescent="0.3">
      <c r="A5729" s="9"/>
      <c r="B5729" s="9"/>
    </row>
    <row r="5730" spans="1:2" x14ac:dyDescent="0.3">
      <c r="A5730" s="9"/>
      <c r="B5730" s="9"/>
    </row>
    <row r="5731" spans="1:2" x14ac:dyDescent="0.3">
      <c r="A5731" s="9"/>
      <c r="B5731" s="9"/>
    </row>
    <row r="5732" spans="1:2" x14ac:dyDescent="0.3">
      <c r="A5732" s="9"/>
      <c r="B5732" s="9"/>
    </row>
    <row r="5733" spans="1:2" x14ac:dyDescent="0.3">
      <c r="A5733" s="9"/>
      <c r="B5733" s="9"/>
    </row>
    <row r="5734" spans="1:2" x14ac:dyDescent="0.3">
      <c r="A5734" s="9"/>
      <c r="B5734" s="9"/>
    </row>
    <row r="5735" spans="1:2" x14ac:dyDescent="0.3">
      <c r="A5735" s="9"/>
      <c r="B5735" s="9"/>
    </row>
    <row r="5736" spans="1:2" x14ac:dyDescent="0.3">
      <c r="A5736" s="9"/>
      <c r="B5736" s="9"/>
    </row>
    <row r="5737" spans="1:2" x14ac:dyDescent="0.3">
      <c r="A5737" s="9"/>
      <c r="B5737" s="9"/>
    </row>
    <row r="5738" spans="1:2" x14ac:dyDescent="0.3">
      <c r="A5738" s="9"/>
      <c r="B5738" s="9"/>
    </row>
    <row r="5739" spans="1:2" x14ac:dyDescent="0.3">
      <c r="A5739" s="9"/>
      <c r="B5739" s="9"/>
    </row>
    <row r="5740" spans="1:2" x14ac:dyDescent="0.3">
      <c r="A5740" s="9"/>
      <c r="B5740" s="9"/>
    </row>
    <row r="5741" spans="1:2" x14ac:dyDescent="0.3">
      <c r="A5741" s="9"/>
      <c r="B5741" s="9"/>
    </row>
    <row r="5742" spans="1:2" x14ac:dyDescent="0.3">
      <c r="A5742" s="9"/>
      <c r="B5742" s="9"/>
    </row>
    <row r="5743" spans="1:2" x14ac:dyDescent="0.3">
      <c r="A5743" s="9"/>
      <c r="B5743" s="9"/>
    </row>
    <row r="5744" spans="1:2" x14ac:dyDescent="0.3">
      <c r="A5744" s="9"/>
      <c r="B5744" s="9"/>
    </row>
    <row r="5745" spans="1:2" x14ac:dyDescent="0.3">
      <c r="A5745" s="9"/>
      <c r="B5745" s="9"/>
    </row>
    <row r="5746" spans="1:2" x14ac:dyDescent="0.3">
      <c r="A5746" s="9"/>
      <c r="B5746" s="9"/>
    </row>
    <row r="5747" spans="1:2" x14ac:dyDescent="0.3">
      <c r="A5747" s="9"/>
      <c r="B5747" s="9"/>
    </row>
    <row r="5748" spans="1:2" x14ac:dyDescent="0.3">
      <c r="A5748" s="9"/>
      <c r="B5748" s="9"/>
    </row>
    <row r="5749" spans="1:2" x14ac:dyDescent="0.3">
      <c r="A5749" s="9"/>
      <c r="B5749" s="9"/>
    </row>
    <row r="5750" spans="1:2" x14ac:dyDescent="0.3">
      <c r="A5750" s="9"/>
      <c r="B5750" s="9"/>
    </row>
    <row r="5751" spans="1:2" x14ac:dyDescent="0.3">
      <c r="A5751" s="9"/>
      <c r="B5751" s="9"/>
    </row>
    <row r="5752" spans="1:2" x14ac:dyDescent="0.3">
      <c r="A5752" s="9"/>
      <c r="B5752" s="9"/>
    </row>
    <row r="5753" spans="1:2" x14ac:dyDescent="0.3">
      <c r="A5753" s="9"/>
      <c r="B5753" s="9"/>
    </row>
    <row r="5754" spans="1:2" x14ac:dyDescent="0.3">
      <c r="A5754" s="9"/>
      <c r="B5754" s="9"/>
    </row>
    <row r="5755" spans="1:2" x14ac:dyDescent="0.3">
      <c r="A5755" s="9"/>
      <c r="B5755" s="9"/>
    </row>
    <row r="5756" spans="1:2" x14ac:dyDescent="0.3">
      <c r="A5756" s="9"/>
      <c r="B5756" s="9"/>
    </row>
    <row r="5757" spans="1:2" x14ac:dyDescent="0.3">
      <c r="A5757" s="9"/>
      <c r="B5757" s="9"/>
    </row>
    <row r="5758" spans="1:2" x14ac:dyDescent="0.3">
      <c r="A5758" s="9"/>
      <c r="B5758" s="9"/>
    </row>
    <row r="5759" spans="1:2" x14ac:dyDescent="0.3">
      <c r="A5759" s="9"/>
      <c r="B5759" s="9"/>
    </row>
    <row r="5760" spans="1:2" x14ac:dyDescent="0.3">
      <c r="A5760" s="9"/>
      <c r="B5760" s="9"/>
    </row>
    <row r="5761" spans="1:2" x14ac:dyDescent="0.3">
      <c r="A5761" s="9"/>
      <c r="B5761" s="9"/>
    </row>
    <row r="5762" spans="1:2" x14ac:dyDescent="0.3">
      <c r="A5762" s="9"/>
      <c r="B5762" s="9"/>
    </row>
    <row r="5763" spans="1:2" x14ac:dyDescent="0.3">
      <c r="A5763" s="9"/>
      <c r="B5763" s="9"/>
    </row>
    <row r="5764" spans="1:2" x14ac:dyDescent="0.3">
      <c r="A5764" s="9"/>
      <c r="B5764" s="9"/>
    </row>
    <row r="5765" spans="1:2" x14ac:dyDescent="0.3">
      <c r="A5765" s="9"/>
      <c r="B5765" s="9"/>
    </row>
    <row r="5766" spans="1:2" x14ac:dyDescent="0.3">
      <c r="A5766" s="9"/>
      <c r="B5766" s="9"/>
    </row>
    <row r="5767" spans="1:2" x14ac:dyDescent="0.3">
      <c r="A5767" s="9"/>
      <c r="B5767" s="9"/>
    </row>
    <row r="5768" spans="1:2" x14ac:dyDescent="0.3">
      <c r="A5768" s="9"/>
      <c r="B5768" s="9"/>
    </row>
    <row r="5769" spans="1:2" x14ac:dyDescent="0.3">
      <c r="A5769" s="9"/>
      <c r="B5769" s="9"/>
    </row>
    <row r="5770" spans="1:2" x14ac:dyDescent="0.3">
      <c r="A5770" s="9"/>
      <c r="B5770" s="9"/>
    </row>
    <row r="5771" spans="1:2" x14ac:dyDescent="0.3">
      <c r="A5771" s="9"/>
      <c r="B5771" s="9"/>
    </row>
    <row r="5772" spans="1:2" x14ac:dyDescent="0.3">
      <c r="A5772" s="9"/>
      <c r="B5772" s="9"/>
    </row>
    <row r="5773" spans="1:2" x14ac:dyDescent="0.3">
      <c r="A5773" s="9"/>
      <c r="B5773" s="9"/>
    </row>
    <row r="5774" spans="1:2" x14ac:dyDescent="0.3">
      <c r="A5774" s="9"/>
      <c r="B5774" s="9"/>
    </row>
    <row r="5775" spans="1:2" x14ac:dyDescent="0.3">
      <c r="A5775" s="9"/>
      <c r="B5775" s="9"/>
    </row>
    <row r="5776" spans="1:2" x14ac:dyDescent="0.3">
      <c r="A5776" s="9"/>
      <c r="B5776" s="9"/>
    </row>
    <row r="5777" spans="1:2" x14ac:dyDescent="0.3">
      <c r="A5777" s="9"/>
      <c r="B5777" s="9"/>
    </row>
    <row r="5778" spans="1:2" x14ac:dyDescent="0.3">
      <c r="A5778" s="9"/>
      <c r="B5778" s="9"/>
    </row>
    <row r="5779" spans="1:2" x14ac:dyDescent="0.3">
      <c r="A5779" s="9"/>
      <c r="B5779" s="9"/>
    </row>
    <row r="5780" spans="1:2" x14ac:dyDescent="0.3">
      <c r="A5780" s="9"/>
      <c r="B5780" s="9"/>
    </row>
    <row r="5781" spans="1:2" x14ac:dyDescent="0.3">
      <c r="A5781" s="9"/>
      <c r="B5781" s="9"/>
    </row>
    <row r="5782" spans="1:2" x14ac:dyDescent="0.3">
      <c r="A5782" s="9"/>
      <c r="B5782" s="9"/>
    </row>
    <row r="5783" spans="1:2" x14ac:dyDescent="0.3">
      <c r="A5783" s="9"/>
      <c r="B5783" s="9"/>
    </row>
    <row r="5784" spans="1:2" x14ac:dyDescent="0.3">
      <c r="A5784" s="9"/>
      <c r="B5784" s="9"/>
    </row>
    <row r="5785" spans="1:2" x14ac:dyDescent="0.3">
      <c r="A5785" s="9"/>
      <c r="B5785" s="9"/>
    </row>
    <row r="5786" spans="1:2" x14ac:dyDescent="0.3">
      <c r="A5786" s="9"/>
      <c r="B5786" s="9"/>
    </row>
    <row r="5787" spans="1:2" x14ac:dyDescent="0.3">
      <c r="A5787" s="9"/>
      <c r="B5787" s="9"/>
    </row>
    <row r="5788" spans="1:2" x14ac:dyDescent="0.3">
      <c r="A5788" s="9"/>
      <c r="B5788" s="9"/>
    </row>
    <row r="5789" spans="1:2" x14ac:dyDescent="0.3">
      <c r="A5789" s="9"/>
      <c r="B5789" s="9"/>
    </row>
    <row r="5790" spans="1:2" x14ac:dyDescent="0.3">
      <c r="A5790" s="9"/>
      <c r="B5790" s="9"/>
    </row>
    <row r="5791" spans="1:2" x14ac:dyDescent="0.3">
      <c r="A5791" s="9"/>
      <c r="B5791" s="9"/>
    </row>
    <row r="5792" spans="1:2" x14ac:dyDescent="0.3">
      <c r="A5792" s="9"/>
      <c r="B5792" s="9"/>
    </row>
    <row r="5793" spans="1:2" x14ac:dyDescent="0.3">
      <c r="A5793" s="9"/>
      <c r="B5793" s="9"/>
    </row>
    <row r="5794" spans="1:2" x14ac:dyDescent="0.3">
      <c r="A5794" s="9"/>
      <c r="B5794" s="9"/>
    </row>
    <row r="5795" spans="1:2" x14ac:dyDescent="0.3">
      <c r="A5795" s="9"/>
      <c r="B5795" s="9"/>
    </row>
    <row r="5796" spans="1:2" x14ac:dyDescent="0.3">
      <c r="A5796" s="9"/>
      <c r="B5796" s="9"/>
    </row>
    <row r="5797" spans="1:2" x14ac:dyDescent="0.3">
      <c r="A5797" s="9"/>
      <c r="B5797" s="9"/>
    </row>
    <row r="5798" spans="1:2" x14ac:dyDescent="0.3">
      <c r="A5798" s="9"/>
      <c r="B5798" s="9"/>
    </row>
    <row r="5799" spans="1:2" x14ac:dyDescent="0.3">
      <c r="A5799" s="9"/>
      <c r="B5799" s="9"/>
    </row>
    <row r="5800" spans="1:2" x14ac:dyDescent="0.3">
      <c r="A5800" s="9"/>
      <c r="B5800" s="9"/>
    </row>
    <row r="5801" spans="1:2" x14ac:dyDescent="0.3">
      <c r="A5801" s="9"/>
      <c r="B5801" s="9"/>
    </row>
    <row r="5802" spans="1:2" x14ac:dyDescent="0.3">
      <c r="A5802" s="9"/>
      <c r="B5802" s="9"/>
    </row>
    <row r="5803" spans="1:2" x14ac:dyDescent="0.3">
      <c r="A5803" s="9"/>
      <c r="B5803" s="9"/>
    </row>
    <row r="5804" spans="1:2" x14ac:dyDescent="0.3">
      <c r="A5804" s="9"/>
      <c r="B5804" s="9"/>
    </row>
    <row r="5805" spans="1:2" x14ac:dyDescent="0.3">
      <c r="A5805" s="9"/>
      <c r="B5805" s="9"/>
    </row>
    <row r="5806" spans="1:2" x14ac:dyDescent="0.3">
      <c r="A5806" s="9"/>
      <c r="B5806" s="9"/>
    </row>
    <row r="5807" spans="1:2" x14ac:dyDescent="0.3">
      <c r="A5807" s="9"/>
      <c r="B5807" s="9"/>
    </row>
    <row r="5808" spans="1:2" x14ac:dyDescent="0.3">
      <c r="A5808" s="9"/>
      <c r="B5808" s="9"/>
    </row>
    <row r="5809" spans="1:2" x14ac:dyDescent="0.3">
      <c r="A5809" s="9"/>
      <c r="B5809" s="9"/>
    </row>
    <row r="5810" spans="1:2" x14ac:dyDescent="0.3">
      <c r="A5810" s="9"/>
      <c r="B5810" s="9"/>
    </row>
    <row r="5811" spans="1:2" x14ac:dyDescent="0.3">
      <c r="A5811" s="9"/>
      <c r="B5811" s="9"/>
    </row>
    <row r="5812" spans="1:2" x14ac:dyDescent="0.3">
      <c r="A5812" s="9"/>
      <c r="B5812" s="9"/>
    </row>
    <row r="5813" spans="1:2" x14ac:dyDescent="0.3">
      <c r="A5813" s="9"/>
      <c r="B5813" s="9"/>
    </row>
    <row r="5814" spans="1:2" x14ac:dyDescent="0.3">
      <c r="A5814" s="9"/>
      <c r="B5814" s="9"/>
    </row>
    <row r="5815" spans="1:2" x14ac:dyDescent="0.3">
      <c r="A5815" s="9"/>
      <c r="B5815" s="9"/>
    </row>
    <row r="5816" spans="1:2" x14ac:dyDescent="0.3">
      <c r="A5816" s="9"/>
      <c r="B5816" s="9"/>
    </row>
    <row r="5817" spans="1:2" x14ac:dyDescent="0.3">
      <c r="A5817" s="9"/>
      <c r="B5817" s="9"/>
    </row>
    <row r="5818" spans="1:2" x14ac:dyDescent="0.3">
      <c r="A5818" s="9"/>
      <c r="B5818" s="9"/>
    </row>
    <row r="5819" spans="1:2" x14ac:dyDescent="0.3">
      <c r="A5819" s="9"/>
      <c r="B5819" s="9"/>
    </row>
    <row r="5820" spans="1:2" x14ac:dyDescent="0.3">
      <c r="A5820" s="9"/>
      <c r="B5820" s="9"/>
    </row>
    <row r="5821" spans="1:2" x14ac:dyDescent="0.3">
      <c r="A5821" s="9"/>
      <c r="B5821" s="9"/>
    </row>
    <row r="5822" spans="1:2" x14ac:dyDescent="0.3">
      <c r="A5822" s="9"/>
      <c r="B5822" s="9"/>
    </row>
    <row r="5823" spans="1:2" x14ac:dyDescent="0.3">
      <c r="A5823" s="9"/>
      <c r="B5823" s="9"/>
    </row>
    <row r="5824" spans="1:2" x14ac:dyDescent="0.3">
      <c r="A5824" s="9"/>
      <c r="B5824" s="9"/>
    </row>
    <row r="5825" spans="1:2" x14ac:dyDescent="0.3">
      <c r="A5825" s="9"/>
      <c r="B5825" s="9"/>
    </row>
    <row r="5826" spans="1:2" x14ac:dyDescent="0.3">
      <c r="A5826" s="9"/>
      <c r="B5826" s="9"/>
    </row>
    <row r="5827" spans="1:2" x14ac:dyDescent="0.3">
      <c r="A5827" s="9"/>
      <c r="B5827" s="9"/>
    </row>
    <row r="5828" spans="1:2" x14ac:dyDescent="0.3">
      <c r="A5828" s="9"/>
      <c r="B5828" s="9"/>
    </row>
    <row r="5829" spans="1:2" x14ac:dyDescent="0.3">
      <c r="A5829" s="9"/>
      <c r="B5829" s="9"/>
    </row>
    <row r="5830" spans="1:2" x14ac:dyDescent="0.3">
      <c r="A5830" s="9"/>
      <c r="B5830" s="9"/>
    </row>
    <row r="5831" spans="1:2" x14ac:dyDescent="0.3">
      <c r="A5831" s="9"/>
      <c r="B5831" s="9"/>
    </row>
    <row r="5832" spans="1:2" x14ac:dyDescent="0.3">
      <c r="A5832" s="9"/>
      <c r="B5832" s="9"/>
    </row>
    <row r="5833" spans="1:2" x14ac:dyDescent="0.3">
      <c r="A5833" s="9"/>
      <c r="B5833" s="9"/>
    </row>
    <row r="5834" spans="1:2" x14ac:dyDescent="0.3">
      <c r="A5834" s="9"/>
      <c r="B5834" s="9"/>
    </row>
    <row r="5835" spans="1:2" x14ac:dyDescent="0.3">
      <c r="A5835" s="9"/>
      <c r="B5835" s="9"/>
    </row>
    <row r="5836" spans="1:2" x14ac:dyDescent="0.3">
      <c r="A5836" s="9"/>
      <c r="B5836" s="9"/>
    </row>
    <row r="5837" spans="1:2" x14ac:dyDescent="0.3">
      <c r="A5837" s="9"/>
      <c r="B5837" s="9"/>
    </row>
    <row r="5838" spans="1:2" x14ac:dyDescent="0.3">
      <c r="A5838" s="9"/>
      <c r="B5838" s="9"/>
    </row>
    <row r="5839" spans="1:2" x14ac:dyDescent="0.3">
      <c r="A5839" s="9"/>
      <c r="B5839" s="9"/>
    </row>
    <row r="5840" spans="1:2" x14ac:dyDescent="0.3">
      <c r="A5840" s="9"/>
      <c r="B5840" s="9"/>
    </row>
    <row r="5841" spans="1:2" x14ac:dyDescent="0.3">
      <c r="A5841" s="9"/>
      <c r="B5841" s="9"/>
    </row>
    <row r="5842" spans="1:2" x14ac:dyDescent="0.3">
      <c r="A5842" s="9"/>
      <c r="B5842" s="9"/>
    </row>
    <row r="5843" spans="1:2" x14ac:dyDescent="0.3">
      <c r="A5843" s="9"/>
      <c r="B5843" s="9"/>
    </row>
    <row r="5844" spans="1:2" x14ac:dyDescent="0.3">
      <c r="A5844" s="9"/>
      <c r="B5844" s="9"/>
    </row>
    <row r="5845" spans="1:2" x14ac:dyDescent="0.3">
      <c r="A5845" s="9"/>
      <c r="B5845" s="9"/>
    </row>
    <row r="5846" spans="1:2" x14ac:dyDescent="0.3">
      <c r="A5846" s="9"/>
      <c r="B5846" s="9"/>
    </row>
    <row r="5847" spans="1:2" x14ac:dyDescent="0.3">
      <c r="A5847" s="9"/>
      <c r="B5847" s="9"/>
    </row>
    <row r="5848" spans="1:2" x14ac:dyDescent="0.3">
      <c r="A5848" s="9"/>
      <c r="B5848" s="9"/>
    </row>
    <row r="5849" spans="1:2" x14ac:dyDescent="0.3">
      <c r="A5849" s="9"/>
      <c r="B5849" s="9"/>
    </row>
    <row r="5850" spans="1:2" x14ac:dyDescent="0.3">
      <c r="A5850" s="9"/>
      <c r="B5850" s="9"/>
    </row>
    <row r="5851" spans="1:2" x14ac:dyDescent="0.3">
      <c r="A5851" s="9"/>
      <c r="B5851" s="9"/>
    </row>
    <row r="5852" spans="1:2" x14ac:dyDescent="0.3">
      <c r="A5852" s="9"/>
      <c r="B5852" s="9"/>
    </row>
    <row r="5853" spans="1:2" x14ac:dyDescent="0.3">
      <c r="A5853" s="9"/>
      <c r="B5853" s="9"/>
    </row>
    <row r="5854" spans="1:2" x14ac:dyDescent="0.3">
      <c r="A5854" s="9"/>
      <c r="B5854" s="9"/>
    </row>
    <row r="5855" spans="1:2" x14ac:dyDescent="0.3">
      <c r="A5855" s="9"/>
      <c r="B5855" s="9"/>
    </row>
    <row r="5856" spans="1:2" x14ac:dyDescent="0.3">
      <c r="A5856" s="9"/>
      <c r="B5856" s="9"/>
    </row>
    <row r="5857" spans="1:2" x14ac:dyDescent="0.3">
      <c r="A5857" s="9"/>
      <c r="B5857" s="9"/>
    </row>
    <row r="5858" spans="1:2" x14ac:dyDescent="0.3">
      <c r="A5858" s="9"/>
      <c r="B5858" s="9"/>
    </row>
    <row r="5859" spans="1:2" x14ac:dyDescent="0.3">
      <c r="A5859" s="9"/>
      <c r="B5859" s="9"/>
    </row>
    <row r="5860" spans="1:2" x14ac:dyDescent="0.3">
      <c r="A5860" s="9"/>
      <c r="B5860" s="9"/>
    </row>
    <row r="5861" spans="1:2" x14ac:dyDescent="0.3">
      <c r="A5861" s="9"/>
      <c r="B5861" s="9"/>
    </row>
    <row r="5862" spans="1:2" x14ac:dyDescent="0.3">
      <c r="A5862" s="9"/>
      <c r="B5862" s="9"/>
    </row>
    <row r="5863" spans="1:2" x14ac:dyDescent="0.3">
      <c r="A5863" s="9"/>
      <c r="B5863" s="9"/>
    </row>
    <row r="5864" spans="1:2" x14ac:dyDescent="0.3">
      <c r="A5864" s="9"/>
      <c r="B5864" s="9"/>
    </row>
    <row r="5865" spans="1:2" x14ac:dyDescent="0.3">
      <c r="A5865" s="9"/>
      <c r="B5865" s="9"/>
    </row>
    <row r="5866" spans="1:2" x14ac:dyDescent="0.3">
      <c r="A5866" s="9"/>
      <c r="B5866" s="9"/>
    </row>
    <row r="5867" spans="1:2" x14ac:dyDescent="0.3">
      <c r="A5867" s="9"/>
      <c r="B5867" s="9"/>
    </row>
    <row r="5868" spans="1:2" x14ac:dyDescent="0.3">
      <c r="A5868" s="9"/>
      <c r="B5868" s="9"/>
    </row>
    <row r="5869" spans="1:2" x14ac:dyDescent="0.3">
      <c r="A5869" s="9"/>
      <c r="B5869" s="9"/>
    </row>
    <row r="5870" spans="1:2" x14ac:dyDescent="0.3">
      <c r="A5870" s="9"/>
      <c r="B5870" s="9"/>
    </row>
    <row r="5871" spans="1:2" x14ac:dyDescent="0.3">
      <c r="A5871" s="9"/>
      <c r="B5871" s="9"/>
    </row>
    <row r="5872" spans="1:2" x14ac:dyDescent="0.3">
      <c r="A5872" s="9"/>
      <c r="B5872" s="9"/>
    </row>
    <row r="5873" spans="1:2" x14ac:dyDescent="0.3">
      <c r="A5873" s="9"/>
      <c r="B5873" s="9"/>
    </row>
    <row r="5874" spans="1:2" x14ac:dyDescent="0.3">
      <c r="A5874" s="9"/>
      <c r="B5874" s="9"/>
    </row>
    <row r="5875" spans="1:2" x14ac:dyDescent="0.3">
      <c r="A5875" s="9"/>
      <c r="B5875" s="9"/>
    </row>
    <row r="5876" spans="1:2" x14ac:dyDescent="0.3">
      <c r="A5876" s="9"/>
      <c r="B5876" s="9"/>
    </row>
    <row r="5877" spans="1:2" x14ac:dyDescent="0.3">
      <c r="A5877" s="9"/>
      <c r="B5877" s="9"/>
    </row>
    <row r="5878" spans="1:2" x14ac:dyDescent="0.3">
      <c r="A5878" s="9"/>
      <c r="B5878" s="9"/>
    </row>
    <row r="5879" spans="1:2" x14ac:dyDescent="0.3">
      <c r="A5879" s="9"/>
      <c r="B5879" s="9"/>
    </row>
    <row r="5880" spans="1:2" x14ac:dyDescent="0.3">
      <c r="A5880" s="9"/>
      <c r="B5880" s="9"/>
    </row>
    <row r="5881" spans="1:2" x14ac:dyDescent="0.3">
      <c r="A5881" s="9"/>
      <c r="B5881" s="9"/>
    </row>
    <row r="5882" spans="1:2" x14ac:dyDescent="0.3">
      <c r="A5882" s="9"/>
      <c r="B5882" s="9"/>
    </row>
    <row r="5883" spans="1:2" x14ac:dyDescent="0.3">
      <c r="A5883" s="9"/>
      <c r="B5883" s="9"/>
    </row>
    <row r="5884" spans="1:2" x14ac:dyDescent="0.3">
      <c r="A5884" s="9"/>
      <c r="B5884" s="9"/>
    </row>
    <row r="5885" spans="1:2" x14ac:dyDescent="0.3">
      <c r="A5885" s="9"/>
      <c r="B5885" s="9"/>
    </row>
    <row r="5886" spans="1:2" x14ac:dyDescent="0.3">
      <c r="A5886" s="9"/>
      <c r="B5886" s="9"/>
    </row>
    <row r="5887" spans="1:2" x14ac:dyDescent="0.3">
      <c r="A5887" s="9"/>
      <c r="B5887" s="9"/>
    </row>
    <row r="5888" spans="1:2" x14ac:dyDescent="0.3">
      <c r="A5888" s="9"/>
      <c r="B5888" s="9"/>
    </row>
    <row r="5889" spans="1:2" x14ac:dyDescent="0.3">
      <c r="A5889" s="9"/>
      <c r="B5889" s="9"/>
    </row>
    <row r="5890" spans="1:2" x14ac:dyDescent="0.3">
      <c r="A5890" s="9"/>
      <c r="B5890" s="9"/>
    </row>
    <row r="5891" spans="1:2" x14ac:dyDescent="0.3">
      <c r="A5891" s="9"/>
      <c r="B5891" s="9"/>
    </row>
    <row r="5892" spans="1:2" x14ac:dyDescent="0.3">
      <c r="A5892" s="9"/>
      <c r="B5892" s="9"/>
    </row>
    <row r="5893" spans="1:2" x14ac:dyDescent="0.3">
      <c r="A5893" s="9"/>
      <c r="B5893" s="9"/>
    </row>
    <row r="5894" spans="1:2" x14ac:dyDescent="0.3">
      <c r="A5894" s="9"/>
      <c r="B5894" s="9"/>
    </row>
    <row r="5895" spans="1:2" x14ac:dyDescent="0.3">
      <c r="A5895" s="9"/>
      <c r="B5895" s="9"/>
    </row>
    <row r="5896" spans="1:2" x14ac:dyDescent="0.3">
      <c r="A5896" s="9"/>
      <c r="B5896" s="9"/>
    </row>
    <row r="5897" spans="1:2" x14ac:dyDescent="0.3">
      <c r="A5897" s="9"/>
      <c r="B5897" s="9"/>
    </row>
    <row r="5898" spans="1:2" x14ac:dyDescent="0.3">
      <c r="A5898" s="9"/>
      <c r="B5898" s="9"/>
    </row>
    <row r="5899" spans="1:2" x14ac:dyDescent="0.3">
      <c r="A5899" s="9"/>
      <c r="B5899" s="9"/>
    </row>
    <row r="5900" spans="1:2" x14ac:dyDescent="0.3">
      <c r="A5900" s="9"/>
      <c r="B5900" s="9"/>
    </row>
    <row r="5901" spans="1:2" x14ac:dyDescent="0.3">
      <c r="A5901" s="9"/>
      <c r="B5901" s="9"/>
    </row>
    <row r="5902" spans="1:2" x14ac:dyDescent="0.3">
      <c r="A5902" s="9"/>
      <c r="B5902" s="9"/>
    </row>
    <row r="5903" spans="1:2" x14ac:dyDescent="0.3">
      <c r="A5903" s="9"/>
      <c r="B5903" s="9"/>
    </row>
    <row r="5904" spans="1:2" x14ac:dyDescent="0.3">
      <c r="A5904" s="9"/>
      <c r="B5904" s="9"/>
    </row>
    <row r="5905" spans="1:2" x14ac:dyDescent="0.3">
      <c r="A5905" s="9"/>
      <c r="B5905" s="9"/>
    </row>
    <row r="5906" spans="1:2" x14ac:dyDescent="0.3">
      <c r="A5906" s="9"/>
      <c r="B5906" s="9"/>
    </row>
    <row r="5907" spans="1:2" x14ac:dyDescent="0.3">
      <c r="A5907" s="9"/>
      <c r="B5907" s="9"/>
    </row>
    <row r="5908" spans="1:2" x14ac:dyDescent="0.3">
      <c r="A5908" s="9"/>
      <c r="B5908" s="9"/>
    </row>
    <row r="5909" spans="1:2" x14ac:dyDescent="0.3">
      <c r="A5909" s="9"/>
      <c r="B5909" s="9"/>
    </row>
    <row r="5910" spans="1:2" x14ac:dyDescent="0.3">
      <c r="A5910" s="9"/>
      <c r="B5910" s="9"/>
    </row>
    <row r="5911" spans="1:2" x14ac:dyDescent="0.3">
      <c r="A5911" s="9"/>
      <c r="B5911" s="9"/>
    </row>
    <row r="5912" spans="1:2" x14ac:dyDescent="0.3">
      <c r="A5912" s="9"/>
      <c r="B5912" s="9"/>
    </row>
    <row r="5913" spans="1:2" x14ac:dyDescent="0.3">
      <c r="A5913" s="9"/>
      <c r="B5913" s="9"/>
    </row>
    <row r="5914" spans="1:2" x14ac:dyDescent="0.3">
      <c r="A5914" s="9"/>
      <c r="B5914" s="9"/>
    </row>
    <row r="5915" spans="1:2" x14ac:dyDescent="0.3">
      <c r="A5915" s="9"/>
      <c r="B5915" s="9"/>
    </row>
    <row r="5916" spans="1:2" x14ac:dyDescent="0.3">
      <c r="A5916" s="9"/>
      <c r="B5916" s="9"/>
    </row>
    <row r="5917" spans="1:2" x14ac:dyDescent="0.3">
      <c r="A5917" s="9"/>
      <c r="B5917" s="9"/>
    </row>
    <row r="5918" spans="1:2" x14ac:dyDescent="0.3">
      <c r="A5918" s="9"/>
      <c r="B5918" s="9"/>
    </row>
    <row r="5919" spans="1:2" x14ac:dyDescent="0.3">
      <c r="A5919" s="9"/>
      <c r="B5919" s="9"/>
    </row>
    <row r="5920" spans="1:2" x14ac:dyDescent="0.3">
      <c r="A5920" s="9"/>
      <c r="B5920" s="9"/>
    </row>
    <row r="5921" spans="1:2" x14ac:dyDescent="0.3">
      <c r="A5921" s="9"/>
      <c r="B5921" s="9"/>
    </row>
    <row r="5922" spans="1:2" x14ac:dyDescent="0.3">
      <c r="A5922" s="9"/>
      <c r="B5922" s="9"/>
    </row>
    <row r="5923" spans="1:2" x14ac:dyDescent="0.3">
      <c r="A5923" s="9"/>
      <c r="B5923" s="9"/>
    </row>
    <row r="5924" spans="1:2" x14ac:dyDescent="0.3">
      <c r="A5924" s="9"/>
      <c r="B5924" s="9"/>
    </row>
    <row r="5925" spans="1:2" x14ac:dyDescent="0.3">
      <c r="A5925" s="9"/>
      <c r="B5925" s="9"/>
    </row>
    <row r="5926" spans="1:2" x14ac:dyDescent="0.3">
      <c r="A5926" s="9"/>
      <c r="B5926" s="9"/>
    </row>
    <row r="5927" spans="1:2" x14ac:dyDescent="0.3">
      <c r="A5927" s="9"/>
      <c r="B5927" s="9"/>
    </row>
    <row r="5928" spans="1:2" x14ac:dyDescent="0.3">
      <c r="A5928" s="9"/>
      <c r="B5928" s="9"/>
    </row>
    <row r="5929" spans="1:2" x14ac:dyDescent="0.3">
      <c r="A5929" s="9"/>
      <c r="B5929" s="9"/>
    </row>
    <row r="5930" spans="1:2" x14ac:dyDescent="0.3">
      <c r="A5930" s="9"/>
      <c r="B5930" s="9"/>
    </row>
    <row r="5931" spans="1:2" x14ac:dyDescent="0.3">
      <c r="A5931" s="9"/>
      <c r="B5931" s="9"/>
    </row>
    <row r="5932" spans="1:2" x14ac:dyDescent="0.3">
      <c r="A5932" s="9"/>
      <c r="B5932" s="9"/>
    </row>
    <row r="5933" spans="1:2" x14ac:dyDescent="0.3">
      <c r="A5933" s="9"/>
      <c r="B5933" s="9"/>
    </row>
    <row r="5934" spans="1:2" x14ac:dyDescent="0.3">
      <c r="A5934" s="9"/>
      <c r="B5934" s="9"/>
    </row>
    <row r="5935" spans="1:2" x14ac:dyDescent="0.3">
      <c r="A5935" s="9"/>
      <c r="B5935" s="9"/>
    </row>
    <row r="5936" spans="1:2" x14ac:dyDescent="0.3">
      <c r="A5936" s="9"/>
      <c r="B5936" s="9"/>
    </row>
    <row r="5937" spans="1:2" x14ac:dyDescent="0.3">
      <c r="A5937" s="9"/>
      <c r="B5937" s="9"/>
    </row>
    <row r="5938" spans="1:2" x14ac:dyDescent="0.3">
      <c r="A5938" s="9"/>
      <c r="B5938" s="9"/>
    </row>
    <row r="5939" spans="1:2" x14ac:dyDescent="0.3">
      <c r="A5939" s="9"/>
      <c r="B5939" s="9"/>
    </row>
    <row r="5940" spans="1:2" x14ac:dyDescent="0.3">
      <c r="A5940" s="9"/>
      <c r="B5940" s="9"/>
    </row>
    <row r="5941" spans="1:2" x14ac:dyDescent="0.3">
      <c r="A5941" s="9"/>
      <c r="B5941" s="9"/>
    </row>
    <row r="5942" spans="1:2" x14ac:dyDescent="0.3">
      <c r="A5942" s="9"/>
      <c r="B5942" s="9"/>
    </row>
    <row r="5943" spans="1:2" x14ac:dyDescent="0.3">
      <c r="A5943" s="9"/>
      <c r="B5943" s="9"/>
    </row>
    <row r="5944" spans="1:2" x14ac:dyDescent="0.3">
      <c r="A5944" s="9"/>
      <c r="B5944" s="9"/>
    </row>
    <row r="5945" spans="1:2" x14ac:dyDescent="0.3">
      <c r="A5945" s="9"/>
      <c r="B5945" s="9"/>
    </row>
  </sheetData>
  <sheetProtection algorithmName="SHA-512" hashValue="nSCcyjw7b5J0xP/6p3639psNN63aK2utRvvNM3RH42KFscomU4T9KnFZT63fhmKi6U8bmm53/PibWafr0/1sgQ==" saltValue="4SKwK+8aouTf5i9x71YM9Q==" spinCount="100000" sheet="1" objects="1" scenarios="1"/>
  <mergeCells count="13">
    <mergeCell ref="B47:B69"/>
    <mergeCell ref="B4:B11"/>
    <mergeCell ref="B12:B17"/>
    <mergeCell ref="B18:B19"/>
    <mergeCell ref="B20:B30"/>
    <mergeCell ref="B31:B46"/>
    <mergeCell ref="B102:B109"/>
    <mergeCell ref="B70:B80"/>
    <mergeCell ref="B82:B86"/>
    <mergeCell ref="B88:B89"/>
    <mergeCell ref="B90:B94"/>
    <mergeCell ref="B95:B97"/>
    <mergeCell ref="B99:B10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2C976-A362-442B-8829-2DBBD26E6EB3}">
  <dimension ref="B2:D109"/>
  <sheetViews>
    <sheetView showGridLines="0" showRowColHeaders="0" workbookViewId="0">
      <selection activeCell="B3" sqref="B3"/>
    </sheetView>
  </sheetViews>
  <sheetFormatPr baseColWidth="10" defaultRowHeight="14.4" x14ac:dyDescent="0.3"/>
  <cols>
    <col min="1" max="1" width="11.5546875" style="9"/>
    <col min="2" max="2" width="43.109375" style="9" customWidth="1"/>
    <col min="3" max="3" width="21.6640625" style="9" customWidth="1"/>
    <col min="4" max="4" width="19.77734375" style="9" customWidth="1"/>
    <col min="5" max="16384" width="11.5546875" style="9"/>
  </cols>
  <sheetData>
    <row r="2" spans="2:4" ht="37.200000000000003" customHeight="1" x14ac:dyDescent="0.3">
      <c r="B2" s="30" t="s">
        <v>603</v>
      </c>
      <c r="C2" s="31" t="s">
        <v>604</v>
      </c>
      <c r="D2" s="32" t="s">
        <v>605</v>
      </c>
    </row>
    <row r="3" spans="2:4" x14ac:dyDescent="0.3">
      <c r="B3" s="34" t="s">
        <v>13</v>
      </c>
      <c r="C3" s="35">
        <v>191.88</v>
      </c>
      <c r="D3" s="36">
        <v>1</v>
      </c>
    </row>
    <row r="4" spans="2:4" x14ac:dyDescent="0.3">
      <c r="B4" s="34" t="s">
        <v>584</v>
      </c>
      <c r="C4" s="35">
        <v>795.2</v>
      </c>
      <c r="D4" s="36">
        <v>1493</v>
      </c>
    </row>
    <row r="5" spans="2:4" x14ac:dyDescent="0.3">
      <c r="B5" s="37" t="s">
        <v>472</v>
      </c>
      <c r="C5" s="38">
        <v>194.26</v>
      </c>
      <c r="D5" s="39">
        <v>29</v>
      </c>
    </row>
    <row r="6" spans="2:4" x14ac:dyDescent="0.3">
      <c r="B6" s="34" t="s">
        <v>15</v>
      </c>
      <c r="C6" s="35">
        <v>10485.87</v>
      </c>
      <c r="D6" s="36">
        <v>2276</v>
      </c>
    </row>
    <row r="7" spans="2:4" x14ac:dyDescent="0.3">
      <c r="B7" s="34" t="s">
        <v>17</v>
      </c>
      <c r="C7" s="35">
        <v>9800</v>
      </c>
      <c r="D7" s="36">
        <v>760</v>
      </c>
    </row>
    <row r="8" spans="2:4" x14ac:dyDescent="0.3">
      <c r="B8" s="34" t="s">
        <v>154</v>
      </c>
      <c r="C8" s="35">
        <v>101.91</v>
      </c>
      <c r="D8" s="36">
        <v>34</v>
      </c>
    </row>
    <row r="9" spans="2:4" x14ac:dyDescent="0.3">
      <c r="B9" s="34" t="s">
        <v>69</v>
      </c>
      <c r="C9" s="35">
        <v>300.82</v>
      </c>
      <c r="D9" s="36">
        <v>225</v>
      </c>
    </row>
    <row r="10" spans="2:4" x14ac:dyDescent="0.3">
      <c r="B10" s="34" t="s">
        <v>70</v>
      </c>
      <c r="C10" s="35">
        <v>309</v>
      </c>
      <c r="D10" s="36">
        <v>161</v>
      </c>
    </row>
    <row r="11" spans="2:4" x14ac:dyDescent="0.3">
      <c r="B11" s="34" t="s">
        <v>18</v>
      </c>
      <c r="C11" s="35">
        <v>57.99</v>
      </c>
      <c r="D11" s="36">
        <v>1</v>
      </c>
    </row>
    <row r="12" spans="2:4" x14ac:dyDescent="0.3">
      <c r="B12" s="34" t="s">
        <v>19</v>
      </c>
      <c r="C12" s="35">
        <v>2300.1853999999998</v>
      </c>
      <c r="D12" s="36">
        <v>981</v>
      </c>
    </row>
    <row r="13" spans="2:4" x14ac:dyDescent="0.3">
      <c r="B13" s="34" t="s">
        <v>71</v>
      </c>
      <c r="C13" s="35">
        <v>566.54</v>
      </c>
      <c r="D13" s="36">
        <v>103</v>
      </c>
    </row>
    <row r="14" spans="2:4" x14ac:dyDescent="0.3">
      <c r="B14" s="34" t="s">
        <v>72</v>
      </c>
      <c r="C14" s="35">
        <v>433.35570000000001</v>
      </c>
      <c r="D14" s="36">
        <v>167</v>
      </c>
    </row>
    <row r="15" spans="2:4" x14ac:dyDescent="0.3">
      <c r="B15" s="34" t="s">
        <v>73</v>
      </c>
      <c r="C15" s="35">
        <v>114.1712</v>
      </c>
      <c r="D15" s="36">
        <v>1</v>
      </c>
    </row>
    <row r="16" spans="2:4" x14ac:dyDescent="0.3">
      <c r="B16" s="34" t="s">
        <v>74</v>
      </c>
      <c r="C16" s="35">
        <v>848.21</v>
      </c>
      <c r="D16" s="36">
        <v>164</v>
      </c>
    </row>
    <row r="17" spans="2:4" x14ac:dyDescent="0.3">
      <c r="B17" s="34" t="s">
        <v>20</v>
      </c>
      <c r="C17" s="35">
        <v>3450</v>
      </c>
      <c r="D17" s="36">
        <v>570</v>
      </c>
    </row>
    <row r="18" spans="2:4" x14ac:dyDescent="0.3">
      <c r="B18" s="34" t="s">
        <v>75</v>
      </c>
      <c r="C18" s="35">
        <v>13.1</v>
      </c>
      <c r="D18" s="36">
        <v>1</v>
      </c>
    </row>
    <row r="19" spans="2:4" x14ac:dyDescent="0.3">
      <c r="B19" s="37" t="s">
        <v>463</v>
      </c>
      <c r="C19" s="38">
        <v>6300</v>
      </c>
      <c r="D19" s="39">
        <v>1000</v>
      </c>
    </row>
    <row r="20" spans="2:4" x14ac:dyDescent="0.3">
      <c r="B20" s="34" t="s">
        <v>122</v>
      </c>
      <c r="C20" s="35">
        <v>12400</v>
      </c>
      <c r="D20" s="36">
        <v>850</v>
      </c>
    </row>
    <row r="21" spans="2:4" x14ac:dyDescent="0.3">
      <c r="B21" s="34" t="s">
        <v>21</v>
      </c>
      <c r="C21" s="35">
        <v>56.36</v>
      </c>
      <c r="D21" s="36">
        <v>1</v>
      </c>
    </row>
    <row r="22" spans="2:4" x14ac:dyDescent="0.3">
      <c r="B22" s="34" t="s">
        <v>186</v>
      </c>
      <c r="C22" s="35">
        <v>58.1</v>
      </c>
      <c r="D22" s="36">
        <v>61</v>
      </c>
    </row>
    <row r="23" spans="2:4" x14ac:dyDescent="0.3">
      <c r="B23" s="34" t="s">
        <v>22</v>
      </c>
      <c r="C23" s="35">
        <v>13153.3</v>
      </c>
      <c r="D23" s="36">
        <v>1232</v>
      </c>
    </row>
    <row r="24" spans="2:4" x14ac:dyDescent="0.3">
      <c r="B24" s="34" t="s">
        <v>23</v>
      </c>
      <c r="C24" s="35">
        <v>135.88999999999999</v>
      </c>
      <c r="D24" s="36">
        <v>1</v>
      </c>
    </row>
    <row r="25" spans="2:4" x14ac:dyDescent="0.3">
      <c r="B25" s="34" t="s">
        <v>24</v>
      </c>
      <c r="C25" s="35">
        <v>33601.65</v>
      </c>
      <c r="D25" s="36">
        <v>5748</v>
      </c>
    </row>
    <row r="26" spans="2:4" x14ac:dyDescent="0.3">
      <c r="B26" s="34" t="s">
        <v>25</v>
      </c>
      <c r="C26" s="35">
        <v>37299</v>
      </c>
      <c r="D26" s="36">
        <v>5957</v>
      </c>
    </row>
    <row r="27" spans="2:4" x14ac:dyDescent="0.3">
      <c r="B27" s="34" t="s">
        <v>76</v>
      </c>
      <c r="C27" s="35">
        <v>497</v>
      </c>
      <c r="D27" s="36">
        <v>337</v>
      </c>
    </row>
    <row r="28" spans="2:4" x14ac:dyDescent="0.3">
      <c r="B28" s="34" t="s">
        <v>77</v>
      </c>
      <c r="C28" s="35">
        <v>30</v>
      </c>
      <c r="D28" s="36">
        <v>1</v>
      </c>
    </row>
    <row r="29" spans="2:4" x14ac:dyDescent="0.3">
      <c r="B29" s="34" t="s">
        <v>26</v>
      </c>
      <c r="C29" s="35">
        <v>1809.7</v>
      </c>
      <c r="D29" s="36">
        <v>269</v>
      </c>
    </row>
    <row r="30" spans="2:4" x14ac:dyDescent="0.3">
      <c r="B30" s="34" t="s">
        <v>27</v>
      </c>
      <c r="C30" s="35">
        <v>2493.12</v>
      </c>
      <c r="D30" s="36">
        <v>556</v>
      </c>
    </row>
    <row r="31" spans="2:4" x14ac:dyDescent="0.3">
      <c r="B31" s="34" t="s">
        <v>78</v>
      </c>
      <c r="C31" s="35">
        <v>1788.75</v>
      </c>
      <c r="D31" s="36">
        <v>826</v>
      </c>
    </row>
    <row r="32" spans="2:4" x14ac:dyDescent="0.3">
      <c r="B32" s="34" t="s">
        <v>28</v>
      </c>
      <c r="C32" s="35">
        <v>3626</v>
      </c>
      <c r="D32" s="36">
        <v>310</v>
      </c>
    </row>
    <row r="33" spans="2:4" x14ac:dyDescent="0.3">
      <c r="B33" s="34" t="s">
        <v>79</v>
      </c>
      <c r="C33" s="35">
        <v>26.28</v>
      </c>
      <c r="D33" s="36">
        <v>1</v>
      </c>
    </row>
    <row r="34" spans="2:4" x14ac:dyDescent="0.3">
      <c r="B34" s="34" t="s">
        <v>117</v>
      </c>
      <c r="C34" s="35">
        <v>77.790000000000006</v>
      </c>
      <c r="D34" s="36">
        <v>1</v>
      </c>
    </row>
    <row r="35" spans="2:4" x14ac:dyDescent="0.3">
      <c r="B35" s="34" t="s">
        <v>110</v>
      </c>
      <c r="C35" s="35">
        <v>49</v>
      </c>
      <c r="D35" s="36">
        <v>2</v>
      </c>
    </row>
    <row r="36" spans="2:4" x14ac:dyDescent="0.3">
      <c r="B36" s="34" t="s">
        <v>80</v>
      </c>
      <c r="C36" s="35">
        <v>120.62260000000001</v>
      </c>
      <c r="D36" s="36">
        <v>241</v>
      </c>
    </row>
    <row r="37" spans="2:4" x14ac:dyDescent="0.3">
      <c r="B37" s="34" t="s">
        <v>29</v>
      </c>
      <c r="C37" s="35">
        <v>63</v>
      </c>
      <c r="D37" s="36">
        <v>1</v>
      </c>
    </row>
    <row r="38" spans="2:4" x14ac:dyDescent="0.3">
      <c r="B38" s="34" t="s">
        <v>81</v>
      </c>
      <c r="C38" s="35">
        <v>121.29</v>
      </c>
      <c r="D38" s="36">
        <v>1</v>
      </c>
    </row>
    <row r="39" spans="2:4" x14ac:dyDescent="0.3">
      <c r="B39" s="34" t="s">
        <v>30</v>
      </c>
      <c r="C39" s="35">
        <v>1860</v>
      </c>
      <c r="D39" s="36">
        <v>245</v>
      </c>
    </row>
    <row r="40" spans="2:4" x14ac:dyDescent="0.3">
      <c r="B40" s="34" t="s">
        <v>123</v>
      </c>
      <c r="C40" s="35">
        <v>38.898600000000002</v>
      </c>
      <c r="D40" s="36">
        <v>1</v>
      </c>
    </row>
    <row r="41" spans="2:4" x14ac:dyDescent="0.3">
      <c r="B41" s="34" t="s">
        <v>82</v>
      </c>
      <c r="C41" s="35">
        <v>479</v>
      </c>
      <c r="D41" s="36">
        <v>68</v>
      </c>
    </row>
    <row r="42" spans="2:4" x14ac:dyDescent="0.3">
      <c r="B42" s="34" t="s">
        <v>111</v>
      </c>
      <c r="C42" s="35">
        <v>197.25</v>
      </c>
      <c r="D42" s="36">
        <v>304</v>
      </c>
    </row>
    <row r="43" spans="2:4" x14ac:dyDescent="0.3">
      <c r="B43" s="34" t="s">
        <v>83</v>
      </c>
      <c r="C43" s="35">
        <v>169.43</v>
      </c>
      <c r="D43" s="36">
        <v>15</v>
      </c>
    </row>
    <row r="44" spans="2:4" x14ac:dyDescent="0.3">
      <c r="B44" s="34" t="s">
        <v>84</v>
      </c>
      <c r="C44" s="35">
        <v>118.38</v>
      </c>
      <c r="D44" s="36">
        <v>1</v>
      </c>
    </row>
    <row r="45" spans="2:4" x14ac:dyDescent="0.3">
      <c r="B45" s="34" t="s">
        <v>31</v>
      </c>
      <c r="C45" s="35">
        <v>590.20000000000005</v>
      </c>
      <c r="D45" s="36">
        <v>802</v>
      </c>
    </row>
    <row r="46" spans="2:4" x14ac:dyDescent="0.3">
      <c r="B46" s="34" t="s">
        <v>33</v>
      </c>
      <c r="C46" s="35">
        <v>3440.7</v>
      </c>
      <c r="D46" s="36">
        <v>683</v>
      </c>
    </row>
    <row r="47" spans="2:4" x14ac:dyDescent="0.3">
      <c r="B47" s="34" t="s">
        <v>34</v>
      </c>
      <c r="C47" s="35">
        <v>20841</v>
      </c>
      <c r="D47" s="36">
        <v>1372</v>
      </c>
    </row>
    <row r="48" spans="2:4" x14ac:dyDescent="0.3">
      <c r="B48" s="34" t="s">
        <v>585</v>
      </c>
      <c r="C48" s="35">
        <v>124.81</v>
      </c>
      <c r="D48" s="36">
        <v>144</v>
      </c>
    </row>
    <row r="49" spans="2:4" x14ac:dyDescent="0.3">
      <c r="B49" s="34" t="s">
        <v>155</v>
      </c>
      <c r="C49" s="35">
        <v>77</v>
      </c>
      <c r="D49" s="36">
        <v>1</v>
      </c>
    </row>
    <row r="50" spans="2:4" x14ac:dyDescent="0.3">
      <c r="B50" s="34" t="s">
        <v>35</v>
      </c>
      <c r="C50" s="35">
        <v>144303</v>
      </c>
      <c r="D50" s="36">
        <v>12849</v>
      </c>
    </row>
    <row r="51" spans="2:4" x14ac:dyDescent="0.3">
      <c r="B51" s="34" t="s">
        <v>481</v>
      </c>
      <c r="C51" s="35">
        <v>441</v>
      </c>
      <c r="D51" s="36">
        <v>779</v>
      </c>
    </row>
    <row r="52" spans="2:4" x14ac:dyDescent="0.3">
      <c r="B52" s="34" t="s">
        <v>85</v>
      </c>
      <c r="C52" s="35">
        <v>1910.27</v>
      </c>
      <c r="D52" s="36">
        <v>1821</v>
      </c>
    </row>
    <row r="53" spans="2:4" x14ac:dyDescent="0.3">
      <c r="B53" s="34" t="s">
        <v>586</v>
      </c>
      <c r="C53" s="35">
        <v>14</v>
      </c>
      <c r="D53" s="36">
        <v>1</v>
      </c>
    </row>
    <row r="54" spans="2:4" x14ac:dyDescent="0.3">
      <c r="B54" s="34" t="s">
        <v>156</v>
      </c>
      <c r="C54" s="35">
        <v>1200.95</v>
      </c>
      <c r="D54" s="36">
        <v>186</v>
      </c>
    </row>
    <row r="55" spans="2:4" x14ac:dyDescent="0.3">
      <c r="B55" s="34" t="s">
        <v>86</v>
      </c>
      <c r="C55" s="35">
        <v>18</v>
      </c>
      <c r="D55" s="36">
        <v>1</v>
      </c>
    </row>
    <row r="56" spans="2:4" x14ac:dyDescent="0.3">
      <c r="B56" s="34" t="s">
        <v>87</v>
      </c>
      <c r="C56" s="35">
        <v>40.880000000000003</v>
      </c>
      <c r="D56" s="36">
        <v>1</v>
      </c>
    </row>
    <row r="57" spans="2:4" x14ac:dyDescent="0.3">
      <c r="B57" s="34" t="s">
        <v>36</v>
      </c>
      <c r="C57" s="35">
        <v>851</v>
      </c>
      <c r="D57" s="36">
        <v>406</v>
      </c>
    </row>
    <row r="58" spans="2:4" x14ac:dyDescent="0.3">
      <c r="B58" s="34" t="s">
        <v>37</v>
      </c>
      <c r="C58" s="35">
        <v>16892.2</v>
      </c>
      <c r="D58" s="36">
        <v>1432</v>
      </c>
    </row>
    <row r="59" spans="2:4" x14ac:dyDescent="0.3">
      <c r="B59" s="34" t="s">
        <v>38</v>
      </c>
      <c r="C59" s="35">
        <v>3440.7</v>
      </c>
      <c r="D59" s="36">
        <v>683</v>
      </c>
    </row>
    <row r="60" spans="2:4" x14ac:dyDescent="0.3">
      <c r="B60" s="34" t="s">
        <v>39</v>
      </c>
      <c r="C60" s="35">
        <v>5800</v>
      </c>
      <c r="D60" s="36">
        <v>1247</v>
      </c>
    </row>
    <row r="61" spans="2:4" x14ac:dyDescent="0.3">
      <c r="B61" s="34" t="s">
        <v>587</v>
      </c>
      <c r="C61" s="35">
        <v>344</v>
      </c>
      <c r="D61" s="36">
        <v>300</v>
      </c>
    </row>
    <row r="62" spans="2:4" x14ac:dyDescent="0.3">
      <c r="B62" s="34" t="s">
        <v>40</v>
      </c>
      <c r="C62" s="35">
        <v>795</v>
      </c>
      <c r="D62" s="36">
        <v>379</v>
      </c>
    </row>
    <row r="63" spans="2:4" x14ac:dyDescent="0.3">
      <c r="B63" s="34" t="s">
        <v>41</v>
      </c>
      <c r="C63" s="35">
        <v>4070.84</v>
      </c>
      <c r="D63" s="36">
        <v>1368</v>
      </c>
    </row>
    <row r="64" spans="2:4" x14ac:dyDescent="0.3">
      <c r="B64" s="34" t="s">
        <v>42</v>
      </c>
      <c r="C64" s="35">
        <v>1759</v>
      </c>
      <c r="D64" s="36">
        <v>551</v>
      </c>
    </row>
    <row r="65" spans="2:4" x14ac:dyDescent="0.3">
      <c r="B65" s="34" t="s">
        <v>43</v>
      </c>
      <c r="C65" s="35">
        <v>8378</v>
      </c>
      <c r="D65" s="36">
        <v>1344</v>
      </c>
    </row>
    <row r="66" spans="2:4" x14ac:dyDescent="0.3">
      <c r="B66" s="34" t="s">
        <v>88</v>
      </c>
      <c r="C66" s="35">
        <v>97.85</v>
      </c>
      <c r="D66" s="36">
        <v>1</v>
      </c>
    </row>
    <row r="67" spans="2:4" x14ac:dyDescent="0.3">
      <c r="B67" s="34" t="s">
        <v>89</v>
      </c>
      <c r="C67" s="35">
        <v>74.48</v>
      </c>
      <c r="D67" s="36">
        <v>1</v>
      </c>
    </row>
    <row r="68" spans="2:4" x14ac:dyDescent="0.3">
      <c r="B68" s="34" t="s">
        <v>90</v>
      </c>
      <c r="C68" s="35">
        <v>58</v>
      </c>
      <c r="D68" s="36">
        <v>1</v>
      </c>
    </row>
    <row r="69" spans="2:4" x14ac:dyDescent="0.3">
      <c r="B69" s="34" t="s">
        <v>44</v>
      </c>
      <c r="C69" s="35">
        <v>12500</v>
      </c>
      <c r="D69" s="36">
        <v>1518</v>
      </c>
    </row>
    <row r="70" spans="2:4" x14ac:dyDescent="0.3">
      <c r="B70" s="37" t="s">
        <v>588</v>
      </c>
      <c r="C70" s="38">
        <v>0</v>
      </c>
      <c r="D70" s="39">
        <v>0</v>
      </c>
    </row>
    <row r="71" spans="2:4" x14ac:dyDescent="0.3">
      <c r="B71" s="34" t="s">
        <v>91</v>
      </c>
      <c r="C71" s="35">
        <v>538.36120000000005</v>
      </c>
      <c r="D71" s="36">
        <v>88</v>
      </c>
    </row>
    <row r="72" spans="2:4" x14ac:dyDescent="0.3">
      <c r="B72" s="34" t="s">
        <v>500</v>
      </c>
      <c r="C72" s="35">
        <v>15</v>
      </c>
      <c r="D72" s="36">
        <v>1</v>
      </c>
    </row>
    <row r="73" spans="2:4" x14ac:dyDescent="0.3">
      <c r="B73" s="34" t="s">
        <v>45</v>
      </c>
      <c r="C73" s="35">
        <v>2262</v>
      </c>
      <c r="D73" s="36">
        <v>502</v>
      </c>
    </row>
    <row r="74" spans="2:4" x14ac:dyDescent="0.3">
      <c r="B74" s="34" t="s">
        <v>47</v>
      </c>
      <c r="C74" s="35">
        <v>4808</v>
      </c>
      <c r="D74" s="36">
        <v>4960</v>
      </c>
    </row>
    <row r="75" spans="2:4" x14ac:dyDescent="0.3">
      <c r="B75" s="34" t="s">
        <v>48</v>
      </c>
      <c r="C75" s="35">
        <v>1311</v>
      </c>
      <c r="D75" s="36">
        <v>1718</v>
      </c>
    </row>
    <row r="76" spans="2:4" x14ac:dyDescent="0.3">
      <c r="B76" s="34" t="s">
        <v>49</v>
      </c>
      <c r="C76" s="35">
        <v>1191.1099999999999</v>
      </c>
      <c r="D76" s="36">
        <v>1353</v>
      </c>
    </row>
    <row r="77" spans="2:4" x14ac:dyDescent="0.3">
      <c r="B77" s="34" t="s">
        <v>50</v>
      </c>
      <c r="C77" s="35">
        <v>27111.919999999998</v>
      </c>
      <c r="D77" s="36">
        <v>4939</v>
      </c>
    </row>
    <row r="78" spans="2:4" x14ac:dyDescent="0.3">
      <c r="B78" s="34" t="s">
        <v>92</v>
      </c>
      <c r="C78" s="35">
        <v>40273</v>
      </c>
      <c r="D78" s="36">
        <v>3339</v>
      </c>
    </row>
    <row r="79" spans="2:4" x14ac:dyDescent="0.3">
      <c r="B79" s="34" t="s">
        <v>51</v>
      </c>
      <c r="C79" s="35">
        <v>6450</v>
      </c>
      <c r="D79" s="36">
        <v>680</v>
      </c>
    </row>
    <row r="80" spans="2:4" x14ac:dyDescent="0.3">
      <c r="B80" s="34" t="s">
        <v>501</v>
      </c>
      <c r="C80" s="35">
        <v>44</v>
      </c>
      <c r="D80" s="36">
        <v>1</v>
      </c>
    </row>
    <row r="81" spans="2:4" x14ac:dyDescent="0.3">
      <c r="B81" s="37" t="s">
        <v>52</v>
      </c>
      <c r="C81" s="35">
        <v>66439.4041</v>
      </c>
      <c r="D81" s="36">
        <v>12704</v>
      </c>
    </row>
    <row r="82" spans="2:4" x14ac:dyDescent="0.3">
      <c r="B82" s="34" t="s">
        <v>592</v>
      </c>
      <c r="C82" s="35">
        <v>9</v>
      </c>
      <c r="D82" s="36">
        <v>1</v>
      </c>
    </row>
    <row r="83" spans="2:4" x14ac:dyDescent="0.3">
      <c r="B83" s="34" t="s">
        <v>53</v>
      </c>
      <c r="C83" s="35">
        <v>20703.689999999999</v>
      </c>
      <c r="D83" s="36">
        <v>1501</v>
      </c>
    </row>
    <row r="84" spans="2:4" x14ac:dyDescent="0.3">
      <c r="B84" s="34" t="s">
        <v>93</v>
      </c>
      <c r="C84" s="35">
        <v>139</v>
      </c>
      <c r="D84" s="36">
        <v>102</v>
      </c>
    </row>
    <row r="85" spans="2:4" x14ac:dyDescent="0.3">
      <c r="B85" s="34" t="s">
        <v>54</v>
      </c>
      <c r="C85" s="35">
        <v>851</v>
      </c>
      <c r="D85" s="36">
        <v>406</v>
      </c>
    </row>
    <row r="86" spans="2:4" x14ac:dyDescent="0.3">
      <c r="B86" s="34" t="s">
        <v>55</v>
      </c>
      <c r="C86" s="35">
        <v>3847</v>
      </c>
      <c r="D86" s="36">
        <v>291</v>
      </c>
    </row>
    <row r="87" spans="2:4" x14ac:dyDescent="0.3">
      <c r="B87" s="34" t="s">
        <v>112</v>
      </c>
      <c r="C87" s="35">
        <v>648.01850000000002</v>
      </c>
      <c r="D87" s="36">
        <v>1111</v>
      </c>
    </row>
    <row r="88" spans="2:4" x14ac:dyDescent="0.3">
      <c r="B88" s="34" t="s">
        <v>56</v>
      </c>
      <c r="C88" s="35">
        <v>2064</v>
      </c>
      <c r="D88" s="36">
        <v>630</v>
      </c>
    </row>
    <row r="89" spans="2:4" x14ac:dyDescent="0.3">
      <c r="B89" s="34" t="s">
        <v>57</v>
      </c>
      <c r="C89" s="35">
        <v>5890</v>
      </c>
      <c r="D89" s="36">
        <v>974</v>
      </c>
    </row>
    <row r="90" spans="2:4" x14ac:dyDescent="0.3">
      <c r="B90" s="34" t="s">
        <v>590</v>
      </c>
      <c r="C90" s="35">
        <v>0</v>
      </c>
      <c r="D90" s="36">
        <v>0</v>
      </c>
    </row>
    <row r="91" spans="2:4" x14ac:dyDescent="0.3">
      <c r="B91" s="34" t="s">
        <v>94</v>
      </c>
      <c r="C91" s="35">
        <v>516.98</v>
      </c>
      <c r="D91" s="36">
        <v>135</v>
      </c>
    </row>
    <row r="92" spans="2:4" x14ac:dyDescent="0.3">
      <c r="B92" s="34" t="s">
        <v>58</v>
      </c>
      <c r="C92" s="35">
        <v>5525</v>
      </c>
      <c r="D92" s="36">
        <v>821</v>
      </c>
    </row>
    <row r="93" spans="2:4" x14ac:dyDescent="0.3">
      <c r="B93" s="34" t="s">
        <v>59</v>
      </c>
      <c r="C93" s="35">
        <v>1700</v>
      </c>
      <c r="D93" s="36">
        <v>577</v>
      </c>
    </row>
    <row r="94" spans="2:4" x14ac:dyDescent="0.3">
      <c r="B94" s="34" t="s">
        <v>591</v>
      </c>
      <c r="C94" s="35">
        <v>0</v>
      </c>
      <c r="D94" s="36">
        <v>0</v>
      </c>
    </row>
    <row r="95" spans="2:4" x14ac:dyDescent="0.3">
      <c r="B95" s="34" t="s">
        <v>187</v>
      </c>
      <c r="C95" s="35">
        <v>16.02</v>
      </c>
      <c r="D95" s="36">
        <v>1</v>
      </c>
    </row>
    <row r="96" spans="2:4" x14ac:dyDescent="0.3">
      <c r="B96" s="34" t="s">
        <v>60</v>
      </c>
      <c r="C96" s="35">
        <v>31471</v>
      </c>
      <c r="D96" s="36">
        <v>4212</v>
      </c>
    </row>
    <row r="97" spans="2:4" x14ac:dyDescent="0.3">
      <c r="B97" s="34" t="s">
        <v>61</v>
      </c>
      <c r="C97" s="35">
        <v>1225.67</v>
      </c>
      <c r="D97" s="36">
        <v>938</v>
      </c>
    </row>
    <row r="98" spans="2:4" x14ac:dyDescent="0.3">
      <c r="B98" s="34" t="s">
        <v>62</v>
      </c>
      <c r="C98" s="35">
        <v>11636.98</v>
      </c>
      <c r="D98" s="36">
        <v>1224</v>
      </c>
    </row>
    <row r="99" spans="2:4" x14ac:dyDescent="0.3">
      <c r="B99" s="34" t="s">
        <v>63</v>
      </c>
      <c r="C99" s="35">
        <v>7925.87</v>
      </c>
      <c r="D99" s="36">
        <v>1619</v>
      </c>
    </row>
    <row r="100" spans="2:4" x14ac:dyDescent="0.3">
      <c r="B100" s="34" t="s">
        <v>95</v>
      </c>
      <c r="C100" s="35">
        <v>176.63919999999999</v>
      </c>
      <c r="D100" s="36">
        <v>428</v>
      </c>
    </row>
    <row r="101" spans="2:4" x14ac:dyDescent="0.3">
      <c r="B101" s="34" t="s">
        <v>64</v>
      </c>
      <c r="C101" s="35">
        <v>166</v>
      </c>
      <c r="D101" s="36">
        <v>358</v>
      </c>
    </row>
    <row r="102" spans="2:4" x14ac:dyDescent="0.3">
      <c r="B102" s="34" t="s">
        <v>96</v>
      </c>
      <c r="C102" s="35">
        <v>50</v>
      </c>
      <c r="D102" s="36">
        <v>3</v>
      </c>
    </row>
    <row r="103" spans="2:4" x14ac:dyDescent="0.3">
      <c r="B103" s="34" t="s">
        <v>97</v>
      </c>
      <c r="C103" s="35">
        <v>146</v>
      </c>
      <c r="D103" s="36">
        <v>22</v>
      </c>
    </row>
    <row r="104" spans="2:4" x14ac:dyDescent="0.3">
      <c r="B104" s="34" t="s">
        <v>589</v>
      </c>
      <c r="C104" s="35">
        <v>80</v>
      </c>
      <c r="D104" s="36">
        <v>8</v>
      </c>
    </row>
    <row r="105" spans="2:4" x14ac:dyDescent="0.3">
      <c r="B105" s="40" t="s">
        <v>98</v>
      </c>
      <c r="C105" s="41">
        <v>45</v>
      </c>
      <c r="D105" s="42">
        <v>1</v>
      </c>
    </row>
    <row r="106" spans="2:4" x14ac:dyDescent="0.3">
      <c r="B106" s="43" t="s">
        <v>65</v>
      </c>
      <c r="C106" s="44">
        <v>5898</v>
      </c>
      <c r="D106" s="45">
        <v>2760</v>
      </c>
    </row>
    <row r="107" spans="2:4" x14ac:dyDescent="0.3">
      <c r="B107" s="43" t="s">
        <v>99</v>
      </c>
      <c r="C107" s="44">
        <v>84.73</v>
      </c>
      <c r="D107" s="45">
        <v>279</v>
      </c>
    </row>
    <row r="108" spans="2:4" x14ac:dyDescent="0.3">
      <c r="B108" s="43" t="s">
        <v>66</v>
      </c>
      <c r="C108" s="44">
        <v>4185.99</v>
      </c>
      <c r="D108" s="45">
        <v>299</v>
      </c>
    </row>
    <row r="109" spans="2:4" ht="17.399999999999999" customHeight="1" x14ac:dyDescent="0.3">
      <c r="B109" s="30" t="s">
        <v>608</v>
      </c>
      <c r="C109" s="31">
        <f>SUM(C3:C108)</f>
        <v>630040.56649999996</v>
      </c>
      <c r="D109" s="31">
        <f>SUM(D3:D108)</f>
        <v>101854</v>
      </c>
    </row>
  </sheetData>
  <sheetProtection algorithmName="SHA-512" hashValue="Iv2jDF5xRKWPU2jurw+3On3tsmMv3jHm2Fu7SsPOE++bgtJdM3xh+zvqSqN0vx9UWp6wDWtN6FLiBClhd7SRzw==" saltValue="xnqfYtBGngDZdiVVbPASQg==" spinCount="100000" sheet="1" objects="1" scenarios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6AAEA-2BC3-432B-83D0-069D46D90556}">
  <dimension ref="B2:E109"/>
  <sheetViews>
    <sheetView showGridLines="0" showRowColHeader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RowHeight="14.4" x14ac:dyDescent="0.3"/>
  <cols>
    <col min="2" max="2" width="55" bestFit="1" customWidth="1"/>
  </cols>
  <sheetData>
    <row r="2" spans="2:5" ht="28.8" x14ac:dyDescent="0.3">
      <c r="B2" s="46" t="s">
        <v>603</v>
      </c>
      <c r="C2" s="46" t="s">
        <v>606</v>
      </c>
      <c r="D2" s="46" t="s">
        <v>607</v>
      </c>
      <c r="E2" s="46" t="s">
        <v>539</v>
      </c>
    </row>
    <row r="3" spans="2:5" x14ac:dyDescent="0.3">
      <c r="B3" s="33" t="s">
        <v>13</v>
      </c>
      <c r="C3" s="50">
        <v>0</v>
      </c>
      <c r="D3" s="50">
        <v>1</v>
      </c>
      <c r="E3" s="50">
        <v>1</v>
      </c>
    </row>
    <row r="4" spans="2:5" x14ac:dyDescent="0.3">
      <c r="B4" s="33" t="s">
        <v>584</v>
      </c>
      <c r="C4" s="50">
        <v>3</v>
      </c>
      <c r="D4" s="50">
        <v>15</v>
      </c>
      <c r="E4" s="50">
        <v>18</v>
      </c>
    </row>
    <row r="5" spans="2:5" x14ac:dyDescent="0.3">
      <c r="B5" s="33" t="s">
        <v>472</v>
      </c>
      <c r="C5" s="51">
        <v>0</v>
      </c>
      <c r="D5" s="51">
        <v>9</v>
      </c>
      <c r="E5" s="51">
        <v>9</v>
      </c>
    </row>
    <row r="6" spans="2:5" x14ac:dyDescent="0.3">
      <c r="B6" s="33" t="s">
        <v>15</v>
      </c>
      <c r="C6" s="50">
        <v>13</v>
      </c>
      <c r="D6" s="50">
        <v>39</v>
      </c>
      <c r="E6" s="50">
        <v>52</v>
      </c>
    </row>
    <row r="7" spans="2:5" x14ac:dyDescent="0.3">
      <c r="B7" s="33" t="s">
        <v>17</v>
      </c>
      <c r="C7" s="50">
        <v>0</v>
      </c>
      <c r="D7" s="50">
        <v>11</v>
      </c>
      <c r="E7" s="50">
        <v>11</v>
      </c>
    </row>
    <row r="8" spans="2:5" x14ac:dyDescent="0.3">
      <c r="B8" s="33" t="s">
        <v>154</v>
      </c>
      <c r="C8" s="50">
        <v>1</v>
      </c>
      <c r="D8" s="50">
        <v>6</v>
      </c>
      <c r="E8" s="50">
        <v>7</v>
      </c>
    </row>
    <row r="9" spans="2:5" x14ac:dyDescent="0.3">
      <c r="B9" s="33" t="s">
        <v>69</v>
      </c>
      <c r="C9" s="50">
        <v>3</v>
      </c>
      <c r="D9" s="50">
        <v>14</v>
      </c>
      <c r="E9" s="50">
        <v>17</v>
      </c>
    </row>
    <row r="10" spans="2:5" x14ac:dyDescent="0.3">
      <c r="B10" s="33" t="s">
        <v>70</v>
      </c>
      <c r="C10" s="50">
        <v>3</v>
      </c>
      <c r="D10" s="50">
        <v>19</v>
      </c>
      <c r="E10" s="50">
        <v>22</v>
      </c>
    </row>
    <row r="11" spans="2:5" x14ac:dyDescent="0.3">
      <c r="B11" s="33" t="s">
        <v>18</v>
      </c>
      <c r="C11" s="50">
        <v>0</v>
      </c>
      <c r="D11" s="50">
        <v>1</v>
      </c>
      <c r="E11" s="50">
        <v>1</v>
      </c>
    </row>
    <row r="12" spans="2:5" x14ac:dyDescent="0.3">
      <c r="B12" s="33" t="s">
        <v>19</v>
      </c>
      <c r="C12" s="50">
        <v>5</v>
      </c>
      <c r="D12" s="50">
        <v>69</v>
      </c>
      <c r="E12" s="50">
        <v>74</v>
      </c>
    </row>
    <row r="13" spans="2:5" x14ac:dyDescent="0.3">
      <c r="B13" s="33" t="s">
        <v>71</v>
      </c>
      <c r="C13" s="50">
        <v>0</v>
      </c>
      <c r="D13" s="50">
        <v>14</v>
      </c>
      <c r="E13" s="50">
        <v>14</v>
      </c>
    </row>
    <row r="14" spans="2:5" x14ac:dyDescent="0.3">
      <c r="B14" s="33" t="s">
        <v>72</v>
      </c>
      <c r="C14" s="50">
        <v>0</v>
      </c>
      <c r="D14" s="50">
        <v>35</v>
      </c>
      <c r="E14" s="50">
        <v>35</v>
      </c>
    </row>
    <row r="15" spans="2:5" x14ac:dyDescent="0.3">
      <c r="B15" s="33" t="s">
        <v>73</v>
      </c>
      <c r="C15" s="50">
        <v>0</v>
      </c>
      <c r="D15" s="50">
        <v>1</v>
      </c>
      <c r="E15" s="50">
        <v>1</v>
      </c>
    </row>
    <row r="16" spans="2:5" x14ac:dyDescent="0.3">
      <c r="B16" s="33" t="s">
        <v>74</v>
      </c>
      <c r="C16" s="50">
        <v>0</v>
      </c>
      <c r="D16" s="50">
        <v>13</v>
      </c>
      <c r="E16" s="50">
        <v>13</v>
      </c>
    </row>
    <row r="17" spans="2:5" x14ac:dyDescent="0.3">
      <c r="B17" s="33" t="s">
        <v>20</v>
      </c>
      <c r="C17" s="50">
        <v>0</v>
      </c>
      <c r="D17" s="50">
        <v>12</v>
      </c>
      <c r="E17" s="50">
        <v>12</v>
      </c>
    </row>
    <row r="18" spans="2:5" x14ac:dyDescent="0.3">
      <c r="B18" s="33" t="s">
        <v>75</v>
      </c>
      <c r="C18" s="50">
        <v>0</v>
      </c>
      <c r="D18" s="50">
        <v>1</v>
      </c>
      <c r="E18" s="50">
        <v>1</v>
      </c>
    </row>
    <row r="19" spans="2:5" x14ac:dyDescent="0.3">
      <c r="B19" s="33" t="s">
        <v>463</v>
      </c>
      <c r="C19" s="51">
        <v>5</v>
      </c>
      <c r="D19" s="51">
        <v>12</v>
      </c>
      <c r="E19" s="51">
        <v>17</v>
      </c>
    </row>
    <row r="20" spans="2:5" x14ac:dyDescent="0.3">
      <c r="B20" s="33" t="s">
        <v>122</v>
      </c>
      <c r="C20" s="50">
        <v>0</v>
      </c>
      <c r="D20" s="50">
        <v>6</v>
      </c>
      <c r="E20" s="50">
        <v>6</v>
      </c>
    </row>
    <row r="21" spans="2:5" x14ac:dyDescent="0.3">
      <c r="B21" s="33" t="s">
        <v>21</v>
      </c>
      <c r="C21" s="50">
        <v>0</v>
      </c>
      <c r="D21" s="50">
        <v>1</v>
      </c>
      <c r="E21" s="50">
        <v>1</v>
      </c>
    </row>
    <row r="22" spans="2:5" x14ac:dyDescent="0.3">
      <c r="B22" s="33" t="s">
        <v>186</v>
      </c>
      <c r="C22" s="50">
        <v>0</v>
      </c>
      <c r="D22" s="50">
        <v>9</v>
      </c>
      <c r="E22" s="50">
        <v>9</v>
      </c>
    </row>
    <row r="23" spans="2:5" x14ac:dyDescent="0.3">
      <c r="B23" s="33" t="s">
        <v>22</v>
      </c>
      <c r="C23" s="50">
        <v>12</v>
      </c>
      <c r="D23" s="50">
        <v>13</v>
      </c>
      <c r="E23" s="50">
        <v>25</v>
      </c>
    </row>
    <row r="24" spans="2:5" x14ac:dyDescent="0.3">
      <c r="B24" s="33" t="s">
        <v>23</v>
      </c>
      <c r="C24" s="50">
        <v>0</v>
      </c>
      <c r="D24" s="50">
        <v>1</v>
      </c>
      <c r="E24" s="50">
        <v>1</v>
      </c>
    </row>
    <row r="25" spans="2:5" x14ac:dyDescent="0.3">
      <c r="B25" s="33" t="s">
        <v>24</v>
      </c>
      <c r="C25" s="50">
        <v>70</v>
      </c>
      <c r="D25" s="50">
        <v>107</v>
      </c>
      <c r="E25" s="50">
        <v>177</v>
      </c>
    </row>
    <row r="26" spans="2:5" x14ac:dyDescent="0.3">
      <c r="B26" s="33" t="s">
        <v>25</v>
      </c>
      <c r="C26" s="50">
        <v>139</v>
      </c>
      <c r="D26" s="50">
        <v>191</v>
      </c>
      <c r="E26" s="50">
        <v>330</v>
      </c>
    </row>
    <row r="27" spans="2:5" x14ac:dyDescent="0.3">
      <c r="B27" s="33" t="s">
        <v>76</v>
      </c>
      <c r="C27" s="50">
        <v>1</v>
      </c>
      <c r="D27" s="50">
        <v>23</v>
      </c>
      <c r="E27" s="50">
        <v>24</v>
      </c>
    </row>
    <row r="28" spans="2:5" x14ac:dyDescent="0.3">
      <c r="B28" s="33" t="s">
        <v>77</v>
      </c>
      <c r="C28" s="50">
        <v>0</v>
      </c>
      <c r="D28" s="50">
        <v>1</v>
      </c>
      <c r="E28" s="50">
        <v>1</v>
      </c>
    </row>
    <row r="29" spans="2:5" x14ac:dyDescent="0.3">
      <c r="B29" s="33" t="s">
        <v>26</v>
      </c>
      <c r="C29" s="50">
        <v>0</v>
      </c>
      <c r="D29" s="50">
        <v>28</v>
      </c>
      <c r="E29" s="50">
        <v>28</v>
      </c>
    </row>
    <row r="30" spans="2:5" x14ac:dyDescent="0.3">
      <c r="B30" s="33" t="s">
        <v>27</v>
      </c>
      <c r="C30" s="50">
        <v>3</v>
      </c>
      <c r="D30" s="50">
        <v>26</v>
      </c>
      <c r="E30" s="50">
        <v>29</v>
      </c>
    </row>
    <row r="31" spans="2:5" x14ac:dyDescent="0.3">
      <c r="B31" s="33" t="s">
        <v>78</v>
      </c>
      <c r="C31" s="50">
        <v>1</v>
      </c>
      <c r="D31" s="50">
        <v>23</v>
      </c>
      <c r="E31" s="50">
        <v>24</v>
      </c>
    </row>
    <row r="32" spans="2:5" x14ac:dyDescent="0.3">
      <c r="B32" s="33" t="s">
        <v>28</v>
      </c>
      <c r="C32" s="50">
        <v>2</v>
      </c>
      <c r="D32" s="50">
        <v>33</v>
      </c>
      <c r="E32" s="50">
        <v>35</v>
      </c>
    </row>
    <row r="33" spans="2:5" x14ac:dyDescent="0.3">
      <c r="B33" s="33" t="s">
        <v>79</v>
      </c>
      <c r="C33" s="50">
        <v>0</v>
      </c>
      <c r="D33" s="50">
        <v>1</v>
      </c>
      <c r="E33" s="50">
        <v>1</v>
      </c>
    </row>
    <row r="34" spans="2:5" x14ac:dyDescent="0.3">
      <c r="B34" s="33" t="s">
        <v>117</v>
      </c>
      <c r="C34" s="50">
        <v>0</v>
      </c>
      <c r="D34" s="50">
        <v>1</v>
      </c>
      <c r="E34" s="50">
        <v>1</v>
      </c>
    </row>
    <row r="35" spans="2:5" x14ac:dyDescent="0.3">
      <c r="B35" s="33" t="s">
        <v>110</v>
      </c>
      <c r="C35" s="50">
        <v>0</v>
      </c>
      <c r="D35" s="50">
        <v>1</v>
      </c>
      <c r="E35" s="50">
        <v>1</v>
      </c>
    </row>
    <row r="36" spans="2:5" x14ac:dyDescent="0.3">
      <c r="B36" s="33" t="s">
        <v>80</v>
      </c>
      <c r="C36" s="50">
        <v>2</v>
      </c>
      <c r="D36" s="50">
        <v>10</v>
      </c>
      <c r="E36" s="50">
        <v>12</v>
      </c>
    </row>
    <row r="37" spans="2:5" x14ac:dyDescent="0.3">
      <c r="B37" s="33" t="s">
        <v>29</v>
      </c>
      <c r="C37" s="50">
        <v>0</v>
      </c>
      <c r="D37" s="50">
        <v>1</v>
      </c>
      <c r="E37" s="50">
        <v>1</v>
      </c>
    </row>
    <row r="38" spans="2:5" x14ac:dyDescent="0.3">
      <c r="B38" s="33" t="s">
        <v>81</v>
      </c>
      <c r="C38" s="50">
        <v>0</v>
      </c>
      <c r="D38" s="50">
        <v>1</v>
      </c>
      <c r="E38" s="50">
        <v>1</v>
      </c>
    </row>
    <row r="39" spans="2:5" x14ac:dyDescent="0.3">
      <c r="B39" s="33" t="s">
        <v>30</v>
      </c>
      <c r="C39" s="50">
        <v>0</v>
      </c>
      <c r="D39" s="50">
        <v>45</v>
      </c>
      <c r="E39" s="50">
        <v>45</v>
      </c>
    </row>
    <row r="40" spans="2:5" x14ac:dyDescent="0.3">
      <c r="B40" s="33" t="s">
        <v>123</v>
      </c>
      <c r="C40" s="50">
        <v>0</v>
      </c>
      <c r="D40" s="50">
        <v>1</v>
      </c>
      <c r="E40" s="50">
        <v>1</v>
      </c>
    </row>
    <row r="41" spans="2:5" x14ac:dyDescent="0.3">
      <c r="B41" s="33" t="s">
        <v>82</v>
      </c>
      <c r="C41" s="50">
        <v>0</v>
      </c>
      <c r="D41" s="50">
        <v>31</v>
      </c>
      <c r="E41" s="50">
        <v>31</v>
      </c>
    </row>
    <row r="42" spans="2:5" x14ac:dyDescent="0.3">
      <c r="B42" s="33" t="s">
        <v>111</v>
      </c>
      <c r="C42" s="50">
        <v>5</v>
      </c>
      <c r="D42" s="50">
        <v>40</v>
      </c>
      <c r="E42" s="50">
        <v>45</v>
      </c>
    </row>
    <row r="43" spans="2:5" x14ac:dyDescent="0.3">
      <c r="B43" s="33" t="s">
        <v>83</v>
      </c>
      <c r="C43" s="50">
        <v>0</v>
      </c>
      <c r="D43" s="50">
        <v>12</v>
      </c>
      <c r="E43" s="50">
        <v>12</v>
      </c>
    </row>
    <row r="44" spans="2:5" x14ac:dyDescent="0.3">
      <c r="B44" s="33" t="s">
        <v>84</v>
      </c>
      <c r="C44" s="50">
        <v>0</v>
      </c>
      <c r="D44" s="50">
        <v>1</v>
      </c>
      <c r="E44" s="50">
        <v>1</v>
      </c>
    </row>
    <row r="45" spans="2:5" x14ac:dyDescent="0.3">
      <c r="B45" s="33" t="s">
        <v>31</v>
      </c>
      <c r="C45" s="50">
        <v>20</v>
      </c>
      <c r="D45" s="50">
        <v>34</v>
      </c>
      <c r="E45" s="50">
        <v>54</v>
      </c>
    </row>
    <row r="46" spans="2:5" x14ac:dyDescent="0.3">
      <c r="B46" s="33" t="s">
        <v>33</v>
      </c>
      <c r="C46" s="50">
        <v>17</v>
      </c>
      <c r="D46" s="50">
        <v>70</v>
      </c>
      <c r="E46" s="50">
        <v>87</v>
      </c>
    </row>
    <row r="47" spans="2:5" x14ac:dyDescent="0.3">
      <c r="B47" s="33" t="s">
        <v>34</v>
      </c>
      <c r="C47" s="50">
        <v>3</v>
      </c>
      <c r="D47" s="50">
        <v>35</v>
      </c>
      <c r="E47" s="50">
        <v>38</v>
      </c>
    </row>
    <row r="48" spans="2:5" x14ac:dyDescent="0.3">
      <c r="B48" s="33" t="s">
        <v>585</v>
      </c>
      <c r="C48" s="50">
        <v>0</v>
      </c>
      <c r="D48" s="50">
        <v>16</v>
      </c>
      <c r="E48" s="50">
        <v>16</v>
      </c>
    </row>
    <row r="49" spans="2:5" x14ac:dyDescent="0.3">
      <c r="B49" s="33" t="s">
        <v>155</v>
      </c>
      <c r="C49" s="50">
        <v>0</v>
      </c>
      <c r="D49" s="50">
        <v>1</v>
      </c>
      <c r="E49" s="50">
        <v>1</v>
      </c>
    </row>
    <row r="50" spans="2:5" x14ac:dyDescent="0.3">
      <c r="B50" s="33" t="s">
        <v>35</v>
      </c>
      <c r="C50" s="50">
        <v>87</v>
      </c>
      <c r="D50" s="50">
        <v>109</v>
      </c>
      <c r="E50" s="50">
        <v>196</v>
      </c>
    </row>
    <row r="51" spans="2:5" x14ac:dyDescent="0.3">
      <c r="B51" s="33" t="s">
        <v>481</v>
      </c>
      <c r="C51" s="50">
        <v>1</v>
      </c>
      <c r="D51" s="50">
        <v>18</v>
      </c>
      <c r="E51" s="50">
        <v>19</v>
      </c>
    </row>
    <row r="52" spans="2:5" x14ac:dyDescent="0.3">
      <c r="B52" s="33" t="s">
        <v>85</v>
      </c>
      <c r="C52" s="50">
        <v>1</v>
      </c>
      <c r="D52" s="50">
        <v>39</v>
      </c>
      <c r="E52" s="50">
        <v>40</v>
      </c>
    </row>
    <row r="53" spans="2:5" x14ac:dyDescent="0.3">
      <c r="B53" s="33" t="s">
        <v>586</v>
      </c>
      <c r="C53" s="50">
        <v>0</v>
      </c>
      <c r="D53" s="50">
        <v>1</v>
      </c>
      <c r="E53" s="50">
        <v>1</v>
      </c>
    </row>
    <row r="54" spans="2:5" x14ac:dyDescent="0.3">
      <c r="B54" s="33" t="s">
        <v>156</v>
      </c>
      <c r="C54" s="50">
        <v>1</v>
      </c>
      <c r="D54" s="50">
        <v>34</v>
      </c>
      <c r="E54" s="50">
        <v>35</v>
      </c>
    </row>
    <row r="55" spans="2:5" x14ac:dyDescent="0.3">
      <c r="B55" s="33" t="s">
        <v>86</v>
      </c>
      <c r="C55" s="50">
        <v>0</v>
      </c>
      <c r="D55" s="50">
        <v>1</v>
      </c>
      <c r="E55" s="50">
        <v>1</v>
      </c>
    </row>
    <row r="56" spans="2:5" x14ac:dyDescent="0.3">
      <c r="B56" s="33" t="s">
        <v>87</v>
      </c>
      <c r="C56" s="50">
        <v>0</v>
      </c>
      <c r="D56" s="50">
        <v>1</v>
      </c>
      <c r="E56" s="50">
        <v>1</v>
      </c>
    </row>
    <row r="57" spans="2:5" x14ac:dyDescent="0.3">
      <c r="B57" s="33" t="s">
        <v>36</v>
      </c>
      <c r="C57" s="50">
        <v>0</v>
      </c>
      <c r="D57" s="50">
        <v>16</v>
      </c>
      <c r="E57" s="50">
        <v>16</v>
      </c>
    </row>
    <row r="58" spans="2:5" x14ac:dyDescent="0.3">
      <c r="B58" s="33" t="s">
        <v>37</v>
      </c>
      <c r="C58" s="50">
        <v>4</v>
      </c>
      <c r="D58" s="50">
        <v>32</v>
      </c>
      <c r="E58" s="50">
        <v>36</v>
      </c>
    </row>
    <row r="59" spans="2:5" x14ac:dyDescent="0.3">
      <c r="B59" s="33" t="s">
        <v>38</v>
      </c>
      <c r="C59" s="50">
        <v>2</v>
      </c>
      <c r="D59" s="50">
        <v>23</v>
      </c>
      <c r="E59" s="50">
        <v>25</v>
      </c>
    </row>
    <row r="60" spans="2:5" x14ac:dyDescent="0.3">
      <c r="B60" s="33" t="s">
        <v>39</v>
      </c>
      <c r="C60" s="50">
        <v>1</v>
      </c>
      <c r="D60" s="50">
        <v>17</v>
      </c>
      <c r="E60" s="50">
        <v>18</v>
      </c>
    </row>
    <row r="61" spans="2:5" x14ac:dyDescent="0.3">
      <c r="B61" s="33" t="s">
        <v>587</v>
      </c>
      <c r="C61" s="50">
        <v>0</v>
      </c>
      <c r="D61" s="50">
        <v>2</v>
      </c>
      <c r="E61" s="50">
        <v>2</v>
      </c>
    </row>
    <row r="62" spans="2:5" x14ac:dyDescent="0.3">
      <c r="B62" s="33" t="s">
        <v>40</v>
      </c>
      <c r="C62" s="50">
        <v>0</v>
      </c>
      <c r="D62" s="50">
        <v>29</v>
      </c>
      <c r="E62" s="50">
        <v>29</v>
      </c>
    </row>
    <row r="63" spans="2:5" x14ac:dyDescent="0.3">
      <c r="B63" s="33" t="s">
        <v>41</v>
      </c>
      <c r="C63" s="50">
        <v>9</v>
      </c>
      <c r="D63" s="50">
        <v>41</v>
      </c>
      <c r="E63" s="50">
        <v>50</v>
      </c>
    </row>
    <row r="64" spans="2:5" x14ac:dyDescent="0.3">
      <c r="B64" s="33" t="s">
        <v>42</v>
      </c>
      <c r="C64" s="50">
        <v>0</v>
      </c>
      <c r="D64" s="50">
        <v>55</v>
      </c>
      <c r="E64" s="50">
        <v>55</v>
      </c>
    </row>
    <row r="65" spans="2:5" x14ac:dyDescent="0.3">
      <c r="B65" s="33" t="s">
        <v>43</v>
      </c>
      <c r="C65" s="50">
        <v>5</v>
      </c>
      <c r="D65" s="50">
        <v>78</v>
      </c>
      <c r="E65" s="50">
        <v>83</v>
      </c>
    </row>
    <row r="66" spans="2:5" x14ac:dyDescent="0.3">
      <c r="B66" s="33" t="s">
        <v>88</v>
      </c>
      <c r="C66" s="50">
        <v>0</v>
      </c>
      <c r="D66" s="50">
        <v>1</v>
      </c>
      <c r="E66" s="50">
        <v>1</v>
      </c>
    </row>
    <row r="67" spans="2:5" x14ac:dyDescent="0.3">
      <c r="B67" s="33" t="s">
        <v>89</v>
      </c>
      <c r="C67" s="50">
        <v>0</v>
      </c>
      <c r="D67" s="50">
        <v>1</v>
      </c>
      <c r="E67" s="50">
        <v>1</v>
      </c>
    </row>
    <row r="68" spans="2:5" x14ac:dyDescent="0.3">
      <c r="B68" s="33" t="s">
        <v>90</v>
      </c>
      <c r="C68" s="50">
        <v>0</v>
      </c>
      <c r="D68" s="50">
        <v>1</v>
      </c>
      <c r="E68" s="50">
        <v>1</v>
      </c>
    </row>
    <row r="69" spans="2:5" x14ac:dyDescent="0.3">
      <c r="B69" s="33" t="s">
        <v>44</v>
      </c>
      <c r="C69" s="50">
        <v>20</v>
      </c>
      <c r="D69" s="50">
        <v>174</v>
      </c>
      <c r="E69" s="50">
        <v>194</v>
      </c>
    </row>
    <row r="70" spans="2:5" x14ac:dyDescent="0.3">
      <c r="B70" s="33" t="s">
        <v>588</v>
      </c>
      <c r="C70" s="51">
        <v>0</v>
      </c>
      <c r="D70" s="51">
        <v>0</v>
      </c>
      <c r="E70" s="51">
        <v>0</v>
      </c>
    </row>
    <row r="71" spans="2:5" x14ac:dyDescent="0.3">
      <c r="B71" s="33" t="s">
        <v>91</v>
      </c>
      <c r="C71" s="50">
        <v>0</v>
      </c>
      <c r="D71" s="50">
        <v>12</v>
      </c>
      <c r="E71" s="50">
        <v>12</v>
      </c>
    </row>
    <row r="72" spans="2:5" x14ac:dyDescent="0.3">
      <c r="B72" s="33" t="s">
        <v>500</v>
      </c>
      <c r="C72" s="50">
        <v>0</v>
      </c>
      <c r="D72" s="50">
        <v>1</v>
      </c>
      <c r="E72" s="50">
        <v>1</v>
      </c>
    </row>
    <row r="73" spans="2:5" x14ac:dyDescent="0.3">
      <c r="B73" s="33" t="s">
        <v>45</v>
      </c>
      <c r="C73" s="50">
        <v>0</v>
      </c>
      <c r="D73" s="50">
        <v>120</v>
      </c>
      <c r="E73" s="50">
        <v>120</v>
      </c>
    </row>
    <row r="74" spans="2:5" x14ac:dyDescent="0.3">
      <c r="B74" s="33" t="s">
        <v>47</v>
      </c>
      <c r="C74" s="50">
        <v>3</v>
      </c>
      <c r="D74" s="50">
        <v>175</v>
      </c>
      <c r="E74" s="50">
        <v>178</v>
      </c>
    </row>
    <row r="75" spans="2:5" x14ac:dyDescent="0.3">
      <c r="B75" s="33" t="s">
        <v>48</v>
      </c>
      <c r="C75" s="50">
        <v>3</v>
      </c>
      <c r="D75" s="50">
        <v>88</v>
      </c>
      <c r="E75" s="50">
        <v>91</v>
      </c>
    </row>
    <row r="76" spans="2:5" x14ac:dyDescent="0.3">
      <c r="B76" s="33" t="s">
        <v>49</v>
      </c>
      <c r="C76" s="50">
        <v>0</v>
      </c>
      <c r="D76" s="50">
        <v>95</v>
      </c>
      <c r="E76" s="50">
        <v>95</v>
      </c>
    </row>
    <row r="77" spans="2:5" x14ac:dyDescent="0.3">
      <c r="B77" s="33" t="s">
        <v>50</v>
      </c>
      <c r="C77" s="50">
        <v>33</v>
      </c>
      <c r="D77" s="50">
        <v>319</v>
      </c>
      <c r="E77" s="50">
        <v>352</v>
      </c>
    </row>
    <row r="78" spans="2:5" x14ac:dyDescent="0.3">
      <c r="B78" s="33" t="s">
        <v>92</v>
      </c>
      <c r="C78" s="50">
        <v>0</v>
      </c>
      <c r="D78" s="50">
        <v>21</v>
      </c>
      <c r="E78" s="50">
        <v>21</v>
      </c>
    </row>
    <row r="79" spans="2:5" x14ac:dyDescent="0.3">
      <c r="B79" s="33" t="s">
        <v>51</v>
      </c>
      <c r="C79" s="50">
        <v>1</v>
      </c>
      <c r="D79" s="50">
        <v>8</v>
      </c>
      <c r="E79" s="50">
        <v>9</v>
      </c>
    </row>
    <row r="80" spans="2:5" x14ac:dyDescent="0.3">
      <c r="B80" s="33" t="s">
        <v>501</v>
      </c>
      <c r="C80" s="50">
        <v>0</v>
      </c>
      <c r="D80" s="50">
        <v>1</v>
      </c>
      <c r="E80" s="50">
        <v>1</v>
      </c>
    </row>
    <row r="81" spans="2:5" x14ac:dyDescent="0.3">
      <c r="B81" s="33" t="s">
        <v>52</v>
      </c>
      <c r="C81" s="50">
        <v>163</v>
      </c>
      <c r="D81" s="50">
        <v>556</v>
      </c>
      <c r="E81" s="50">
        <v>719</v>
      </c>
    </row>
    <row r="82" spans="2:5" x14ac:dyDescent="0.3">
      <c r="B82" s="33" t="s">
        <v>592</v>
      </c>
      <c r="C82" s="50">
        <v>0</v>
      </c>
      <c r="D82" s="50">
        <v>1</v>
      </c>
      <c r="E82" s="50">
        <v>1</v>
      </c>
    </row>
    <row r="83" spans="2:5" x14ac:dyDescent="0.3">
      <c r="B83" s="33" t="s">
        <v>53</v>
      </c>
      <c r="C83" s="50">
        <v>7</v>
      </c>
      <c r="D83" s="50">
        <v>71</v>
      </c>
      <c r="E83" s="50">
        <v>78</v>
      </c>
    </row>
    <row r="84" spans="2:5" x14ac:dyDescent="0.3">
      <c r="B84" s="33" t="s">
        <v>93</v>
      </c>
      <c r="C84" s="50">
        <v>0</v>
      </c>
      <c r="D84" s="50">
        <v>17</v>
      </c>
      <c r="E84" s="50">
        <v>17</v>
      </c>
    </row>
    <row r="85" spans="2:5" x14ac:dyDescent="0.3">
      <c r="B85" s="33" t="s">
        <v>54</v>
      </c>
      <c r="C85" s="50">
        <v>0</v>
      </c>
      <c r="D85" s="50">
        <v>44</v>
      </c>
      <c r="E85" s="50">
        <v>44</v>
      </c>
    </row>
    <row r="86" spans="2:5" x14ac:dyDescent="0.3">
      <c r="B86" s="33" t="s">
        <v>55</v>
      </c>
      <c r="C86" s="50">
        <v>0</v>
      </c>
      <c r="D86" s="50">
        <v>27</v>
      </c>
      <c r="E86" s="50">
        <v>27</v>
      </c>
    </row>
    <row r="87" spans="2:5" x14ac:dyDescent="0.3">
      <c r="B87" s="33" t="s">
        <v>112</v>
      </c>
      <c r="C87" s="50">
        <v>1</v>
      </c>
      <c r="D87" s="50">
        <v>28</v>
      </c>
      <c r="E87" s="50">
        <v>29</v>
      </c>
    </row>
    <row r="88" spans="2:5" x14ac:dyDescent="0.3">
      <c r="B88" s="33" t="s">
        <v>56</v>
      </c>
      <c r="C88" s="50">
        <v>14</v>
      </c>
      <c r="D88" s="50">
        <v>28</v>
      </c>
      <c r="E88" s="50">
        <v>42</v>
      </c>
    </row>
    <row r="89" spans="2:5" x14ac:dyDescent="0.3">
      <c r="B89" s="33" t="s">
        <v>57</v>
      </c>
      <c r="C89" s="50">
        <v>8</v>
      </c>
      <c r="D89" s="50">
        <v>54</v>
      </c>
      <c r="E89" s="50">
        <v>62</v>
      </c>
    </row>
    <row r="90" spans="2:5" x14ac:dyDescent="0.3">
      <c r="B90" s="33" t="s">
        <v>590</v>
      </c>
      <c r="C90" s="50">
        <v>0</v>
      </c>
      <c r="D90" s="50">
        <v>0</v>
      </c>
      <c r="E90" s="50">
        <v>0</v>
      </c>
    </row>
    <row r="91" spans="2:5" x14ac:dyDescent="0.3">
      <c r="B91" s="33" t="s">
        <v>94</v>
      </c>
      <c r="C91" s="50">
        <v>0</v>
      </c>
      <c r="D91" s="50">
        <v>11</v>
      </c>
      <c r="E91" s="50">
        <v>11</v>
      </c>
    </row>
    <row r="92" spans="2:5" x14ac:dyDescent="0.3">
      <c r="B92" s="33" t="s">
        <v>58</v>
      </c>
      <c r="C92" s="50">
        <v>1</v>
      </c>
      <c r="D92" s="50">
        <v>63</v>
      </c>
      <c r="E92" s="50">
        <v>64</v>
      </c>
    </row>
    <row r="93" spans="2:5" x14ac:dyDescent="0.3">
      <c r="B93" s="33" t="s">
        <v>59</v>
      </c>
      <c r="C93" s="50">
        <v>1</v>
      </c>
      <c r="D93" s="50">
        <v>3</v>
      </c>
      <c r="E93" s="50">
        <v>4</v>
      </c>
    </row>
    <row r="94" spans="2:5" x14ac:dyDescent="0.3">
      <c r="B94" s="33" t="s">
        <v>591</v>
      </c>
      <c r="C94" s="50">
        <v>0</v>
      </c>
      <c r="D94" s="50">
        <v>0</v>
      </c>
      <c r="E94" s="50">
        <v>0</v>
      </c>
    </row>
    <row r="95" spans="2:5" x14ac:dyDescent="0.3">
      <c r="B95" s="33" t="s">
        <v>187</v>
      </c>
      <c r="C95" s="50">
        <v>0</v>
      </c>
      <c r="D95" s="50">
        <v>1</v>
      </c>
      <c r="E95" s="50">
        <v>1</v>
      </c>
    </row>
    <row r="96" spans="2:5" x14ac:dyDescent="0.3">
      <c r="B96" s="33" t="s">
        <v>60</v>
      </c>
      <c r="C96" s="50">
        <v>53</v>
      </c>
      <c r="D96" s="50">
        <v>58</v>
      </c>
      <c r="E96" s="50">
        <v>111</v>
      </c>
    </row>
    <row r="97" spans="2:5" x14ac:dyDescent="0.3">
      <c r="B97" s="33" t="s">
        <v>61</v>
      </c>
      <c r="C97" s="50">
        <v>0</v>
      </c>
      <c r="D97" s="50">
        <v>41</v>
      </c>
      <c r="E97" s="50">
        <v>41</v>
      </c>
    </row>
    <row r="98" spans="2:5" x14ac:dyDescent="0.3">
      <c r="B98" s="33" t="s">
        <v>62</v>
      </c>
      <c r="C98" s="50">
        <v>1</v>
      </c>
      <c r="D98" s="50">
        <v>9</v>
      </c>
      <c r="E98" s="50">
        <v>10</v>
      </c>
    </row>
    <row r="99" spans="2:5" x14ac:dyDescent="0.3">
      <c r="B99" s="33" t="s">
        <v>63</v>
      </c>
      <c r="C99" s="50">
        <v>6</v>
      </c>
      <c r="D99" s="50">
        <v>44</v>
      </c>
      <c r="E99" s="50">
        <v>50</v>
      </c>
    </row>
    <row r="100" spans="2:5" x14ac:dyDescent="0.3">
      <c r="B100" s="33" t="s">
        <v>95</v>
      </c>
      <c r="C100" s="50">
        <v>0</v>
      </c>
      <c r="D100" s="50">
        <v>11</v>
      </c>
      <c r="E100" s="50">
        <v>11</v>
      </c>
    </row>
    <row r="101" spans="2:5" x14ac:dyDescent="0.3">
      <c r="B101" s="33" t="s">
        <v>64</v>
      </c>
      <c r="C101" s="50">
        <v>0</v>
      </c>
      <c r="D101" s="50">
        <v>18</v>
      </c>
      <c r="E101" s="50">
        <v>18</v>
      </c>
    </row>
    <row r="102" spans="2:5" x14ac:dyDescent="0.3">
      <c r="B102" s="33" t="s">
        <v>96</v>
      </c>
      <c r="C102" s="50">
        <v>0</v>
      </c>
      <c r="D102" s="50">
        <v>1</v>
      </c>
      <c r="E102" s="50">
        <v>1</v>
      </c>
    </row>
    <row r="103" spans="2:5" x14ac:dyDescent="0.3">
      <c r="B103" s="33" t="s">
        <v>97</v>
      </c>
      <c r="C103" s="50">
        <v>0</v>
      </c>
      <c r="D103" s="50">
        <v>4</v>
      </c>
      <c r="E103" s="50">
        <v>4</v>
      </c>
    </row>
    <row r="104" spans="2:5" x14ac:dyDescent="0.3">
      <c r="B104" s="33" t="s">
        <v>589</v>
      </c>
      <c r="C104" s="50">
        <v>0</v>
      </c>
      <c r="D104" s="50">
        <v>6</v>
      </c>
      <c r="E104" s="50">
        <v>6</v>
      </c>
    </row>
    <row r="105" spans="2:5" x14ac:dyDescent="0.3">
      <c r="B105" s="47" t="s">
        <v>98</v>
      </c>
      <c r="C105" s="52">
        <v>0</v>
      </c>
      <c r="D105" s="52">
        <v>1</v>
      </c>
      <c r="E105" s="52">
        <v>1</v>
      </c>
    </row>
    <row r="106" spans="2:5" x14ac:dyDescent="0.3">
      <c r="B106" s="48" t="s">
        <v>65</v>
      </c>
      <c r="C106" s="53">
        <v>0</v>
      </c>
      <c r="D106" s="53">
        <v>44</v>
      </c>
      <c r="E106" s="53">
        <v>44</v>
      </c>
    </row>
    <row r="107" spans="2:5" x14ac:dyDescent="0.3">
      <c r="B107" s="48" t="s">
        <v>99</v>
      </c>
      <c r="C107" s="53">
        <v>0</v>
      </c>
      <c r="D107" s="53">
        <v>6</v>
      </c>
      <c r="E107" s="53">
        <v>6</v>
      </c>
    </row>
    <row r="108" spans="2:5" x14ac:dyDescent="0.3">
      <c r="B108" s="48" t="s">
        <v>66</v>
      </c>
      <c r="C108" s="53">
        <v>1</v>
      </c>
      <c r="D108" s="53">
        <v>6</v>
      </c>
      <c r="E108" s="53">
        <v>7</v>
      </c>
    </row>
    <row r="109" spans="2:5" x14ac:dyDescent="0.3">
      <c r="B109" s="46" t="s">
        <v>608</v>
      </c>
      <c r="C109" s="49">
        <f>SUM(C3:C108)</f>
        <v>735</v>
      </c>
      <c r="D109" s="49">
        <f t="shared" ref="D109:E109" si="0">SUM(D3:D108)</f>
        <v>3701</v>
      </c>
      <c r="E109" s="49">
        <f t="shared" si="0"/>
        <v>4436</v>
      </c>
    </row>
  </sheetData>
  <sheetProtection algorithmName="SHA-512" hashValue="8BHsQRbYXawgjM0zJ1wfLs887nUDlNooc0aIVJJZ85drwrV7Ypqm5UUBmnti93tfzlLOp7fSzGyXklG8t5Y1XA==" saltValue="3ofUeFEKL4P3Ff2CtMAAtg==" spinCount="100000" sheet="1" objects="1" scenarios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641FA-EB98-48ED-8F50-120B9127909C}">
  <dimension ref="C3:F110"/>
  <sheetViews>
    <sheetView showGridLines="0" showRowColHeader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7" sqref="C7"/>
    </sheetView>
  </sheetViews>
  <sheetFormatPr baseColWidth="10" defaultRowHeight="14.4" x14ac:dyDescent="0.3"/>
  <cols>
    <col min="1" max="2" width="11.5546875" style="9"/>
    <col min="3" max="3" width="55" style="9" bestFit="1" customWidth="1"/>
    <col min="4" max="4" width="13.5546875" style="14" customWidth="1"/>
    <col min="5" max="5" width="16.109375" style="14" customWidth="1"/>
    <col min="6" max="6" width="13.88671875" style="9" customWidth="1"/>
    <col min="7" max="16384" width="11.5546875" style="9"/>
  </cols>
  <sheetData>
    <row r="3" spans="3:6" ht="28.2" customHeight="1" x14ac:dyDescent="0.3">
      <c r="C3" s="58" t="s">
        <v>603</v>
      </c>
      <c r="D3" s="59" t="s">
        <v>612</v>
      </c>
      <c r="E3" s="59" t="s">
        <v>611</v>
      </c>
      <c r="F3" s="59" t="s">
        <v>613</v>
      </c>
    </row>
    <row r="4" spans="3:6" x14ac:dyDescent="0.3">
      <c r="C4" s="54" t="s">
        <v>13</v>
      </c>
      <c r="D4" s="56">
        <v>655</v>
      </c>
      <c r="E4" s="56">
        <v>2823</v>
      </c>
      <c r="F4" s="60">
        <f>E4-D4</f>
        <v>2168</v>
      </c>
    </row>
    <row r="5" spans="3:6" x14ac:dyDescent="0.3">
      <c r="C5" s="54" t="s">
        <v>584</v>
      </c>
      <c r="D5" s="56">
        <v>5057.79</v>
      </c>
      <c r="E5" s="56">
        <v>4251.04</v>
      </c>
      <c r="F5" s="60">
        <f t="shared" ref="F5:F68" si="0">E5-D5</f>
        <v>-806.75</v>
      </c>
    </row>
    <row r="6" spans="3:6" x14ac:dyDescent="0.3">
      <c r="C6" s="61" t="s">
        <v>472</v>
      </c>
      <c r="D6" s="62">
        <v>0</v>
      </c>
      <c r="E6" s="62">
        <v>1577.51</v>
      </c>
      <c r="F6" s="60">
        <f t="shared" si="0"/>
        <v>1577.51</v>
      </c>
    </row>
    <row r="7" spans="3:6" x14ac:dyDescent="0.3">
      <c r="C7" s="54" t="s">
        <v>15</v>
      </c>
      <c r="D7" s="56">
        <v>124231</v>
      </c>
      <c r="E7" s="56">
        <v>86112.320000000007</v>
      </c>
      <c r="F7" s="60">
        <f t="shared" si="0"/>
        <v>-38118.679999999993</v>
      </c>
    </row>
    <row r="8" spans="3:6" x14ac:dyDescent="0.3">
      <c r="C8" s="54" t="s">
        <v>17</v>
      </c>
      <c r="D8" s="56">
        <v>24947</v>
      </c>
      <c r="E8" s="56">
        <v>35188</v>
      </c>
      <c r="F8" s="60">
        <f t="shared" si="0"/>
        <v>10241</v>
      </c>
    </row>
    <row r="9" spans="3:6" x14ac:dyDescent="0.3">
      <c r="C9" s="54" t="s">
        <v>154</v>
      </c>
      <c r="D9" s="56">
        <v>2821.25</v>
      </c>
      <c r="E9" s="56">
        <v>1900</v>
      </c>
      <c r="F9" s="60">
        <f t="shared" si="0"/>
        <v>-921.25</v>
      </c>
    </row>
    <row r="10" spans="3:6" x14ac:dyDescent="0.3">
      <c r="C10" s="54" t="s">
        <v>69</v>
      </c>
      <c r="D10" s="56">
        <v>1318.97</v>
      </c>
      <c r="E10" s="56">
        <v>1024.68</v>
      </c>
      <c r="F10" s="60">
        <f t="shared" si="0"/>
        <v>-294.28999999999996</v>
      </c>
    </row>
    <row r="11" spans="3:6" x14ac:dyDescent="0.3">
      <c r="C11" s="54" t="s">
        <v>70</v>
      </c>
      <c r="D11" s="56">
        <v>1230.74</v>
      </c>
      <c r="E11" s="56">
        <v>504.24</v>
      </c>
      <c r="F11" s="60">
        <f t="shared" si="0"/>
        <v>-726.5</v>
      </c>
    </row>
    <row r="12" spans="3:6" x14ac:dyDescent="0.3">
      <c r="C12" s="54" t="s">
        <v>18</v>
      </c>
      <c r="D12" s="56">
        <v>2572</v>
      </c>
      <c r="E12" s="56">
        <v>2328</v>
      </c>
      <c r="F12" s="60">
        <f t="shared" si="0"/>
        <v>-244</v>
      </c>
    </row>
    <row r="13" spans="3:6" x14ac:dyDescent="0.3">
      <c r="C13" s="54" t="s">
        <v>19</v>
      </c>
      <c r="D13" s="56">
        <v>20182.439999999999</v>
      </c>
      <c r="E13" s="56">
        <v>18601.4925</v>
      </c>
      <c r="F13" s="60">
        <f t="shared" si="0"/>
        <v>-1580.9474999999984</v>
      </c>
    </row>
    <row r="14" spans="3:6" x14ac:dyDescent="0.3">
      <c r="C14" s="54" t="s">
        <v>71</v>
      </c>
      <c r="D14" s="56">
        <v>2761.38</v>
      </c>
      <c r="E14" s="56">
        <v>2689.05</v>
      </c>
      <c r="F14" s="60">
        <f t="shared" si="0"/>
        <v>-72.329999999999927</v>
      </c>
    </row>
    <row r="15" spans="3:6" x14ac:dyDescent="0.3">
      <c r="C15" s="54" t="s">
        <v>72</v>
      </c>
      <c r="D15" s="56">
        <v>14187.25</v>
      </c>
      <c r="E15" s="56">
        <v>10678.2</v>
      </c>
      <c r="F15" s="60">
        <f t="shared" si="0"/>
        <v>-3509.0499999999993</v>
      </c>
    </row>
    <row r="16" spans="3:6" x14ac:dyDescent="0.3">
      <c r="C16" s="54" t="s">
        <v>73</v>
      </c>
      <c r="D16" s="56">
        <v>3319.28</v>
      </c>
      <c r="E16" s="56">
        <v>2668</v>
      </c>
      <c r="F16" s="60">
        <f t="shared" si="0"/>
        <v>-651.2800000000002</v>
      </c>
    </row>
    <row r="17" spans="3:6" x14ac:dyDescent="0.3">
      <c r="C17" s="54" t="s">
        <v>74</v>
      </c>
      <c r="D17" s="56">
        <v>7722.17</v>
      </c>
      <c r="E17" s="56">
        <v>5859.18</v>
      </c>
      <c r="F17" s="60">
        <f t="shared" si="0"/>
        <v>-1862.9899999999998</v>
      </c>
    </row>
    <row r="18" spans="3:6" x14ac:dyDescent="0.3">
      <c r="C18" s="54" t="s">
        <v>20</v>
      </c>
      <c r="D18" s="56">
        <v>48892.68</v>
      </c>
      <c r="E18" s="56">
        <v>44735</v>
      </c>
      <c r="F18" s="60">
        <f t="shared" si="0"/>
        <v>-4157.68</v>
      </c>
    </row>
    <row r="19" spans="3:6" x14ac:dyDescent="0.3">
      <c r="C19" s="54" t="s">
        <v>75</v>
      </c>
      <c r="D19" s="62">
        <v>150</v>
      </c>
      <c r="E19" s="56">
        <v>38</v>
      </c>
      <c r="F19" s="60">
        <f t="shared" si="0"/>
        <v>-112</v>
      </c>
    </row>
    <row r="20" spans="3:6" x14ac:dyDescent="0.3">
      <c r="C20" s="61" t="s">
        <v>463</v>
      </c>
      <c r="D20" s="56">
        <v>0</v>
      </c>
      <c r="E20" s="62">
        <v>148307.56</v>
      </c>
      <c r="F20" s="60">
        <f t="shared" si="0"/>
        <v>148307.56</v>
      </c>
    </row>
    <row r="21" spans="3:6" x14ac:dyDescent="0.3">
      <c r="C21" s="54" t="s">
        <v>122</v>
      </c>
      <c r="D21" s="56">
        <v>1130.48</v>
      </c>
      <c r="E21" s="56">
        <v>4832.28</v>
      </c>
      <c r="F21" s="60">
        <f t="shared" si="0"/>
        <v>3701.7999999999997</v>
      </c>
    </row>
    <row r="22" spans="3:6" x14ac:dyDescent="0.3">
      <c r="C22" s="54" t="s">
        <v>21</v>
      </c>
      <c r="D22" s="56">
        <v>1111</v>
      </c>
      <c r="E22" s="56">
        <v>757</v>
      </c>
      <c r="F22" s="60">
        <f t="shared" si="0"/>
        <v>-354</v>
      </c>
    </row>
    <row r="23" spans="3:6" x14ac:dyDescent="0.3">
      <c r="C23" s="54" t="s">
        <v>186</v>
      </c>
      <c r="D23" s="56">
        <v>1457.16</v>
      </c>
      <c r="E23" s="56">
        <v>1132</v>
      </c>
      <c r="F23" s="60">
        <f t="shared" si="0"/>
        <v>-325.16000000000008</v>
      </c>
    </row>
    <row r="24" spans="3:6" x14ac:dyDescent="0.3">
      <c r="C24" s="54" t="s">
        <v>22</v>
      </c>
      <c r="D24" s="56">
        <v>330604.92</v>
      </c>
      <c r="E24" s="56">
        <v>267200.51</v>
      </c>
      <c r="F24" s="60">
        <f t="shared" si="0"/>
        <v>-63404.409999999974</v>
      </c>
    </row>
    <row r="25" spans="3:6" x14ac:dyDescent="0.3">
      <c r="C25" s="54" t="s">
        <v>23</v>
      </c>
      <c r="D25" s="56">
        <v>1092</v>
      </c>
      <c r="E25" s="56">
        <v>741</v>
      </c>
      <c r="F25" s="60">
        <f t="shared" si="0"/>
        <v>-351</v>
      </c>
    </row>
    <row r="26" spans="3:6" x14ac:dyDescent="0.3">
      <c r="C26" s="54" t="s">
        <v>24</v>
      </c>
      <c r="D26" s="56">
        <v>226922.38</v>
      </c>
      <c r="E26" s="56">
        <v>207347.75</v>
      </c>
      <c r="F26" s="60">
        <f t="shared" si="0"/>
        <v>-19574.630000000005</v>
      </c>
    </row>
    <row r="27" spans="3:6" x14ac:dyDescent="0.3">
      <c r="C27" s="54" t="s">
        <v>25</v>
      </c>
      <c r="D27" s="56">
        <v>1461400</v>
      </c>
      <c r="E27" s="56">
        <v>1799280.36</v>
      </c>
      <c r="F27" s="60">
        <f t="shared" si="0"/>
        <v>337880.3600000001</v>
      </c>
    </row>
    <row r="28" spans="3:6" x14ac:dyDescent="0.3">
      <c r="C28" s="54" t="s">
        <v>76</v>
      </c>
      <c r="D28" s="56">
        <v>6012.39</v>
      </c>
      <c r="E28" s="56">
        <v>4036.17</v>
      </c>
      <c r="F28" s="60">
        <f t="shared" si="0"/>
        <v>-1976.2200000000003</v>
      </c>
    </row>
    <row r="29" spans="3:6" x14ac:dyDescent="0.3">
      <c r="C29" s="54" t="s">
        <v>77</v>
      </c>
      <c r="D29" s="56">
        <v>603</v>
      </c>
      <c r="E29" s="56">
        <v>602.75</v>
      </c>
      <c r="F29" s="60">
        <f t="shared" si="0"/>
        <v>-0.25</v>
      </c>
    </row>
    <row r="30" spans="3:6" x14ac:dyDescent="0.3">
      <c r="C30" s="54" t="s">
        <v>26</v>
      </c>
      <c r="D30" s="56">
        <v>25697.08</v>
      </c>
      <c r="E30" s="56">
        <v>19652.919999999998</v>
      </c>
      <c r="F30" s="60">
        <f t="shared" si="0"/>
        <v>-6044.1600000000035</v>
      </c>
    </row>
    <row r="31" spans="3:6" x14ac:dyDescent="0.3">
      <c r="C31" s="54" t="s">
        <v>27</v>
      </c>
      <c r="D31" s="56">
        <v>5202.4799999999996</v>
      </c>
      <c r="E31" s="56">
        <v>4843.6099999999997</v>
      </c>
      <c r="F31" s="60">
        <f t="shared" si="0"/>
        <v>-358.86999999999989</v>
      </c>
    </row>
    <row r="32" spans="3:6" x14ac:dyDescent="0.3">
      <c r="C32" s="54" t="s">
        <v>78</v>
      </c>
      <c r="D32" s="56">
        <v>29593</v>
      </c>
      <c r="E32" s="56">
        <v>24794.54</v>
      </c>
      <c r="F32" s="60">
        <f t="shared" si="0"/>
        <v>-4798.4599999999991</v>
      </c>
    </row>
    <row r="33" spans="3:6" x14ac:dyDescent="0.3">
      <c r="C33" s="54" t="s">
        <v>28</v>
      </c>
      <c r="D33" s="56">
        <v>23657.64</v>
      </c>
      <c r="E33" s="56">
        <v>21715.53</v>
      </c>
      <c r="F33" s="60">
        <f t="shared" si="0"/>
        <v>-1942.1100000000006</v>
      </c>
    </row>
    <row r="34" spans="3:6" x14ac:dyDescent="0.3">
      <c r="C34" s="54" t="s">
        <v>79</v>
      </c>
      <c r="D34" s="56">
        <v>1032</v>
      </c>
      <c r="E34" s="56">
        <v>960</v>
      </c>
      <c r="F34" s="60">
        <f t="shared" si="0"/>
        <v>-72</v>
      </c>
    </row>
    <row r="35" spans="3:6" x14ac:dyDescent="0.3">
      <c r="C35" s="54" t="s">
        <v>117</v>
      </c>
      <c r="D35" s="56">
        <v>325</v>
      </c>
      <c r="E35" s="56">
        <v>707.21500000000003</v>
      </c>
      <c r="F35" s="60">
        <f t="shared" si="0"/>
        <v>382.21500000000003</v>
      </c>
    </row>
    <row r="36" spans="3:6" x14ac:dyDescent="0.3">
      <c r="C36" s="54" t="s">
        <v>110</v>
      </c>
      <c r="D36" s="56">
        <v>690</v>
      </c>
      <c r="E36" s="56">
        <v>1024</v>
      </c>
      <c r="F36" s="60">
        <f t="shared" si="0"/>
        <v>334</v>
      </c>
    </row>
    <row r="37" spans="3:6" x14ac:dyDescent="0.3">
      <c r="C37" s="54" t="s">
        <v>80</v>
      </c>
      <c r="D37" s="56">
        <v>564.79999999999995</v>
      </c>
      <c r="E37" s="56">
        <v>383.75</v>
      </c>
      <c r="F37" s="60">
        <f t="shared" si="0"/>
        <v>-181.04999999999995</v>
      </c>
    </row>
    <row r="38" spans="3:6" x14ac:dyDescent="0.3">
      <c r="C38" s="54" t="s">
        <v>29</v>
      </c>
      <c r="D38" s="56">
        <v>321</v>
      </c>
      <c r="E38" s="56">
        <v>581</v>
      </c>
      <c r="F38" s="60">
        <f t="shared" si="0"/>
        <v>260</v>
      </c>
    </row>
    <row r="39" spans="3:6" x14ac:dyDescent="0.3">
      <c r="C39" s="54" t="s">
        <v>81</v>
      </c>
      <c r="D39" s="56">
        <v>1141.07</v>
      </c>
      <c r="E39" s="56">
        <v>1400.73</v>
      </c>
      <c r="F39" s="60">
        <f t="shared" si="0"/>
        <v>259.66000000000008</v>
      </c>
    </row>
    <row r="40" spans="3:6" x14ac:dyDescent="0.3">
      <c r="C40" s="54" t="s">
        <v>30</v>
      </c>
      <c r="D40" s="56">
        <v>31217.79</v>
      </c>
      <c r="E40" s="56">
        <v>23856.76</v>
      </c>
      <c r="F40" s="60">
        <f t="shared" si="0"/>
        <v>-7361.0300000000025</v>
      </c>
    </row>
    <row r="41" spans="3:6" x14ac:dyDescent="0.3">
      <c r="C41" s="54" t="s">
        <v>123</v>
      </c>
      <c r="D41" s="56">
        <v>1385</v>
      </c>
      <c r="E41" s="56">
        <v>67.19</v>
      </c>
      <c r="F41" s="60">
        <f t="shared" si="0"/>
        <v>-1317.81</v>
      </c>
    </row>
    <row r="42" spans="3:6" x14ac:dyDescent="0.3">
      <c r="C42" s="54" t="s">
        <v>82</v>
      </c>
      <c r="D42" s="56">
        <v>17591</v>
      </c>
      <c r="E42" s="56">
        <v>18874.09</v>
      </c>
      <c r="F42" s="60">
        <f t="shared" si="0"/>
        <v>1283.0900000000001</v>
      </c>
    </row>
    <row r="43" spans="3:6" x14ac:dyDescent="0.3">
      <c r="C43" s="54" t="s">
        <v>111</v>
      </c>
      <c r="D43" s="56">
        <v>952.29</v>
      </c>
      <c r="E43" s="62">
        <v>534.52</v>
      </c>
      <c r="F43" s="60">
        <f t="shared" si="0"/>
        <v>-417.77</v>
      </c>
    </row>
    <row r="44" spans="3:6" x14ac:dyDescent="0.3">
      <c r="C44" s="54" t="s">
        <v>83</v>
      </c>
      <c r="D44" s="56">
        <v>797.41</v>
      </c>
      <c r="E44" s="62">
        <v>2713.08</v>
      </c>
      <c r="F44" s="60">
        <f t="shared" si="0"/>
        <v>1915.67</v>
      </c>
    </row>
    <row r="45" spans="3:6" x14ac:dyDescent="0.3">
      <c r="C45" s="54" t="s">
        <v>84</v>
      </c>
      <c r="D45" s="56">
        <v>1950</v>
      </c>
      <c r="E45" s="56">
        <v>3225</v>
      </c>
      <c r="F45" s="60">
        <f t="shared" si="0"/>
        <v>1275</v>
      </c>
    </row>
    <row r="46" spans="3:6" x14ac:dyDescent="0.3">
      <c r="C46" s="54" t="s">
        <v>31</v>
      </c>
      <c r="D46" s="56">
        <v>7358.68</v>
      </c>
      <c r="E46" s="56">
        <v>8348.52</v>
      </c>
      <c r="F46" s="60">
        <f t="shared" si="0"/>
        <v>989.84000000000015</v>
      </c>
    </row>
    <row r="47" spans="3:6" x14ac:dyDescent="0.3">
      <c r="C47" s="54" t="s">
        <v>33</v>
      </c>
      <c r="D47" s="56">
        <v>300665.57</v>
      </c>
      <c r="E47" s="56">
        <v>422094.97</v>
      </c>
      <c r="F47" s="60">
        <f t="shared" si="0"/>
        <v>121429.39999999997</v>
      </c>
    </row>
    <row r="48" spans="3:6" x14ac:dyDescent="0.3">
      <c r="C48" s="54" t="s">
        <v>34</v>
      </c>
      <c r="D48" s="56">
        <v>216073</v>
      </c>
      <c r="E48" s="56">
        <v>266221.78000000003</v>
      </c>
      <c r="F48" s="60">
        <f t="shared" si="0"/>
        <v>50148.780000000028</v>
      </c>
    </row>
    <row r="49" spans="3:6" x14ac:dyDescent="0.3">
      <c r="C49" s="54" t="s">
        <v>585</v>
      </c>
      <c r="D49" s="56">
        <v>400.8</v>
      </c>
      <c r="E49" s="56">
        <v>211.95</v>
      </c>
      <c r="F49" s="60">
        <f t="shared" si="0"/>
        <v>-188.85000000000002</v>
      </c>
    </row>
    <row r="50" spans="3:6" x14ac:dyDescent="0.3">
      <c r="C50" s="54" t="s">
        <v>155</v>
      </c>
      <c r="D50" s="56">
        <v>2393.6</v>
      </c>
      <c r="E50" s="56">
        <v>2834</v>
      </c>
      <c r="F50" s="60">
        <f t="shared" si="0"/>
        <v>440.40000000000009</v>
      </c>
    </row>
    <row r="51" spans="3:6" x14ac:dyDescent="0.3">
      <c r="C51" s="54" t="s">
        <v>35</v>
      </c>
      <c r="D51" s="56">
        <v>317043.07</v>
      </c>
      <c r="E51" s="56">
        <v>294619.67</v>
      </c>
      <c r="F51" s="60">
        <f t="shared" si="0"/>
        <v>-22423.400000000023</v>
      </c>
    </row>
    <row r="52" spans="3:6" x14ac:dyDescent="0.3">
      <c r="C52" s="54" t="s">
        <v>481</v>
      </c>
      <c r="D52" s="56">
        <v>4123.53</v>
      </c>
      <c r="E52" s="56">
        <v>3558.17</v>
      </c>
      <c r="F52" s="60">
        <f t="shared" si="0"/>
        <v>-565.35999999999967</v>
      </c>
    </row>
    <row r="53" spans="3:6" x14ac:dyDescent="0.3">
      <c r="C53" s="54" t="s">
        <v>85</v>
      </c>
      <c r="D53" s="56">
        <v>24792.46</v>
      </c>
      <c r="E53" s="56">
        <v>9676.5400000000009</v>
      </c>
      <c r="F53" s="60">
        <f t="shared" si="0"/>
        <v>-15115.919999999998</v>
      </c>
    </row>
    <row r="54" spans="3:6" x14ac:dyDescent="0.3">
      <c r="C54" s="54" t="s">
        <v>586</v>
      </c>
      <c r="D54" s="56">
        <v>600</v>
      </c>
      <c r="E54" s="56">
        <v>370.28</v>
      </c>
      <c r="F54" s="60">
        <f t="shared" si="0"/>
        <v>-229.72000000000003</v>
      </c>
    </row>
    <row r="55" spans="3:6" x14ac:dyDescent="0.3">
      <c r="C55" s="54" t="s">
        <v>156</v>
      </c>
      <c r="D55" s="56">
        <v>10957.33</v>
      </c>
      <c r="E55" s="56">
        <v>10612.55</v>
      </c>
      <c r="F55" s="60">
        <f t="shared" si="0"/>
        <v>-344.78000000000065</v>
      </c>
    </row>
    <row r="56" spans="3:6" x14ac:dyDescent="0.3">
      <c r="C56" s="54" t="s">
        <v>86</v>
      </c>
      <c r="D56" s="56">
        <v>733</v>
      </c>
      <c r="E56" s="56">
        <v>620</v>
      </c>
      <c r="F56" s="60">
        <f t="shared" si="0"/>
        <v>-113</v>
      </c>
    </row>
    <row r="57" spans="3:6" x14ac:dyDescent="0.3">
      <c r="C57" s="54" t="s">
        <v>87</v>
      </c>
      <c r="D57" s="56">
        <v>1494</v>
      </c>
      <c r="E57" s="56">
        <v>2058.11</v>
      </c>
      <c r="F57" s="60">
        <f t="shared" si="0"/>
        <v>564.11000000000013</v>
      </c>
    </row>
    <row r="58" spans="3:6" x14ac:dyDescent="0.3">
      <c r="C58" s="54" t="s">
        <v>36</v>
      </c>
      <c r="D58" s="56">
        <v>3691.5</v>
      </c>
      <c r="E58" s="56">
        <v>10571.39</v>
      </c>
      <c r="F58" s="60">
        <f t="shared" si="0"/>
        <v>6879.8899999999994</v>
      </c>
    </row>
    <row r="59" spans="3:6" x14ac:dyDescent="0.3">
      <c r="C59" s="54" t="s">
        <v>37</v>
      </c>
      <c r="D59" s="56">
        <v>25511.200000000001</v>
      </c>
      <c r="E59" s="56">
        <v>18651.689999999999</v>
      </c>
      <c r="F59" s="60">
        <f t="shared" si="0"/>
        <v>-6859.510000000002</v>
      </c>
    </row>
    <row r="60" spans="3:6" x14ac:dyDescent="0.3">
      <c r="C60" s="54" t="s">
        <v>38</v>
      </c>
      <c r="D60" s="56">
        <v>300665.57</v>
      </c>
      <c r="E60" s="56">
        <v>422094.97</v>
      </c>
      <c r="F60" s="60">
        <f t="shared" si="0"/>
        <v>121429.39999999997</v>
      </c>
    </row>
    <row r="61" spans="3:6" x14ac:dyDescent="0.3">
      <c r="C61" s="54" t="s">
        <v>39</v>
      </c>
      <c r="D61" s="56">
        <v>7017.17</v>
      </c>
      <c r="E61" s="56">
        <v>3129.76</v>
      </c>
      <c r="F61" s="60">
        <f t="shared" si="0"/>
        <v>-3887.41</v>
      </c>
    </row>
    <row r="62" spans="3:6" x14ac:dyDescent="0.3">
      <c r="C62" s="54" t="s">
        <v>587</v>
      </c>
      <c r="D62" s="56">
        <v>1402</v>
      </c>
      <c r="E62" s="56">
        <v>620</v>
      </c>
      <c r="F62" s="60">
        <f t="shared" si="0"/>
        <v>-782</v>
      </c>
    </row>
    <row r="63" spans="3:6" x14ac:dyDescent="0.3">
      <c r="C63" s="54" t="s">
        <v>40</v>
      </c>
      <c r="D63" s="56">
        <v>40246.06</v>
      </c>
      <c r="E63" s="56">
        <v>44205.9</v>
      </c>
      <c r="F63" s="60">
        <f t="shared" si="0"/>
        <v>3959.8400000000038</v>
      </c>
    </row>
    <row r="64" spans="3:6" x14ac:dyDescent="0.3">
      <c r="C64" s="54" t="s">
        <v>41</v>
      </c>
      <c r="D64" s="56">
        <v>125125.17</v>
      </c>
      <c r="E64" s="56">
        <v>135928</v>
      </c>
      <c r="F64" s="60">
        <f t="shared" si="0"/>
        <v>10802.830000000002</v>
      </c>
    </row>
    <row r="65" spans="3:6" x14ac:dyDescent="0.3">
      <c r="C65" s="54" t="s">
        <v>42</v>
      </c>
      <c r="D65" s="56">
        <v>15432.9</v>
      </c>
      <c r="E65" s="56">
        <v>13576.23</v>
      </c>
      <c r="F65" s="60">
        <f t="shared" si="0"/>
        <v>-1856.67</v>
      </c>
    </row>
    <row r="66" spans="3:6" x14ac:dyDescent="0.3">
      <c r="C66" s="54" t="s">
        <v>43</v>
      </c>
      <c r="D66" s="56">
        <v>297568</v>
      </c>
      <c r="E66" s="56">
        <v>259040</v>
      </c>
      <c r="F66" s="60">
        <f t="shared" si="0"/>
        <v>-38528</v>
      </c>
    </row>
    <row r="67" spans="3:6" x14ac:dyDescent="0.3">
      <c r="C67" s="54" t="s">
        <v>88</v>
      </c>
      <c r="D67" s="56">
        <v>2228</v>
      </c>
      <c r="E67" s="56">
        <v>1880.25</v>
      </c>
      <c r="F67" s="60">
        <f t="shared" si="0"/>
        <v>-347.75</v>
      </c>
    </row>
    <row r="68" spans="3:6" x14ac:dyDescent="0.3">
      <c r="C68" s="54" t="s">
        <v>89</v>
      </c>
      <c r="D68" s="56">
        <v>2031.84</v>
      </c>
      <c r="E68" s="56">
        <v>600</v>
      </c>
      <c r="F68" s="60">
        <f t="shared" si="0"/>
        <v>-1431.84</v>
      </c>
    </row>
    <row r="69" spans="3:6" x14ac:dyDescent="0.3">
      <c r="C69" s="54" t="s">
        <v>90</v>
      </c>
      <c r="D69" s="56">
        <v>673</v>
      </c>
      <c r="E69" s="56">
        <v>733</v>
      </c>
      <c r="F69" s="60">
        <f t="shared" ref="F69:F109" si="1">E69-D69</f>
        <v>60</v>
      </c>
    </row>
    <row r="70" spans="3:6" x14ac:dyDescent="0.3">
      <c r="C70" s="54" t="s">
        <v>44</v>
      </c>
      <c r="D70" s="56">
        <v>108087.63</v>
      </c>
      <c r="E70" s="56">
        <v>83703.16</v>
      </c>
      <c r="F70" s="60">
        <f t="shared" si="1"/>
        <v>-24384.47</v>
      </c>
    </row>
    <row r="71" spans="3:6" x14ac:dyDescent="0.3">
      <c r="C71" s="61" t="s">
        <v>588</v>
      </c>
      <c r="D71" s="56">
        <v>0</v>
      </c>
      <c r="E71" s="62">
        <v>0</v>
      </c>
      <c r="F71" s="60">
        <f t="shared" si="1"/>
        <v>0</v>
      </c>
    </row>
    <row r="72" spans="3:6" x14ac:dyDescent="0.3">
      <c r="C72" s="54" t="s">
        <v>91</v>
      </c>
      <c r="D72" s="56">
        <v>10256.08</v>
      </c>
      <c r="E72" s="56">
        <v>8846.77</v>
      </c>
      <c r="F72" s="60">
        <f t="shared" si="1"/>
        <v>-1409.3099999999995</v>
      </c>
    </row>
    <row r="73" spans="3:6" x14ac:dyDescent="0.3">
      <c r="C73" s="54" t="s">
        <v>500</v>
      </c>
      <c r="D73" s="56">
        <v>300</v>
      </c>
      <c r="E73" s="56">
        <v>340</v>
      </c>
      <c r="F73" s="60">
        <f t="shared" si="1"/>
        <v>40</v>
      </c>
    </row>
    <row r="74" spans="3:6" x14ac:dyDescent="0.3">
      <c r="C74" s="54" t="s">
        <v>45</v>
      </c>
      <c r="D74" s="56">
        <v>8874.59</v>
      </c>
      <c r="E74" s="56">
        <v>6379.86</v>
      </c>
      <c r="F74" s="60">
        <f t="shared" si="1"/>
        <v>-2494.7300000000005</v>
      </c>
    </row>
    <row r="75" spans="3:6" x14ac:dyDescent="0.3">
      <c r="C75" s="54" t="s">
        <v>47</v>
      </c>
      <c r="D75" s="56">
        <v>214508</v>
      </c>
      <c r="E75" s="56">
        <v>257643.29</v>
      </c>
      <c r="F75" s="60">
        <f t="shared" si="1"/>
        <v>43135.290000000008</v>
      </c>
    </row>
    <row r="76" spans="3:6" x14ac:dyDescent="0.3">
      <c r="C76" s="54" t="s">
        <v>48</v>
      </c>
      <c r="D76" s="56">
        <v>16925.62</v>
      </c>
      <c r="E76" s="56">
        <v>17106.14</v>
      </c>
      <c r="F76" s="60">
        <f t="shared" si="1"/>
        <v>180.52000000000044</v>
      </c>
    </row>
    <row r="77" spans="3:6" x14ac:dyDescent="0.3">
      <c r="C77" s="54" t="s">
        <v>49</v>
      </c>
      <c r="D77" s="56">
        <v>77258.899999999994</v>
      </c>
      <c r="E77" s="56">
        <v>79058.34</v>
      </c>
      <c r="F77" s="60">
        <f t="shared" si="1"/>
        <v>1799.4400000000023</v>
      </c>
    </row>
    <row r="78" spans="3:6" x14ac:dyDescent="0.3">
      <c r="C78" s="54" t="s">
        <v>50</v>
      </c>
      <c r="D78" s="56">
        <v>385526.98</v>
      </c>
      <c r="E78" s="56">
        <v>138982.39999999999</v>
      </c>
      <c r="F78" s="60">
        <f t="shared" si="1"/>
        <v>-246544.58</v>
      </c>
    </row>
    <row r="79" spans="3:6" x14ac:dyDescent="0.3">
      <c r="C79" s="54" t="s">
        <v>92</v>
      </c>
      <c r="D79" s="56">
        <v>61591.839999999997</v>
      </c>
      <c r="E79" s="56">
        <v>50561.421000000002</v>
      </c>
      <c r="F79" s="60">
        <f t="shared" si="1"/>
        <v>-11030.418999999994</v>
      </c>
    </row>
    <row r="80" spans="3:6" x14ac:dyDescent="0.3">
      <c r="C80" s="54" t="s">
        <v>51</v>
      </c>
      <c r="D80" s="56">
        <v>5511.4</v>
      </c>
      <c r="E80" s="56">
        <v>3490.62</v>
      </c>
      <c r="F80" s="60">
        <f t="shared" si="1"/>
        <v>-2020.7799999999997</v>
      </c>
    </row>
    <row r="81" spans="3:6" x14ac:dyDescent="0.3">
      <c r="C81" s="54" t="s">
        <v>501</v>
      </c>
      <c r="D81" s="56">
        <v>0</v>
      </c>
      <c r="E81" s="56">
        <v>1096</v>
      </c>
      <c r="F81" s="60">
        <f t="shared" si="1"/>
        <v>1096</v>
      </c>
    </row>
    <row r="82" spans="3:6" x14ac:dyDescent="0.3">
      <c r="C82" s="61" t="s">
        <v>52</v>
      </c>
      <c r="D82" s="62">
        <v>2589076.94</v>
      </c>
      <c r="E82" s="56">
        <v>1894042.78</v>
      </c>
      <c r="F82" s="60">
        <f t="shared" si="1"/>
        <v>-695034.15999999992</v>
      </c>
    </row>
    <row r="83" spans="3:6" x14ac:dyDescent="0.3">
      <c r="C83" s="54" t="s">
        <v>592</v>
      </c>
      <c r="D83" s="56">
        <v>135</v>
      </c>
      <c r="E83" s="56">
        <v>146</v>
      </c>
      <c r="F83" s="60">
        <f t="shared" si="1"/>
        <v>11</v>
      </c>
    </row>
    <row r="84" spans="3:6" x14ac:dyDescent="0.3">
      <c r="C84" s="54" t="s">
        <v>53</v>
      </c>
      <c r="D84" s="56">
        <v>893970.51</v>
      </c>
      <c r="E84" s="56">
        <v>887561.78</v>
      </c>
      <c r="F84" s="60">
        <f t="shared" si="1"/>
        <v>-6408.7299999999814</v>
      </c>
    </row>
    <row r="85" spans="3:6" x14ac:dyDescent="0.3">
      <c r="C85" s="54" t="s">
        <v>93</v>
      </c>
      <c r="D85" s="56">
        <v>82074.070000000007</v>
      </c>
      <c r="E85" s="56">
        <v>1368.1</v>
      </c>
      <c r="F85" s="60">
        <f t="shared" si="1"/>
        <v>-80705.97</v>
      </c>
    </row>
    <row r="86" spans="3:6" x14ac:dyDescent="0.3">
      <c r="C86" s="54" t="s">
        <v>54</v>
      </c>
      <c r="D86" s="56">
        <v>3691.5</v>
      </c>
      <c r="E86" s="56">
        <v>10128.81</v>
      </c>
      <c r="F86" s="60">
        <f t="shared" si="1"/>
        <v>6437.3099999999995</v>
      </c>
    </row>
    <row r="87" spans="3:6" x14ac:dyDescent="0.3">
      <c r="C87" s="54" t="s">
        <v>55</v>
      </c>
      <c r="D87" s="56">
        <v>131267.23000000001</v>
      </c>
      <c r="E87" s="56">
        <v>106096.64</v>
      </c>
      <c r="F87" s="60">
        <f t="shared" si="1"/>
        <v>-25170.590000000011</v>
      </c>
    </row>
    <row r="88" spans="3:6" x14ac:dyDescent="0.3">
      <c r="C88" s="54" t="s">
        <v>112</v>
      </c>
      <c r="D88" s="56">
        <v>5603.05</v>
      </c>
      <c r="E88" s="56">
        <v>4319</v>
      </c>
      <c r="F88" s="60">
        <f t="shared" si="1"/>
        <v>-1284.0500000000002</v>
      </c>
    </row>
    <row r="89" spans="3:6" x14ac:dyDescent="0.3">
      <c r="C89" s="54" t="s">
        <v>56</v>
      </c>
      <c r="D89" s="56">
        <v>4850.55</v>
      </c>
      <c r="E89" s="56">
        <v>7853</v>
      </c>
      <c r="F89" s="60">
        <f t="shared" si="1"/>
        <v>3002.45</v>
      </c>
    </row>
    <row r="90" spans="3:6" x14ac:dyDescent="0.3">
      <c r="C90" s="54" t="s">
        <v>57</v>
      </c>
      <c r="D90" s="56">
        <v>30530.66</v>
      </c>
      <c r="E90" s="56">
        <v>37713.14</v>
      </c>
      <c r="F90" s="60">
        <f t="shared" si="1"/>
        <v>7182.48</v>
      </c>
    </row>
    <row r="91" spans="3:6" x14ac:dyDescent="0.3">
      <c r="C91" s="54" t="s">
        <v>590</v>
      </c>
      <c r="D91" s="56">
        <v>0</v>
      </c>
      <c r="E91" s="56">
        <v>0</v>
      </c>
      <c r="F91" s="60">
        <f t="shared" si="1"/>
        <v>0</v>
      </c>
    </row>
    <row r="92" spans="3:6" x14ac:dyDescent="0.3">
      <c r="C92" s="54" t="s">
        <v>94</v>
      </c>
      <c r="D92" s="56">
        <v>436.5</v>
      </c>
      <c r="E92" s="56">
        <v>403.5</v>
      </c>
      <c r="F92" s="60">
        <f t="shared" si="1"/>
        <v>-33</v>
      </c>
    </row>
    <row r="93" spans="3:6" x14ac:dyDescent="0.3">
      <c r="C93" s="54" t="s">
        <v>58</v>
      </c>
      <c r="D93" s="56">
        <v>151876.22</v>
      </c>
      <c r="E93" s="56">
        <v>31376</v>
      </c>
      <c r="F93" s="60">
        <f t="shared" si="1"/>
        <v>-120500.22</v>
      </c>
    </row>
    <row r="94" spans="3:6" x14ac:dyDescent="0.3">
      <c r="C94" s="54" t="s">
        <v>59</v>
      </c>
      <c r="D94" s="56">
        <v>26704.38</v>
      </c>
      <c r="E94" s="56">
        <v>24719.11</v>
      </c>
      <c r="F94" s="60">
        <f t="shared" si="1"/>
        <v>-1985.2700000000004</v>
      </c>
    </row>
    <row r="95" spans="3:6" x14ac:dyDescent="0.3">
      <c r="C95" s="54" t="s">
        <v>591</v>
      </c>
      <c r="D95" s="56">
        <v>0</v>
      </c>
      <c r="E95" s="56">
        <v>0</v>
      </c>
      <c r="F95" s="60">
        <f t="shared" si="1"/>
        <v>0</v>
      </c>
    </row>
    <row r="96" spans="3:6" x14ac:dyDescent="0.3">
      <c r="C96" s="54" t="s">
        <v>187</v>
      </c>
      <c r="D96" s="56">
        <v>387</v>
      </c>
      <c r="E96" s="56">
        <v>257</v>
      </c>
      <c r="F96" s="60">
        <f t="shared" si="1"/>
        <v>-130</v>
      </c>
    </row>
    <row r="97" spans="3:6" x14ac:dyDescent="0.3">
      <c r="C97" s="54" t="s">
        <v>60</v>
      </c>
      <c r="D97" s="56">
        <v>269710</v>
      </c>
      <c r="E97" s="56">
        <v>249406.04</v>
      </c>
      <c r="F97" s="60">
        <f t="shared" si="1"/>
        <v>-20303.959999999992</v>
      </c>
    </row>
    <row r="98" spans="3:6" x14ac:dyDescent="0.3">
      <c r="C98" s="54" t="s">
        <v>61</v>
      </c>
      <c r="D98" s="56">
        <v>50109.52</v>
      </c>
      <c r="E98" s="56">
        <v>52220.29</v>
      </c>
      <c r="F98" s="60">
        <f t="shared" si="1"/>
        <v>2110.7700000000041</v>
      </c>
    </row>
    <row r="99" spans="3:6" x14ac:dyDescent="0.3">
      <c r="C99" s="54" t="s">
        <v>62</v>
      </c>
      <c r="D99" s="56">
        <v>263698.53999999998</v>
      </c>
      <c r="E99" s="56">
        <v>161626.19</v>
      </c>
      <c r="F99" s="60">
        <f t="shared" si="1"/>
        <v>-102072.34999999998</v>
      </c>
    </row>
    <row r="100" spans="3:6" x14ac:dyDescent="0.3">
      <c r="C100" s="54" t="s">
        <v>63</v>
      </c>
      <c r="D100" s="56">
        <v>204867</v>
      </c>
      <c r="E100" s="56">
        <v>153622.6</v>
      </c>
      <c r="F100" s="60">
        <f t="shared" si="1"/>
        <v>-51244.399999999994</v>
      </c>
    </row>
    <row r="101" spans="3:6" x14ac:dyDescent="0.3">
      <c r="C101" s="54" t="s">
        <v>95</v>
      </c>
      <c r="D101" s="56">
        <v>1682.08</v>
      </c>
      <c r="E101" s="56">
        <v>1544.1475</v>
      </c>
      <c r="F101" s="60">
        <f t="shared" si="1"/>
        <v>-137.93249999999989</v>
      </c>
    </row>
    <row r="102" spans="3:6" x14ac:dyDescent="0.3">
      <c r="C102" s="54" t="s">
        <v>64</v>
      </c>
      <c r="D102" s="56">
        <v>1522.36</v>
      </c>
      <c r="E102" s="56">
        <v>1555.24</v>
      </c>
      <c r="F102" s="60">
        <f t="shared" si="1"/>
        <v>32.880000000000109</v>
      </c>
    </row>
    <row r="103" spans="3:6" x14ac:dyDescent="0.3">
      <c r="C103" s="54" t="s">
        <v>96</v>
      </c>
      <c r="D103" s="56">
        <v>438</v>
      </c>
      <c r="E103" s="56">
        <v>1412</v>
      </c>
      <c r="F103" s="60">
        <f t="shared" si="1"/>
        <v>974</v>
      </c>
    </row>
    <row r="104" spans="3:6" x14ac:dyDescent="0.3">
      <c r="C104" s="54" t="s">
        <v>97</v>
      </c>
      <c r="D104" s="56">
        <v>1792.96</v>
      </c>
      <c r="E104" s="56">
        <v>1617.33</v>
      </c>
      <c r="F104" s="60">
        <f t="shared" si="1"/>
        <v>-175.63000000000011</v>
      </c>
    </row>
    <row r="105" spans="3:6" x14ac:dyDescent="0.3">
      <c r="C105" s="54" t="s">
        <v>589</v>
      </c>
      <c r="D105" s="56">
        <v>512.5</v>
      </c>
      <c r="E105" s="56">
        <v>348.4</v>
      </c>
      <c r="F105" s="60">
        <f t="shared" si="1"/>
        <v>-164.10000000000002</v>
      </c>
    </row>
    <row r="106" spans="3:6" x14ac:dyDescent="0.3">
      <c r="C106" s="54" t="s">
        <v>98</v>
      </c>
      <c r="D106" s="56">
        <v>94</v>
      </c>
      <c r="E106" s="56">
        <v>101.5</v>
      </c>
      <c r="F106" s="60">
        <f t="shared" si="1"/>
        <v>7.5</v>
      </c>
    </row>
    <row r="107" spans="3:6" x14ac:dyDescent="0.3">
      <c r="C107" s="55" t="s">
        <v>65</v>
      </c>
      <c r="D107" s="57">
        <v>45393.3</v>
      </c>
      <c r="E107" s="57">
        <v>35025.050000000003</v>
      </c>
      <c r="F107" s="60">
        <f t="shared" si="1"/>
        <v>-10368.25</v>
      </c>
    </row>
    <row r="108" spans="3:6" x14ac:dyDescent="0.3">
      <c r="C108" s="55" t="s">
        <v>99</v>
      </c>
      <c r="D108" s="57">
        <v>791.49</v>
      </c>
      <c r="E108" s="57">
        <v>141</v>
      </c>
      <c r="F108" s="60">
        <f t="shared" si="1"/>
        <v>-650.49</v>
      </c>
    </row>
    <row r="109" spans="3:6" x14ac:dyDescent="0.3">
      <c r="C109" s="55" t="s">
        <v>66</v>
      </c>
      <c r="D109" s="57">
        <v>39353.379999999997</v>
      </c>
      <c r="E109" s="57">
        <v>37130.410000000003</v>
      </c>
      <c r="F109" s="60">
        <f t="shared" si="1"/>
        <v>-2222.9699999999939</v>
      </c>
    </row>
    <row r="110" spans="3:6" x14ac:dyDescent="0.3">
      <c r="C110" s="58" t="s">
        <v>603</v>
      </c>
      <c r="D110" s="63">
        <f>SUM(D4:D109)</f>
        <v>9830137.070000004</v>
      </c>
      <c r="E110" s="63">
        <f>SUM(E4:E109)</f>
        <v>9061749.8159999996</v>
      </c>
      <c r="F110" s="64">
        <f>SUM(F4:F109)</f>
        <v>-768387.25399999949</v>
      </c>
    </row>
  </sheetData>
  <sheetProtection algorithmName="SHA-512" hashValue="YGQ363krhz0eiO1ldryJRMNqCBIzr1wKHkIEwbKBdEqO9kopo3WpXvOOVGb5eT3/iVzih8y+0axysT8vGp0Pgw==" saltValue="Ao06eWvPFLqLa+97ksSbLQ==" spinCount="100000" sheet="1" objects="1" scenarios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5C9C0-AEE5-4F8D-A2E7-BEBF95B4B7C3}">
  <dimension ref="B2:H113"/>
  <sheetViews>
    <sheetView showGridLines="0" showRowColHeader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4.4" x14ac:dyDescent="0.3"/>
  <cols>
    <col min="1" max="1" width="11.5546875" style="9"/>
    <col min="2" max="2" width="34.5546875" style="9" customWidth="1"/>
    <col min="3" max="4" width="11.5546875" style="9"/>
    <col min="5" max="5" width="12.88671875" style="9" bestFit="1" customWidth="1"/>
    <col min="6" max="16384" width="11.5546875" style="9"/>
  </cols>
  <sheetData>
    <row r="2" spans="2:8" x14ac:dyDescent="0.3">
      <c r="B2" s="188" t="s">
        <v>603</v>
      </c>
      <c r="C2" s="189" t="s">
        <v>616</v>
      </c>
      <c r="D2" s="189"/>
      <c r="E2" s="189" t="s">
        <v>617</v>
      </c>
      <c r="F2" s="189"/>
      <c r="G2" s="190" t="s">
        <v>608</v>
      </c>
      <c r="H2" s="190"/>
    </row>
    <row r="3" spans="2:8" x14ac:dyDescent="0.3">
      <c r="B3" s="188"/>
      <c r="C3" s="189"/>
      <c r="D3" s="189"/>
      <c r="E3" s="189"/>
      <c r="F3" s="189"/>
      <c r="G3" s="190"/>
      <c r="H3" s="190"/>
    </row>
    <row r="4" spans="2:8" x14ac:dyDescent="0.3">
      <c r="B4" s="188"/>
      <c r="C4" s="65" t="s">
        <v>614</v>
      </c>
      <c r="D4" s="65" t="s">
        <v>615</v>
      </c>
      <c r="E4" s="65" t="s">
        <v>614</v>
      </c>
      <c r="F4" s="65" t="s">
        <v>615</v>
      </c>
      <c r="G4" s="65" t="s">
        <v>614</v>
      </c>
      <c r="H4" s="65" t="s">
        <v>615</v>
      </c>
    </row>
    <row r="5" spans="2:8" x14ac:dyDescent="0.3">
      <c r="B5" s="70" t="s">
        <v>13</v>
      </c>
      <c r="C5" s="71">
        <v>2522.7199999999998</v>
      </c>
      <c r="D5" s="72">
        <f>C5/$C$111</f>
        <v>4.2494932437704149E-4</v>
      </c>
      <c r="E5" s="71">
        <v>874.56750000000011</v>
      </c>
      <c r="F5" s="72">
        <f>E5/$E$111</f>
        <v>2.594093080325927E-4</v>
      </c>
      <c r="G5" s="71">
        <f>C5+E5</f>
        <v>3397.2874999999999</v>
      </c>
      <c r="H5" s="72">
        <f>G5/$G$111</f>
        <v>3.6498967900185217E-4</v>
      </c>
    </row>
    <row r="6" spans="2:8" x14ac:dyDescent="0.3">
      <c r="B6" s="70" t="s">
        <v>584</v>
      </c>
      <c r="C6" s="71">
        <v>5749.57</v>
      </c>
      <c r="D6" s="72">
        <f t="shared" ref="D6:D69" si="0">C6/$C$111</f>
        <v>9.6850854908927934E-4</v>
      </c>
      <c r="E6" s="71">
        <v>0</v>
      </c>
      <c r="F6" s="72">
        <f t="shared" ref="F6:F69" si="1">E6/$E$111</f>
        <v>0</v>
      </c>
      <c r="G6" s="71">
        <f t="shared" ref="G6:G69" si="2">C6+E6</f>
        <v>5749.57</v>
      </c>
      <c r="H6" s="72">
        <f t="shared" ref="H6:H69" si="3">G6/$G$111</f>
        <v>6.1770860096435143E-4</v>
      </c>
    </row>
    <row r="7" spans="2:8" x14ac:dyDescent="0.3">
      <c r="B7" s="61" t="s">
        <v>472</v>
      </c>
      <c r="C7" s="73">
        <v>2701.73</v>
      </c>
      <c r="D7" s="72">
        <f t="shared" si="0"/>
        <v>4.5510335596070291E-4</v>
      </c>
      <c r="E7" s="73">
        <v>485.64100000000002</v>
      </c>
      <c r="F7" s="72">
        <f t="shared" si="1"/>
        <v>1.4404811036570228E-4</v>
      </c>
      <c r="G7" s="71">
        <f t="shared" si="2"/>
        <v>3187.3710000000001</v>
      </c>
      <c r="H7" s="72">
        <f t="shared" si="3"/>
        <v>3.424371702865338E-4</v>
      </c>
    </row>
    <row r="8" spans="2:8" x14ac:dyDescent="0.3">
      <c r="B8" s="70" t="s">
        <v>15</v>
      </c>
      <c r="C8" s="71">
        <v>107490.76</v>
      </c>
      <c r="D8" s="72">
        <f t="shared" si="0"/>
        <v>1.8106696676117334E-2</v>
      </c>
      <c r="E8" s="71">
        <v>25691.72</v>
      </c>
      <c r="F8" s="72">
        <f t="shared" si="1"/>
        <v>7.6205339294761381E-3</v>
      </c>
      <c r="G8" s="71">
        <f t="shared" si="2"/>
        <v>133182.47999999998</v>
      </c>
      <c r="H8" s="72">
        <f t="shared" si="3"/>
        <v>1.4308541924659185E-2</v>
      </c>
    </row>
    <row r="9" spans="2:8" x14ac:dyDescent="0.3">
      <c r="B9" s="70" t="s">
        <v>17</v>
      </c>
      <c r="C9" s="71">
        <v>8974.31</v>
      </c>
      <c r="D9" s="72">
        <f t="shared" si="0"/>
        <v>1.5117123466933022E-3</v>
      </c>
      <c r="E9" s="71">
        <v>21793.374</v>
      </c>
      <c r="F9" s="72">
        <f t="shared" si="1"/>
        <v>6.4642283975056202E-3</v>
      </c>
      <c r="G9" s="71">
        <f t="shared" si="2"/>
        <v>30767.684000000001</v>
      </c>
      <c r="H9" s="72">
        <f t="shared" si="3"/>
        <v>3.3055451170354066E-3</v>
      </c>
    </row>
    <row r="10" spans="2:8" x14ac:dyDescent="0.3">
      <c r="B10" s="70" t="s">
        <v>154</v>
      </c>
      <c r="C10" s="71">
        <v>1381</v>
      </c>
      <c r="D10" s="72">
        <f t="shared" si="0"/>
        <v>2.3262788457089744E-4</v>
      </c>
      <c r="E10" s="71">
        <v>513</v>
      </c>
      <c r="F10" s="72">
        <f t="shared" si="1"/>
        <v>1.5216318354011559E-4</v>
      </c>
      <c r="G10" s="71">
        <f t="shared" si="2"/>
        <v>1894</v>
      </c>
      <c r="H10" s="72">
        <f t="shared" si="3"/>
        <v>2.0348305877247895E-4</v>
      </c>
    </row>
    <row r="11" spans="2:8" x14ac:dyDescent="0.3">
      <c r="B11" s="70" t="s">
        <v>69</v>
      </c>
      <c r="C11" s="71">
        <v>4386.4799999999996</v>
      </c>
      <c r="D11" s="72">
        <f t="shared" si="0"/>
        <v>7.388975837165461E-4</v>
      </c>
      <c r="E11" s="71">
        <v>46.498000000000005</v>
      </c>
      <c r="F11" s="72">
        <f t="shared" si="1"/>
        <v>1.3791976039470362E-5</v>
      </c>
      <c r="G11" s="71">
        <f t="shared" si="2"/>
        <v>4432.9779999999992</v>
      </c>
      <c r="H11" s="72">
        <f t="shared" si="3"/>
        <v>4.7625972698580042E-4</v>
      </c>
    </row>
    <row r="12" spans="2:8" x14ac:dyDescent="0.3">
      <c r="B12" s="70" t="s">
        <v>70</v>
      </c>
      <c r="C12" s="71">
        <v>1870.7</v>
      </c>
      <c r="D12" s="72">
        <f t="shared" si="0"/>
        <v>3.1511729447268491E-4</v>
      </c>
      <c r="E12" s="71">
        <v>0</v>
      </c>
      <c r="F12" s="72">
        <f t="shared" si="1"/>
        <v>0</v>
      </c>
      <c r="G12" s="71">
        <f t="shared" si="2"/>
        <v>1870.7</v>
      </c>
      <c r="H12" s="72">
        <f t="shared" si="3"/>
        <v>2.0097980889423249E-4</v>
      </c>
    </row>
    <row r="13" spans="2:8" x14ac:dyDescent="0.3">
      <c r="B13" s="70" t="s">
        <v>18</v>
      </c>
      <c r="C13" s="71">
        <v>1178.6255000000001</v>
      </c>
      <c r="D13" s="72">
        <f t="shared" si="0"/>
        <v>1.9853812944700675E-4</v>
      </c>
      <c r="E13" s="71">
        <v>808.88299999999992</v>
      </c>
      <c r="F13" s="72">
        <f t="shared" si="1"/>
        <v>2.3992633994440409E-4</v>
      </c>
      <c r="G13" s="71">
        <f t="shared" si="2"/>
        <v>1987.5084999999999</v>
      </c>
      <c r="H13" s="72">
        <f t="shared" si="3"/>
        <v>2.1352920217333762E-4</v>
      </c>
    </row>
    <row r="14" spans="2:8" x14ac:dyDescent="0.3">
      <c r="B14" s="70" t="s">
        <v>19</v>
      </c>
      <c r="C14" s="71">
        <v>52685.1</v>
      </c>
      <c r="D14" s="72">
        <f t="shared" si="0"/>
        <v>8.8747453739364147E-3</v>
      </c>
      <c r="E14" s="71">
        <v>5816.84</v>
      </c>
      <c r="F14" s="72">
        <f t="shared" si="1"/>
        <v>1.7253584649970486E-3</v>
      </c>
      <c r="G14" s="71">
        <f t="shared" si="2"/>
        <v>58501.94</v>
      </c>
      <c r="H14" s="72">
        <f t="shared" si="3"/>
        <v>6.2851920249862919E-3</v>
      </c>
    </row>
    <row r="15" spans="2:8" x14ac:dyDescent="0.3">
      <c r="B15" s="70" t="s">
        <v>71</v>
      </c>
      <c r="C15" s="71">
        <v>4971.33</v>
      </c>
      <c r="D15" s="72">
        <f t="shared" si="0"/>
        <v>8.3741490326128855E-4</v>
      </c>
      <c r="E15" s="71">
        <v>851.97299999999996</v>
      </c>
      <c r="F15" s="72">
        <f t="shared" si="1"/>
        <v>2.5270745413298807E-4</v>
      </c>
      <c r="G15" s="71">
        <f t="shared" si="2"/>
        <v>5823.3029999999999</v>
      </c>
      <c r="H15" s="72">
        <f t="shared" si="3"/>
        <v>6.2563015131940488E-4</v>
      </c>
    </row>
    <row r="16" spans="2:8" x14ac:dyDescent="0.3">
      <c r="B16" s="70" t="s">
        <v>72</v>
      </c>
      <c r="C16" s="71">
        <v>14022.33</v>
      </c>
      <c r="D16" s="72">
        <f t="shared" si="0"/>
        <v>2.362045593522833E-3</v>
      </c>
      <c r="E16" s="71">
        <v>483.55</v>
      </c>
      <c r="F16" s="72">
        <f t="shared" si="1"/>
        <v>1.4342788967022007E-4</v>
      </c>
      <c r="G16" s="71">
        <f t="shared" si="2"/>
        <v>14505.88</v>
      </c>
      <c r="H16" s="72">
        <f t="shared" si="3"/>
        <v>1.5584481692642697E-3</v>
      </c>
    </row>
    <row r="17" spans="2:8" x14ac:dyDescent="0.3">
      <c r="B17" s="70" t="s">
        <v>73</v>
      </c>
      <c r="C17" s="71">
        <v>508.87</v>
      </c>
      <c r="D17" s="72">
        <f t="shared" si="0"/>
        <v>8.5718574671681804E-5</v>
      </c>
      <c r="E17" s="71">
        <v>386.12</v>
      </c>
      <c r="F17" s="72">
        <f t="shared" si="1"/>
        <v>1.1452874937331274E-4</v>
      </c>
      <c r="G17" s="71">
        <f t="shared" si="2"/>
        <v>894.99</v>
      </c>
      <c r="H17" s="72">
        <f t="shared" si="3"/>
        <v>9.6153802941278217E-5</v>
      </c>
    </row>
    <row r="18" spans="2:8" x14ac:dyDescent="0.3">
      <c r="B18" s="70" t="s">
        <v>74</v>
      </c>
      <c r="C18" s="71">
        <v>3393.36</v>
      </c>
      <c r="D18" s="72">
        <f t="shared" si="0"/>
        <v>5.7160764546524301E-4</v>
      </c>
      <c r="E18" s="71">
        <v>1860.5</v>
      </c>
      <c r="F18" s="72">
        <f t="shared" si="1"/>
        <v>5.5185107792667652E-4</v>
      </c>
      <c r="G18" s="71">
        <f t="shared" si="2"/>
        <v>5253.8600000000006</v>
      </c>
      <c r="H18" s="72">
        <f t="shared" si="3"/>
        <v>5.6445169121561577E-4</v>
      </c>
    </row>
    <row r="19" spans="2:8" x14ac:dyDescent="0.3">
      <c r="B19" s="70" t="s">
        <v>20</v>
      </c>
      <c r="C19" s="71">
        <v>11013.52</v>
      </c>
      <c r="D19" s="72">
        <f t="shared" si="0"/>
        <v>1.8552149596518974E-3</v>
      </c>
      <c r="E19" s="71">
        <v>62667.839999999997</v>
      </c>
      <c r="F19" s="72">
        <f t="shared" si="1"/>
        <v>1.8588183313806232E-2</v>
      </c>
      <c r="G19" s="71">
        <f t="shared" si="2"/>
        <v>73681.36</v>
      </c>
      <c r="H19" s="72">
        <f t="shared" si="3"/>
        <v>7.9160023797867889E-3</v>
      </c>
    </row>
    <row r="20" spans="2:8" x14ac:dyDescent="0.3">
      <c r="B20" s="70" t="s">
        <v>75</v>
      </c>
      <c r="C20" s="71">
        <v>104</v>
      </c>
      <c r="D20" s="72">
        <f t="shared" si="0"/>
        <v>1.7518682111059619E-5</v>
      </c>
      <c r="E20" s="71">
        <v>33.61</v>
      </c>
      <c r="F20" s="72">
        <f t="shared" si="1"/>
        <v>9.9692097442169293E-6</v>
      </c>
      <c r="G20" s="71">
        <f t="shared" si="2"/>
        <v>137.61000000000001</v>
      </c>
      <c r="H20" s="72">
        <f t="shared" si="3"/>
        <v>1.4784215268046901E-5</v>
      </c>
    </row>
    <row r="21" spans="2:8" x14ac:dyDescent="0.3">
      <c r="B21" s="61" t="s">
        <v>463</v>
      </c>
      <c r="C21" s="71">
        <v>59332.14</v>
      </c>
      <c r="D21" s="72">
        <f t="shared" si="0"/>
        <v>9.994431727200815E-3</v>
      </c>
      <c r="E21" s="71">
        <v>49748.84</v>
      </c>
      <c r="F21" s="72">
        <f t="shared" si="1"/>
        <v>1.4756221972373964E-2</v>
      </c>
      <c r="G21" s="71">
        <f t="shared" si="2"/>
        <v>109080.98</v>
      </c>
      <c r="H21" s="72">
        <f t="shared" si="3"/>
        <v>1.171918239931341E-2</v>
      </c>
    </row>
    <row r="22" spans="2:8" x14ac:dyDescent="0.3">
      <c r="B22" s="70" t="s">
        <v>122</v>
      </c>
      <c r="C22" s="71">
        <v>2733.96</v>
      </c>
      <c r="D22" s="72">
        <f t="shared" si="0"/>
        <v>4.605324629264669E-4</v>
      </c>
      <c r="E22" s="71">
        <v>344.375</v>
      </c>
      <c r="F22" s="72">
        <f t="shared" si="1"/>
        <v>1.0214658154313316E-4</v>
      </c>
      <c r="G22" s="71">
        <f t="shared" si="2"/>
        <v>3078.335</v>
      </c>
      <c r="H22" s="72">
        <f t="shared" si="3"/>
        <v>3.307228203412772E-4</v>
      </c>
    </row>
    <row r="23" spans="2:8" x14ac:dyDescent="0.3">
      <c r="B23" s="70" t="s">
        <v>21</v>
      </c>
      <c r="C23" s="71">
        <v>487</v>
      </c>
      <c r="D23" s="72">
        <f t="shared" si="0"/>
        <v>8.203459796236572E-5</v>
      </c>
      <c r="E23" s="71">
        <v>40</v>
      </c>
      <c r="F23" s="72">
        <f t="shared" si="1"/>
        <v>1.1864575714628895E-5</v>
      </c>
      <c r="G23" s="71">
        <f t="shared" si="2"/>
        <v>527</v>
      </c>
      <c r="H23" s="72">
        <f t="shared" si="3"/>
        <v>5.6618570207548258E-5</v>
      </c>
    </row>
    <row r="24" spans="2:8" x14ac:dyDescent="0.3">
      <c r="B24" s="70" t="s">
        <v>186</v>
      </c>
      <c r="C24" s="71">
        <v>868.63</v>
      </c>
      <c r="D24" s="72">
        <f t="shared" si="0"/>
        <v>1.4631973886663189E-4</v>
      </c>
      <c r="E24" s="71">
        <v>877.59</v>
      </c>
      <c r="F24" s="72">
        <f t="shared" si="1"/>
        <v>2.6030582503502934E-4</v>
      </c>
      <c r="G24" s="71">
        <f t="shared" si="2"/>
        <v>1746.22</v>
      </c>
      <c r="H24" s="72">
        <f t="shared" si="3"/>
        <v>1.8760622327860518E-4</v>
      </c>
    </row>
    <row r="25" spans="2:8" x14ac:dyDescent="0.3">
      <c r="B25" s="70" t="s">
        <v>22</v>
      </c>
      <c r="C25" s="71">
        <v>59128.385000000002</v>
      </c>
      <c r="D25" s="72">
        <f t="shared" si="0"/>
        <v>9.9601094284167881E-3</v>
      </c>
      <c r="E25" s="71">
        <v>115024.18</v>
      </c>
      <c r="F25" s="72">
        <f t="shared" si="1"/>
        <v>3.4117827315577567E-2</v>
      </c>
      <c r="G25" s="71">
        <f t="shared" si="2"/>
        <v>174152.565</v>
      </c>
      <c r="H25" s="72">
        <f t="shared" si="3"/>
        <v>1.8710188288950876E-2</v>
      </c>
    </row>
    <row r="26" spans="2:8" x14ac:dyDescent="0.3">
      <c r="B26" s="70" t="s">
        <v>23</v>
      </c>
      <c r="C26" s="71">
        <v>48</v>
      </c>
      <c r="D26" s="72">
        <f t="shared" si="0"/>
        <v>8.0855455897198239E-6</v>
      </c>
      <c r="E26" s="71">
        <v>38.39</v>
      </c>
      <c r="F26" s="72">
        <f t="shared" si="1"/>
        <v>1.1387026542115083E-5</v>
      </c>
      <c r="G26" s="71">
        <f t="shared" si="2"/>
        <v>86.39</v>
      </c>
      <c r="H26" s="72">
        <f t="shared" si="3"/>
        <v>9.2813629605884135E-6</v>
      </c>
    </row>
    <row r="27" spans="2:8" x14ac:dyDescent="0.3">
      <c r="B27" s="70" t="s">
        <v>24</v>
      </c>
      <c r="C27" s="71">
        <v>202172.04</v>
      </c>
      <c r="D27" s="72">
        <f t="shared" si="0"/>
        <v>3.4055650966388747E-2</v>
      </c>
      <c r="E27" s="71">
        <v>94556.271999999997</v>
      </c>
      <c r="F27" s="72">
        <f t="shared" si="1"/>
        <v>2.8046751210926105E-2</v>
      </c>
      <c r="G27" s="71">
        <f t="shared" si="2"/>
        <v>296728.31200000003</v>
      </c>
      <c r="H27" s="72">
        <f t="shared" si="3"/>
        <v>3.1879189308423692E-2</v>
      </c>
    </row>
    <row r="28" spans="2:8" x14ac:dyDescent="0.3">
      <c r="B28" s="70" t="s">
        <v>25</v>
      </c>
      <c r="C28" s="71">
        <v>587324</v>
      </c>
      <c r="D28" s="72">
        <f t="shared" si="0"/>
        <v>9.8934062040345952E-2</v>
      </c>
      <c r="E28" s="71">
        <v>930134</v>
      </c>
      <c r="F28" s="72">
        <f t="shared" si="1"/>
        <v>0.27589113169376583</v>
      </c>
      <c r="G28" s="71">
        <f t="shared" si="2"/>
        <v>1517458</v>
      </c>
      <c r="H28" s="72">
        <f t="shared" si="3"/>
        <v>0.16302903664137716</v>
      </c>
    </row>
    <row r="29" spans="2:8" x14ac:dyDescent="0.3">
      <c r="B29" s="70" t="s">
        <v>76</v>
      </c>
      <c r="C29" s="71">
        <v>1935</v>
      </c>
      <c r="D29" s="72">
        <f t="shared" si="0"/>
        <v>3.2594855658558042E-4</v>
      </c>
      <c r="E29" s="71">
        <v>332</v>
      </c>
      <c r="F29" s="72">
        <f t="shared" si="1"/>
        <v>9.8475978431419837E-5</v>
      </c>
      <c r="G29" s="71">
        <f t="shared" si="2"/>
        <v>2267</v>
      </c>
      <c r="H29" s="72">
        <f t="shared" si="3"/>
        <v>2.4355654394784043E-4</v>
      </c>
    </row>
    <row r="30" spans="2:8" x14ac:dyDescent="0.3">
      <c r="B30" s="70" t="s">
        <v>77</v>
      </c>
      <c r="C30" s="71">
        <v>198.57</v>
      </c>
      <c r="D30" s="72">
        <f t="shared" si="0"/>
        <v>3.3448891411472193E-5</v>
      </c>
      <c r="E30" s="71">
        <v>26.02</v>
      </c>
      <c r="F30" s="72">
        <f t="shared" si="1"/>
        <v>7.7179065023660973E-6</v>
      </c>
      <c r="G30" s="71">
        <f t="shared" si="2"/>
        <v>224.59</v>
      </c>
      <c r="H30" s="72">
        <f t="shared" si="3"/>
        <v>2.4128965242719666E-5</v>
      </c>
    </row>
    <row r="31" spans="2:8" x14ac:dyDescent="0.3">
      <c r="B31" s="70" t="s">
        <v>26</v>
      </c>
      <c r="C31" s="71">
        <v>28853</v>
      </c>
      <c r="D31" s="72">
        <f t="shared" si="0"/>
        <v>4.8602551437538768E-3</v>
      </c>
      <c r="E31" s="71">
        <v>5363.91</v>
      </c>
      <c r="F31" s="72">
        <f t="shared" si="1"/>
        <v>1.5910129080363769E-3</v>
      </c>
      <c r="G31" s="71">
        <f t="shared" si="2"/>
        <v>34216.910000000003</v>
      </c>
      <c r="H31" s="72">
        <f t="shared" si="3"/>
        <v>3.6761148408355985E-3</v>
      </c>
    </row>
    <row r="32" spans="2:8" x14ac:dyDescent="0.3">
      <c r="B32" s="70" t="s">
        <v>27</v>
      </c>
      <c r="C32" s="71">
        <v>4692.3500000000004</v>
      </c>
      <c r="D32" s="72">
        <f t="shared" si="0"/>
        <v>7.9042103849837118E-4</v>
      </c>
      <c r="E32" s="71">
        <v>1042.3510000000001</v>
      </c>
      <c r="F32" s="72">
        <f t="shared" si="1"/>
        <v>3.0917630901797861E-4</v>
      </c>
      <c r="G32" s="71">
        <f t="shared" si="2"/>
        <v>5734.7010000000009</v>
      </c>
      <c r="H32" s="72">
        <f t="shared" si="3"/>
        <v>6.1611114077380887E-4</v>
      </c>
    </row>
    <row r="33" spans="2:8" x14ac:dyDescent="0.3">
      <c r="B33" s="70" t="s">
        <v>78</v>
      </c>
      <c r="C33" s="71">
        <v>62561.08</v>
      </c>
      <c r="D33" s="72">
        <f t="shared" si="0"/>
        <v>1.053834301004394E-2</v>
      </c>
      <c r="E33" s="71">
        <v>233</v>
      </c>
      <c r="F33" s="72">
        <f t="shared" si="1"/>
        <v>6.9111153537713315E-5</v>
      </c>
      <c r="G33" s="71">
        <f t="shared" si="2"/>
        <v>62794.080000000002</v>
      </c>
      <c r="H33" s="72">
        <f t="shared" si="3"/>
        <v>6.7463207345320724E-3</v>
      </c>
    </row>
    <row r="34" spans="2:8" x14ac:dyDescent="0.3">
      <c r="B34" s="70" t="s">
        <v>28</v>
      </c>
      <c r="C34" s="71">
        <v>24433.08</v>
      </c>
      <c r="D34" s="72">
        <f t="shared" si="0"/>
        <v>4.1157246299431596E-3</v>
      </c>
      <c r="E34" s="71">
        <v>9143.7849999999999</v>
      </c>
      <c r="F34" s="72">
        <f t="shared" si="1"/>
        <v>2.7121782362696995E-3</v>
      </c>
      <c r="G34" s="71">
        <f t="shared" si="2"/>
        <v>33576.865000000005</v>
      </c>
      <c r="H34" s="72">
        <f t="shared" si="3"/>
        <v>3.6073512112938712E-3</v>
      </c>
    </row>
    <row r="35" spans="2:8" x14ac:dyDescent="0.3">
      <c r="B35" s="70" t="s">
        <v>79</v>
      </c>
      <c r="C35" s="71">
        <v>684.58</v>
      </c>
      <c r="D35" s="72">
        <f t="shared" si="0"/>
        <v>1.1531672499604995E-4</v>
      </c>
      <c r="E35" s="71">
        <v>124.64500000000001</v>
      </c>
      <c r="F35" s="72">
        <f t="shared" si="1"/>
        <v>3.6971500998747969E-5</v>
      </c>
      <c r="G35" s="71">
        <f t="shared" si="2"/>
        <v>809.22500000000002</v>
      </c>
      <c r="H35" s="72">
        <f t="shared" si="3"/>
        <v>8.693958724137238E-5</v>
      </c>
    </row>
    <row r="36" spans="2:8" x14ac:dyDescent="0.3">
      <c r="B36" s="70" t="s">
        <v>117</v>
      </c>
      <c r="C36" s="71">
        <v>86.19</v>
      </c>
      <c r="D36" s="72">
        <f t="shared" si="0"/>
        <v>1.4518607799540658E-5</v>
      </c>
      <c r="E36" s="71">
        <v>29.380000000000003</v>
      </c>
      <c r="F36" s="72">
        <f t="shared" si="1"/>
        <v>8.7145308623949246E-6</v>
      </c>
      <c r="G36" s="71">
        <f t="shared" si="2"/>
        <v>115.57</v>
      </c>
      <c r="H36" s="72">
        <f t="shared" si="3"/>
        <v>1.2416334267336532E-5</v>
      </c>
    </row>
    <row r="37" spans="2:8" x14ac:dyDescent="0.3">
      <c r="B37" s="70" t="s">
        <v>110</v>
      </c>
      <c r="C37" s="71">
        <v>495.3</v>
      </c>
      <c r="D37" s="72">
        <f t="shared" si="0"/>
        <v>8.3432723553921432E-5</v>
      </c>
      <c r="E37" s="71">
        <v>85.02</v>
      </c>
      <c r="F37" s="72">
        <f t="shared" si="1"/>
        <v>2.5218155681443717E-5</v>
      </c>
      <c r="G37" s="71">
        <f t="shared" si="2"/>
        <v>580.32000000000005</v>
      </c>
      <c r="H37" s="72">
        <f t="shared" si="3"/>
        <v>6.234703731090021E-5</v>
      </c>
    </row>
    <row r="38" spans="2:8" x14ac:dyDescent="0.3">
      <c r="B38" s="70" t="s">
        <v>80</v>
      </c>
      <c r="C38" s="71">
        <v>718.5</v>
      </c>
      <c r="D38" s="72">
        <f t="shared" si="0"/>
        <v>1.2103051054611862E-4</v>
      </c>
      <c r="E38" s="71">
        <v>33.885000000000005</v>
      </c>
      <c r="F38" s="72">
        <f t="shared" si="1"/>
        <v>1.0050778702255005E-5</v>
      </c>
      <c r="G38" s="71">
        <f t="shared" si="2"/>
        <v>752.38499999999999</v>
      </c>
      <c r="H38" s="72">
        <f t="shared" si="3"/>
        <v>8.0832946765856158E-5</v>
      </c>
    </row>
    <row r="39" spans="2:8" x14ac:dyDescent="0.3">
      <c r="B39" s="70" t="s">
        <v>29</v>
      </c>
      <c r="C39" s="71">
        <v>475</v>
      </c>
      <c r="D39" s="72">
        <f t="shared" si="0"/>
        <v>8.0013211564935758E-5</v>
      </c>
      <c r="E39" s="71">
        <v>125</v>
      </c>
      <c r="F39" s="72">
        <f t="shared" si="1"/>
        <v>3.7076799108215297E-5</v>
      </c>
      <c r="G39" s="71">
        <f t="shared" si="2"/>
        <v>600</v>
      </c>
      <c r="H39" s="72">
        <f t="shared" si="3"/>
        <v>6.4461370255273156E-5</v>
      </c>
    </row>
    <row r="40" spans="2:8" x14ac:dyDescent="0.3">
      <c r="B40" s="70" t="s">
        <v>81</v>
      </c>
      <c r="C40" s="71">
        <v>259.95</v>
      </c>
      <c r="D40" s="72">
        <f t="shared" si="0"/>
        <v>4.3788282834326423E-5</v>
      </c>
      <c r="E40" s="71">
        <v>732.45</v>
      </c>
      <c r="F40" s="72">
        <f t="shared" si="1"/>
        <v>2.1725521205449838E-4</v>
      </c>
      <c r="G40" s="71">
        <f t="shared" si="2"/>
        <v>992.40000000000009</v>
      </c>
      <c r="H40" s="72">
        <f t="shared" si="3"/>
        <v>1.0661910640222182E-4</v>
      </c>
    </row>
    <row r="41" spans="2:8" x14ac:dyDescent="0.3">
      <c r="B41" s="70" t="s">
        <v>30</v>
      </c>
      <c r="C41" s="71">
        <v>33873.94</v>
      </c>
      <c r="D41" s="72">
        <f t="shared" si="0"/>
        <v>5.7060267952798744E-3</v>
      </c>
      <c r="E41" s="71">
        <v>2257.6499999999996</v>
      </c>
      <c r="F41" s="72">
        <f t="shared" si="1"/>
        <v>6.6965148405329804E-4</v>
      </c>
      <c r="G41" s="71">
        <f t="shared" si="2"/>
        <v>36131.590000000004</v>
      </c>
      <c r="H41" s="72">
        <f t="shared" si="3"/>
        <v>3.8818196681695422E-3</v>
      </c>
    </row>
    <row r="42" spans="2:8" x14ac:dyDescent="0.3">
      <c r="B42" s="70" t="s">
        <v>123</v>
      </c>
      <c r="C42" s="71">
        <v>129.74250000000001</v>
      </c>
      <c r="D42" s="72">
        <f t="shared" si="0"/>
        <v>2.1854977055713006E-5</v>
      </c>
      <c r="E42" s="71">
        <v>26.98</v>
      </c>
      <c r="F42" s="72">
        <f t="shared" si="1"/>
        <v>8.0026563195171908E-6</v>
      </c>
      <c r="G42" s="71">
        <f t="shared" si="2"/>
        <v>156.7225</v>
      </c>
      <c r="H42" s="72">
        <f t="shared" si="3"/>
        <v>1.683757849972008E-5</v>
      </c>
    </row>
    <row r="43" spans="2:8" x14ac:dyDescent="0.3">
      <c r="B43" s="70" t="s">
        <v>82</v>
      </c>
      <c r="C43" s="71">
        <v>22244.77</v>
      </c>
      <c r="D43" s="72">
        <f t="shared" si="0"/>
        <v>3.7471062909964969E-3</v>
      </c>
      <c r="E43" s="71">
        <v>6277.07</v>
      </c>
      <c r="F43" s="72">
        <f t="shared" si="1"/>
        <v>1.8618693070256399E-3</v>
      </c>
      <c r="G43" s="71">
        <f t="shared" si="2"/>
        <v>28521.84</v>
      </c>
      <c r="H43" s="72">
        <f t="shared" si="3"/>
        <v>3.0642614810027671E-3</v>
      </c>
    </row>
    <row r="44" spans="2:8" x14ac:dyDescent="0.3">
      <c r="B44" s="70" t="s">
        <v>111</v>
      </c>
      <c r="C44" s="71">
        <v>1237.5999999999999</v>
      </c>
      <c r="D44" s="72">
        <f t="shared" si="0"/>
        <v>2.0847231712160945E-4</v>
      </c>
      <c r="E44" s="71">
        <v>138.94</v>
      </c>
      <c r="F44" s="72">
        <f t="shared" si="1"/>
        <v>4.1211603744763468E-5</v>
      </c>
      <c r="G44" s="71">
        <f t="shared" si="2"/>
        <v>1376.54</v>
      </c>
      <c r="H44" s="72">
        <f t="shared" si="3"/>
        <v>1.4788942435198953E-4</v>
      </c>
    </row>
    <row r="45" spans="2:8" x14ac:dyDescent="0.3">
      <c r="B45" s="70" t="s">
        <v>83</v>
      </c>
      <c r="C45" s="71">
        <v>2593.1</v>
      </c>
      <c r="D45" s="72">
        <f t="shared" si="0"/>
        <v>4.368047555979682E-4</v>
      </c>
      <c r="E45" s="71">
        <v>124.74000000000001</v>
      </c>
      <c r="F45" s="72">
        <f t="shared" si="1"/>
        <v>3.6999679366070211E-5</v>
      </c>
      <c r="G45" s="71">
        <f t="shared" si="2"/>
        <v>2717.84</v>
      </c>
      <c r="H45" s="72">
        <f t="shared" si="3"/>
        <v>2.9199281755765269E-4</v>
      </c>
    </row>
    <row r="46" spans="2:8" x14ac:dyDescent="0.3">
      <c r="B46" s="70" t="s">
        <v>84</v>
      </c>
      <c r="C46" s="71">
        <v>290.2</v>
      </c>
      <c r="D46" s="72">
        <f t="shared" si="0"/>
        <v>4.8883861044514436E-5</v>
      </c>
      <c r="E46" s="71">
        <v>11</v>
      </c>
      <c r="F46" s="72">
        <f t="shared" si="1"/>
        <v>3.2627583215229465E-6</v>
      </c>
      <c r="G46" s="71">
        <f t="shared" si="2"/>
        <v>301.2</v>
      </c>
      <c r="H46" s="72">
        <f t="shared" si="3"/>
        <v>3.2359607868147127E-5</v>
      </c>
    </row>
    <row r="47" spans="2:8" x14ac:dyDescent="0.3">
      <c r="B47" s="70" t="s">
        <v>31</v>
      </c>
      <c r="C47" s="71">
        <v>5364.76</v>
      </c>
      <c r="D47" s="72">
        <f t="shared" si="0"/>
        <v>9.0368774078969426E-4</v>
      </c>
      <c r="E47" s="71">
        <v>651.61</v>
      </c>
      <c r="F47" s="72">
        <f t="shared" si="1"/>
        <v>1.9327690453523337E-4</v>
      </c>
      <c r="G47" s="71">
        <f t="shared" si="2"/>
        <v>6016.37</v>
      </c>
      <c r="H47" s="72">
        <f t="shared" si="3"/>
        <v>6.4637242360452958E-4</v>
      </c>
    </row>
    <row r="48" spans="2:8" x14ac:dyDescent="0.3">
      <c r="B48" s="70" t="s">
        <v>33</v>
      </c>
      <c r="C48" s="71">
        <v>54496.72</v>
      </c>
      <c r="D48" s="72">
        <f t="shared" si="0"/>
        <v>9.1799107093790862E-3</v>
      </c>
      <c r="E48" s="71">
        <v>121436.87</v>
      </c>
      <c r="F48" s="72">
        <f t="shared" si="1"/>
        <v>3.6019923466563658E-2</v>
      </c>
      <c r="G48" s="71">
        <f t="shared" si="2"/>
        <v>175933.59</v>
      </c>
      <c r="H48" s="72">
        <f t="shared" si="3"/>
        <v>1.8901533808882372E-2</v>
      </c>
    </row>
    <row r="49" spans="2:8" x14ac:dyDescent="0.3">
      <c r="B49" s="70" t="s">
        <v>34</v>
      </c>
      <c r="C49" s="71">
        <v>57987.385370000004</v>
      </c>
      <c r="D49" s="72">
        <f t="shared" si="0"/>
        <v>9.7679093341205697E-3</v>
      </c>
      <c r="E49" s="71">
        <v>81748.483999999997</v>
      </c>
      <c r="F49" s="72">
        <f t="shared" si="1"/>
        <v>2.424777694935322E-2</v>
      </c>
      <c r="G49" s="71">
        <f t="shared" si="2"/>
        <v>139735.86937</v>
      </c>
      <c r="H49" s="72">
        <f t="shared" si="3"/>
        <v>1.501260935567009E-2</v>
      </c>
    </row>
    <row r="50" spans="2:8" x14ac:dyDescent="0.3">
      <c r="B50" s="70" t="s">
        <v>585</v>
      </c>
      <c r="C50" s="71">
        <v>330.95</v>
      </c>
      <c r="D50" s="72">
        <f t="shared" si="0"/>
        <v>5.574815235245366E-5</v>
      </c>
      <c r="E50" s="71">
        <v>0</v>
      </c>
      <c r="F50" s="72">
        <f t="shared" si="1"/>
        <v>0</v>
      </c>
      <c r="G50" s="71">
        <f t="shared" si="2"/>
        <v>330.95</v>
      </c>
      <c r="H50" s="72">
        <f t="shared" si="3"/>
        <v>3.5555817476637754E-5</v>
      </c>
    </row>
    <row r="51" spans="2:8" x14ac:dyDescent="0.3">
      <c r="B51" s="70" t="s">
        <v>155</v>
      </c>
      <c r="C51" s="71">
        <v>368.7</v>
      </c>
      <c r="D51" s="72">
        <f t="shared" si="0"/>
        <v>6.210709706103539E-5</v>
      </c>
      <c r="E51" s="71">
        <v>861.59</v>
      </c>
      <c r="F51" s="72">
        <f t="shared" si="1"/>
        <v>2.5555999474917776E-4</v>
      </c>
      <c r="G51" s="71">
        <f t="shared" si="2"/>
        <v>1230.29</v>
      </c>
      <c r="H51" s="72">
        <f t="shared" si="3"/>
        <v>1.321769653522667E-4</v>
      </c>
    </row>
    <row r="52" spans="2:8" x14ac:dyDescent="0.3">
      <c r="B52" s="70" t="s">
        <v>35</v>
      </c>
      <c r="C52" s="71">
        <v>73358.259999999995</v>
      </c>
      <c r="D52" s="72">
        <f t="shared" si="0"/>
        <v>1.2357115741927502E-2</v>
      </c>
      <c r="E52" s="71">
        <v>88203.3</v>
      </c>
      <c r="F52" s="72">
        <f t="shared" si="1"/>
        <v>2.6162368278253172E-2</v>
      </c>
      <c r="G52" s="71">
        <f t="shared" si="2"/>
        <v>161561.56</v>
      </c>
      <c r="H52" s="72">
        <f t="shared" si="3"/>
        <v>1.7357465896965883E-2</v>
      </c>
    </row>
    <row r="53" spans="2:8" x14ac:dyDescent="0.3">
      <c r="B53" s="70" t="s">
        <v>481</v>
      </c>
      <c r="C53" s="71">
        <v>2924.27</v>
      </c>
      <c r="D53" s="72">
        <f t="shared" si="0"/>
        <v>4.9258996670104146E-4</v>
      </c>
      <c r="E53" s="71">
        <v>7.73</v>
      </c>
      <c r="F53" s="72">
        <f t="shared" si="1"/>
        <v>2.2928292568520344E-6</v>
      </c>
      <c r="G53" s="71">
        <f t="shared" si="2"/>
        <v>2932</v>
      </c>
      <c r="H53" s="72">
        <f t="shared" si="3"/>
        <v>3.1500122931410154E-4</v>
      </c>
    </row>
    <row r="54" spans="2:8" x14ac:dyDescent="0.3">
      <c r="B54" s="70" t="s">
        <v>85</v>
      </c>
      <c r="C54" s="71">
        <v>11349.17</v>
      </c>
      <c r="D54" s="72">
        <f t="shared" si="0"/>
        <v>1.9117548216766778E-3</v>
      </c>
      <c r="E54" s="71">
        <v>451.33499999999998</v>
      </c>
      <c r="F54" s="72">
        <f t="shared" si="1"/>
        <v>1.3387245700405081E-4</v>
      </c>
      <c r="G54" s="71">
        <f t="shared" si="2"/>
        <v>11800.504999999999</v>
      </c>
      <c r="H54" s="72">
        <f t="shared" si="3"/>
        <v>1.2677945366736702E-3</v>
      </c>
    </row>
    <row r="55" spans="2:8" x14ac:dyDescent="0.3">
      <c r="B55" s="70" t="s">
        <v>586</v>
      </c>
      <c r="C55" s="71">
        <v>570</v>
      </c>
      <c r="D55" s="72">
        <f t="shared" si="0"/>
        <v>9.6015853877922912E-5</v>
      </c>
      <c r="E55" s="71">
        <v>0</v>
      </c>
      <c r="F55" s="72">
        <f t="shared" si="1"/>
        <v>0</v>
      </c>
      <c r="G55" s="71">
        <f t="shared" si="2"/>
        <v>570</v>
      </c>
      <c r="H55" s="72">
        <f t="shared" si="3"/>
        <v>6.1238301742509504E-5</v>
      </c>
    </row>
    <row r="56" spans="2:8" x14ac:dyDescent="0.3">
      <c r="B56" s="70" t="s">
        <v>156</v>
      </c>
      <c r="C56" s="71">
        <v>13777.44</v>
      </c>
      <c r="D56" s="72">
        <f t="shared" si="0"/>
        <v>2.320794150617281E-3</v>
      </c>
      <c r="E56" s="71">
        <v>410.90999999999997</v>
      </c>
      <c r="F56" s="72">
        <f t="shared" si="1"/>
        <v>1.2188182017245398E-4</v>
      </c>
      <c r="G56" s="71">
        <f t="shared" si="2"/>
        <v>14188.35</v>
      </c>
      <c r="H56" s="72">
        <f t="shared" si="3"/>
        <v>1.5243341377690082E-3</v>
      </c>
    </row>
    <row r="57" spans="2:8" x14ac:dyDescent="0.3">
      <c r="B57" s="70" t="s">
        <v>86</v>
      </c>
      <c r="C57" s="71">
        <v>147</v>
      </c>
      <c r="D57" s="72">
        <f t="shared" si="0"/>
        <v>2.4761983368516962E-5</v>
      </c>
      <c r="E57" s="71">
        <v>58.19</v>
      </c>
      <c r="F57" s="72">
        <f t="shared" si="1"/>
        <v>1.7259991520856385E-5</v>
      </c>
      <c r="G57" s="71">
        <f t="shared" si="2"/>
        <v>205.19</v>
      </c>
      <c r="H57" s="72">
        <f t="shared" si="3"/>
        <v>2.2044714271132499E-5</v>
      </c>
    </row>
    <row r="58" spans="2:8" x14ac:dyDescent="0.3">
      <c r="B58" s="70" t="s">
        <v>87</v>
      </c>
      <c r="C58" s="71">
        <v>65</v>
      </c>
      <c r="D58" s="72">
        <f t="shared" si="0"/>
        <v>1.0949176319412261E-5</v>
      </c>
      <c r="E58" s="71">
        <v>64.13</v>
      </c>
      <c r="F58" s="72">
        <f t="shared" si="1"/>
        <v>1.9021881014478774E-5</v>
      </c>
      <c r="G58" s="71">
        <f t="shared" si="2"/>
        <v>129.13</v>
      </c>
      <c r="H58" s="72">
        <f t="shared" si="3"/>
        <v>1.3873161235105705E-5</v>
      </c>
    </row>
    <row r="59" spans="2:8" x14ac:dyDescent="0.3">
      <c r="B59" s="70" t="s">
        <v>36</v>
      </c>
      <c r="C59" s="71">
        <v>6152.41</v>
      </c>
      <c r="D59" s="72">
        <f t="shared" si="0"/>
        <v>1.0363664904510029E-3</v>
      </c>
      <c r="E59" s="71">
        <v>2054.0500000000002</v>
      </c>
      <c r="F59" s="72">
        <f t="shared" si="1"/>
        <v>6.0926079366583718E-4</v>
      </c>
      <c r="G59" s="71">
        <f t="shared" si="2"/>
        <v>8206.4599999999991</v>
      </c>
      <c r="H59" s="72">
        <f t="shared" si="3"/>
        <v>8.816660942418149E-4</v>
      </c>
    </row>
    <row r="60" spans="2:8" x14ac:dyDescent="0.3">
      <c r="B60" s="70" t="s">
        <v>37</v>
      </c>
      <c r="C60" s="71">
        <v>5044.96</v>
      </c>
      <c r="D60" s="72">
        <f t="shared" si="0"/>
        <v>8.4981779329818593E-4</v>
      </c>
      <c r="E60" s="71">
        <v>9703.2049999999999</v>
      </c>
      <c r="F60" s="72">
        <f t="shared" si="1"/>
        <v>2.878110259926642E-3</v>
      </c>
      <c r="G60" s="71">
        <f t="shared" si="2"/>
        <v>14748.165000000001</v>
      </c>
      <c r="H60" s="72">
        <f t="shared" si="3"/>
        <v>1.5844782077514346E-3</v>
      </c>
    </row>
    <row r="61" spans="2:8" x14ac:dyDescent="0.3">
      <c r="B61" s="70" t="s">
        <v>38</v>
      </c>
      <c r="C61" s="71">
        <v>54283.68</v>
      </c>
      <c r="D61" s="72">
        <f t="shared" si="0"/>
        <v>9.1440243628700454E-3</v>
      </c>
      <c r="E61" s="71">
        <v>3305.7</v>
      </c>
      <c r="F61" s="72">
        <f t="shared" si="1"/>
        <v>9.8051819849621848E-4</v>
      </c>
      <c r="G61" s="71">
        <f t="shared" si="2"/>
        <v>57589.38</v>
      </c>
      <c r="H61" s="72">
        <f t="shared" si="3"/>
        <v>6.187150578252705E-3</v>
      </c>
    </row>
    <row r="62" spans="2:8" x14ac:dyDescent="0.3">
      <c r="B62" s="70" t="s">
        <v>39</v>
      </c>
      <c r="C62" s="71">
        <v>18704.509999999998</v>
      </c>
      <c r="D62" s="72">
        <f t="shared" si="0"/>
        <v>3.1507535070493821E-3</v>
      </c>
      <c r="E62" s="71">
        <v>363.13</v>
      </c>
      <c r="F62" s="72">
        <f t="shared" si="1"/>
        <v>1.0770958448132977E-4</v>
      </c>
      <c r="G62" s="71">
        <f t="shared" si="2"/>
        <v>19067.64</v>
      </c>
      <c r="H62" s="72">
        <f t="shared" si="3"/>
        <v>2.0485436698904277E-3</v>
      </c>
    </row>
    <row r="63" spans="2:8" x14ac:dyDescent="0.3">
      <c r="B63" s="70" t="s">
        <v>587</v>
      </c>
      <c r="C63" s="71">
        <v>1265</v>
      </c>
      <c r="D63" s="72">
        <f t="shared" si="0"/>
        <v>2.1308781606240785E-4</v>
      </c>
      <c r="E63" s="71">
        <v>0</v>
      </c>
      <c r="F63" s="72">
        <f t="shared" si="1"/>
        <v>0</v>
      </c>
      <c r="G63" s="71">
        <f t="shared" si="2"/>
        <v>1265</v>
      </c>
      <c r="H63" s="72">
        <f t="shared" si="3"/>
        <v>1.3590605562153424E-4</v>
      </c>
    </row>
    <row r="64" spans="2:8" x14ac:dyDescent="0.3">
      <c r="B64" s="70" t="s">
        <v>40</v>
      </c>
      <c r="C64" s="71">
        <v>44659.39</v>
      </c>
      <c r="D64" s="72">
        <f t="shared" si="0"/>
        <v>7.5228236219599502E-3</v>
      </c>
      <c r="E64" s="71">
        <v>946.63499999999999</v>
      </c>
      <c r="F64" s="72">
        <f t="shared" si="1"/>
        <v>2.8078556579044312E-4</v>
      </c>
      <c r="G64" s="71">
        <f t="shared" si="2"/>
        <v>45606.025000000001</v>
      </c>
      <c r="H64" s="72">
        <f t="shared" si="3"/>
        <v>4.89971143899374E-3</v>
      </c>
    </row>
    <row r="65" spans="2:8" x14ac:dyDescent="0.3">
      <c r="B65" s="70" t="s">
        <v>41</v>
      </c>
      <c r="C65" s="71">
        <v>121595.42</v>
      </c>
      <c r="D65" s="72">
        <f t="shared" si="0"/>
        <v>2.0482610664815201E-2</v>
      </c>
      <c r="E65" s="71">
        <v>6350.357</v>
      </c>
      <c r="F65" s="72">
        <f t="shared" si="1"/>
        <v>1.8836072860355902E-3</v>
      </c>
      <c r="G65" s="71">
        <f t="shared" si="2"/>
        <v>127945.777</v>
      </c>
      <c r="H65" s="72">
        <f t="shared" si="3"/>
        <v>1.3745933506326021E-2</v>
      </c>
    </row>
    <row r="66" spans="2:8" x14ac:dyDescent="0.3">
      <c r="B66" s="70" t="s">
        <v>42</v>
      </c>
      <c r="C66" s="71">
        <v>26498.76</v>
      </c>
      <c r="D66" s="72">
        <f t="shared" si="0"/>
        <v>4.4636860843967514E-3</v>
      </c>
      <c r="E66" s="71">
        <v>8891.0849999999991</v>
      </c>
      <c r="F66" s="72">
        <f t="shared" si="1"/>
        <v>2.637223779192531E-3</v>
      </c>
      <c r="G66" s="71">
        <f t="shared" si="2"/>
        <v>35389.845000000001</v>
      </c>
      <c r="H66" s="72">
        <f t="shared" si="3"/>
        <v>3.8021298363695461E-3</v>
      </c>
    </row>
    <row r="67" spans="2:8" x14ac:dyDescent="0.3">
      <c r="B67" s="70" t="s">
        <v>43</v>
      </c>
      <c r="C67" s="71">
        <v>180566.75</v>
      </c>
      <c r="D67" s="72">
        <f t="shared" si="0"/>
        <v>3.0416264356511291E-2</v>
      </c>
      <c r="E67" s="71">
        <v>65719.740000000005</v>
      </c>
      <c r="F67" s="72">
        <f t="shared" si="1"/>
        <v>1.9493420779393131E-2</v>
      </c>
      <c r="G67" s="71">
        <f t="shared" si="2"/>
        <v>246286.49</v>
      </c>
      <c r="H67" s="72">
        <f t="shared" si="3"/>
        <v>2.6459941034602717E-2</v>
      </c>
    </row>
    <row r="68" spans="2:8" x14ac:dyDescent="0.3">
      <c r="B68" s="70" t="s">
        <v>88</v>
      </c>
      <c r="C68" s="71">
        <v>424.51</v>
      </c>
      <c r="D68" s="72">
        <f t="shared" si="0"/>
        <v>7.1508228297749216E-5</v>
      </c>
      <c r="E68" s="71">
        <v>542.21</v>
      </c>
      <c r="F68" s="72">
        <f t="shared" si="1"/>
        <v>1.6082728995572336E-4</v>
      </c>
      <c r="G68" s="71">
        <f t="shared" si="2"/>
        <v>966.72</v>
      </c>
      <c r="H68" s="72">
        <f t="shared" si="3"/>
        <v>1.0386015975529612E-4</v>
      </c>
    </row>
    <row r="69" spans="2:8" x14ac:dyDescent="0.3">
      <c r="B69" s="70" t="s">
        <v>89</v>
      </c>
      <c r="C69" s="71">
        <v>162.25</v>
      </c>
      <c r="D69" s="72">
        <f t="shared" si="0"/>
        <v>2.7330828581917529E-5</v>
      </c>
      <c r="E69" s="71">
        <v>157.29750000000001</v>
      </c>
      <c r="F69" s="72">
        <f t="shared" si="1"/>
        <v>4.6656702461795975E-5</v>
      </c>
      <c r="G69" s="71">
        <f t="shared" si="2"/>
        <v>319.54750000000001</v>
      </c>
      <c r="H69" s="72">
        <f t="shared" si="3"/>
        <v>3.4330782852744833E-5</v>
      </c>
    </row>
    <row r="70" spans="2:8" x14ac:dyDescent="0.3">
      <c r="B70" s="70" t="s">
        <v>90</v>
      </c>
      <c r="C70" s="71">
        <v>237.68700000000001</v>
      </c>
      <c r="D70" s="72">
        <f t="shared" ref="D70:D110" si="4">C70/$C$111</f>
        <v>4.0038105720494498E-5</v>
      </c>
      <c r="E70" s="71">
        <v>111.15</v>
      </c>
      <c r="F70" s="72">
        <f t="shared" ref="F70:F110" si="5">E70/$E$111</f>
        <v>3.2968689767025046E-5</v>
      </c>
      <c r="G70" s="71">
        <f t="shared" ref="G70:G110" si="6">C70+E70</f>
        <v>348.83699999999999</v>
      </c>
      <c r="H70" s="72">
        <f t="shared" ref="H70:H110" si="7">G70/$G$111</f>
        <v>3.7477518359564535E-5</v>
      </c>
    </row>
    <row r="71" spans="2:8" x14ac:dyDescent="0.3">
      <c r="B71" s="70" t="s">
        <v>44</v>
      </c>
      <c r="C71" s="71">
        <v>78850</v>
      </c>
      <c r="D71" s="72">
        <f t="shared" si="4"/>
        <v>1.3282193119779335E-2</v>
      </c>
      <c r="E71" s="71">
        <v>24259.965</v>
      </c>
      <c r="F71" s="72">
        <f t="shared" si="5"/>
        <v>7.1958547894186752E-3</v>
      </c>
      <c r="G71" s="71">
        <f t="shared" si="6"/>
        <v>103109.965</v>
      </c>
      <c r="H71" s="72">
        <f t="shared" si="7"/>
        <v>1.1077682718122093E-2</v>
      </c>
    </row>
    <row r="72" spans="2:8" x14ac:dyDescent="0.3">
      <c r="B72" s="61" t="s">
        <v>588</v>
      </c>
      <c r="C72" s="71">
        <v>0</v>
      </c>
      <c r="D72" s="72">
        <f t="shared" si="4"/>
        <v>0</v>
      </c>
      <c r="E72" s="71">
        <v>0</v>
      </c>
      <c r="F72" s="72">
        <f t="shared" si="5"/>
        <v>0</v>
      </c>
      <c r="G72" s="71">
        <f t="shared" si="6"/>
        <v>0</v>
      </c>
      <c r="H72" s="72">
        <f t="shared" si="7"/>
        <v>0</v>
      </c>
    </row>
    <row r="73" spans="2:8" x14ac:dyDescent="0.3">
      <c r="B73" s="70" t="s">
        <v>91</v>
      </c>
      <c r="C73" s="71">
        <v>7617.48</v>
      </c>
      <c r="D73" s="72">
        <f t="shared" si="4"/>
        <v>1.2831558712245617E-3</v>
      </c>
      <c r="E73" s="71">
        <v>325.60000000000002</v>
      </c>
      <c r="F73" s="72">
        <f t="shared" si="5"/>
        <v>9.6577646317079222E-5</v>
      </c>
      <c r="G73" s="71">
        <f t="shared" si="6"/>
        <v>7943.08</v>
      </c>
      <c r="H73" s="72">
        <f t="shared" si="7"/>
        <v>8.5336970141209191E-4</v>
      </c>
    </row>
    <row r="74" spans="2:8" x14ac:dyDescent="0.3">
      <c r="B74" s="70" t="s">
        <v>500</v>
      </c>
      <c r="C74" s="71">
        <v>20</v>
      </c>
      <c r="D74" s="72">
        <f t="shared" si="4"/>
        <v>3.3689773290499268E-6</v>
      </c>
      <c r="E74" s="71">
        <v>2</v>
      </c>
      <c r="F74" s="72">
        <f t="shared" si="5"/>
        <v>5.9322878573144483E-7</v>
      </c>
      <c r="G74" s="71">
        <f t="shared" si="6"/>
        <v>22</v>
      </c>
      <c r="H74" s="72">
        <f t="shared" si="7"/>
        <v>2.3635835760266826E-6</v>
      </c>
    </row>
    <row r="75" spans="2:8" x14ac:dyDescent="0.3">
      <c r="B75" s="70" t="s">
        <v>45</v>
      </c>
      <c r="C75" s="71">
        <v>12981.94</v>
      </c>
      <c r="D75" s="72">
        <f t="shared" si="4"/>
        <v>2.1867930773543202E-3</v>
      </c>
      <c r="E75" s="71">
        <v>8733.0429999999997</v>
      </c>
      <c r="F75" s="72">
        <f t="shared" si="5"/>
        <v>2.5903462473152467E-3</v>
      </c>
      <c r="G75" s="71">
        <f t="shared" si="6"/>
        <v>21714.983</v>
      </c>
      <c r="H75" s="72">
        <f t="shared" si="7"/>
        <v>2.3329625987499373E-3</v>
      </c>
    </row>
    <row r="76" spans="2:8" x14ac:dyDescent="0.3">
      <c r="B76" s="70" t="s">
        <v>47</v>
      </c>
      <c r="C76" s="71">
        <v>183414.79</v>
      </c>
      <c r="D76" s="72">
        <f t="shared" si="4"/>
        <v>3.0896013466122661E-2</v>
      </c>
      <c r="E76" s="71">
        <v>83785.012000000002</v>
      </c>
      <c r="F76" s="72">
        <f t="shared" si="5"/>
        <v>2.4851840465627266E-2</v>
      </c>
      <c r="G76" s="71">
        <f t="shared" si="6"/>
        <v>267199.80200000003</v>
      </c>
      <c r="H76" s="72">
        <f t="shared" si="7"/>
        <v>2.87067756147628E-2</v>
      </c>
    </row>
    <row r="77" spans="2:8" x14ac:dyDescent="0.3">
      <c r="B77" s="70" t="s">
        <v>48</v>
      </c>
      <c r="C77" s="71">
        <v>29854.3</v>
      </c>
      <c r="D77" s="72">
        <f t="shared" si="4"/>
        <v>5.0289229937327609E-3</v>
      </c>
      <c r="E77" s="71">
        <v>2202.3319999999999</v>
      </c>
      <c r="F77" s="72">
        <f t="shared" si="5"/>
        <v>6.5324336906875209E-4</v>
      </c>
      <c r="G77" s="71">
        <f t="shared" si="6"/>
        <v>32056.631999999998</v>
      </c>
      <c r="H77" s="72">
        <f t="shared" si="7"/>
        <v>3.4440240408150627E-3</v>
      </c>
    </row>
    <row r="78" spans="2:8" x14ac:dyDescent="0.3">
      <c r="B78" s="70" t="s">
        <v>49</v>
      </c>
      <c r="C78" s="71">
        <v>53077.93</v>
      </c>
      <c r="D78" s="72">
        <f t="shared" si="4"/>
        <v>8.9409171421449482E-3</v>
      </c>
      <c r="E78" s="71">
        <v>3771.33</v>
      </c>
      <c r="F78" s="72">
        <f t="shared" si="5"/>
        <v>1.1186307582462848E-3</v>
      </c>
      <c r="G78" s="71">
        <f t="shared" si="6"/>
        <v>56849.26</v>
      </c>
      <c r="H78" s="72">
        <f t="shared" si="7"/>
        <v>6.107635329330484E-3</v>
      </c>
    </row>
    <row r="79" spans="2:8" x14ac:dyDescent="0.3">
      <c r="B79" s="70" t="s">
        <v>50</v>
      </c>
      <c r="C79" s="71">
        <v>562981.00989999995</v>
      </c>
      <c r="D79" s="72">
        <f t="shared" si="4"/>
        <v>9.4833512951936608E-2</v>
      </c>
      <c r="E79" s="71">
        <v>122349.393</v>
      </c>
      <c r="F79" s="72">
        <f t="shared" si="5"/>
        <v>3.6290590922184666E-2</v>
      </c>
      <c r="G79" s="71">
        <f t="shared" si="6"/>
        <v>685330.40289999999</v>
      </c>
      <c r="H79" s="72">
        <f t="shared" si="7"/>
        <v>7.3628894747554047E-2</v>
      </c>
    </row>
    <row r="80" spans="2:8" x14ac:dyDescent="0.3">
      <c r="B80" s="70" t="s">
        <v>92</v>
      </c>
      <c r="C80" s="71">
        <v>28743</v>
      </c>
      <c r="D80" s="72">
        <f t="shared" si="4"/>
        <v>4.8417257684441025E-3</v>
      </c>
      <c r="E80" s="71">
        <v>1074</v>
      </c>
      <c r="F80" s="72">
        <f t="shared" si="5"/>
        <v>3.1856385793778587E-4</v>
      </c>
      <c r="G80" s="71">
        <f t="shared" si="6"/>
        <v>29817</v>
      </c>
      <c r="H80" s="72">
        <f t="shared" si="7"/>
        <v>3.2034077948357997E-3</v>
      </c>
    </row>
    <row r="81" spans="2:8" x14ac:dyDescent="0.3">
      <c r="B81" s="70" t="s">
        <v>51</v>
      </c>
      <c r="C81" s="71">
        <v>1973.38</v>
      </c>
      <c r="D81" s="72">
        <f t="shared" si="4"/>
        <v>3.3241362408002723E-4</v>
      </c>
      <c r="E81" s="71">
        <v>1786.65</v>
      </c>
      <c r="F81" s="72">
        <f t="shared" si="5"/>
        <v>5.2994610501354289E-4</v>
      </c>
      <c r="G81" s="71">
        <f t="shared" si="6"/>
        <v>3760.03</v>
      </c>
      <c r="H81" s="72">
        <f t="shared" si="7"/>
        <v>4.0396114333489126E-4</v>
      </c>
    </row>
    <row r="82" spans="2:8" x14ac:dyDescent="0.3">
      <c r="B82" s="70" t="s">
        <v>501</v>
      </c>
      <c r="C82" s="71">
        <v>49.04</v>
      </c>
      <c r="D82" s="72">
        <f t="shared" si="4"/>
        <v>8.2607324108304201E-6</v>
      </c>
      <c r="E82" s="71">
        <v>4.63</v>
      </c>
      <c r="F82" s="72">
        <f t="shared" si="5"/>
        <v>1.3733246389682947E-6</v>
      </c>
      <c r="G82" s="71">
        <f t="shared" si="6"/>
        <v>53.67</v>
      </c>
      <c r="H82" s="72">
        <f t="shared" si="7"/>
        <v>5.7660695693341848E-6</v>
      </c>
    </row>
    <row r="83" spans="2:8" x14ac:dyDescent="0.3">
      <c r="B83" s="61" t="s">
        <v>52</v>
      </c>
      <c r="C83" s="73">
        <v>1401808.08</v>
      </c>
      <c r="D83" s="72">
        <f t="shared" si="4"/>
        <v>0.23613298205995031</v>
      </c>
      <c r="E83" s="73">
        <v>950393.89999999991</v>
      </c>
      <c r="F83" s="72">
        <f t="shared" si="5"/>
        <v>0.28190050963178603</v>
      </c>
      <c r="G83" s="71">
        <f t="shared" si="6"/>
        <v>2352201.98</v>
      </c>
      <c r="H83" s="72">
        <f t="shared" si="7"/>
        <v>0.25271027124661105</v>
      </c>
    </row>
    <row r="84" spans="2:8" x14ac:dyDescent="0.3">
      <c r="B84" s="70" t="s">
        <v>592</v>
      </c>
      <c r="C84" s="71">
        <v>16.21</v>
      </c>
      <c r="D84" s="72">
        <f t="shared" si="4"/>
        <v>2.7305561251949655E-6</v>
      </c>
      <c r="E84" s="71">
        <v>0</v>
      </c>
      <c r="F84" s="72">
        <f t="shared" si="5"/>
        <v>0</v>
      </c>
      <c r="G84" s="71">
        <f t="shared" si="6"/>
        <v>16.21</v>
      </c>
      <c r="H84" s="72">
        <f t="shared" si="7"/>
        <v>1.7415313530632967E-6</v>
      </c>
    </row>
    <row r="85" spans="2:8" x14ac:dyDescent="0.3">
      <c r="B85" s="70" t="s">
        <v>53</v>
      </c>
      <c r="C85" s="71">
        <v>772037.60750000004</v>
      </c>
      <c r="D85" s="72">
        <f t="shared" si="4"/>
        <v>0.13004885984207229</v>
      </c>
      <c r="E85" s="71">
        <v>126052.61500000001</v>
      </c>
      <c r="F85" s="72">
        <f t="shared" si="5"/>
        <v>3.738901986736165E-2</v>
      </c>
      <c r="G85" s="71">
        <f t="shared" si="6"/>
        <v>898090.22250000003</v>
      </c>
      <c r="H85" s="72">
        <f t="shared" si="7"/>
        <v>9.6486877258688597E-2</v>
      </c>
    </row>
    <row r="86" spans="2:8" x14ac:dyDescent="0.3">
      <c r="B86" s="70" t="s">
        <v>93</v>
      </c>
      <c r="C86" s="71">
        <v>900.96</v>
      </c>
      <c r="D86" s="72">
        <f t="shared" si="4"/>
        <v>1.5176569071904109E-4</v>
      </c>
      <c r="E86" s="71">
        <v>131.03800000000001</v>
      </c>
      <c r="F86" s="72">
        <f t="shared" si="5"/>
        <v>3.8867756812338532E-5</v>
      </c>
      <c r="G86" s="71">
        <f t="shared" si="6"/>
        <v>1031.998</v>
      </c>
      <c r="H86" s="72">
        <f t="shared" si="7"/>
        <v>1.1087334196783566E-4</v>
      </c>
    </row>
    <row r="87" spans="2:8" x14ac:dyDescent="0.3">
      <c r="B87" s="70" t="s">
        <v>54</v>
      </c>
      <c r="C87" s="71">
        <v>6565.96</v>
      </c>
      <c r="D87" s="72">
        <f t="shared" si="4"/>
        <v>1.1060285191724329E-3</v>
      </c>
      <c r="E87" s="71">
        <v>212.43</v>
      </c>
      <c r="F87" s="72">
        <f t="shared" si="5"/>
        <v>6.3009795476465412E-5</v>
      </c>
      <c r="G87" s="71">
        <f t="shared" si="6"/>
        <v>6778.39</v>
      </c>
      <c r="H87" s="72">
        <f t="shared" si="7"/>
        <v>7.282405125410684E-4</v>
      </c>
    </row>
    <row r="88" spans="2:8" x14ac:dyDescent="0.3">
      <c r="B88" s="70" t="s">
        <v>55</v>
      </c>
      <c r="C88" s="71">
        <v>90939.41</v>
      </c>
      <c r="D88" s="72">
        <f t="shared" si="4"/>
        <v>1.531864053035881E-2</v>
      </c>
      <c r="E88" s="71">
        <v>19329.855</v>
      </c>
      <c r="F88" s="72">
        <f t="shared" si="5"/>
        <v>5.7335132050074485E-3</v>
      </c>
      <c r="G88" s="71">
        <f t="shared" si="6"/>
        <v>110269.265</v>
      </c>
      <c r="H88" s="72">
        <f t="shared" si="7"/>
        <v>1.1846846531569723E-2</v>
      </c>
    </row>
    <row r="89" spans="2:8" x14ac:dyDescent="0.3">
      <c r="B89" s="70" t="s">
        <v>112</v>
      </c>
      <c r="C89" s="71">
        <v>6879.96</v>
      </c>
      <c r="D89" s="72">
        <f t="shared" si="4"/>
        <v>1.1589214632385166E-3</v>
      </c>
      <c r="E89" s="71">
        <v>44.025000000000006</v>
      </c>
      <c r="F89" s="72">
        <f t="shared" si="5"/>
        <v>1.3058448645913431E-5</v>
      </c>
      <c r="G89" s="71">
        <f t="shared" si="6"/>
        <v>6923.9849999999997</v>
      </c>
      <c r="H89" s="72">
        <f t="shared" si="7"/>
        <v>7.4388260121159588E-4</v>
      </c>
    </row>
    <row r="90" spans="2:8" x14ac:dyDescent="0.3">
      <c r="B90" s="70" t="s">
        <v>56</v>
      </c>
      <c r="C90" s="71">
        <v>2554.27</v>
      </c>
      <c r="D90" s="72">
        <f t="shared" si="4"/>
        <v>4.3026388611361782E-4</v>
      </c>
      <c r="E90" s="71">
        <v>714.83299999999997</v>
      </c>
      <c r="F90" s="72">
        <f t="shared" si="5"/>
        <v>2.1202975629538293E-4</v>
      </c>
      <c r="G90" s="71">
        <f t="shared" si="6"/>
        <v>3269.1030000000001</v>
      </c>
      <c r="H90" s="72">
        <f t="shared" si="7"/>
        <v>3.5121809814270711E-4</v>
      </c>
    </row>
    <row r="91" spans="2:8" x14ac:dyDescent="0.3">
      <c r="B91" s="70" t="s">
        <v>57</v>
      </c>
      <c r="C91" s="71">
        <v>30403.9</v>
      </c>
      <c r="D91" s="72">
        <f t="shared" si="4"/>
        <v>5.1215024907350533E-3</v>
      </c>
      <c r="E91" s="71">
        <v>4165.0999999999995</v>
      </c>
      <c r="F91" s="72">
        <f t="shared" si="5"/>
        <v>1.2354286077250203E-3</v>
      </c>
      <c r="G91" s="71">
        <f t="shared" si="6"/>
        <v>34569</v>
      </c>
      <c r="H91" s="72">
        <f t="shared" si="7"/>
        <v>3.7139418472575633E-3</v>
      </c>
    </row>
    <row r="92" spans="2:8" x14ac:dyDescent="0.3">
      <c r="B92" s="70" t="s">
        <v>590</v>
      </c>
      <c r="C92" s="71">
        <v>0</v>
      </c>
      <c r="D92" s="72">
        <f t="shared" si="4"/>
        <v>0</v>
      </c>
      <c r="E92" s="71">
        <v>0</v>
      </c>
      <c r="F92" s="72">
        <f t="shared" si="5"/>
        <v>0</v>
      </c>
      <c r="G92" s="71">
        <f t="shared" si="6"/>
        <v>0</v>
      </c>
      <c r="H92" s="72">
        <f t="shared" si="7"/>
        <v>0</v>
      </c>
    </row>
    <row r="93" spans="2:8" x14ac:dyDescent="0.3">
      <c r="B93" s="70" t="s">
        <v>94</v>
      </c>
      <c r="C93" s="71">
        <v>772.95</v>
      </c>
      <c r="D93" s="72">
        <f t="shared" si="4"/>
        <v>1.3020255132445706E-4</v>
      </c>
      <c r="E93" s="71">
        <v>62.55</v>
      </c>
      <c r="F93" s="72">
        <f t="shared" si="5"/>
        <v>1.8553230273750934E-5</v>
      </c>
      <c r="G93" s="71">
        <f t="shared" si="6"/>
        <v>835.5</v>
      </c>
      <c r="H93" s="72">
        <f t="shared" si="7"/>
        <v>8.9762458080467871E-5</v>
      </c>
    </row>
    <row r="94" spans="2:8" x14ac:dyDescent="0.3">
      <c r="B94" s="70" t="s">
        <v>58</v>
      </c>
      <c r="C94" s="71">
        <v>84850.559999999998</v>
      </c>
      <c r="D94" s="72">
        <f t="shared" si="4"/>
        <v>1.4292980649859528E-2</v>
      </c>
      <c r="E94" s="71">
        <v>21511.599999999999</v>
      </c>
      <c r="F94" s="72">
        <f t="shared" si="5"/>
        <v>6.3806501735702735E-3</v>
      </c>
      <c r="G94" s="71">
        <f t="shared" si="6"/>
        <v>106362.16</v>
      </c>
      <c r="H94" s="72">
        <f t="shared" si="7"/>
        <v>1.1427084294851009E-2</v>
      </c>
    </row>
    <row r="95" spans="2:8" x14ac:dyDescent="0.3">
      <c r="B95" s="70" t="s">
        <v>59</v>
      </c>
      <c r="C95" s="71">
        <v>6750.06</v>
      </c>
      <c r="D95" s="72">
        <f t="shared" si="4"/>
        <v>1.1370399554863375E-3</v>
      </c>
      <c r="E95" s="71">
        <v>3835.4580000000001</v>
      </c>
      <c r="F95" s="72">
        <f t="shared" si="5"/>
        <v>1.137652046031978E-3</v>
      </c>
      <c r="G95" s="71">
        <f t="shared" si="6"/>
        <v>10585.518</v>
      </c>
      <c r="H95" s="72">
        <f t="shared" si="7"/>
        <v>1.1372616585697643E-3</v>
      </c>
    </row>
    <row r="96" spans="2:8" x14ac:dyDescent="0.3">
      <c r="B96" s="70" t="s">
        <v>591</v>
      </c>
      <c r="C96" s="71">
        <v>0</v>
      </c>
      <c r="D96" s="72">
        <f t="shared" si="4"/>
        <v>0</v>
      </c>
      <c r="E96" s="71">
        <v>0</v>
      </c>
      <c r="F96" s="72">
        <f t="shared" si="5"/>
        <v>0</v>
      </c>
      <c r="G96" s="71">
        <f t="shared" si="6"/>
        <v>0</v>
      </c>
      <c r="H96" s="72">
        <f t="shared" si="7"/>
        <v>0</v>
      </c>
    </row>
    <row r="97" spans="2:8" x14ac:dyDescent="0.3">
      <c r="B97" s="70" t="s">
        <v>187</v>
      </c>
      <c r="C97" s="71">
        <v>48.98</v>
      </c>
      <c r="D97" s="72">
        <f t="shared" si="4"/>
        <v>8.2506254788432701E-6</v>
      </c>
      <c r="E97" s="71">
        <v>6.5</v>
      </c>
      <c r="F97" s="72">
        <f t="shared" si="5"/>
        <v>1.9279935536271955E-6</v>
      </c>
      <c r="G97" s="71">
        <f t="shared" si="6"/>
        <v>55.48</v>
      </c>
      <c r="H97" s="72">
        <f t="shared" si="7"/>
        <v>5.9605280362709248E-6</v>
      </c>
    </row>
    <row r="98" spans="2:8" x14ac:dyDescent="0.3">
      <c r="B98" s="70" t="s">
        <v>60</v>
      </c>
      <c r="C98" s="71">
        <v>102810.26</v>
      </c>
      <c r="D98" s="72">
        <f t="shared" si="4"/>
        <v>1.7318271756686425E-2</v>
      </c>
      <c r="E98" s="71">
        <v>91827.31</v>
      </c>
      <c r="F98" s="72">
        <f t="shared" si="5"/>
        <v>2.7237301804142477E-2</v>
      </c>
      <c r="G98" s="71">
        <f t="shared" si="6"/>
        <v>194637.57</v>
      </c>
      <c r="H98" s="72">
        <f t="shared" si="7"/>
        <v>2.0911007442261081E-2</v>
      </c>
    </row>
    <row r="99" spans="2:8" x14ac:dyDescent="0.3">
      <c r="B99" s="70" t="s">
        <v>61</v>
      </c>
      <c r="C99" s="71">
        <v>50919.5</v>
      </c>
      <c r="D99" s="72">
        <f t="shared" si="4"/>
        <v>8.5773320553278864E-3</v>
      </c>
      <c r="E99" s="71">
        <v>1300.79</v>
      </c>
      <c r="F99" s="72">
        <f t="shared" si="5"/>
        <v>3.8583303609580303E-4</v>
      </c>
      <c r="G99" s="71">
        <f t="shared" si="6"/>
        <v>52220.29</v>
      </c>
      <c r="H99" s="72">
        <f t="shared" si="7"/>
        <v>5.6103190808795642E-3</v>
      </c>
    </row>
    <row r="100" spans="2:8" x14ac:dyDescent="0.3">
      <c r="B100" s="70" t="s">
        <v>62</v>
      </c>
      <c r="C100" s="71">
        <v>312956.39</v>
      </c>
      <c r="D100" s="72">
        <f t="shared" si="4"/>
        <v>5.2717149144565364E-2</v>
      </c>
      <c r="E100" s="71">
        <v>55366.67</v>
      </c>
      <c r="F100" s="72">
        <f t="shared" si="5"/>
        <v>1.6422551207046807E-2</v>
      </c>
      <c r="G100" s="71">
        <f t="shared" si="6"/>
        <v>368323.06</v>
      </c>
      <c r="H100" s="72">
        <f t="shared" si="7"/>
        <v>3.9571015240358651E-2</v>
      </c>
    </row>
    <row r="101" spans="2:8" x14ac:dyDescent="0.3">
      <c r="B101" s="70" t="s">
        <v>63</v>
      </c>
      <c r="C101" s="71">
        <v>81287</v>
      </c>
      <c r="D101" s="72">
        <f t="shared" si="4"/>
        <v>1.3692703007324069E-2</v>
      </c>
      <c r="E101" s="71">
        <v>90434.510000000009</v>
      </c>
      <c r="F101" s="72">
        <f t="shared" si="5"/>
        <v>2.6824177277759102E-2</v>
      </c>
      <c r="G101" s="71">
        <f t="shared" si="6"/>
        <v>171721.51</v>
      </c>
      <c r="H101" s="72">
        <f t="shared" si="7"/>
        <v>1.844900639484099E-2</v>
      </c>
    </row>
    <row r="102" spans="2:8" x14ac:dyDescent="0.3">
      <c r="B102" s="70" t="s">
        <v>95</v>
      </c>
      <c r="C102" s="71">
        <v>1510.9113</v>
      </c>
      <c r="D102" s="72">
        <f t="shared" si="4"/>
        <v>2.5451129579526764E-4</v>
      </c>
      <c r="E102" s="71">
        <v>55.664999999999999</v>
      </c>
      <c r="F102" s="72">
        <f t="shared" si="5"/>
        <v>1.6511040178870435E-5</v>
      </c>
      <c r="G102" s="71">
        <f t="shared" si="6"/>
        <v>1566.5762999999999</v>
      </c>
      <c r="H102" s="72">
        <f t="shared" si="7"/>
        <v>1.6830609151239313E-4</v>
      </c>
    </row>
    <row r="103" spans="2:8" x14ac:dyDescent="0.3">
      <c r="B103" s="70" t="s">
        <v>64</v>
      </c>
      <c r="C103" s="71">
        <v>1647.47</v>
      </c>
      <c r="D103" s="72">
        <f t="shared" si="4"/>
        <v>2.7751445401449416E-4</v>
      </c>
      <c r="E103" s="71">
        <v>333.36099999999999</v>
      </c>
      <c r="F103" s="72">
        <f t="shared" si="5"/>
        <v>9.8879670620110076E-5</v>
      </c>
      <c r="G103" s="71">
        <f t="shared" si="6"/>
        <v>1980.8310000000001</v>
      </c>
      <c r="H103" s="72">
        <f t="shared" si="7"/>
        <v>2.12811800840205E-4</v>
      </c>
    </row>
    <row r="104" spans="2:8" x14ac:dyDescent="0.3">
      <c r="B104" s="70" t="s">
        <v>96</v>
      </c>
      <c r="C104" s="71">
        <v>298</v>
      </c>
      <c r="D104" s="72">
        <f t="shared" si="4"/>
        <v>5.0197762202843905E-5</v>
      </c>
      <c r="E104" s="71">
        <v>437.2</v>
      </c>
      <c r="F104" s="72">
        <f t="shared" si="5"/>
        <v>1.2967981256089382E-4</v>
      </c>
      <c r="G104" s="71">
        <f t="shared" si="6"/>
        <v>735.2</v>
      </c>
      <c r="H104" s="72">
        <f t="shared" si="7"/>
        <v>7.8986665686128053E-5</v>
      </c>
    </row>
    <row r="105" spans="2:8" x14ac:dyDescent="0.3">
      <c r="B105" s="70" t="s">
        <v>97</v>
      </c>
      <c r="C105" s="71">
        <v>712.8</v>
      </c>
      <c r="D105" s="72">
        <f t="shared" si="4"/>
        <v>1.2007035200733938E-4</v>
      </c>
      <c r="E105" s="71">
        <v>434.12</v>
      </c>
      <c r="F105" s="72">
        <f t="shared" si="5"/>
        <v>1.2876624023086742E-4</v>
      </c>
      <c r="G105" s="71">
        <f t="shared" si="6"/>
        <v>1146.92</v>
      </c>
      <c r="H105" s="72">
        <f t="shared" si="7"/>
        <v>1.2322005795529649E-4</v>
      </c>
    </row>
    <row r="106" spans="2:8" x14ac:dyDescent="0.3">
      <c r="B106" s="70" t="s">
        <v>589</v>
      </c>
      <c r="C106" s="71">
        <v>403.58</v>
      </c>
      <c r="D106" s="72">
        <f t="shared" si="4"/>
        <v>6.7982593522898473E-5</v>
      </c>
      <c r="E106" s="71">
        <v>0</v>
      </c>
      <c r="F106" s="72">
        <f t="shared" si="5"/>
        <v>0</v>
      </c>
      <c r="G106" s="71">
        <f t="shared" si="6"/>
        <v>403.58</v>
      </c>
      <c r="H106" s="72">
        <f t="shared" si="7"/>
        <v>4.3358866346038569E-5</v>
      </c>
    </row>
    <row r="107" spans="2:8" x14ac:dyDescent="0.3">
      <c r="B107" s="70" t="s">
        <v>98</v>
      </c>
      <c r="C107" s="71">
        <v>53.11</v>
      </c>
      <c r="D107" s="72">
        <f t="shared" si="4"/>
        <v>8.9463192972920809E-6</v>
      </c>
      <c r="E107" s="71">
        <v>1.42</v>
      </c>
      <c r="F107" s="72">
        <f t="shared" si="5"/>
        <v>4.2119243786932577E-7</v>
      </c>
      <c r="G107" s="71">
        <f t="shared" si="6"/>
        <v>54.53</v>
      </c>
      <c r="H107" s="72">
        <f t="shared" si="7"/>
        <v>5.8584642000334091E-6</v>
      </c>
    </row>
    <row r="108" spans="2:8" x14ac:dyDescent="0.3">
      <c r="B108" s="68" t="s">
        <v>65</v>
      </c>
      <c r="C108" s="74">
        <v>12883.441999999999</v>
      </c>
      <c r="D108" s="72">
        <f t="shared" si="4"/>
        <v>2.1702012009064821E-3</v>
      </c>
      <c r="E108" s="74">
        <v>2104.11</v>
      </c>
      <c r="F108" s="72">
        <f t="shared" si="5"/>
        <v>6.2410931017269522E-4</v>
      </c>
      <c r="G108" s="71">
        <f t="shared" si="6"/>
        <v>14987.552</v>
      </c>
      <c r="H108" s="72">
        <f t="shared" si="7"/>
        <v>1.6101968978202662E-3</v>
      </c>
    </row>
    <row r="109" spans="2:8" x14ac:dyDescent="0.3">
      <c r="B109" s="55" t="s">
        <v>99</v>
      </c>
      <c r="C109" s="74">
        <v>141.01</v>
      </c>
      <c r="D109" s="72">
        <f t="shared" si="4"/>
        <v>2.3752974658466506E-5</v>
      </c>
      <c r="E109" s="74">
        <v>57.730000000000004</v>
      </c>
      <c r="F109" s="72">
        <f t="shared" si="5"/>
        <v>1.7123548900138157E-5</v>
      </c>
      <c r="G109" s="71">
        <f t="shared" si="6"/>
        <v>198.74</v>
      </c>
      <c r="H109" s="72">
        <f t="shared" si="7"/>
        <v>2.1351754540888313E-5</v>
      </c>
    </row>
    <row r="110" spans="2:8" x14ac:dyDescent="0.3">
      <c r="B110" s="55" t="s">
        <v>66</v>
      </c>
      <c r="C110" s="74">
        <v>5658.87</v>
      </c>
      <c r="D110" s="72">
        <f t="shared" si="4"/>
        <v>9.5323023690203792E-4</v>
      </c>
      <c r="E110" s="74">
        <v>23049.523999999998</v>
      </c>
      <c r="F110" s="72">
        <f t="shared" si="5"/>
        <v>6.8368205671038964E-3</v>
      </c>
      <c r="G110" s="71">
        <f t="shared" si="6"/>
        <v>28708.393999999997</v>
      </c>
      <c r="H110" s="72">
        <f t="shared" si="7"/>
        <v>3.0843040251137704E-3</v>
      </c>
    </row>
    <row r="111" spans="2:8" ht="19.8" customHeight="1" x14ac:dyDescent="0.3">
      <c r="B111" s="66" t="s">
        <v>608</v>
      </c>
      <c r="C111" s="69">
        <f>SUM(C5:C110)</f>
        <v>5936519.6160699986</v>
      </c>
      <c r="D111" s="67">
        <f>SUM(D5:D107)</f>
        <v>0.99685281558753303</v>
      </c>
      <c r="E111" s="69">
        <f>SUM(E5:E110)</f>
        <v>3371380.5670000003</v>
      </c>
      <c r="F111" s="67">
        <f>SUM(F5:F110)</f>
        <v>1</v>
      </c>
      <c r="G111" s="69">
        <f>SUM(G5:G110)</f>
        <v>9307900.1830699984</v>
      </c>
      <c r="H111" s="67">
        <f>SUM(H5:H107)</f>
        <v>0.99528414732252546</v>
      </c>
    </row>
    <row r="113" spans="5:5" x14ac:dyDescent="0.3">
      <c r="E113" s="87"/>
    </row>
  </sheetData>
  <sheetProtection algorithmName="SHA-512" hashValue="cwJy+Im0J1d2mffSlpIC/S70vflSPm9C8jl3O3wsidrFyfj8wS3XWgc0nbYw2Oe9bHNO4y2UFXSDEUcTl4A1uA==" saltValue="obgRF53k5uYr5oOAt2jvFA==" spinCount="100000" sheet="1" objects="1" scenarios="1"/>
  <mergeCells count="4">
    <mergeCell ref="B2:B4"/>
    <mergeCell ref="C2:D3"/>
    <mergeCell ref="E2:F3"/>
    <mergeCell ref="G2:H3"/>
  </mergeCells>
  <pageMargins left="0.7" right="0.7" top="0.75" bottom="0.75" header="0.3" footer="0.3"/>
  <ignoredErrors>
    <ignoredError sqref="D111" 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72FC1-77B2-4F67-B41E-AC5523746D6B}">
  <dimension ref="B2:K112"/>
  <sheetViews>
    <sheetView showGridLines="0" showRowColHeader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4.4" x14ac:dyDescent="0.3"/>
  <cols>
    <col min="1" max="1" width="11.5546875" style="9"/>
    <col min="2" max="2" width="35.109375" style="9" customWidth="1"/>
    <col min="3" max="11" width="11.5546875" style="9"/>
    <col min="12" max="13" width="3" style="9" customWidth="1"/>
    <col min="14" max="16384" width="11.5546875" style="9"/>
  </cols>
  <sheetData>
    <row r="2" spans="2:11" x14ac:dyDescent="0.3">
      <c r="B2" s="191" t="s">
        <v>600</v>
      </c>
      <c r="C2" s="192" t="s">
        <v>627</v>
      </c>
      <c r="D2" s="192"/>
      <c r="E2" s="192"/>
      <c r="F2" s="193" t="s">
        <v>628</v>
      </c>
      <c r="G2" s="194"/>
      <c r="H2" s="195"/>
      <c r="I2" s="193" t="s">
        <v>629</v>
      </c>
      <c r="J2" s="194"/>
      <c r="K2" s="195"/>
    </row>
    <row r="3" spans="2:11" x14ac:dyDescent="0.3">
      <c r="B3" s="191"/>
      <c r="C3" s="79" t="s">
        <v>609</v>
      </c>
      <c r="D3" s="79" t="s">
        <v>610</v>
      </c>
      <c r="E3" s="79" t="s">
        <v>593</v>
      </c>
      <c r="F3" s="79" t="s">
        <v>609</v>
      </c>
      <c r="G3" s="79" t="s">
        <v>610</v>
      </c>
      <c r="H3" s="79" t="s">
        <v>593</v>
      </c>
      <c r="I3" s="79" t="s">
        <v>609</v>
      </c>
      <c r="J3" s="79" t="s">
        <v>610</v>
      </c>
      <c r="K3" s="79" t="s">
        <v>593</v>
      </c>
    </row>
    <row r="4" spans="2:11" x14ac:dyDescent="0.3">
      <c r="B4" s="75" t="s">
        <v>13</v>
      </c>
      <c r="C4" s="76">
        <v>2416</v>
      </c>
      <c r="D4" s="76">
        <v>2522.7199999999998</v>
      </c>
      <c r="E4" s="77">
        <f>D4-C4</f>
        <v>106.7199999999998</v>
      </c>
      <c r="F4" s="76">
        <v>880.077</v>
      </c>
      <c r="G4" s="76">
        <v>874.56750000000011</v>
      </c>
      <c r="H4" s="77">
        <f>G4-F4</f>
        <v>-5.509499999999889</v>
      </c>
      <c r="I4" s="77">
        <f>C4+F4</f>
        <v>3296.0770000000002</v>
      </c>
      <c r="J4" s="77">
        <f>D4+G4</f>
        <v>3397.2874999999999</v>
      </c>
      <c r="K4" s="77">
        <f>J4-I4</f>
        <v>101.21049999999968</v>
      </c>
    </row>
    <row r="5" spans="2:11" x14ac:dyDescent="0.3">
      <c r="B5" s="75" t="s">
        <v>584</v>
      </c>
      <c r="C5" s="76">
        <v>5828</v>
      </c>
      <c r="D5" s="76">
        <v>5749.57</v>
      </c>
      <c r="E5" s="77">
        <f t="shared" ref="E5:E68" si="0">D5-C5</f>
        <v>-78.430000000000291</v>
      </c>
      <c r="F5" s="76">
        <v>0</v>
      </c>
      <c r="G5" s="76">
        <v>0</v>
      </c>
      <c r="H5" s="77">
        <f t="shared" ref="H5:H68" si="1">G5-F5</f>
        <v>0</v>
      </c>
      <c r="I5" s="77">
        <f t="shared" ref="I5:I68" si="2">C5+F5</f>
        <v>5828</v>
      </c>
      <c r="J5" s="77">
        <f t="shared" ref="J5:J68" si="3">D5+G5</f>
        <v>5749.57</v>
      </c>
      <c r="K5" s="77">
        <f t="shared" ref="K5:K68" si="4">J5-I5</f>
        <v>-78.430000000000291</v>
      </c>
    </row>
    <row r="6" spans="2:11" x14ac:dyDescent="0.3">
      <c r="B6" s="61" t="s">
        <v>472</v>
      </c>
      <c r="C6" s="76">
        <v>0</v>
      </c>
      <c r="D6" s="76">
        <v>2701.73</v>
      </c>
      <c r="E6" s="77">
        <f t="shared" si="0"/>
        <v>2701.73</v>
      </c>
      <c r="F6" s="76">
        <v>0</v>
      </c>
      <c r="G6" s="76">
        <v>485.64100000000002</v>
      </c>
      <c r="H6" s="77">
        <f t="shared" si="1"/>
        <v>485.64100000000002</v>
      </c>
      <c r="I6" s="77">
        <f t="shared" si="2"/>
        <v>0</v>
      </c>
      <c r="J6" s="77">
        <f t="shared" si="3"/>
        <v>3187.3710000000001</v>
      </c>
      <c r="K6" s="77">
        <f t="shared" si="4"/>
        <v>3187.3710000000001</v>
      </c>
    </row>
    <row r="7" spans="2:11" x14ac:dyDescent="0.3">
      <c r="B7" s="75" t="s">
        <v>15</v>
      </c>
      <c r="C7" s="76">
        <v>133024</v>
      </c>
      <c r="D7" s="76">
        <v>107490.76</v>
      </c>
      <c r="E7" s="77">
        <f t="shared" si="0"/>
        <v>-25533.240000000005</v>
      </c>
      <c r="F7" s="76">
        <v>27173</v>
      </c>
      <c r="G7" s="76">
        <v>25691.72</v>
      </c>
      <c r="H7" s="77">
        <f t="shared" si="1"/>
        <v>-1481.2799999999988</v>
      </c>
      <c r="I7" s="77">
        <f t="shared" si="2"/>
        <v>160197</v>
      </c>
      <c r="J7" s="77">
        <f t="shared" si="3"/>
        <v>133182.47999999998</v>
      </c>
      <c r="K7" s="77">
        <f t="shared" si="4"/>
        <v>-27014.520000000019</v>
      </c>
    </row>
    <row r="8" spans="2:11" x14ac:dyDescent="0.3">
      <c r="B8" s="75" t="s">
        <v>17</v>
      </c>
      <c r="C8" s="76">
        <v>7746</v>
      </c>
      <c r="D8" s="76">
        <v>8974.31</v>
      </c>
      <c r="E8" s="77">
        <f t="shared" si="0"/>
        <v>1228.3099999999995</v>
      </c>
      <c r="F8" s="76">
        <v>24308.89</v>
      </c>
      <c r="G8" s="76">
        <v>21793.374</v>
      </c>
      <c r="H8" s="77">
        <f t="shared" si="1"/>
        <v>-2515.5159999999996</v>
      </c>
      <c r="I8" s="77">
        <f t="shared" si="2"/>
        <v>32054.89</v>
      </c>
      <c r="J8" s="77">
        <f t="shared" si="3"/>
        <v>30767.684000000001</v>
      </c>
      <c r="K8" s="77">
        <f t="shared" si="4"/>
        <v>-1287.2059999999983</v>
      </c>
    </row>
    <row r="9" spans="2:11" x14ac:dyDescent="0.3">
      <c r="B9" s="75" t="s">
        <v>154</v>
      </c>
      <c r="C9" s="76">
        <v>2527.2800000000002</v>
      </c>
      <c r="D9" s="76">
        <v>1381</v>
      </c>
      <c r="E9" s="77">
        <f t="shared" si="0"/>
        <v>-1146.2800000000002</v>
      </c>
      <c r="F9" s="76">
        <v>561.96</v>
      </c>
      <c r="G9" s="76">
        <v>513</v>
      </c>
      <c r="H9" s="77">
        <f t="shared" si="1"/>
        <v>-48.960000000000036</v>
      </c>
      <c r="I9" s="77">
        <f t="shared" si="2"/>
        <v>3089.2400000000002</v>
      </c>
      <c r="J9" s="77">
        <f t="shared" si="3"/>
        <v>1894</v>
      </c>
      <c r="K9" s="77">
        <f t="shared" si="4"/>
        <v>-1195.2400000000002</v>
      </c>
    </row>
    <row r="10" spans="2:11" x14ac:dyDescent="0.3">
      <c r="B10" s="75" t="s">
        <v>69</v>
      </c>
      <c r="C10" s="76">
        <v>3013.87</v>
      </c>
      <c r="D10" s="76">
        <v>4386.4799999999996</v>
      </c>
      <c r="E10" s="77">
        <f t="shared" si="0"/>
        <v>1372.6099999999997</v>
      </c>
      <c r="F10" s="76">
        <v>31.31</v>
      </c>
      <c r="G10" s="76">
        <v>46.498000000000005</v>
      </c>
      <c r="H10" s="77">
        <f t="shared" si="1"/>
        <v>15.188000000000006</v>
      </c>
      <c r="I10" s="77">
        <f t="shared" si="2"/>
        <v>3045.18</v>
      </c>
      <c r="J10" s="77">
        <f t="shared" si="3"/>
        <v>4432.9779999999992</v>
      </c>
      <c r="K10" s="77">
        <f t="shared" si="4"/>
        <v>1387.7979999999993</v>
      </c>
    </row>
    <row r="11" spans="2:11" x14ac:dyDescent="0.3">
      <c r="B11" s="75" t="s">
        <v>70</v>
      </c>
      <c r="C11" s="76">
        <v>3404.77</v>
      </c>
      <c r="D11" s="76">
        <v>1870.7</v>
      </c>
      <c r="E11" s="77">
        <f t="shared" si="0"/>
        <v>-1534.07</v>
      </c>
      <c r="F11" s="76">
        <v>219.57</v>
      </c>
      <c r="G11" s="76">
        <v>0</v>
      </c>
      <c r="H11" s="77">
        <f t="shared" si="1"/>
        <v>-219.57</v>
      </c>
      <c r="I11" s="77">
        <f t="shared" si="2"/>
        <v>3624.34</v>
      </c>
      <c r="J11" s="77">
        <f t="shared" si="3"/>
        <v>1870.7</v>
      </c>
      <c r="K11" s="77">
        <f t="shared" si="4"/>
        <v>-1753.64</v>
      </c>
    </row>
    <row r="12" spans="2:11" x14ac:dyDescent="0.3">
      <c r="B12" s="75" t="s">
        <v>18</v>
      </c>
      <c r="C12" s="76">
        <v>1240.95</v>
      </c>
      <c r="D12" s="76">
        <v>1178.6255000000001</v>
      </c>
      <c r="E12" s="77">
        <f t="shared" si="0"/>
        <v>-62.324499999999944</v>
      </c>
      <c r="F12" s="76">
        <v>725.34</v>
      </c>
      <c r="G12" s="76">
        <v>808.88299999999992</v>
      </c>
      <c r="H12" s="77">
        <f t="shared" si="1"/>
        <v>83.542999999999893</v>
      </c>
      <c r="I12" s="77">
        <f t="shared" si="2"/>
        <v>1966.29</v>
      </c>
      <c r="J12" s="77">
        <f t="shared" si="3"/>
        <v>1987.5084999999999</v>
      </c>
      <c r="K12" s="77">
        <f t="shared" si="4"/>
        <v>21.218499999999949</v>
      </c>
    </row>
    <row r="13" spans="2:11" x14ac:dyDescent="0.3">
      <c r="B13" s="75" t="s">
        <v>19</v>
      </c>
      <c r="C13" s="76">
        <v>49324.47</v>
      </c>
      <c r="D13" s="76">
        <v>52685.1</v>
      </c>
      <c r="E13" s="77">
        <f t="shared" si="0"/>
        <v>3360.6299999999974</v>
      </c>
      <c r="F13" s="76">
        <v>6485.82</v>
      </c>
      <c r="G13" s="76">
        <v>5816.84</v>
      </c>
      <c r="H13" s="77">
        <f t="shared" si="1"/>
        <v>-668.97999999999956</v>
      </c>
      <c r="I13" s="77">
        <f t="shared" si="2"/>
        <v>55810.29</v>
      </c>
      <c r="J13" s="77">
        <f t="shared" si="3"/>
        <v>58501.94</v>
      </c>
      <c r="K13" s="77">
        <f t="shared" si="4"/>
        <v>2691.6500000000015</v>
      </c>
    </row>
    <row r="14" spans="2:11" x14ac:dyDescent="0.3">
      <c r="B14" s="75" t="s">
        <v>71</v>
      </c>
      <c r="C14" s="76">
        <v>5379.37</v>
      </c>
      <c r="D14" s="76">
        <v>4971.33</v>
      </c>
      <c r="E14" s="77">
        <f t="shared" si="0"/>
        <v>-408.03999999999996</v>
      </c>
      <c r="F14" s="76">
        <v>808.74800000000005</v>
      </c>
      <c r="G14" s="76">
        <v>851.97299999999996</v>
      </c>
      <c r="H14" s="77">
        <f t="shared" si="1"/>
        <v>43.224999999999909</v>
      </c>
      <c r="I14" s="77">
        <f t="shared" si="2"/>
        <v>6188.1180000000004</v>
      </c>
      <c r="J14" s="77">
        <f t="shared" si="3"/>
        <v>5823.3029999999999</v>
      </c>
      <c r="K14" s="77">
        <f t="shared" si="4"/>
        <v>-364.81500000000051</v>
      </c>
    </row>
    <row r="15" spans="2:11" x14ac:dyDescent="0.3">
      <c r="B15" s="75" t="s">
        <v>72</v>
      </c>
      <c r="C15" s="76">
        <v>14185.75</v>
      </c>
      <c r="D15" s="76">
        <v>14022.33</v>
      </c>
      <c r="E15" s="77">
        <f t="shared" si="0"/>
        <v>-163.42000000000007</v>
      </c>
      <c r="F15" s="76">
        <v>570.65800000000002</v>
      </c>
      <c r="G15" s="76">
        <v>483.55</v>
      </c>
      <c r="H15" s="77">
        <f t="shared" si="1"/>
        <v>-87.108000000000004</v>
      </c>
      <c r="I15" s="77">
        <f t="shared" si="2"/>
        <v>14756.407999999999</v>
      </c>
      <c r="J15" s="77">
        <f t="shared" si="3"/>
        <v>14505.88</v>
      </c>
      <c r="K15" s="77">
        <f t="shared" si="4"/>
        <v>-250.52800000000025</v>
      </c>
    </row>
    <row r="16" spans="2:11" x14ac:dyDescent="0.3">
      <c r="B16" s="75" t="s">
        <v>73</v>
      </c>
      <c r="C16" s="76">
        <v>1327.6</v>
      </c>
      <c r="D16" s="76">
        <v>508.87</v>
      </c>
      <c r="E16" s="77">
        <f t="shared" si="0"/>
        <v>-818.7299999999999</v>
      </c>
      <c r="F16" s="76">
        <v>284.99</v>
      </c>
      <c r="G16" s="76">
        <v>386.12</v>
      </c>
      <c r="H16" s="77">
        <f t="shared" si="1"/>
        <v>101.13</v>
      </c>
      <c r="I16" s="77">
        <f t="shared" si="2"/>
        <v>1612.59</v>
      </c>
      <c r="J16" s="77">
        <f t="shared" si="3"/>
        <v>894.99</v>
      </c>
      <c r="K16" s="77">
        <f t="shared" si="4"/>
        <v>-717.59999999999991</v>
      </c>
    </row>
    <row r="17" spans="2:11" x14ac:dyDescent="0.3">
      <c r="B17" s="75" t="s">
        <v>74</v>
      </c>
      <c r="C17" s="76">
        <v>4895.7299999999996</v>
      </c>
      <c r="D17" s="76">
        <v>3393.36</v>
      </c>
      <c r="E17" s="77">
        <f t="shared" si="0"/>
        <v>-1502.3699999999994</v>
      </c>
      <c r="F17" s="76">
        <v>2635.15</v>
      </c>
      <c r="G17" s="76">
        <v>1860.5</v>
      </c>
      <c r="H17" s="77">
        <f t="shared" si="1"/>
        <v>-774.65000000000009</v>
      </c>
      <c r="I17" s="77">
        <f t="shared" si="2"/>
        <v>7530.8799999999992</v>
      </c>
      <c r="J17" s="77">
        <f t="shared" si="3"/>
        <v>5253.8600000000006</v>
      </c>
      <c r="K17" s="77">
        <f t="shared" si="4"/>
        <v>-2277.0199999999986</v>
      </c>
    </row>
    <row r="18" spans="2:11" x14ac:dyDescent="0.3">
      <c r="B18" s="75" t="s">
        <v>20</v>
      </c>
      <c r="C18" s="76">
        <v>12324.66</v>
      </c>
      <c r="D18" s="76">
        <v>11013.52</v>
      </c>
      <c r="E18" s="77">
        <f t="shared" si="0"/>
        <v>-1311.1399999999994</v>
      </c>
      <c r="F18" s="76">
        <v>49010.85</v>
      </c>
      <c r="G18" s="76">
        <v>62667.839999999997</v>
      </c>
      <c r="H18" s="77">
        <f t="shared" si="1"/>
        <v>13656.989999999998</v>
      </c>
      <c r="I18" s="77">
        <f t="shared" si="2"/>
        <v>61335.509999999995</v>
      </c>
      <c r="J18" s="77">
        <f t="shared" si="3"/>
        <v>73681.36</v>
      </c>
      <c r="K18" s="77">
        <f t="shared" si="4"/>
        <v>12345.850000000006</v>
      </c>
    </row>
    <row r="19" spans="2:11" x14ac:dyDescent="0.3">
      <c r="B19" s="75" t="s">
        <v>75</v>
      </c>
      <c r="C19" s="76">
        <v>105</v>
      </c>
      <c r="D19" s="76">
        <v>104</v>
      </c>
      <c r="E19" s="77">
        <f t="shared" si="0"/>
        <v>-1</v>
      </c>
      <c r="F19" s="76">
        <v>71.89</v>
      </c>
      <c r="G19" s="76">
        <v>33.61</v>
      </c>
      <c r="H19" s="77">
        <f t="shared" si="1"/>
        <v>-38.28</v>
      </c>
      <c r="I19" s="77">
        <f t="shared" si="2"/>
        <v>176.89</v>
      </c>
      <c r="J19" s="77">
        <f t="shared" si="3"/>
        <v>137.61000000000001</v>
      </c>
      <c r="K19" s="77">
        <f t="shared" si="4"/>
        <v>-39.279999999999973</v>
      </c>
    </row>
    <row r="20" spans="2:11" x14ac:dyDescent="0.3">
      <c r="B20" s="61" t="s">
        <v>463</v>
      </c>
      <c r="C20" s="76">
        <v>0</v>
      </c>
      <c r="D20" s="76">
        <v>59332.14</v>
      </c>
      <c r="E20" s="77">
        <f t="shared" si="0"/>
        <v>59332.14</v>
      </c>
      <c r="F20" s="76">
        <v>0</v>
      </c>
      <c r="G20" s="76">
        <v>49748.84</v>
      </c>
      <c r="H20" s="77">
        <f t="shared" si="1"/>
        <v>49748.84</v>
      </c>
      <c r="I20" s="77">
        <f t="shared" si="2"/>
        <v>0</v>
      </c>
      <c r="J20" s="77">
        <f t="shared" si="3"/>
        <v>109080.98</v>
      </c>
      <c r="K20" s="77">
        <f t="shared" si="4"/>
        <v>109080.98</v>
      </c>
    </row>
    <row r="21" spans="2:11" x14ac:dyDescent="0.3">
      <c r="B21" s="75" t="s">
        <v>122</v>
      </c>
      <c r="C21" s="76">
        <v>167.82</v>
      </c>
      <c r="D21" s="76">
        <v>2733.96</v>
      </c>
      <c r="E21" s="77">
        <f t="shared" si="0"/>
        <v>2566.14</v>
      </c>
      <c r="F21" s="76">
        <v>0</v>
      </c>
      <c r="G21" s="76">
        <v>344.375</v>
      </c>
      <c r="H21" s="77">
        <f t="shared" si="1"/>
        <v>344.375</v>
      </c>
      <c r="I21" s="77">
        <f t="shared" si="2"/>
        <v>167.82</v>
      </c>
      <c r="J21" s="77">
        <f t="shared" si="3"/>
        <v>3078.335</v>
      </c>
      <c r="K21" s="77">
        <f t="shared" si="4"/>
        <v>2910.5149999999999</v>
      </c>
    </row>
    <row r="22" spans="2:11" x14ac:dyDescent="0.3">
      <c r="B22" s="75" t="s">
        <v>21</v>
      </c>
      <c r="C22" s="76">
        <v>596</v>
      </c>
      <c r="D22" s="76">
        <v>487</v>
      </c>
      <c r="E22" s="77">
        <f t="shared" si="0"/>
        <v>-109</v>
      </c>
      <c r="F22" s="76">
        <v>115.3</v>
      </c>
      <c r="G22" s="76">
        <v>40</v>
      </c>
      <c r="H22" s="77">
        <f t="shared" si="1"/>
        <v>-75.3</v>
      </c>
      <c r="I22" s="77">
        <f t="shared" si="2"/>
        <v>711.3</v>
      </c>
      <c r="J22" s="77">
        <f t="shared" si="3"/>
        <v>527</v>
      </c>
      <c r="K22" s="77">
        <f t="shared" si="4"/>
        <v>-184.29999999999995</v>
      </c>
    </row>
    <row r="23" spans="2:11" x14ac:dyDescent="0.3">
      <c r="B23" s="75" t="s">
        <v>186</v>
      </c>
      <c r="C23" s="76">
        <v>610.85</v>
      </c>
      <c r="D23" s="76">
        <v>868.63</v>
      </c>
      <c r="E23" s="77">
        <f t="shared" si="0"/>
        <v>257.77999999999997</v>
      </c>
      <c r="F23" s="76">
        <v>0</v>
      </c>
      <c r="G23" s="76">
        <v>877.59</v>
      </c>
      <c r="H23" s="77">
        <f t="shared" si="1"/>
        <v>877.59</v>
      </c>
      <c r="I23" s="77">
        <f t="shared" si="2"/>
        <v>610.85</v>
      </c>
      <c r="J23" s="77">
        <f t="shared" si="3"/>
        <v>1746.22</v>
      </c>
      <c r="K23" s="77">
        <f t="shared" si="4"/>
        <v>1135.3699999999999</v>
      </c>
    </row>
    <row r="24" spans="2:11" x14ac:dyDescent="0.3">
      <c r="B24" s="75" t="s">
        <v>22</v>
      </c>
      <c r="C24" s="76">
        <v>75698.649999999994</v>
      </c>
      <c r="D24" s="76">
        <v>59128.385000000002</v>
      </c>
      <c r="E24" s="77">
        <f t="shared" si="0"/>
        <v>-16570.264999999992</v>
      </c>
      <c r="F24" s="76">
        <v>117257.60000000001</v>
      </c>
      <c r="G24" s="76">
        <v>115024.18</v>
      </c>
      <c r="H24" s="77">
        <f t="shared" si="1"/>
        <v>-2233.4200000000128</v>
      </c>
      <c r="I24" s="77">
        <f t="shared" si="2"/>
        <v>192956.25</v>
      </c>
      <c r="J24" s="77">
        <f t="shared" si="3"/>
        <v>174152.565</v>
      </c>
      <c r="K24" s="77">
        <f t="shared" si="4"/>
        <v>-18803.684999999998</v>
      </c>
    </row>
    <row r="25" spans="2:11" x14ac:dyDescent="0.3">
      <c r="B25" s="75" t="s">
        <v>23</v>
      </c>
      <c r="C25" s="76">
        <v>75</v>
      </c>
      <c r="D25" s="76">
        <v>48</v>
      </c>
      <c r="E25" s="77">
        <f t="shared" si="0"/>
        <v>-27</v>
      </c>
      <c r="F25" s="76">
        <v>92</v>
      </c>
      <c r="G25" s="76">
        <v>38.39</v>
      </c>
      <c r="H25" s="77">
        <f t="shared" si="1"/>
        <v>-53.61</v>
      </c>
      <c r="I25" s="77">
        <f t="shared" si="2"/>
        <v>167</v>
      </c>
      <c r="J25" s="77">
        <f t="shared" si="3"/>
        <v>86.39</v>
      </c>
      <c r="K25" s="77">
        <f t="shared" si="4"/>
        <v>-80.61</v>
      </c>
    </row>
    <row r="26" spans="2:11" x14ac:dyDescent="0.3">
      <c r="B26" s="75" t="s">
        <v>24</v>
      </c>
      <c r="C26" s="76">
        <v>200703.61</v>
      </c>
      <c r="D26" s="76">
        <v>202172.04</v>
      </c>
      <c r="E26" s="77">
        <f t="shared" si="0"/>
        <v>1468.4300000000221</v>
      </c>
      <c r="F26" s="76">
        <v>115273.443</v>
      </c>
      <c r="G26" s="76">
        <v>94556.271999999997</v>
      </c>
      <c r="H26" s="77">
        <f t="shared" si="1"/>
        <v>-20717.171000000002</v>
      </c>
      <c r="I26" s="77">
        <f t="shared" si="2"/>
        <v>315977.05299999996</v>
      </c>
      <c r="J26" s="77">
        <f t="shared" si="3"/>
        <v>296728.31200000003</v>
      </c>
      <c r="K26" s="77">
        <f t="shared" si="4"/>
        <v>-19248.740999999922</v>
      </c>
    </row>
    <row r="27" spans="2:11" x14ac:dyDescent="0.3">
      <c r="B27" s="75" t="s">
        <v>25</v>
      </c>
      <c r="C27" s="76">
        <v>599402</v>
      </c>
      <c r="D27" s="76">
        <v>587324</v>
      </c>
      <c r="E27" s="77">
        <f t="shared" si="0"/>
        <v>-12078</v>
      </c>
      <c r="F27" s="76">
        <v>1214810.47</v>
      </c>
      <c r="G27" s="76">
        <v>930134</v>
      </c>
      <c r="H27" s="77">
        <f t="shared" si="1"/>
        <v>-284676.46999999997</v>
      </c>
      <c r="I27" s="77">
        <f t="shared" si="2"/>
        <v>1814212.47</v>
      </c>
      <c r="J27" s="77">
        <f t="shared" si="3"/>
        <v>1517458</v>
      </c>
      <c r="K27" s="77">
        <f t="shared" si="4"/>
        <v>-296754.46999999997</v>
      </c>
    </row>
    <row r="28" spans="2:11" x14ac:dyDescent="0.3">
      <c r="B28" s="75" t="s">
        <v>76</v>
      </c>
      <c r="C28" s="76">
        <v>2037</v>
      </c>
      <c r="D28" s="76">
        <v>1935</v>
      </c>
      <c r="E28" s="77">
        <f t="shared" si="0"/>
        <v>-102</v>
      </c>
      <c r="F28" s="76">
        <v>508</v>
      </c>
      <c r="G28" s="76">
        <v>332</v>
      </c>
      <c r="H28" s="77">
        <f t="shared" si="1"/>
        <v>-176</v>
      </c>
      <c r="I28" s="77">
        <f t="shared" si="2"/>
        <v>2545</v>
      </c>
      <c r="J28" s="77">
        <f t="shared" si="3"/>
        <v>2267</v>
      </c>
      <c r="K28" s="77">
        <f t="shared" si="4"/>
        <v>-278</v>
      </c>
    </row>
    <row r="29" spans="2:11" x14ac:dyDescent="0.3">
      <c r="B29" s="75" t="s">
        <v>77</v>
      </c>
      <c r="C29" s="76">
        <v>199</v>
      </c>
      <c r="D29" s="76">
        <v>198.57</v>
      </c>
      <c r="E29" s="77">
        <f t="shared" si="0"/>
        <v>-0.43000000000000682</v>
      </c>
      <c r="F29" s="76">
        <v>41</v>
      </c>
      <c r="G29" s="76">
        <v>26.02</v>
      </c>
      <c r="H29" s="77">
        <f t="shared" si="1"/>
        <v>-14.98</v>
      </c>
      <c r="I29" s="77">
        <f t="shared" si="2"/>
        <v>240</v>
      </c>
      <c r="J29" s="77">
        <f t="shared" si="3"/>
        <v>224.59</v>
      </c>
      <c r="K29" s="77">
        <f t="shared" si="4"/>
        <v>-15.409999999999997</v>
      </c>
    </row>
    <row r="30" spans="2:11" x14ac:dyDescent="0.3">
      <c r="B30" s="75" t="s">
        <v>26</v>
      </c>
      <c r="C30" s="76">
        <v>22721</v>
      </c>
      <c r="D30" s="76">
        <v>28853</v>
      </c>
      <c r="E30" s="77">
        <f t="shared" si="0"/>
        <v>6132</v>
      </c>
      <c r="F30" s="76">
        <v>4486.82</v>
      </c>
      <c r="G30" s="76">
        <v>5363.91</v>
      </c>
      <c r="H30" s="77">
        <f t="shared" si="1"/>
        <v>877.09000000000015</v>
      </c>
      <c r="I30" s="77">
        <f t="shared" si="2"/>
        <v>27207.82</v>
      </c>
      <c r="J30" s="77">
        <f t="shared" si="3"/>
        <v>34216.910000000003</v>
      </c>
      <c r="K30" s="77">
        <f t="shared" si="4"/>
        <v>7009.0900000000038</v>
      </c>
    </row>
    <row r="31" spans="2:11" x14ac:dyDescent="0.3">
      <c r="B31" s="75" t="s">
        <v>27</v>
      </c>
      <c r="C31" s="76">
        <v>5595.24</v>
      </c>
      <c r="D31" s="76">
        <v>4692.3500000000004</v>
      </c>
      <c r="E31" s="77">
        <f t="shared" si="0"/>
        <v>-902.88999999999942</v>
      </c>
      <c r="F31" s="76">
        <v>813.09500000000003</v>
      </c>
      <c r="G31" s="76">
        <v>1042.3510000000001</v>
      </c>
      <c r="H31" s="77">
        <f t="shared" si="1"/>
        <v>229.25600000000009</v>
      </c>
      <c r="I31" s="77">
        <f t="shared" si="2"/>
        <v>6408.335</v>
      </c>
      <c r="J31" s="77">
        <f t="shared" si="3"/>
        <v>5734.7010000000009</v>
      </c>
      <c r="K31" s="77">
        <f t="shared" si="4"/>
        <v>-673.63399999999911</v>
      </c>
    </row>
    <row r="32" spans="2:11" x14ac:dyDescent="0.3">
      <c r="B32" s="75" t="s">
        <v>78</v>
      </c>
      <c r="C32" s="76">
        <v>51276</v>
      </c>
      <c r="D32" s="76">
        <v>62561.08</v>
      </c>
      <c r="E32" s="77">
        <f t="shared" si="0"/>
        <v>11285.080000000002</v>
      </c>
      <c r="F32" s="76">
        <v>484</v>
      </c>
      <c r="G32" s="76">
        <v>233</v>
      </c>
      <c r="H32" s="77">
        <f t="shared" si="1"/>
        <v>-251</v>
      </c>
      <c r="I32" s="77">
        <f t="shared" si="2"/>
        <v>51760</v>
      </c>
      <c r="J32" s="77">
        <f t="shared" si="3"/>
        <v>62794.080000000002</v>
      </c>
      <c r="K32" s="77">
        <f t="shared" si="4"/>
        <v>11034.080000000002</v>
      </c>
    </row>
    <row r="33" spans="2:11" x14ac:dyDescent="0.3">
      <c r="B33" s="75" t="s">
        <v>28</v>
      </c>
      <c r="C33" s="76">
        <v>28783.89</v>
      </c>
      <c r="D33" s="76">
        <v>24433.08</v>
      </c>
      <c r="E33" s="77">
        <f t="shared" si="0"/>
        <v>-4350.8099999999977</v>
      </c>
      <c r="F33" s="76">
        <v>9713.86</v>
      </c>
      <c r="G33" s="76">
        <v>9143.7849999999999</v>
      </c>
      <c r="H33" s="77">
        <f t="shared" si="1"/>
        <v>-570.07500000000073</v>
      </c>
      <c r="I33" s="77">
        <f t="shared" si="2"/>
        <v>38497.75</v>
      </c>
      <c r="J33" s="77">
        <f t="shared" si="3"/>
        <v>33576.865000000005</v>
      </c>
      <c r="K33" s="77">
        <f t="shared" si="4"/>
        <v>-4920.8849999999948</v>
      </c>
    </row>
    <row r="34" spans="2:11" x14ac:dyDescent="0.3">
      <c r="B34" s="75" t="s">
        <v>79</v>
      </c>
      <c r="C34" s="76">
        <v>699</v>
      </c>
      <c r="D34" s="76">
        <v>684.58</v>
      </c>
      <c r="E34" s="77">
        <f t="shared" si="0"/>
        <v>-14.419999999999959</v>
      </c>
      <c r="F34" s="76">
        <v>240.86</v>
      </c>
      <c r="G34" s="76">
        <v>124.64500000000001</v>
      </c>
      <c r="H34" s="77">
        <f t="shared" si="1"/>
        <v>-116.215</v>
      </c>
      <c r="I34" s="77">
        <f t="shared" si="2"/>
        <v>939.86</v>
      </c>
      <c r="J34" s="77">
        <f t="shared" si="3"/>
        <v>809.22500000000002</v>
      </c>
      <c r="K34" s="77">
        <f t="shared" si="4"/>
        <v>-130.63499999999999</v>
      </c>
    </row>
    <row r="35" spans="2:11" x14ac:dyDescent="0.3">
      <c r="B35" s="75" t="s">
        <v>117</v>
      </c>
      <c r="C35" s="76">
        <v>85</v>
      </c>
      <c r="D35" s="76">
        <v>86.19</v>
      </c>
      <c r="E35" s="77">
        <f t="shared" si="0"/>
        <v>1.1899999999999977</v>
      </c>
      <c r="F35" s="76">
        <v>38</v>
      </c>
      <c r="G35" s="76">
        <v>29.380000000000003</v>
      </c>
      <c r="H35" s="77">
        <f t="shared" si="1"/>
        <v>-8.6199999999999974</v>
      </c>
      <c r="I35" s="77">
        <f t="shared" si="2"/>
        <v>123</v>
      </c>
      <c r="J35" s="77">
        <f t="shared" si="3"/>
        <v>115.57</v>
      </c>
      <c r="K35" s="77">
        <f t="shared" si="4"/>
        <v>-7.4300000000000068</v>
      </c>
    </row>
    <row r="36" spans="2:11" x14ac:dyDescent="0.3">
      <c r="B36" s="75" t="s">
        <v>110</v>
      </c>
      <c r="C36" s="76">
        <v>496.35</v>
      </c>
      <c r="D36" s="76">
        <v>495.3</v>
      </c>
      <c r="E36" s="77">
        <f t="shared" si="0"/>
        <v>-1.0500000000000114</v>
      </c>
      <c r="F36" s="76">
        <v>111.76</v>
      </c>
      <c r="G36" s="76">
        <v>85.02</v>
      </c>
      <c r="H36" s="77">
        <f t="shared" si="1"/>
        <v>-26.740000000000009</v>
      </c>
      <c r="I36" s="77">
        <f t="shared" si="2"/>
        <v>608.11</v>
      </c>
      <c r="J36" s="77">
        <f t="shared" si="3"/>
        <v>580.32000000000005</v>
      </c>
      <c r="K36" s="77">
        <f t="shared" si="4"/>
        <v>-27.789999999999964</v>
      </c>
    </row>
    <row r="37" spans="2:11" x14ac:dyDescent="0.3">
      <c r="B37" s="75" t="s">
        <v>80</v>
      </c>
      <c r="C37" s="76">
        <v>640.23</v>
      </c>
      <c r="D37" s="76">
        <v>718.5</v>
      </c>
      <c r="E37" s="77">
        <f t="shared" si="0"/>
        <v>78.269999999999982</v>
      </c>
      <c r="F37" s="76">
        <v>26.799999999999997</v>
      </c>
      <c r="G37" s="76">
        <v>33.885000000000005</v>
      </c>
      <c r="H37" s="77">
        <f t="shared" si="1"/>
        <v>7.085000000000008</v>
      </c>
      <c r="I37" s="77">
        <f t="shared" si="2"/>
        <v>667.03</v>
      </c>
      <c r="J37" s="77">
        <f t="shared" si="3"/>
        <v>752.38499999999999</v>
      </c>
      <c r="K37" s="77">
        <f t="shared" si="4"/>
        <v>85.355000000000018</v>
      </c>
    </row>
    <row r="38" spans="2:11" x14ac:dyDescent="0.3">
      <c r="B38" s="75" t="s">
        <v>29</v>
      </c>
      <c r="C38" s="76">
        <v>512</v>
      </c>
      <c r="D38" s="76">
        <v>475</v>
      </c>
      <c r="E38" s="77">
        <f t="shared" si="0"/>
        <v>-37</v>
      </c>
      <c r="F38" s="76">
        <v>200</v>
      </c>
      <c r="G38" s="76">
        <v>125</v>
      </c>
      <c r="H38" s="77">
        <f t="shared" si="1"/>
        <v>-75</v>
      </c>
      <c r="I38" s="77">
        <f t="shared" si="2"/>
        <v>712</v>
      </c>
      <c r="J38" s="77">
        <f t="shared" si="3"/>
        <v>600</v>
      </c>
      <c r="K38" s="77">
        <f t="shared" si="4"/>
        <v>-112</v>
      </c>
    </row>
    <row r="39" spans="2:11" x14ac:dyDescent="0.3">
      <c r="B39" s="75" t="s">
        <v>81</v>
      </c>
      <c r="C39" s="76">
        <v>300.64</v>
      </c>
      <c r="D39" s="76">
        <v>259.95</v>
      </c>
      <c r="E39" s="77">
        <f t="shared" si="0"/>
        <v>-40.69</v>
      </c>
      <c r="F39" s="76">
        <v>484.26500000000004</v>
      </c>
      <c r="G39" s="76">
        <v>732.45</v>
      </c>
      <c r="H39" s="77">
        <f t="shared" si="1"/>
        <v>248.185</v>
      </c>
      <c r="I39" s="77">
        <f t="shared" si="2"/>
        <v>784.90499999999997</v>
      </c>
      <c r="J39" s="77">
        <f t="shared" si="3"/>
        <v>992.40000000000009</v>
      </c>
      <c r="K39" s="77">
        <f t="shared" si="4"/>
        <v>207.49500000000012</v>
      </c>
    </row>
    <row r="40" spans="2:11" x14ac:dyDescent="0.3">
      <c r="B40" s="75" t="s">
        <v>30</v>
      </c>
      <c r="C40" s="76">
        <v>36138.53</v>
      </c>
      <c r="D40" s="76">
        <v>33873.94</v>
      </c>
      <c r="E40" s="77">
        <f t="shared" si="0"/>
        <v>-2264.5899999999965</v>
      </c>
      <c r="F40" s="76">
        <v>2891.3999999999996</v>
      </c>
      <c r="G40" s="76">
        <v>2257.6499999999996</v>
      </c>
      <c r="H40" s="77">
        <f t="shared" si="1"/>
        <v>-633.75</v>
      </c>
      <c r="I40" s="77">
        <f t="shared" si="2"/>
        <v>39029.93</v>
      </c>
      <c r="J40" s="77">
        <f t="shared" si="3"/>
        <v>36131.590000000004</v>
      </c>
      <c r="K40" s="77">
        <f t="shared" si="4"/>
        <v>-2898.3399999999965</v>
      </c>
    </row>
    <row r="41" spans="2:11" x14ac:dyDescent="0.3">
      <c r="B41" s="75" t="s">
        <v>123</v>
      </c>
      <c r="C41" s="76">
        <v>246</v>
      </c>
      <c r="D41" s="76">
        <v>129.74250000000001</v>
      </c>
      <c r="E41" s="77">
        <f t="shared" si="0"/>
        <v>-116.25749999999999</v>
      </c>
      <c r="F41" s="76">
        <v>73</v>
      </c>
      <c r="G41" s="76">
        <v>26.98</v>
      </c>
      <c r="H41" s="77">
        <f t="shared" si="1"/>
        <v>-46.019999999999996</v>
      </c>
      <c r="I41" s="77">
        <f t="shared" si="2"/>
        <v>319</v>
      </c>
      <c r="J41" s="77">
        <f t="shared" si="3"/>
        <v>156.7225</v>
      </c>
      <c r="K41" s="77">
        <f t="shared" si="4"/>
        <v>-162.2775</v>
      </c>
    </row>
    <row r="42" spans="2:11" x14ac:dyDescent="0.3">
      <c r="B42" s="75" t="s">
        <v>82</v>
      </c>
      <c r="C42" s="76">
        <v>22672.44</v>
      </c>
      <c r="D42" s="76">
        <v>22244.77</v>
      </c>
      <c r="E42" s="77">
        <f t="shared" si="0"/>
        <v>-427.66999999999825</v>
      </c>
      <c r="F42" s="76">
        <v>6763.04</v>
      </c>
      <c r="G42" s="76">
        <v>6277.07</v>
      </c>
      <c r="H42" s="77">
        <f t="shared" si="1"/>
        <v>-485.97000000000025</v>
      </c>
      <c r="I42" s="77">
        <f t="shared" si="2"/>
        <v>29435.48</v>
      </c>
      <c r="J42" s="77">
        <f t="shared" si="3"/>
        <v>28521.84</v>
      </c>
      <c r="K42" s="77">
        <f t="shared" si="4"/>
        <v>-913.63999999999942</v>
      </c>
    </row>
    <row r="43" spans="2:11" x14ac:dyDescent="0.3">
      <c r="B43" s="75" t="s">
        <v>111</v>
      </c>
      <c r="C43" s="76">
        <v>2966.32</v>
      </c>
      <c r="D43" s="76">
        <v>1237.5999999999999</v>
      </c>
      <c r="E43" s="77">
        <f t="shared" si="0"/>
        <v>-1728.7200000000003</v>
      </c>
      <c r="F43" s="76">
        <v>13.59</v>
      </c>
      <c r="G43" s="76">
        <v>138.94</v>
      </c>
      <c r="H43" s="77">
        <f t="shared" si="1"/>
        <v>125.35</v>
      </c>
      <c r="I43" s="77">
        <f t="shared" si="2"/>
        <v>2979.9100000000003</v>
      </c>
      <c r="J43" s="77">
        <f t="shared" si="3"/>
        <v>1376.54</v>
      </c>
      <c r="K43" s="77">
        <f t="shared" si="4"/>
        <v>-1603.3700000000003</v>
      </c>
    </row>
    <row r="44" spans="2:11" x14ac:dyDescent="0.3">
      <c r="B44" s="75" t="s">
        <v>83</v>
      </c>
      <c r="C44" s="76">
        <v>1888.81</v>
      </c>
      <c r="D44" s="76">
        <v>2593.1</v>
      </c>
      <c r="E44" s="77">
        <f t="shared" si="0"/>
        <v>704.29</v>
      </c>
      <c r="F44" s="76">
        <v>188.65</v>
      </c>
      <c r="G44" s="76">
        <v>124.74000000000001</v>
      </c>
      <c r="H44" s="77">
        <f t="shared" si="1"/>
        <v>-63.91</v>
      </c>
      <c r="I44" s="77">
        <f t="shared" si="2"/>
        <v>2077.46</v>
      </c>
      <c r="J44" s="77">
        <f t="shared" si="3"/>
        <v>2717.84</v>
      </c>
      <c r="K44" s="77">
        <f t="shared" si="4"/>
        <v>640.38000000000011</v>
      </c>
    </row>
    <row r="45" spans="2:11" x14ac:dyDescent="0.3">
      <c r="B45" s="75" t="s">
        <v>84</v>
      </c>
      <c r="C45" s="76">
        <v>318.8</v>
      </c>
      <c r="D45" s="76">
        <v>290.2</v>
      </c>
      <c r="E45" s="77">
        <f t="shared" si="0"/>
        <v>-28.600000000000023</v>
      </c>
      <c r="F45" s="76">
        <v>8</v>
      </c>
      <c r="G45" s="76">
        <v>11</v>
      </c>
      <c r="H45" s="77">
        <f t="shared" si="1"/>
        <v>3</v>
      </c>
      <c r="I45" s="77">
        <f t="shared" si="2"/>
        <v>326.8</v>
      </c>
      <c r="J45" s="77">
        <f t="shared" si="3"/>
        <v>301.2</v>
      </c>
      <c r="K45" s="77">
        <f t="shared" si="4"/>
        <v>-25.600000000000023</v>
      </c>
    </row>
    <row r="46" spans="2:11" x14ac:dyDescent="0.3">
      <c r="B46" s="75" t="s">
        <v>31</v>
      </c>
      <c r="C46" s="76">
        <v>8769.2800000000007</v>
      </c>
      <c r="D46" s="76">
        <v>5364.76</v>
      </c>
      <c r="E46" s="77">
        <f t="shared" si="0"/>
        <v>-3404.5200000000004</v>
      </c>
      <c r="F46" s="76">
        <v>565.91</v>
      </c>
      <c r="G46" s="76">
        <v>651.61</v>
      </c>
      <c r="H46" s="77">
        <f t="shared" si="1"/>
        <v>85.700000000000045</v>
      </c>
      <c r="I46" s="77">
        <f t="shared" si="2"/>
        <v>9335.19</v>
      </c>
      <c r="J46" s="77">
        <f t="shared" si="3"/>
        <v>6016.37</v>
      </c>
      <c r="K46" s="77">
        <f t="shared" si="4"/>
        <v>-3318.8200000000006</v>
      </c>
    </row>
    <row r="47" spans="2:11" x14ac:dyDescent="0.3">
      <c r="B47" s="75" t="s">
        <v>33</v>
      </c>
      <c r="C47" s="76">
        <v>57400.17</v>
      </c>
      <c r="D47" s="76">
        <v>54496.72</v>
      </c>
      <c r="E47" s="77">
        <f t="shared" si="0"/>
        <v>-2903.4499999999971</v>
      </c>
      <c r="F47" s="76">
        <v>122416.02</v>
      </c>
      <c r="G47" s="76">
        <v>121436.87</v>
      </c>
      <c r="H47" s="77">
        <f t="shared" si="1"/>
        <v>-979.15000000000873</v>
      </c>
      <c r="I47" s="77">
        <f t="shared" si="2"/>
        <v>179816.19</v>
      </c>
      <c r="J47" s="77">
        <f t="shared" si="3"/>
        <v>175933.59</v>
      </c>
      <c r="K47" s="77">
        <f t="shared" si="4"/>
        <v>-3882.6000000000058</v>
      </c>
    </row>
    <row r="48" spans="2:11" x14ac:dyDescent="0.3">
      <c r="B48" s="75" t="s">
        <v>34</v>
      </c>
      <c r="C48" s="76">
        <v>61182.23</v>
      </c>
      <c r="D48" s="76">
        <v>57987.385370000004</v>
      </c>
      <c r="E48" s="77">
        <f t="shared" si="0"/>
        <v>-3194.8446299999996</v>
      </c>
      <c r="F48" s="76">
        <v>99867.955000000002</v>
      </c>
      <c r="G48" s="76">
        <v>81748.483999999997</v>
      </c>
      <c r="H48" s="77">
        <f t="shared" si="1"/>
        <v>-18119.471000000005</v>
      </c>
      <c r="I48" s="77">
        <f t="shared" si="2"/>
        <v>161050.185</v>
      </c>
      <c r="J48" s="77">
        <f t="shared" si="3"/>
        <v>139735.86937</v>
      </c>
      <c r="K48" s="77">
        <f t="shared" si="4"/>
        <v>-21314.315629999997</v>
      </c>
    </row>
    <row r="49" spans="2:11" x14ac:dyDescent="0.3">
      <c r="B49" s="75" t="s">
        <v>585</v>
      </c>
      <c r="C49" s="76">
        <v>322.64999999999998</v>
      </c>
      <c r="D49" s="76">
        <v>330.95</v>
      </c>
      <c r="E49" s="77">
        <f t="shared" si="0"/>
        <v>8.3000000000000114</v>
      </c>
      <c r="F49" s="76">
        <v>0</v>
      </c>
      <c r="G49" s="76">
        <v>0</v>
      </c>
      <c r="H49" s="77">
        <f t="shared" si="1"/>
        <v>0</v>
      </c>
      <c r="I49" s="77">
        <f t="shared" si="2"/>
        <v>322.64999999999998</v>
      </c>
      <c r="J49" s="77">
        <f t="shared" si="3"/>
        <v>330.95</v>
      </c>
      <c r="K49" s="77">
        <f t="shared" si="4"/>
        <v>8.3000000000000114</v>
      </c>
    </row>
    <row r="50" spans="2:11" x14ac:dyDescent="0.3">
      <c r="B50" s="75" t="s">
        <v>155</v>
      </c>
      <c r="C50" s="76">
        <v>328.3</v>
      </c>
      <c r="D50" s="76">
        <v>368.7</v>
      </c>
      <c r="E50" s="77">
        <f t="shared" si="0"/>
        <v>40.399999999999977</v>
      </c>
      <c r="F50" s="76">
        <v>536.20000000000005</v>
      </c>
      <c r="G50" s="76">
        <v>861.59</v>
      </c>
      <c r="H50" s="77">
        <f t="shared" si="1"/>
        <v>325.39</v>
      </c>
      <c r="I50" s="77">
        <f t="shared" si="2"/>
        <v>864.5</v>
      </c>
      <c r="J50" s="77">
        <f t="shared" si="3"/>
        <v>1230.29</v>
      </c>
      <c r="K50" s="77">
        <f t="shared" si="4"/>
        <v>365.78999999999996</v>
      </c>
    </row>
    <row r="51" spans="2:11" x14ac:dyDescent="0.3">
      <c r="B51" s="75" t="s">
        <v>35</v>
      </c>
      <c r="C51" s="76">
        <v>72866.63</v>
      </c>
      <c r="D51" s="76">
        <v>73358.259999999995</v>
      </c>
      <c r="E51" s="77">
        <f t="shared" si="0"/>
        <v>491.6299999999901</v>
      </c>
      <c r="F51" s="76">
        <v>162352.23000000001</v>
      </c>
      <c r="G51" s="76">
        <v>88203.3</v>
      </c>
      <c r="H51" s="77">
        <f t="shared" si="1"/>
        <v>-74148.930000000008</v>
      </c>
      <c r="I51" s="77">
        <f t="shared" si="2"/>
        <v>235218.86000000002</v>
      </c>
      <c r="J51" s="77">
        <f t="shared" si="3"/>
        <v>161561.56</v>
      </c>
      <c r="K51" s="77">
        <f t="shared" si="4"/>
        <v>-73657.300000000017</v>
      </c>
    </row>
    <row r="52" spans="2:11" x14ac:dyDescent="0.3">
      <c r="B52" s="75" t="s">
        <v>481</v>
      </c>
      <c r="C52" s="76">
        <v>3283.1</v>
      </c>
      <c r="D52" s="76">
        <v>2924.27</v>
      </c>
      <c r="E52" s="77">
        <f t="shared" si="0"/>
        <v>-358.82999999999993</v>
      </c>
      <c r="F52" s="76">
        <v>0</v>
      </c>
      <c r="G52" s="76">
        <v>7.73</v>
      </c>
      <c r="H52" s="77">
        <f t="shared" si="1"/>
        <v>7.73</v>
      </c>
      <c r="I52" s="77">
        <f t="shared" si="2"/>
        <v>3283.1</v>
      </c>
      <c r="J52" s="77">
        <f t="shared" si="3"/>
        <v>2932</v>
      </c>
      <c r="K52" s="77">
        <f t="shared" si="4"/>
        <v>-351.09999999999991</v>
      </c>
    </row>
    <row r="53" spans="2:11" x14ac:dyDescent="0.3">
      <c r="B53" s="75" t="s">
        <v>85</v>
      </c>
      <c r="C53" s="76">
        <v>17016.27</v>
      </c>
      <c r="D53" s="76">
        <v>11349.17</v>
      </c>
      <c r="E53" s="77">
        <f t="shared" si="0"/>
        <v>-5667.1</v>
      </c>
      <c r="F53" s="76">
        <v>351.81799999999998</v>
      </c>
      <c r="G53" s="76">
        <v>451.33499999999998</v>
      </c>
      <c r="H53" s="77">
        <f t="shared" si="1"/>
        <v>99.516999999999996</v>
      </c>
      <c r="I53" s="77">
        <f t="shared" si="2"/>
        <v>17368.088</v>
      </c>
      <c r="J53" s="77">
        <f t="shared" si="3"/>
        <v>11800.504999999999</v>
      </c>
      <c r="K53" s="77">
        <f t="shared" si="4"/>
        <v>-5567.5830000000005</v>
      </c>
    </row>
    <row r="54" spans="2:11" x14ac:dyDescent="0.3">
      <c r="B54" s="75" t="s">
        <v>586</v>
      </c>
      <c r="C54" s="76">
        <v>570</v>
      </c>
      <c r="D54" s="76">
        <v>570</v>
      </c>
      <c r="E54" s="77">
        <f t="shared" si="0"/>
        <v>0</v>
      </c>
      <c r="F54" s="76">
        <v>0</v>
      </c>
      <c r="G54" s="76">
        <v>0</v>
      </c>
      <c r="H54" s="77">
        <f t="shared" si="1"/>
        <v>0</v>
      </c>
      <c r="I54" s="77">
        <f t="shared" si="2"/>
        <v>570</v>
      </c>
      <c r="J54" s="77">
        <f t="shared" si="3"/>
        <v>570</v>
      </c>
      <c r="K54" s="77">
        <f t="shared" si="4"/>
        <v>0</v>
      </c>
    </row>
    <row r="55" spans="2:11" x14ac:dyDescent="0.3">
      <c r="B55" s="75" t="s">
        <v>156</v>
      </c>
      <c r="C55" s="76">
        <v>16068.86</v>
      </c>
      <c r="D55" s="76">
        <v>13777.44</v>
      </c>
      <c r="E55" s="77">
        <f t="shared" si="0"/>
        <v>-2291.42</v>
      </c>
      <c r="F55" s="76">
        <v>4134.6270000000004</v>
      </c>
      <c r="G55" s="76">
        <v>410.90999999999997</v>
      </c>
      <c r="H55" s="77">
        <f t="shared" si="1"/>
        <v>-3723.7170000000006</v>
      </c>
      <c r="I55" s="77">
        <f t="shared" si="2"/>
        <v>20203.487000000001</v>
      </c>
      <c r="J55" s="77">
        <f t="shared" si="3"/>
        <v>14188.35</v>
      </c>
      <c r="K55" s="77">
        <f t="shared" si="4"/>
        <v>-6015.1370000000006</v>
      </c>
    </row>
    <row r="56" spans="2:11" x14ac:dyDescent="0.3">
      <c r="B56" s="75" t="s">
        <v>86</v>
      </c>
      <c r="C56" s="76">
        <v>143</v>
      </c>
      <c r="D56" s="76">
        <v>147</v>
      </c>
      <c r="E56" s="77">
        <f t="shared" si="0"/>
        <v>4</v>
      </c>
      <c r="F56" s="76">
        <v>61</v>
      </c>
      <c r="G56" s="76">
        <v>58.19</v>
      </c>
      <c r="H56" s="77">
        <f t="shared" si="1"/>
        <v>-2.8100000000000023</v>
      </c>
      <c r="I56" s="77">
        <f t="shared" si="2"/>
        <v>204</v>
      </c>
      <c r="J56" s="77">
        <f t="shared" si="3"/>
        <v>205.19</v>
      </c>
      <c r="K56" s="77">
        <f t="shared" si="4"/>
        <v>1.1899999999999977</v>
      </c>
    </row>
    <row r="57" spans="2:11" x14ac:dyDescent="0.3">
      <c r="B57" s="75" t="s">
        <v>87</v>
      </c>
      <c r="C57" s="76">
        <v>62</v>
      </c>
      <c r="D57" s="76">
        <v>65</v>
      </c>
      <c r="E57" s="77">
        <f t="shared" si="0"/>
        <v>3</v>
      </c>
      <c r="F57" s="76">
        <v>220.58</v>
      </c>
      <c r="G57" s="76">
        <v>64.13</v>
      </c>
      <c r="H57" s="77">
        <f t="shared" si="1"/>
        <v>-156.45000000000002</v>
      </c>
      <c r="I57" s="77">
        <f t="shared" si="2"/>
        <v>282.58000000000004</v>
      </c>
      <c r="J57" s="77">
        <f t="shared" si="3"/>
        <v>129.13</v>
      </c>
      <c r="K57" s="77">
        <f t="shared" si="4"/>
        <v>-153.45000000000005</v>
      </c>
    </row>
    <row r="58" spans="2:11" x14ac:dyDescent="0.3">
      <c r="B58" s="75" t="s">
        <v>36</v>
      </c>
      <c r="C58" s="76">
        <v>3335.96</v>
      </c>
      <c r="D58" s="76">
        <v>6152.41</v>
      </c>
      <c r="E58" s="77">
        <f t="shared" si="0"/>
        <v>2816.45</v>
      </c>
      <c r="F58" s="76">
        <v>217.035</v>
      </c>
      <c r="G58" s="76">
        <v>2054.0500000000002</v>
      </c>
      <c r="H58" s="77">
        <f t="shared" si="1"/>
        <v>1837.0150000000001</v>
      </c>
      <c r="I58" s="77">
        <f t="shared" si="2"/>
        <v>3552.9949999999999</v>
      </c>
      <c r="J58" s="77">
        <f t="shared" si="3"/>
        <v>8206.4599999999991</v>
      </c>
      <c r="K58" s="77">
        <f t="shared" si="4"/>
        <v>4653.4649999999992</v>
      </c>
    </row>
    <row r="59" spans="2:11" x14ac:dyDescent="0.3">
      <c r="B59" s="75" t="s">
        <v>37</v>
      </c>
      <c r="C59" s="76">
        <v>6174</v>
      </c>
      <c r="D59" s="76">
        <v>5044.96</v>
      </c>
      <c r="E59" s="77">
        <f t="shared" si="0"/>
        <v>-1129.04</v>
      </c>
      <c r="F59" s="76">
        <v>7456.7249999999995</v>
      </c>
      <c r="G59" s="76">
        <v>9703.2049999999999</v>
      </c>
      <c r="H59" s="77">
        <f t="shared" si="1"/>
        <v>2246.4800000000005</v>
      </c>
      <c r="I59" s="77">
        <f t="shared" si="2"/>
        <v>13630.724999999999</v>
      </c>
      <c r="J59" s="77">
        <f t="shared" si="3"/>
        <v>14748.165000000001</v>
      </c>
      <c r="K59" s="77">
        <f t="shared" si="4"/>
        <v>1117.4400000000023</v>
      </c>
    </row>
    <row r="60" spans="2:11" x14ac:dyDescent="0.3">
      <c r="B60" s="75" t="s">
        <v>38</v>
      </c>
      <c r="C60" s="76">
        <v>55825.1</v>
      </c>
      <c r="D60" s="76">
        <v>54283.68</v>
      </c>
      <c r="E60" s="77">
        <f t="shared" si="0"/>
        <v>-1541.4199999999983</v>
      </c>
      <c r="F60" s="76">
        <v>3617.51</v>
      </c>
      <c r="G60" s="76">
        <v>3305.7</v>
      </c>
      <c r="H60" s="77">
        <f t="shared" si="1"/>
        <v>-311.8100000000004</v>
      </c>
      <c r="I60" s="77">
        <f t="shared" si="2"/>
        <v>59442.61</v>
      </c>
      <c r="J60" s="77">
        <f t="shared" si="3"/>
        <v>57589.38</v>
      </c>
      <c r="K60" s="77">
        <f t="shared" si="4"/>
        <v>-1853.2300000000032</v>
      </c>
    </row>
    <row r="61" spans="2:11" x14ac:dyDescent="0.3">
      <c r="B61" s="75" t="s">
        <v>39</v>
      </c>
      <c r="C61" s="76">
        <v>2762.17</v>
      </c>
      <c r="D61" s="76">
        <v>18704.509999999998</v>
      </c>
      <c r="E61" s="77">
        <f t="shared" si="0"/>
        <v>15942.339999999998</v>
      </c>
      <c r="F61" s="76">
        <v>629.52</v>
      </c>
      <c r="G61" s="76">
        <v>363.13</v>
      </c>
      <c r="H61" s="77">
        <f t="shared" si="1"/>
        <v>-266.39</v>
      </c>
      <c r="I61" s="77">
        <f t="shared" si="2"/>
        <v>3391.69</v>
      </c>
      <c r="J61" s="77">
        <f t="shared" si="3"/>
        <v>19067.64</v>
      </c>
      <c r="K61" s="77">
        <f t="shared" si="4"/>
        <v>15675.949999999999</v>
      </c>
    </row>
    <row r="62" spans="2:11" x14ac:dyDescent="0.3">
      <c r="B62" s="75" t="s">
        <v>587</v>
      </c>
      <c r="C62" s="76">
        <v>1686</v>
      </c>
      <c r="D62" s="76">
        <v>1265</v>
      </c>
      <c r="E62" s="77">
        <f t="shared" si="0"/>
        <v>-421</v>
      </c>
      <c r="F62" s="76">
        <v>0</v>
      </c>
      <c r="G62" s="76">
        <v>0</v>
      </c>
      <c r="H62" s="77">
        <f t="shared" si="1"/>
        <v>0</v>
      </c>
      <c r="I62" s="77">
        <f t="shared" si="2"/>
        <v>1686</v>
      </c>
      <c r="J62" s="77">
        <f t="shared" si="3"/>
        <v>1265</v>
      </c>
      <c r="K62" s="77">
        <f t="shared" si="4"/>
        <v>-421</v>
      </c>
    </row>
    <row r="63" spans="2:11" x14ac:dyDescent="0.3">
      <c r="B63" s="75" t="s">
        <v>40</v>
      </c>
      <c r="C63" s="76">
        <v>39345.660000000003</v>
      </c>
      <c r="D63" s="76">
        <v>44659.39</v>
      </c>
      <c r="E63" s="77">
        <f t="shared" si="0"/>
        <v>5313.7299999999959</v>
      </c>
      <c r="F63" s="76">
        <v>1228.895</v>
      </c>
      <c r="G63" s="76">
        <v>946.63499999999999</v>
      </c>
      <c r="H63" s="77">
        <f t="shared" si="1"/>
        <v>-282.26</v>
      </c>
      <c r="I63" s="77">
        <f t="shared" si="2"/>
        <v>40574.555</v>
      </c>
      <c r="J63" s="77">
        <f t="shared" si="3"/>
        <v>45606.025000000001</v>
      </c>
      <c r="K63" s="77">
        <f t="shared" si="4"/>
        <v>5031.4700000000012</v>
      </c>
    </row>
    <row r="64" spans="2:11" x14ac:dyDescent="0.3">
      <c r="B64" s="75" t="s">
        <v>41</v>
      </c>
      <c r="C64" s="76">
        <v>135553.37</v>
      </c>
      <c r="D64" s="76">
        <v>121595.42</v>
      </c>
      <c r="E64" s="77">
        <f t="shared" si="0"/>
        <v>-13957.949999999997</v>
      </c>
      <c r="F64" s="76">
        <v>5301.6640000000007</v>
      </c>
      <c r="G64" s="76">
        <v>6350.357</v>
      </c>
      <c r="H64" s="77">
        <f t="shared" si="1"/>
        <v>1048.6929999999993</v>
      </c>
      <c r="I64" s="77">
        <f t="shared" si="2"/>
        <v>140855.03399999999</v>
      </c>
      <c r="J64" s="77">
        <f t="shared" si="3"/>
        <v>127945.777</v>
      </c>
      <c r="K64" s="77">
        <f t="shared" si="4"/>
        <v>-12909.256999999983</v>
      </c>
    </row>
    <row r="65" spans="2:11" x14ac:dyDescent="0.3">
      <c r="B65" s="75" t="s">
        <v>42</v>
      </c>
      <c r="C65" s="76">
        <v>29048.43</v>
      </c>
      <c r="D65" s="76">
        <v>26498.76</v>
      </c>
      <c r="E65" s="77">
        <f t="shared" si="0"/>
        <v>-2549.6700000000019</v>
      </c>
      <c r="F65" s="76">
        <v>7986.8639999999996</v>
      </c>
      <c r="G65" s="76">
        <v>8891.0849999999991</v>
      </c>
      <c r="H65" s="77">
        <f t="shared" si="1"/>
        <v>904.22099999999955</v>
      </c>
      <c r="I65" s="77">
        <f t="shared" si="2"/>
        <v>37035.294000000002</v>
      </c>
      <c r="J65" s="77">
        <f t="shared" si="3"/>
        <v>35389.845000000001</v>
      </c>
      <c r="K65" s="77">
        <f t="shared" si="4"/>
        <v>-1645.4490000000005</v>
      </c>
    </row>
    <row r="66" spans="2:11" x14ac:dyDescent="0.3">
      <c r="B66" s="75" t="s">
        <v>43</v>
      </c>
      <c r="C66" s="76">
        <v>193645</v>
      </c>
      <c r="D66" s="76">
        <v>180566.75</v>
      </c>
      <c r="E66" s="77">
        <f t="shared" si="0"/>
        <v>-13078.25</v>
      </c>
      <c r="F66" s="76">
        <v>69538</v>
      </c>
      <c r="G66" s="76">
        <v>65719.740000000005</v>
      </c>
      <c r="H66" s="77">
        <f t="shared" si="1"/>
        <v>-3818.2599999999948</v>
      </c>
      <c r="I66" s="77">
        <f t="shared" si="2"/>
        <v>263183</v>
      </c>
      <c r="J66" s="77">
        <f t="shared" si="3"/>
        <v>246286.49</v>
      </c>
      <c r="K66" s="77">
        <f t="shared" si="4"/>
        <v>-16896.510000000009</v>
      </c>
    </row>
    <row r="67" spans="2:11" x14ac:dyDescent="0.3">
      <c r="B67" s="75" t="s">
        <v>88</v>
      </c>
      <c r="C67" s="76">
        <v>358.61</v>
      </c>
      <c r="D67" s="76">
        <v>424.51</v>
      </c>
      <c r="E67" s="77">
        <f t="shared" si="0"/>
        <v>65.899999999999977</v>
      </c>
      <c r="F67" s="76">
        <v>816.01</v>
      </c>
      <c r="G67" s="76">
        <v>542.21</v>
      </c>
      <c r="H67" s="77">
        <f t="shared" si="1"/>
        <v>-273.79999999999995</v>
      </c>
      <c r="I67" s="77">
        <f t="shared" si="2"/>
        <v>1174.6199999999999</v>
      </c>
      <c r="J67" s="77">
        <f t="shared" si="3"/>
        <v>966.72</v>
      </c>
      <c r="K67" s="77">
        <f t="shared" si="4"/>
        <v>-207.89999999999986</v>
      </c>
    </row>
    <row r="68" spans="2:11" x14ac:dyDescent="0.3">
      <c r="B68" s="75" t="s">
        <v>89</v>
      </c>
      <c r="C68" s="76">
        <v>162.25</v>
      </c>
      <c r="D68" s="76">
        <v>162.25</v>
      </c>
      <c r="E68" s="77">
        <f t="shared" si="0"/>
        <v>0</v>
      </c>
      <c r="F68" s="76">
        <v>157.29500000000002</v>
      </c>
      <c r="G68" s="76">
        <v>157.29750000000001</v>
      </c>
      <c r="H68" s="77">
        <f t="shared" si="1"/>
        <v>2.4999999999977263E-3</v>
      </c>
      <c r="I68" s="77">
        <f t="shared" si="2"/>
        <v>319.54500000000002</v>
      </c>
      <c r="J68" s="77">
        <f t="shared" si="3"/>
        <v>319.54750000000001</v>
      </c>
      <c r="K68" s="77">
        <f t="shared" si="4"/>
        <v>2.4999999999977263E-3</v>
      </c>
    </row>
    <row r="69" spans="2:11" x14ac:dyDescent="0.3">
      <c r="B69" s="75" t="s">
        <v>90</v>
      </c>
      <c r="C69" s="76">
        <v>239.04</v>
      </c>
      <c r="D69" s="76">
        <v>237.68700000000001</v>
      </c>
      <c r="E69" s="77">
        <f t="shared" ref="E69:E109" si="5">D69-C69</f>
        <v>-1.3529999999999802</v>
      </c>
      <c r="F69" s="76">
        <v>139.495</v>
      </c>
      <c r="G69" s="76">
        <v>111.15</v>
      </c>
      <c r="H69" s="77">
        <f t="shared" ref="H69:H109" si="6">G69-F69</f>
        <v>-28.344999999999999</v>
      </c>
      <c r="I69" s="77">
        <f t="shared" ref="I69:I109" si="7">C69+F69</f>
        <v>378.53499999999997</v>
      </c>
      <c r="J69" s="77">
        <f t="shared" ref="J69:J109" si="8">D69+G69</f>
        <v>348.83699999999999</v>
      </c>
      <c r="K69" s="77">
        <f t="shared" ref="K69:K109" si="9">J69-I69</f>
        <v>-29.697999999999979</v>
      </c>
    </row>
    <row r="70" spans="2:11" x14ac:dyDescent="0.3">
      <c r="B70" s="75" t="s">
        <v>44</v>
      </c>
      <c r="C70" s="76">
        <v>86851.71</v>
      </c>
      <c r="D70" s="76">
        <v>78850</v>
      </c>
      <c r="E70" s="77">
        <f t="shared" si="5"/>
        <v>-8001.7100000000064</v>
      </c>
      <c r="F70" s="76">
        <v>26349.754000000001</v>
      </c>
      <c r="G70" s="76">
        <v>24259.965</v>
      </c>
      <c r="H70" s="77">
        <f t="shared" si="6"/>
        <v>-2089.7890000000007</v>
      </c>
      <c r="I70" s="77">
        <f t="shared" si="7"/>
        <v>113201.46400000001</v>
      </c>
      <c r="J70" s="77">
        <f t="shared" si="8"/>
        <v>103109.965</v>
      </c>
      <c r="K70" s="77">
        <f t="shared" si="9"/>
        <v>-10091.499000000011</v>
      </c>
    </row>
    <row r="71" spans="2:11" x14ac:dyDescent="0.3">
      <c r="B71" s="61" t="s">
        <v>588</v>
      </c>
      <c r="C71" s="76">
        <v>0</v>
      </c>
      <c r="D71" s="76">
        <v>0</v>
      </c>
      <c r="E71" s="77">
        <f t="shared" si="5"/>
        <v>0</v>
      </c>
      <c r="F71" s="76">
        <v>0</v>
      </c>
      <c r="G71" s="76">
        <v>0</v>
      </c>
      <c r="H71" s="77">
        <f t="shared" si="6"/>
        <v>0</v>
      </c>
      <c r="I71" s="77">
        <f t="shared" si="7"/>
        <v>0</v>
      </c>
      <c r="J71" s="77">
        <f t="shared" si="8"/>
        <v>0</v>
      </c>
      <c r="K71" s="77">
        <f t="shared" si="9"/>
        <v>0</v>
      </c>
    </row>
    <row r="72" spans="2:11" x14ac:dyDescent="0.3">
      <c r="B72" s="75" t="s">
        <v>91</v>
      </c>
      <c r="C72" s="76">
        <v>19443</v>
      </c>
      <c r="D72" s="76">
        <v>7617.48</v>
      </c>
      <c r="E72" s="77">
        <f t="shared" si="5"/>
        <v>-11825.52</v>
      </c>
      <c r="F72" s="76">
        <v>647.09</v>
      </c>
      <c r="G72" s="76">
        <v>325.60000000000002</v>
      </c>
      <c r="H72" s="77">
        <f t="shared" si="6"/>
        <v>-321.49</v>
      </c>
      <c r="I72" s="77">
        <f t="shared" si="7"/>
        <v>20090.09</v>
      </c>
      <c r="J72" s="77">
        <f t="shared" si="8"/>
        <v>7943.08</v>
      </c>
      <c r="K72" s="77">
        <f t="shared" si="9"/>
        <v>-12147.01</v>
      </c>
    </row>
    <row r="73" spans="2:11" x14ac:dyDescent="0.3">
      <c r="B73" s="75" t="s">
        <v>500</v>
      </c>
      <c r="C73" s="76">
        <v>28</v>
      </c>
      <c r="D73" s="76">
        <v>20</v>
      </c>
      <c r="E73" s="77">
        <f t="shared" si="5"/>
        <v>-8</v>
      </c>
      <c r="F73" s="76">
        <v>0</v>
      </c>
      <c r="G73" s="76">
        <v>2</v>
      </c>
      <c r="H73" s="77">
        <f t="shared" si="6"/>
        <v>2</v>
      </c>
      <c r="I73" s="77">
        <f t="shared" si="7"/>
        <v>28</v>
      </c>
      <c r="J73" s="77">
        <f t="shared" si="8"/>
        <v>22</v>
      </c>
      <c r="K73" s="77">
        <f t="shared" si="9"/>
        <v>-6</v>
      </c>
    </row>
    <row r="74" spans="2:11" x14ac:dyDescent="0.3">
      <c r="B74" s="75" t="s">
        <v>45</v>
      </c>
      <c r="C74" s="76">
        <v>11889.01</v>
      </c>
      <c r="D74" s="76">
        <v>12981.94</v>
      </c>
      <c r="E74" s="77">
        <f t="shared" si="5"/>
        <v>1092.9300000000003</v>
      </c>
      <c r="F74" s="76">
        <v>9439.9549999999999</v>
      </c>
      <c r="G74" s="76">
        <v>8733.0429999999997</v>
      </c>
      <c r="H74" s="77">
        <f t="shared" si="6"/>
        <v>-706.91200000000026</v>
      </c>
      <c r="I74" s="77">
        <f t="shared" si="7"/>
        <v>21328.965</v>
      </c>
      <c r="J74" s="77">
        <f t="shared" si="8"/>
        <v>21714.983</v>
      </c>
      <c r="K74" s="77">
        <f t="shared" si="9"/>
        <v>386.01800000000003</v>
      </c>
    </row>
    <row r="75" spans="2:11" x14ac:dyDescent="0.3">
      <c r="B75" s="75" t="s">
        <v>47</v>
      </c>
      <c r="C75" s="76">
        <v>183014</v>
      </c>
      <c r="D75" s="76">
        <v>183414.79</v>
      </c>
      <c r="E75" s="77">
        <f t="shared" si="5"/>
        <v>400.79000000000815</v>
      </c>
      <c r="F75" s="76">
        <v>103390.51000000001</v>
      </c>
      <c r="G75" s="76">
        <v>83785.012000000002</v>
      </c>
      <c r="H75" s="77">
        <f t="shared" si="6"/>
        <v>-19605.498000000007</v>
      </c>
      <c r="I75" s="77">
        <f t="shared" si="7"/>
        <v>286404.51</v>
      </c>
      <c r="J75" s="77">
        <f t="shared" si="8"/>
        <v>267199.80200000003</v>
      </c>
      <c r="K75" s="77">
        <f t="shared" si="9"/>
        <v>-19204.707999999984</v>
      </c>
    </row>
    <row r="76" spans="2:11" x14ac:dyDescent="0.3">
      <c r="B76" s="75" t="s">
        <v>48</v>
      </c>
      <c r="C76" s="76">
        <v>34857.199999999997</v>
      </c>
      <c r="D76" s="76">
        <v>29854.3</v>
      </c>
      <c r="E76" s="77">
        <f t="shared" si="5"/>
        <v>-5002.8999999999978</v>
      </c>
      <c r="F76" s="76">
        <v>2024.5809999999999</v>
      </c>
      <c r="G76" s="76">
        <v>2202.3319999999999</v>
      </c>
      <c r="H76" s="77">
        <f t="shared" si="6"/>
        <v>177.75099999999998</v>
      </c>
      <c r="I76" s="77">
        <f t="shared" si="7"/>
        <v>36881.780999999995</v>
      </c>
      <c r="J76" s="77">
        <f t="shared" si="8"/>
        <v>32056.631999999998</v>
      </c>
      <c r="K76" s="77">
        <f t="shared" si="9"/>
        <v>-4825.1489999999976</v>
      </c>
    </row>
    <row r="77" spans="2:11" x14ac:dyDescent="0.3">
      <c r="B77" s="75" t="s">
        <v>49</v>
      </c>
      <c r="C77" s="76">
        <v>53637.67</v>
      </c>
      <c r="D77" s="76">
        <v>53077.93</v>
      </c>
      <c r="E77" s="77">
        <f t="shared" si="5"/>
        <v>-559.73999999999796</v>
      </c>
      <c r="F77" s="76">
        <v>10050.44</v>
      </c>
      <c r="G77" s="76">
        <v>3771.33</v>
      </c>
      <c r="H77" s="77">
        <f t="shared" si="6"/>
        <v>-6279.1100000000006</v>
      </c>
      <c r="I77" s="77">
        <f t="shared" si="7"/>
        <v>63688.11</v>
      </c>
      <c r="J77" s="77">
        <f t="shared" si="8"/>
        <v>56849.26</v>
      </c>
      <c r="K77" s="77">
        <f t="shared" si="9"/>
        <v>-6838.8499999999985</v>
      </c>
    </row>
    <row r="78" spans="2:11" x14ac:dyDescent="0.3">
      <c r="B78" s="75" t="s">
        <v>50</v>
      </c>
      <c r="C78" s="76">
        <v>562061.74</v>
      </c>
      <c r="D78" s="76">
        <v>562981.00989999995</v>
      </c>
      <c r="E78" s="77">
        <f t="shared" si="5"/>
        <v>919.26989999995567</v>
      </c>
      <c r="F78" s="76">
        <v>124594.1973</v>
      </c>
      <c r="G78" s="76">
        <v>122349.393</v>
      </c>
      <c r="H78" s="77">
        <f t="shared" si="6"/>
        <v>-2244.8043000000034</v>
      </c>
      <c r="I78" s="77">
        <f t="shared" si="7"/>
        <v>686655.93729999999</v>
      </c>
      <c r="J78" s="77">
        <f t="shared" si="8"/>
        <v>685330.40289999999</v>
      </c>
      <c r="K78" s="77">
        <f t="shared" si="9"/>
        <v>-1325.5344000000041</v>
      </c>
    </row>
    <row r="79" spans="2:11" x14ac:dyDescent="0.3">
      <c r="B79" s="75" t="s">
        <v>92</v>
      </c>
      <c r="C79" s="76">
        <v>31806</v>
      </c>
      <c r="D79" s="76">
        <v>28743</v>
      </c>
      <c r="E79" s="77">
        <f t="shared" si="5"/>
        <v>-3063</v>
      </c>
      <c r="F79" s="76">
        <v>2326</v>
      </c>
      <c r="G79" s="76">
        <v>1074</v>
      </c>
      <c r="H79" s="77">
        <f t="shared" si="6"/>
        <v>-1252</v>
      </c>
      <c r="I79" s="77">
        <f t="shared" si="7"/>
        <v>34132</v>
      </c>
      <c r="J79" s="77">
        <f t="shared" si="8"/>
        <v>29817</v>
      </c>
      <c r="K79" s="77">
        <f t="shared" si="9"/>
        <v>-4315</v>
      </c>
    </row>
    <row r="80" spans="2:11" x14ac:dyDescent="0.3">
      <c r="B80" s="75" t="s">
        <v>51</v>
      </c>
      <c r="C80" s="76">
        <v>955.8</v>
      </c>
      <c r="D80" s="76">
        <v>1973.38</v>
      </c>
      <c r="E80" s="77">
        <f t="shared" si="5"/>
        <v>1017.5800000000002</v>
      </c>
      <c r="F80" s="76">
        <v>1285.99</v>
      </c>
      <c r="G80" s="76">
        <v>1786.65</v>
      </c>
      <c r="H80" s="77">
        <f t="shared" si="6"/>
        <v>500.66000000000008</v>
      </c>
      <c r="I80" s="77">
        <f t="shared" si="7"/>
        <v>2241.79</v>
      </c>
      <c r="J80" s="77">
        <f t="shared" si="8"/>
        <v>3760.03</v>
      </c>
      <c r="K80" s="77">
        <f t="shared" si="9"/>
        <v>1518.2400000000002</v>
      </c>
    </row>
    <row r="81" spans="2:11" x14ac:dyDescent="0.3">
      <c r="B81" s="75" t="s">
        <v>501</v>
      </c>
      <c r="C81" s="76">
        <v>0</v>
      </c>
      <c r="D81" s="76">
        <v>49.04</v>
      </c>
      <c r="E81" s="77">
        <f t="shared" si="5"/>
        <v>49.04</v>
      </c>
      <c r="F81" s="76">
        <v>0</v>
      </c>
      <c r="G81" s="76">
        <v>4.63</v>
      </c>
      <c r="H81" s="77">
        <f t="shared" si="6"/>
        <v>4.63</v>
      </c>
      <c r="I81" s="77">
        <f t="shared" si="7"/>
        <v>0</v>
      </c>
      <c r="J81" s="77">
        <f t="shared" si="8"/>
        <v>53.67</v>
      </c>
      <c r="K81" s="77">
        <f t="shared" si="9"/>
        <v>53.67</v>
      </c>
    </row>
    <row r="82" spans="2:11" x14ac:dyDescent="0.3">
      <c r="B82" s="61" t="s">
        <v>52</v>
      </c>
      <c r="C82" s="76">
        <v>1415623.41</v>
      </c>
      <c r="D82" s="76">
        <v>1401808.08</v>
      </c>
      <c r="E82" s="77">
        <f t="shared" si="5"/>
        <v>-13815.329999999842</v>
      </c>
      <c r="F82" s="76">
        <v>943094.53500000003</v>
      </c>
      <c r="G82" s="76">
        <v>950393.89999999991</v>
      </c>
      <c r="H82" s="77">
        <f t="shared" si="6"/>
        <v>7299.3649999998743</v>
      </c>
      <c r="I82" s="77">
        <f t="shared" si="7"/>
        <v>2358717.9449999998</v>
      </c>
      <c r="J82" s="77">
        <f t="shared" si="8"/>
        <v>2352201.98</v>
      </c>
      <c r="K82" s="77">
        <f t="shared" si="9"/>
        <v>-6515.964999999851</v>
      </c>
    </row>
    <row r="83" spans="2:11" x14ac:dyDescent="0.3">
      <c r="B83" s="75" t="s">
        <v>592</v>
      </c>
      <c r="C83" s="76">
        <v>0</v>
      </c>
      <c r="D83" s="76">
        <v>16.21</v>
      </c>
      <c r="E83" s="77">
        <f t="shared" si="5"/>
        <v>16.21</v>
      </c>
      <c r="F83" s="76">
        <v>0</v>
      </c>
      <c r="G83" s="76">
        <v>0</v>
      </c>
      <c r="H83" s="77">
        <f t="shared" si="6"/>
        <v>0</v>
      </c>
      <c r="I83" s="77">
        <f t="shared" si="7"/>
        <v>0</v>
      </c>
      <c r="J83" s="77">
        <f t="shared" si="8"/>
        <v>16.21</v>
      </c>
      <c r="K83" s="77">
        <f t="shared" si="9"/>
        <v>16.21</v>
      </c>
    </row>
    <row r="84" spans="2:11" x14ac:dyDescent="0.3">
      <c r="B84" s="75" t="s">
        <v>53</v>
      </c>
      <c r="C84" s="76">
        <v>767014.87</v>
      </c>
      <c r="D84" s="76">
        <v>772037.60750000004</v>
      </c>
      <c r="E84" s="77">
        <f t="shared" si="5"/>
        <v>5022.7375000000466</v>
      </c>
      <c r="F84" s="76">
        <v>120840.719</v>
      </c>
      <c r="G84" s="76">
        <v>126052.61500000001</v>
      </c>
      <c r="H84" s="77">
        <f t="shared" si="6"/>
        <v>5211.8960000000079</v>
      </c>
      <c r="I84" s="77">
        <f t="shared" si="7"/>
        <v>887855.58900000004</v>
      </c>
      <c r="J84" s="77">
        <f t="shared" si="8"/>
        <v>898090.22250000003</v>
      </c>
      <c r="K84" s="77">
        <f t="shared" si="9"/>
        <v>10234.633499999996</v>
      </c>
    </row>
    <row r="85" spans="2:11" x14ac:dyDescent="0.3">
      <c r="B85" s="75" t="s">
        <v>93</v>
      </c>
      <c r="C85" s="76">
        <v>632.01750000000004</v>
      </c>
      <c r="D85" s="76">
        <v>900.96</v>
      </c>
      <c r="E85" s="77">
        <f t="shared" si="5"/>
        <v>268.9425</v>
      </c>
      <c r="F85" s="76">
        <v>135.62299999999999</v>
      </c>
      <c r="G85" s="76">
        <v>131.03800000000001</v>
      </c>
      <c r="H85" s="77">
        <f t="shared" si="6"/>
        <v>-4.5849999999999795</v>
      </c>
      <c r="I85" s="77">
        <f t="shared" si="7"/>
        <v>767.64049999999997</v>
      </c>
      <c r="J85" s="77">
        <f t="shared" si="8"/>
        <v>1031.998</v>
      </c>
      <c r="K85" s="77">
        <f t="shared" si="9"/>
        <v>264.35750000000007</v>
      </c>
    </row>
    <row r="86" spans="2:11" x14ac:dyDescent="0.3">
      <c r="B86" s="75" t="s">
        <v>54</v>
      </c>
      <c r="C86" s="76">
        <v>3335.96</v>
      </c>
      <c r="D86" s="76">
        <v>6565.96</v>
      </c>
      <c r="E86" s="77">
        <f t="shared" si="5"/>
        <v>3230</v>
      </c>
      <c r="F86" s="76">
        <v>217.035</v>
      </c>
      <c r="G86" s="76">
        <v>212.43</v>
      </c>
      <c r="H86" s="77">
        <f t="shared" si="6"/>
        <v>-4.6049999999999898</v>
      </c>
      <c r="I86" s="77">
        <f t="shared" si="7"/>
        <v>3552.9949999999999</v>
      </c>
      <c r="J86" s="77">
        <f t="shared" si="8"/>
        <v>6778.39</v>
      </c>
      <c r="K86" s="77">
        <f t="shared" si="9"/>
        <v>3225.3950000000004</v>
      </c>
    </row>
    <row r="87" spans="2:11" x14ac:dyDescent="0.3">
      <c r="B87" s="75" t="s">
        <v>55</v>
      </c>
      <c r="C87" s="76">
        <v>85167.64</v>
      </c>
      <c r="D87" s="76">
        <v>90939.41</v>
      </c>
      <c r="E87" s="77">
        <f t="shared" si="5"/>
        <v>5771.7700000000041</v>
      </c>
      <c r="F87" s="76">
        <v>25388.922999999999</v>
      </c>
      <c r="G87" s="76">
        <v>19329.855</v>
      </c>
      <c r="H87" s="77">
        <f t="shared" si="6"/>
        <v>-6059.0679999999993</v>
      </c>
      <c r="I87" s="77">
        <f t="shared" si="7"/>
        <v>110556.56299999999</v>
      </c>
      <c r="J87" s="77">
        <f t="shared" si="8"/>
        <v>110269.265</v>
      </c>
      <c r="K87" s="77">
        <f t="shared" si="9"/>
        <v>-287.29799999999523</v>
      </c>
    </row>
    <row r="88" spans="2:11" x14ac:dyDescent="0.3">
      <c r="B88" s="75" t="s">
        <v>112</v>
      </c>
      <c r="C88" s="76">
        <v>6875.5</v>
      </c>
      <c r="D88" s="76">
        <v>6879.96</v>
      </c>
      <c r="E88" s="77">
        <f t="shared" si="5"/>
        <v>4.4600000000000364</v>
      </c>
      <c r="F88" s="76">
        <v>22.73</v>
      </c>
      <c r="G88" s="76">
        <v>44.025000000000006</v>
      </c>
      <c r="H88" s="77">
        <f t="shared" si="6"/>
        <v>21.295000000000005</v>
      </c>
      <c r="I88" s="77">
        <f t="shared" si="7"/>
        <v>6898.23</v>
      </c>
      <c r="J88" s="77">
        <f t="shared" si="8"/>
        <v>6923.9849999999997</v>
      </c>
      <c r="K88" s="77">
        <f t="shared" si="9"/>
        <v>25.755000000000109</v>
      </c>
    </row>
    <row r="89" spans="2:11" x14ac:dyDescent="0.3">
      <c r="B89" s="75" t="s">
        <v>56</v>
      </c>
      <c r="C89" s="76">
        <v>3506.59</v>
      </c>
      <c r="D89" s="76">
        <v>2554.27</v>
      </c>
      <c r="E89" s="77">
        <f t="shared" si="5"/>
        <v>-952.32000000000016</v>
      </c>
      <c r="F89" s="76">
        <v>1480.673</v>
      </c>
      <c r="G89" s="76">
        <v>714.83299999999997</v>
      </c>
      <c r="H89" s="77">
        <f t="shared" si="6"/>
        <v>-765.84</v>
      </c>
      <c r="I89" s="77">
        <f t="shared" si="7"/>
        <v>4987.2629999999999</v>
      </c>
      <c r="J89" s="77">
        <f t="shared" si="8"/>
        <v>3269.1030000000001</v>
      </c>
      <c r="K89" s="77">
        <f t="shared" si="9"/>
        <v>-1718.1599999999999</v>
      </c>
    </row>
    <row r="90" spans="2:11" x14ac:dyDescent="0.3">
      <c r="B90" s="75" t="s">
        <v>57</v>
      </c>
      <c r="C90" s="76">
        <v>22892.02</v>
      </c>
      <c r="D90" s="76">
        <v>30403.9</v>
      </c>
      <c r="E90" s="77">
        <f t="shared" si="5"/>
        <v>7511.880000000001</v>
      </c>
      <c r="F90" s="76">
        <v>4168.3</v>
      </c>
      <c r="G90" s="76">
        <v>4165.0999999999995</v>
      </c>
      <c r="H90" s="77">
        <f t="shared" si="6"/>
        <v>-3.2000000000007276</v>
      </c>
      <c r="I90" s="77">
        <f t="shared" si="7"/>
        <v>27060.32</v>
      </c>
      <c r="J90" s="77">
        <f t="shared" si="8"/>
        <v>34569</v>
      </c>
      <c r="K90" s="77">
        <f t="shared" si="9"/>
        <v>7508.68</v>
      </c>
    </row>
    <row r="91" spans="2:11" x14ac:dyDescent="0.3">
      <c r="B91" s="75" t="s">
        <v>590</v>
      </c>
      <c r="C91" s="76">
        <v>0</v>
      </c>
      <c r="D91" s="76">
        <v>0</v>
      </c>
      <c r="E91" s="77">
        <f t="shared" si="5"/>
        <v>0</v>
      </c>
      <c r="F91" s="76">
        <v>0</v>
      </c>
      <c r="G91" s="76">
        <v>0</v>
      </c>
      <c r="H91" s="77">
        <f t="shared" si="6"/>
        <v>0</v>
      </c>
      <c r="I91" s="77">
        <f t="shared" si="7"/>
        <v>0</v>
      </c>
      <c r="J91" s="77">
        <f t="shared" si="8"/>
        <v>0</v>
      </c>
      <c r="K91" s="77">
        <f t="shared" si="9"/>
        <v>0</v>
      </c>
    </row>
    <row r="92" spans="2:11" x14ac:dyDescent="0.3">
      <c r="B92" s="75" t="s">
        <v>94</v>
      </c>
      <c r="C92" s="76">
        <v>873.18</v>
      </c>
      <c r="D92" s="76">
        <v>772.95</v>
      </c>
      <c r="E92" s="77">
        <f t="shared" si="5"/>
        <v>-100.2299999999999</v>
      </c>
      <c r="F92" s="76">
        <v>69.569999999999993</v>
      </c>
      <c r="G92" s="76">
        <v>62.55</v>
      </c>
      <c r="H92" s="77">
        <f t="shared" si="6"/>
        <v>-7.019999999999996</v>
      </c>
      <c r="I92" s="77">
        <f t="shared" si="7"/>
        <v>942.75</v>
      </c>
      <c r="J92" s="77">
        <f t="shared" si="8"/>
        <v>835.5</v>
      </c>
      <c r="K92" s="77">
        <f t="shared" si="9"/>
        <v>-107.25</v>
      </c>
    </row>
    <row r="93" spans="2:11" x14ac:dyDescent="0.3">
      <c r="B93" s="75" t="s">
        <v>58</v>
      </c>
      <c r="C93" s="76">
        <v>92445.14</v>
      </c>
      <c r="D93" s="76">
        <v>84850.559999999998</v>
      </c>
      <c r="E93" s="77">
        <f t="shared" si="5"/>
        <v>-7594.5800000000017</v>
      </c>
      <c r="F93" s="76">
        <v>24423.61</v>
      </c>
      <c r="G93" s="76">
        <v>21511.599999999999</v>
      </c>
      <c r="H93" s="77">
        <f t="shared" si="6"/>
        <v>-2912.010000000002</v>
      </c>
      <c r="I93" s="77">
        <f t="shared" si="7"/>
        <v>116868.75</v>
      </c>
      <c r="J93" s="77">
        <f t="shared" si="8"/>
        <v>106362.16</v>
      </c>
      <c r="K93" s="77">
        <f t="shared" si="9"/>
        <v>-10506.589999999997</v>
      </c>
    </row>
    <row r="94" spans="2:11" x14ac:dyDescent="0.3">
      <c r="B94" s="75" t="s">
        <v>59</v>
      </c>
      <c r="C94" s="76">
        <v>9232.48</v>
      </c>
      <c r="D94" s="76">
        <v>6750.06</v>
      </c>
      <c r="E94" s="77">
        <f t="shared" si="5"/>
        <v>-2482.4199999999992</v>
      </c>
      <c r="F94" s="76">
        <v>4745.8850000000002</v>
      </c>
      <c r="G94" s="76">
        <v>3835.4580000000001</v>
      </c>
      <c r="H94" s="77">
        <f t="shared" si="6"/>
        <v>-910.42700000000013</v>
      </c>
      <c r="I94" s="77">
        <f t="shared" si="7"/>
        <v>13978.365</v>
      </c>
      <c r="J94" s="77">
        <f t="shared" si="8"/>
        <v>10585.518</v>
      </c>
      <c r="K94" s="77">
        <f t="shared" si="9"/>
        <v>-3392.8469999999998</v>
      </c>
    </row>
    <row r="95" spans="2:11" x14ac:dyDescent="0.3">
      <c r="B95" s="75" t="s">
        <v>591</v>
      </c>
      <c r="C95" s="76">
        <v>0</v>
      </c>
      <c r="D95" s="76">
        <v>0</v>
      </c>
      <c r="E95" s="77">
        <f t="shared" si="5"/>
        <v>0</v>
      </c>
      <c r="F95" s="76">
        <v>0</v>
      </c>
      <c r="G95" s="76">
        <v>0</v>
      </c>
      <c r="H95" s="77">
        <f t="shared" si="6"/>
        <v>0</v>
      </c>
      <c r="I95" s="77">
        <f t="shared" si="7"/>
        <v>0</v>
      </c>
      <c r="J95" s="77">
        <f t="shared" si="8"/>
        <v>0</v>
      </c>
      <c r="K95" s="77">
        <f t="shared" si="9"/>
        <v>0</v>
      </c>
    </row>
    <row r="96" spans="2:11" x14ac:dyDescent="0.3">
      <c r="B96" s="75" t="s">
        <v>187</v>
      </c>
      <c r="C96" s="76">
        <v>64</v>
      </c>
      <c r="D96" s="76">
        <v>48.98</v>
      </c>
      <c r="E96" s="77">
        <f t="shared" si="5"/>
        <v>-15.020000000000003</v>
      </c>
      <c r="F96" s="76">
        <v>81</v>
      </c>
      <c r="G96" s="76">
        <v>6.5</v>
      </c>
      <c r="H96" s="77">
        <f t="shared" si="6"/>
        <v>-74.5</v>
      </c>
      <c r="I96" s="77">
        <f t="shared" si="7"/>
        <v>145</v>
      </c>
      <c r="J96" s="77">
        <f t="shared" si="8"/>
        <v>55.48</v>
      </c>
      <c r="K96" s="77">
        <f t="shared" si="9"/>
        <v>-89.52000000000001</v>
      </c>
    </row>
    <row r="97" spans="2:11" x14ac:dyDescent="0.3">
      <c r="B97" s="75" t="s">
        <v>60</v>
      </c>
      <c r="C97" s="76">
        <v>98124</v>
      </c>
      <c r="D97" s="76">
        <v>102810.26</v>
      </c>
      <c r="E97" s="77">
        <f t="shared" si="5"/>
        <v>4686.2599999999948</v>
      </c>
      <c r="F97" s="76">
        <v>120509</v>
      </c>
      <c r="G97" s="76">
        <v>91827.31</v>
      </c>
      <c r="H97" s="77">
        <f t="shared" si="6"/>
        <v>-28681.690000000002</v>
      </c>
      <c r="I97" s="77">
        <f t="shared" si="7"/>
        <v>218633</v>
      </c>
      <c r="J97" s="77">
        <f t="shared" si="8"/>
        <v>194637.57</v>
      </c>
      <c r="K97" s="77">
        <f t="shared" si="9"/>
        <v>-23995.429999999993</v>
      </c>
    </row>
    <row r="98" spans="2:11" x14ac:dyDescent="0.3">
      <c r="B98" s="75" t="s">
        <v>61</v>
      </c>
      <c r="C98" s="76">
        <v>47286.38</v>
      </c>
      <c r="D98" s="76">
        <v>50919.5</v>
      </c>
      <c r="E98" s="77">
        <f t="shared" si="5"/>
        <v>3633.1200000000026</v>
      </c>
      <c r="F98" s="76">
        <v>2822.95</v>
      </c>
      <c r="G98" s="76">
        <v>1300.79</v>
      </c>
      <c r="H98" s="77">
        <f t="shared" si="6"/>
        <v>-1522.1599999999999</v>
      </c>
      <c r="I98" s="77">
        <f t="shared" si="7"/>
        <v>50109.329999999994</v>
      </c>
      <c r="J98" s="77">
        <f t="shared" si="8"/>
        <v>52220.29</v>
      </c>
      <c r="K98" s="77">
        <f t="shared" si="9"/>
        <v>2110.9600000000064</v>
      </c>
    </row>
    <row r="99" spans="2:11" x14ac:dyDescent="0.3">
      <c r="B99" s="75" t="s">
        <v>62</v>
      </c>
      <c r="C99" s="76">
        <v>333108.28000000003</v>
      </c>
      <c r="D99" s="76">
        <v>312956.39</v>
      </c>
      <c r="E99" s="77">
        <f t="shared" si="5"/>
        <v>-20151.890000000014</v>
      </c>
      <c r="F99" s="76">
        <v>56839.12</v>
      </c>
      <c r="G99" s="76">
        <v>55366.67</v>
      </c>
      <c r="H99" s="77">
        <f t="shared" si="6"/>
        <v>-1472.4500000000044</v>
      </c>
      <c r="I99" s="77">
        <f t="shared" si="7"/>
        <v>389947.4</v>
      </c>
      <c r="J99" s="77">
        <f t="shared" si="8"/>
        <v>368323.06</v>
      </c>
      <c r="K99" s="77">
        <f t="shared" si="9"/>
        <v>-21624.340000000026</v>
      </c>
    </row>
    <row r="100" spans="2:11" x14ac:dyDescent="0.3">
      <c r="B100" s="75" t="s">
        <v>63</v>
      </c>
      <c r="C100" s="76">
        <v>76913</v>
      </c>
      <c r="D100" s="76">
        <v>81287</v>
      </c>
      <c r="E100" s="77">
        <f t="shared" si="5"/>
        <v>4374</v>
      </c>
      <c r="F100" s="76">
        <v>99781</v>
      </c>
      <c r="G100" s="76">
        <v>90434.510000000009</v>
      </c>
      <c r="H100" s="77">
        <f t="shared" si="6"/>
        <v>-9346.4899999999907</v>
      </c>
      <c r="I100" s="77">
        <f t="shared" si="7"/>
        <v>176694</v>
      </c>
      <c r="J100" s="77">
        <f t="shared" si="8"/>
        <v>171721.51</v>
      </c>
      <c r="K100" s="77">
        <f t="shared" si="9"/>
        <v>-4972.4899999999907</v>
      </c>
    </row>
    <row r="101" spans="2:11" x14ac:dyDescent="0.3">
      <c r="B101" s="75" t="s">
        <v>95</v>
      </c>
      <c r="C101" s="76">
        <v>1777.56</v>
      </c>
      <c r="D101" s="76">
        <v>1510.9113</v>
      </c>
      <c r="E101" s="77">
        <f t="shared" si="5"/>
        <v>-266.64869999999996</v>
      </c>
      <c r="F101" s="76">
        <v>38.26</v>
      </c>
      <c r="G101" s="76">
        <v>55.664999999999999</v>
      </c>
      <c r="H101" s="77">
        <f t="shared" si="6"/>
        <v>17.405000000000001</v>
      </c>
      <c r="I101" s="77">
        <f t="shared" si="7"/>
        <v>1815.82</v>
      </c>
      <c r="J101" s="77">
        <f t="shared" si="8"/>
        <v>1566.5762999999999</v>
      </c>
      <c r="K101" s="77">
        <f t="shared" si="9"/>
        <v>-249.24369999999999</v>
      </c>
    </row>
    <row r="102" spans="2:11" x14ac:dyDescent="0.3">
      <c r="B102" s="75" t="s">
        <v>64</v>
      </c>
      <c r="C102" s="76">
        <v>2252.25</v>
      </c>
      <c r="D102" s="76">
        <v>1647.47</v>
      </c>
      <c r="E102" s="77">
        <f t="shared" si="5"/>
        <v>-604.78</v>
      </c>
      <c r="F102" s="76">
        <v>376.58000000000004</v>
      </c>
      <c r="G102" s="76">
        <v>333.36099999999999</v>
      </c>
      <c r="H102" s="77">
        <f t="shared" si="6"/>
        <v>-43.219000000000051</v>
      </c>
      <c r="I102" s="77">
        <f t="shared" si="7"/>
        <v>2628.83</v>
      </c>
      <c r="J102" s="77">
        <f t="shared" si="8"/>
        <v>1980.8310000000001</v>
      </c>
      <c r="K102" s="77">
        <f t="shared" si="9"/>
        <v>-647.9989999999998</v>
      </c>
    </row>
    <row r="103" spans="2:11" x14ac:dyDescent="0.3">
      <c r="B103" s="75" t="s">
        <v>96</v>
      </c>
      <c r="C103" s="76">
        <v>369</v>
      </c>
      <c r="D103" s="76">
        <v>298</v>
      </c>
      <c r="E103" s="77">
        <f t="shared" si="5"/>
        <v>-71</v>
      </c>
      <c r="F103" s="76">
        <v>479.553</v>
      </c>
      <c r="G103" s="76">
        <v>437.2</v>
      </c>
      <c r="H103" s="77">
        <f t="shared" si="6"/>
        <v>-42.353000000000009</v>
      </c>
      <c r="I103" s="77">
        <f t="shared" si="7"/>
        <v>848.553</v>
      </c>
      <c r="J103" s="77">
        <f t="shared" si="8"/>
        <v>735.2</v>
      </c>
      <c r="K103" s="77">
        <f t="shared" si="9"/>
        <v>-113.35299999999995</v>
      </c>
    </row>
    <row r="104" spans="2:11" x14ac:dyDescent="0.3">
      <c r="B104" s="75" t="s">
        <v>97</v>
      </c>
      <c r="C104" s="76">
        <v>876.68</v>
      </c>
      <c r="D104" s="76">
        <v>712.8</v>
      </c>
      <c r="E104" s="77">
        <f t="shared" si="5"/>
        <v>-163.88</v>
      </c>
      <c r="F104" s="76">
        <v>609.31500000000005</v>
      </c>
      <c r="G104" s="76">
        <v>434.12</v>
      </c>
      <c r="H104" s="77">
        <f t="shared" si="6"/>
        <v>-175.19500000000005</v>
      </c>
      <c r="I104" s="77">
        <f t="shared" si="7"/>
        <v>1485.9949999999999</v>
      </c>
      <c r="J104" s="77">
        <f t="shared" si="8"/>
        <v>1146.92</v>
      </c>
      <c r="K104" s="77">
        <f t="shared" si="9"/>
        <v>-339.07499999999982</v>
      </c>
    </row>
    <row r="105" spans="2:11" x14ac:dyDescent="0.3">
      <c r="B105" s="75" t="s">
        <v>589</v>
      </c>
      <c r="C105" s="76">
        <v>356.01</v>
      </c>
      <c r="D105" s="76">
        <v>403.58</v>
      </c>
      <c r="E105" s="77">
        <f t="shared" si="5"/>
        <v>47.569999999999993</v>
      </c>
      <c r="F105" s="76">
        <v>0</v>
      </c>
      <c r="G105" s="76">
        <v>0</v>
      </c>
      <c r="H105" s="77">
        <f t="shared" si="6"/>
        <v>0</v>
      </c>
      <c r="I105" s="77">
        <f t="shared" si="7"/>
        <v>356.01</v>
      </c>
      <c r="J105" s="77">
        <f t="shared" si="8"/>
        <v>403.58</v>
      </c>
      <c r="K105" s="77">
        <f t="shared" si="9"/>
        <v>47.569999999999993</v>
      </c>
    </row>
    <row r="106" spans="2:11" x14ac:dyDescent="0.3">
      <c r="B106" s="75" t="s">
        <v>98</v>
      </c>
      <c r="C106" s="76">
        <v>60</v>
      </c>
      <c r="D106" s="76">
        <v>53.11</v>
      </c>
      <c r="E106" s="77">
        <f t="shared" si="5"/>
        <v>-6.8900000000000006</v>
      </c>
      <c r="F106" s="76">
        <v>7</v>
      </c>
      <c r="G106" s="76">
        <v>1.42</v>
      </c>
      <c r="H106" s="77">
        <f t="shared" si="6"/>
        <v>-5.58</v>
      </c>
      <c r="I106" s="77">
        <f t="shared" si="7"/>
        <v>67</v>
      </c>
      <c r="J106" s="77">
        <f t="shared" si="8"/>
        <v>54.53</v>
      </c>
      <c r="K106" s="77">
        <f t="shared" si="9"/>
        <v>-12.469999999999999</v>
      </c>
    </row>
    <row r="107" spans="2:11" x14ac:dyDescent="0.3">
      <c r="B107" s="55" t="s">
        <v>65</v>
      </c>
      <c r="C107" s="76">
        <v>17109.452000000001</v>
      </c>
      <c r="D107" s="76">
        <v>12883.441999999999</v>
      </c>
      <c r="E107" s="77">
        <f t="shared" si="5"/>
        <v>-4226.010000000002</v>
      </c>
      <c r="F107" s="76">
        <v>3122</v>
      </c>
      <c r="G107" s="76">
        <v>2104.11</v>
      </c>
      <c r="H107" s="77">
        <f t="shared" si="6"/>
        <v>-1017.8899999999999</v>
      </c>
      <c r="I107" s="77">
        <f t="shared" si="7"/>
        <v>20231.452000000001</v>
      </c>
      <c r="J107" s="77">
        <f t="shared" si="8"/>
        <v>14987.552</v>
      </c>
      <c r="K107" s="77">
        <f t="shared" si="9"/>
        <v>-5243.9000000000015</v>
      </c>
    </row>
    <row r="108" spans="2:11" x14ac:dyDescent="0.3">
      <c r="B108" s="55" t="s">
        <v>99</v>
      </c>
      <c r="C108" s="76">
        <v>1024.0999999999999</v>
      </c>
      <c r="D108" s="76">
        <v>141.01</v>
      </c>
      <c r="E108" s="77">
        <f t="shared" si="5"/>
        <v>-883.08999999999992</v>
      </c>
      <c r="F108" s="76">
        <v>152.39999999999998</v>
      </c>
      <c r="G108" s="76">
        <v>57.730000000000004</v>
      </c>
      <c r="H108" s="77">
        <f t="shared" si="6"/>
        <v>-94.669999999999973</v>
      </c>
      <c r="I108" s="77">
        <f t="shared" si="7"/>
        <v>1176.5</v>
      </c>
      <c r="J108" s="77">
        <f t="shared" si="8"/>
        <v>198.74</v>
      </c>
      <c r="K108" s="77">
        <f t="shared" si="9"/>
        <v>-977.76</v>
      </c>
    </row>
    <row r="109" spans="2:11" x14ac:dyDescent="0.3">
      <c r="B109" s="55" t="s">
        <v>66</v>
      </c>
      <c r="C109" s="76">
        <v>4859.84</v>
      </c>
      <c r="D109" s="76">
        <v>5658.87</v>
      </c>
      <c r="E109" s="77">
        <f t="shared" si="5"/>
        <v>799.02999999999975</v>
      </c>
      <c r="F109" s="76">
        <v>26315.84</v>
      </c>
      <c r="G109" s="76">
        <v>23049.523999999998</v>
      </c>
      <c r="H109" s="77">
        <f t="shared" si="6"/>
        <v>-3266.3160000000025</v>
      </c>
      <c r="I109" s="77">
        <f t="shared" si="7"/>
        <v>31175.68</v>
      </c>
      <c r="J109" s="77">
        <f t="shared" si="8"/>
        <v>28708.393999999997</v>
      </c>
      <c r="K109" s="77">
        <f t="shared" si="9"/>
        <v>-2467.2860000000037</v>
      </c>
    </row>
    <row r="110" spans="2:11" ht="19.8" customHeight="1" x14ac:dyDescent="0.3">
      <c r="B110" s="66" t="s">
        <v>608</v>
      </c>
      <c r="C110" s="78">
        <f>SUM(C4:C109)</f>
        <v>5984045.1994999973</v>
      </c>
      <c r="D110" s="78">
        <f t="shared" ref="D110:K110" si="10">SUM(D4:D109)</f>
        <v>5936519.6160699986</v>
      </c>
      <c r="E110" s="78">
        <f t="shared" si="10"/>
        <v>-47525.583429999817</v>
      </c>
      <c r="F110" s="78">
        <f t="shared" si="10"/>
        <v>3791828.6973000001</v>
      </c>
      <c r="G110" s="78">
        <f t="shared" si="10"/>
        <v>3371380.5670000003</v>
      </c>
      <c r="H110" s="78">
        <f t="shared" si="10"/>
        <v>-420448.13030000031</v>
      </c>
      <c r="I110" s="78">
        <f t="shared" si="10"/>
        <v>9775873.8967999984</v>
      </c>
      <c r="J110" s="78">
        <f>SUM(J4:J109)</f>
        <v>9307900.1830699984</v>
      </c>
      <c r="K110" s="78">
        <f t="shared" si="10"/>
        <v>-467973.71372999973</v>
      </c>
    </row>
    <row r="112" spans="2:11" x14ac:dyDescent="0.3">
      <c r="D112" s="86"/>
    </row>
  </sheetData>
  <sheetProtection algorithmName="SHA-512" hashValue="J+b/nUwMMiVlsOygZuZMOeGORclyUKW7a2sLSY7dKS7WquTGzhxY87IZOBUkQmz93T5g8GGMJx4z2SApL54oSg==" saltValue="zTJMzDKnF/vURGGQWU6EIA==" spinCount="100000" sheet="1" objects="1" scenarios="1"/>
  <mergeCells count="4">
    <mergeCell ref="B2:B3"/>
    <mergeCell ref="C2:E2"/>
    <mergeCell ref="F2:H2"/>
    <mergeCell ref="I2:K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FF311-795A-4BC3-A357-DECE9C8E7F3E}">
  <dimension ref="A2:M111"/>
  <sheetViews>
    <sheetView showGridLines="0" showRowColHeader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4.4" x14ac:dyDescent="0.3"/>
  <cols>
    <col min="1" max="1" width="11.5546875" style="9"/>
    <col min="2" max="2" width="39.5546875" style="9" customWidth="1"/>
    <col min="3" max="16384" width="11.5546875" style="9"/>
  </cols>
  <sheetData>
    <row r="2" spans="1:13" ht="25.8" customHeight="1" x14ac:dyDescent="0.3">
      <c r="B2" s="197" t="s">
        <v>600</v>
      </c>
      <c r="C2" s="198" t="s">
        <v>618</v>
      </c>
      <c r="D2" s="198"/>
      <c r="E2" s="198"/>
      <c r="F2" s="198"/>
      <c r="G2" s="198"/>
      <c r="H2" s="198"/>
      <c r="I2" s="198"/>
      <c r="J2" s="198"/>
      <c r="K2" s="198"/>
      <c r="L2" s="198"/>
      <c r="M2" s="197" t="s">
        <v>608</v>
      </c>
    </row>
    <row r="3" spans="1:13" x14ac:dyDescent="0.3">
      <c r="B3" s="197"/>
      <c r="C3" s="197" t="s">
        <v>619</v>
      </c>
      <c r="D3" s="196" t="s">
        <v>620</v>
      </c>
      <c r="E3" s="196" t="s">
        <v>621</v>
      </c>
      <c r="F3" s="196" t="s">
        <v>622</v>
      </c>
      <c r="G3" s="196"/>
      <c r="H3" s="196" t="s">
        <v>623</v>
      </c>
      <c r="I3" s="196"/>
      <c r="J3" s="196" t="s">
        <v>624</v>
      </c>
      <c r="K3" s="196"/>
      <c r="L3" s="196" t="s">
        <v>625</v>
      </c>
      <c r="M3" s="197"/>
    </row>
    <row r="4" spans="1:13" ht="28.8" x14ac:dyDescent="0.3">
      <c r="B4" s="197"/>
      <c r="C4" s="197"/>
      <c r="D4" s="196"/>
      <c r="E4" s="196"/>
      <c r="F4" s="80" t="s">
        <v>619</v>
      </c>
      <c r="G4" s="80" t="s">
        <v>626</v>
      </c>
      <c r="H4" s="80" t="s">
        <v>619</v>
      </c>
      <c r="I4" s="80" t="s">
        <v>626</v>
      </c>
      <c r="J4" s="80" t="s">
        <v>619</v>
      </c>
      <c r="K4" s="80" t="s">
        <v>626</v>
      </c>
      <c r="L4" s="196"/>
      <c r="M4" s="197"/>
    </row>
    <row r="5" spans="1:13" x14ac:dyDescent="0.3">
      <c r="A5" s="81"/>
      <c r="B5" s="82" t="s">
        <v>13</v>
      </c>
      <c r="C5" s="83">
        <v>385.86250000000001</v>
      </c>
      <c r="D5" s="83">
        <v>0</v>
      </c>
      <c r="E5" s="83">
        <v>3011.4249999999997</v>
      </c>
      <c r="F5" s="83">
        <v>0</v>
      </c>
      <c r="G5" s="83">
        <v>0</v>
      </c>
      <c r="H5" s="83">
        <v>0</v>
      </c>
      <c r="I5" s="83">
        <v>0</v>
      </c>
      <c r="J5" s="83">
        <v>0</v>
      </c>
      <c r="K5" s="83">
        <v>0</v>
      </c>
      <c r="L5" s="83">
        <v>0</v>
      </c>
      <c r="M5" s="83">
        <v>3397.2874999999999</v>
      </c>
    </row>
    <row r="6" spans="1:13" x14ac:dyDescent="0.3">
      <c r="A6" s="81"/>
      <c r="B6" s="82" t="s">
        <v>584</v>
      </c>
      <c r="C6" s="83">
        <v>4677.92</v>
      </c>
      <c r="D6" s="83">
        <v>343.45</v>
      </c>
      <c r="E6" s="83">
        <v>728.2</v>
      </c>
      <c r="F6" s="83">
        <v>0</v>
      </c>
      <c r="G6" s="83">
        <v>0</v>
      </c>
      <c r="H6" s="83">
        <v>0</v>
      </c>
      <c r="I6" s="83">
        <v>0</v>
      </c>
      <c r="J6" s="83">
        <v>0</v>
      </c>
      <c r="K6" s="83">
        <v>0</v>
      </c>
      <c r="L6" s="83">
        <v>0</v>
      </c>
      <c r="M6" s="83">
        <v>5749.57</v>
      </c>
    </row>
    <row r="7" spans="1:13" x14ac:dyDescent="0.3">
      <c r="A7" s="81"/>
      <c r="B7" s="82" t="s">
        <v>472</v>
      </c>
      <c r="C7" s="83">
        <v>2468.3130000000001</v>
      </c>
      <c r="D7" s="83">
        <v>61.524999999999999</v>
      </c>
      <c r="E7" s="83">
        <v>448.90999999999997</v>
      </c>
      <c r="F7" s="83">
        <v>0.24</v>
      </c>
      <c r="G7" s="83">
        <v>0</v>
      </c>
      <c r="H7" s="83">
        <v>206.26300000000001</v>
      </c>
      <c r="I7" s="83">
        <v>0</v>
      </c>
      <c r="J7" s="83">
        <v>0.55000000000000004</v>
      </c>
      <c r="K7" s="83">
        <v>0</v>
      </c>
      <c r="L7" s="83">
        <v>1.57</v>
      </c>
      <c r="M7" s="83">
        <v>3187.3709999999996</v>
      </c>
    </row>
    <row r="8" spans="1:13" x14ac:dyDescent="0.3">
      <c r="A8" s="81"/>
      <c r="B8" s="82" t="s">
        <v>15</v>
      </c>
      <c r="C8" s="83">
        <v>29126.77</v>
      </c>
      <c r="D8" s="83">
        <v>10152.178</v>
      </c>
      <c r="E8" s="83">
        <v>89238.180000000008</v>
      </c>
      <c r="F8" s="83">
        <v>1320.76</v>
      </c>
      <c r="G8" s="83">
        <v>788.11</v>
      </c>
      <c r="H8" s="83">
        <v>2130.0100000000002</v>
      </c>
      <c r="I8" s="83">
        <v>385.91</v>
      </c>
      <c r="J8" s="83">
        <v>0</v>
      </c>
      <c r="K8" s="83">
        <v>0</v>
      </c>
      <c r="L8" s="83">
        <v>40.562000000000005</v>
      </c>
      <c r="M8" s="83">
        <v>133182.47999999998</v>
      </c>
    </row>
    <row r="9" spans="1:13" x14ac:dyDescent="0.3">
      <c r="A9" s="81"/>
      <c r="B9" s="82" t="s">
        <v>17</v>
      </c>
      <c r="C9" s="83">
        <v>3040.9390000000003</v>
      </c>
      <c r="D9" s="83">
        <v>612.89</v>
      </c>
      <c r="E9" s="83">
        <v>27113.494999999999</v>
      </c>
      <c r="F9" s="83">
        <v>0</v>
      </c>
      <c r="G9" s="83">
        <v>0</v>
      </c>
      <c r="H9" s="83">
        <v>0.36</v>
      </c>
      <c r="I9" s="83">
        <v>0</v>
      </c>
      <c r="J9" s="83">
        <v>0</v>
      </c>
      <c r="K9" s="83">
        <v>0</v>
      </c>
      <c r="L9" s="83">
        <v>0</v>
      </c>
      <c r="M9" s="83">
        <v>30767.684000000001</v>
      </c>
    </row>
    <row r="10" spans="1:13" x14ac:dyDescent="0.3">
      <c r="A10" s="81"/>
      <c r="B10" s="82" t="s">
        <v>154</v>
      </c>
      <c r="C10" s="83">
        <v>1881</v>
      </c>
      <c r="D10" s="83">
        <v>5</v>
      </c>
      <c r="E10" s="83">
        <v>8</v>
      </c>
      <c r="F10" s="83">
        <v>0</v>
      </c>
      <c r="G10" s="83">
        <v>0</v>
      </c>
      <c r="H10" s="83">
        <v>0</v>
      </c>
      <c r="I10" s="83">
        <v>0</v>
      </c>
      <c r="J10" s="83">
        <v>0</v>
      </c>
      <c r="K10" s="83">
        <v>0</v>
      </c>
      <c r="L10" s="83">
        <v>0</v>
      </c>
      <c r="M10" s="83">
        <v>1894</v>
      </c>
    </row>
    <row r="11" spans="1:13" x14ac:dyDescent="0.3">
      <c r="A11" s="81"/>
      <c r="B11" s="82" t="s">
        <v>69</v>
      </c>
      <c r="C11" s="83">
        <v>82.87</v>
      </c>
      <c r="D11" s="83">
        <v>1374.41</v>
      </c>
      <c r="E11" s="83">
        <v>2975.6979999999999</v>
      </c>
      <c r="F11" s="83">
        <v>0</v>
      </c>
      <c r="G11" s="83">
        <v>0</v>
      </c>
      <c r="H11" s="83">
        <v>0</v>
      </c>
      <c r="I11" s="83">
        <v>0</v>
      </c>
      <c r="J11" s="83">
        <v>0</v>
      </c>
      <c r="K11" s="83">
        <v>0</v>
      </c>
      <c r="L11" s="83">
        <v>0</v>
      </c>
      <c r="M11" s="83">
        <v>4432.9779999999992</v>
      </c>
    </row>
    <row r="12" spans="1:13" x14ac:dyDescent="0.3">
      <c r="A12" s="81"/>
      <c r="B12" s="82" t="s">
        <v>70</v>
      </c>
      <c r="C12" s="83">
        <v>368.2</v>
      </c>
      <c r="D12" s="83">
        <v>264.74</v>
      </c>
      <c r="E12" s="83">
        <v>1237.76</v>
      </c>
      <c r="F12" s="83">
        <v>0</v>
      </c>
      <c r="G12" s="83">
        <v>0</v>
      </c>
      <c r="H12" s="83">
        <v>0</v>
      </c>
      <c r="I12" s="83">
        <v>0</v>
      </c>
      <c r="J12" s="83">
        <v>0</v>
      </c>
      <c r="K12" s="83">
        <v>0</v>
      </c>
      <c r="L12" s="83">
        <v>0</v>
      </c>
      <c r="M12" s="83">
        <v>1870.7</v>
      </c>
    </row>
    <row r="13" spans="1:13" x14ac:dyDescent="0.3">
      <c r="A13" s="81"/>
      <c r="B13" s="82" t="s">
        <v>18</v>
      </c>
      <c r="C13" s="83">
        <v>0</v>
      </c>
      <c r="D13" s="83">
        <v>19.342500000000001</v>
      </c>
      <c r="E13" s="83">
        <v>1968.1660000000002</v>
      </c>
      <c r="F13" s="83">
        <v>0</v>
      </c>
      <c r="G13" s="83">
        <v>0</v>
      </c>
      <c r="H13" s="83">
        <v>0</v>
      </c>
      <c r="I13" s="83">
        <v>0</v>
      </c>
      <c r="J13" s="83">
        <v>0</v>
      </c>
      <c r="K13" s="83">
        <v>0</v>
      </c>
      <c r="L13" s="83">
        <v>0</v>
      </c>
      <c r="M13" s="83">
        <v>1987.5084999999999</v>
      </c>
    </row>
    <row r="14" spans="1:13" x14ac:dyDescent="0.3">
      <c r="A14" s="81"/>
      <c r="B14" s="82" t="s">
        <v>19</v>
      </c>
      <c r="C14" s="83">
        <v>23097.89</v>
      </c>
      <c r="D14" s="83">
        <v>2043.8600000000001</v>
      </c>
      <c r="E14" s="83">
        <v>33360.19</v>
      </c>
      <c r="F14" s="83">
        <v>0</v>
      </c>
      <c r="G14" s="83">
        <v>0</v>
      </c>
      <c r="H14" s="83">
        <v>0</v>
      </c>
      <c r="I14" s="83">
        <v>0</v>
      </c>
      <c r="J14" s="83">
        <v>0</v>
      </c>
      <c r="K14" s="83">
        <v>0</v>
      </c>
      <c r="L14" s="83">
        <v>0</v>
      </c>
      <c r="M14" s="83">
        <v>58501.94</v>
      </c>
    </row>
    <row r="15" spans="1:13" x14ac:dyDescent="0.3">
      <c r="A15" s="81"/>
      <c r="B15" s="82" t="s">
        <v>71</v>
      </c>
      <c r="C15" s="83">
        <v>1484.1880000000001</v>
      </c>
      <c r="D15" s="83">
        <v>914.8605</v>
      </c>
      <c r="E15" s="83">
        <v>3206.7579999999998</v>
      </c>
      <c r="F15" s="83">
        <v>0</v>
      </c>
      <c r="G15" s="83">
        <v>0</v>
      </c>
      <c r="H15" s="83">
        <v>140.63750000000002</v>
      </c>
      <c r="I15" s="83">
        <v>76.86</v>
      </c>
      <c r="J15" s="83">
        <v>0</v>
      </c>
      <c r="K15" s="83">
        <v>0</v>
      </c>
      <c r="L15" s="83">
        <v>0</v>
      </c>
      <c r="M15" s="83">
        <v>5823.3039999999992</v>
      </c>
    </row>
    <row r="16" spans="1:13" x14ac:dyDescent="0.3">
      <c r="A16" s="81"/>
      <c r="B16" s="82" t="s">
        <v>72</v>
      </c>
      <c r="C16" s="83">
        <v>14273.997500000001</v>
      </c>
      <c r="D16" s="83">
        <v>48</v>
      </c>
      <c r="E16" s="83">
        <v>160.91299999999998</v>
      </c>
      <c r="F16" s="83">
        <v>1.1930000000000001</v>
      </c>
      <c r="G16" s="83">
        <v>0</v>
      </c>
      <c r="H16" s="83">
        <v>0.99</v>
      </c>
      <c r="I16" s="83">
        <v>0</v>
      </c>
      <c r="J16" s="83">
        <v>0</v>
      </c>
      <c r="K16" s="83">
        <v>0</v>
      </c>
      <c r="L16" s="83">
        <v>20.788</v>
      </c>
      <c r="M16" s="83">
        <v>14505.881500000001</v>
      </c>
    </row>
    <row r="17" spans="1:13" x14ac:dyDescent="0.3">
      <c r="A17" s="81"/>
      <c r="B17" s="82" t="s">
        <v>73</v>
      </c>
      <c r="C17" s="83">
        <v>214.55</v>
      </c>
      <c r="D17" s="83">
        <v>0</v>
      </c>
      <c r="E17" s="83">
        <v>680.43999999999994</v>
      </c>
      <c r="F17" s="83">
        <v>0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3">
        <v>0</v>
      </c>
      <c r="M17" s="83">
        <v>894.99</v>
      </c>
    </row>
    <row r="18" spans="1:13" x14ac:dyDescent="0.3">
      <c r="A18" s="81"/>
      <c r="B18" s="82" t="s">
        <v>74</v>
      </c>
      <c r="C18" s="83">
        <v>930.6</v>
      </c>
      <c r="D18" s="83">
        <v>683.76</v>
      </c>
      <c r="E18" s="83">
        <v>3635.5</v>
      </c>
      <c r="F18" s="83">
        <v>0</v>
      </c>
      <c r="G18" s="83">
        <v>0</v>
      </c>
      <c r="H18" s="83">
        <v>3</v>
      </c>
      <c r="I18" s="83">
        <v>1</v>
      </c>
      <c r="J18" s="83">
        <v>0</v>
      </c>
      <c r="K18" s="83">
        <v>0</v>
      </c>
      <c r="L18" s="83">
        <v>0</v>
      </c>
      <c r="M18" s="83">
        <v>5253.8600000000006</v>
      </c>
    </row>
    <row r="19" spans="1:13" x14ac:dyDescent="0.3">
      <c r="A19" s="81"/>
      <c r="B19" s="82" t="s">
        <v>20</v>
      </c>
      <c r="C19" s="83">
        <v>3964.125</v>
      </c>
      <c r="D19" s="83">
        <v>349.92</v>
      </c>
      <c r="E19" s="83">
        <v>51129.173000000003</v>
      </c>
      <c r="F19" s="83">
        <v>0</v>
      </c>
      <c r="G19" s="83">
        <v>0</v>
      </c>
      <c r="H19" s="83">
        <v>18237</v>
      </c>
      <c r="I19" s="83">
        <v>0</v>
      </c>
      <c r="J19" s="83">
        <v>8.0000000000000002E-3</v>
      </c>
      <c r="K19" s="83">
        <v>1.135</v>
      </c>
      <c r="L19" s="83">
        <v>0</v>
      </c>
      <c r="M19" s="83">
        <v>73681.36099999999</v>
      </c>
    </row>
    <row r="20" spans="1:13" x14ac:dyDescent="0.3">
      <c r="A20" s="81"/>
      <c r="B20" s="82" t="s">
        <v>75</v>
      </c>
      <c r="C20" s="83">
        <v>0</v>
      </c>
      <c r="D20" s="83">
        <v>0</v>
      </c>
      <c r="E20" s="83">
        <v>137.61000000000001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137.61000000000001</v>
      </c>
    </row>
    <row r="21" spans="1:13" x14ac:dyDescent="0.3">
      <c r="A21" s="81"/>
      <c r="B21" s="82" t="s">
        <v>463</v>
      </c>
      <c r="C21" s="83">
        <v>11171.369999999999</v>
      </c>
      <c r="D21" s="83">
        <v>10075.599999999999</v>
      </c>
      <c r="E21" s="83">
        <v>87550.89</v>
      </c>
      <c r="F21" s="83">
        <v>243.39000000000001</v>
      </c>
      <c r="G21" s="83">
        <v>0</v>
      </c>
      <c r="H21" s="83">
        <v>39.729999999999997</v>
      </c>
      <c r="I21" s="83">
        <v>0</v>
      </c>
      <c r="J21" s="83">
        <v>0</v>
      </c>
      <c r="K21" s="83">
        <v>0</v>
      </c>
      <c r="L21" s="83">
        <v>0</v>
      </c>
      <c r="M21" s="83">
        <v>109080.98</v>
      </c>
    </row>
    <row r="22" spans="1:13" x14ac:dyDescent="0.3">
      <c r="A22" s="81"/>
      <c r="B22" s="82" t="s">
        <v>122</v>
      </c>
      <c r="C22" s="83">
        <v>998.28</v>
      </c>
      <c r="D22" s="83">
        <v>72.52</v>
      </c>
      <c r="E22" s="83">
        <v>2007.5350000000001</v>
      </c>
      <c r="F22" s="83">
        <v>0</v>
      </c>
      <c r="G22" s="83">
        <v>0</v>
      </c>
      <c r="H22" s="83">
        <v>0</v>
      </c>
      <c r="I22" s="83">
        <v>0</v>
      </c>
      <c r="J22" s="83">
        <v>0</v>
      </c>
      <c r="K22" s="83">
        <v>0</v>
      </c>
      <c r="L22" s="83">
        <v>0</v>
      </c>
      <c r="M22" s="83">
        <v>3078.3349999999996</v>
      </c>
    </row>
    <row r="23" spans="1:13" x14ac:dyDescent="0.3">
      <c r="A23" s="81"/>
      <c r="B23" s="82" t="s">
        <v>21</v>
      </c>
      <c r="C23" s="83">
        <v>0</v>
      </c>
      <c r="D23" s="83">
        <v>0</v>
      </c>
      <c r="E23" s="83">
        <v>527</v>
      </c>
      <c r="F23" s="83">
        <v>0</v>
      </c>
      <c r="G23" s="83">
        <v>0</v>
      </c>
      <c r="H23" s="83">
        <v>0</v>
      </c>
      <c r="I23" s="83">
        <v>0</v>
      </c>
      <c r="J23" s="83">
        <v>0</v>
      </c>
      <c r="K23" s="83">
        <v>0</v>
      </c>
      <c r="L23" s="83">
        <v>0</v>
      </c>
      <c r="M23" s="83">
        <v>527</v>
      </c>
    </row>
    <row r="24" spans="1:13" x14ac:dyDescent="0.3">
      <c r="A24" s="81"/>
      <c r="B24" s="82" t="s">
        <v>186</v>
      </c>
      <c r="C24" s="83">
        <v>990.11</v>
      </c>
      <c r="D24" s="83">
        <v>0</v>
      </c>
      <c r="E24" s="83">
        <v>756.11</v>
      </c>
      <c r="F24" s="83">
        <v>0</v>
      </c>
      <c r="G24" s="83">
        <v>0</v>
      </c>
      <c r="H24" s="83">
        <v>0</v>
      </c>
      <c r="I24" s="83">
        <v>0</v>
      </c>
      <c r="J24" s="83">
        <v>0</v>
      </c>
      <c r="K24" s="83">
        <v>0</v>
      </c>
      <c r="L24" s="83">
        <v>0</v>
      </c>
      <c r="M24" s="83">
        <v>1746.22</v>
      </c>
    </row>
    <row r="25" spans="1:13" x14ac:dyDescent="0.3">
      <c r="A25" s="81"/>
      <c r="B25" s="82" t="s">
        <v>22</v>
      </c>
      <c r="C25" s="83">
        <v>17079.54</v>
      </c>
      <c r="D25" s="83">
        <v>5748.1100000000006</v>
      </c>
      <c r="E25" s="83">
        <v>151296.255</v>
      </c>
      <c r="F25" s="83">
        <v>28.66</v>
      </c>
      <c r="G25" s="83">
        <v>0</v>
      </c>
      <c r="H25" s="83">
        <v>0</v>
      </c>
      <c r="I25" s="83">
        <v>0</v>
      </c>
      <c r="J25" s="83">
        <v>0</v>
      </c>
      <c r="K25" s="83">
        <v>0</v>
      </c>
      <c r="L25" s="83">
        <v>0</v>
      </c>
      <c r="M25" s="83">
        <v>174152.565</v>
      </c>
    </row>
    <row r="26" spans="1:13" x14ac:dyDescent="0.3">
      <c r="A26" s="81"/>
      <c r="B26" s="82" t="s">
        <v>23</v>
      </c>
      <c r="C26" s="83">
        <v>50.75</v>
      </c>
      <c r="D26" s="83">
        <v>0</v>
      </c>
      <c r="E26" s="83">
        <v>35.64</v>
      </c>
      <c r="F26" s="83">
        <v>0</v>
      </c>
      <c r="G26" s="83">
        <v>0</v>
      </c>
      <c r="H26" s="83">
        <v>0</v>
      </c>
      <c r="I26" s="83">
        <v>0</v>
      </c>
      <c r="J26" s="83">
        <v>0</v>
      </c>
      <c r="K26" s="83">
        <v>0</v>
      </c>
      <c r="L26" s="83">
        <v>0</v>
      </c>
      <c r="M26" s="83">
        <v>86.39</v>
      </c>
    </row>
    <row r="27" spans="1:13" x14ac:dyDescent="0.3">
      <c r="A27" s="81"/>
      <c r="B27" s="82" t="s">
        <v>24</v>
      </c>
      <c r="C27" s="83">
        <v>159298.889</v>
      </c>
      <c r="D27" s="83">
        <v>26311.760999999999</v>
      </c>
      <c r="E27" s="83">
        <v>111117.66200000001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296728.31200000003</v>
      </c>
    </row>
    <row r="28" spans="1:13" x14ac:dyDescent="0.3">
      <c r="A28" s="81"/>
      <c r="B28" s="82" t="s">
        <v>25</v>
      </c>
      <c r="C28" s="83">
        <v>0</v>
      </c>
      <c r="D28" s="83">
        <v>0</v>
      </c>
      <c r="E28" s="83">
        <v>0</v>
      </c>
      <c r="F28" s="83">
        <v>0</v>
      </c>
      <c r="G28" s="83">
        <v>0</v>
      </c>
      <c r="H28" s="83">
        <v>1517458</v>
      </c>
      <c r="I28" s="83">
        <v>0</v>
      </c>
      <c r="J28" s="83">
        <v>0</v>
      </c>
      <c r="K28" s="83">
        <v>0</v>
      </c>
      <c r="L28" s="83">
        <v>0</v>
      </c>
      <c r="M28" s="83">
        <v>1517458</v>
      </c>
    </row>
    <row r="29" spans="1:13" x14ac:dyDescent="0.3">
      <c r="A29" s="81"/>
      <c r="B29" s="82" t="s">
        <v>76</v>
      </c>
      <c r="C29" s="83">
        <v>33</v>
      </c>
      <c r="D29" s="83">
        <v>61</v>
      </c>
      <c r="E29" s="83">
        <v>2173</v>
      </c>
      <c r="F29" s="83">
        <v>0</v>
      </c>
      <c r="G29" s="83">
        <v>0</v>
      </c>
      <c r="H29" s="83">
        <v>0</v>
      </c>
      <c r="I29" s="83">
        <v>0</v>
      </c>
      <c r="J29" s="83">
        <v>0</v>
      </c>
      <c r="K29" s="83">
        <v>0</v>
      </c>
      <c r="L29" s="83">
        <v>0</v>
      </c>
      <c r="M29" s="83">
        <v>2267</v>
      </c>
    </row>
    <row r="30" spans="1:13" x14ac:dyDescent="0.3">
      <c r="A30" s="81"/>
      <c r="B30" s="82" t="s">
        <v>77</v>
      </c>
      <c r="C30" s="83">
        <v>50.9</v>
      </c>
      <c r="D30" s="83">
        <v>2.62</v>
      </c>
      <c r="E30" s="83">
        <v>171.07</v>
      </c>
      <c r="F30" s="83">
        <v>0</v>
      </c>
      <c r="G30" s="83">
        <v>0</v>
      </c>
      <c r="H30" s="83">
        <v>0</v>
      </c>
      <c r="I30" s="83">
        <v>0</v>
      </c>
      <c r="J30" s="83">
        <v>0</v>
      </c>
      <c r="K30" s="83">
        <v>0</v>
      </c>
      <c r="L30" s="83">
        <v>0</v>
      </c>
      <c r="M30" s="83">
        <v>224.59</v>
      </c>
    </row>
    <row r="31" spans="1:13" x14ac:dyDescent="0.3">
      <c r="A31" s="81"/>
      <c r="B31" s="82" t="s">
        <v>26</v>
      </c>
      <c r="C31" s="83">
        <v>385.99</v>
      </c>
      <c r="D31" s="83">
        <v>23156.26</v>
      </c>
      <c r="E31" s="83">
        <v>10652.66</v>
      </c>
      <c r="F31" s="83">
        <v>0</v>
      </c>
      <c r="G31" s="83">
        <v>0</v>
      </c>
      <c r="H31" s="83">
        <v>0</v>
      </c>
      <c r="I31" s="83">
        <v>22</v>
      </c>
      <c r="J31" s="83">
        <v>0</v>
      </c>
      <c r="K31" s="83">
        <v>0</v>
      </c>
      <c r="L31" s="83">
        <v>0</v>
      </c>
      <c r="M31" s="83">
        <v>34216.910000000003</v>
      </c>
    </row>
    <row r="32" spans="1:13" x14ac:dyDescent="0.3">
      <c r="A32" s="81"/>
      <c r="B32" s="82" t="s">
        <v>27</v>
      </c>
      <c r="C32" s="83">
        <v>1944.875</v>
      </c>
      <c r="D32" s="83">
        <v>807.82299999999998</v>
      </c>
      <c r="E32" s="83">
        <v>2957.3429999999998</v>
      </c>
      <c r="F32" s="83">
        <v>0</v>
      </c>
      <c r="G32" s="83">
        <v>0</v>
      </c>
      <c r="H32" s="83">
        <v>4.25</v>
      </c>
      <c r="I32" s="83">
        <v>0</v>
      </c>
      <c r="J32" s="83">
        <v>21.94</v>
      </c>
      <c r="K32" s="83">
        <v>0</v>
      </c>
      <c r="L32" s="83">
        <v>0</v>
      </c>
      <c r="M32" s="83">
        <v>5736.2309999999998</v>
      </c>
    </row>
    <row r="33" spans="1:13" x14ac:dyDescent="0.3">
      <c r="A33" s="81"/>
      <c r="B33" s="82" t="s">
        <v>78</v>
      </c>
      <c r="C33" s="83">
        <v>35072.86</v>
      </c>
      <c r="D33" s="83">
        <v>0</v>
      </c>
      <c r="E33" s="83">
        <v>751.4</v>
      </c>
      <c r="F33" s="83">
        <v>26969.82</v>
      </c>
      <c r="G33" s="83">
        <v>0</v>
      </c>
      <c r="H33" s="83">
        <v>0</v>
      </c>
      <c r="I33" s="83">
        <v>0</v>
      </c>
      <c r="J33" s="83">
        <v>0</v>
      </c>
      <c r="K33" s="83">
        <v>0</v>
      </c>
      <c r="L33" s="83">
        <v>0</v>
      </c>
      <c r="M33" s="83">
        <v>62794.080000000002</v>
      </c>
    </row>
    <row r="34" spans="1:13" x14ac:dyDescent="0.3">
      <c r="A34" s="81"/>
      <c r="B34" s="82" t="s">
        <v>28</v>
      </c>
      <c r="C34" s="83">
        <v>14433.79</v>
      </c>
      <c r="D34" s="83">
        <v>2953.4</v>
      </c>
      <c r="E34" s="83">
        <v>15953.244999999999</v>
      </c>
      <c r="F34" s="83">
        <v>0</v>
      </c>
      <c r="G34" s="83">
        <v>0</v>
      </c>
      <c r="H34" s="83">
        <v>236.43</v>
      </c>
      <c r="I34" s="83">
        <v>0</v>
      </c>
      <c r="J34" s="83">
        <v>0</v>
      </c>
      <c r="K34" s="83">
        <v>0</v>
      </c>
      <c r="L34" s="83">
        <v>0</v>
      </c>
      <c r="M34" s="83">
        <v>33576.864999999998</v>
      </c>
    </row>
    <row r="35" spans="1:13" x14ac:dyDescent="0.3">
      <c r="A35" s="81"/>
      <c r="B35" s="82" t="s">
        <v>79</v>
      </c>
      <c r="C35" s="83">
        <v>57.364999999999995</v>
      </c>
      <c r="D35" s="83">
        <v>0</v>
      </c>
      <c r="E35" s="83">
        <v>751.86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809.22499999999991</v>
      </c>
    </row>
    <row r="36" spans="1:13" x14ac:dyDescent="0.3">
      <c r="A36" s="81"/>
      <c r="B36" s="82" t="s">
        <v>117</v>
      </c>
      <c r="C36" s="83">
        <v>0</v>
      </c>
      <c r="D36" s="83">
        <v>0</v>
      </c>
      <c r="E36" s="83">
        <v>115.57</v>
      </c>
      <c r="F36" s="83">
        <v>0</v>
      </c>
      <c r="G36" s="83">
        <v>0</v>
      </c>
      <c r="H36" s="83">
        <v>0</v>
      </c>
      <c r="I36" s="83">
        <v>0</v>
      </c>
      <c r="J36" s="83">
        <v>0</v>
      </c>
      <c r="K36" s="83">
        <v>0</v>
      </c>
      <c r="L36" s="83">
        <v>0</v>
      </c>
      <c r="M36" s="83">
        <v>115.57</v>
      </c>
    </row>
    <row r="37" spans="1:13" x14ac:dyDescent="0.3">
      <c r="A37" s="81"/>
      <c r="B37" s="82" t="s">
        <v>110</v>
      </c>
      <c r="C37" s="83">
        <v>0</v>
      </c>
      <c r="D37" s="83">
        <v>0</v>
      </c>
      <c r="E37" s="83">
        <v>580.32000000000005</v>
      </c>
      <c r="F37" s="83">
        <v>0</v>
      </c>
      <c r="G37" s="83">
        <v>0</v>
      </c>
      <c r="H37" s="83">
        <v>0</v>
      </c>
      <c r="I37" s="83">
        <v>0</v>
      </c>
      <c r="J37" s="83">
        <v>0</v>
      </c>
      <c r="K37" s="83">
        <v>0</v>
      </c>
      <c r="L37" s="83">
        <v>0</v>
      </c>
      <c r="M37" s="83">
        <v>580.32000000000005</v>
      </c>
    </row>
    <row r="38" spans="1:13" x14ac:dyDescent="0.3">
      <c r="A38" s="81"/>
      <c r="B38" s="82" t="s">
        <v>80</v>
      </c>
      <c r="C38" s="83">
        <v>447.81</v>
      </c>
      <c r="D38" s="83">
        <v>9.6</v>
      </c>
      <c r="E38" s="83">
        <v>294.97499999999997</v>
      </c>
      <c r="F38" s="83">
        <v>0</v>
      </c>
      <c r="G38" s="83">
        <v>0</v>
      </c>
      <c r="H38" s="83">
        <v>0</v>
      </c>
      <c r="I38" s="83">
        <v>0</v>
      </c>
      <c r="J38" s="83">
        <v>0</v>
      </c>
      <c r="K38" s="83">
        <v>0</v>
      </c>
      <c r="L38" s="83">
        <v>0</v>
      </c>
      <c r="M38" s="83">
        <v>752.3850000000001</v>
      </c>
    </row>
    <row r="39" spans="1:13" x14ac:dyDescent="0.3">
      <c r="A39" s="81"/>
      <c r="B39" s="82" t="s">
        <v>29</v>
      </c>
      <c r="C39" s="83">
        <v>0</v>
      </c>
      <c r="D39" s="83">
        <v>0</v>
      </c>
      <c r="E39" s="83">
        <v>600</v>
      </c>
      <c r="F39" s="83">
        <v>0</v>
      </c>
      <c r="G39" s="83">
        <v>0</v>
      </c>
      <c r="H39" s="83">
        <v>0</v>
      </c>
      <c r="I39" s="83">
        <v>0</v>
      </c>
      <c r="J39" s="83">
        <v>0</v>
      </c>
      <c r="K39" s="83">
        <v>0</v>
      </c>
      <c r="L39" s="83">
        <v>0</v>
      </c>
      <c r="M39" s="83">
        <v>600</v>
      </c>
    </row>
    <row r="40" spans="1:13" x14ac:dyDescent="0.3">
      <c r="A40" s="81"/>
      <c r="B40" s="82" t="s">
        <v>81</v>
      </c>
      <c r="C40" s="83">
        <v>441.07</v>
      </c>
      <c r="D40" s="83">
        <v>160.44999999999999</v>
      </c>
      <c r="E40" s="83">
        <v>390.88</v>
      </c>
      <c r="F40" s="83">
        <v>0</v>
      </c>
      <c r="G40" s="83">
        <v>0</v>
      </c>
      <c r="H40" s="83">
        <v>0</v>
      </c>
      <c r="I40" s="83">
        <v>0</v>
      </c>
      <c r="J40" s="83">
        <v>0</v>
      </c>
      <c r="K40" s="83">
        <v>0</v>
      </c>
      <c r="L40" s="83">
        <v>0</v>
      </c>
      <c r="M40" s="83">
        <v>992.40000000000009</v>
      </c>
    </row>
    <row r="41" spans="1:13" x14ac:dyDescent="0.3">
      <c r="A41" s="81"/>
      <c r="B41" s="82" t="s">
        <v>30</v>
      </c>
      <c r="C41" s="83">
        <v>11882.32</v>
      </c>
      <c r="D41" s="83">
        <v>3762.58</v>
      </c>
      <c r="E41" s="83">
        <v>19968.579999999998</v>
      </c>
      <c r="F41" s="83">
        <v>443.65999999999997</v>
      </c>
      <c r="G41" s="83">
        <v>0</v>
      </c>
      <c r="H41" s="83">
        <v>74.45</v>
      </c>
      <c r="I41" s="83">
        <v>0</v>
      </c>
      <c r="J41" s="83">
        <v>0</v>
      </c>
      <c r="K41" s="83">
        <v>0</v>
      </c>
      <c r="L41" s="83">
        <v>0</v>
      </c>
      <c r="M41" s="83">
        <v>36131.590000000011</v>
      </c>
    </row>
    <row r="42" spans="1:13" x14ac:dyDescent="0.3">
      <c r="A42" s="81"/>
      <c r="B42" s="82" t="s">
        <v>123</v>
      </c>
      <c r="C42" s="83">
        <v>73.282499999999999</v>
      </c>
      <c r="D42" s="83">
        <v>2.3125</v>
      </c>
      <c r="E42" s="83">
        <v>81.127499999999998</v>
      </c>
      <c r="F42" s="83">
        <v>0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156.72250000000003</v>
      </c>
    </row>
    <row r="43" spans="1:13" x14ac:dyDescent="0.3">
      <c r="A43" s="81"/>
      <c r="B43" s="82" t="s">
        <v>82</v>
      </c>
      <c r="C43" s="83">
        <v>25425.57</v>
      </c>
      <c r="D43" s="83">
        <v>2803.69</v>
      </c>
      <c r="E43" s="83">
        <v>96.759999999999991</v>
      </c>
      <c r="F43" s="83">
        <v>0</v>
      </c>
      <c r="G43" s="83">
        <v>0</v>
      </c>
      <c r="H43" s="83">
        <v>159.17000000000002</v>
      </c>
      <c r="I43" s="83">
        <v>26.28</v>
      </c>
      <c r="J43" s="83">
        <v>0</v>
      </c>
      <c r="K43" s="83">
        <v>0</v>
      </c>
      <c r="L43" s="83">
        <v>10.370000000000001</v>
      </c>
      <c r="M43" s="83">
        <v>28521.84</v>
      </c>
    </row>
    <row r="44" spans="1:13" x14ac:dyDescent="0.3">
      <c r="A44" s="81"/>
      <c r="B44" s="82" t="s">
        <v>111</v>
      </c>
      <c r="C44" s="83">
        <v>647.55000000000007</v>
      </c>
      <c r="D44" s="83">
        <v>22.56</v>
      </c>
      <c r="E44" s="83">
        <v>706.43000000000006</v>
      </c>
      <c r="F44" s="83">
        <v>0</v>
      </c>
      <c r="G44" s="83">
        <v>0</v>
      </c>
      <c r="H44" s="83">
        <v>0</v>
      </c>
      <c r="I44" s="83">
        <v>0</v>
      </c>
      <c r="J44" s="83">
        <v>0</v>
      </c>
      <c r="K44" s="83">
        <v>0</v>
      </c>
      <c r="L44" s="83">
        <v>0</v>
      </c>
      <c r="M44" s="83">
        <v>1376.54</v>
      </c>
    </row>
    <row r="45" spans="1:13" x14ac:dyDescent="0.3">
      <c r="A45" s="81"/>
      <c r="B45" s="82" t="s">
        <v>83</v>
      </c>
      <c r="C45" s="83">
        <v>812.24</v>
      </c>
      <c r="D45" s="83">
        <v>383.07</v>
      </c>
      <c r="E45" s="83">
        <v>1522.53</v>
      </c>
      <c r="F45" s="83">
        <v>0</v>
      </c>
      <c r="G45" s="83">
        <v>0</v>
      </c>
      <c r="H45" s="83">
        <v>0</v>
      </c>
      <c r="I45" s="83">
        <v>0</v>
      </c>
      <c r="J45" s="83">
        <v>0</v>
      </c>
      <c r="K45" s="83">
        <v>0</v>
      </c>
      <c r="L45" s="83">
        <v>0</v>
      </c>
      <c r="M45" s="83">
        <v>2717.8399999999997</v>
      </c>
    </row>
    <row r="46" spans="1:13" x14ac:dyDescent="0.3">
      <c r="A46" s="81"/>
      <c r="B46" s="82" t="s">
        <v>84</v>
      </c>
      <c r="C46" s="83">
        <v>7.7</v>
      </c>
      <c r="D46" s="83">
        <v>0</v>
      </c>
      <c r="E46" s="83">
        <v>293.5</v>
      </c>
      <c r="F46" s="83">
        <v>0</v>
      </c>
      <c r="G46" s="83">
        <v>0</v>
      </c>
      <c r="H46" s="83">
        <v>0</v>
      </c>
      <c r="I46" s="83">
        <v>0</v>
      </c>
      <c r="J46" s="83">
        <v>0</v>
      </c>
      <c r="K46" s="83">
        <v>0</v>
      </c>
      <c r="L46" s="83">
        <v>0</v>
      </c>
      <c r="M46" s="83">
        <v>301.2</v>
      </c>
    </row>
    <row r="47" spans="1:13" x14ac:dyDescent="0.3">
      <c r="A47" s="81"/>
      <c r="B47" s="82" t="s">
        <v>31</v>
      </c>
      <c r="C47" s="83">
        <v>4673.7699999999995</v>
      </c>
      <c r="D47" s="83">
        <v>0</v>
      </c>
      <c r="E47" s="83">
        <v>1336.6000000000001</v>
      </c>
      <c r="F47" s="83">
        <v>1</v>
      </c>
      <c r="G47" s="83">
        <v>1</v>
      </c>
      <c r="H47" s="83">
        <v>4</v>
      </c>
      <c r="I47" s="83">
        <v>0</v>
      </c>
      <c r="J47" s="83">
        <v>0</v>
      </c>
      <c r="K47" s="83">
        <v>0</v>
      </c>
      <c r="L47" s="83">
        <v>0</v>
      </c>
      <c r="M47" s="83">
        <v>6016.37</v>
      </c>
    </row>
    <row r="48" spans="1:13" x14ac:dyDescent="0.3">
      <c r="A48" s="81"/>
      <c r="B48" s="82" t="s">
        <v>33</v>
      </c>
      <c r="C48" s="83">
        <v>0</v>
      </c>
      <c r="D48" s="83">
        <v>0</v>
      </c>
      <c r="E48" s="83">
        <v>0</v>
      </c>
      <c r="F48" s="83">
        <v>175933.59</v>
      </c>
      <c r="G48" s="83">
        <v>0</v>
      </c>
      <c r="H48" s="83">
        <v>0</v>
      </c>
      <c r="I48" s="83">
        <v>0</v>
      </c>
      <c r="J48" s="83">
        <v>0</v>
      </c>
      <c r="K48" s="83">
        <v>0</v>
      </c>
      <c r="L48" s="83">
        <v>0</v>
      </c>
      <c r="M48" s="83">
        <v>175933.59</v>
      </c>
    </row>
    <row r="49" spans="1:13" x14ac:dyDescent="0.3">
      <c r="A49" s="81"/>
      <c r="B49" s="82" t="s">
        <v>34</v>
      </c>
      <c r="C49" s="83">
        <v>9287.6246900000006</v>
      </c>
      <c r="D49" s="83">
        <v>5294.1045999999997</v>
      </c>
      <c r="E49" s="83">
        <v>125053.43758</v>
      </c>
      <c r="F49" s="83">
        <v>0</v>
      </c>
      <c r="G49" s="83">
        <v>39.787500000000001</v>
      </c>
      <c r="H49" s="83">
        <v>0</v>
      </c>
      <c r="I49" s="83">
        <v>0</v>
      </c>
      <c r="J49" s="83">
        <v>0</v>
      </c>
      <c r="K49" s="83">
        <v>0</v>
      </c>
      <c r="L49" s="83">
        <v>60.914999999999999</v>
      </c>
      <c r="M49" s="83">
        <v>139735.86937</v>
      </c>
    </row>
    <row r="50" spans="1:13" x14ac:dyDescent="0.3">
      <c r="A50" s="81"/>
      <c r="B50" s="82" t="s">
        <v>585</v>
      </c>
      <c r="C50" s="83">
        <v>277.05</v>
      </c>
      <c r="D50" s="83">
        <v>2</v>
      </c>
      <c r="E50" s="83">
        <v>51.9</v>
      </c>
      <c r="F50" s="83">
        <v>0</v>
      </c>
      <c r="G50" s="83">
        <v>0</v>
      </c>
      <c r="H50" s="83">
        <v>0</v>
      </c>
      <c r="I50" s="83">
        <v>0</v>
      </c>
      <c r="J50" s="83">
        <v>0</v>
      </c>
      <c r="K50" s="83">
        <v>0</v>
      </c>
      <c r="L50" s="83">
        <v>0</v>
      </c>
      <c r="M50" s="83">
        <v>330.95</v>
      </c>
    </row>
    <row r="51" spans="1:13" x14ac:dyDescent="0.3">
      <c r="A51" s="81"/>
      <c r="B51" s="82" t="s">
        <v>155</v>
      </c>
      <c r="C51" s="83">
        <v>77.3</v>
      </c>
      <c r="D51" s="83">
        <v>0</v>
      </c>
      <c r="E51" s="83">
        <v>1152.99</v>
      </c>
      <c r="F51" s="83">
        <v>0</v>
      </c>
      <c r="G51" s="83">
        <v>0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1230.29</v>
      </c>
    </row>
    <row r="52" spans="1:13" x14ac:dyDescent="0.3">
      <c r="A52" s="81"/>
      <c r="B52" s="82" t="s">
        <v>35</v>
      </c>
      <c r="C52" s="83">
        <v>61236.4</v>
      </c>
      <c r="D52" s="83">
        <v>10221.25</v>
      </c>
      <c r="E52" s="83">
        <v>90005.73</v>
      </c>
      <c r="F52" s="83">
        <v>0</v>
      </c>
      <c r="G52" s="83">
        <v>0</v>
      </c>
      <c r="H52" s="83">
        <v>98.18</v>
      </c>
      <c r="I52" s="83">
        <v>0</v>
      </c>
      <c r="J52" s="83">
        <v>0</v>
      </c>
      <c r="K52" s="83">
        <v>0</v>
      </c>
      <c r="L52" s="83">
        <v>0</v>
      </c>
      <c r="M52" s="83">
        <v>161561.56</v>
      </c>
    </row>
    <row r="53" spans="1:13" x14ac:dyDescent="0.3">
      <c r="A53" s="81"/>
      <c r="B53" s="82" t="s">
        <v>481</v>
      </c>
      <c r="C53" s="83">
        <v>1728.8899999999999</v>
      </c>
      <c r="D53" s="83">
        <v>0</v>
      </c>
      <c r="E53" s="83">
        <v>1203.1099999999999</v>
      </c>
      <c r="F53" s="83">
        <v>0</v>
      </c>
      <c r="G53" s="83">
        <v>0</v>
      </c>
      <c r="H53" s="83">
        <v>0</v>
      </c>
      <c r="I53" s="83">
        <v>0</v>
      </c>
      <c r="J53" s="83">
        <v>0</v>
      </c>
      <c r="K53" s="83">
        <v>0</v>
      </c>
      <c r="L53" s="83">
        <v>0</v>
      </c>
      <c r="M53" s="83">
        <v>2932</v>
      </c>
    </row>
    <row r="54" spans="1:13" x14ac:dyDescent="0.3">
      <c r="A54" s="81"/>
      <c r="B54" s="82" t="s">
        <v>85</v>
      </c>
      <c r="C54" s="83">
        <v>9807.494999999999</v>
      </c>
      <c r="D54" s="83">
        <v>684.3125</v>
      </c>
      <c r="E54" s="83">
        <v>968.06</v>
      </c>
      <c r="F54" s="83">
        <v>2.2000000000000002</v>
      </c>
      <c r="G54" s="83">
        <v>0</v>
      </c>
      <c r="H54" s="83">
        <v>261.375</v>
      </c>
      <c r="I54" s="83">
        <v>53.182499999999997</v>
      </c>
      <c r="J54" s="83">
        <v>0</v>
      </c>
      <c r="K54" s="83">
        <v>0</v>
      </c>
      <c r="L54" s="83">
        <v>23.88</v>
      </c>
      <c r="M54" s="83">
        <v>11800.504999999999</v>
      </c>
    </row>
    <row r="55" spans="1:13" x14ac:dyDescent="0.3">
      <c r="A55" s="81"/>
      <c r="B55" s="82" t="s">
        <v>586</v>
      </c>
      <c r="C55" s="83">
        <v>150</v>
      </c>
      <c r="D55" s="83">
        <v>0</v>
      </c>
      <c r="E55" s="83">
        <v>120</v>
      </c>
      <c r="F55" s="83">
        <v>300</v>
      </c>
      <c r="G55" s="83">
        <v>0</v>
      </c>
      <c r="H55" s="83">
        <v>0</v>
      </c>
      <c r="I55" s="83">
        <v>0</v>
      </c>
      <c r="J55" s="83">
        <v>0</v>
      </c>
      <c r="K55" s="83">
        <v>0</v>
      </c>
      <c r="L55" s="83">
        <v>0</v>
      </c>
      <c r="M55" s="83">
        <v>570</v>
      </c>
    </row>
    <row r="56" spans="1:13" x14ac:dyDescent="0.3">
      <c r="A56" s="81"/>
      <c r="B56" s="82" t="s">
        <v>156</v>
      </c>
      <c r="C56" s="83">
        <v>2335.3000000000002</v>
      </c>
      <c r="D56" s="83">
        <v>9112.49</v>
      </c>
      <c r="E56" s="83">
        <v>2740.56</v>
      </c>
      <c r="F56" s="83">
        <v>0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83">
        <v>14188.349999999999</v>
      </c>
    </row>
    <row r="57" spans="1:13" x14ac:dyDescent="0.3">
      <c r="A57" s="81"/>
      <c r="B57" s="82" t="s">
        <v>86</v>
      </c>
      <c r="C57" s="83">
        <v>56.129999999999995</v>
      </c>
      <c r="D57" s="83">
        <v>0</v>
      </c>
      <c r="E57" s="83">
        <v>149.06</v>
      </c>
      <c r="F57" s="83">
        <v>0</v>
      </c>
      <c r="G57" s="83">
        <v>0</v>
      </c>
      <c r="H57" s="83">
        <v>0</v>
      </c>
      <c r="I57" s="83">
        <v>0</v>
      </c>
      <c r="J57" s="83">
        <v>0</v>
      </c>
      <c r="K57" s="83">
        <v>0</v>
      </c>
      <c r="L57" s="83">
        <v>0</v>
      </c>
      <c r="M57" s="83">
        <v>205.19</v>
      </c>
    </row>
    <row r="58" spans="1:13" x14ac:dyDescent="0.3">
      <c r="A58" s="81"/>
      <c r="B58" s="82" t="s">
        <v>87</v>
      </c>
      <c r="C58" s="83">
        <v>0</v>
      </c>
      <c r="D58" s="83">
        <v>0</v>
      </c>
      <c r="E58" s="83">
        <v>129.13</v>
      </c>
      <c r="F58" s="83">
        <v>0</v>
      </c>
      <c r="G58" s="83">
        <v>0</v>
      </c>
      <c r="H58" s="83">
        <v>0</v>
      </c>
      <c r="I58" s="83">
        <v>0</v>
      </c>
      <c r="J58" s="83">
        <v>0</v>
      </c>
      <c r="K58" s="83">
        <v>0</v>
      </c>
      <c r="L58" s="83">
        <v>0</v>
      </c>
      <c r="M58" s="83">
        <v>129.13</v>
      </c>
    </row>
    <row r="59" spans="1:13" x14ac:dyDescent="0.3">
      <c r="A59" s="81"/>
      <c r="B59" s="82" t="s">
        <v>36</v>
      </c>
      <c r="C59" s="83">
        <v>176.53000000000003</v>
      </c>
      <c r="D59" s="83">
        <v>0</v>
      </c>
      <c r="E59" s="83">
        <v>0</v>
      </c>
      <c r="F59" s="83">
        <v>8029.93</v>
      </c>
      <c r="G59" s="83">
        <v>0</v>
      </c>
      <c r="H59" s="83">
        <v>0</v>
      </c>
      <c r="I59" s="83">
        <v>0</v>
      </c>
      <c r="J59" s="83">
        <v>0</v>
      </c>
      <c r="K59" s="83">
        <v>0</v>
      </c>
      <c r="L59" s="83">
        <v>0</v>
      </c>
      <c r="M59" s="83">
        <v>8206.4599999999991</v>
      </c>
    </row>
    <row r="60" spans="1:13" x14ac:dyDescent="0.3">
      <c r="A60" s="81"/>
      <c r="B60" s="82" t="s">
        <v>37</v>
      </c>
      <c r="C60" s="83">
        <v>5754.66</v>
      </c>
      <c r="D60" s="83">
        <v>1730.4299999999998</v>
      </c>
      <c r="E60" s="83">
        <v>7214.0750000000007</v>
      </c>
      <c r="F60" s="83">
        <v>0</v>
      </c>
      <c r="G60" s="83">
        <v>0</v>
      </c>
      <c r="H60" s="83">
        <v>47</v>
      </c>
      <c r="I60" s="83">
        <v>2</v>
      </c>
      <c r="J60" s="83">
        <v>0</v>
      </c>
      <c r="K60" s="83">
        <v>0</v>
      </c>
      <c r="L60" s="83">
        <v>0</v>
      </c>
      <c r="M60" s="83">
        <v>14748.164999999999</v>
      </c>
    </row>
    <row r="61" spans="1:13" x14ac:dyDescent="0.3">
      <c r="A61" s="81"/>
      <c r="B61" s="82" t="s">
        <v>38</v>
      </c>
      <c r="C61" s="83">
        <v>0</v>
      </c>
      <c r="D61" s="83">
        <v>0</v>
      </c>
      <c r="E61" s="83">
        <v>0</v>
      </c>
      <c r="F61" s="83">
        <v>57589.440000000002</v>
      </c>
      <c r="G61" s="83">
        <v>0</v>
      </c>
      <c r="H61" s="83">
        <v>0</v>
      </c>
      <c r="I61" s="83">
        <v>0</v>
      </c>
      <c r="J61" s="83">
        <v>0</v>
      </c>
      <c r="K61" s="83">
        <v>0</v>
      </c>
      <c r="L61" s="83">
        <v>0</v>
      </c>
      <c r="M61" s="83">
        <v>57589.440000000002</v>
      </c>
    </row>
    <row r="62" spans="1:13" x14ac:dyDescent="0.3">
      <c r="A62" s="81"/>
      <c r="B62" s="82" t="s">
        <v>39</v>
      </c>
      <c r="C62" s="83">
        <v>86.77</v>
      </c>
      <c r="D62" s="83">
        <v>8086.2</v>
      </c>
      <c r="E62" s="83">
        <v>10894.67</v>
      </c>
      <c r="F62" s="83">
        <v>0</v>
      </c>
      <c r="G62" s="83">
        <v>0</v>
      </c>
      <c r="H62" s="83">
        <v>0</v>
      </c>
      <c r="I62" s="83">
        <v>0</v>
      </c>
      <c r="J62" s="83">
        <v>0</v>
      </c>
      <c r="K62" s="83">
        <v>0</v>
      </c>
      <c r="L62" s="83">
        <v>0</v>
      </c>
      <c r="M62" s="83">
        <v>19067.639999999996</v>
      </c>
    </row>
    <row r="63" spans="1:13" x14ac:dyDescent="0.3">
      <c r="A63" s="81"/>
      <c r="B63" s="82" t="s">
        <v>587</v>
      </c>
      <c r="C63" s="83">
        <v>469</v>
      </c>
      <c r="D63" s="83">
        <v>51</v>
      </c>
      <c r="E63" s="83">
        <v>745</v>
      </c>
      <c r="F63" s="83">
        <v>0</v>
      </c>
      <c r="G63" s="83">
        <v>0</v>
      </c>
      <c r="H63" s="83">
        <v>0</v>
      </c>
      <c r="I63" s="83">
        <v>0</v>
      </c>
      <c r="J63" s="83">
        <v>0</v>
      </c>
      <c r="K63" s="83">
        <v>0</v>
      </c>
      <c r="L63" s="83">
        <v>0</v>
      </c>
      <c r="M63" s="83">
        <v>1265</v>
      </c>
    </row>
    <row r="64" spans="1:13" x14ac:dyDescent="0.3">
      <c r="A64" s="81"/>
      <c r="B64" s="82" t="s">
        <v>40</v>
      </c>
      <c r="C64" s="83">
        <v>36080.104999999996</v>
      </c>
      <c r="D64" s="83">
        <v>0</v>
      </c>
      <c r="E64" s="83">
        <v>9525.92</v>
      </c>
      <c r="F64" s="83">
        <v>0</v>
      </c>
      <c r="G64" s="83">
        <v>0</v>
      </c>
      <c r="H64" s="83">
        <v>0</v>
      </c>
      <c r="I64" s="83">
        <v>0</v>
      </c>
      <c r="J64" s="83">
        <v>0</v>
      </c>
      <c r="K64" s="83">
        <v>0</v>
      </c>
      <c r="L64" s="83">
        <v>0</v>
      </c>
      <c r="M64" s="83">
        <v>45606.025000000001</v>
      </c>
    </row>
    <row r="65" spans="1:13" x14ac:dyDescent="0.3">
      <c r="A65" s="81"/>
      <c r="B65" s="82" t="s">
        <v>41</v>
      </c>
      <c r="C65" s="83">
        <v>49280.695000000007</v>
      </c>
      <c r="D65" s="83">
        <v>0</v>
      </c>
      <c r="E65" s="83">
        <v>0</v>
      </c>
      <c r="F65" s="83">
        <v>78665.081999999995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  <c r="L65" s="83">
        <v>0</v>
      </c>
      <c r="M65" s="83">
        <v>127945.777</v>
      </c>
    </row>
    <row r="66" spans="1:13" x14ac:dyDescent="0.3">
      <c r="A66" s="81"/>
      <c r="B66" s="82" t="s">
        <v>42</v>
      </c>
      <c r="C66" s="83">
        <v>3128.2579999999998</v>
      </c>
      <c r="D66" s="83">
        <v>962.55799999999999</v>
      </c>
      <c r="E66" s="83">
        <v>31193.452499999999</v>
      </c>
      <c r="F66" s="83">
        <v>105.5775</v>
      </c>
      <c r="G66" s="83">
        <v>0</v>
      </c>
      <c r="H66" s="83">
        <v>0</v>
      </c>
      <c r="I66" s="83">
        <v>0</v>
      </c>
      <c r="J66" s="83">
        <v>0</v>
      </c>
      <c r="K66" s="83">
        <v>0</v>
      </c>
      <c r="L66" s="83">
        <v>0</v>
      </c>
      <c r="M66" s="83">
        <v>35389.845999999998</v>
      </c>
    </row>
    <row r="67" spans="1:13" x14ac:dyDescent="0.3">
      <c r="A67" s="81"/>
      <c r="B67" s="82" t="s">
        <v>43</v>
      </c>
      <c r="C67" s="83">
        <v>49365.07</v>
      </c>
      <c r="D67" s="83">
        <v>70351.64</v>
      </c>
      <c r="E67" s="83">
        <v>126284.13</v>
      </c>
      <c r="F67" s="83">
        <v>285.65000000000003</v>
      </c>
      <c r="G67" s="83">
        <v>0</v>
      </c>
      <c r="H67" s="83">
        <v>0</v>
      </c>
      <c r="I67" s="83">
        <v>0</v>
      </c>
      <c r="J67" s="83">
        <v>0</v>
      </c>
      <c r="K67" s="83">
        <v>0</v>
      </c>
      <c r="L67" s="83">
        <v>0</v>
      </c>
      <c r="M67" s="83">
        <v>246286.49000000002</v>
      </c>
    </row>
    <row r="68" spans="1:13" x14ac:dyDescent="0.3">
      <c r="A68" s="81"/>
      <c r="B68" s="82" t="s">
        <v>88</v>
      </c>
      <c r="C68" s="83">
        <v>335.57</v>
      </c>
      <c r="D68" s="83">
        <v>0.04</v>
      </c>
      <c r="E68" s="83">
        <v>631.11</v>
      </c>
      <c r="F68" s="83">
        <v>0</v>
      </c>
      <c r="G68" s="83">
        <v>0</v>
      </c>
      <c r="H68" s="83">
        <v>0</v>
      </c>
      <c r="I68" s="83">
        <v>0</v>
      </c>
      <c r="J68" s="83">
        <v>0</v>
      </c>
      <c r="K68" s="83">
        <v>0</v>
      </c>
      <c r="L68" s="83">
        <v>0</v>
      </c>
      <c r="M68" s="83">
        <v>966.71999999999991</v>
      </c>
    </row>
    <row r="69" spans="1:13" x14ac:dyDescent="0.3">
      <c r="A69" s="81"/>
      <c r="B69" s="82" t="s">
        <v>89</v>
      </c>
      <c r="C69" s="83">
        <v>58.900000000000006</v>
      </c>
      <c r="D69" s="83">
        <v>0</v>
      </c>
      <c r="E69" s="83">
        <v>260.64749999999998</v>
      </c>
      <c r="F69" s="83">
        <v>0</v>
      </c>
      <c r="G69" s="83">
        <v>0</v>
      </c>
      <c r="H69" s="83">
        <v>0</v>
      </c>
      <c r="I69" s="83">
        <v>0</v>
      </c>
      <c r="J69" s="83">
        <v>0</v>
      </c>
      <c r="K69" s="83">
        <v>0</v>
      </c>
      <c r="L69" s="83">
        <v>0</v>
      </c>
      <c r="M69" s="83">
        <v>319.54750000000001</v>
      </c>
    </row>
    <row r="70" spans="1:13" x14ac:dyDescent="0.3">
      <c r="A70" s="81"/>
      <c r="B70" s="82" t="s">
        <v>90</v>
      </c>
      <c r="C70" s="83">
        <v>0</v>
      </c>
      <c r="D70" s="83">
        <v>0</v>
      </c>
      <c r="E70" s="83">
        <v>348.83699999999999</v>
      </c>
      <c r="F70" s="83">
        <v>0</v>
      </c>
      <c r="G70" s="83">
        <v>0</v>
      </c>
      <c r="H70" s="83">
        <v>0</v>
      </c>
      <c r="I70" s="83">
        <v>0</v>
      </c>
      <c r="J70" s="83">
        <v>0</v>
      </c>
      <c r="K70" s="83">
        <v>0</v>
      </c>
      <c r="L70" s="83">
        <v>0</v>
      </c>
      <c r="M70" s="83">
        <v>348.83699999999999</v>
      </c>
    </row>
    <row r="71" spans="1:13" x14ac:dyDescent="0.3">
      <c r="A71" s="81"/>
      <c r="B71" s="82" t="s">
        <v>44</v>
      </c>
      <c r="C71" s="83">
        <v>60905.788</v>
      </c>
      <c r="D71" s="83">
        <v>11562.11</v>
      </c>
      <c r="E71" s="83">
        <v>26237.008000000002</v>
      </c>
      <c r="F71" s="83">
        <v>0</v>
      </c>
      <c r="G71" s="83">
        <v>0</v>
      </c>
      <c r="H71" s="83">
        <v>3889.17</v>
      </c>
      <c r="I71" s="83">
        <v>461.88499999999999</v>
      </c>
      <c r="J71" s="83">
        <v>52.839999999999996</v>
      </c>
      <c r="K71" s="83">
        <v>1.165</v>
      </c>
      <c r="L71" s="83">
        <v>0</v>
      </c>
      <c r="M71" s="83">
        <v>103109.96599999996</v>
      </c>
    </row>
    <row r="72" spans="1:13" x14ac:dyDescent="0.3">
      <c r="A72" s="81"/>
      <c r="B72" s="82" t="s">
        <v>588</v>
      </c>
      <c r="C72" s="83">
        <v>0</v>
      </c>
      <c r="D72" s="83">
        <v>0</v>
      </c>
      <c r="E72" s="83">
        <v>0</v>
      </c>
      <c r="F72" s="83">
        <v>0</v>
      </c>
      <c r="G72" s="83">
        <v>0</v>
      </c>
      <c r="H72" s="83">
        <v>0</v>
      </c>
      <c r="I72" s="83">
        <v>0</v>
      </c>
      <c r="J72" s="83">
        <v>0</v>
      </c>
      <c r="K72" s="83">
        <v>0</v>
      </c>
      <c r="L72" s="83">
        <v>0</v>
      </c>
      <c r="M72" s="83">
        <v>0</v>
      </c>
    </row>
    <row r="73" spans="1:13" x14ac:dyDescent="0.3">
      <c r="A73" s="81"/>
      <c r="B73" s="82" t="s">
        <v>91</v>
      </c>
      <c r="C73" s="83">
        <v>3411.48</v>
      </c>
      <c r="D73" s="83">
        <v>1706.3400000000001</v>
      </c>
      <c r="E73" s="83">
        <v>2764.26</v>
      </c>
      <c r="F73" s="83">
        <v>0</v>
      </c>
      <c r="G73" s="83">
        <v>0</v>
      </c>
      <c r="H73" s="83">
        <v>61</v>
      </c>
      <c r="I73" s="83">
        <v>0</v>
      </c>
      <c r="J73" s="83">
        <v>0</v>
      </c>
      <c r="K73" s="83">
        <v>0</v>
      </c>
      <c r="L73" s="83">
        <v>0</v>
      </c>
      <c r="M73" s="83">
        <v>7943.08</v>
      </c>
    </row>
    <row r="74" spans="1:13" x14ac:dyDescent="0.3">
      <c r="A74" s="81"/>
      <c r="B74" s="82" t="s">
        <v>500</v>
      </c>
      <c r="C74" s="83">
        <v>0</v>
      </c>
      <c r="D74" s="83">
        <v>0</v>
      </c>
      <c r="E74" s="83">
        <v>22</v>
      </c>
      <c r="F74" s="83">
        <v>0</v>
      </c>
      <c r="G74" s="83">
        <v>0</v>
      </c>
      <c r="H74" s="83">
        <v>0</v>
      </c>
      <c r="I74" s="83">
        <v>0</v>
      </c>
      <c r="J74" s="83">
        <v>0</v>
      </c>
      <c r="K74" s="83">
        <v>0</v>
      </c>
      <c r="L74" s="83">
        <v>0</v>
      </c>
      <c r="M74" s="83">
        <v>22</v>
      </c>
    </row>
    <row r="75" spans="1:13" x14ac:dyDescent="0.3">
      <c r="A75" s="81"/>
      <c r="B75" s="82" t="s">
        <v>45</v>
      </c>
      <c r="C75" s="83">
        <v>1842.123</v>
      </c>
      <c r="D75" s="83">
        <v>132.4</v>
      </c>
      <c r="E75" s="83">
        <v>19690.419999999998</v>
      </c>
      <c r="F75" s="83">
        <v>1.52</v>
      </c>
      <c r="G75" s="83">
        <v>48.52</v>
      </c>
      <c r="H75" s="83">
        <v>0</v>
      </c>
      <c r="I75" s="83">
        <v>0</v>
      </c>
      <c r="J75" s="83">
        <v>0</v>
      </c>
      <c r="K75" s="83">
        <v>0</v>
      </c>
      <c r="L75" s="83">
        <v>0</v>
      </c>
      <c r="M75" s="83">
        <v>21714.983</v>
      </c>
    </row>
    <row r="76" spans="1:13" x14ac:dyDescent="0.3">
      <c r="A76" s="81"/>
      <c r="B76" s="82" t="s">
        <v>47</v>
      </c>
      <c r="C76" s="83">
        <v>265176.39199999999</v>
      </c>
      <c r="D76" s="83">
        <v>0</v>
      </c>
      <c r="E76" s="83">
        <v>1087.8499999999999</v>
      </c>
      <c r="F76" s="83">
        <v>0</v>
      </c>
      <c r="G76" s="83">
        <v>0</v>
      </c>
      <c r="H76" s="83">
        <v>935.56</v>
      </c>
      <c r="I76" s="83">
        <v>0</v>
      </c>
      <c r="J76" s="83">
        <v>0</v>
      </c>
      <c r="K76" s="83">
        <v>0</v>
      </c>
      <c r="L76" s="83">
        <v>0</v>
      </c>
      <c r="M76" s="83">
        <v>267199.80200000003</v>
      </c>
    </row>
    <row r="77" spans="1:13" x14ac:dyDescent="0.3">
      <c r="A77" s="81"/>
      <c r="B77" s="82" t="s">
        <v>48</v>
      </c>
      <c r="C77" s="83">
        <v>5213.2300000000005</v>
      </c>
      <c r="D77" s="83">
        <v>151.51300000000001</v>
      </c>
      <c r="E77" s="83">
        <v>26691.888999999999</v>
      </c>
      <c r="F77" s="83">
        <v>0</v>
      </c>
      <c r="G77" s="83">
        <v>0</v>
      </c>
      <c r="H77" s="83">
        <v>0</v>
      </c>
      <c r="I77" s="83">
        <v>0</v>
      </c>
      <c r="J77" s="83">
        <v>0</v>
      </c>
      <c r="K77" s="83">
        <v>0</v>
      </c>
      <c r="L77" s="83">
        <v>0</v>
      </c>
      <c r="M77" s="83">
        <v>32056.632000000001</v>
      </c>
    </row>
    <row r="78" spans="1:13" x14ac:dyDescent="0.3">
      <c r="A78" s="81"/>
      <c r="B78" s="82" t="s">
        <v>49</v>
      </c>
      <c r="C78" s="83">
        <v>54711.66</v>
      </c>
      <c r="D78" s="83">
        <v>0</v>
      </c>
      <c r="E78" s="83">
        <v>2068.9499999999998</v>
      </c>
      <c r="F78" s="83">
        <v>0</v>
      </c>
      <c r="G78" s="83">
        <v>0</v>
      </c>
      <c r="H78" s="83">
        <v>68.650000000000006</v>
      </c>
      <c r="I78" s="83">
        <v>0</v>
      </c>
      <c r="J78" s="83">
        <v>0</v>
      </c>
      <c r="K78" s="83">
        <v>0</v>
      </c>
      <c r="L78" s="83">
        <v>0</v>
      </c>
      <c r="M78" s="83">
        <v>56849.26</v>
      </c>
    </row>
    <row r="79" spans="1:13" x14ac:dyDescent="0.3">
      <c r="A79" s="81"/>
      <c r="B79" s="82" t="s">
        <v>50</v>
      </c>
      <c r="C79" s="83">
        <v>1887.18</v>
      </c>
      <c r="D79" s="83">
        <v>7868.5124999999998</v>
      </c>
      <c r="E79" s="83">
        <v>675574.7104000001</v>
      </c>
      <c r="F79" s="83">
        <v>0</v>
      </c>
      <c r="G79" s="83">
        <v>0</v>
      </c>
      <c r="H79" s="83">
        <v>0</v>
      </c>
      <c r="I79" s="83">
        <v>0</v>
      </c>
      <c r="J79" s="83">
        <v>0</v>
      </c>
      <c r="K79" s="83">
        <v>0</v>
      </c>
      <c r="L79" s="83">
        <v>0</v>
      </c>
      <c r="M79" s="83">
        <v>685330.4029000001</v>
      </c>
    </row>
    <row r="80" spans="1:13" x14ac:dyDescent="0.3">
      <c r="A80" s="81"/>
      <c r="B80" s="82" t="s">
        <v>92</v>
      </c>
      <c r="C80" s="83">
        <v>3762</v>
      </c>
      <c r="D80" s="83">
        <v>0</v>
      </c>
      <c r="E80" s="83">
        <v>26055</v>
      </c>
      <c r="F80" s="83">
        <v>0</v>
      </c>
      <c r="G80" s="83">
        <v>0</v>
      </c>
      <c r="H80" s="83">
        <v>0</v>
      </c>
      <c r="I80" s="83">
        <v>0</v>
      </c>
      <c r="J80" s="83">
        <v>0</v>
      </c>
      <c r="K80" s="83">
        <v>0</v>
      </c>
      <c r="L80" s="83">
        <v>0</v>
      </c>
      <c r="M80" s="83">
        <v>29817</v>
      </c>
    </row>
    <row r="81" spans="1:13" x14ac:dyDescent="0.3">
      <c r="A81" s="81"/>
      <c r="B81" s="82" t="s">
        <v>51</v>
      </c>
      <c r="C81" s="83">
        <v>261.42</v>
      </c>
      <c r="D81" s="83">
        <v>81.289999999999992</v>
      </c>
      <c r="E81" s="83">
        <v>3417.2200000000003</v>
      </c>
      <c r="F81" s="83">
        <v>0</v>
      </c>
      <c r="G81" s="83">
        <v>0</v>
      </c>
      <c r="H81" s="83">
        <v>0</v>
      </c>
      <c r="I81" s="83">
        <v>0</v>
      </c>
      <c r="J81" s="83">
        <v>0</v>
      </c>
      <c r="K81" s="83">
        <v>0</v>
      </c>
      <c r="L81" s="83">
        <v>0</v>
      </c>
      <c r="M81" s="83">
        <v>3759.9300000000003</v>
      </c>
    </row>
    <row r="82" spans="1:13" x14ac:dyDescent="0.3">
      <c r="A82" s="81"/>
      <c r="B82" s="82" t="s">
        <v>501</v>
      </c>
      <c r="C82" s="83">
        <v>18.88</v>
      </c>
      <c r="D82" s="83">
        <v>0</v>
      </c>
      <c r="E82" s="83">
        <v>34.79</v>
      </c>
      <c r="F82" s="83">
        <v>0</v>
      </c>
      <c r="G82" s="83">
        <v>0</v>
      </c>
      <c r="H82" s="83">
        <v>0</v>
      </c>
      <c r="I82" s="83">
        <v>0</v>
      </c>
      <c r="J82" s="83">
        <v>0</v>
      </c>
      <c r="K82" s="83">
        <v>0</v>
      </c>
      <c r="L82" s="83">
        <v>0</v>
      </c>
      <c r="M82" s="83">
        <v>53.67</v>
      </c>
    </row>
    <row r="83" spans="1:13" x14ac:dyDescent="0.3">
      <c r="A83" s="81"/>
      <c r="B83" s="82" t="s">
        <v>52</v>
      </c>
      <c r="C83" s="83">
        <v>267061.39</v>
      </c>
      <c r="D83" s="83">
        <v>117610.05</v>
      </c>
      <c r="E83" s="83">
        <v>1966552.21</v>
      </c>
      <c r="F83" s="83">
        <v>0</v>
      </c>
      <c r="G83" s="83">
        <v>0</v>
      </c>
      <c r="H83" s="83">
        <v>882.48</v>
      </c>
      <c r="I83" s="83">
        <v>95.85</v>
      </c>
      <c r="J83" s="83">
        <v>0</v>
      </c>
      <c r="K83" s="83">
        <v>0</v>
      </c>
      <c r="L83" s="83">
        <v>0</v>
      </c>
      <c r="M83" s="83">
        <v>2352201.98</v>
      </c>
    </row>
    <row r="84" spans="1:13" x14ac:dyDescent="0.3">
      <c r="A84" s="81"/>
      <c r="B84" s="82" t="s">
        <v>592</v>
      </c>
      <c r="C84" s="83">
        <v>0</v>
      </c>
      <c r="D84" s="83">
        <v>0</v>
      </c>
      <c r="E84" s="83">
        <v>16.21</v>
      </c>
      <c r="F84" s="83">
        <v>0</v>
      </c>
      <c r="G84" s="83">
        <v>0</v>
      </c>
      <c r="H84" s="83">
        <v>0</v>
      </c>
      <c r="I84" s="83">
        <v>0</v>
      </c>
      <c r="J84" s="83">
        <v>0</v>
      </c>
      <c r="K84" s="83">
        <v>0</v>
      </c>
      <c r="L84" s="83">
        <v>0</v>
      </c>
      <c r="M84" s="83">
        <v>16.21</v>
      </c>
    </row>
    <row r="85" spans="1:13" x14ac:dyDescent="0.3">
      <c r="A85" s="81"/>
      <c r="B85" s="82" t="s">
        <v>53</v>
      </c>
      <c r="C85" s="83">
        <v>896555.9325</v>
      </c>
      <c r="D85" s="83">
        <v>429.6</v>
      </c>
      <c r="E85" s="83">
        <v>144.21</v>
      </c>
      <c r="F85" s="83">
        <v>134.89500000000001</v>
      </c>
      <c r="G85" s="83">
        <v>0</v>
      </c>
      <c r="H85" s="83">
        <v>825.58499999999992</v>
      </c>
      <c r="I85" s="83">
        <v>0</v>
      </c>
      <c r="J85" s="83">
        <v>0</v>
      </c>
      <c r="K85" s="83">
        <v>0</v>
      </c>
      <c r="L85" s="83">
        <v>0</v>
      </c>
      <c r="M85" s="83">
        <v>898090.22250000003</v>
      </c>
    </row>
    <row r="86" spans="1:13" x14ac:dyDescent="0.3">
      <c r="A86" s="81"/>
      <c r="B86" s="82" t="s">
        <v>93</v>
      </c>
      <c r="C86" s="83">
        <v>121.39</v>
      </c>
      <c r="D86" s="83">
        <v>27.75</v>
      </c>
      <c r="E86" s="83">
        <v>882.85799999999995</v>
      </c>
      <c r="F86" s="83">
        <v>0</v>
      </c>
      <c r="G86" s="83">
        <v>0</v>
      </c>
      <c r="H86" s="83">
        <v>0</v>
      </c>
      <c r="I86" s="83">
        <v>0</v>
      </c>
      <c r="J86" s="83">
        <v>0</v>
      </c>
      <c r="K86" s="83">
        <v>0</v>
      </c>
      <c r="L86" s="83">
        <v>0</v>
      </c>
      <c r="M86" s="83">
        <v>1031.998</v>
      </c>
    </row>
    <row r="87" spans="1:13" x14ac:dyDescent="0.3">
      <c r="A87" s="81"/>
      <c r="B87" s="82" t="s">
        <v>54</v>
      </c>
      <c r="C87" s="83">
        <v>2167.9</v>
      </c>
      <c r="D87" s="83">
        <v>206.35</v>
      </c>
      <c r="E87" s="83">
        <v>4404.1399999999994</v>
      </c>
      <c r="F87" s="83">
        <v>0</v>
      </c>
      <c r="G87" s="83">
        <v>0</v>
      </c>
      <c r="H87" s="83">
        <v>0</v>
      </c>
      <c r="I87" s="83">
        <v>0</v>
      </c>
      <c r="J87" s="83">
        <v>0</v>
      </c>
      <c r="K87" s="83">
        <v>0</v>
      </c>
      <c r="L87" s="83">
        <v>0</v>
      </c>
      <c r="M87" s="83">
        <v>6778.39</v>
      </c>
    </row>
    <row r="88" spans="1:13" x14ac:dyDescent="0.3">
      <c r="A88" s="81"/>
      <c r="B88" s="82" t="s">
        <v>55</v>
      </c>
      <c r="C88" s="83">
        <v>42158.605000000003</v>
      </c>
      <c r="D88" s="83">
        <v>16267.348</v>
      </c>
      <c r="E88" s="83">
        <v>51843.312999999995</v>
      </c>
      <c r="F88" s="83">
        <v>0</v>
      </c>
      <c r="G88" s="83">
        <v>0</v>
      </c>
      <c r="H88" s="83">
        <v>0</v>
      </c>
      <c r="I88" s="83">
        <v>0</v>
      </c>
      <c r="J88" s="83">
        <v>0</v>
      </c>
      <c r="K88" s="83">
        <v>0</v>
      </c>
      <c r="L88" s="83">
        <v>0</v>
      </c>
      <c r="M88" s="83">
        <v>110269.266</v>
      </c>
    </row>
    <row r="89" spans="1:13" x14ac:dyDescent="0.3">
      <c r="A89" s="81"/>
      <c r="B89" s="82" t="s">
        <v>112</v>
      </c>
      <c r="C89" s="83">
        <v>1930.18</v>
      </c>
      <c r="D89" s="83">
        <v>224.55</v>
      </c>
      <c r="E89" s="83">
        <v>4769.2550000000001</v>
      </c>
      <c r="F89" s="83">
        <v>0</v>
      </c>
      <c r="G89" s="83">
        <v>0</v>
      </c>
      <c r="H89" s="83">
        <v>0</v>
      </c>
      <c r="I89" s="83">
        <v>0</v>
      </c>
      <c r="J89" s="83">
        <v>0</v>
      </c>
      <c r="K89" s="83">
        <v>0</v>
      </c>
      <c r="L89" s="83">
        <v>0</v>
      </c>
      <c r="M89" s="83">
        <v>6923.9850000000006</v>
      </c>
    </row>
    <row r="90" spans="1:13" x14ac:dyDescent="0.3">
      <c r="A90" s="81"/>
      <c r="B90" s="82" t="s">
        <v>56</v>
      </c>
      <c r="C90" s="83">
        <v>1494.0250000000001</v>
      </c>
      <c r="D90" s="83">
        <v>142.74799999999999</v>
      </c>
      <c r="E90" s="83">
        <v>1378.14</v>
      </c>
      <c r="F90" s="83">
        <v>34.777500000000003</v>
      </c>
      <c r="G90" s="83">
        <v>0</v>
      </c>
      <c r="H90" s="83">
        <v>218.92500000000001</v>
      </c>
      <c r="I90" s="83">
        <v>0</v>
      </c>
      <c r="J90" s="83">
        <v>0.48749999999999999</v>
      </c>
      <c r="K90" s="83">
        <v>0</v>
      </c>
      <c r="L90" s="83">
        <v>0</v>
      </c>
      <c r="M90" s="83">
        <v>3269.1030000000005</v>
      </c>
    </row>
    <row r="91" spans="1:13" x14ac:dyDescent="0.3">
      <c r="A91" s="81"/>
      <c r="B91" s="82" t="s">
        <v>57</v>
      </c>
      <c r="C91" s="83">
        <v>11765.64</v>
      </c>
      <c r="D91" s="83">
        <v>1227.9100000000001</v>
      </c>
      <c r="E91" s="83">
        <v>21533.53</v>
      </c>
      <c r="F91" s="83">
        <v>20</v>
      </c>
      <c r="G91" s="83">
        <v>21.92</v>
      </c>
      <c r="H91" s="83">
        <v>0</v>
      </c>
      <c r="I91" s="83">
        <v>0</v>
      </c>
      <c r="J91" s="83">
        <v>0</v>
      </c>
      <c r="K91" s="83">
        <v>0</v>
      </c>
      <c r="L91" s="83">
        <v>0</v>
      </c>
      <c r="M91" s="83">
        <v>34569</v>
      </c>
    </row>
    <row r="92" spans="1:13" x14ac:dyDescent="0.3">
      <c r="A92" s="81"/>
      <c r="B92" s="82" t="s">
        <v>590</v>
      </c>
      <c r="C92" s="83">
        <v>0</v>
      </c>
      <c r="D92" s="83">
        <v>0</v>
      </c>
      <c r="E92" s="83">
        <v>0</v>
      </c>
      <c r="F92" s="83">
        <v>0</v>
      </c>
      <c r="G92" s="83">
        <v>0</v>
      </c>
      <c r="H92" s="83">
        <v>0</v>
      </c>
      <c r="I92" s="83">
        <v>0</v>
      </c>
      <c r="J92" s="83">
        <v>0</v>
      </c>
      <c r="K92" s="83">
        <v>0</v>
      </c>
      <c r="L92" s="83">
        <v>0</v>
      </c>
      <c r="M92" s="83">
        <v>0</v>
      </c>
    </row>
    <row r="93" spans="1:13" x14ac:dyDescent="0.3">
      <c r="A93" s="81"/>
      <c r="B93" s="82" t="s">
        <v>94</v>
      </c>
      <c r="C93" s="83">
        <v>381.75</v>
      </c>
      <c r="D93" s="83">
        <v>58.5</v>
      </c>
      <c r="E93" s="83">
        <v>395.25</v>
      </c>
      <c r="F93" s="83">
        <v>0</v>
      </c>
      <c r="G93" s="83">
        <v>0</v>
      </c>
      <c r="H93" s="83">
        <v>0</v>
      </c>
      <c r="I93" s="83">
        <v>0</v>
      </c>
      <c r="J93" s="83">
        <v>0</v>
      </c>
      <c r="K93" s="83">
        <v>0</v>
      </c>
      <c r="L93" s="83">
        <v>0</v>
      </c>
      <c r="M93" s="83">
        <v>835.5</v>
      </c>
    </row>
    <row r="94" spans="1:13" x14ac:dyDescent="0.3">
      <c r="A94" s="81"/>
      <c r="B94" s="82" t="s">
        <v>58</v>
      </c>
      <c r="C94" s="83">
        <v>2692.24</v>
      </c>
      <c r="D94" s="83">
        <v>972.4</v>
      </c>
      <c r="E94" s="83">
        <v>102697.51999999999</v>
      </c>
      <c r="F94" s="83">
        <v>0</v>
      </c>
      <c r="G94" s="83">
        <v>0</v>
      </c>
      <c r="H94" s="83">
        <v>0</v>
      </c>
      <c r="I94" s="83">
        <v>0</v>
      </c>
      <c r="J94" s="83">
        <v>0</v>
      </c>
      <c r="K94" s="83">
        <v>0</v>
      </c>
      <c r="L94" s="83">
        <v>0</v>
      </c>
      <c r="M94" s="83">
        <v>106362.16</v>
      </c>
    </row>
    <row r="95" spans="1:13" x14ac:dyDescent="0.3">
      <c r="A95" s="81"/>
      <c r="B95" s="82" t="s">
        <v>59</v>
      </c>
      <c r="C95" s="83">
        <v>2425.6379999999999</v>
      </c>
      <c r="D95" s="83">
        <v>309.77999999999997</v>
      </c>
      <c r="E95" s="83">
        <v>7850.1</v>
      </c>
      <c r="F95" s="83">
        <v>0</v>
      </c>
      <c r="G95" s="83">
        <v>0</v>
      </c>
      <c r="H95" s="83">
        <v>0</v>
      </c>
      <c r="I95" s="83">
        <v>0</v>
      </c>
      <c r="J95" s="83">
        <v>0</v>
      </c>
      <c r="K95" s="83">
        <v>0</v>
      </c>
      <c r="L95" s="83">
        <v>0</v>
      </c>
      <c r="M95" s="83">
        <v>10585.518</v>
      </c>
    </row>
    <row r="96" spans="1:13" x14ac:dyDescent="0.3">
      <c r="A96" s="81"/>
      <c r="B96" s="82" t="s">
        <v>591</v>
      </c>
      <c r="C96" s="83">
        <v>0</v>
      </c>
      <c r="D96" s="83">
        <v>0</v>
      </c>
      <c r="E96" s="83">
        <v>0</v>
      </c>
      <c r="F96" s="83">
        <v>0</v>
      </c>
      <c r="G96" s="83">
        <v>0</v>
      </c>
      <c r="H96" s="83">
        <v>0</v>
      </c>
      <c r="I96" s="83">
        <v>0</v>
      </c>
      <c r="J96" s="83">
        <v>0</v>
      </c>
      <c r="K96" s="83">
        <v>0</v>
      </c>
      <c r="L96" s="83">
        <v>0</v>
      </c>
      <c r="M96" s="83">
        <v>0</v>
      </c>
    </row>
    <row r="97" spans="1:13" x14ac:dyDescent="0.3">
      <c r="A97" s="81"/>
      <c r="B97" s="82" t="s">
        <v>187</v>
      </c>
      <c r="C97" s="83">
        <v>0</v>
      </c>
      <c r="D97" s="83">
        <v>0</v>
      </c>
      <c r="E97" s="83">
        <v>55.48</v>
      </c>
      <c r="F97" s="83">
        <v>0</v>
      </c>
      <c r="G97" s="83">
        <v>0</v>
      </c>
      <c r="H97" s="83">
        <v>0</v>
      </c>
      <c r="I97" s="83">
        <v>0</v>
      </c>
      <c r="J97" s="83">
        <v>0</v>
      </c>
      <c r="K97" s="83">
        <v>0</v>
      </c>
      <c r="L97" s="83">
        <v>0</v>
      </c>
      <c r="M97" s="83">
        <v>55.48</v>
      </c>
    </row>
    <row r="98" spans="1:13" x14ac:dyDescent="0.3">
      <c r="A98" s="81"/>
      <c r="B98" s="82" t="s">
        <v>60</v>
      </c>
      <c r="C98" s="83">
        <v>53898.83</v>
      </c>
      <c r="D98" s="83">
        <v>16600.449999999997</v>
      </c>
      <c r="E98" s="83">
        <v>124138.29000000001</v>
      </c>
      <c r="F98" s="83">
        <v>0</v>
      </c>
      <c r="G98" s="83">
        <v>0</v>
      </c>
      <c r="H98" s="83">
        <v>0</v>
      </c>
      <c r="I98" s="83">
        <v>0</v>
      </c>
      <c r="J98" s="83">
        <v>0</v>
      </c>
      <c r="K98" s="83">
        <v>0</v>
      </c>
      <c r="L98" s="83">
        <v>0</v>
      </c>
      <c r="M98" s="83">
        <v>194637.57</v>
      </c>
    </row>
    <row r="99" spans="1:13" x14ac:dyDescent="0.3">
      <c r="A99" s="81"/>
      <c r="B99" s="82" t="s">
        <v>61</v>
      </c>
      <c r="C99" s="83">
        <v>42718.73</v>
      </c>
      <c r="D99" s="83">
        <v>0</v>
      </c>
      <c r="E99" s="83">
        <v>9501.56</v>
      </c>
      <c r="F99" s="83">
        <v>0</v>
      </c>
      <c r="G99" s="83">
        <v>0</v>
      </c>
      <c r="H99" s="83">
        <v>0</v>
      </c>
      <c r="I99" s="83">
        <v>0</v>
      </c>
      <c r="J99" s="83">
        <v>0</v>
      </c>
      <c r="K99" s="83">
        <v>0</v>
      </c>
      <c r="L99" s="83">
        <v>0</v>
      </c>
      <c r="M99" s="83">
        <v>52220.29</v>
      </c>
    </row>
    <row r="100" spans="1:13" x14ac:dyDescent="0.3">
      <c r="A100" s="81"/>
      <c r="B100" s="82" t="s">
        <v>62</v>
      </c>
      <c r="C100" s="83">
        <v>78689.97</v>
      </c>
      <c r="D100" s="83">
        <v>14965.57</v>
      </c>
      <c r="E100" s="83">
        <v>274667.52000000002</v>
      </c>
      <c r="F100" s="83">
        <v>0</v>
      </c>
      <c r="G100" s="83">
        <v>0</v>
      </c>
      <c r="H100" s="83">
        <v>0</v>
      </c>
      <c r="I100" s="83">
        <v>0</v>
      </c>
      <c r="J100" s="83">
        <v>0</v>
      </c>
      <c r="K100" s="83">
        <v>0</v>
      </c>
      <c r="L100" s="83">
        <v>0</v>
      </c>
      <c r="M100" s="83">
        <v>368323.06000000006</v>
      </c>
    </row>
    <row r="101" spans="1:13" x14ac:dyDescent="0.3">
      <c r="A101" s="81"/>
      <c r="B101" s="82" t="s">
        <v>63</v>
      </c>
      <c r="C101" s="83">
        <v>63818.22</v>
      </c>
      <c r="D101" s="83">
        <v>12257.46</v>
      </c>
      <c r="E101" s="83">
        <v>64089.49</v>
      </c>
      <c r="F101" s="83">
        <v>26945.95</v>
      </c>
      <c r="G101" s="83">
        <v>2</v>
      </c>
      <c r="H101" s="83">
        <v>3360.21</v>
      </c>
      <c r="I101" s="83">
        <v>0</v>
      </c>
      <c r="J101" s="83">
        <v>877.7</v>
      </c>
      <c r="K101" s="83">
        <v>370.48</v>
      </c>
      <c r="L101" s="83">
        <v>0</v>
      </c>
      <c r="M101" s="83">
        <v>171721.51</v>
      </c>
    </row>
    <row r="102" spans="1:13" x14ac:dyDescent="0.3">
      <c r="A102" s="81"/>
      <c r="B102" s="82" t="s">
        <v>95</v>
      </c>
      <c r="C102" s="83">
        <v>1327.4925000000001</v>
      </c>
      <c r="D102" s="83">
        <v>23.175000000000001</v>
      </c>
      <c r="E102" s="83">
        <v>134.76</v>
      </c>
      <c r="F102" s="83">
        <v>3.8363</v>
      </c>
      <c r="G102" s="83">
        <v>0</v>
      </c>
      <c r="H102" s="83">
        <v>32.244999999999997</v>
      </c>
      <c r="I102" s="83">
        <v>45.067500000000003</v>
      </c>
      <c r="J102" s="83">
        <v>0</v>
      </c>
      <c r="K102" s="83">
        <v>0</v>
      </c>
      <c r="L102" s="83">
        <v>0</v>
      </c>
      <c r="M102" s="83">
        <v>1566.5762999999999</v>
      </c>
    </row>
    <row r="103" spans="1:13" x14ac:dyDescent="0.3">
      <c r="A103" s="81"/>
      <c r="B103" s="82" t="s">
        <v>64</v>
      </c>
      <c r="C103" s="83">
        <v>1172.761</v>
      </c>
      <c r="D103" s="83">
        <v>81.33</v>
      </c>
      <c r="E103" s="83">
        <v>714.48</v>
      </c>
      <c r="F103" s="83">
        <v>0</v>
      </c>
      <c r="G103" s="83">
        <v>1.31</v>
      </c>
      <c r="H103" s="83">
        <v>10.25</v>
      </c>
      <c r="I103" s="83">
        <v>0.7</v>
      </c>
      <c r="J103" s="83">
        <v>0</v>
      </c>
      <c r="K103" s="83">
        <v>0</v>
      </c>
      <c r="L103" s="83">
        <v>0</v>
      </c>
      <c r="M103" s="83">
        <v>1980.8309999999999</v>
      </c>
    </row>
    <row r="104" spans="1:13" x14ac:dyDescent="0.3">
      <c r="A104" s="81"/>
      <c r="B104" s="82" t="s">
        <v>96</v>
      </c>
      <c r="C104" s="83">
        <v>136.05000000000001</v>
      </c>
      <c r="D104" s="83">
        <v>0</v>
      </c>
      <c r="E104" s="83">
        <v>599.15</v>
      </c>
      <c r="F104" s="83">
        <v>0</v>
      </c>
      <c r="G104" s="83">
        <v>0</v>
      </c>
      <c r="H104" s="83">
        <v>0</v>
      </c>
      <c r="I104" s="83">
        <v>0</v>
      </c>
      <c r="J104" s="83">
        <v>0</v>
      </c>
      <c r="K104" s="83">
        <v>0</v>
      </c>
      <c r="L104" s="83">
        <v>0</v>
      </c>
      <c r="M104" s="83">
        <v>735.2</v>
      </c>
    </row>
    <row r="105" spans="1:13" x14ac:dyDescent="0.3">
      <c r="A105" s="81"/>
      <c r="B105" s="82" t="s">
        <v>97</v>
      </c>
      <c r="C105" s="83">
        <v>228.37</v>
      </c>
      <c r="D105" s="83">
        <v>788.48</v>
      </c>
      <c r="E105" s="83">
        <v>130.07</v>
      </c>
      <c r="F105" s="83">
        <v>0</v>
      </c>
      <c r="G105" s="83">
        <v>0</v>
      </c>
      <c r="H105" s="83">
        <v>0</v>
      </c>
      <c r="I105" s="83">
        <v>0</v>
      </c>
      <c r="J105" s="83">
        <v>0</v>
      </c>
      <c r="K105" s="83">
        <v>0</v>
      </c>
      <c r="L105" s="83">
        <v>0</v>
      </c>
      <c r="M105" s="83">
        <v>1146.92</v>
      </c>
    </row>
    <row r="106" spans="1:13" x14ac:dyDescent="0.3">
      <c r="A106" s="81"/>
      <c r="B106" s="82" t="s">
        <v>589</v>
      </c>
      <c r="C106" s="83">
        <v>0</v>
      </c>
      <c r="D106" s="83">
        <v>21.11</v>
      </c>
      <c r="E106" s="83">
        <v>382.47</v>
      </c>
      <c r="F106" s="83">
        <v>0</v>
      </c>
      <c r="G106" s="83">
        <v>0</v>
      </c>
      <c r="H106" s="83">
        <v>0</v>
      </c>
      <c r="I106" s="83">
        <v>0</v>
      </c>
      <c r="J106" s="83">
        <v>0</v>
      </c>
      <c r="K106" s="83">
        <v>0</v>
      </c>
      <c r="L106" s="83">
        <v>0</v>
      </c>
      <c r="M106" s="83">
        <v>403.58000000000004</v>
      </c>
    </row>
    <row r="107" spans="1:13" x14ac:dyDescent="0.3">
      <c r="A107" s="81"/>
      <c r="B107" s="82" t="s">
        <v>98</v>
      </c>
      <c r="C107" s="83">
        <v>27.82</v>
      </c>
      <c r="D107" s="83">
        <v>0</v>
      </c>
      <c r="E107" s="83">
        <v>26.71</v>
      </c>
      <c r="F107" s="83">
        <v>0</v>
      </c>
      <c r="G107" s="83">
        <v>0</v>
      </c>
      <c r="H107" s="83">
        <v>0</v>
      </c>
      <c r="I107" s="83">
        <v>0</v>
      </c>
      <c r="J107" s="83">
        <v>0</v>
      </c>
      <c r="K107" s="83">
        <v>0</v>
      </c>
      <c r="L107" s="83">
        <v>0</v>
      </c>
      <c r="M107" s="83">
        <v>54.529999999999994</v>
      </c>
    </row>
    <row r="108" spans="1:13" x14ac:dyDescent="0.3">
      <c r="A108" s="81"/>
      <c r="B108" s="82" t="s">
        <v>65</v>
      </c>
      <c r="C108" s="83">
        <v>3431.9170000000004</v>
      </c>
      <c r="D108" s="83">
        <v>526.07500000000005</v>
      </c>
      <c r="E108" s="83">
        <v>11010.81</v>
      </c>
      <c r="F108" s="83">
        <v>0</v>
      </c>
      <c r="G108" s="83">
        <v>0</v>
      </c>
      <c r="H108" s="83">
        <v>18.75</v>
      </c>
      <c r="I108" s="83">
        <v>0</v>
      </c>
      <c r="J108" s="83">
        <v>0</v>
      </c>
      <c r="K108" s="83">
        <v>0</v>
      </c>
      <c r="L108" s="83">
        <v>0</v>
      </c>
      <c r="M108" s="83">
        <v>14987.552</v>
      </c>
    </row>
    <row r="109" spans="1:13" x14ac:dyDescent="0.3">
      <c r="A109" s="81"/>
      <c r="B109" s="82" t="s">
        <v>99</v>
      </c>
      <c r="C109" s="83">
        <v>104.43</v>
      </c>
      <c r="D109" s="83">
        <v>0</v>
      </c>
      <c r="E109" s="83">
        <v>94.31</v>
      </c>
      <c r="F109" s="83">
        <v>0</v>
      </c>
      <c r="G109" s="83">
        <v>0</v>
      </c>
      <c r="H109" s="83">
        <v>0</v>
      </c>
      <c r="I109" s="83">
        <v>0</v>
      </c>
      <c r="J109" s="83">
        <v>0</v>
      </c>
      <c r="K109" s="83">
        <v>0</v>
      </c>
      <c r="L109" s="83">
        <v>0</v>
      </c>
      <c r="M109" s="83">
        <v>198.74</v>
      </c>
    </row>
    <row r="110" spans="1:13" x14ac:dyDescent="0.3">
      <c r="A110" s="81"/>
      <c r="B110" s="82" t="s">
        <v>66</v>
      </c>
      <c r="C110" s="83">
        <v>2856.2</v>
      </c>
      <c r="D110" s="83">
        <v>2069.48</v>
      </c>
      <c r="E110" s="83">
        <v>23771.940000000002</v>
      </c>
      <c r="F110" s="83">
        <v>0</v>
      </c>
      <c r="G110" s="83">
        <v>10.77</v>
      </c>
      <c r="H110" s="83">
        <v>0</v>
      </c>
      <c r="I110" s="83">
        <v>0</v>
      </c>
      <c r="J110" s="83">
        <v>0</v>
      </c>
      <c r="K110" s="83">
        <v>0</v>
      </c>
      <c r="L110" s="83">
        <v>0</v>
      </c>
      <c r="M110" s="83">
        <v>28708.39</v>
      </c>
    </row>
    <row r="111" spans="1:13" ht="22.8" customHeight="1" x14ac:dyDescent="0.3">
      <c r="B111" s="85" t="s">
        <v>608</v>
      </c>
      <c r="C111" s="84">
        <f>SUM(C5:C110)</f>
        <v>2476023.6381900008</v>
      </c>
      <c r="D111" s="84">
        <f t="shared" ref="D111:L111" si="0">SUM(D5:D110)</f>
        <v>406015.59910000005</v>
      </c>
      <c r="E111" s="84">
        <f t="shared" si="0"/>
        <v>4495829.0534800002</v>
      </c>
      <c r="F111" s="84">
        <f t="shared" si="0"/>
        <v>377061.17130000016</v>
      </c>
      <c r="G111" s="84">
        <f t="shared" si="0"/>
        <v>913.4174999999999</v>
      </c>
      <c r="H111" s="84">
        <f t="shared" si="0"/>
        <v>1549403.6704999998</v>
      </c>
      <c r="I111" s="84">
        <f t="shared" si="0"/>
        <v>1170.7350000000001</v>
      </c>
      <c r="J111" s="84">
        <f t="shared" si="0"/>
        <v>953.52550000000008</v>
      </c>
      <c r="K111" s="84">
        <f t="shared" si="0"/>
        <v>372.78000000000003</v>
      </c>
      <c r="L111" s="84">
        <f t="shared" si="0"/>
        <v>158.08500000000001</v>
      </c>
      <c r="M111" s="84">
        <f>SUM(M5:M110)</f>
        <v>9307901.6755699981</v>
      </c>
    </row>
  </sheetData>
  <sheetProtection algorithmName="SHA-512" hashValue="rCzJzqu4+9/pq8Zq0obsLs8zbolqc51oIoD1SQmsUY5bBWibfKAVeSsJ6erzNFSmb6g8I1JqWFEo0gwB0BURKg==" saltValue="EG4QVAh+4fTyrSbUxVJYLw==" spinCount="100000" sheet="1" objects="1" scenarios="1"/>
  <mergeCells count="10">
    <mergeCell ref="L3:L4"/>
    <mergeCell ref="B2:B4"/>
    <mergeCell ref="C2:L2"/>
    <mergeCell ref="M2:M4"/>
    <mergeCell ref="C3:C4"/>
    <mergeCell ref="D3:D4"/>
    <mergeCell ref="E3:E4"/>
    <mergeCell ref="F3:G3"/>
    <mergeCell ref="H3:I3"/>
    <mergeCell ref="J3:K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9188E-2D77-4068-8F54-59D3F3541D8C}">
  <dimension ref="B2:M111"/>
  <sheetViews>
    <sheetView showGridLines="0" showRowColHeader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4.4" x14ac:dyDescent="0.3"/>
  <cols>
    <col min="2" max="2" width="43.44140625" customWidth="1"/>
  </cols>
  <sheetData>
    <row r="2" spans="2:13" ht="28.8" customHeight="1" x14ac:dyDescent="0.3">
      <c r="B2" s="197" t="s">
        <v>600</v>
      </c>
      <c r="C2" s="198" t="s">
        <v>630</v>
      </c>
      <c r="D2" s="198"/>
      <c r="E2" s="198"/>
      <c r="F2" s="198"/>
      <c r="G2" s="198"/>
      <c r="H2" s="198"/>
      <c r="I2" s="198"/>
      <c r="J2" s="198"/>
      <c r="K2" s="198"/>
      <c r="L2" s="198"/>
      <c r="M2" s="197" t="s">
        <v>608</v>
      </c>
    </row>
    <row r="3" spans="2:13" x14ac:dyDescent="0.3">
      <c r="B3" s="197"/>
      <c r="C3" s="197" t="s">
        <v>619</v>
      </c>
      <c r="D3" s="196" t="s">
        <v>620</v>
      </c>
      <c r="E3" s="196" t="s">
        <v>621</v>
      </c>
      <c r="F3" s="196" t="s">
        <v>622</v>
      </c>
      <c r="G3" s="196"/>
      <c r="H3" s="196" t="s">
        <v>623</v>
      </c>
      <c r="I3" s="196"/>
      <c r="J3" s="196" t="s">
        <v>624</v>
      </c>
      <c r="K3" s="196"/>
      <c r="L3" s="196" t="s">
        <v>625</v>
      </c>
      <c r="M3" s="197"/>
    </row>
    <row r="4" spans="2:13" ht="28.8" x14ac:dyDescent="0.3">
      <c r="B4" s="197"/>
      <c r="C4" s="197"/>
      <c r="D4" s="196"/>
      <c r="E4" s="196"/>
      <c r="F4" s="80" t="s">
        <v>619</v>
      </c>
      <c r="G4" s="80" t="s">
        <v>626</v>
      </c>
      <c r="H4" s="80" t="s">
        <v>619</v>
      </c>
      <c r="I4" s="80" t="s">
        <v>626</v>
      </c>
      <c r="J4" s="80" t="s">
        <v>619</v>
      </c>
      <c r="K4" s="80" t="s">
        <v>626</v>
      </c>
      <c r="L4" s="196"/>
      <c r="M4" s="197"/>
    </row>
    <row r="5" spans="2:13" x14ac:dyDescent="0.3">
      <c r="B5" s="82" t="s">
        <v>13</v>
      </c>
      <c r="C5" s="83">
        <v>314.79000000000002</v>
      </c>
      <c r="D5" s="83">
        <v>0</v>
      </c>
      <c r="E5" s="83">
        <v>2207.9299999999998</v>
      </c>
      <c r="F5" s="83">
        <v>0</v>
      </c>
      <c r="G5" s="83">
        <v>0</v>
      </c>
      <c r="H5" s="83">
        <v>0</v>
      </c>
      <c r="I5" s="83">
        <v>0</v>
      </c>
      <c r="J5" s="83">
        <v>0</v>
      </c>
      <c r="K5" s="83">
        <v>0</v>
      </c>
      <c r="L5" s="83">
        <v>0</v>
      </c>
      <c r="M5" s="83">
        <f>SUM(C5:L5)</f>
        <v>2522.7199999999998</v>
      </c>
    </row>
    <row r="6" spans="2:13" x14ac:dyDescent="0.3">
      <c r="B6" s="82" t="s">
        <v>584</v>
      </c>
      <c r="C6" s="83">
        <v>4677.92</v>
      </c>
      <c r="D6" s="83">
        <v>343.45</v>
      </c>
      <c r="E6" s="83">
        <v>728.2</v>
      </c>
      <c r="F6" s="83">
        <v>0</v>
      </c>
      <c r="G6" s="83">
        <v>0</v>
      </c>
      <c r="H6" s="83">
        <v>0</v>
      </c>
      <c r="I6" s="83">
        <v>0</v>
      </c>
      <c r="J6" s="83">
        <v>0</v>
      </c>
      <c r="K6" s="83">
        <v>0</v>
      </c>
      <c r="L6" s="83">
        <v>0</v>
      </c>
      <c r="M6" s="83">
        <f t="shared" ref="M6:M69" si="0">SUM(C6:L6)</f>
        <v>5749.57</v>
      </c>
    </row>
    <row r="7" spans="2:13" x14ac:dyDescent="0.3">
      <c r="B7" s="82" t="s">
        <v>472</v>
      </c>
      <c r="C7" s="83">
        <v>2064.16</v>
      </c>
      <c r="D7" s="83">
        <v>59.32</v>
      </c>
      <c r="E7" s="83">
        <v>378.71</v>
      </c>
      <c r="F7" s="83">
        <v>0.24</v>
      </c>
      <c r="G7" s="83">
        <v>0</v>
      </c>
      <c r="H7" s="83">
        <v>197.27</v>
      </c>
      <c r="I7" s="83">
        <v>0</v>
      </c>
      <c r="J7" s="83">
        <v>0.55000000000000004</v>
      </c>
      <c r="K7" s="83">
        <v>0</v>
      </c>
      <c r="L7" s="83">
        <v>1.48</v>
      </c>
      <c r="M7" s="83">
        <f t="shared" si="0"/>
        <v>2701.73</v>
      </c>
    </row>
    <row r="8" spans="2:13" x14ac:dyDescent="0.3">
      <c r="B8" s="82" t="s">
        <v>15</v>
      </c>
      <c r="C8" s="83">
        <v>23363.49</v>
      </c>
      <c r="D8" s="83">
        <v>9117.66</v>
      </c>
      <c r="E8" s="83">
        <v>70717.820000000007</v>
      </c>
      <c r="F8" s="83">
        <v>1276.55</v>
      </c>
      <c r="G8" s="83">
        <v>744.03</v>
      </c>
      <c r="H8" s="83">
        <v>1879.74</v>
      </c>
      <c r="I8" s="83">
        <v>351.12</v>
      </c>
      <c r="J8" s="83">
        <v>0</v>
      </c>
      <c r="K8" s="83">
        <v>0</v>
      </c>
      <c r="L8" s="83">
        <v>40.35</v>
      </c>
      <c r="M8" s="83">
        <f t="shared" si="0"/>
        <v>107490.76000000001</v>
      </c>
    </row>
    <row r="9" spans="2:13" x14ac:dyDescent="0.3">
      <c r="B9" s="82" t="s">
        <v>17</v>
      </c>
      <c r="C9" s="83">
        <v>1332.2</v>
      </c>
      <c r="D9" s="83">
        <v>166.74</v>
      </c>
      <c r="E9" s="83">
        <v>7475.37</v>
      </c>
      <c r="F9" s="83">
        <v>0</v>
      </c>
      <c r="G9" s="83">
        <v>0</v>
      </c>
      <c r="H9" s="83">
        <v>0</v>
      </c>
      <c r="I9" s="83">
        <v>0</v>
      </c>
      <c r="J9" s="83">
        <v>0</v>
      </c>
      <c r="K9" s="83">
        <v>0</v>
      </c>
      <c r="L9" s="83">
        <v>0</v>
      </c>
      <c r="M9" s="83">
        <f t="shared" si="0"/>
        <v>8974.31</v>
      </c>
    </row>
    <row r="10" spans="2:13" x14ac:dyDescent="0.3">
      <c r="B10" s="82" t="s">
        <v>154</v>
      </c>
      <c r="C10" s="83">
        <v>1368</v>
      </c>
      <c r="D10" s="83">
        <v>5</v>
      </c>
      <c r="E10" s="83">
        <v>8</v>
      </c>
      <c r="F10" s="83">
        <v>0</v>
      </c>
      <c r="G10" s="83">
        <v>0</v>
      </c>
      <c r="H10" s="83">
        <v>0</v>
      </c>
      <c r="I10" s="83">
        <v>0</v>
      </c>
      <c r="J10" s="83">
        <v>0</v>
      </c>
      <c r="K10" s="83">
        <v>0</v>
      </c>
      <c r="L10" s="83">
        <v>0</v>
      </c>
      <c r="M10" s="83">
        <f t="shared" si="0"/>
        <v>1381</v>
      </c>
    </row>
    <row r="11" spans="2:13" x14ac:dyDescent="0.3">
      <c r="B11" s="82" t="s">
        <v>69</v>
      </c>
      <c r="C11" s="83">
        <v>82.87</v>
      </c>
      <c r="D11" s="83">
        <v>1374.41</v>
      </c>
      <c r="E11" s="83">
        <v>2929.2</v>
      </c>
      <c r="F11" s="83">
        <v>0</v>
      </c>
      <c r="G11" s="83">
        <v>0</v>
      </c>
      <c r="H11" s="83">
        <v>0</v>
      </c>
      <c r="I11" s="83">
        <v>0</v>
      </c>
      <c r="J11" s="83">
        <v>0</v>
      </c>
      <c r="K11" s="83">
        <v>0</v>
      </c>
      <c r="L11" s="83">
        <v>0</v>
      </c>
      <c r="M11" s="83">
        <f t="shared" si="0"/>
        <v>4386.4799999999996</v>
      </c>
    </row>
    <row r="12" spans="2:13" x14ac:dyDescent="0.3">
      <c r="B12" s="82" t="s">
        <v>70</v>
      </c>
      <c r="C12" s="83">
        <v>368.2</v>
      </c>
      <c r="D12" s="83">
        <v>264.74</v>
      </c>
      <c r="E12" s="83">
        <v>1237.76</v>
      </c>
      <c r="F12" s="83">
        <v>0</v>
      </c>
      <c r="G12" s="83">
        <v>0</v>
      </c>
      <c r="H12" s="83">
        <v>0</v>
      </c>
      <c r="I12" s="83">
        <v>0</v>
      </c>
      <c r="J12" s="83">
        <v>0</v>
      </c>
      <c r="K12" s="83">
        <v>0</v>
      </c>
      <c r="L12" s="83">
        <v>0</v>
      </c>
      <c r="M12" s="83">
        <f t="shared" si="0"/>
        <v>1870.7</v>
      </c>
    </row>
    <row r="13" spans="2:13" x14ac:dyDescent="0.3">
      <c r="B13" s="82" t="s">
        <v>18</v>
      </c>
      <c r="C13" s="83">
        <v>0</v>
      </c>
      <c r="D13" s="83">
        <v>13.897500000000001</v>
      </c>
      <c r="E13" s="83">
        <v>1164.7280000000001</v>
      </c>
      <c r="F13" s="83">
        <v>0</v>
      </c>
      <c r="G13" s="83">
        <v>0</v>
      </c>
      <c r="H13" s="83">
        <v>0</v>
      </c>
      <c r="I13" s="83">
        <v>0</v>
      </c>
      <c r="J13" s="83">
        <v>0</v>
      </c>
      <c r="K13" s="83">
        <v>0</v>
      </c>
      <c r="L13" s="83">
        <v>0</v>
      </c>
      <c r="M13" s="83">
        <f t="shared" si="0"/>
        <v>1178.6255000000001</v>
      </c>
    </row>
    <row r="14" spans="2:13" x14ac:dyDescent="0.3">
      <c r="B14" s="82" t="s">
        <v>19</v>
      </c>
      <c r="C14" s="83">
        <v>21640.16</v>
      </c>
      <c r="D14" s="83">
        <v>1715.96</v>
      </c>
      <c r="E14" s="83">
        <v>29328.98</v>
      </c>
      <c r="F14" s="83">
        <v>0</v>
      </c>
      <c r="G14" s="83">
        <v>0</v>
      </c>
      <c r="H14" s="83">
        <v>0</v>
      </c>
      <c r="I14" s="83">
        <v>0</v>
      </c>
      <c r="J14" s="83">
        <v>0</v>
      </c>
      <c r="K14" s="83">
        <v>0</v>
      </c>
      <c r="L14" s="83">
        <v>0</v>
      </c>
      <c r="M14" s="83">
        <f t="shared" si="0"/>
        <v>52685.1</v>
      </c>
    </row>
    <row r="15" spans="2:13" x14ac:dyDescent="0.3">
      <c r="B15" s="82" t="s">
        <v>71</v>
      </c>
      <c r="C15" s="83">
        <v>1408.65</v>
      </c>
      <c r="D15" s="83">
        <v>891.6875</v>
      </c>
      <c r="E15" s="83">
        <v>2457.0149999999999</v>
      </c>
      <c r="F15" s="83">
        <v>0</v>
      </c>
      <c r="G15" s="83">
        <v>0</v>
      </c>
      <c r="H15" s="83">
        <v>139.23750000000001</v>
      </c>
      <c r="I15" s="83">
        <v>74.739999999999995</v>
      </c>
      <c r="J15" s="83">
        <v>0</v>
      </c>
      <c r="K15" s="83">
        <v>0</v>
      </c>
      <c r="L15" s="83">
        <v>0</v>
      </c>
      <c r="M15" s="83">
        <f t="shared" si="0"/>
        <v>4971.33</v>
      </c>
    </row>
    <row r="16" spans="2:13" x14ac:dyDescent="0.3">
      <c r="B16" s="82" t="s">
        <v>72</v>
      </c>
      <c r="C16" s="83">
        <v>13844.44</v>
      </c>
      <c r="D16" s="83">
        <v>45.6</v>
      </c>
      <c r="E16" s="83">
        <v>132.29</v>
      </c>
      <c r="F16" s="83">
        <v>0</v>
      </c>
      <c r="G16" s="83">
        <v>0</v>
      </c>
      <c r="H16" s="83">
        <v>0</v>
      </c>
      <c r="I16" s="83">
        <v>0</v>
      </c>
      <c r="J16" s="83">
        <v>0</v>
      </c>
      <c r="K16" s="83">
        <v>0</v>
      </c>
      <c r="L16" s="83">
        <v>0</v>
      </c>
      <c r="M16" s="83">
        <f t="shared" si="0"/>
        <v>14022.330000000002</v>
      </c>
    </row>
    <row r="17" spans="2:13" x14ac:dyDescent="0.3">
      <c r="B17" s="82" t="s">
        <v>73</v>
      </c>
      <c r="C17" s="83">
        <v>68.59</v>
      </c>
      <c r="D17" s="83">
        <v>0</v>
      </c>
      <c r="E17" s="83">
        <v>440.28</v>
      </c>
      <c r="F17" s="83">
        <v>0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3">
        <v>0</v>
      </c>
      <c r="M17" s="83">
        <f t="shared" si="0"/>
        <v>508.87</v>
      </c>
    </row>
    <row r="18" spans="2:13" x14ac:dyDescent="0.3">
      <c r="B18" s="82" t="s">
        <v>74</v>
      </c>
      <c r="C18" s="83">
        <v>649.98</v>
      </c>
      <c r="D18" s="83">
        <v>609.61</v>
      </c>
      <c r="E18" s="83">
        <v>2129.77</v>
      </c>
      <c r="F18" s="83">
        <v>0</v>
      </c>
      <c r="G18" s="83">
        <v>0</v>
      </c>
      <c r="H18" s="83">
        <v>3</v>
      </c>
      <c r="I18" s="83">
        <v>1</v>
      </c>
      <c r="J18" s="83">
        <v>0</v>
      </c>
      <c r="K18" s="83">
        <v>0</v>
      </c>
      <c r="L18" s="83">
        <v>0</v>
      </c>
      <c r="M18" s="83">
        <f t="shared" si="0"/>
        <v>3393.36</v>
      </c>
    </row>
    <row r="19" spans="2:13" x14ac:dyDescent="0.3">
      <c r="B19" s="82" t="s">
        <v>20</v>
      </c>
      <c r="C19" s="83">
        <v>1605.6</v>
      </c>
      <c r="D19" s="83">
        <v>286.74</v>
      </c>
      <c r="E19" s="83">
        <v>9121.18</v>
      </c>
      <c r="F19" s="83">
        <v>0</v>
      </c>
      <c r="G19" s="83">
        <v>0</v>
      </c>
      <c r="H19" s="83">
        <v>0</v>
      </c>
      <c r="I19" s="83">
        <v>0</v>
      </c>
      <c r="J19" s="83">
        <v>0</v>
      </c>
      <c r="K19" s="83">
        <v>0</v>
      </c>
      <c r="L19" s="83">
        <v>0</v>
      </c>
      <c r="M19" s="83">
        <f t="shared" si="0"/>
        <v>11013.52</v>
      </c>
    </row>
    <row r="20" spans="2:13" x14ac:dyDescent="0.3">
      <c r="B20" s="82" t="s">
        <v>75</v>
      </c>
      <c r="C20" s="83">
        <v>0</v>
      </c>
      <c r="D20" s="83">
        <v>0</v>
      </c>
      <c r="E20" s="83">
        <v>104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f t="shared" si="0"/>
        <v>104</v>
      </c>
    </row>
    <row r="21" spans="2:13" x14ac:dyDescent="0.3">
      <c r="B21" s="82" t="s">
        <v>463</v>
      </c>
      <c r="C21" s="83">
        <v>7507.98</v>
      </c>
      <c r="D21" s="83">
        <v>1650.8</v>
      </c>
      <c r="E21" s="83">
        <v>49900.05</v>
      </c>
      <c r="F21" s="83">
        <v>233.58</v>
      </c>
      <c r="G21" s="83">
        <v>0</v>
      </c>
      <c r="H21" s="83">
        <v>39.729999999999997</v>
      </c>
      <c r="I21" s="83">
        <v>0</v>
      </c>
      <c r="J21" s="83">
        <v>0</v>
      </c>
      <c r="K21" s="83">
        <v>0</v>
      </c>
      <c r="L21" s="83">
        <v>0</v>
      </c>
      <c r="M21" s="83">
        <f t="shared" si="0"/>
        <v>59332.140000000007</v>
      </c>
    </row>
    <row r="22" spans="2:13" x14ac:dyDescent="0.3">
      <c r="B22" s="82" t="s">
        <v>122</v>
      </c>
      <c r="C22" s="83">
        <v>751.58</v>
      </c>
      <c r="D22" s="83">
        <v>67.17</v>
      </c>
      <c r="E22" s="83">
        <v>1915.21</v>
      </c>
      <c r="F22" s="83">
        <v>0</v>
      </c>
      <c r="G22" s="83">
        <v>0</v>
      </c>
      <c r="H22" s="83">
        <v>0</v>
      </c>
      <c r="I22" s="83">
        <v>0</v>
      </c>
      <c r="J22" s="83">
        <v>0</v>
      </c>
      <c r="K22" s="83">
        <v>0</v>
      </c>
      <c r="L22" s="83">
        <v>0</v>
      </c>
      <c r="M22" s="83">
        <f t="shared" si="0"/>
        <v>2733.96</v>
      </c>
    </row>
    <row r="23" spans="2:13" x14ac:dyDescent="0.3">
      <c r="B23" s="82" t="s">
        <v>21</v>
      </c>
      <c r="C23" s="83">
        <v>0</v>
      </c>
      <c r="D23" s="83">
        <v>0</v>
      </c>
      <c r="E23" s="83">
        <v>487</v>
      </c>
      <c r="F23" s="83">
        <v>0</v>
      </c>
      <c r="G23" s="83">
        <v>0</v>
      </c>
      <c r="H23" s="83">
        <v>0</v>
      </c>
      <c r="I23" s="83">
        <v>0</v>
      </c>
      <c r="J23" s="83">
        <v>0</v>
      </c>
      <c r="K23" s="83">
        <v>0</v>
      </c>
      <c r="L23" s="83">
        <v>0</v>
      </c>
      <c r="M23" s="83">
        <f t="shared" si="0"/>
        <v>487</v>
      </c>
    </row>
    <row r="24" spans="2:13" x14ac:dyDescent="0.3">
      <c r="B24" s="82" t="s">
        <v>186</v>
      </c>
      <c r="C24" s="83">
        <v>493.93</v>
      </c>
      <c r="D24" s="83">
        <v>0</v>
      </c>
      <c r="E24" s="83">
        <v>374.7</v>
      </c>
      <c r="F24" s="83">
        <v>0</v>
      </c>
      <c r="G24" s="83">
        <v>0</v>
      </c>
      <c r="H24" s="83">
        <v>0</v>
      </c>
      <c r="I24" s="83">
        <v>0</v>
      </c>
      <c r="J24" s="83">
        <v>0</v>
      </c>
      <c r="K24" s="83">
        <v>0</v>
      </c>
      <c r="L24" s="83">
        <v>0</v>
      </c>
      <c r="M24" s="83">
        <f t="shared" si="0"/>
        <v>868.63</v>
      </c>
    </row>
    <row r="25" spans="2:13" x14ac:dyDescent="0.3">
      <c r="B25" s="82" t="s">
        <v>22</v>
      </c>
      <c r="C25" s="83">
        <v>7282.93</v>
      </c>
      <c r="D25" s="83">
        <v>2561.54</v>
      </c>
      <c r="E25" s="83">
        <v>49264.915000000001</v>
      </c>
      <c r="F25" s="83">
        <v>19</v>
      </c>
      <c r="G25" s="83">
        <v>0</v>
      </c>
      <c r="H25" s="83">
        <v>0</v>
      </c>
      <c r="I25" s="83">
        <v>0</v>
      </c>
      <c r="J25" s="83">
        <v>0</v>
      </c>
      <c r="K25" s="83">
        <v>0</v>
      </c>
      <c r="L25" s="83">
        <v>0</v>
      </c>
      <c r="M25" s="83">
        <f t="shared" si="0"/>
        <v>59128.385000000002</v>
      </c>
    </row>
    <row r="26" spans="2:13" x14ac:dyDescent="0.3">
      <c r="B26" s="82" t="s">
        <v>23</v>
      </c>
      <c r="C26" s="83">
        <v>22</v>
      </c>
      <c r="D26" s="83">
        <v>0</v>
      </c>
      <c r="E26" s="83">
        <v>26</v>
      </c>
      <c r="F26" s="83">
        <v>0</v>
      </c>
      <c r="G26" s="83">
        <v>0</v>
      </c>
      <c r="H26" s="83">
        <v>0</v>
      </c>
      <c r="I26" s="83">
        <v>0</v>
      </c>
      <c r="J26" s="83">
        <v>0</v>
      </c>
      <c r="K26" s="83">
        <v>0</v>
      </c>
      <c r="L26" s="83">
        <v>0</v>
      </c>
      <c r="M26" s="83">
        <f t="shared" si="0"/>
        <v>48</v>
      </c>
    </row>
    <row r="27" spans="2:13" x14ac:dyDescent="0.3">
      <c r="B27" s="82" t="s">
        <v>24</v>
      </c>
      <c r="C27" s="83">
        <v>117197.46</v>
      </c>
      <c r="D27" s="83">
        <v>22836.89</v>
      </c>
      <c r="E27" s="83">
        <v>62137.69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f t="shared" si="0"/>
        <v>202172.04</v>
      </c>
    </row>
    <row r="28" spans="2:13" x14ac:dyDescent="0.3">
      <c r="B28" s="82" t="s">
        <v>25</v>
      </c>
      <c r="C28" s="83">
        <v>0</v>
      </c>
      <c r="D28" s="83">
        <v>0</v>
      </c>
      <c r="E28" s="83">
        <v>0</v>
      </c>
      <c r="F28" s="83">
        <v>0</v>
      </c>
      <c r="G28" s="83">
        <v>0</v>
      </c>
      <c r="H28" s="83">
        <v>587324</v>
      </c>
      <c r="I28" s="83">
        <v>0</v>
      </c>
      <c r="J28" s="83">
        <v>0</v>
      </c>
      <c r="K28" s="83">
        <v>0</v>
      </c>
      <c r="L28" s="83">
        <v>0</v>
      </c>
      <c r="M28" s="83">
        <f t="shared" si="0"/>
        <v>587324</v>
      </c>
    </row>
    <row r="29" spans="2:13" x14ac:dyDescent="0.3">
      <c r="B29" s="82" t="s">
        <v>76</v>
      </c>
      <c r="C29" s="83">
        <v>22</v>
      </c>
      <c r="D29" s="83">
        <v>53</v>
      </c>
      <c r="E29" s="83">
        <v>1860</v>
      </c>
      <c r="F29" s="83">
        <v>0</v>
      </c>
      <c r="G29" s="83">
        <v>0</v>
      </c>
      <c r="H29" s="83">
        <v>0</v>
      </c>
      <c r="I29" s="83">
        <v>0</v>
      </c>
      <c r="J29" s="83">
        <v>0</v>
      </c>
      <c r="K29" s="83">
        <v>0</v>
      </c>
      <c r="L29" s="83">
        <v>0</v>
      </c>
      <c r="M29" s="83">
        <f t="shared" si="0"/>
        <v>1935</v>
      </c>
    </row>
    <row r="30" spans="2:13" x14ac:dyDescent="0.3">
      <c r="B30" s="82" t="s">
        <v>77</v>
      </c>
      <c r="C30" s="83">
        <v>44.97</v>
      </c>
      <c r="D30" s="83">
        <v>2.62</v>
      </c>
      <c r="E30" s="83">
        <v>150.97999999999999</v>
      </c>
      <c r="F30" s="83">
        <v>0</v>
      </c>
      <c r="G30" s="83">
        <v>0</v>
      </c>
      <c r="H30" s="83">
        <v>0</v>
      </c>
      <c r="I30" s="83">
        <v>0</v>
      </c>
      <c r="J30" s="83">
        <v>0</v>
      </c>
      <c r="K30" s="83">
        <v>0</v>
      </c>
      <c r="L30" s="83">
        <v>0</v>
      </c>
      <c r="M30" s="83">
        <f t="shared" si="0"/>
        <v>198.57</v>
      </c>
    </row>
    <row r="31" spans="2:13" x14ac:dyDescent="0.3">
      <c r="B31" s="82" t="s">
        <v>26</v>
      </c>
      <c r="C31" s="83">
        <v>354</v>
      </c>
      <c r="D31" s="83">
        <v>21311</v>
      </c>
      <c r="E31" s="83">
        <v>7166</v>
      </c>
      <c r="F31" s="83">
        <v>0</v>
      </c>
      <c r="G31" s="83">
        <v>0</v>
      </c>
      <c r="H31" s="83">
        <v>0</v>
      </c>
      <c r="I31" s="83">
        <v>22</v>
      </c>
      <c r="J31" s="83">
        <v>0</v>
      </c>
      <c r="K31" s="83">
        <v>0</v>
      </c>
      <c r="L31" s="83">
        <v>0</v>
      </c>
      <c r="M31" s="83">
        <f t="shared" si="0"/>
        <v>28853</v>
      </c>
    </row>
    <row r="32" spans="2:13" x14ac:dyDescent="0.3">
      <c r="B32" s="82" t="s">
        <v>27</v>
      </c>
      <c r="C32" s="83">
        <v>1602.26</v>
      </c>
      <c r="D32" s="83">
        <v>751.04</v>
      </c>
      <c r="E32" s="83">
        <v>2312.86</v>
      </c>
      <c r="F32" s="83">
        <v>0</v>
      </c>
      <c r="G32" s="83">
        <v>0</v>
      </c>
      <c r="H32" s="83">
        <v>4.25</v>
      </c>
      <c r="I32" s="83">
        <v>0</v>
      </c>
      <c r="J32" s="83">
        <v>21.94</v>
      </c>
      <c r="K32" s="83">
        <v>0</v>
      </c>
      <c r="L32" s="83">
        <v>0</v>
      </c>
      <c r="M32" s="83">
        <f t="shared" si="0"/>
        <v>4692.3499999999995</v>
      </c>
    </row>
    <row r="33" spans="2:13" x14ac:dyDescent="0.3">
      <c r="B33" s="82" t="s">
        <v>78</v>
      </c>
      <c r="C33" s="83">
        <v>34966.86</v>
      </c>
      <c r="D33" s="83">
        <v>0</v>
      </c>
      <c r="E33" s="83">
        <v>714.4</v>
      </c>
      <c r="F33" s="83">
        <v>26879.82</v>
      </c>
      <c r="G33" s="83">
        <v>0</v>
      </c>
      <c r="H33" s="83">
        <v>0</v>
      </c>
      <c r="I33" s="83">
        <v>0</v>
      </c>
      <c r="J33" s="83">
        <v>0</v>
      </c>
      <c r="K33" s="83">
        <v>0</v>
      </c>
      <c r="L33" s="83">
        <v>0</v>
      </c>
      <c r="M33" s="83">
        <f t="shared" si="0"/>
        <v>62561.08</v>
      </c>
    </row>
    <row r="34" spans="2:13" x14ac:dyDescent="0.3">
      <c r="B34" s="82" t="s">
        <v>28</v>
      </c>
      <c r="C34" s="83">
        <v>9919.09</v>
      </c>
      <c r="D34" s="83">
        <v>2838.23</v>
      </c>
      <c r="E34" s="83">
        <v>11439.33</v>
      </c>
      <c r="F34" s="83">
        <v>0</v>
      </c>
      <c r="G34" s="83">
        <v>0</v>
      </c>
      <c r="H34" s="83">
        <v>236.43</v>
      </c>
      <c r="I34" s="83">
        <v>0</v>
      </c>
      <c r="J34" s="83">
        <v>0</v>
      </c>
      <c r="K34" s="83">
        <v>0</v>
      </c>
      <c r="L34" s="83">
        <v>0</v>
      </c>
      <c r="M34" s="83">
        <f t="shared" si="0"/>
        <v>24433.08</v>
      </c>
    </row>
    <row r="35" spans="2:13" x14ac:dyDescent="0.3">
      <c r="B35" s="82" t="s">
        <v>79</v>
      </c>
      <c r="C35" s="83">
        <v>42.94</v>
      </c>
      <c r="D35" s="83">
        <v>0</v>
      </c>
      <c r="E35" s="83">
        <v>641.64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f t="shared" si="0"/>
        <v>684.57999999999993</v>
      </c>
    </row>
    <row r="36" spans="2:13" x14ac:dyDescent="0.3">
      <c r="B36" s="82" t="s">
        <v>117</v>
      </c>
      <c r="C36" s="83">
        <v>0</v>
      </c>
      <c r="D36" s="83">
        <v>0</v>
      </c>
      <c r="E36" s="83">
        <v>86.19</v>
      </c>
      <c r="F36" s="83">
        <v>0</v>
      </c>
      <c r="G36" s="83">
        <v>0</v>
      </c>
      <c r="H36" s="83">
        <v>0</v>
      </c>
      <c r="I36" s="83">
        <v>0</v>
      </c>
      <c r="J36" s="83">
        <v>0</v>
      </c>
      <c r="K36" s="83">
        <v>0</v>
      </c>
      <c r="L36" s="83">
        <v>0</v>
      </c>
      <c r="M36" s="83">
        <f t="shared" si="0"/>
        <v>86.19</v>
      </c>
    </row>
    <row r="37" spans="2:13" x14ac:dyDescent="0.3">
      <c r="B37" s="82" t="s">
        <v>110</v>
      </c>
      <c r="C37" s="83">
        <v>0</v>
      </c>
      <c r="D37" s="83">
        <v>0</v>
      </c>
      <c r="E37" s="83">
        <v>495.3</v>
      </c>
      <c r="F37" s="83">
        <v>0</v>
      </c>
      <c r="G37" s="83">
        <v>0</v>
      </c>
      <c r="H37" s="83">
        <v>0</v>
      </c>
      <c r="I37" s="83">
        <v>0</v>
      </c>
      <c r="J37" s="83">
        <v>0</v>
      </c>
      <c r="K37" s="83">
        <v>0</v>
      </c>
      <c r="L37" s="83">
        <v>0</v>
      </c>
      <c r="M37" s="83">
        <f t="shared" si="0"/>
        <v>495.3</v>
      </c>
    </row>
    <row r="38" spans="2:13" x14ac:dyDescent="0.3">
      <c r="B38" s="82" t="s">
        <v>80</v>
      </c>
      <c r="C38" s="83">
        <v>419.37</v>
      </c>
      <c r="D38" s="83">
        <v>9.6</v>
      </c>
      <c r="E38" s="83">
        <v>289.52999999999997</v>
      </c>
      <c r="F38" s="83">
        <v>0</v>
      </c>
      <c r="G38" s="83">
        <v>0</v>
      </c>
      <c r="H38" s="83">
        <v>0</v>
      </c>
      <c r="I38" s="83">
        <v>0</v>
      </c>
      <c r="J38" s="83">
        <v>0</v>
      </c>
      <c r="K38" s="83">
        <v>0</v>
      </c>
      <c r="L38" s="83">
        <v>0</v>
      </c>
      <c r="M38" s="83">
        <f t="shared" si="0"/>
        <v>718.5</v>
      </c>
    </row>
    <row r="39" spans="2:13" x14ac:dyDescent="0.3">
      <c r="B39" s="82" t="s">
        <v>29</v>
      </c>
      <c r="C39" s="83">
        <v>0</v>
      </c>
      <c r="D39" s="83">
        <v>0</v>
      </c>
      <c r="E39" s="83">
        <v>475</v>
      </c>
      <c r="F39" s="83">
        <v>0</v>
      </c>
      <c r="G39" s="83">
        <v>0</v>
      </c>
      <c r="H39" s="83">
        <v>0</v>
      </c>
      <c r="I39" s="83">
        <v>0</v>
      </c>
      <c r="J39" s="83">
        <v>0</v>
      </c>
      <c r="K39" s="83">
        <v>0</v>
      </c>
      <c r="L39" s="83">
        <v>0</v>
      </c>
      <c r="M39" s="83">
        <f t="shared" si="0"/>
        <v>475</v>
      </c>
    </row>
    <row r="40" spans="2:13" x14ac:dyDescent="0.3">
      <c r="B40" s="82" t="s">
        <v>81</v>
      </c>
      <c r="C40" s="83">
        <v>48.08</v>
      </c>
      <c r="D40" s="83">
        <v>65.180000000000007</v>
      </c>
      <c r="E40" s="83">
        <v>146.69</v>
      </c>
      <c r="F40" s="83">
        <v>0</v>
      </c>
      <c r="G40" s="83">
        <v>0</v>
      </c>
      <c r="H40" s="83">
        <v>0</v>
      </c>
      <c r="I40" s="83">
        <v>0</v>
      </c>
      <c r="J40" s="83">
        <v>0</v>
      </c>
      <c r="K40" s="83">
        <v>0</v>
      </c>
      <c r="L40" s="83">
        <v>0</v>
      </c>
      <c r="M40" s="83">
        <f t="shared" si="0"/>
        <v>259.95</v>
      </c>
    </row>
    <row r="41" spans="2:13" x14ac:dyDescent="0.3">
      <c r="B41" s="82" t="s">
        <v>30</v>
      </c>
      <c r="C41" s="83">
        <v>11543.92</v>
      </c>
      <c r="D41" s="83">
        <v>3705.29</v>
      </c>
      <c r="E41" s="83">
        <v>18138.169999999998</v>
      </c>
      <c r="F41" s="83">
        <v>414.01</v>
      </c>
      <c r="G41" s="83">
        <v>0</v>
      </c>
      <c r="H41" s="83">
        <v>72.55</v>
      </c>
      <c r="I41" s="83">
        <v>0</v>
      </c>
      <c r="J41" s="83">
        <v>0</v>
      </c>
      <c r="K41" s="83">
        <v>0</v>
      </c>
      <c r="L41" s="83">
        <v>0</v>
      </c>
      <c r="M41" s="83">
        <f t="shared" si="0"/>
        <v>33873.94</v>
      </c>
    </row>
    <row r="42" spans="2:13" x14ac:dyDescent="0.3">
      <c r="B42" s="82" t="s">
        <v>123</v>
      </c>
      <c r="C42" s="83">
        <v>66.9375</v>
      </c>
      <c r="D42" s="83">
        <v>2.2875000000000001</v>
      </c>
      <c r="E42" s="83">
        <v>60.517499999999998</v>
      </c>
      <c r="F42" s="83">
        <v>0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f t="shared" si="0"/>
        <v>129.74250000000001</v>
      </c>
    </row>
    <row r="43" spans="2:13" x14ac:dyDescent="0.3">
      <c r="B43" s="82" t="s">
        <v>82</v>
      </c>
      <c r="C43" s="83">
        <v>20917.71</v>
      </c>
      <c r="D43" s="83">
        <v>1120.2</v>
      </c>
      <c r="E43" s="83">
        <v>52.57</v>
      </c>
      <c r="F43" s="83">
        <v>0</v>
      </c>
      <c r="G43" s="83">
        <v>0</v>
      </c>
      <c r="H43" s="83">
        <v>118.81</v>
      </c>
      <c r="I43" s="83">
        <v>25.77</v>
      </c>
      <c r="J43" s="83">
        <v>0</v>
      </c>
      <c r="K43" s="83">
        <v>0</v>
      </c>
      <c r="L43" s="83">
        <v>9.7100000000000009</v>
      </c>
      <c r="M43" s="83">
        <f t="shared" si="0"/>
        <v>22244.77</v>
      </c>
    </row>
    <row r="44" spans="2:13" x14ac:dyDescent="0.3">
      <c r="B44" s="82" t="s">
        <v>111</v>
      </c>
      <c r="C44" s="83">
        <v>630.59</v>
      </c>
      <c r="D44" s="83">
        <v>22.56</v>
      </c>
      <c r="E44" s="83">
        <v>584.45000000000005</v>
      </c>
      <c r="F44" s="83">
        <v>0</v>
      </c>
      <c r="G44" s="83">
        <v>0</v>
      </c>
      <c r="H44" s="83">
        <v>0</v>
      </c>
      <c r="I44" s="83">
        <v>0</v>
      </c>
      <c r="J44" s="83">
        <v>0</v>
      </c>
      <c r="K44" s="83">
        <v>0</v>
      </c>
      <c r="L44" s="83">
        <v>0</v>
      </c>
      <c r="M44" s="83">
        <f t="shared" si="0"/>
        <v>1237.5999999999999</v>
      </c>
    </row>
    <row r="45" spans="2:13" x14ac:dyDescent="0.3">
      <c r="B45" s="82" t="s">
        <v>83</v>
      </c>
      <c r="C45" s="83">
        <v>792.04</v>
      </c>
      <c r="D45" s="83">
        <v>383.07</v>
      </c>
      <c r="E45" s="83">
        <v>1417.99</v>
      </c>
      <c r="F45" s="83">
        <v>0</v>
      </c>
      <c r="G45" s="83">
        <v>0</v>
      </c>
      <c r="H45" s="83">
        <v>0</v>
      </c>
      <c r="I45" s="83">
        <v>0</v>
      </c>
      <c r="J45" s="83">
        <v>0</v>
      </c>
      <c r="K45" s="83">
        <v>0</v>
      </c>
      <c r="L45" s="83">
        <v>0</v>
      </c>
      <c r="M45" s="83">
        <f t="shared" si="0"/>
        <v>2593.1</v>
      </c>
    </row>
    <row r="46" spans="2:13" x14ac:dyDescent="0.3">
      <c r="B46" s="82" t="s">
        <v>84</v>
      </c>
      <c r="C46" s="83">
        <v>5.2</v>
      </c>
      <c r="D46" s="83">
        <v>0</v>
      </c>
      <c r="E46" s="83">
        <v>285</v>
      </c>
      <c r="F46" s="83">
        <v>0</v>
      </c>
      <c r="G46" s="83">
        <v>0</v>
      </c>
      <c r="H46" s="83">
        <v>0</v>
      </c>
      <c r="I46" s="83">
        <v>0</v>
      </c>
      <c r="J46" s="83">
        <v>0</v>
      </c>
      <c r="K46" s="83">
        <v>0</v>
      </c>
      <c r="L46" s="83">
        <v>0</v>
      </c>
      <c r="M46" s="83">
        <f t="shared" si="0"/>
        <v>290.2</v>
      </c>
    </row>
    <row r="47" spans="2:13" x14ac:dyDescent="0.3">
      <c r="B47" s="82" t="s">
        <v>31</v>
      </c>
      <c r="C47" s="83">
        <v>4252.87</v>
      </c>
      <c r="D47" s="83">
        <v>0</v>
      </c>
      <c r="E47" s="83">
        <v>1105.8900000000001</v>
      </c>
      <c r="F47" s="83">
        <v>1</v>
      </c>
      <c r="G47" s="83">
        <v>1</v>
      </c>
      <c r="H47" s="83">
        <v>4</v>
      </c>
      <c r="I47" s="83">
        <v>0</v>
      </c>
      <c r="J47" s="83">
        <v>0</v>
      </c>
      <c r="K47" s="83">
        <v>0</v>
      </c>
      <c r="L47" s="83">
        <v>0</v>
      </c>
      <c r="M47" s="83">
        <f t="shared" si="0"/>
        <v>5364.76</v>
      </c>
    </row>
    <row r="48" spans="2:13" x14ac:dyDescent="0.3">
      <c r="B48" s="82" t="s">
        <v>33</v>
      </c>
      <c r="C48" s="83">
        <v>0</v>
      </c>
      <c r="D48" s="83">
        <v>0</v>
      </c>
      <c r="E48" s="83">
        <v>0</v>
      </c>
      <c r="F48" s="83">
        <v>54496.72</v>
      </c>
      <c r="G48" s="83">
        <v>0</v>
      </c>
      <c r="H48" s="83">
        <v>0</v>
      </c>
      <c r="I48" s="83">
        <v>0</v>
      </c>
      <c r="J48" s="83">
        <v>0</v>
      </c>
      <c r="K48" s="83">
        <v>0</v>
      </c>
      <c r="L48" s="83">
        <v>0</v>
      </c>
      <c r="M48" s="83">
        <f t="shared" si="0"/>
        <v>54496.72</v>
      </c>
    </row>
    <row r="49" spans="2:13" x14ac:dyDescent="0.3">
      <c r="B49" s="82" t="s">
        <v>34</v>
      </c>
      <c r="C49" s="83">
        <v>3841.2466899999999</v>
      </c>
      <c r="D49" s="83">
        <v>1671.2295999999999</v>
      </c>
      <c r="E49" s="83">
        <v>52405.476580000002</v>
      </c>
      <c r="F49" s="83">
        <v>0</v>
      </c>
      <c r="G49" s="83">
        <v>25.822500000000002</v>
      </c>
      <c r="H49" s="83">
        <v>0</v>
      </c>
      <c r="I49" s="83">
        <v>0</v>
      </c>
      <c r="J49" s="83">
        <v>0</v>
      </c>
      <c r="K49" s="83">
        <v>0</v>
      </c>
      <c r="L49" s="83">
        <v>43.61</v>
      </c>
      <c r="M49" s="83">
        <f t="shared" si="0"/>
        <v>57987.385370000004</v>
      </c>
    </row>
    <row r="50" spans="2:13" x14ac:dyDescent="0.3">
      <c r="B50" s="82" t="s">
        <v>585</v>
      </c>
      <c r="C50" s="83">
        <v>277.05</v>
      </c>
      <c r="D50" s="83">
        <v>2</v>
      </c>
      <c r="E50" s="83">
        <v>51.9</v>
      </c>
      <c r="F50" s="83">
        <v>0</v>
      </c>
      <c r="G50" s="83">
        <v>0</v>
      </c>
      <c r="H50" s="83">
        <v>0</v>
      </c>
      <c r="I50" s="83">
        <v>0</v>
      </c>
      <c r="J50" s="83">
        <v>0</v>
      </c>
      <c r="K50" s="83">
        <v>0</v>
      </c>
      <c r="L50" s="83">
        <v>0</v>
      </c>
      <c r="M50" s="83">
        <f t="shared" si="0"/>
        <v>330.95</v>
      </c>
    </row>
    <row r="51" spans="2:13" x14ac:dyDescent="0.3">
      <c r="B51" s="82" t="s">
        <v>155</v>
      </c>
      <c r="C51" s="83">
        <v>75</v>
      </c>
      <c r="D51" s="83">
        <v>0</v>
      </c>
      <c r="E51" s="83">
        <v>293.7</v>
      </c>
      <c r="F51" s="83">
        <v>0</v>
      </c>
      <c r="G51" s="83">
        <v>0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f t="shared" si="0"/>
        <v>368.7</v>
      </c>
    </row>
    <row r="52" spans="2:13" x14ac:dyDescent="0.3">
      <c r="B52" s="82" t="s">
        <v>35</v>
      </c>
      <c r="C52" s="83">
        <v>30559.84</v>
      </c>
      <c r="D52" s="83">
        <v>3794.5</v>
      </c>
      <c r="E52" s="83">
        <v>38906.42</v>
      </c>
      <c r="F52" s="83">
        <v>0</v>
      </c>
      <c r="G52" s="83">
        <v>0</v>
      </c>
      <c r="H52" s="83">
        <v>97.5</v>
      </c>
      <c r="I52" s="83">
        <v>0</v>
      </c>
      <c r="J52" s="83">
        <v>0</v>
      </c>
      <c r="K52" s="83">
        <v>0</v>
      </c>
      <c r="L52" s="83">
        <v>0</v>
      </c>
      <c r="M52" s="83">
        <f t="shared" si="0"/>
        <v>73358.259999999995</v>
      </c>
    </row>
    <row r="53" spans="2:13" x14ac:dyDescent="0.3">
      <c r="B53" s="82" t="s">
        <v>481</v>
      </c>
      <c r="C53" s="83">
        <v>1724.27</v>
      </c>
      <c r="D53" s="83">
        <v>0</v>
      </c>
      <c r="E53" s="83">
        <v>1200</v>
      </c>
      <c r="F53" s="83">
        <v>0</v>
      </c>
      <c r="G53" s="83">
        <v>0</v>
      </c>
      <c r="H53" s="83">
        <v>0</v>
      </c>
      <c r="I53" s="83">
        <v>0</v>
      </c>
      <c r="J53" s="83">
        <v>0</v>
      </c>
      <c r="K53" s="83">
        <v>0</v>
      </c>
      <c r="L53" s="83">
        <v>0</v>
      </c>
      <c r="M53" s="83">
        <f t="shared" si="0"/>
        <v>2924.27</v>
      </c>
    </row>
    <row r="54" spans="2:13" x14ac:dyDescent="0.3">
      <c r="B54" s="82" t="s">
        <v>85</v>
      </c>
      <c r="C54" s="83">
        <v>9643.9349999999995</v>
      </c>
      <c r="D54" s="83">
        <v>480.41750000000002</v>
      </c>
      <c r="E54" s="83">
        <v>908.375</v>
      </c>
      <c r="F54" s="83">
        <v>2.2000000000000002</v>
      </c>
      <c r="G54" s="83">
        <v>0</v>
      </c>
      <c r="H54" s="83">
        <v>261.06</v>
      </c>
      <c r="I54" s="83">
        <v>53.182499999999997</v>
      </c>
      <c r="J54" s="83">
        <v>0</v>
      </c>
      <c r="K54" s="83">
        <v>0</v>
      </c>
      <c r="L54" s="83">
        <v>0</v>
      </c>
      <c r="M54" s="83">
        <f t="shared" si="0"/>
        <v>11349.17</v>
      </c>
    </row>
    <row r="55" spans="2:13" x14ac:dyDescent="0.3">
      <c r="B55" s="82" t="s">
        <v>586</v>
      </c>
      <c r="C55" s="83">
        <v>150</v>
      </c>
      <c r="D55" s="83">
        <v>0</v>
      </c>
      <c r="E55" s="83">
        <v>120</v>
      </c>
      <c r="F55" s="83">
        <v>300</v>
      </c>
      <c r="G55" s="83">
        <v>0</v>
      </c>
      <c r="H55" s="83">
        <v>0</v>
      </c>
      <c r="I55" s="83">
        <v>0</v>
      </c>
      <c r="J55" s="83">
        <v>0</v>
      </c>
      <c r="K55" s="83">
        <v>0</v>
      </c>
      <c r="L55" s="83">
        <v>0</v>
      </c>
      <c r="M55" s="83">
        <f t="shared" si="0"/>
        <v>570</v>
      </c>
    </row>
    <row r="56" spans="2:13" x14ac:dyDescent="0.3">
      <c r="B56" s="82" t="s">
        <v>156</v>
      </c>
      <c r="C56" s="83">
        <v>2063.09</v>
      </c>
      <c r="D56" s="83">
        <v>9058.86</v>
      </c>
      <c r="E56" s="83">
        <v>2655.49</v>
      </c>
      <c r="F56" s="83">
        <v>0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83">
        <f t="shared" si="0"/>
        <v>13777.44</v>
      </c>
    </row>
    <row r="57" spans="2:13" x14ac:dyDescent="0.3">
      <c r="B57" s="82" t="s">
        <v>86</v>
      </c>
      <c r="C57" s="83">
        <v>40</v>
      </c>
      <c r="D57" s="83">
        <v>0</v>
      </c>
      <c r="E57" s="83">
        <v>107</v>
      </c>
      <c r="F57" s="83">
        <v>0</v>
      </c>
      <c r="G57" s="83">
        <v>0</v>
      </c>
      <c r="H57" s="83">
        <v>0</v>
      </c>
      <c r="I57" s="83">
        <v>0</v>
      </c>
      <c r="J57" s="83">
        <v>0</v>
      </c>
      <c r="K57" s="83">
        <v>0</v>
      </c>
      <c r="L57" s="83">
        <v>0</v>
      </c>
      <c r="M57" s="83">
        <f t="shared" si="0"/>
        <v>147</v>
      </c>
    </row>
    <row r="58" spans="2:13" x14ac:dyDescent="0.3">
      <c r="B58" s="82" t="s">
        <v>87</v>
      </c>
      <c r="C58" s="83">
        <v>0</v>
      </c>
      <c r="D58" s="83">
        <v>0</v>
      </c>
      <c r="E58" s="83">
        <v>65</v>
      </c>
      <c r="F58" s="83">
        <v>0</v>
      </c>
      <c r="G58" s="83">
        <v>0</v>
      </c>
      <c r="H58" s="83">
        <v>0</v>
      </c>
      <c r="I58" s="83">
        <v>0</v>
      </c>
      <c r="J58" s="83">
        <v>0</v>
      </c>
      <c r="K58" s="83">
        <v>0</v>
      </c>
      <c r="L58" s="83">
        <v>0</v>
      </c>
      <c r="M58" s="83">
        <f t="shared" si="0"/>
        <v>65</v>
      </c>
    </row>
    <row r="59" spans="2:13" x14ac:dyDescent="0.3">
      <c r="B59" s="82" t="s">
        <v>36</v>
      </c>
      <c r="C59" s="83">
        <v>136.33000000000001</v>
      </c>
      <c r="D59" s="83">
        <v>0</v>
      </c>
      <c r="E59" s="83">
        <v>0</v>
      </c>
      <c r="F59" s="83">
        <v>6016.08</v>
      </c>
      <c r="G59" s="83">
        <v>0</v>
      </c>
      <c r="H59" s="83">
        <v>0</v>
      </c>
      <c r="I59" s="83">
        <v>0</v>
      </c>
      <c r="J59" s="83">
        <v>0</v>
      </c>
      <c r="K59" s="83">
        <v>0</v>
      </c>
      <c r="L59" s="83">
        <v>0</v>
      </c>
      <c r="M59" s="83">
        <f t="shared" si="0"/>
        <v>6152.41</v>
      </c>
    </row>
    <row r="60" spans="2:13" x14ac:dyDescent="0.3">
      <c r="B60" s="82" t="s">
        <v>37</v>
      </c>
      <c r="C60" s="83">
        <v>2075.33</v>
      </c>
      <c r="D60" s="83">
        <v>825.28</v>
      </c>
      <c r="E60" s="83">
        <v>2108.35</v>
      </c>
      <c r="F60" s="83">
        <v>0</v>
      </c>
      <c r="G60" s="83">
        <v>0</v>
      </c>
      <c r="H60" s="83">
        <v>36</v>
      </c>
      <c r="I60" s="83">
        <v>0</v>
      </c>
      <c r="J60" s="83">
        <v>0</v>
      </c>
      <c r="K60" s="83">
        <v>0</v>
      </c>
      <c r="L60" s="83">
        <v>0</v>
      </c>
      <c r="M60" s="83">
        <f t="shared" si="0"/>
        <v>5044.9599999999991</v>
      </c>
    </row>
    <row r="61" spans="2:13" x14ac:dyDescent="0.3">
      <c r="B61" s="82" t="s">
        <v>38</v>
      </c>
      <c r="C61" s="83">
        <v>0</v>
      </c>
      <c r="D61" s="83">
        <v>0</v>
      </c>
      <c r="E61" s="83">
        <v>0</v>
      </c>
      <c r="F61" s="83">
        <v>54283.68</v>
      </c>
      <c r="G61" s="83">
        <v>0</v>
      </c>
      <c r="H61" s="83">
        <v>0</v>
      </c>
      <c r="I61" s="83">
        <v>0</v>
      </c>
      <c r="J61" s="83">
        <v>0</v>
      </c>
      <c r="K61" s="83">
        <v>0</v>
      </c>
      <c r="L61" s="83">
        <v>0</v>
      </c>
      <c r="M61" s="83">
        <f t="shared" si="0"/>
        <v>54283.68</v>
      </c>
    </row>
    <row r="62" spans="2:13" x14ac:dyDescent="0.3">
      <c r="B62" s="82" t="s">
        <v>39</v>
      </c>
      <c r="C62" s="83">
        <v>66.86</v>
      </c>
      <c r="D62" s="83">
        <v>8075.67</v>
      </c>
      <c r="E62" s="83">
        <v>10561.98</v>
      </c>
      <c r="F62" s="83">
        <v>0</v>
      </c>
      <c r="G62" s="83">
        <v>0</v>
      </c>
      <c r="H62" s="83">
        <v>0</v>
      </c>
      <c r="I62" s="83">
        <v>0</v>
      </c>
      <c r="J62" s="83">
        <v>0</v>
      </c>
      <c r="K62" s="83">
        <v>0</v>
      </c>
      <c r="L62" s="83">
        <v>0</v>
      </c>
      <c r="M62" s="83">
        <f t="shared" si="0"/>
        <v>18704.509999999998</v>
      </c>
    </row>
    <row r="63" spans="2:13" x14ac:dyDescent="0.3">
      <c r="B63" s="82" t="s">
        <v>587</v>
      </c>
      <c r="C63" s="83">
        <v>469</v>
      </c>
      <c r="D63" s="83">
        <v>51</v>
      </c>
      <c r="E63" s="83">
        <v>745</v>
      </c>
      <c r="F63" s="83">
        <v>0</v>
      </c>
      <c r="G63" s="83">
        <v>0</v>
      </c>
      <c r="H63" s="83">
        <v>0</v>
      </c>
      <c r="I63" s="83">
        <v>0</v>
      </c>
      <c r="J63" s="83">
        <v>0</v>
      </c>
      <c r="K63" s="83">
        <v>0</v>
      </c>
      <c r="L63" s="83">
        <v>0</v>
      </c>
      <c r="M63" s="83">
        <f t="shared" si="0"/>
        <v>1265</v>
      </c>
    </row>
    <row r="64" spans="2:13" x14ac:dyDescent="0.3">
      <c r="B64" s="82" t="s">
        <v>40</v>
      </c>
      <c r="C64" s="83">
        <v>35169.879999999997</v>
      </c>
      <c r="D64" s="83">
        <v>0</v>
      </c>
      <c r="E64" s="83">
        <v>9489.51</v>
      </c>
      <c r="F64" s="83">
        <v>0</v>
      </c>
      <c r="G64" s="83">
        <v>0</v>
      </c>
      <c r="H64" s="83">
        <v>0</v>
      </c>
      <c r="I64" s="83">
        <v>0</v>
      </c>
      <c r="J64" s="83">
        <v>0</v>
      </c>
      <c r="K64" s="83">
        <v>0</v>
      </c>
      <c r="L64" s="83">
        <v>0</v>
      </c>
      <c r="M64" s="83">
        <f t="shared" si="0"/>
        <v>44659.39</v>
      </c>
    </row>
    <row r="65" spans="2:13" x14ac:dyDescent="0.3">
      <c r="B65" s="82" t="s">
        <v>41</v>
      </c>
      <c r="C65" s="83">
        <v>47332.41</v>
      </c>
      <c r="D65" s="83">
        <v>0</v>
      </c>
      <c r="E65" s="83">
        <v>0</v>
      </c>
      <c r="F65" s="83">
        <v>74263.009999999995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  <c r="L65" s="83">
        <v>0</v>
      </c>
      <c r="M65" s="83">
        <f t="shared" si="0"/>
        <v>121595.42</v>
      </c>
    </row>
    <row r="66" spans="2:13" x14ac:dyDescent="0.3">
      <c r="B66" s="82" t="s">
        <v>42</v>
      </c>
      <c r="C66" s="83">
        <v>2342.4299999999998</v>
      </c>
      <c r="D66" s="83">
        <v>416.745</v>
      </c>
      <c r="E66" s="83">
        <v>23655.727500000001</v>
      </c>
      <c r="F66" s="83">
        <v>83.857500000000002</v>
      </c>
      <c r="G66" s="83">
        <v>0</v>
      </c>
      <c r="H66" s="83">
        <v>0</v>
      </c>
      <c r="I66" s="83">
        <v>0</v>
      </c>
      <c r="J66" s="83">
        <v>0</v>
      </c>
      <c r="K66" s="83">
        <v>0</v>
      </c>
      <c r="L66" s="83">
        <v>0</v>
      </c>
      <c r="M66" s="83">
        <f t="shared" si="0"/>
        <v>26498.76</v>
      </c>
    </row>
    <row r="67" spans="2:13" x14ac:dyDescent="0.3">
      <c r="B67" s="82" t="s">
        <v>43</v>
      </c>
      <c r="C67" s="83">
        <v>31324.95</v>
      </c>
      <c r="D67" s="83">
        <v>59818.68</v>
      </c>
      <c r="E67" s="83">
        <v>89165.2</v>
      </c>
      <c r="F67" s="83">
        <v>257.92</v>
      </c>
      <c r="G67" s="83">
        <v>0</v>
      </c>
      <c r="H67" s="83">
        <v>0</v>
      </c>
      <c r="I67" s="83">
        <v>0</v>
      </c>
      <c r="J67" s="83">
        <v>0</v>
      </c>
      <c r="K67" s="83">
        <v>0</v>
      </c>
      <c r="L67" s="83">
        <v>0</v>
      </c>
      <c r="M67" s="83">
        <f t="shared" si="0"/>
        <v>180566.75000000003</v>
      </c>
    </row>
    <row r="68" spans="2:13" x14ac:dyDescent="0.3">
      <c r="B68" s="82" t="s">
        <v>88</v>
      </c>
      <c r="C68" s="83">
        <v>218.54</v>
      </c>
      <c r="D68" s="83">
        <v>0</v>
      </c>
      <c r="E68" s="83">
        <v>205.97</v>
      </c>
      <c r="F68" s="83">
        <v>0</v>
      </c>
      <c r="G68" s="83">
        <v>0</v>
      </c>
      <c r="H68" s="83">
        <v>0</v>
      </c>
      <c r="I68" s="83">
        <v>0</v>
      </c>
      <c r="J68" s="83">
        <v>0</v>
      </c>
      <c r="K68" s="83">
        <v>0</v>
      </c>
      <c r="L68" s="83">
        <v>0</v>
      </c>
      <c r="M68" s="83">
        <f t="shared" si="0"/>
        <v>424.51</v>
      </c>
    </row>
    <row r="69" spans="2:13" x14ac:dyDescent="0.3">
      <c r="B69" s="82" t="s">
        <v>89</v>
      </c>
      <c r="C69" s="83">
        <v>38.950000000000003</v>
      </c>
      <c r="D69" s="83">
        <v>0</v>
      </c>
      <c r="E69" s="83">
        <v>123.3</v>
      </c>
      <c r="F69" s="83">
        <v>0</v>
      </c>
      <c r="G69" s="83">
        <v>0</v>
      </c>
      <c r="H69" s="83">
        <v>0</v>
      </c>
      <c r="I69" s="83">
        <v>0</v>
      </c>
      <c r="J69" s="83">
        <v>0</v>
      </c>
      <c r="K69" s="83">
        <v>0</v>
      </c>
      <c r="L69" s="83">
        <v>0</v>
      </c>
      <c r="M69" s="83">
        <f t="shared" si="0"/>
        <v>162.25</v>
      </c>
    </row>
    <row r="70" spans="2:13" x14ac:dyDescent="0.3">
      <c r="B70" s="82" t="s">
        <v>90</v>
      </c>
      <c r="C70" s="83">
        <v>0</v>
      </c>
      <c r="D70" s="83">
        <v>0</v>
      </c>
      <c r="E70" s="83">
        <v>237.68700000000001</v>
      </c>
      <c r="F70" s="83">
        <v>0</v>
      </c>
      <c r="G70" s="83">
        <v>0</v>
      </c>
      <c r="H70" s="83">
        <v>0</v>
      </c>
      <c r="I70" s="83">
        <v>0</v>
      </c>
      <c r="J70" s="83">
        <v>0</v>
      </c>
      <c r="K70" s="83">
        <v>0</v>
      </c>
      <c r="L70" s="83">
        <v>0</v>
      </c>
      <c r="M70" s="83">
        <f t="shared" ref="M70:M110" si="1">SUM(C70:L70)</f>
        <v>237.68700000000001</v>
      </c>
    </row>
    <row r="71" spans="2:13" x14ac:dyDescent="0.3">
      <c r="B71" s="82" t="s">
        <v>44</v>
      </c>
      <c r="C71" s="83">
        <v>49740.93</v>
      </c>
      <c r="D71" s="83">
        <v>8333.82</v>
      </c>
      <c r="E71" s="83">
        <v>19875.900000000001</v>
      </c>
      <c r="F71" s="83">
        <v>0</v>
      </c>
      <c r="G71" s="83">
        <v>0</v>
      </c>
      <c r="H71" s="83">
        <v>777.79</v>
      </c>
      <c r="I71" s="83">
        <v>70.73</v>
      </c>
      <c r="J71" s="83">
        <v>49.8</v>
      </c>
      <c r="K71" s="83">
        <v>1.03</v>
      </c>
      <c r="L71" s="83">
        <v>0</v>
      </c>
      <c r="M71" s="83">
        <f t="shared" si="1"/>
        <v>78849.999999999985</v>
      </c>
    </row>
    <row r="72" spans="2:13" x14ac:dyDescent="0.3">
      <c r="B72" s="82" t="s">
        <v>588</v>
      </c>
      <c r="C72" s="83">
        <v>0</v>
      </c>
      <c r="D72" s="83">
        <v>0</v>
      </c>
      <c r="E72" s="83">
        <v>0</v>
      </c>
      <c r="F72" s="83">
        <v>0</v>
      </c>
      <c r="G72" s="83">
        <v>0</v>
      </c>
      <c r="H72" s="83">
        <v>0</v>
      </c>
      <c r="I72" s="83">
        <v>0</v>
      </c>
      <c r="J72" s="83">
        <v>0</v>
      </c>
      <c r="K72" s="83">
        <v>0</v>
      </c>
      <c r="L72" s="83">
        <v>0</v>
      </c>
      <c r="M72" s="83">
        <f t="shared" si="1"/>
        <v>0</v>
      </c>
    </row>
    <row r="73" spans="2:13" x14ac:dyDescent="0.3">
      <c r="B73" s="82" t="s">
        <v>91</v>
      </c>
      <c r="C73" s="83">
        <v>3293.09</v>
      </c>
      <c r="D73" s="83">
        <v>1653.2</v>
      </c>
      <c r="E73" s="83">
        <v>2610.19</v>
      </c>
      <c r="F73" s="83">
        <v>0</v>
      </c>
      <c r="G73" s="83">
        <v>0</v>
      </c>
      <c r="H73" s="83">
        <v>61</v>
      </c>
      <c r="I73" s="83">
        <v>0</v>
      </c>
      <c r="J73" s="83">
        <v>0</v>
      </c>
      <c r="K73" s="83">
        <v>0</v>
      </c>
      <c r="L73" s="83">
        <v>0</v>
      </c>
      <c r="M73" s="83">
        <f t="shared" si="1"/>
        <v>7617.48</v>
      </c>
    </row>
    <row r="74" spans="2:13" x14ac:dyDescent="0.3">
      <c r="B74" s="82" t="s">
        <v>500</v>
      </c>
      <c r="C74" s="83">
        <v>0</v>
      </c>
      <c r="D74" s="83">
        <v>0</v>
      </c>
      <c r="E74" s="83">
        <v>20</v>
      </c>
      <c r="F74" s="83">
        <v>0</v>
      </c>
      <c r="G74" s="83">
        <v>0</v>
      </c>
      <c r="H74" s="83">
        <v>0</v>
      </c>
      <c r="I74" s="83">
        <v>0</v>
      </c>
      <c r="J74" s="83">
        <v>0</v>
      </c>
      <c r="K74" s="83">
        <v>0</v>
      </c>
      <c r="L74" s="83">
        <v>0</v>
      </c>
      <c r="M74" s="83">
        <f t="shared" si="1"/>
        <v>20</v>
      </c>
    </row>
    <row r="75" spans="2:13" x14ac:dyDescent="0.3">
      <c r="B75" s="82" t="s">
        <v>45</v>
      </c>
      <c r="C75" s="83">
        <v>1327.67</v>
      </c>
      <c r="D75" s="83">
        <v>105.85</v>
      </c>
      <c r="E75" s="83">
        <v>11501.83</v>
      </c>
      <c r="F75" s="83">
        <v>0</v>
      </c>
      <c r="G75" s="83">
        <v>46.59</v>
      </c>
      <c r="H75" s="83">
        <v>0</v>
      </c>
      <c r="I75" s="83">
        <v>0</v>
      </c>
      <c r="J75" s="83">
        <v>0</v>
      </c>
      <c r="K75" s="83">
        <v>0</v>
      </c>
      <c r="L75" s="83">
        <v>0</v>
      </c>
      <c r="M75" s="83">
        <f t="shared" si="1"/>
        <v>12981.94</v>
      </c>
    </row>
    <row r="76" spans="2:13" x14ac:dyDescent="0.3">
      <c r="B76" s="82" t="s">
        <v>47</v>
      </c>
      <c r="C76" s="83">
        <v>181391.38</v>
      </c>
      <c r="D76" s="83">
        <v>0</v>
      </c>
      <c r="E76" s="83">
        <v>1087.8499999999999</v>
      </c>
      <c r="F76" s="83">
        <v>0</v>
      </c>
      <c r="G76" s="83">
        <v>0</v>
      </c>
      <c r="H76" s="83">
        <v>935.56</v>
      </c>
      <c r="I76" s="83">
        <v>0</v>
      </c>
      <c r="J76" s="83">
        <v>0</v>
      </c>
      <c r="K76" s="83">
        <v>0</v>
      </c>
      <c r="L76" s="83">
        <v>0</v>
      </c>
      <c r="M76" s="83">
        <f t="shared" si="1"/>
        <v>183414.79</v>
      </c>
    </row>
    <row r="77" spans="2:13" x14ac:dyDescent="0.3">
      <c r="B77" s="82" t="s">
        <v>48</v>
      </c>
      <c r="C77" s="83">
        <v>4931.1000000000004</v>
      </c>
      <c r="D77" s="83">
        <v>148.84</v>
      </c>
      <c r="E77" s="83">
        <v>24774.36</v>
      </c>
      <c r="F77" s="83">
        <v>0</v>
      </c>
      <c r="G77" s="83">
        <v>0</v>
      </c>
      <c r="H77" s="83">
        <v>0</v>
      </c>
      <c r="I77" s="83">
        <v>0</v>
      </c>
      <c r="J77" s="83">
        <v>0</v>
      </c>
      <c r="K77" s="83">
        <v>0</v>
      </c>
      <c r="L77" s="83">
        <v>0</v>
      </c>
      <c r="M77" s="83">
        <f t="shared" si="1"/>
        <v>29854.300000000003</v>
      </c>
    </row>
    <row r="78" spans="2:13" x14ac:dyDescent="0.3">
      <c r="B78" s="82" t="s">
        <v>49</v>
      </c>
      <c r="C78" s="83">
        <v>51067.73</v>
      </c>
      <c r="D78" s="83">
        <v>0</v>
      </c>
      <c r="E78" s="83">
        <v>1958.2</v>
      </c>
      <c r="F78" s="83">
        <v>0</v>
      </c>
      <c r="G78" s="83">
        <v>0</v>
      </c>
      <c r="H78" s="83">
        <v>52</v>
      </c>
      <c r="I78" s="83">
        <v>0</v>
      </c>
      <c r="J78" s="83">
        <v>0</v>
      </c>
      <c r="K78" s="83">
        <v>0</v>
      </c>
      <c r="L78" s="83">
        <v>0</v>
      </c>
      <c r="M78" s="83">
        <f t="shared" si="1"/>
        <v>53077.93</v>
      </c>
    </row>
    <row r="79" spans="2:13" x14ac:dyDescent="0.3">
      <c r="B79" s="82" t="s">
        <v>50</v>
      </c>
      <c r="C79" s="83">
        <v>1887.18</v>
      </c>
      <c r="D79" s="83">
        <v>7868.5124999999998</v>
      </c>
      <c r="E79" s="83">
        <v>553225.31740000006</v>
      </c>
      <c r="F79" s="83">
        <v>0</v>
      </c>
      <c r="G79" s="83">
        <v>0</v>
      </c>
      <c r="H79" s="83">
        <v>0</v>
      </c>
      <c r="I79" s="83">
        <v>0</v>
      </c>
      <c r="J79" s="83">
        <v>0</v>
      </c>
      <c r="K79" s="83">
        <v>0</v>
      </c>
      <c r="L79" s="83">
        <v>0</v>
      </c>
      <c r="M79" s="83">
        <f t="shared" si="1"/>
        <v>562981.00990000006</v>
      </c>
    </row>
    <row r="80" spans="2:13" x14ac:dyDescent="0.3">
      <c r="B80" s="82" t="s">
        <v>92</v>
      </c>
      <c r="C80" s="83">
        <v>3667</v>
      </c>
      <c r="D80" s="83">
        <v>0</v>
      </c>
      <c r="E80" s="83">
        <v>25076</v>
      </c>
      <c r="F80" s="83">
        <v>0</v>
      </c>
      <c r="G80" s="83">
        <v>0</v>
      </c>
      <c r="H80" s="83">
        <v>0</v>
      </c>
      <c r="I80" s="83">
        <v>0</v>
      </c>
      <c r="J80" s="83">
        <v>0</v>
      </c>
      <c r="K80" s="83">
        <v>0</v>
      </c>
      <c r="L80" s="83">
        <v>0</v>
      </c>
      <c r="M80" s="83">
        <f t="shared" si="1"/>
        <v>28743</v>
      </c>
    </row>
    <row r="81" spans="2:13" x14ac:dyDescent="0.3">
      <c r="B81" s="82" t="s">
        <v>51</v>
      </c>
      <c r="C81" s="83">
        <v>241.61</v>
      </c>
      <c r="D81" s="83">
        <v>64.55</v>
      </c>
      <c r="E81" s="83">
        <v>1667.22</v>
      </c>
      <c r="F81" s="83">
        <v>0</v>
      </c>
      <c r="G81" s="83">
        <v>0</v>
      </c>
      <c r="H81" s="83">
        <v>0</v>
      </c>
      <c r="I81" s="83">
        <v>0</v>
      </c>
      <c r="J81" s="83">
        <v>0</v>
      </c>
      <c r="K81" s="83">
        <v>0</v>
      </c>
      <c r="L81" s="83">
        <v>0</v>
      </c>
      <c r="M81" s="83">
        <f t="shared" si="1"/>
        <v>1973.38</v>
      </c>
    </row>
    <row r="82" spans="2:13" x14ac:dyDescent="0.3">
      <c r="B82" s="82" t="s">
        <v>501</v>
      </c>
      <c r="C82" s="83">
        <v>18.88</v>
      </c>
      <c r="D82" s="83">
        <v>0</v>
      </c>
      <c r="E82" s="83">
        <v>30.16</v>
      </c>
      <c r="F82" s="83">
        <v>0</v>
      </c>
      <c r="G82" s="83">
        <v>0</v>
      </c>
      <c r="H82" s="83">
        <v>0</v>
      </c>
      <c r="I82" s="83">
        <v>0</v>
      </c>
      <c r="J82" s="83">
        <v>0</v>
      </c>
      <c r="K82" s="83">
        <v>0</v>
      </c>
      <c r="L82" s="83">
        <v>0</v>
      </c>
      <c r="M82" s="83">
        <f t="shared" si="1"/>
        <v>49.04</v>
      </c>
    </row>
    <row r="83" spans="2:13" x14ac:dyDescent="0.3">
      <c r="B83" s="82" t="s">
        <v>52</v>
      </c>
      <c r="C83" s="83">
        <v>180087.19</v>
      </c>
      <c r="D83" s="83">
        <v>64047.75</v>
      </c>
      <c r="E83" s="83">
        <v>1156694.81</v>
      </c>
      <c r="F83" s="83">
        <v>0</v>
      </c>
      <c r="G83" s="83">
        <v>0</v>
      </c>
      <c r="H83" s="83">
        <v>882.48</v>
      </c>
      <c r="I83" s="83">
        <v>95.85</v>
      </c>
      <c r="J83" s="83">
        <v>0</v>
      </c>
      <c r="K83" s="83">
        <v>0</v>
      </c>
      <c r="L83" s="83">
        <v>0</v>
      </c>
      <c r="M83" s="83">
        <f t="shared" si="1"/>
        <v>1401808.08</v>
      </c>
    </row>
    <row r="84" spans="2:13" x14ac:dyDescent="0.3">
      <c r="B84" s="82" t="s">
        <v>592</v>
      </c>
      <c r="C84" s="83">
        <v>0</v>
      </c>
      <c r="D84" s="83">
        <v>0</v>
      </c>
      <c r="E84" s="83">
        <v>16.21</v>
      </c>
      <c r="F84" s="83">
        <v>0</v>
      </c>
      <c r="G84" s="83">
        <v>0</v>
      </c>
      <c r="H84" s="83">
        <v>0</v>
      </c>
      <c r="I84" s="83">
        <v>0</v>
      </c>
      <c r="J84" s="83">
        <v>0</v>
      </c>
      <c r="K84" s="83">
        <v>0</v>
      </c>
      <c r="L84" s="83">
        <v>0</v>
      </c>
      <c r="M84" s="83">
        <f t="shared" si="1"/>
        <v>16.21</v>
      </c>
    </row>
    <row r="85" spans="2:13" x14ac:dyDescent="0.3">
      <c r="B85" s="82" t="s">
        <v>53</v>
      </c>
      <c r="C85" s="83">
        <v>771404.92249999999</v>
      </c>
      <c r="D85" s="83">
        <v>0</v>
      </c>
      <c r="E85" s="83">
        <v>0</v>
      </c>
      <c r="F85" s="83">
        <v>0</v>
      </c>
      <c r="G85" s="83">
        <v>0</v>
      </c>
      <c r="H85" s="83">
        <v>632.68499999999995</v>
      </c>
      <c r="I85" s="83">
        <v>0</v>
      </c>
      <c r="J85" s="83">
        <v>0</v>
      </c>
      <c r="K85" s="83">
        <v>0</v>
      </c>
      <c r="L85" s="83">
        <v>0</v>
      </c>
      <c r="M85" s="83">
        <f t="shared" si="1"/>
        <v>772037.60750000004</v>
      </c>
    </row>
    <row r="86" spans="2:13" x14ac:dyDescent="0.3">
      <c r="B86" s="82" t="s">
        <v>93</v>
      </c>
      <c r="C86" s="83">
        <v>111.56</v>
      </c>
      <c r="D86" s="83">
        <v>26.4</v>
      </c>
      <c r="E86" s="83">
        <v>763</v>
      </c>
      <c r="F86" s="83">
        <v>0</v>
      </c>
      <c r="G86" s="83">
        <v>0</v>
      </c>
      <c r="H86" s="83">
        <v>0</v>
      </c>
      <c r="I86" s="83">
        <v>0</v>
      </c>
      <c r="J86" s="83">
        <v>0</v>
      </c>
      <c r="K86" s="83">
        <v>0</v>
      </c>
      <c r="L86" s="83">
        <v>0</v>
      </c>
      <c r="M86" s="83">
        <f t="shared" si="1"/>
        <v>900.96</v>
      </c>
    </row>
    <row r="87" spans="2:13" x14ac:dyDescent="0.3">
      <c r="B87" s="82" t="s">
        <v>54</v>
      </c>
      <c r="C87" s="83">
        <v>2081.2600000000002</v>
      </c>
      <c r="D87" s="83">
        <v>204.76</v>
      </c>
      <c r="E87" s="83">
        <v>4279.9399999999996</v>
      </c>
      <c r="F87" s="83">
        <v>0</v>
      </c>
      <c r="G87" s="83">
        <v>0</v>
      </c>
      <c r="H87" s="83">
        <v>0</v>
      </c>
      <c r="I87" s="83">
        <v>0</v>
      </c>
      <c r="J87" s="83">
        <v>0</v>
      </c>
      <c r="K87" s="83">
        <v>0</v>
      </c>
      <c r="L87" s="83">
        <v>0</v>
      </c>
      <c r="M87" s="83">
        <f t="shared" si="1"/>
        <v>6565.96</v>
      </c>
    </row>
    <row r="88" spans="2:13" x14ac:dyDescent="0.3">
      <c r="B88" s="82" t="s">
        <v>55</v>
      </c>
      <c r="C88" s="83">
        <v>30919.4</v>
      </c>
      <c r="D88" s="83">
        <v>13640.91</v>
      </c>
      <c r="E88" s="83">
        <v>46379.1</v>
      </c>
      <c r="F88" s="83">
        <v>0</v>
      </c>
      <c r="G88" s="83">
        <v>0</v>
      </c>
      <c r="H88" s="83">
        <v>0</v>
      </c>
      <c r="I88" s="83">
        <v>0</v>
      </c>
      <c r="J88" s="83">
        <v>0</v>
      </c>
      <c r="K88" s="83">
        <v>0</v>
      </c>
      <c r="L88" s="83">
        <v>0</v>
      </c>
      <c r="M88" s="83">
        <f t="shared" si="1"/>
        <v>90939.41</v>
      </c>
    </row>
    <row r="89" spans="2:13" x14ac:dyDescent="0.3">
      <c r="B89" s="82" t="s">
        <v>112</v>
      </c>
      <c r="C89" s="83">
        <v>1930</v>
      </c>
      <c r="D89" s="83">
        <v>223.65</v>
      </c>
      <c r="E89" s="83">
        <v>4726.3100000000004</v>
      </c>
      <c r="F89" s="83">
        <v>0</v>
      </c>
      <c r="G89" s="83">
        <v>0</v>
      </c>
      <c r="H89" s="83">
        <v>0</v>
      </c>
      <c r="I89" s="83">
        <v>0</v>
      </c>
      <c r="J89" s="83">
        <v>0</v>
      </c>
      <c r="K89" s="83">
        <v>0</v>
      </c>
      <c r="L89" s="83">
        <v>0</v>
      </c>
      <c r="M89" s="83">
        <f t="shared" si="1"/>
        <v>6879.9600000000009</v>
      </c>
    </row>
    <row r="90" spans="2:13" x14ac:dyDescent="0.3">
      <c r="B90" s="82" t="s">
        <v>56</v>
      </c>
      <c r="C90" s="83">
        <v>1246</v>
      </c>
      <c r="D90" s="83">
        <v>136.815</v>
      </c>
      <c r="E90" s="83">
        <v>1037.1600000000001</v>
      </c>
      <c r="F90" s="83">
        <v>17.677499999999998</v>
      </c>
      <c r="G90" s="83">
        <v>0</v>
      </c>
      <c r="H90" s="83">
        <v>116.13</v>
      </c>
      <c r="I90" s="83">
        <v>0</v>
      </c>
      <c r="J90" s="83">
        <v>0.48749999999999999</v>
      </c>
      <c r="K90" s="83">
        <v>0</v>
      </c>
      <c r="L90" s="83">
        <v>0</v>
      </c>
      <c r="M90" s="83">
        <f t="shared" si="1"/>
        <v>2554.2700000000004</v>
      </c>
    </row>
    <row r="91" spans="2:13" x14ac:dyDescent="0.3">
      <c r="B91" s="82" t="s">
        <v>57</v>
      </c>
      <c r="C91" s="83">
        <v>9976.64</v>
      </c>
      <c r="D91" s="83">
        <v>974.09</v>
      </c>
      <c r="E91" s="83">
        <v>19411.25</v>
      </c>
      <c r="F91" s="83">
        <v>20</v>
      </c>
      <c r="G91" s="83">
        <v>21.92</v>
      </c>
      <c r="H91" s="83">
        <v>0</v>
      </c>
      <c r="I91" s="83">
        <v>0</v>
      </c>
      <c r="J91" s="83">
        <v>0</v>
      </c>
      <c r="K91" s="83">
        <v>0</v>
      </c>
      <c r="L91" s="83">
        <v>0</v>
      </c>
      <c r="M91" s="83">
        <f t="shared" si="1"/>
        <v>30403.899999999998</v>
      </c>
    </row>
    <row r="92" spans="2:13" x14ac:dyDescent="0.3">
      <c r="B92" s="82" t="s">
        <v>590</v>
      </c>
      <c r="C92" s="83">
        <v>0</v>
      </c>
      <c r="D92" s="83">
        <v>0</v>
      </c>
      <c r="E92" s="83">
        <v>0</v>
      </c>
      <c r="F92" s="83">
        <v>0</v>
      </c>
      <c r="G92" s="83">
        <v>0</v>
      </c>
      <c r="H92" s="83">
        <v>0</v>
      </c>
      <c r="I92" s="83">
        <v>0</v>
      </c>
      <c r="J92" s="83">
        <v>0</v>
      </c>
      <c r="K92" s="83">
        <v>0</v>
      </c>
      <c r="L92" s="83">
        <v>0</v>
      </c>
      <c r="M92" s="83">
        <f t="shared" si="1"/>
        <v>0</v>
      </c>
    </row>
    <row r="93" spans="2:13" x14ac:dyDescent="0.3">
      <c r="B93" s="82" t="s">
        <v>94</v>
      </c>
      <c r="C93" s="83">
        <v>381.75</v>
      </c>
      <c r="D93" s="83">
        <v>58.5</v>
      </c>
      <c r="E93" s="83">
        <v>332.7</v>
      </c>
      <c r="F93" s="83">
        <v>0</v>
      </c>
      <c r="G93" s="83">
        <v>0</v>
      </c>
      <c r="H93" s="83">
        <v>0</v>
      </c>
      <c r="I93" s="83">
        <v>0</v>
      </c>
      <c r="J93" s="83">
        <v>0</v>
      </c>
      <c r="K93" s="83">
        <v>0</v>
      </c>
      <c r="L93" s="83">
        <v>0</v>
      </c>
      <c r="M93" s="83">
        <f t="shared" si="1"/>
        <v>772.95</v>
      </c>
    </row>
    <row r="94" spans="2:13" x14ac:dyDescent="0.3">
      <c r="B94" s="82" t="s">
        <v>58</v>
      </c>
      <c r="C94" s="83">
        <v>2692.24</v>
      </c>
      <c r="D94" s="83">
        <v>972.4</v>
      </c>
      <c r="E94" s="83">
        <v>81185.919999999998</v>
      </c>
      <c r="F94" s="83">
        <v>0</v>
      </c>
      <c r="G94" s="83">
        <v>0</v>
      </c>
      <c r="H94" s="83">
        <v>0</v>
      </c>
      <c r="I94" s="83">
        <v>0</v>
      </c>
      <c r="J94" s="83">
        <v>0</v>
      </c>
      <c r="K94" s="83">
        <v>0</v>
      </c>
      <c r="L94" s="83">
        <v>0</v>
      </c>
      <c r="M94" s="83">
        <f t="shared" si="1"/>
        <v>84850.559999999998</v>
      </c>
    </row>
    <row r="95" spans="2:13" x14ac:dyDescent="0.3">
      <c r="B95" s="82" t="s">
        <v>59</v>
      </c>
      <c r="C95" s="83">
        <v>1381.69</v>
      </c>
      <c r="D95" s="83">
        <v>113</v>
      </c>
      <c r="E95" s="83">
        <v>5255.37</v>
      </c>
      <c r="F95" s="83">
        <v>0</v>
      </c>
      <c r="G95" s="83">
        <v>0</v>
      </c>
      <c r="H95" s="83">
        <v>0</v>
      </c>
      <c r="I95" s="83">
        <v>0</v>
      </c>
      <c r="J95" s="83">
        <v>0</v>
      </c>
      <c r="K95" s="83">
        <v>0</v>
      </c>
      <c r="L95" s="83">
        <v>0</v>
      </c>
      <c r="M95" s="83">
        <f t="shared" si="1"/>
        <v>6750.0599999999995</v>
      </c>
    </row>
    <row r="96" spans="2:13" x14ac:dyDescent="0.3">
      <c r="B96" s="82" t="s">
        <v>591</v>
      </c>
      <c r="C96" s="83">
        <v>0</v>
      </c>
      <c r="D96" s="83">
        <v>0</v>
      </c>
      <c r="E96" s="83">
        <v>0</v>
      </c>
      <c r="F96" s="83">
        <v>0</v>
      </c>
      <c r="G96" s="83">
        <v>0</v>
      </c>
      <c r="H96" s="83">
        <v>0</v>
      </c>
      <c r="I96" s="83">
        <v>0</v>
      </c>
      <c r="J96" s="83">
        <v>0</v>
      </c>
      <c r="K96" s="83">
        <v>0</v>
      </c>
      <c r="L96" s="83">
        <v>0</v>
      </c>
      <c r="M96" s="83">
        <f t="shared" si="1"/>
        <v>0</v>
      </c>
    </row>
    <row r="97" spans="2:13" x14ac:dyDescent="0.3">
      <c r="B97" s="82" t="s">
        <v>187</v>
      </c>
      <c r="C97" s="83">
        <v>0</v>
      </c>
      <c r="D97" s="83">
        <v>0</v>
      </c>
      <c r="E97" s="83">
        <v>48.98</v>
      </c>
      <c r="F97" s="83">
        <v>0</v>
      </c>
      <c r="G97" s="83">
        <v>0</v>
      </c>
      <c r="H97" s="83">
        <v>0</v>
      </c>
      <c r="I97" s="83">
        <v>0</v>
      </c>
      <c r="J97" s="83">
        <v>0</v>
      </c>
      <c r="K97" s="83">
        <v>0</v>
      </c>
      <c r="L97" s="83">
        <v>0</v>
      </c>
      <c r="M97" s="83">
        <f t="shared" si="1"/>
        <v>48.98</v>
      </c>
    </row>
    <row r="98" spans="2:13" x14ac:dyDescent="0.3">
      <c r="B98" s="82" t="s">
        <v>60</v>
      </c>
      <c r="C98" s="83">
        <v>30552.33</v>
      </c>
      <c r="D98" s="83">
        <v>7891.99</v>
      </c>
      <c r="E98" s="83">
        <v>64365.94</v>
      </c>
      <c r="F98" s="83">
        <v>0</v>
      </c>
      <c r="G98" s="83">
        <v>0</v>
      </c>
      <c r="H98" s="83">
        <v>0</v>
      </c>
      <c r="I98" s="83">
        <v>0</v>
      </c>
      <c r="J98" s="83">
        <v>0</v>
      </c>
      <c r="K98" s="83">
        <v>0</v>
      </c>
      <c r="L98" s="83">
        <v>0</v>
      </c>
      <c r="M98" s="83">
        <f t="shared" si="1"/>
        <v>102810.26000000001</v>
      </c>
    </row>
    <row r="99" spans="2:13" x14ac:dyDescent="0.3">
      <c r="B99" s="82" t="s">
        <v>61</v>
      </c>
      <c r="C99" s="83">
        <v>41739.32</v>
      </c>
      <c r="D99" s="83">
        <v>0</v>
      </c>
      <c r="E99" s="83">
        <v>9180.18</v>
      </c>
      <c r="F99" s="83">
        <v>0</v>
      </c>
      <c r="G99" s="83">
        <v>0</v>
      </c>
      <c r="H99" s="83">
        <v>0</v>
      </c>
      <c r="I99" s="83">
        <v>0</v>
      </c>
      <c r="J99" s="83">
        <v>0</v>
      </c>
      <c r="K99" s="83">
        <v>0</v>
      </c>
      <c r="L99" s="83">
        <v>0</v>
      </c>
      <c r="M99" s="83">
        <f t="shared" si="1"/>
        <v>50919.5</v>
      </c>
    </row>
    <row r="100" spans="2:13" x14ac:dyDescent="0.3">
      <c r="B100" s="82" t="s">
        <v>62</v>
      </c>
      <c r="C100" s="83">
        <v>68361.11</v>
      </c>
      <c r="D100" s="83">
        <v>12849.92</v>
      </c>
      <c r="E100" s="83">
        <v>231745.36</v>
      </c>
      <c r="F100" s="83">
        <v>0</v>
      </c>
      <c r="G100" s="83">
        <v>0</v>
      </c>
      <c r="H100" s="83">
        <v>0</v>
      </c>
      <c r="I100" s="83">
        <v>0</v>
      </c>
      <c r="J100" s="83">
        <v>0</v>
      </c>
      <c r="K100" s="83">
        <v>0</v>
      </c>
      <c r="L100" s="83">
        <v>0</v>
      </c>
      <c r="M100" s="83">
        <f t="shared" si="1"/>
        <v>312956.39</v>
      </c>
    </row>
    <row r="101" spans="2:13" x14ac:dyDescent="0.3">
      <c r="B101" s="82" t="s">
        <v>63</v>
      </c>
      <c r="C101" s="83">
        <v>40026</v>
      </c>
      <c r="D101" s="83">
        <v>1875</v>
      </c>
      <c r="E101" s="83">
        <v>18821</v>
      </c>
      <c r="F101" s="83">
        <v>18261</v>
      </c>
      <c r="G101" s="83">
        <v>2</v>
      </c>
      <c r="H101" s="83">
        <v>2180</v>
      </c>
      <c r="I101" s="83">
        <v>0</v>
      </c>
      <c r="J101" s="83">
        <v>51</v>
      </c>
      <c r="K101" s="83">
        <v>71</v>
      </c>
      <c r="L101" s="83">
        <v>0</v>
      </c>
      <c r="M101" s="83">
        <f t="shared" si="1"/>
        <v>81287</v>
      </c>
    </row>
    <row r="102" spans="2:13" x14ac:dyDescent="0.3">
      <c r="B102" s="82" t="s">
        <v>95</v>
      </c>
      <c r="C102" s="83">
        <v>1276.9575</v>
      </c>
      <c r="D102" s="83">
        <v>23.175000000000001</v>
      </c>
      <c r="E102" s="83">
        <v>129.63</v>
      </c>
      <c r="F102" s="83">
        <v>3.8363</v>
      </c>
      <c r="G102" s="83">
        <v>0</v>
      </c>
      <c r="H102" s="83">
        <v>32.244999999999997</v>
      </c>
      <c r="I102" s="83">
        <v>45.067500000000003</v>
      </c>
      <c r="J102" s="83">
        <v>0</v>
      </c>
      <c r="K102" s="83">
        <v>0</v>
      </c>
      <c r="L102" s="83">
        <v>0</v>
      </c>
      <c r="M102" s="83">
        <f t="shared" si="1"/>
        <v>1510.9112999999998</v>
      </c>
    </row>
    <row r="103" spans="2:13" x14ac:dyDescent="0.3">
      <c r="B103" s="82" t="s">
        <v>64</v>
      </c>
      <c r="C103" s="83">
        <v>991.24</v>
      </c>
      <c r="D103" s="83">
        <v>81.03</v>
      </c>
      <c r="E103" s="83">
        <v>562.94000000000005</v>
      </c>
      <c r="F103" s="83">
        <v>0</v>
      </c>
      <c r="G103" s="83">
        <v>1.31</v>
      </c>
      <c r="H103" s="83">
        <v>10.25</v>
      </c>
      <c r="I103" s="83">
        <v>0.7</v>
      </c>
      <c r="J103" s="83">
        <v>0</v>
      </c>
      <c r="K103" s="83">
        <v>0</v>
      </c>
      <c r="L103" s="83">
        <v>0</v>
      </c>
      <c r="M103" s="83">
        <f t="shared" si="1"/>
        <v>1647.47</v>
      </c>
    </row>
    <row r="104" spans="2:13" x14ac:dyDescent="0.3">
      <c r="B104" s="82" t="s">
        <v>96</v>
      </c>
      <c r="C104" s="83">
        <v>99</v>
      </c>
      <c r="D104" s="83">
        <v>0</v>
      </c>
      <c r="E104" s="83">
        <v>199</v>
      </c>
      <c r="F104" s="83">
        <v>0</v>
      </c>
      <c r="G104" s="83">
        <v>0</v>
      </c>
      <c r="H104" s="83">
        <v>0</v>
      </c>
      <c r="I104" s="83">
        <v>0</v>
      </c>
      <c r="J104" s="83">
        <v>0</v>
      </c>
      <c r="K104" s="83">
        <v>0</v>
      </c>
      <c r="L104" s="83">
        <v>0</v>
      </c>
      <c r="M104" s="83">
        <f t="shared" si="1"/>
        <v>298</v>
      </c>
    </row>
    <row r="105" spans="2:13" x14ac:dyDescent="0.3">
      <c r="B105" s="82" t="s">
        <v>97</v>
      </c>
      <c r="C105" s="83">
        <v>177.58</v>
      </c>
      <c r="D105" s="83">
        <v>434.6</v>
      </c>
      <c r="E105" s="83">
        <v>100.62</v>
      </c>
      <c r="F105" s="83">
        <v>0</v>
      </c>
      <c r="G105" s="83">
        <v>0</v>
      </c>
      <c r="H105" s="83">
        <v>0</v>
      </c>
      <c r="I105" s="83">
        <v>0</v>
      </c>
      <c r="J105" s="83">
        <v>0</v>
      </c>
      <c r="K105" s="83">
        <v>0</v>
      </c>
      <c r="L105" s="83">
        <v>0</v>
      </c>
      <c r="M105" s="83">
        <f t="shared" si="1"/>
        <v>712.80000000000007</v>
      </c>
    </row>
    <row r="106" spans="2:13" x14ac:dyDescent="0.3">
      <c r="B106" s="82" t="s">
        <v>589</v>
      </c>
      <c r="C106" s="83">
        <v>0</v>
      </c>
      <c r="D106" s="83">
        <v>21.11</v>
      </c>
      <c r="E106" s="83">
        <v>382.47</v>
      </c>
      <c r="F106" s="83">
        <v>0</v>
      </c>
      <c r="G106" s="83">
        <v>0</v>
      </c>
      <c r="H106" s="83">
        <v>0</v>
      </c>
      <c r="I106" s="83">
        <v>0</v>
      </c>
      <c r="J106" s="83">
        <v>0</v>
      </c>
      <c r="K106" s="83">
        <v>0</v>
      </c>
      <c r="L106" s="83">
        <v>0</v>
      </c>
      <c r="M106" s="83">
        <f t="shared" si="1"/>
        <v>403.58000000000004</v>
      </c>
    </row>
    <row r="107" spans="2:13" x14ac:dyDescent="0.3">
      <c r="B107" s="82" t="s">
        <v>98</v>
      </c>
      <c r="C107" s="83">
        <v>27.59</v>
      </c>
      <c r="D107" s="83">
        <v>0</v>
      </c>
      <c r="E107" s="83">
        <v>25.52</v>
      </c>
      <c r="F107" s="83">
        <v>0</v>
      </c>
      <c r="G107" s="83">
        <v>0</v>
      </c>
      <c r="H107" s="83">
        <v>0</v>
      </c>
      <c r="I107" s="83">
        <v>0</v>
      </c>
      <c r="J107" s="83">
        <v>0</v>
      </c>
      <c r="K107" s="83">
        <v>0</v>
      </c>
      <c r="L107" s="83">
        <v>0</v>
      </c>
      <c r="M107" s="83">
        <f t="shared" si="1"/>
        <v>53.11</v>
      </c>
    </row>
    <row r="108" spans="2:13" x14ac:dyDescent="0.3">
      <c r="B108" s="82" t="s">
        <v>65</v>
      </c>
      <c r="C108" s="83">
        <v>3128.36</v>
      </c>
      <c r="D108" s="83">
        <v>436.16500000000002</v>
      </c>
      <c r="E108" s="83">
        <v>9300.1669999999995</v>
      </c>
      <c r="F108" s="83">
        <v>0</v>
      </c>
      <c r="G108" s="83">
        <v>0</v>
      </c>
      <c r="H108" s="83">
        <v>18.75</v>
      </c>
      <c r="I108" s="83">
        <v>0</v>
      </c>
      <c r="J108" s="83">
        <v>0</v>
      </c>
      <c r="K108" s="83">
        <v>0</v>
      </c>
      <c r="L108" s="83">
        <v>0</v>
      </c>
      <c r="M108" s="83">
        <f t="shared" si="1"/>
        <v>12883.441999999999</v>
      </c>
    </row>
    <row r="109" spans="2:13" x14ac:dyDescent="0.3">
      <c r="B109" s="82" t="s">
        <v>99</v>
      </c>
      <c r="C109" s="83">
        <v>74.260000000000005</v>
      </c>
      <c r="D109" s="83">
        <v>0</v>
      </c>
      <c r="E109" s="83">
        <v>66.75</v>
      </c>
      <c r="F109" s="83">
        <v>0</v>
      </c>
      <c r="G109" s="83">
        <v>0</v>
      </c>
      <c r="H109" s="83">
        <v>0</v>
      </c>
      <c r="I109" s="83">
        <v>0</v>
      </c>
      <c r="J109" s="83">
        <v>0</v>
      </c>
      <c r="K109" s="83">
        <v>0</v>
      </c>
      <c r="L109" s="83">
        <v>0</v>
      </c>
      <c r="M109" s="83">
        <f t="shared" si="1"/>
        <v>141.01</v>
      </c>
    </row>
    <row r="110" spans="2:13" x14ac:dyDescent="0.3">
      <c r="B110" s="82" t="s">
        <v>66</v>
      </c>
      <c r="C110" s="83">
        <v>1417.71</v>
      </c>
      <c r="D110" s="83">
        <v>265.77</v>
      </c>
      <c r="E110" s="83">
        <v>3969.24</v>
      </c>
      <c r="F110" s="83">
        <v>0</v>
      </c>
      <c r="G110" s="83">
        <v>6.15</v>
      </c>
      <c r="H110" s="83">
        <v>0</v>
      </c>
      <c r="I110" s="83">
        <v>0</v>
      </c>
      <c r="J110" s="83">
        <v>0</v>
      </c>
      <c r="K110" s="83">
        <v>0</v>
      </c>
      <c r="L110" s="83">
        <v>0</v>
      </c>
      <c r="M110" s="83">
        <f t="shared" si="1"/>
        <v>5658.869999999999</v>
      </c>
    </row>
    <row r="111" spans="2:13" x14ac:dyDescent="0.3">
      <c r="B111" s="85" t="s">
        <v>608</v>
      </c>
      <c r="C111" s="84">
        <f>SUM(C5:C110)</f>
        <v>1946873.5591900002</v>
      </c>
      <c r="D111" s="84">
        <f t="shared" ref="D111:L111" si="2">SUM(D5:D110)</f>
        <v>278921.48209999996</v>
      </c>
      <c r="E111" s="84">
        <f t="shared" si="2"/>
        <v>2875901.9859800008</v>
      </c>
      <c r="F111" s="84">
        <f t="shared" si="2"/>
        <v>236830.18130000003</v>
      </c>
      <c r="G111" s="84">
        <f t="shared" si="2"/>
        <v>848.82249999999988</v>
      </c>
      <c r="H111" s="84">
        <f t="shared" si="2"/>
        <v>596112.46750000038</v>
      </c>
      <c r="I111" s="84">
        <f t="shared" si="2"/>
        <v>740.16000000000008</v>
      </c>
      <c r="J111" s="84">
        <f t="shared" si="2"/>
        <v>123.77749999999999</v>
      </c>
      <c r="K111" s="84">
        <f t="shared" si="2"/>
        <v>72.03</v>
      </c>
      <c r="L111" s="84">
        <f t="shared" si="2"/>
        <v>95.15</v>
      </c>
      <c r="M111" s="84">
        <f>SUM(M5:M110)</f>
        <v>5936519.6160699986</v>
      </c>
    </row>
  </sheetData>
  <sheetProtection algorithmName="SHA-512" hashValue="OkEK6IyqHsrbBZSBPaRL3sudMeDABqagDbvIWX8Ko0ygWwOVeUHQFUwXuEdCObET88Fmh6NYG5SZFzNPFDKNmg==" saltValue="YRgIP07qQE+TRLsDdeOSrQ==" spinCount="100000" sheet="1" objects="1" scenarios="1"/>
  <mergeCells count="10">
    <mergeCell ref="B2:B4"/>
    <mergeCell ref="C2:L2"/>
    <mergeCell ref="M2:M4"/>
    <mergeCell ref="C3:C4"/>
    <mergeCell ref="D3:D4"/>
    <mergeCell ref="E3:E4"/>
    <mergeCell ref="F3:G3"/>
    <mergeCell ref="H3:I3"/>
    <mergeCell ref="J3:K3"/>
    <mergeCell ref="L3:L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AE213-C127-46E6-879B-EF917995E5B1}">
  <dimension ref="B2:M111"/>
  <sheetViews>
    <sheetView showGridLines="0" showRowColHeader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4.4" x14ac:dyDescent="0.3"/>
  <cols>
    <col min="2" max="2" width="43.44140625" customWidth="1"/>
  </cols>
  <sheetData>
    <row r="2" spans="2:13" ht="28.8" customHeight="1" x14ac:dyDescent="0.3">
      <c r="B2" s="197" t="s">
        <v>600</v>
      </c>
      <c r="C2" s="198" t="s">
        <v>631</v>
      </c>
      <c r="D2" s="198"/>
      <c r="E2" s="198"/>
      <c r="F2" s="198"/>
      <c r="G2" s="198"/>
      <c r="H2" s="198"/>
      <c r="I2" s="198"/>
      <c r="J2" s="198"/>
      <c r="K2" s="198"/>
      <c r="L2" s="198"/>
      <c r="M2" s="197" t="s">
        <v>608</v>
      </c>
    </row>
    <row r="3" spans="2:13" x14ac:dyDescent="0.3">
      <c r="B3" s="197"/>
      <c r="C3" s="197" t="s">
        <v>619</v>
      </c>
      <c r="D3" s="196" t="s">
        <v>620</v>
      </c>
      <c r="E3" s="196" t="s">
        <v>621</v>
      </c>
      <c r="F3" s="196" t="s">
        <v>622</v>
      </c>
      <c r="G3" s="196"/>
      <c r="H3" s="196" t="s">
        <v>623</v>
      </c>
      <c r="I3" s="196"/>
      <c r="J3" s="196" t="s">
        <v>624</v>
      </c>
      <c r="K3" s="196"/>
      <c r="L3" s="196" t="s">
        <v>625</v>
      </c>
      <c r="M3" s="197"/>
    </row>
    <row r="4" spans="2:13" ht="28.8" x14ac:dyDescent="0.3">
      <c r="B4" s="197"/>
      <c r="C4" s="197"/>
      <c r="D4" s="196"/>
      <c r="E4" s="196"/>
      <c r="F4" s="80" t="s">
        <v>619</v>
      </c>
      <c r="G4" s="80" t="s">
        <v>626</v>
      </c>
      <c r="H4" s="80" t="s">
        <v>619</v>
      </c>
      <c r="I4" s="80" t="s">
        <v>626</v>
      </c>
      <c r="J4" s="80" t="s">
        <v>619</v>
      </c>
      <c r="K4" s="80" t="s">
        <v>626</v>
      </c>
      <c r="L4" s="196"/>
      <c r="M4" s="197"/>
    </row>
    <row r="5" spans="2:13" x14ac:dyDescent="0.3">
      <c r="B5" s="82" t="s">
        <v>13</v>
      </c>
      <c r="C5" s="83">
        <v>71.072500000000005</v>
      </c>
      <c r="D5" s="83">
        <v>0</v>
      </c>
      <c r="E5" s="83">
        <v>803.495</v>
      </c>
      <c r="F5" s="83">
        <v>0</v>
      </c>
      <c r="G5" s="83">
        <v>0</v>
      </c>
      <c r="H5" s="83">
        <v>0</v>
      </c>
      <c r="I5" s="83">
        <v>0</v>
      </c>
      <c r="J5" s="83">
        <v>0</v>
      </c>
      <c r="K5" s="83">
        <v>0</v>
      </c>
      <c r="L5" s="83">
        <v>0</v>
      </c>
      <c r="M5" s="83">
        <f>SUM(C5:L5)</f>
        <v>874.5675</v>
      </c>
    </row>
    <row r="6" spans="2:13" x14ac:dyDescent="0.3">
      <c r="B6" s="82" t="s">
        <v>584</v>
      </c>
      <c r="C6" s="83">
        <v>0</v>
      </c>
      <c r="D6" s="83">
        <v>0</v>
      </c>
      <c r="E6" s="83">
        <v>0</v>
      </c>
      <c r="F6" s="83">
        <v>0</v>
      </c>
      <c r="G6" s="83">
        <v>0</v>
      </c>
      <c r="H6" s="83">
        <v>0</v>
      </c>
      <c r="I6" s="83">
        <v>0</v>
      </c>
      <c r="J6" s="83">
        <v>0</v>
      </c>
      <c r="K6" s="83">
        <v>0</v>
      </c>
      <c r="L6" s="83">
        <v>0</v>
      </c>
      <c r="M6" s="83">
        <f t="shared" ref="M6:M69" si="0">SUM(C6:L6)</f>
        <v>0</v>
      </c>
    </row>
    <row r="7" spans="2:13" x14ac:dyDescent="0.3">
      <c r="B7" s="82" t="s">
        <v>472</v>
      </c>
      <c r="C7" s="83">
        <v>404.15300000000002</v>
      </c>
      <c r="D7" s="83">
        <v>2.2050000000000001</v>
      </c>
      <c r="E7" s="83">
        <v>70.2</v>
      </c>
      <c r="F7" s="83">
        <v>0</v>
      </c>
      <c r="G7" s="83">
        <v>0</v>
      </c>
      <c r="H7" s="83">
        <v>8.9930000000000003</v>
      </c>
      <c r="I7" s="83">
        <v>0</v>
      </c>
      <c r="J7" s="83">
        <v>0</v>
      </c>
      <c r="K7" s="83">
        <v>0</v>
      </c>
      <c r="L7" s="83">
        <v>0.09</v>
      </c>
      <c r="M7" s="83">
        <f t="shared" si="0"/>
        <v>485.64099999999996</v>
      </c>
    </row>
    <row r="8" spans="2:13" x14ac:dyDescent="0.3">
      <c r="B8" s="82" t="s">
        <v>15</v>
      </c>
      <c r="C8" s="83">
        <v>5763.28</v>
      </c>
      <c r="D8" s="83">
        <v>1034.518</v>
      </c>
      <c r="E8" s="83">
        <v>18520.36</v>
      </c>
      <c r="F8" s="83">
        <v>44.21</v>
      </c>
      <c r="G8" s="83">
        <v>44.08</v>
      </c>
      <c r="H8" s="83">
        <v>250.27</v>
      </c>
      <c r="I8" s="83">
        <v>34.79</v>
      </c>
      <c r="J8" s="83">
        <v>0</v>
      </c>
      <c r="K8" s="83">
        <v>0</v>
      </c>
      <c r="L8" s="83">
        <v>0.21199999999999999</v>
      </c>
      <c r="M8" s="83">
        <f t="shared" si="0"/>
        <v>25691.72</v>
      </c>
    </row>
    <row r="9" spans="2:13" x14ac:dyDescent="0.3">
      <c r="B9" s="82" t="s">
        <v>17</v>
      </c>
      <c r="C9" s="83">
        <v>1708.739</v>
      </c>
      <c r="D9" s="83">
        <v>446.15</v>
      </c>
      <c r="E9" s="83">
        <v>19638.125</v>
      </c>
      <c r="F9" s="83">
        <v>0</v>
      </c>
      <c r="G9" s="83">
        <v>0</v>
      </c>
      <c r="H9" s="83">
        <v>0.36</v>
      </c>
      <c r="I9" s="83">
        <v>0</v>
      </c>
      <c r="J9" s="83">
        <v>0</v>
      </c>
      <c r="K9" s="83">
        <v>0</v>
      </c>
      <c r="L9" s="83">
        <v>0</v>
      </c>
      <c r="M9" s="83">
        <f t="shared" si="0"/>
        <v>21793.374</v>
      </c>
    </row>
    <row r="10" spans="2:13" x14ac:dyDescent="0.3">
      <c r="B10" s="82" t="s">
        <v>154</v>
      </c>
      <c r="C10" s="83">
        <v>513</v>
      </c>
      <c r="D10" s="83">
        <v>0</v>
      </c>
      <c r="E10" s="83">
        <v>0</v>
      </c>
      <c r="F10" s="83">
        <v>0</v>
      </c>
      <c r="G10" s="83">
        <v>0</v>
      </c>
      <c r="H10" s="83">
        <v>0</v>
      </c>
      <c r="I10" s="83">
        <v>0</v>
      </c>
      <c r="J10" s="83">
        <v>0</v>
      </c>
      <c r="K10" s="83">
        <v>0</v>
      </c>
      <c r="L10" s="83">
        <v>0</v>
      </c>
      <c r="M10" s="83">
        <f t="shared" si="0"/>
        <v>513</v>
      </c>
    </row>
    <row r="11" spans="2:13" x14ac:dyDescent="0.3">
      <c r="B11" s="82" t="s">
        <v>69</v>
      </c>
      <c r="C11" s="83">
        <v>0</v>
      </c>
      <c r="D11" s="83">
        <v>0</v>
      </c>
      <c r="E11" s="83">
        <v>46.497999999999998</v>
      </c>
      <c r="F11" s="83">
        <v>0</v>
      </c>
      <c r="G11" s="83">
        <v>0</v>
      </c>
      <c r="H11" s="83">
        <v>0</v>
      </c>
      <c r="I11" s="83">
        <v>0</v>
      </c>
      <c r="J11" s="83">
        <v>0</v>
      </c>
      <c r="K11" s="83">
        <v>0</v>
      </c>
      <c r="L11" s="83">
        <v>0</v>
      </c>
      <c r="M11" s="83">
        <f t="shared" si="0"/>
        <v>46.497999999999998</v>
      </c>
    </row>
    <row r="12" spans="2:13" x14ac:dyDescent="0.3">
      <c r="B12" s="82" t="s">
        <v>70</v>
      </c>
      <c r="C12" s="83">
        <v>0</v>
      </c>
      <c r="D12" s="83">
        <v>0</v>
      </c>
      <c r="E12" s="83">
        <v>0</v>
      </c>
      <c r="F12" s="83">
        <v>0</v>
      </c>
      <c r="G12" s="83">
        <v>0</v>
      </c>
      <c r="H12" s="83">
        <v>0</v>
      </c>
      <c r="I12" s="83">
        <v>0</v>
      </c>
      <c r="J12" s="83">
        <v>0</v>
      </c>
      <c r="K12" s="83">
        <v>0</v>
      </c>
      <c r="L12" s="83">
        <v>0</v>
      </c>
      <c r="M12" s="83">
        <f t="shared" si="0"/>
        <v>0</v>
      </c>
    </row>
    <row r="13" spans="2:13" x14ac:dyDescent="0.3">
      <c r="B13" s="82" t="s">
        <v>18</v>
      </c>
      <c r="C13" s="83">
        <v>0</v>
      </c>
      <c r="D13" s="83">
        <v>5.4450000000000003</v>
      </c>
      <c r="E13" s="83">
        <v>803.43799999999999</v>
      </c>
      <c r="F13" s="83">
        <v>0</v>
      </c>
      <c r="G13" s="83">
        <v>0</v>
      </c>
      <c r="H13" s="83">
        <v>0</v>
      </c>
      <c r="I13" s="83">
        <v>0</v>
      </c>
      <c r="J13" s="83">
        <v>0</v>
      </c>
      <c r="K13" s="83">
        <v>0</v>
      </c>
      <c r="L13" s="83">
        <v>0</v>
      </c>
      <c r="M13" s="83">
        <f t="shared" si="0"/>
        <v>808.88300000000004</v>
      </c>
    </row>
    <row r="14" spans="2:13" x14ac:dyDescent="0.3">
      <c r="B14" s="82" t="s">
        <v>19</v>
      </c>
      <c r="C14" s="83">
        <v>1457.73</v>
      </c>
      <c r="D14" s="83">
        <v>327.9</v>
      </c>
      <c r="E14" s="83">
        <v>4031.21</v>
      </c>
      <c r="F14" s="83">
        <v>0</v>
      </c>
      <c r="G14" s="83">
        <v>0</v>
      </c>
      <c r="H14" s="83">
        <v>0</v>
      </c>
      <c r="I14" s="83">
        <v>0</v>
      </c>
      <c r="J14" s="83">
        <v>0</v>
      </c>
      <c r="K14" s="83">
        <v>0</v>
      </c>
      <c r="L14" s="83">
        <v>0</v>
      </c>
      <c r="M14" s="83">
        <f t="shared" si="0"/>
        <v>5816.84</v>
      </c>
    </row>
    <row r="15" spans="2:13" x14ac:dyDescent="0.3">
      <c r="B15" s="82" t="s">
        <v>71</v>
      </c>
      <c r="C15" s="83">
        <v>75.537999999999997</v>
      </c>
      <c r="D15" s="83">
        <v>23.172999999999998</v>
      </c>
      <c r="E15" s="83">
        <v>749.74300000000005</v>
      </c>
      <c r="F15" s="83">
        <v>0</v>
      </c>
      <c r="G15" s="83">
        <v>0</v>
      </c>
      <c r="H15" s="83">
        <v>1.4</v>
      </c>
      <c r="I15" s="83">
        <v>2.12</v>
      </c>
      <c r="J15" s="83">
        <v>0</v>
      </c>
      <c r="K15" s="83">
        <v>0</v>
      </c>
      <c r="L15" s="83">
        <v>0</v>
      </c>
      <c r="M15" s="83">
        <f t="shared" si="0"/>
        <v>851.97400000000005</v>
      </c>
    </row>
    <row r="16" spans="2:13" x14ac:dyDescent="0.3">
      <c r="B16" s="82" t="s">
        <v>72</v>
      </c>
      <c r="C16" s="83">
        <v>429.5575</v>
      </c>
      <c r="D16" s="83">
        <v>2.4</v>
      </c>
      <c r="E16" s="83">
        <v>28.623000000000001</v>
      </c>
      <c r="F16" s="83">
        <v>1.1930000000000001</v>
      </c>
      <c r="G16" s="83">
        <v>0</v>
      </c>
      <c r="H16" s="83">
        <v>0.99</v>
      </c>
      <c r="I16" s="83">
        <v>0</v>
      </c>
      <c r="J16" s="83">
        <v>0</v>
      </c>
      <c r="K16" s="83">
        <v>0</v>
      </c>
      <c r="L16" s="83">
        <v>20.788</v>
      </c>
      <c r="M16" s="83">
        <f t="shared" si="0"/>
        <v>483.55149999999998</v>
      </c>
    </row>
    <row r="17" spans="2:13" x14ac:dyDescent="0.3">
      <c r="B17" s="82" t="s">
        <v>73</v>
      </c>
      <c r="C17" s="83">
        <v>145.96</v>
      </c>
      <c r="D17" s="83">
        <v>0</v>
      </c>
      <c r="E17" s="83">
        <v>240.16</v>
      </c>
      <c r="F17" s="83">
        <v>0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3">
        <v>0</v>
      </c>
      <c r="M17" s="83">
        <f t="shared" si="0"/>
        <v>386.12</v>
      </c>
    </row>
    <row r="18" spans="2:13" x14ac:dyDescent="0.3">
      <c r="B18" s="82" t="s">
        <v>74</v>
      </c>
      <c r="C18" s="83">
        <v>280.62</v>
      </c>
      <c r="D18" s="83">
        <v>74.150000000000006</v>
      </c>
      <c r="E18" s="83">
        <v>1505.73</v>
      </c>
      <c r="F18" s="83">
        <v>0</v>
      </c>
      <c r="G18" s="83">
        <v>0</v>
      </c>
      <c r="H18" s="83">
        <v>0</v>
      </c>
      <c r="I18" s="83">
        <v>0</v>
      </c>
      <c r="J18" s="83">
        <v>0</v>
      </c>
      <c r="K18" s="83">
        <v>0</v>
      </c>
      <c r="L18" s="83">
        <v>0</v>
      </c>
      <c r="M18" s="83">
        <f t="shared" si="0"/>
        <v>1860.5</v>
      </c>
    </row>
    <row r="19" spans="2:13" x14ac:dyDescent="0.3">
      <c r="B19" s="82" t="s">
        <v>20</v>
      </c>
      <c r="C19" s="83">
        <v>2358.5250000000001</v>
      </c>
      <c r="D19" s="83">
        <v>63.18</v>
      </c>
      <c r="E19" s="83">
        <v>42007.993000000002</v>
      </c>
      <c r="F19" s="83">
        <v>0</v>
      </c>
      <c r="G19" s="83">
        <v>0</v>
      </c>
      <c r="H19" s="83">
        <v>18237</v>
      </c>
      <c r="I19" s="83">
        <v>0</v>
      </c>
      <c r="J19" s="83">
        <v>8.0000000000000002E-3</v>
      </c>
      <c r="K19" s="83">
        <v>1.135</v>
      </c>
      <c r="L19" s="83">
        <v>0</v>
      </c>
      <c r="M19" s="83">
        <f t="shared" si="0"/>
        <v>62667.841000000008</v>
      </c>
    </row>
    <row r="20" spans="2:13" x14ac:dyDescent="0.3">
      <c r="B20" s="82" t="s">
        <v>75</v>
      </c>
      <c r="C20" s="83">
        <v>0</v>
      </c>
      <c r="D20" s="83">
        <v>0</v>
      </c>
      <c r="E20" s="83">
        <v>33.61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f t="shared" si="0"/>
        <v>33.61</v>
      </c>
    </row>
    <row r="21" spans="2:13" x14ac:dyDescent="0.3">
      <c r="B21" s="82" t="s">
        <v>463</v>
      </c>
      <c r="C21" s="83">
        <v>3663.39</v>
      </c>
      <c r="D21" s="83">
        <v>8424.7999999999993</v>
      </c>
      <c r="E21" s="83">
        <v>37650.839999999997</v>
      </c>
      <c r="F21" s="83">
        <v>9.81</v>
      </c>
      <c r="G21" s="83">
        <v>0</v>
      </c>
      <c r="H21" s="83">
        <v>0</v>
      </c>
      <c r="I21" s="83">
        <v>0</v>
      </c>
      <c r="J21" s="83">
        <v>0</v>
      </c>
      <c r="K21" s="83">
        <v>0</v>
      </c>
      <c r="L21" s="83">
        <v>0</v>
      </c>
      <c r="M21" s="83">
        <f t="shared" si="0"/>
        <v>49748.84</v>
      </c>
    </row>
    <row r="22" spans="2:13" x14ac:dyDescent="0.3">
      <c r="B22" s="82" t="s">
        <v>122</v>
      </c>
      <c r="C22" s="83">
        <v>246.7</v>
      </c>
      <c r="D22" s="83">
        <v>5.35</v>
      </c>
      <c r="E22" s="83">
        <v>92.325000000000003</v>
      </c>
      <c r="F22" s="83">
        <v>0</v>
      </c>
      <c r="G22" s="83">
        <v>0</v>
      </c>
      <c r="H22" s="83">
        <v>0</v>
      </c>
      <c r="I22" s="83">
        <v>0</v>
      </c>
      <c r="J22" s="83">
        <v>0</v>
      </c>
      <c r="K22" s="83">
        <v>0</v>
      </c>
      <c r="L22" s="83">
        <v>0</v>
      </c>
      <c r="M22" s="83">
        <f t="shared" si="0"/>
        <v>344.375</v>
      </c>
    </row>
    <row r="23" spans="2:13" x14ac:dyDescent="0.3">
      <c r="B23" s="82" t="s">
        <v>21</v>
      </c>
      <c r="C23" s="83">
        <v>0</v>
      </c>
      <c r="D23" s="83">
        <v>0</v>
      </c>
      <c r="E23" s="83">
        <v>40</v>
      </c>
      <c r="F23" s="83">
        <v>0</v>
      </c>
      <c r="G23" s="83">
        <v>0</v>
      </c>
      <c r="H23" s="83">
        <v>0</v>
      </c>
      <c r="I23" s="83">
        <v>0</v>
      </c>
      <c r="J23" s="83">
        <v>0</v>
      </c>
      <c r="K23" s="83">
        <v>0</v>
      </c>
      <c r="L23" s="83">
        <v>0</v>
      </c>
      <c r="M23" s="83">
        <f t="shared" si="0"/>
        <v>40</v>
      </c>
    </row>
    <row r="24" spans="2:13" x14ac:dyDescent="0.3">
      <c r="B24" s="82" t="s">
        <v>186</v>
      </c>
      <c r="C24" s="83">
        <v>496.18</v>
      </c>
      <c r="D24" s="83">
        <v>0</v>
      </c>
      <c r="E24" s="83">
        <v>381.41</v>
      </c>
      <c r="F24" s="83">
        <v>0</v>
      </c>
      <c r="G24" s="83">
        <v>0</v>
      </c>
      <c r="H24" s="83">
        <v>0</v>
      </c>
      <c r="I24" s="83">
        <v>0</v>
      </c>
      <c r="J24" s="83">
        <v>0</v>
      </c>
      <c r="K24" s="83">
        <v>0</v>
      </c>
      <c r="L24" s="83">
        <v>0</v>
      </c>
      <c r="M24" s="83">
        <f t="shared" si="0"/>
        <v>877.59</v>
      </c>
    </row>
    <row r="25" spans="2:13" x14ac:dyDescent="0.3">
      <c r="B25" s="82" t="s">
        <v>22</v>
      </c>
      <c r="C25" s="83">
        <v>9796.61</v>
      </c>
      <c r="D25" s="83">
        <v>3186.57</v>
      </c>
      <c r="E25" s="83">
        <v>102031.34</v>
      </c>
      <c r="F25" s="83">
        <v>9.66</v>
      </c>
      <c r="G25" s="83">
        <v>0</v>
      </c>
      <c r="H25" s="83">
        <v>0</v>
      </c>
      <c r="I25" s="83">
        <v>0</v>
      </c>
      <c r="J25" s="83">
        <v>0</v>
      </c>
      <c r="K25" s="83">
        <v>0</v>
      </c>
      <c r="L25" s="83">
        <v>0</v>
      </c>
      <c r="M25" s="83">
        <f t="shared" si="0"/>
        <v>115024.18</v>
      </c>
    </row>
    <row r="26" spans="2:13" x14ac:dyDescent="0.3">
      <c r="B26" s="82" t="s">
        <v>23</v>
      </c>
      <c r="C26" s="83">
        <v>28.75</v>
      </c>
      <c r="D26" s="83">
        <v>0</v>
      </c>
      <c r="E26" s="83">
        <v>9.64</v>
      </c>
      <c r="F26" s="83">
        <v>0</v>
      </c>
      <c r="G26" s="83">
        <v>0</v>
      </c>
      <c r="H26" s="83">
        <v>0</v>
      </c>
      <c r="I26" s="83">
        <v>0</v>
      </c>
      <c r="J26" s="83">
        <v>0</v>
      </c>
      <c r="K26" s="83">
        <v>0</v>
      </c>
      <c r="L26" s="83">
        <v>0</v>
      </c>
      <c r="M26" s="83">
        <f t="shared" si="0"/>
        <v>38.39</v>
      </c>
    </row>
    <row r="27" spans="2:13" x14ac:dyDescent="0.3">
      <c r="B27" s="82" t="s">
        <v>24</v>
      </c>
      <c r="C27" s="83">
        <v>42101.428999999996</v>
      </c>
      <c r="D27" s="83">
        <v>3474.8710000000001</v>
      </c>
      <c r="E27" s="83">
        <v>48979.972000000002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f t="shared" si="0"/>
        <v>94556.271999999997</v>
      </c>
    </row>
    <row r="28" spans="2:13" x14ac:dyDescent="0.3">
      <c r="B28" s="82" t="s">
        <v>25</v>
      </c>
      <c r="C28" s="83">
        <v>0</v>
      </c>
      <c r="D28" s="83">
        <v>0</v>
      </c>
      <c r="E28" s="83">
        <v>0</v>
      </c>
      <c r="F28" s="83">
        <v>0</v>
      </c>
      <c r="G28" s="83">
        <v>0</v>
      </c>
      <c r="H28" s="83">
        <v>930134</v>
      </c>
      <c r="I28" s="83">
        <v>0</v>
      </c>
      <c r="J28" s="83">
        <v>0</v>
      </c>
      <c r="K28" s="83">
        <v>0</v>
      </c>
      <c r="L28" s="83">
        <v>0</v>
      </c>
      <c r="M28" s="83">
        <f t="shared" si="0"/>
        <v>930134</v>
      </c>
    </row>
    <row r="29" spans="2:13" x14ac:dyDescent="0.3">
      <c r="B29" s="82" t="s">
        <v>76</v>
      </c>
      <c r="C29" s="83">
        <v>11</v>
      </c>
      <c r="D29" s="83">
        <v>8</v>
      </c>
      <c r="E29" s="83">
        <v>313</v>
      </c>
      <c r="F29" s="83">
        <v>0</v>
      </c>
      <c r="G29" s="83">
        <v>0</v>
      </c>
      <c r="H29" s="83">
        <v>0</v>
      </c>
      <c r="I29" s="83">
        <v>0</v>
      </c>
      <c r="J29" s="83">
        <v>0</v>
      </c>
      <c r="K29" s="83">
        <v>0</v>
      </c>
      <c r="L29" s="83">
        <v>0</v>
      </c>
      <c r="M29" s="83">
        <f t="shared" si="0"/>
        <v>332</v>
      </c>
    </row>
    <row r="30" spans="2:13" x14ac:dyDescent="0.3">
      <c r="B30" s="82" t="s">
        <v>77</v>
      </c>
      <c r="C30" s="83">
        <v>5.93</v>
      </c>
      <c r="D30" s="83">
        <v>0</v>
      </c>
      <c r="E30" s="83">
        <v>20.09</v>
      </c>
      <c r="F30" s="83">
        <v>0</v>
      </c>
      <c r="G30" s="83">
        <v>0</v>
      </c>
      <c r="H30" s="83">
        <v>0</v>
      </c>
      <c r="I30" s="83">
        <v>0</v>
      </c>
      <c r="J30" s="83">
        <v>0</v>
      </c>
      <c r="K30" s="83">
        <v>0</v>
      </c>
      <c r="L30" s="83">
        <v>0</v>
      </c>
      <c r="M30" s="83">
        <f t="shared" si="0"/>
        <v>26.02</v>
      </c>
    </row>
    <row r="31" spans="2:13" x14ac:dyDescent="0.3">
      <c r="B31" s="82" t="s">
        <v>26</v>
      </c>
      <c r="C31" s="83">
        <v>31.99</v>
      </c>
      <c r="D31" s="83">
        <v>1845.26</v>
      </c>
      <c r="E31" s="83">
        <v>3486.66</v>
      </c>
      <c r="F31" s="83">
        <v>0</v>
      </c>
      <c r="G31" s="83">
        <v>0</v>
      </c>
      <c r="H31" s="83">
        <v>0</v>
      </c>
      <c r="I31" s="83">
        <v>0</v>
      </c>
      <c r="J31" s="83">
        <v>0</v>
      </c>
      <c r="K31" s="83">
        <v>0</v>
      </c>
      <c r="L31" s="83">
        <v>0</v>
      </c>
      <c r="M31" s="83">
        <f t="shared" si="0"/>
        <v>5363.91</v>
      </c>
    </row>
    <row r="32" spans="2:13" x14ac:dyDescent="0.3">
      <c r="B32" s="82" t="s">
        <v>27</v>
      </c>
      <c r="C32" s="83">
        <v>342.61500000000001</v>
      </c>
      <c r="D32" s="83">
        <v>56.783000000000001</v>
      </c>
      <c r="E32" s="83">
        <v>644.48299999999995</v>
      </c>
      <c r="F32" s="83">
        <v>0</v>
      </c>
      <c r="G32" s="83">
        <v>0</v>
      </c>
      <c r="H32" s="83">
        <v>0</v>
      </c>
      <c r="I32" s="83">
        <v>0</v>
      </c>
      <c r="J32" s="83">
        <v>0</v>
      </c>
      <c r="K32" s="83">
        <v>0</v>
      </c>
      <c r="L32" s="83">
        <v>0</v>
      </c>
      <c r="M32" s="83">
        <f t="shared" si="0"/>
        <v>1043.8809999999999</v>
      </c>
    </row>
    <row r="33" spans="2:13" x14ac:dyDescent="0.3">
      <c r="B33" s="82" t="s">
        <v>78</v>
      </c>
      <c r="C33" s="83">
        <v>106</v>
      </c>
      <c r="D33" s="83">
        <v>0</v>
      </c>
      <c r="E33" s="83">
        <v>37</v>
      </c>
      <c r="F33" s="83">
        <v>90</v>
      </c>
      <c r="G33" s="83">
        <v>0</v>
      </c>
      <c r="H33" s="83">
        <v>0</v>
      </c>
      <c r="I33" s="83">
        <v>0</v>
      </c>
      <c r="J33" s="83">
        <v>0</v>
      </c>
      <c r="K33" s="83">
        <v>0</v>
      </c>
      <c r="L33" s="83">
        <v>0</v>
      </c>
      <c r="M33" s="83">
        <f t="shared" si="0"/>
        <v>233</v>
      </c>
    </row>
    <row r="34" spans="2:13" x14ac:dyDescent="0.3">
      <c r="B34" s="82" t="s">
        <v>28</v>
      </c>
      <c r="C34" s="83">
        <v>4514.7</v>
      </c>
      <c r="D34" s="83">
        <v>115.17</v>
      </c>
      <c r="E34" s="83">
        <v>4513.915</v>
      </c>
      <c r="F34" s="83">
        <v>0</v>
      </c>
      <c r="G34" s="83">
        <v>0</v>
      </c>
      <c r="H34" s="83">
        <v>0</v>
      </c>
      <c r="I34" s="83">
        <v>0</v>
      </c>
      <c r="J34" s="83">
        <v>0</v>
      </c>
      <c r="K34" s="83">
        <v>0</v>
      </c>
      <c r="L34" s="83">
        <v>0</v>
      </c>
      <c r="M34" s="83">
        <f t="shared" si="0"/>
        <v>9143.7849999999999</v>
      </c>
    </row>
    <row r="35" spans="2:13" x14ac:dyDescent="0.3">
      <c r="B35" s="82" t="s">
        <v>79</v>
      </c>
      <c r="C35" s="83">
        <v>14.425000000000001</v>
      </c>
      <c r="D35" s="83">
        <v>0</v>
      </c>
      <c r="E35" s="83">
        <v>110.22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f t="shared" si="0"/>
        <v>124.645</v>
      </c>
    </row>
    <row r="36" spans="2:13" x14ac:dyDescent="0.3">
      <c r="B36" s="82" t="s">
        <v>117</v>
      </c>
      <c r="C36" s="83">
        <v>0</v>
      </c>
      <c r="D36" s="83">
        <v>0</v>
      </c>
      <c r="E36" s="83">
        <v>29.38</v>
      </c>
      <c r="F36" s="83">
        <v>0</v>
      </c>
      <c r="G36" s="83">
        <v>0</v>
      </c>
      <c r="H36" s="83">
        <v>0</v>
      </c>
      <c r="I36" s="83">
        <v>0</v>
      </c>
      <c r="J36" s="83">
        <v>0</v>
      </c>
      <c r="K36" s="83">
        <v>0</v>
      </c>
      <c r="L36" s="83">
        <v>0</v>
      </c>
      <c r="M36" s="83">
        <f t="shared" si="0"/>
        <v>29.38</v>
      </c>
    </row>
    <row r="37" spans="2:13" x14ac:dyDescent="0.3">
      <c r="B37" s="82" t="s">
        <v>110</v>
      </c>
      <c r="C37" s="83">
        <v>0</v>
      </c>
      <c r="D37" s="83">
        <v>0</v>
      </c>
      <c r="E37" s="83">
        <v>85.02</v>
      </c>
      <c r="F37" s="83">
        <v>0</v>
      </c>
      <c r="G37" s="83">
        <v>0</v>
      </c>
      <c r="H37" s="83">
        <v>0</v>
      </c>
      <c r="I37" s="83">
        <v>0</v>
      </c>
      <c r="J37" s="83">
        <v>0</v>
      </c>
      <c r="K37" s="83">
        <v>0</v>
      </c>
      <c r="L37" s="83">
        <v>0</v>
      </c>
      <c r="M37" s="83">
        <f t="shared" si="0"/>
        <v>85.02</v>
      </c>
    </row>
    <row r="38" spans="2:13" x14ac:dyDescent="0.3">
      <c r="B38" s="82" t="s">
        <v>80</v>
      </c>
      <c r="C38" s="83">
        <v>28.44</v>
      </c>
      <c r="D38" s="83">
        <v>0</v>
      </c>
      <c r="E38" s="83">
        <v>5.4450000000000003</v>
      </c>
      <c r="F38" s="83">
        <v>0</v>
      </c>
      <c r="G38" s="83">
        <v>0</v>
      </c>
      <c r="H38" s="83">
        <v>0</v>
      </c>
      <c r="I38" s="83">
        <v>0</v>
      </c>
      <c r="J38" s="83">
        <v>0</v>
      </c>
      <c r="K38" s="83">
        <v>0</v>
      </c>
      <c r="L38" s="83">
        <v>0</v>
      </c>
      <c r="M38" s="83">
        <f t="shared" si="0"/>
        <v>33.885000000000005</v>
      </c>
    </row>
    <row r="39" spans="2:13" x14ac:dyDescent="0.3">
      <c r="B39" s="82" t="s">
        <v>29</v>
      </c>
      <c r="C39" s="83">
        <v>0</v>
      </c>
      <c r="D39" s="83">
        <v>0</v>
      </c>
      <c r="E39" s="83">
        <v>125</v>
      </c>
      <c r="F39" s="83">
        <v>0</v>
      </c>
      <c r="G39" s="83">
        <v>0</v>
      </c>
      <c r="H39" s="83">
        <v>0</v>
      </c>
      <c r="I39" s="83">
        <v>0</v>
      </c>
      <c r="J39" s="83">
        <v>0</v>
      </c>
      <c r="K39" s="83">
        <v>0</v>
      </c>
      <c r="L39" s="83">
        <v>0</v>
      </c>
      <c r="M39" s="83">
        <f t="shared" si="0"/>
        <v>125</v>
      </c>
    </row>
    <row r="40" spans="2:13" x14ac:dyDescent="0.3">
      <c r="B40" s="82" t="s">
        <v>81</v>
      </c>
      <c r="C40" s="83">
        <v>392.99</v>
      </c>
      <c r="D40" s="83">
        <v>95.27</v>
      </c>
      <c r="E40" s="83">
        <v>244.19</v>
      </c>
      <c r="F40" s="83">
        <v>0</v>
      </c>
      <c r="G40" s="83">
        <v>0</v>
      </c>
      <c r="H40" s="83">
        <v>0</v>
      </c>
      <c r="I40" s="83">
        <v>0</v>
      </c>
      <c r="J40" s="83">
        <v>0</v>
      </c>
      <c r="K40" s="83">
        <v>0</v>
      </c>
      <c r="L40" s="83">
        <v>0</v>
      </c>
      <c r="M40" s="83">
        <f t="shared" si="0"/>
        <v>732.45</v>
      </c>
    </row>
    <row r="41" spans="2:13" x14ac:dyDescent="0.3">
      <c r="B41" s="82" t="s">
        <v>30</v>
      </c>
      <c r="C41" s="83">
        <v>338.4</v>
      </c>
      <c r="D41" s="83">
        <v>57.29</v>
      </c>
      <c r="E41" s="83">
        <v>1830.41</v>
      </c>
      <c r="F41" s="83">
        <v>29.65</v>
      </c>
      <c r="G41" s="83">
        <v>0</v>
      </c>
      <c r="H41" s="83">
        <v>1.9</v>
      </c>
      <c r="I41" s="83">
        <v>0</v>
      </c>
      <c r="J41" s="83">
        <v>0</v>
      </c>
      <c r="K41" s="83">
        <v>0</v>
      </c>
      <c r="L41" s="83">
        <v>0</v>
      </c>
      <c r="M41" s="83">
        <f t="shared" si="0"/>
        <v>2257.65</v>
      </c>
    </row>
    <row r="42" spans="2:13" x14ac:dyDescent="0.3">
      <c r="B42" s="82" t="s">
        <v>123</v>
      </c>
      <c r="C42" s="83">
        <v>6.3449999999999998</v>
      </c>
      <c r="D42" s="83">
        <v>2.5000000000000001E-2</v>
      </c>
      <c r="E42" s="83">
        <v>20.61</v>
      </c>
      <c r="F42" s="83">
        <v>0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f t="shared" si="0"/>
        <v>26.98</v>
      </c>
    </row>
    <row r="43" spans="2:13" x14ac:dyDescent="0.3">
      <c r="B43" s="82" t="s">
        <v>82</v>
      </c>
      <c r="C43" s="83">
        <v>4507.8599999999997</v>
      </c>
      <c r="D43" s="83">
        <v>1683.49</v>
      </c>
      <c r="E43" s="83">
        <v>44.19</v>
      </c>
      <c r="F43" s="83">
        <v>0</v>
      </c>
      <c r="G43" s="83">
        <v>0</v>
      </c>
      <c r="H43" s="83">
        <v>40.36</v>
      </c>
      <c r="I43" s="83">
        <v>0.51</v>
      </c>
      <c r="J43" s="83">
        <v>0</v>
      </c>
      <c r="K43" s="83">
        <v>0</v>
      </c>
      <c r="L43" s="83">
        <v>0.66</v>
      </c>
      <c r="M43" s="83">
        <f t="shared" si="0"/>
        <v>6277.0699999999988</v>
      </c>
    </row>
    <row r="44" spans="2:13" x14ac:dyDescent="0.3">
      <c r="B44" s="82" t="s">
        <v>111</v>
      </c>
      <c r="C44" s="83">
        <v>16.96</v>
      </c>
      <c r="D44" s="83">
        <v>0</v>
      </c>
      <c r="E44" s="83">
        <v>121.98</v>
      </c>
      <c r="F44" s="83">
        <v>0</v>
      </c>
      <c r="G44" s="83">
        <v>0</v>
      </c>
      <c r="H44" s="83">
        <v>0</v>
      </c>
      <c r="I44" s="83">
        <v>0</v>
      </c>
      <c r="J44" s="83">
        <v>0</v>
      </c>
      <c r="K44" s="83">
        <v>0</v>
      </c>
      <c r="L44" s="83">
        <v>0</v>
      </c>
      <c r="M44" s="83">
        <f t="shared" si="0"/>
        <v>138.94</v>
      </c>
    </row>
    <row r="45" spans="2:13" x14ac:dyDescent="0.3">
      <c r="B45" s="82" t="s">
        <v>83</v>
      </c>
      <c r="C45" s="83">
        <v>20.2</v>
      </c>
      <c r="D45" s="83">
        <v>0</v>
      </c>
      <c r="E45" s="83">
        <v>104.54</v>
      </c>
      <c r="F45" s="83">
        <v>0</v>
      </c>
      <c r="G45" s="83">
        <v>0</v>
      </c>
      <c r="H45" s="83">
        <v>0</v>
      </c>
      <c r="I45" s="83">
        <v>0</v>
      </c>
      <c r="J45" s="83">
        <v>0</v>
      </c>
      <c r="K45" s="83">
        <v>0</v>
      </c>
      <c r="L45" s="83">
        <v>0</v>
      </c>
      <c r="M45" s="83">
        <f t="shared" si="0"/>
        <v>124.74000000000001</v>
      </c>
    </row>
    <row r="46" spans="2:13" x14ac:dyDescent="0.3">
      <c r="B46" s="82" t="s">
        <v>84</v>
      </c>
      <c r="C46" s="83">
        <v>2.5</v>
      </c>
      <c r="D46" s="83">
        <v>0</v>
      </c>
      <c r="E46" s="83">
        <v>8.5</v>
      </c>
      <c r="F46" s="83">
        <v>0</v>
      </c>
      <c r="G46" s="83">
        <v>0</v>
      </c>
      <c r="H46" s="83">
        <v>0</v>
      </c>
      <c r="I46" s="83">
        <v>0</v>
      </c>
      <c r="J46" s="83">
        <v>0</v>
      </c>
      <c r="K46" s="83">
        <v>0</v>
      </c>
      <c r="L46" s="83">
        <v>0</v>
      </c>
      <c r="M46" s="83">
        <f t="shared" si="0"/>
        <v>11</v>
      </c>
    </row>
    <row r="47" spans="2:13" x14ac:dyDescent="0.3">
      <c r="B47" s="82" t="s">
        <v>31</v>
      </c>
      <c r="C47" s="83">
        <v>420.9</v>
      </c>
      <c r="D47" s="83">
        <v>0</v>
      </c>
      <c r="E47" s="83">
        <v>230.71</v>
      </c>
      <c r="F47" s="83">
        <v>0</v>
      </c>
      <c r="G47" s="83">
        <v>0</v>
      </c>
      <c r="H47" s="83">
        <v>0</v>
      </c>
      <c r="I47" s="83">
        <v>0</v>
      </c>
      <c r="J47" s="83">
        <v>0</v>
      </c>
      <c r="K47" s="83">
        <v>0</v>
      </c>
      <c r="L47" s="83">
        <v>0</v>
      </c>
      <c r="M47" s="83">
        <f t="shared" si="0"/>
        <v>651.61</v>
      </c>
    </row>
    <row r="48" spans="2:13" x14ac:dyDescent="0.3">
      <c r="B48" s="82" t="s">
        <v>33</v>
      </c>
      <c r="C48" s="83">
        <v>0</v>
      </c>
      <c r="D48" s="83">
        <v>0</v>
      </c>
      <c r="E48" s="83">
        <v>0</v>
      </c>
      <c r="F48" s="83">
        <v>121436.87</v>
      </c>
      <c r="G48" s="83">
        <v>0</v>
      </c>
      <c r="H48" s="83">
        <v>0</v>
      </c>
      <c r="I48" s="83">
        <v>0</v>
      </c>
      <c r="J48" s="83">
        <v>0</v>
      </c>
      <c r="K48" s="83">
        <v>0</v>
      </c>
      <c r="L48" s="83">
        <v>0</v>
      </c>
      <c r="M48" s="83">
        <f t="shared" si="0"/>
        <v>121436.87</v>
      </c>
    </row>
    <row r="49" spans="2:13" x14ac:dyDescent="0.3">
      <c r="B49" s="82" t="s">
        <v>34</v>
      </c>
      <c r="C49" s="83">
        <v>5446.3779999999997</v>
      </c>
      <c r="D49" s="83">
        <v>3622.875</v>
      </c>
      <c r="E49" s="83">
        <v>72647.960999999996</v>
      </c>
      <c r="F49" s="83">
        <v>0</v>
      </c>
      <c r="G49" s="83">
        <v>13.965</v>
      </c>
      <c r="H49" s="83">
        <v>0</v>
      </c>
      <c r="I49" s="83">
        <v>0</v>
      </c>
      <c r="J49" s="83">
        <v>0</v>
      </c>
      <c r="K49" s="83">
        <v>0</v>
      </c>
      <c r="L49" s="83">
        <v>17.305</v>
      </c>
      <c r="M49" s="83">
        <f t="shared" si="0"/>
        <v>81748.483999999982</v>
      </c>
    </row>
    <row r="50" spans="2:13" x14ac:dyDescent="0.3">
      <c r="B50" s="82" t="s">
        <v>585</v>
      </c>
      <c r="C50" s="83">
        <v>0</v>
      </c>
      <c r="D50" s="83">
        <v>0</v>
      </c>
      <c r="E50" s="83">
        <v>0</v>
      </c>
      <c r="F50" s="83">
        <v>0</v>
      </c>
      <c r="G50" s="83">
        <v>0</v>
      </c>
      <c r="H50" s="83">
        <v>0</v>
      </c>
      <c r="I50" s="83">
        <v>0</v>
      </c>
      <c r="J50" s="83">
        <v>0</v>
      </c>
      <c r="K50" s="83">
        <v>0</v>
      </c>
      <c r="L50" s="83">
        <v>0</v>
      </c>
      <c r="M50" s="83">
        <f t="shared" si="0"/>
        <v>0</v>
      </c>
    </row>
    <row r="51" spans="2:13" x14ac:dyDescent="0.3">
      <c r="B51" s="82" t="s">
        <v>155</v>
      </c>
      <c r="C51" s="83">
        <v>2.2999999999999998</v>
      </c>
      <c r="D51" s="83">
        <v>0</v>
      </c>
      <c r="E51" s="83">
        <v>859.29</v>
      </c>
      <c r="F51" s="83">
        <v>0</v>
      </c>
      <c r="G51" s="83">
        <v>0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f t="shared" si="0"/>
        <v>861.58999999999992</v>
      </c>
    </row>
    <row r="52" spans="2:13" x14ac:dyDescent="0.3">
      <c r="B52" s="82" t="s">
        <v>35</v>
      </c>
      <c r="C52" s="83">
        <v>30676.560000000001</v>
      </c>
      <c r="D52" s="83">
        <v>6426.75</v>
      </c>
      <c r="E52" s="83">
        <v>51099.31</v>
      </c>
      <c r="F52" s="83">
        <v>0</v>
      </c>
      <c r="G52" s="83">
        <v>0</v>
      </c>
      <c r="H52" s="83">
        <v>0.68</v>
      </c>
      <c r="I52" s="83">
        <v>0</v>
      </c>
      <c r="J52" s="83">
        <v>0</v>
      </c>
      <c r="K52" s="83">
        <v>0</v>
      </c>
      <c r="L52" s="83">
        <v>0</v>
      </c>
      <c r="M52" s="83">
        <f t="shared" si="0"/>
        <v>88203.299999999988</v>
      </c>
    </row>
    <row r="53" spans="2:13" x14ac:dyDescent="0.3">
      <c r="B53" s="82" t="s">
        <v>481</v>
      </c>
      <c r="C53" s="83">
        <v>4.62</v>
      </c>
      <c r="D53" s="83">
        <v>0</v>
      </c>
      <c r="E53" s="83">
        <v>3.11</v>
      </c>
      <c r="F53" s="83">
        <v>0</v>
      </c>
      <c r="G53" s="83">
        <v>0</v>
      </c>
      <c r="H53" s="83">
        <v>0</v>
      </c>
      <c r="I53" s="83">
        <v>0</v>
      </c>
      <c r="J53" s="83">
        <v>0</v>
      </c>
      <c r="K53" s="83">
        <v>0</v>
      </c>
      <c r="L53" s="83">
        <v>0</v>
      </c>
      <c r="M53" s="83">
        <f t="shared" si="0"/>
        <v>7.73</v>
      </c>
    </row>
    <row r="54" spans="2:13" x14ac:dyDescent="0.3">
      <c r="B54" s="82" t="s">
        <v>85</v>
      </c>
      <c r="C54" s="83">
        <v>163.56</v>
      </c>
      <c r="D54" s="83">
        <v>203.89500000000001</v>
      </c>
      <c r="E54" s="83">
        <v>59.685000000000002</v>
      </c>
      <c r="F54" s="83">
        <v>0</v>
      </c>
      <c r="G54" s="83">
        <v>0</v>
      </c>
      <c r="H54" s="83">
        <v>0.315</v>
      </c>
      <c r="I54" s="83">
        <v>0</v>
      </c>
      <c r="J54" s="83">
        <v>0</v>
      </c>
      <c r="K54" s="83">
        <v>0</v>
      </c>
      <c r="L54" s="83">
        <v>23.88</v>
      </c>
      <c r="M54" s="83">
        <f t="shared" si="0"/>
        <v>451.33500000000004</v>
      </c>
    </row>
    <row r="55" spans="2:13" x14ac:dyDescent="0.3">
      <c r="B55" s="82" t="s">
        <v>586</v>
      </c>
      <c r="C55" s="83">
        <v>0</v>
      </c>
      <c r="D55" s="83">
        <v>0</v>
      </c>
      <c r="E55" s="83">
        <v>0</v>
      </c>
      <c r="F55" s="83">
        <v>0</v>
      </c>
      <c r="G55" s="83">
        <v>0</v>
      </c>
      <c r="H55" s="83">
        <v>0</v>
      </c>
      <c r="I55" s="83">
        <v>0</v>
      </c>
      <c r="J55" s="83">
        <v>0</v>
      </c>
      <c r="K55" s="83">
        <v>0</v>
      </c>
      <c r="L55" s="83">
        <v>0</v>
      </c>
      <c r="M55" s="83">
        <f t="shared" si="0"/>
        <v>0</v>
      </c>
    </row>
    <row r="56" spans="2:13" x14ac:dyDescent="0.3">
      <c r="B56" s="82" t="s">
        <v>156</v>
      </c>
      <c r="C56" s="83">
        <v>272.20999999999998</v>
      </c>
      <c r="D56" s="83">
        <v>53.63</v>
      </c>
      <c r="E56" s="83">
        <v>85.07</v>
      </c>
      <c r="F56" s="83">
        <v>0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83">
        <f t="shared" si="0"/>
        <v>410.90999999999997</v>
      </c>
    </row>
    <row r="57" spans="2:13" x14ac:dyDescent="0.3">
      <c r="B57" s="82" t="s">
        <v>86</v>
      </c>
      <c r="C57" s="83">
        <v>16.13</v>
      </c>
      <c r="D57" s="83">
        <v>0</v>
      </c>
      <c r="E57" s="83">
        <v>42.06</v>
      </c>
      <c r="F57" s="83">
        <v>0</v>
      </c>
      <c r="G57" s="83">
        <v>0</v>
      </c>
      <c r="H57" s="83">
        <v>0</v>
      </c>
      <c r="I57" s="83">
        <v>0</v>
      </c>
      <c r="J57" s="83">
        <v>0</v>
      </c>
      <c r="K57" s="83">
        <v>0</v>
      </c>
      <c r="L57" s="83">
        <v>0</v>
      </c>
      <c r="M57" s="83">
        <f t="shared" si="0"/>
        <v>58.19</v>
      </c>
    </row>
    <row r="58" spans="2:13" x14ac:dyDescent="0.3">
      <c r="B58" s="82" t="s">
        <v>87</v>
      </c>
      <c r="C58" s="83">
        <v>0</v>
      </c>
      <c r="D58" s="83">
        <v>0</v>
      </c>
      <c r="E58" s="83">
        <v>64.13</v>
      </c>
      <c r="F58" s="83">
        <v>0</v>
      </c>
      <c r="G58" s="83">
        <v>0</v>
      </c>
      <c r="H58" s="83">
        <v>0</v>
      </c>
      <c r="I58" s="83">
        <v>0</v>
      </c>
      <c r="J58" s="83">
        <v>0</v>
      </c>
      <c r="K58" s="83">
        <v>0</v>
      </c>
      <c r="L58" s="83">
        <v>0</v>
      </c>
      <c r="M58" s="83">
        <f t="shared" si="0"/>
        <v>64.13</v>
      </c>
    </row>
    <row r="59" spans="2:13" x14ac:dyDescent="0.3">
      <c r="B59" s="82" t="s">
        <v>36</v>
      </c>
      <c r="C59" s="83">
        <v>40.200000000000003</v>
      </c>
      <c r="D59" s="83">
        <v>0</v>
      </c>
      <c r="E59" s="83">
        <v>0</v>
      </c>
      <c r="F59" s="83">
        <v>2013.85</v>
      </c>
      <c r="G59" s="83">
        <v>0</v>
      </c>
      <c r="H59" s="83">
        <v>0</v>
      </c>
      <c r="I59" s="83">
        <v>0</v>
      </c>
      <c r="J59" s="83">
        <v>0</v>
      </c>
      <c r="K59" s="83">
        <v>0</v>
      </c>
      <c r="L59" s="83">
        <v>0</v>
      </c>
      <c r="M59" s="83">
        <f t="shared" si="0"/>
        <v>2054.0499999999997</v>
      </c>
    </row>
    <row r="60" spans="2:13" x14ac:dyDescent="0.3">
      <c r="B60" s="82" t="s">
        <v>37</v>
      </c>
      <c r="C60" s="83">
        <v>3679.33</v>
      </c>
      <c r="D60" s="83">
        <v>905.15</v>
      </c>
      <c r="E60" s="83">
        <v>5105.7250000000004</v>
      </c>
      <c r="F60" s="83">
        <v>0</v>
      </c>
      <c r="G60" s="83">
        <v>0</v>
      </c>
      <c r="H60" s="83">
        <v>11</v>
      </c>
      <c r="I60" s="83">
        <v>2</v>
      </c>
      <c r="J60" s="83">
        <v>0</v>
      </c>
      <c r="K60" s="83">
        <v>0</v>
      </c>
      <c r="L60" s="83">
        <v>0</v>
      </c>
      <c r="M60" s="83">
        <f t="shared" si="0"/>
        <v>9703.2049999999999</v>
      </c>
    </row>
    <row r="61" spans="2:13" x14ac:dyDescent="0.3">
      <c r="B61" s="82" t="s">
        <v>38</v>
      </c>
      <c r="C61" s="83">
        <v>0</v>
      </c>
      <c r="D61" s="83">
        <v>0</v>
      </c>
      <c r="E61" s="83">
        <v>0</v>
      </c>
      <c r="F61" s="83">
        <v>3305.76</v>
      </c>
      <c r="G61" s="83">
        <v>0</v>
      </c>
      <c r="H61" s="83">
        <v>0</v>
      </c>
      <c r="I61" s="83">
        <v>0</v>
      </c>
      <c r="J61" s="83">
        <v>0</v>
      </c>
      <c r="K61" s="83">
        <v>0</v>
      </c>
      <c r="L61" s="83">
        <v>0</v>
      </c>
      <c r="M61" s="83">
        <f t="shared" si="0"/>
        <v>3305.76</v>
      </c>
    </row>
    <row r="62" spans="2:13" x14ac:dyDescent="0.3">
      <c r="B62" s="82" t="s">
        <v>39</v>
      </c>
      <c r="C62" s="83">
        <v>19.91</v>
      </c>
      <c r="D62" s="83">
        <v>10.53</v>
      </c>
      <c r="E62" s="83">
        <v>332.69</v>
      </c>
      <c r="F62" s="83">
        <v>0</v>
      </c>
      <c r="G62" s="83">
        <v>0</v>
      </c>
      <c r="H62" s="83">
        <v>0</v>
      </c>
      <c r="I62" s="83">
        <v>0</v>
      </c>
      <c r="J62" s="83">
        <v>0</v>
      </c>
      <c r="K62" s="83">
        <v>0</v>
      </c>
      <c r="L62" s="83">
        <v>0</v>
      </c>
      <c r="M62" s="83">
        <f t="shared" si="0"/>
        <v>363.13</v>
      </c>
    </row>
    <row r="63" spans="2:13" x14ac:dyDescent="0.3">
      <c r="B63" s="82" t="s">
        <v>587</v>
      </c>
      <c r="C63" s="83">
        <v>0</v>
      </c>
      <c r="D63" s="83">
        <v>0</v>
      </c>
      <c r="E63" s="83">
        <v>0</v>
      </c>
      <c r="F63" s="83">
        <v>0</v>
      </c>
      <c r="G63" s="83">
        <v>0</v>
      </c>
      <c r="H63" s="83">
        <v>0</v>
      </c>
      <c r="I63" s="83">
        <v>0</v>
      </c>
      <c r="J63" s="83">
        <v>0</v>
      </c>
      <c r="K63" s="83">
        <v>0</v>
      </c>
      <c r="L63" s="83">
        <v>0</v>
      </c>
      <c r="M63" s="83">
        <f t="shared" si="0"/>
        <v>0</v>
      </c>
    </row>
    <row r="64" spans="2:13" x14ac:dyDescent="0.3">
      <c r="B64" s="82" t="s">
        <v>40</v>
      </c>
      <c r="C64" s="83">
        <v>910.22500000000002</v>
      </c>
      <c r="D64" s="83">
        <v>0</v>
      </c>
      <c r="E64" s="83">
        <v>36.409999999999997</v>
      </c>
      <c r="F64" s="83">
        <v>0</v>
      </c>
      <c r="G64" s="83">
        <v>0</v>
      </c>
      <c r="H64" s="83">
        <v>0</v>
      </c>
      <c r="I64" s="83">
        <v>0</v>
      </c>
      <c r="J64" s="83">
        <v>0</v>
      </c>
      <c r="K64" s="83">
        <v>0</v>
      </c>
      <c r="L64" s="83">
        <v>0</v>
      </c>
      <c r="M64" s="83">
        <f t="shared" si="0"/>
        <v>946.63499999999999</v>
      </c>
    </row>
    <row r="65" spans="2:13" x14ac:dyDescent="0.3">
      <c r="B65" s="82" t="s">
        <v>41</v>
      </c>
      <c r="C65" s="83">
        <v>1948.2850000000001</v>
      </c>
      <c r="D65" s="83">
        <v>0</v>
      </c>
      <c r="E65" s="83">
        <v>0</v>
      </c>
      <c r="F65" s="83">
        <v>4402.0720000000001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  <c r="L65" s="83">
        <v>0</v>
      </c>
      <c r="M65" s="83">
        <f t="shared" si="0"/>
        <v>6350.357</v>
      </c>
    </row>
    <row r="66" spans="2:13" x14ac:dyDescent="0.3">
      <c r="B66" s="82" t="s">
        <v>42</v>
      </c>
      <c r="C66" s="83">
        <v>785.82799999999997</v>
      </c>
      <c r="D66" s="83">
        <v>545.81299999999999</v>
      </c>
      <c r="E66" s="83">
        <v>7537.7250000000004</v>
      </c>
      <c r="F66" s="83">
        <v>21.72</v>
      </c>
      <c r="G66" s="83">
        <v>0</v>
      </c>
      <c r="H66" s="83">
        <v>0</v>
      </c>
      <c r="I66" s="83">
        <v>0</v>
      </c>
      <c r="J66" s="83">
        <v>0</v>
      </c>
      <c r="K66" s="83">
        <v>0</v>
      </c>
      <c r="L66" s="83">
        <v>0</v>
      </c>
      <c r="M66" s="83">
        <f t="shared" si="0"/>
        <v>8891.0859999999993</v>
      </c>
    </row>
    <row r="67" spans="2:13" x14ac:dyDescent="0.3">
      <c r="B67" s="82" t="s">
        <v>43</v>
      </c>
      <c r="C67" s="83">
        <v>18040.12</v>
      </c>
      <c r="D67" s="83">
        <v>10532.96</v>
      </c>
      <c r="E67" s="83">
        <v>37118.93</v>
      </c>
      <c r="F67" s="83">
        <v>27.73</v>
      </c>
      <c r="G67" s="83">
        <v>0</v>
      </c>
      <c r="H67" s="83">
        <v>0</v>
      </c>
      <c r="I67" s="83">
        <v>0</v>
      </c>
      <c r="J67" s="83">
        <v>0</v>
      </c>
      <c r="K67" s="83">
        <v>0</v>
      </c>
      <c r="L67" s="83">
        <v>0</v>
      </c>
      <c r="M67" s="83">
        <f t="shared" si="0"/>
        <v>65719.739999999991</v>
      </c>
    </row>
    <row r="68" spans="2:13" x14ac:dyDescent="0.3">
      <c r="B68" s="82" t="s">
        <v>88</v>
      </c>
      <c r="C68" s="83">
        <v>117.03</v>
      </c>
      <c r="D68" s="83">
        <v>0.04</v>
      </c>
      <c r="E68" s="83">
        <v>425.14</v>
      </c>
      <c r="F68" s="83">
        <v>0</v>
      </c>
      <c r="G68" s="83">
        <v>0</v>
      </c>
      <c r="H68" s="83">
        <v>0</v>
      </c>
      <c r="I68" s="83">
        <v>0</v>
      </c>
      <c r="J68" s="83">
        <v>0</v>
      </c>
      <c r="K68" s="83">
        <v>0</v>
      </c>
      <c r="L68" s="83">
        <v>0</v>
      </c>
      <c r="M68" s="83">
        <f t="shared" si="0"/>
        <v>542.21</v>
      </c>
    </row>
    <row r="69" spans="2:13" x14ac:dyDescent="0.3">
      <c r="B69" s="82" t="s">
        <v>89</v>
      </c>
      <c r="C69" s="83">
        <v>19.95</v>
      </c>
      <c r="D69" s="83">
        <v>0</v>
      </c>
      <c r="E69" s="83">
        <v>137.3475</v>
      </c>
      <c r="F69" s="83">
        <v>0</v>
      </c>
      <c r="G69" s="83">
        <v>0</v>
      </c>
      <c r="H69" s="83">
        <v>0</v>
      </c>
      <c r="I69" s="83">
        <v>0</v>
      </c>
      <c r="J69" s="83">
        <v>0</v>
      </c>
      <c r="K69" s="83">
        <v>0</v>
      </c>
      <c r="L69" s="83">
        <v>0</v>
      </c>
      <c r="M69" s="83">
        <f t="shared" si="0"/>
        <v>157.29749999999999</v>
      </c>
    </row>
    <row r="70" spans="2:13" x14ac:dyDescent="0.3">
      <c r="B70" s="82" t="s">
        <v>90</v>
      </c>
      <c r="C70" s="83">
        <v>0</v>
      </c>
      <c r="D70" s="83">
        <v>0</v>
      </c>
      <c r="E70" s="83">
        <v>111.15</v>
      </c>
      <c r="F70" s="83">
        <v>0</v>
      </c>
      <c r="G70" s="83">
        <v>0</v>
      </c>
      <c r="H70" s="83">
        <v>0</v>
      </c>
      <c r="I70" s="83">
        <v>0</v>
      </c>
      <c r="J70" s="83">
        <v>0</v>
      </c>
      <c r="K70" s="83">
        <v>0</v>
      </c>
      <c r="L70" s="83">
        <v>0</v>
      </c>
      <c r="M70" s="83">
        <f t="shared" ref="M70:M110" si="1">SUM(C70:L70)</f>
        <v>111.15</v>
      </c>
    </row>
    <row r="71" spans="2:13" x14ac:dyDescent="0.3">
      <c r="B71" s="82" t="s">
        <v>44</v>
      </c>
      <c r="C71" s="83">
        <v>11164.858</v>
      </c>
      <c r="D71" s="83">
        <v>3228.29</v>
      </c>
      <c r="E71" s="83">
        <v>6361.1080000000002</v>
      </c>
      <c r="F71" s="83">
        <v>0</v>
      </c>
      <c r="G71" s="83">
        <v>0</v>
      </c>
      <c r="H71" s="83">
        <v>3111.38</v>
      </c>
      <c r="I71" s="83">
        <v>391.15499999999997</v>
      </c>
      <c r="J71" s="83">
        <v>3.04</v>
      </c>
      <c r="K71" s="83">
        <v>0.13500000000000001</v>
      </c>
      <c r="L71" s="83">
        <v>0</v>
      </c>
      <c r="M71" s="83">
        <f t="shared" si="1"/>
        <v>24259.966</v>
      </c>
    </row>
    <row r="72" spans="2:13" x14ac:dyDescent="0.3">
      <c r="B72" s="82" t="s">
        <v>588</v>
      </c>
      <c r="C72" s="83">
        <v>0</v>
      </c>
      <c r="D72" s="83">
        <v>0</v>
      </c>
      <c r="E72" s="83">
        <v>0</v>
      </c>
      <c r="F72" s="83">
        <v>0</v>
      </c>
      <c r="G72" s="83">
        <v>0</v>
      </c>
      <c r="H72" s="83">
        <v>0</v>
      </c>
      <c r="I72" s="83">
        <v>0</v>
      </c>
      <c r="J72" s="83">
        <v>0</v>
      </c>
      <c r="K72" s="83">
        <v>0</v>
      </c>
      <c r="L72" s="83">
        <v>0</v>
      </c>
      <c r="M72" s="83">
        <f t="shared" si="1"/>
        <v>0</v>
      </c>
    </row>
    <row r="73" spans="2:13" x14ac:dyDescent="0.3">
      <c r="B73" s="82" t="s">
        <v>91</v>
      </c>
      <c r="C73" s="83">
        <v>118.39</v>
      </c>
      <c r="D73" s="83">
        <v>53.14</v>
      </c>
      <c r="E73" s="83">
        <v>154.07</v>
      </c>
      <c r="F73" s="83">
        <v>0</v>
      </c>
      <c r="G73" s="83">
        <v>0</v>
      </c>
      <c r="H73" s="83">
        <v>0</v>
      </c>
      <c r="I73" s="83">
        <v>0</v>
      </c>
      <c r="J73" s="83">
        <v>0</v>
      </c>
      <c r="K73" s="83">
        <v>0</v>
      </c>
      <c r="L73" s="83">
        <v>0</v>
      </c>
      <c r="M73" s="83">
        <f t="shared" si="1"/>
        <v>325.60000000000002</v>
      </c>
    </row>
    <row r="74" spans="2:13" x14ac:dyDescent="0.3">
      <c r="B74" s="82" t="s">
        <v>500</v>
      </c>
      <c r="C74" s="83">
        <v>0</v>
      </c>
      <c r="D74" s="83">
        <v>0</v>
      </c>
      <c r="E74" s="83">
        <v>2</v>
      </c>
      <c r="F74" s="83">
        <v>0</v>
      </c>
      <c r="G74" s="83">
        <v>0</v>
      </c>
      <c r="H74" s="83">
        <v>0</v>
      </c>
      <c r="I74" s="83">
        <v>0</v>
      </c>
      <c r="J74" s="83">
        <v>0</v>
      </c>
      <c r="K74" s="83">
        <v>0</v>
      </c>
      <c r="L74" s="83">
        <v>0</v>
      </c>
      <c r="M74" s="83">
        <f t="shared" si="1"/>
        <v>2</v>
      </c>
    </row>
    <row r="75" spans="2:13" x14ac:dyDescent="0.3">
      <c r="B75" s="82" t="s">
        <v>45</v>
      </c>
      <c r="C75" s="83">
        <v>514.45299999999997</v>
      </c>
      <c r="D75" s="83">
        <v>26.55</v>
      </c>
      <c r="E75" s="83">
        <v>8188.59</v>
      </c>
      <c r="F75" s="83">
        <v>1.52</v>
      </c>
      <c r="G75" s="83">
        <v>1.93</v>
      </c>
      <c r="H75" s="83">
        <v>0</v>
      </c>
      <c r="I75" s="83">
        <v>0</v>
      </c>
      <c r="J75" s="83">
        <v>0</v>
      </c>
      <c r="K75" s="83">
        <v>0</v>
      </c>
      <c r="L75" s="83">
        <v>0</v>
      </c>
      <c r="M75" s="83">
        <f t="shared" si="1"/>
        <v>8733.0430000000015</v>
      </c>
    </row>
    <row r="76" spans="2:13" x14ac:dyDescent="0.3">
      <c r="B76" s="82" t="s">
        <v>47</v>
      </c>
      <c r="C76" s="83">
        <v>83785.012000000002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3">
        <f t="shared" si="1"/>
        <v>83785.012000000002</v>
      </c>
    </row>
    <row r="77" spans="2:13" x14ac:dyDescent="0.3">
      <c r="B77" s="82" t="s">
        <v>48</v>
      </c>
      <c r="C77" s="83">
        <v>282.13</v>
      </c>
      <c r="D77" s="83">
        <v>2.673</v>
      </c>
      <c r="E77" s="83">
        <v>1917.529</v>
      </c>
      <c r="F77" s="83">
        <v>0</v>
      </c>
      <c r="G77" s="83">
        <v>0</v>
      </c>
      <c r="H77" s="83">
        <v>0</v>
      </c>
      <c r="I77" s="83">
        <v>0</v>
      </c>
      <c r="J77" s="83">
        <v>0</v>
      </c>
      <c r="K77" s="83">
        <v>0</v>
      </c>
      <c r="L77" s="83">
        <v>0</v>
      </c>
      <c r="M77" s="83">
        <f t="shared" si="1"/>
        <v>2202.3319999999999</v>
      </c>
    </row>
    <row r="78" spans="2:13" x14ac:dyDescent="0.3">
      <c r="B78" s="82" t="s">
        <v>49</v>
      </c>
      <c r="C78" s="83">
        <v>3643.93</v>
      </c>
      <c r="D78" s="83">
        <v>0</v>
      </c>
      <c r="E78" s="83">
        <v>110.75</v>
      </c>
      <c r="F78" s="83">
        <v>0</v>
      </c>
      <c r="G78" s="83">
        <v>0</v>
      </c>
      <c r="H78" s="83">
        <v>16.649999999999999</v>
      </c>
      <c r="I78" s="83">
        <v>0</v>
      </c>
      <c r="J78" s="83">
        <v>0</v>
      </c>
      <c r="K78" s="83">
        <v>0</v>
      </c>
      <c r="L78" s="83">
        <v>0</v>
      </c>
      <c r="M78" s="83">
        <f t="shared" si="1"/>
        <v>3771.33</v>
      </c>
    </row>
    <row r="79" spans="2:13" x14ac:dyDescent="0.3">
      <c r="B79" s="82" t="s">
        <v>50</v>
      </c>
      <c r="C79" s="83">
        <v>0</v>
      </c>
      <c r="D79" s="83">
        <v>0</v>
      </c>
      <c r="E79" s="83">
        <v>122349.393</v>
      </c>
      <c r="F79" s="83">
        <v>0</v>
      </c>
      <c r="G79" s="83">
        <v>0</v>
      </c>
      <c r="H79" s="83">
        <v>0</v>
      </c>
      <c r="I79" s="83">
        <v>0</v>
      </c>
      <c r="J79" s="83">
        <v>0</v>
      </c>
      <c r="K79" s="83">
        <v>0</v>
      </c>
      <c r="L79" s="83">
        <v>0</v>
      </c>
      <c r="M79" s="83">
        <f t="shared" si="1"/>
        <v>122349.393</v>
      </c>
    </row>
    <row r="80" spans="2:13" x14ac:dyDescent="0.3">
      <c r="B80" s="82" t="s">
        <v>92</v>
      </c>
      <c r="C80" s="83">
        <v>95</v>
      </c>
      <c r="D80" s="83">
        <v>0</v>
      </c>
      <c r="E80" s="83">
        <v>979</v>
      </c>
      <c r="F80" s="83">
        <v>0</v>
      </c>
      <c r="G80" s="83">
        <v>0</v>
      </c>
      <c r="H80" s="83">
        <v>0</v>
      </c>
      <c r="I80" s="83">
        <v>0</v>
      </c>
      <c r="J80" s="83">
        <v>0</v>
      </c>
      <c r="K80" s="83">
        <v>0</v>
      </c>
      <c r="L80" s="83">
        <v>0</v>
      </c>
      <c r="M80" s="83">
        <f t="shared" si="1"/>
        <v>1074</v>
      </c>
    </row>
    <row r="81" spans="2:13" x14ac:dyDescent="0.3">
      <c r="B81" s="82" t="s">
        <v>51</v>
      </c>
      <c r="C81" s="83">
        <v>19.809999999999999</v>
      </c>
      <c r="D81" s="83">
        <v>16.739999999999998</v>
      </c>
      <c r="E81" s="83">
        <v>1750</v>
      </c>
      <c r="F81" s="83">
        <v>0</v>
      </c>
      <c r="G81" s="83">
        <v>0</v>
      </c>
      <c r="H81" s="83">
        <v>0</v>
      </c>
      <c r="I81" s="83">
        <v>0</v>
      </c>
      <c r="J81" s="83">
        <v>0</v>
      </c>
      <c r="K81" s="83">
        <v>0</v>
      </c>
      <c r="L81" s="83">
        <v>0</v>
      </c>
      <c r="M81" s="83">
        <f t="shared" si="1"/>
        <v>1786.55</v>
      </c>
    </row>
    <row r="82" spans="2:13" x14ac:dyDescent="0.3">
      <c r="B82" s="82" t="s">
        <v>501</v>
      </c>
      <c r="C82" s="83">
        <v>0</v>
      </c>
      <c r="D82" s="83">
        <v>0</v>
      </c>
      <c r="E82" s="83">
        <v>4.63</v>
      </c>
      <c r="F82" s="83">
        <v>0</v>
      </c>
      <c r="G82" s="83">
        <v>0</v>
      </c>
      <c r="H82" s="83">
        <v>0</v>
      </c>
      <c r="I82" s="83">
        <v>0</v>
      </c>
      <c r="J82" s="83">
        <v>0</v>
      </c>
      <c r="K82" s="83">
        <v>0</v>
      </c>
      <c r="L82" s="83">
        <v>0</v>
      </c>
      <c r="M82" s="83">
        <f t="shared" si="1"/>
        <v>4.63</v>
      </c>
    </row>
    <row r="83" spans="2:13" x14ac:dyDescent="0.3">
      <c r="B83" s="82" t="s">
        <v>52</v>
      </c>
      <c r="C83" s="83">
        <v>86974.2</v>
      </c>
      <c r="D83" s="83">
        <v>53562.3</v>
      </c>
      <c r="E83" s="83">
        <v>809857.4</v>
      </c>
      <c r="F83" s="83">
        <v>0</v>
      </c>
      <c r="G83" s="83">
        <v>0</v>
      </c>
      <c r="H83" s="83">
        <v>0</v>
      </c>
      <c r="I83" s="83">
        <v>0</v>
      </c>
      <c r="J83" s="83">
        <v>0</v>
      </c>
      <c r="K83" s="83">
        <v>0</v>
      </c>
      <c r="L83" s="83">
        <v>0</v>
      </c>
      <c r="M83" s="83">
        <f t="shared" si="1"/>
        <v>950393.9</v>
      </c>
    </row>
    <row r="84" spans="2:13" x14ac:dyDescent="0.3">
      <c r="B84" s="82" t="s">
        <v>592</v>
      </c>
      <c r="C84" s="83">
        <v>0</v>
      </c>
      <c r="D84" s="83">
        <v>0</v>
      </c>
      <c r="E84" s="83">
        <v>0</v>
      </c>
      <c r="F84" s="83">
        <v>0</v>
      </c>
      <c r="G84" s="83">
        <v>0</v>
      </c>
      <c r="H84" s="83">
        <v>0</v>
      </c>
      <c r="I84" s="83">
        <v>0</v>
      </c>
      <c r="J84" s="83">
        <v>0</v>
      </c>
      <c r="K84" s="83">
        <v>0</v>
      </c>
      <c r="L84" s="83">
        <v>0</v>
      </c>
      <c r="M84" s="83">
        <f t="shared" si="1"/>
        <v>0</v>
      </c>
    </row>
    <row r="85" spans="2:13" x14ac:dyDescent="0.3">
      <c r="B85" s="82" t="s">
        <v>53</v>
      </c>
      <c r="C85" s="83">
        <v>125151.01</v>
      </c>
      <c r="D85" s="83">
        <v>429.6</v>
      </c>
      <c r="E85" s="83">
        <v>144.21</v>
      </c>
      <c r="F85" s="83">
        <v>134.89500000000001</v>
      </c>
      <c r="G85" s="83">
        <v>0</v>
      </c>
      <c r="H85" s="83">
        <v>192.9</v>
      </c>
      <c r="I85" s="83">
        <v>0</v>
      </c>
      <c r="J85" s="83">
        <v>0</v>
      </c>
      <c r="K85" s="83">
        <v>0</v>
      </c>
      <c r="L85" s="83">
        <v>0</v>
      </c>
      <c r="M85" s="83">
        <f t="shared" si="1"/>
        <v>126052.61500000001</v>
      </c>
    </row>
    <row r="86" spans="2:13" x14ac:dyDescent="0.3">
      <c r="B86" s="82" t="s">
        <v>93</v>
      </c>
      <c r="C86" s="83">
        <v>9.83</v>
      </c>
      <c r="D86" s="83">
        <v>1.35</v>
      </c>
      <c r="E86" s="83">
        <v>119.858</v>
      </c>
      <c r="F86" s="83">
        <v>0</v>
      </c>
      <c r="G86" s="83">
        <v>0</v>
      </c>
      <c r="H86" s="83">
        <v>0</v>
      </c>
      <c r="I86" s="83">
        <v>0</v>
      </c>
      <c r="J86" s="83">
        <v>0</v>
      </c>
      <c r="K86" s="83">
        <v>0</v>
      </c>
      <c r="L86" s="83">
        <v>0</v>
      </c>
      <c r="M86" s="83">
        <f t="shared" si="1"/>
        <v>131.03800000000001</v>
      </c>
    </row>
    <row r="87" spans="2:13" x14ac:dyDescent="0.3">
      <c r="B87" s="82" t="s">
        <v>54</v>
      </c>
      <c r="C87" s="83">
        <v>86.64</v>
      </c>
      <c r="D87" s="83">
        <v>1.59</v>
      </c>
      <c r="E87" s="83">
        <v>124.2</v>
      </c>
      <c r="F87" s="83">
        <v>0</v>
      </c>
      <c r="G87" s="83">
        <v>0</v>
      </c>
      <c r="H87" s="83">
        <v>0</v>
      </c>
      <c r="I87" s="83">
        <v>0</v>
      </c>
      <c r="J87" s="83">
        <v>0</v>
      </c>
      <c r="K87" s="83">
        <v>0</v>
      </c>
      <c r="L87" s="83">
        <v>0</v>
      </c>
      <c r="M87" s="83">
        <f t="shared" si="1"/>
        <v>212.43</v>
      </c>
    </row>
    <row r="88" spans="2:13" x14ac:dyDescent="0.3">
      <c r="B88" s="82" t="s">
        <v>55</v>
      </c>
      <c r="C88" s="83">
        <v>11239.205</v>
      </c>
      <c r="D88" s="83">
        <v>2626.4380000000001</v>
      </c>
      <c r="E88" s="83">
        <v>5464.2129999999997</v>
      </c>
      <c r="F88" s="83">
        <v>0</v>
      </c>
      <c r="G88" s="83">
        <v>0</v>
      </c>
      <c r="H88" s="83">
        <v>0</v>
      </c>
      <c r="I88" s="83">
        <v>0</v>
      </c>
      <c r="J88" s="83">
        <v>0</v>
      </c>
      <c r="K88" s="83">
        <v>0</v>
      </c>
      <c r="L88" s="83">
        <v>0</v>
      </c>
      <c r="M88" s="83">
        <f t="shared" si="1"/>
        <v>19329.856</v>
      </c>
    </row>
    <row r="89" spans="2:13" x14ac:dyDescent="0.3">
      <c r="B89" s="82" t="s">
        <v>112</v>
      </c>
      <c r="C89" s="83">
        <v>0.18</v>
      </c>
      <c r="D89" s="83">
        <v>0.9</v>
      </c>
      <c r="E89" s="83">
        <v>42.945</v>
      </c>
      <c r="F89" s="83">
        <v>0</v>
      </c>
      <c r="G89" s="83">
        <v>0</v>
      </c>
      <c r="H89" s="83">
        <v>0</v>
      </c>
      <c r="I89" s="83">
        <v>0</v>
      </c>
      <c r="J89" s="83">
        <v>0</v>
      </c>
      <c r="K89" s="83">
        <v>0</v>
      </c>
      <c r="L89" s="83">
        <v>0</v>
      </c>
      <c r="M89" s="83">
        <f t="shared" si="1"/>
        <v>44.024999999999999</v>
      </c>
    </row>
    <row r="90" spans="2:13" x14ac:dyDescent="0.3">
      <c r="B90" s="82" t="s">
        <v>56</v>
      </c>
      <c r="C90" s="83">
        <v>248.02500000000001</v>
      </c>
      <c r="D90" s="83">
        <v>5.9329999999999998</v>
      </c>
      <c r="E90" s="83">
        <v>340.98</v>
      </c>
      <c r="F90" s="83">
        <v>17.100000000000001</v>
      </c>
      <c r="G90" s="83">
        <v>0</v>
      </c>
      <c r="H90" s="83">
        <v>102.795</v>
      </c>
      <c r="I90" s="83">
        <v>0</v>
      </c>
      <c r="J90" s="83">
        <v>0</v>
      </c>
      <c r="K90" s="83">
        <v>0</v>
      </c>
      <c r="L90" s="83">
        <v>0</v>
      </c>
      <c r="M90" s="83">
        <f t="shared" si="1"/>
        <v>714.83299999999997</v>
      </c>
    </row>
    <row r="91" spans="2:13" x14ac:dyDescent="0.3">
      <c r="B91" s="82" t="s">
        <v>57</v>
      </c>
      <c r="C91" s="83">
        <v>1789</v>
      </c>
      <c r="D91" s="83">
        <v>253.82</v>
      </c>
      <c r="E91" s="83">
        <v>2122.2800000000002</v>
      </c>
      <c r="F91" s="83">
        <v>0</v>
      </c>
      <c r="G91" s="83">
        <v>0</v>
      </c>
      <c r="H91" s="83">
        <v>0</v>
      </c>
      <c r="I91" s="83">
        <v>0</v>
      </c>
      <c r="J91" s="83">
        <v>0</v>
      </c>
      <c r="K91" s="83">
        <v>0</v>
      </c>
      <c r="L91" s="83">
        <v>0</v>
      </c>
      <c r="M91" s="83">
        <f t="shared" si="1"/>
        <v>4165.1000000000004</v>
      </c>
    </row>
    <row r="92" spans="2:13" x14ac:dyDescent="0.3">
      <c r="B92" s="82" t="s">
        <v>590</v>
      </c>
      <c r="C92" s="83">
        <v>0</v>
      </c>
      <c r="D92" s="83">
        <v>0</v>
      </c>
      <c r="E92" s="83">
        <v>0</v>
      </c>
      <c r="F92" s="83">
        <v>0</v>
      </c>
      <c r="G92" s="83">
        <v>0</v>
      </c>
      <c r="H92" s="83">
        <v>0</v>
      </c>
      <c r="I92" s="83">
        <v>0</v>
      </c>
      <c r="J92" s="83">
        <v>0</v>
      </c>
      <c r="K92" s="83">
        <v>0</v>
      </c>
      <c r="L92" s="83">
        <v>0</v>
      </c>
      <c r="M92" s="83">
        <f t="shared" si="1"/>
        <v>0</v>
      </c>
    </row>
    <row r="93" spans="2:13" x14ac:dyDescent="0.3">
      <c r="B93" s="82" t="s">
        <v>94</v>
      </c>
      <c r="C93" s="83">
        <v>0</v>
      </c>
      <c r="D93" s="83">
        <v>0</v>
      </c>
      <c r="E93" s="83">
        <v>62.55</v>
      </c>
      <c r="F93" s="83">
        <v>0</v>
      </c>
      <c r="G93" s="83">
        <v>0</v>
      </c>
      <c r="H93" s="83">
        <v>0</v>
      </c>
      <c r="I93" s="83">
        <v>0</v>
      </c>
      <c r="J93" s="83">
        <v>0</v>
      </c>
      <c r="K93" s="83">
        <v>0</v>
      </c>
      <c r="L93" s="83">
        <v>0</v>
      </c>
      <c r="M93" s="83">
        <f t="shared" si="1"/>
        <v>62.55</v>
      </c>
    </row>
    <row r="94" spans="2:13" x14ac:dyDescent="0.3">
      <c r="B94" s="82" t="s">
        <v>58</v>
      </c>
      <c r="C94" s="83">
        <v>0</v>
      </c>
      <c r="D94" s="83">
        <v>0</v>
      </c>
      <c r="E94" s="83">
        <v>21511.599999999999</v>
      </c>
      <c r="F94" s="83">
        <v>0</v>
      </c>
      <c r="G94" s="83">
        <v>0</v>
      </c>
      <c r="H94" s="83">
        <v>0</v>
      </c>
      <c r="I94" s="83">
        <v>0</v>
      </c>
      <c r="J94" s="83">
        <v>0</v>
      </c>
      <c r="K94" s="83">
        <v>0</v>
      </c>
      <c r="L94" s="83">
        <v>0</v>
      </c>
      <c r="M94" s="83">
        <f t="shared" si="1"/>
        <v>21511.599999999999</v>
      </c>
    </row>
    <row r="95" spans="2:13" x14ac:dyDescent="0.3">
      <c r="B95" s="82" t="s">
        <v>59</v>
      </c>
      <c r="C95" s="83">
        <v>1043.9480000000001</v>
      </c>
      <c r="D95" s="83">
        <v>196.78</v>
      </c>
      <c r="E95" s="83">
        <v>2594.73</v>
      </c>
      <c r="F95" s="83">
        <v>0</v>
      </c>
      <c r="G95" s="83">
        <v>0</v>
      </c>
      <c r="H95" s="83">
        <v>0</v>
      </c>
      <c r="I95" s="83">
        <v>0</v>
      </c>
      <c r="J95" s="83">
        <v>0</v>
      </c>
      <c r="K95" s="83">
        <v>0</v>
      </c>
      <c r="L95" s="83">
        <v>0</v>
      </c>
      <c r="M95" s="83">
        <f t="shared" si="1"/>
        <v>3835.4580000000001</v>
      </c>
    </row>
    <row r="96" spans="2:13" x14ac:dyDescent="0.3">
      <c r="B96" s="82" t="s">
        <v>591</v>
      </c>
      <c r="C96" s="83">
        <v>0</v>
      </c>
      <c r="D96" s="83">
        <v>0</v>
      </c>
      <c r="E96" s="83">
        <v>0</v>
      </c>
      <c r="F96" s="83">
        <v>0</v>
      </c>
      <c r="G96" s="83">
        <v>0</v>
      </c>
      <c r="H96" s="83">
        <v>0</v>
      </c>
      <c r="I96" s="83">
        <v>0</v>
      </c>
      <c r="J96" s="83">
        <v>0</v>
      </c>
      <c r="K96" s="83">
        <v>0</v>
      </c>
      <c r="L96" s="83">
        <v>0</v>
      </c>
      <c r="M96" s="83">
        <f t="shared" si="1"/>
        <v>0</v>
      </c>
    </row>
    <row r="97" spans="2:13" x14ac:dyDescent="0.3">
      <c r="B97" s="82" t="s">
        <v>187</v>
      </c>
      <c r="C97" s="83">
        <v>0</v>
      </c>
      <c r="D97" s="83">
        <v>0</v>
      </c>
      <c r="E97" s="83">
        <v>6.5</v>
      </c>
      <c r="F97" s="83">
        <v>0</v>
      </c>
      <c r="G97" s="83">
        <v>0</v>
      </c>
      <c r="H97" s="83">
        <v>0</v>
      </c>
      <c r="I97" s="83">
        <v>0</v>
      </c>
      <c r="J97" s="83">
        <v>0</v>
      </c>
      <c r="K97" s="83">
        <v>0</v>
      </c>
      <c r="L97" s="83">
        <v>0</v>
      </c>
      <c r="M97" s="83">
        <f t="shared" si="1"/>
        <v>6.5</v>
      </c>
    </row>
    <row r="98" spans="2:13" x14ac:dyDescent="0.3">
      <c r="B98" s="82" t="s">
        <v>60</v>
      </c>
      <c r="C98" s="83">
        <v>23346.5</v>
      </c>
      <c r="D98" s="83">
        <v>8708.4599999999991</v>
      </c>
      <c r="E98" s="83">
        <v>59772.35</v>
      </c>
      <c r="F98" s="83">
        <v>0</v>
      </c>
      <c r="G98" s="83">
        <v>0</v>
      </c>
      <c r="H98" s="83">
        <v>0</v>
      </c>
      <c r="I98" s="83">
        <v>0</v>
      </c>
      <c r="J98" s="83">
        <v>0</v>
      </c>
      <c r="K98" s="83">
        <v>0</v>
      </c>
      <c r="L98" s="83">
        <v>0</v>
      </c>
      <c r="M98" s="83">
        <f t="shared" si="1"/>
        <v>91827.31</v>
      </c>
    </row>
    <row r="99" spans="2:13" x14ac:dyDescent="0.3">
      <c r="B99" s="82" t="s">
        <v>61</v>
      </c>
      <c r="C99" s="83">
        <v>979.41</v>
      </c>
      <c r="D99" s="83">
        <v>0</v>
      </c>
      <c r="E99" s="83">
        <v>321.38</v>
      </c>
      <c r="F99" s="83">
        <v>0</v>
      </c>
      <c r="G99" s="83">
        <v>0</v>
      </c>
      <c r="H99" s="83">
        <v>0</v>
      </c>
      <c r="I99" s="83">
        <v>0</v>
      </c>
      <c r="J99" s="83">
        <v>0</v>
      </c>
      <c r="K99" s="83">
        <v>0</v>
      </c>
      <c r="L99" s="83">
        <v>0</v>
      </c>
      <c r="M99" s="83">
        <f t="shared" si="1"/>
        <v>1300.79</v>
      </c>
    </row>
    <row r="100" spans="2:13" x14ac:dyDescent="0.3">
      <c r="B100" s="82" t="s">
        <v>62</v>
      </c>
      <c r="C100" s="83">
        <v>10328.86</v>
      </c>
      <c r="D100" s="83">
        <v>2115.65</v>
      </c>
      <c r="E100" s="83">
        <v>42922.16</v>
      </c>
      <c r="F100" s="83">
        <v>0</v>
      </c>
      <c r="G100" s="83">
        <v>0</v>
      </c>
      <c r="H100" s="83">
        <v>0</v>
      </c>
      <c r="I100" s="83">
        <v>0</v>
      </c>
      <c r="J100" s="83">
        <v>0</v>
      </c>
      <c r="K100" s="83">
        <v>0</v>
      </c>
      <c r="L100" s="83">
        <v>0</v>
      </c>
      <c r="M100" s="83">
        <f t="shared" si="1"/>
        <v>55366.670000000006</v>
      </c>
    </row>
    <row r="101" spans="2:13" x14ac:dyDescent="0.3">
      <c r="B101" s="82" t="s">
        <v>63</v>
      </c>
      <c r="C101" s="83">
        <v>23792.22</v>
      </c>
      <c r="D101" s="83">
        <v>10382.459999999999</v>
      </c>
      <c r="E101" s="83">
        <v>45268.49</v>
      </c>
      <c r="F101" s="83">
        <v>8684.9500000000007</v>
      </c>
      <c r="G101" s="83">
        <v>0</v>
      </c>
      <c r="H101" s="83">
        <v>1180.21</v>
      </c>
      <c r="I101" s="83">
        <v>0</v>
      </c>
      <c r="J101" s="83">
        <v>826.7</v>
      </c>
      <c r="K101" s="83">
        <v>299.48</v>
      </c>
      <c r="L101" s="83">
        <v>0</v>
      </c>
      <c r="M101" s="83">
        <f t="shared" si="1"/>
        <v>90434.51</v>
      </c>
    </row>
    <row r="102" spans="2:13" x14ac:dyDescent="0.3">
      <c r="B102" s="82" t="s">
        <v>95</v>
      </c>
      <c r="C102" s="83">
        <v>50.534999999999997</v>
      </c>
      <c r="D102" s="83">
        <v>0</v>
      </c>
      <c r="E102" s="83">
        <v>5.13</v>
      </c>
      <c r="F102" s="83">
        <v>0</v>
      </c>
      <c r="G102" s="83">
        <v>0</v>
      </c>
      <c r="H102" s="83">
        <v>0</v>
      </c>
      <c r="I102" s="83">
        <v>0</v>
      </c>
      <c r="J102" s="83">
        <v>0</v>
      </c>
      <c r="K102" s="83">
        <v>0</v>
      </c>
      <c r="L102" s="83">
        <v>0</v>
      </c>
      <c r="M102" s="83">
        <f t="shared" si="1"/>
        <v>55.664999999999999</v>
      </c>
    </row>
    <row r="103" spans="2:13" x14ac:dyDescent="0.3">
      <c r="B103" s="82" t="s">
        <v>64</v>
      </c>
      <c r="C103" s="83">
        <v>181.52099999999999</v>
      </c>
      <c r="D103" s="83">
        <v>0.3</v>
      </c>
      <c r="E103" s="83">
        <v>151.54</v>
      </c>
      <c r="F103" s="83">
        <v>0</v>
      </c>
      <c r="G103" s="83">
        <v>0</v>
      </c>
      <c r="H103" s="83">
        <v>0</v>
      </c>
      <c r="I103" s="83">
        <v>0</v>
      </c>
      <c r="J103" s="83">
        <v>0</v>
      </c>
      <c r="K103" s="83">
        <v>0</v>
      </c>
      <c r="L103" s="83">
        <v>0</v>
      </c>
      <c r="M103" s="83">
        <f t="shared" si="1"/>
        <v>333.36099999999999</v>
      </c>
    </row>
    <row r="104" spans="2:13" x14ac:dyDescent="0.3">
      <c r="B104" s="82" t="s">
        <v>96</v>
      </c>
      <c r="C104" s="83">
        <v>37.049999999999997</v>
      </c>
      <c r="D104" s="83">
        <v>0</v>
      </c>
      <c r="E104" s="83">
        <v>400.15</v>
      </c>
      <c r="F104" s="83">
        <v>0</v>
      </c>
      <c r="G104" s="83">
        <v>0</v>
      </c>
      <c r="H104" s="83">
        <v>0</v>
      </c>
      <c r="I104" s="83">
        <v>0</v>
      </c>
      <c r="J104" s="83">
        <v>0</v>
      </c>
      <c r="K104" s="83">
        <v>0</v>
      </c>
      <c r="L104" s="83">
        <v>0</v>
      </c>
      <c r="M104" s="83">
        <f t="shared" si="1"/>
        <v>437.2</v>
      </c>
    </row>
    <row r="105" spans="2:13" x14ac:dyDescent="0.3">
      <c r="B105" s="82" t="s">
        <v>97</v>
      </c>
      <c r="C105" s="83">
        <v>50.79</v>
      </c>
      <c r="D105" s="83">
        <v>353.88</v>
      </c>
      <c r="E105" s="83">
        <v>29.45</v>
      </c>
      <c r="F105" s="83">
        <v>0</v>
      </c>
      <c r="G105" s="83">
        <v>0</v>
      </c>
      <c r="H105" s="83">
        <v>0</v>
      </c>
      <c r="I105" s="83">
        <v>0</v>
      </c>
      <c r="J105" s="83">
        <v>0</v>
      </c>
      <c r="K105" s="83">
        <v>0</v>
      </c>
      <c r="L105" s="83">
        <v>0</v>
      </c>
      <c r="M105" s="83">
        <f t="shared" si="1"/>
        <v>434.12</v>
      </c>
    </row>
    <row r="106" spans="2:13" x14ac:dyDescent="0.3">
      <c r="B106" s="82" t="s">
        <v>589</v>
      </c>
      <c r="C106" s="83">
        <v>0</v>
      </c>
      <c r="D106" s="83">
        <v>0</v>
      </c>
      <c r="E106" s="83">
        <v>0</v>
      </c>
      <c r="F106" s="83">
        <v>0</v>
      </c>
      <c r="G106" s="83">
        <v>0</v>
      </c>
      <c r="H106" s="83">
        <v>0</v>
      </c>
      <c r="I106" s="83">
        <v>0</v>
      </c>
      <c r="J106" s="83">
        <v>0</v>
      </c>
      <c r="K106" s="83">
        <v>0</v>
      </c>
      <c r="L106" s="83">
        <v>0</v>
      </c>
      <c r="M106" s="83">
        <f t="shared" si="1"/>
        <v>0</v>
      </c>
    </row>
    <row r="107" spans="2:13" x14ac:dyDescent="0.3">
      <c r="B107" s="82" t="s">
        <v>98</v>
      </c>
      <c r="C107" s="83">
        <v>0.23</v>
      </c>
      <c r="D107" s="83">
        <v>0</v>
      </c>
      <c r="E107" s="83">
        <v>1.19</v>
      </c>
      <c r="F107" s="83">
        <v>0</v>
      </c>
      <c r="G107" s="83">
        <v>0</v>
      </c>
      <c r="H107" s="83">
        <v>0</v>
      </c>
      <c r="I107" s="83">
        <v>0</v>
      </c>
      <c r="J107" s="83">
        <v>0</v>
      </c>
      <c r="K107" s="83">
        <v>0</v>
      </c>
      <c r="L107" s="83">
        <v>0</v>
      </c>
      <c r="M107" s="83">
        <f t="shared" si="1"/>
        <v>1.42</v>
      </c>
    </row>
    <row r="108" spans="2:13" x14ac:dyDescent="0.3">
      <c r="B108" s="82" t="s">
        <v>65</v>
      </c>
      <c r="C108" s="83">
        <v>303.55700000000002</v>
      </c>
      <c r="D108" s="83">
        <v>89.91</v>
      </c>
      <c r="E108" s="83">
        <v>1710.643</v>
      </c>
      <c r="F108" s="83">
        <v>0</v>
      </c>
      <c r="G108" s="83">
        <v>0</v>
      </c>
      <c r="H108" s="83">
        <v>0</v>
      </c>
      <c r="I108" s="83">
        <v>0</v>
      </c>
      <c r="J108" s="83">
        <v>0</v>
      </c>
      <c r="K108" s="83">
        <v>0</v>
      </c>
      <c r="L108" s="83">
        <v>0</v>
      </c>
      <c r="M108" s="83">
        <f t="shared" si="1"/>
        <v>2104.11</v>
      </c>
    </row>
    <row r="109" spans="2:13" x14ac:dyDescent="0.3">
      <c r="B109" s="82" t="s">
        <v>99</v>
      </c>
      <c r="C109" s="83">
        <v>30.17</v>
      </c>
      <c r="D109" s="83">
        <v>0</v>
      </c>
      <c r="E109" s="83">
        <v>27.56</v>
      </c>
      <c r="F109" s="83">
        <v>0</v>
      </c>
      <c r="G109" s="83">
        <v>0</v>
      </c>
      <c r="H109" s="83">
        <v>0</v>
      </c>
      <c r="I109" s="83">
        <v>0</v>
      </c>
      <c r="J109" s="83">
        <v>0</v>
      </c>
      <c r="K109" s="83">
        <v>0</v>
      </c>
      <c r="L109" s="83">
        <v>0</v>
      </c>
      <c r="M109" s="83">
        <f t="shared" si="1"/>
        <v>57.730000000000004</v>
      </c>
    </row>
    <row r="110" spans="2:13" x14ac:dyDescent="0.3">
      <c r="B110" s="82" t="s">
        <v>66</v>
      </c>
      <c r="C110" s="83">
        <v>1438.49</v>
      </c>
      <c r="D110" s="83">
        <v>1803.71</v>
      </c>
      <c r="E110" s="83">
        <v>19802.7</v>
      </c>
      <c r="F110" s="83">
        <v>0</v>
      </c>
      <c r="G110" s="83">
        <v>4.62</v>
      </c>
      <c r="H110" s="83">
        <v>0</v>
      </c>
      <c r="I110" s="83">
        <v>0</v>
      </c>
      <c r="J110" s="83">
        <v>0</v>
      </c>
      <c r="K110" s="83">
        <v>0</v>
      </c>
      <c r="L110" s="83">
        <v>0</v>
      </c>
      <c r="M110" s="83">
        <f t="shared" si="1"/>
        <v>23049.52</v>
      </c>
    </row>
    <row r="111" spans="2:13" x14ac:dyDescent="0.3">
      <c r="B111" s="85" t="s">
        <v>608</v>
      </c>
      <c r="C111" s="84">
        <f>SUM(C5:C110)</f>
        <v>529150.07900000014</v>
      </c>
      <c r="D111" s="84">
        <f t="shared" ref="D111:L111" si="2">SUM(D5:D110)</f>
        <v>127094.11700000003</v>
      </c>
      <c r="E111" s="84">
        <f t="shared" si="2"/>
        <v>1619927.0674999997</v>
      </c>
      <c r="F111" s="84">
        <f t="shared" si="2"/>
        <v>140230.99000000002</v>
      </c>
      <c r="G111" s="84">
        <f t="shared" si="2"/>
        <v>64.594999999999999</v>
      </c>
      <c r="H111" s="84">
        <f t="shared" si="2"/>
        <v>953291.2030000001</v>
      </c>
      <c r="I111" s="84">
        <f t="shared" si="2"/>
        <v>430.57499999999999</v>
      </c>
      <c r="J111" s="84">
        <f t="shared" si="2"/>
        <v>829.74800000000005</v>
      </c>
      <c r="K111" s="84">
        <f t="shared" si="2"/>
        <v>300.75</v>
      </c>
      <c r="L111" s="84">
        <f t="shared" si="2"/>
        <v>62.935000000000002</v>
      </c>
      <c r="M111" s="84">
        <f>SUM(M5:M110)</f>
        <v>3371382.0595000004</v>
      </c>
    </row>
  </sheetData>
  <sheetProtection algorithmName="SHA-512" hashValue="TDio5TYkiBziUc6HTmrvtXP7DkSGAqcnphPva3tpkIYpUDKmDs9MIj5UpzYorRLSsR55qbzmYtRn14xI1wuV+w==" saltValue="9YmrLT1Tcdq0PwMH+2JExA==" spinCount="100000" sheet="1" objects="1" scenarios="1"/>
  <mergeCells count="10">
    <mergeCell ref="B2:B4"/>
    <mergeCell ref="C2:L2"/>
    <mergeCell ref="M2:M4"/>
    <mergeCell ref="C3:C4"/>
    <mergeCell ref="D3:D4"/>
    <mergeCell ref="E3:E4"/>
    <mergeCell ref="F3:G3"/>
    <mergeCell ref="H3:I3"/>
    <mergeCell ref="J3:K3"/>
    <mergeCell ref="L3:L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5F889-7FAF-4866-8EA0-D24D171D83A3}">
  <dimension ref="B2:K115"/>
  <sheetViews>
    <sheetView showGridLines="0" showRowColHeaders="0" workbookViewId="0">
      <selection activeCell="B5" sqref="B5"/>
    </sheetView>
  </sheetViews>
  <sheetFormatPr baseColWidth="10" defaultRowHeight="14.4" x14ac:dyDescent="0.3"/>
  <cols>
    <col min="1" max="1" width="11.5546875" style="9"/>
    <col min="2" max="2" width="45.109375" style="9" customWidth="1"/>
    <col min="3" max="3" width="13.77734375" style="9" customWidth="1"/>
    <col min="4" max="8" width="11.5546875" style="9"/>
    <col min="9" max="10" width="14.88671875" style="9" customWidth="1"/>
    <col min="11" max="11" width="11.88671875" style="9" customWidth="1"/>
    <col min="12" max="16384" width="11.5546875" style="9"/>
  </cols>
  <sheetData>
    <row r="2" spans="2:11" ht="40.200000000000003" customHeight="1" x14ac:dyDescent="0.3">
      <c r="B2" s="201" t="s">
        <v>603</v>
      </c>
      <c r="C2" s="200" t="s">
        <v>634</v>
      </c>
      <c r="D2" s="200"/>
      <c r="E2" s="200"/>
      <c r="F2" s="200"/>
      <c r="G2" s="200"/>
      <c r="H2" s="200"/>
      <c r="I2" s="200"/>
      <c r="J2" s="200"/>
      <c r="K2" s="200"/>
    </row>
    <row r="3" spans="2:11" s="89" customFormat="1" ht="33.6" customHeight="1" x14ac:dyDescent="0.3">
      <c r="B3" s="201"/>
      <c r="C3" s="199" t="s">
        <v>632</v>
      </c>
      <c r="D3" s="199"/>
      <c r="E3" s="199"/>
      <c r="F3" s="199" t="s">
        <v>633</v>
      </c>
      <c r="G3" s="199"/>
      <c r="H3" s="199"/>
      <c r="I3" s="201" t="s">
        <v>635</v>
      </c>
      <c r="J3" s="201"/>
      <c r="K3" s="201"/>
    </row>
    <row r="4" spans="2:11" x14ac:dyDescent="0.3">
      <c r="B4" s="201"/>
      <c r="C4" s="88" t="s">
        <v>609</v>
      </c>
      <c r="D4" s="88" t="s">
        <v>610</v>
      </c>
      <c r="E4" s="88" t="s">
        <v>593</v>
      </c>
      <c r="F4" s="88" t="s">
        <v>609</v>
      </c>
      <c r="G4" s="88" t="s">
        <v>610</v>
      </c>
      <c r="H4" s="88" t="s">
        <v>593</v>
      </c>
      <c r="I4" s="88" t="s">
        <v>609</v>
      </c>
      <c r="J4" s="88" t="s">
        <v>610</v>
      </c>
      <c r="K4" s="88" t="s">
        <v>593</v>
      </c>
    </row>
    <row r="5" spans="2:11" x14ac:dyDescent="0.3">
      <c r="B5" s="91" t="s">
        <v>13</v>
      </c>
      <c r="C5" s="92">
        <v>880.077</v>
      </c>
      <c r="D5" s="92">
        <v>874.5675</v>
      </c>
      <c r="E5" s="92">
        <f>D5-C5</f>
        <v>-5.5095000000000027</v>
      </c>
      <c r="F5" s="92">
        <v>0</v>
      </c>
      <c r="G5" s="92">
        <v>0</v>
      </c>
      <c r="H5" s="92">
        <f>G5-F5</f>
        <v>0</v>
      </c>
      <c r="I5" s="92">
        <f>C5+F5</f>
        <v>880.077</v>
      </c>
      <c r="J5" s="92">
        <f>D5+G5</f>
        <v>874.5675</v>
      </c>
      <c r="K5" s="92">
        <f>J5-I5</f>
        <v>-5.5095000000000027</v>
      </c>
    </row>
    <row r="6" spans="2:11" x14ac:dyDescent="0.3">
      <c r="B6" s="91" t="s">
        <v>584</v>
      </c>
      <c r="C6" s="92">
        <v>0</v>
      </c>
      <c r="D6" s="92">
        <v>0</v>
      </c>
      <c r="E6" s="92">
        <f t="shared" ref="E6:E69" si="0">D6-C6</f>
        <v>0</v>
      </c>
      <c r="F6" s="92">
        <v>0</v>
      </c>
      <c r="G6" s="92">
        <v>0</v>
      </c>
      <c r="H6" s="92">
        <f t="shared" ref="H6:H69" si="1">G6-F6</f>
        <v>0</v>
      </c>
      <c r="I6" s="92">
        <f t="shared" ref="I6:I69" si="2">C6+F6</f>
        <v>0</v>
      </c>
      <c r="J6" s="92">
        <f t="shared" ref="J6:J69" si="3">D6+G6</f>
        <v>0</v>
      </c>
      <c r="K6" s="92">
        <f t="shared" ref="K6:K69" si="4">J6-I6</f>
        <v>0</v>
      </c>
    </row>
    <row r="7" spans="2:11" x14ac:dyDescent="0.3">
      <c r="B7" s="91" t="s">
        <v>472</v>
      </c>
      <c r="C7" s="92">
        <v>0</v>
      </c>
      <c r="D7" s="92">
        <v>485.64100000000002</v>
      </c>
      <c r="E7" s="92">
        <f t="shared" si="0"/>
        <v>485.64100000000002</v>
      </c>
      <c r="F7" s="92">
        <v>0</v>
      </c>
      <c r="G7" s="92">
        <v>0</v>
      </c>
      <c r="H7" s="92">
        <f t="shared" si="1"/>
        <v>0</v>
      </c>
      <c r="I7" s="92">
        <f t="shared" si="2"/>
        <v>0</v>
      </c>
      <c r="J7" s="92">
        <f t="shared" si="3"/>
        <v>485.64100000000002</v>
      </c>
      <c r="K7" s="92">
        <f t="shared" si="4"/>
        <v>485.64100000000002</v>
      </c>
    </row>
    <row r="8" spans="2:11" x14ac:dyDescent="0.3">
      <c r="B8" s="91" t="s">
        <v>15</v>
      </c>
      <c r="C8" s="92">
        <v>27173</v>
      </c>
      <c r="D8" s="92">
        <v>25192.92</v>
      </c>
      <c r="E8" s="92">
        <f t="shared" si="0"/>
        <v>-1980.0800000000017</v>
      </c>
      <c r="F8" s="92">
        <v>0</v>
      </c>
      <c r="G8" s="92">
        <v>498.8</v>
      </c>
      <c r="H8" s="92">
        <f t="shared" si="1"/>
        <v>498.8</v>
      </c>
      <c r="I8" s="92">
        <f t="shared" si="2"/>
        <v>27173</v>
      </c>
      <c r="J8" s="92">
        <f t="shared" si="3"/>
        <v>25691.719999999998</v>
      </c>
      <c r="K8" s="92">
        <f t="shared" si="4"/>
        <v>-1481.2800000000025</v>
      </c>
    </row>
    <row r="9" spans="2:11" x14ac:dyDescent="0.3">
      <c r="B9" s="91" t="s">
        <v>17</v>
      </c>
      <c r="C9" s="92">
        <v>24308.89</v>
      </c>
      <c r="D9" s="92">
        <v>21793.374</v>
      </c>
      <c r="E9" s="92">
        <f t="shared" si="0"/>
        <v>-2515.5159999999996</v>
      </c>
      <c r="F9" s="92">
        <v>0</v>
      </c>
      <c r="G9" s="92">
        <v>0</v>
      </c>
      <c r="H9" s="92">
        <f t="shared" si="1"/>
        <v>0</v>
      </c>
      <c r="I9" s="92">
        <f t="shared" si="2"/>
        <v>24308.89</v>
      </c>
      <c r="J9" s="92">
        <f t="shared" si="3"/>
        <v>21793.374</v>
      </c>
      <c r="K9" s="92">
        <f t="shared" si="4"/>
        <v>-2515.5159999999996</v>
      </c>
    </row>
    <row r="10" spans="2:11" x14ac:dyDescent="0.3">
      <c r="B10" s="91" t="s">
        <v>154</v>
      </c>
      <c r="C10" s="92">
        <v>561.96</v>
      </c>
      <c r="D10" s="92">
        <v>513</v>
      </c>
      <c r="E10" s="92">
        <f t="shared" si="0"/>
        <v>-48.960000000000036</v>
      </c>
      <c r="F10" s="92">
        <v>0</v>
      </c>
      <c r="G10" s="92">
        <v>0</v>
      </c>
      <c r="H10" s="92">
        <f t="shared" si="1"/>
        <v>0</v>
      </c>
      <c r="I10" s="92">
        <f t="shared" si="2"/>
        <v>561.96</v>
      </c>
      <c r="J10" s="92">
        <f t="shared" si="3"/>
        <v>513</v>
      </c>
      <c r="K10" s="92">
        <f t="shared" si="4"/>
        <v>-48.960000000000036</v>
      </c>
    </row>
    <row r="11" spans="2:11" x14ac:dyDescent="0.3">
      <c r="B11" s="91" t="s">
        <v>69</v>
      </c>
      <c r="C11" s="92">
        <v>31.31</v>
      </c>
      <c r="D11" s="92">
        <v>46.497999999999998</v>
      </c>
      <c r="E11" s="92">
        <f t="shared" si="0"/>
        <v>15.187999999999999</v>
      </c>
      <c r="F11" s="92">
        <v>0</v>
      </c>
      <c r="G11" s="92">
        <v>0</v>
      </c>
      <c r="H11" s="92">
        <f t="shared" si="1"/>
        <v>0</v>
      </c>
      <c r="I11" s="92">
        <f t="shared" si="2"/>
        <v>31.31</v>
      </c>
      <c r="J11" s="92">
        <f t="shared" si="3"/>
        <v>46.497999999999998</v>
      </c>
      <c r="K11" s="92">
        <f t="shared" si="4"/>
        <v>15.187999999999999</v>
      </c>
    </row>
    <row r="12" spans="2:11" x14ac:dyDescent="0.3">
      <c r="B12" s="91" t="s">
        <v>70</v>
      </c>
      <c r="C12" s="92">
        <v>219.57</v>
      </c>
      <c r="D12" s="92">
        <v>0</v>
      </c>
      <c r="E12" s="92">
        <f t="shared" si="0"/>
        <v>-219.57</v>
      </c>
      <c r="F12" s="92">
        <v>0</v>
      </c>
      <c r="G12" s="92">
        <v>0</v>
      </c>
      <c r="H12" s="92">
        <f t="shared" si="1"/>
        <v>0</v>
      </c>
      <c r="I12" s="92">
        <f t="shared" si="2"/>
        <v>219.57</v>
      </c>
      <c r="J12" s="92">
        <f t="shared" si="3"/>
        <v>0</v>
      </c>
      <c r="K12" s="92">
        <f t="shared" si="4"/>
        <v>-219.57</v>
      </c>
    </row>
    <row r="13" spans="2:11" x14ac:dyDescent="0.3">
      <c r="B13" s="91" t="s">
        <v>18</v>
      </c>
      <c r="C13" s="92">
        <v>725.34</v>
      </c>
      <c r="D13" s="92">
        <v>808.88300000000004</v>
      </c>
      <c r="E13" s="92">
        <f t="shared" si="0"/>
        <v>83.543000000000006</v>
      </c>
      <c r="F13" s="92">
        <v>0</v>
      </c>
      <c r="G13" s="92">
        <v>0</v>
      </c>
      <c r="H13" s="92">
        <f t="shared" si="1"/>
        <v>0</v>
      </c>
      <c r="I13" s="92">
        <f t="shared" si="2"/>
        <v>725.34</v>
      </c>
      <c r="J13" s="92">
        <f t="shared" si="3"/>
        <v>808.88300000000004</v>
      </c>
      <c r="K13" s="92">
        <f t="shared" si="4"/>
        <v>83.543000000000006</v>
      </c>
    </row>
    <row r="14" spans="2:11" x14ac:dyDescent="0.3">
      <c r="B14" s="91" t="s">
        <v>19</v>
      </c>
      <c r="C14" s="92">
        <v>6485.82</v>
      </c>
      <c r="D14" s="92">
        <v>5816.84</v>
      </c>
      <c r="E14" s="92">
        <f t="shared" si="0"/>
        <v>-668.97999999999956</v>
      </c>
      <c r="F14" s="92">
        <v>0</v>
      </c>
      <c r="G14" s="92">
        <v>0</v>
      </c>
      <c r="H14" s="92">
        <f t="shared" si="1"/>
        <v>0</v>
      </c>
      <c r="I14" s="92">
        <f t="shared" si="2"/>
        <v>6485.82</v>
      </c>
      <c r="J14" s="92">
        <f t="shared" si="3"/>
        <v>5816.84</v>
      </c>
      <c r="K14" s="92">
        <f t="shared" si="4"/>
        <v>-668.97999999999956</v>
      </c>
    </row>
    <row r="15" spans="2:11" x14ac:dyDescent="0.3">
      <c r="B15" s="91" t="s">
        <v>71</v>
      </c>
      <c r="C15" s="92">
        <v>808.75400000000002</v>
      </c>
      <c r="D15" s="92">
        <v>851.97400000000005</v>
      </c>
      <c r="E15" s="92">
        <f t="shared" si="0"/>
        <v>43.220000000000027</v>
      </c>
      <c r="F15" s="92">
        <v>0</v>
      </c>
      <c r="G15" s="92">
        <v>0</v>
      </c>
      <c r="H15" s="92">
        <f t="shared" si="1"/>
        <v>0</v>
      </c>
      <c r="I15" s="92">
        <f t="shared" si="2"/>
        <v>808.75400000000002</v>
      </c>
      <c r="J15" s="92">
        <f t="shared" si="3"/>
        <v>851.97400000000005</v>
      </c>
      <c r="K15" s="92">
        <f t="shared" si="4"/>
        <v>43.220000000000027</v>
      </c>
    </row>
    <row r="16" spans="2:11" x14ac:dyDescent="0.3">
      <c r="B16" s="91" t="s">
        <v>72</v>
      </c>
      <c r="C16" s="92">
        <v>570.65899999999999</v>
      </c>
      <c r="D16" s="92">
        <v>483.55149999999998</v>
      </c>
      <c r="E16" s="92">
        <f t="shared" si="0"/>
        <v>-87.107500000000016</v>
      </c>
      <c r="F16" s="92">
        <v>0</v>
      </c>
      <c r="G16" s="92">
        <v>0</v>
      </c>
      <c r="H16" s="92">
        <f t="shared" si="1"/>
        <v>0</v>
      </c>
      <c r="I16" s="92">
        <f t="shared" si="2"/>
        <v>570.65899999999999</v>
      </c>
      <c r="J16" s="92">
        <f t="shared" si="3"/>
        <v>483.55149999999998</v>
      </c>
      <c r="K16" s="92">
        <f t="shared" si="4"/>
        <v>-87.107500000000016</v>
      </c>
    </row>
    <row r="17" spans="2:11" x14ac:dyDescent="0.3">
      <c r="B17" s="91" t="s">
        <v>73</v>
      </c>
      <c r="C17" s="92">
        <v>284.99</v>
      </c>
      <c r="D17" s="92">
        <v>386.12</v>
      </c>
      <c r="E17" s="92">
        <f t="shared" si="0"/>
        <v>101.13</v>
      </c>
      <c r="F17" s="92">
        <v>0</v>
      </c>
      <c r="G17" s="92">
        <v>0</v>
      </c>
      <c r="H17" s="92">
        <f t="shared" si="1"/>
        <v>0</v>
      </c>
      <c r="I17" s="92">
        <f t="shared" si="2"/>
        <v>284.99</v>
      </c>
      <c r="J17" s="92">
        <f t="shared" si="3"/>
        <v>386.12</v>
      </c>
      <c r="K17" s="92">
        <f t="shared" si="4"/>
        <v>101.13</v>
      </c>
    </row>
    <row r="18" spans="2:11" x14ac:dyDescent="0.3">
      <c r="B18" s="91" t="s">
        <v>74</v>
      </c>
      <c r="C18" s="92">
        <v>2527.15</v>
      </c>
      <c r="D18" s="92">
        <v>1820.5</v>
      </c>
      <c r="E18" s="92">
        <f t="shared" si="0"/>
        <v>-706.65000000000009</v>
      </c>
      <c r="F18" s="92">
        <v>108</v>
      </c>
      <c r="G18" s="92">
        <v>40</v>
      </c>
      <c r="H18" s="92">
        <f t="shared" si="1"/>
        <v>-68</v>
      </c>
      <c r="I18" s="92">
        <f t="shared" si="2"/>
        <v>2635.15</v>
      </c>
      <c r="J18" s="92">
        <f t="shared" si="3"/>
        <v>1860.5</v>
      </c>
      <c r="K18" s="92">
        <f t="shared" si="4"/>
        <v>-774.65000000000009</v>
      </c>
    </row>
    <row r="19" spans="2:11" x14ac:dyDescent="0.3">
      <c r="B19" s="91" t="s">
        <v>20</v>
      </c>
      <c r="C19" s="92">
        <v>49010.85</v>
      </c>
      <c r="D19" s="92">
        <v>62667.841</v>
      </c>
      <c r="E19" s="92">
        <f t="shared" si="0"/>
        <v>13656.991000000002</v>
      </c>
      <c r="F19" s="92">
        <v>0</v>
      </c>
      <c r="G19" s="92">
        <v>0</v>
      </c>
      <c r="H19" s="92">
        <f t="shared" si="1"/>
        <v>0</v>
      </c>
      <c r="I19" s="92">
        <f t="shared" si="2"/>
        <v>49010.85</v>
      </c>
      <c r="J19" s="92">
        <f t="shared" si="3"/>
        <v>62667.841</v>
      </c>
      <c r="K19" s="92">
        <f t="shared" si="4"/>
        <v>13656.991000000002</v>
      </c>
    </row>
    <row r="20" spans="2:11" x14ac:dyDescent="0.3">
      <c r="B20" s="91" t="s">
        <v>75</v>
      </c>
      <c r="C20" s="92">
        <v>71.98</v>
      </c>
      <c r="D20" s="92">
        <v>33.61</v>
      </c>
      <c r="E20" s="92">
        <f t="shared" si="0"/>
        <v>-38.370000000000005</v>
      </c>
      <c r="F20" s="92">
        <v>0</v>
      </c>
      <c r="G20" s="92">
        <v>0</v>
      </c>
      <c r="H20" s="92">
        <f t="shared" si="1"/>
        <v>0</v>
      </c>
      <c r="I20" s="92">
        <f t="shared" si="2"/>
        <v>71.98</v>
      </c>
      <c r="J20" s="92">
        <f t="shared" si="3"/>
        <v>33.61</v>
      </c>
      <c r="K20" s="92">
        <f t="shared" si="4"/>
        <v>-38.370000000000005</v>
      </c>
    </row>
    <row r="21" spans="2:11" x14ac:dyDescent="0.3">
      <c r="B21" s="91" t="s">
        <v>463</v>
      </c>
      <c r="C21" s="92">
        <v>0</v>
      </c>
      <c r="D21" s="92">
        <v>49748.84</v>
      </c>
      <c r="E21" s="92">
        <f t="shared" si="0"/>
        <v>49748.84</v>
      </c>
      <c r="F21" s="92">
        <v>0</v>
      </c>
      <c r="G21" s="92">
        <v>0</v>
      </c>
      <c r="H21" s="92">
        <f t="shared" si="1"/>
        <v>0</v>
      </c>
      <c r="I21" s="92">
        <f t="shared" si="2"/>
        <v>0</v>
      </c>
      <c r="J21" s="92">
        <f t="shared" si="3"/>
        <v>49748.84</v>
      </c>
      <c r="K21" s="92">
        <f t="shared" si="4"/>
        <v>49748.84</v>
      </c>
    </row>
    <row r="22" spans="2:11" x14ac:dyDescent="0.3">
      <c r="B22" s="91" t="s">
        <v>122</v>
      </c>
      <c r="C22" s="92">
        <v>99.935000000000002</v>
      </c>
      <c r="D22" s="92">
        <v>202.70500000000001</v>
      </c>
      <c r="E22" s="92">
        <f t="shared" si="0"/>
        <v>102.77000000000001</v>
      </c>
      <c r="F22" s="92">
        <v>0</v>
      </c>
      <c r="G22" s="92">
        <v>141.66999999999999</v>
      </c>
      <c r="H22" s="92">
        <f t="shared" si="1"/>
        <v>141.66999999999999</v>
      </c>
      <c r="I22" s="92">
        <f t="shared" si="2"/>
        <v>99.935000000000002</v>
      </c>
      <c r="J22" s="92">
        <f t="shared" si="3"/>
        <v>344.375</v>
      </c>
      <c r="K22" s="92">
        <f t="shared" si="4"/>
        <v>244.44</v>
      </c>
    </row>
    <row r="23" spans="2:11" x14ac:dyDescent="0.3">
      <c r="B23" s="91" t="s">
        <v>21</v>
      </c>
      <c r="C23" s="92">
        <v>115.3</v>
      </c>
      <c r="D23" s="92">
        <v>40</v>
      </c>
      <c r="E23" s="92">
        <f t="shared" si="0"/>
        <v>-75.3</v>
      </c>
      <c r="F23" s="92">
        <v>0</v>
      </c>
      <c r="G23" s="92">
        <v>0</v>
      </c>
      <c r="H23" s="92">
        <f t="shared" si="1"/>
        <v>0</v>
      </c>
      <c r="I23" s="92">
        <f t="shared" si="2"/>
        <v>115.3</v>
      </c>
      <c r="J23" s="92">
        <f t="shared" si="3"/>
        <v>40</v>
      </c>
      <c r="K23" s="92">
        <f t="shared" si="4"/>
        <v>-75.3</v>
      </c>
    </row>
    <row r="24" spans="2:11" x14ac:dyDescent="0.3">
      <c r="B24" s="91" t="s">
        <v>186</v>
      </c>
      <c r="C24" s="92">
        <v>3.16</v>
      </c>
      <c r="D24" s="92">
        <v>877.59</v>
      </c>
      <c r="E24" s="92">
        <f t="shared" si="0"/>
        <v>874.43000000000006</v>
      </c>
      <c r="F24" s="92">
        <v>0</v>
      </c>
      <c r="G24" s="92">
        <v>0</v>
      </c>
      <c r="H24" s="92">
        <f t="shared" si="1"/>
        <v>0</v>
      </c>
      <c r="I24" s="92">
        <f t="shared" si="2"/>
        <v>3.16</v>
      </c>
      <c r="J24" s="92">
        <f t="shared" si="3"/>
        <v>877.59</v>
      </c>
      <c r="K24" s="92">
        <f t="shared" si="4"/>
        <v>874.43000000000006</v>
      </c>
    </row>
    <row r="25" spans="2:11" x14ac:dyDescent="0.3">
      <c r="B25" s="91" t="s">
        <v>22</v>
      </c>
      <c r="C25" s="92">
        <v>117257.60000000001</v>
      </c>
      <c r="D25" s="92">
        <v>115024.18</v>
      </c>
      <c r="E25" s="92">
        <f t="shared" si="0"/>
        <v>-2233.4200000000128</v>
      </c>
      <c r="F25" s="92">
        <v>0</v>
      </c>
      <c r="G25" s="92">
        <v>0</v>
      </c>
      <c r="H25" s="92">
        <f t="shared" si="1"/>
        <v>0</v>
      </c>
      <c r="I25" s="92">
        <f t="shared" si="2"/>
        <v>117257.60000000001</v>
      </c>
      <c r="J25" s="92">
        <f t="shared" si="3"/>
        <v>115024.18</v>
      </c>
      <c r="K25" s="92">
        <f t="shared" si="4"/>
        <v>-2233.4200000000128</v>
      </c>
    </row>
    <row r="26" spans="2:11" x14ac:dyDescent="0.3">
      <c r="B26" s="91" t="s">
        <v>23</v>
      </c>
      <c r="C26" s="92">
        <v>92</v>
      </c>
      <c r="D26" s="92">
        <v>38.39</v>
      </c>
      <c r="E26" s="92">
        <f t="shared" si="0"/>
        <v>-53.61</v>
      </c>
      <c r="F26" s="92">
        <v>0</v>
      </c>
      <c r="G26" s="92">
        <v>0</v>
      </c>
      <c r="H26" s="92">
        <f t="shared" si="1"/>
        <v>0</v>
      </c>
      <c r="I26" s="92">
        <f t="shared" si="2"/>
        <v>92</v>
      </c>
      <c r="J26" s="92">
        <f t="shared" si="3"/>
        <v>38.39</v>
      </c>
      <c r="K26" s="92">
        <f t="shared" si="4"/>
        <v>-53.61</v>
      </c>
    </row>
    <row r="27" spans="2:11" x14ac:dyDescent="0.3">
      <c r="B27" s="91" t="s">
        <v>24</v>
      </c>
      <c r="C27" s="92">
        <v>115273.444</v>
      </c>
      <c r="D27" s="92">
        <v>94556.271999999997</v>
      </c>
      <c r="E27" s="92">
        <f t="shared" si="0"/>
        <v>-20717.172000000006</v>
      </c>
      <c r="F27" s="92">
        <v>0</v>
      </c>
      <c r="G27" s="92">
        <v>0</v>
      </c>
      <c r="H27" s="92">
        <f t="shared" si="1"/>
        <v>0</v>
      </c>
      <c r="I27" s="92">
        <f t="shared" si="2"/>
        <v>115273.444</v>
      </c>
      <c r="J27" s="92">
        <f t="shared" si="3"/>
        <v>94556.271999999997</v>
      </c>
      <c r="K27" s="92">
        <f t="shared" si="4"/>
        <v>-20717.172000000006</v>
      </c>
    </row>
    <row r="28" spans="2:11" x14ac:dyDescent="0.3">
      <c r="B28" s="91" t="s">
        <v>25</v>
      </c>
      <c r="C28" s="92">
        <v>1214810.47</v>
      </c>
      <c r="D28" s="92">
        <v>930134</v>
      </c>
      <c r="E28" s="92">
        <f t="shared" si="0"/>
        <v>-284676.46999999997</v>
      </c>
      <c r="F28" s="92">
        <v>0</v>
      </c>
      <c r="G28" s="92">
        <v>0</v>
      </c>
      <c r="H28" s="92">
        <f t="shared" si="1"/>
        <v>0</v>
      </c>
      <c r="I28" s="92">
        <f t="shared" si="2"/>
        <v>1214810.47</v>
      </c>
      <c r="J28" s="92">
        <f t="shared" si="3"/>
        <v>930134</v>
      </c>
      <c r="K28" s="92">
        <f t="shared" si="4"/>
        <v>-284676.46999999997</v>
      </c>
    </row>
    <row r="29" spans="2:11" x14ac:dyDescent="0.3">
      <c r="B29" s="91" t="s">
        <v>76</v>
      </c>
      <c r="C29" s="92">
        <v>1016</v>
      </c>
      <c r="D29" s="92">
        <v>332</v>
      </c>
      <c r="E29" s="92">
        <f t="shared" si="0"/>
        <v>-684</v>
      </c>
      <c r="F29" s="92">
        <v>0</v>
      </c>
      <c r="G29" s="92">
        <v>0</v>
      </c>
      <c r="H29" s="92">
        <f t="shared" si="1"/>
        <v>0</v>
      </c>
      <c r="I29" s="92">
        <f t="shared" si="2"/>
        <v>1016</v>
      </c>
      <c r="J29" s="92">
        <f t="shared" si="3"/>
        <v>332</v>
      </c>
      <c r="K29" s="92">
        <f t="shared" si="4"/>
        <v>-684</v>
      </c>
    </row>
    <row r="30" spans="2:11" x14ac:dyDescent="0.3">
      <c r="B30" s="91" t="s">
        <v>77</v>
      </c>
      <c r="C30" s="92">
        <v>41</v>
      </c>
      <c r="D30" s="92">
        <v>26.02</v>
      </c>
      <c r="E30" s="92">
        <f t="shared" si="0"/>
        <v>-14.98</v>
      </c>
      <c r="F30" s="92">
        <v>0</v>
      </c>
      <c r="G30" s="92">
        <v>0</v>
      </c>
      <c r="H30" s="92">
        <f t="shared" si="1"/>
        <v>0</v>
      </c>
      <c r="I30" s="92">
        <f t="shared" si="2"/>
        <v>41</v>
      </c>
      <c r="J30" s="92">
        <f t="shared" si="3"/>
        <v>26.02</v>
      </c>
      <c r="K30" s="92">
        <f t="shared" si="4"/>
        <v>-14.98</v>
      </c>
    </row>
    <row r="31" spans="2:11" x14ac:dyDescent="0.3">
      <c r="B31" s="91" t="s">
        <v>26</v>
      </c>
      <c r="C31" s="92">
        <v>5798.87</v>
      </c>
      <c r="D31" s="92">
        <v>5363.91</v>
      </c>
      <c r="E31" s="92">
        <f t="shared" si="0"/>
        <v>-434.96000000000004</v>
      </c>
      <c r="F31" s="92">
        <v>0</v>
      </c>
      <c r="G31" s="92">
        <v>0</v>
      </c>
      <c r="H31" s="92">
        <f t="shared" si="1"/>
        <v>0</v>
      </c>
      <c r="I31" s="92">
        <f t="shared" si="2"/>
        <v>5798.87</v>
      </c>
      <c r="J31" s="92">
        <f t="shared" si="3"/>
        <v>5363.91</v>
      </c>
      <c r="K31" s="92">
        <f t="shared" si="4"/>
        <v>-434.96000000000004</v>
      </c>
    </row>
    <row r="32" spans="2:11" x14ac:dyDescent="0.3">
      <c r="B32" s="91" t="s">
        <v>27</v>
      </c>
      <c r="C32" s="92">
        <v>813.096</v>
      </c>
      <c r="D32" s="92">
        <v>1043.8810000000001</v>
      </c>
      <c r="E32" s="92">
        <f t="shared" si="0"/>
        <v>230.78500000000008</v>
      </c>
      <c r="F32" s="92">
        <v>0</v>
      </c>
      <c r="G32" s="92">
        <v>0</v>
      </c>
      <c r="H32" s="92">
        <f t="shared" si="1"/>
        <v>0</v>
      </c>
      <c r="I32" s="92">
        <f t="shared" si="2"/>
        <v>813.096</v>
      </c>
      <c r="J32" s="92">
        <f t="shared" si="3"/>
        <v>1043.8810000000001</v>
      </c>
      <c r="K32" s="92">
        <f t="shared" si="4"/>
        <v>230.78500000000008</v>
      </c>
    </row>
    <row r="33" spans="2:11" x14ac:dyDescent="0.3">
      <c r="B33" s="91" t="s">
        <v>78</v>
      </c>
      <c r="C33" s="92">
        <v>216</v>
      </c>
      <c r="D33" s="92">
        <v>136</v>
      </c>
      <c r="E33" s="92">
        <f t="shared" si="0"/>
        <v>-80</v>
      </c>
      <c r="F33" s="92">
        <v>268</v>
      </c>
      <c r="G33" s="92">
        <v>97</v>
      </c>
      <c r="H33" s="92">
        <f t="shared" si="1"/>
        <v>-171</v>
      </c>
      <c r="I33" s="92">
        <f t="shared" si="2"/>
        <v>484</v>
      </c>
      <c r="J33" s="92">
        <f t="shared" si="3"/>
        <v>233</v>
      </c>
      <c r="K33" s="92">
        <f t="shared" si="4"/>
        <v>-251</v>
      </c>
    </row>
    <row r="34" spans="2:11" x14ac:dyDescent="0.3">
      <c r="B34" s="91" t="s">
        <v>28</v>
      </c>
      <c r="C34" s="92">
        <v>9713.86</v>
      </c>
      <c r="D34" s="92">
        <v>9143.7849999999999</v>
      </c>
      <c r="E34" s="92">
        <f t="shared" si="0"/>
        <v>-570.07500000000073</v>
      </c>
      <c r="F34" s="92">
        <v>0</v>
      </c>
      <c r="G34" s="92">
        <v>0</v>
      </c>
      <c r="H34" s="92">
        <f t="shared" si="1"/>
        <v>0</v>
      </c>
      <c r="I34" s="92">
        <f t="shared" si="2"/>
        <v>9713.86</v>
      </c>
      <c r="J34" s="92">
        <f t="shared" si="3"/>
        <v>9143.7849999999999</v>
      </c>
      <c r="K34" s="92">
        <f t="shared" si="4"/>
        <v>-570.07500000000073</v>
      </c>
    </row>
    <row r="35" spans="2:11" x14ac:dyDescent="0.3">
      <c r="B35" s="91" t="s">
        <v>79</v>
      </c>
      <c r="C35" s="92">
        <v>240.86</v>
      </c>
      <c r="D35" s="92">
        <v>124.645</v>
      </c>
      <c r="E35" s="92">
        <f t="shared" si="0"/>
        <v>-116.21500000000002</v>
      </c>
      <c r="F35" s="92">
        <v>0</v>
      </c>
      <c r="G35" s="92">
        <v>0</v>
      </c>
      <c r="H35" s="92">
        <f t="shared" si="1"/>
        <v>0</v>
      </c>
      <c r="I35" s="92">
        <f t="shared" si="2"/>
        <v>240.86</v>
      </c>
      <c r="J35" s="92">
        <f t="shared" si="3"/>
        <v>124.645</v>
      </c>
      <c r="K35" s="92">
        <f t="shared" si="4"/>
        <v>-116.21500000000002</v>
      </c>
    </row>
    <row r="36" spans="2:11" x14ac:dyDescent="0.3">
      <c r="B36" s="91" t="s">
        <v>117</v>
      </c>
      <c r="C36" s="92">
        <v>38</v>
      </c>
      <c r="D36" s="92">
        <v>29.38</v>
      </c>
      <c r="E36" s="92">
        <f t="shared" si="0"/>
        <v>-8.620000000000001</v>
      </c>
      <c r="F36" s="92">
        <v>0</v>
      </c>
      <c r="G36" s="92">
        <v>0</v>
      </c>
      <c r="H36" s="92">
        <f t="shared" si="1"/>
        <v>0</v>
      </c>
      <c r="I36" s="92">
        <f t="shared" si="2"/>
        <v>38</v>
      </c>
      <c r="J36" s="92">
        <f t="shared" si="3"/>
        <v>29.38</v>
      </c>
      <c r="K36" s="92">
        <f t="shared" si="4"/>
        <v>-8.620000000000001</v>
      </c>
    </row>
    <row r="37" spans="2:11" x14ac:dyDescent="0.3">
      <c r="B37" s="91" t="s">
        <v>110</v>
      </c>
      <c r="C37" s="92">
        <v>111.76</v>
      </c>
      <c r="D37" s="92">
        <v>85.02</v>
      </c>
      <c r="E37" s="92">
        <f t="shared" si="0"/>
        <v>-26.740000000000009</v>
      </c>
      <c r="F37" s="92">
        <v>0</v>
      </c>
      <c r="G37" s="92">
        <v>0</v>
      </c>
      <c r="H37" s="92">
        <f t="shared" si="1"/>
        <v>0</v>
      </c>
      <c r="I37" s="92">
        <f t="shared" si="2"/>
        <v>111.76</v>
      </c>
      <c r="J37" s="92">
        <f t="shared" si="3"/>
        <v>85.02</v>
      </c>
      <c r="K37" s="92">
        <f t="shared" si="4"/>
        <v>-26.740000000000009</v>
      </c>
    </row>
    <row r="38" spans="2:11" x14ac:dyDescent="0.3">
      <c r="B38" s="91" t="s">
        <v>80</v>
      </c>
      <c r="C38" s="92">
        <v>26.8</v>
      </c>
      <c r="D38" s="92">
        <v>33.884999999999998</v>
      </c>
      <c r="E38" s="92">
        <f t="shared" si="0"/>
        <v>7.0849999999999973</v>
      </c>
      <c r="F38" s="92">
        <v>0</v>
      </c>
      <c r="G38" s="92">
        <v>0</v>
      </c>
      <c r="H38" s="92">
        <f t="shared" si="1"/>
        <v>0</v>
      </c>
      <c r="I38" s="92">
        <f t="shared" si="2"/>
        <v>26.8</v>
      </c>
      <c r="J38" s="92">
        <f t="shared" si="3"/>
        <v>33.884999999999998</v>
      </c>
      <c r="K38" s="92">
        <f t="shared" si="4"/>
        <v>7.0849999999999973</v>
      </c>
    </row>
    <row r="39" spans="2:11" x14ac:dyDescent="0.3">
      <c r="B39" s="91" t="s">
        <v>29</v>
      </c>
      <c r="C39" s="92">
        <v>200</v>
      </c>
      <c r="D39" s="92">
        <v>125</v>
      </c>
      <c r="E39" s="92">
        <f t="shared" si="0"/>
        <v>-75</v>
      </c>
      <c r="F39" s="92">
        <v>0</v>
      </c>
      <c r="G39" s="92">
        <v>0</v>
      </c>
      <c r="H39" s="92">
        <f t="shared" si="1"/>
        <v>0</v>
      </c>
      <c r="I39" s="92">
        <f t="shared" si="2"/>
        <v>200</v>
      </c>
      <c r="J39" s="92">
        <f t="shared" si="3"/>
        <v>125</v>
      </c>
      <c r="K39" s="92">
        <f t="shared" si="4"/>
        <v>-75</v>
      </c>
    </row>
    <row r="40" spans="2:11" x14ac:dyDescent="0.3">
      <c r="B40" s="91" t="s">
        <v>81</v>
      </c>
      <c r="C40" s="92">
        <v>484.26499999999999</v>
      </c>
      <c r="D40" s="92">
        <v>732.45</v>
      </c>
      <c r="E40" s="92">
        <f t="shared" si="0"/>
        <v>248.18500000000006</v>
      </c>
      <c r="F40" s="92">
        <v>0</v>
      </c>
      <c r="G40" s="92">
        <v>0</v>
      </c>
      <c r="H40" s="92">
        <f t="shared" si="1"/>
        <v>0</v>
      </c>
      <c r="I40" s="92">
        <f t="shared" si="2"/>
        <v>484.26499999999999</v>
      </c>
      <c r="J40" s="92">
        <f t="shared" si="3"/>
        <v>732.45</v>
      </c>
      <c r="K40" s="92">
        <f t="shared" si="4"/>
        <v>248.18500000000006</v>
      </c>
    </row>
    <row r="41" spans="2:11" x14ac:dyDescent="0.3">
      <c r="B41" s="91" t="s">
        <v>30</v>
      </c>
      <c r="C41" s="92">
        <v>2891.4</v>
      </c>
      <c r="D41" s="92">
        <v>2257.65</v>
      </c>
      <c r="E41" s="92">
        <f t="shared" si="0"/>
        <v>-633.75</v>
      </c>
      <c r="F41" s="92">
        <v>0</v>
      </c>
      <c r="G41" s="92">
        <v>0</v>
      </c>
      <c r="H41" s="92">
        <f t="shared" si="1"/>
        <v>0</v>
      </c>
      <c r="I41" s="92">
        <f t="shared" si="2"/>
        <v>2891.4</v>
      </c>
      <c r="J41" s="92">
        <f t="shared" si="3"/>
        <v>2257.65</v>
      </c>
      <c r="K41" s="92">
        <f t="shared" si="4"/>
        <v>-633.75</v>
      </c>
    </row>
    <row r="42" spans="2:11" x14ac:dyDescent="0.3">
      <c r="B42" s="91" t="s">
        <v>123</v>
      </c>
      <c r="C42" s="92">
        <v>73</v>
      </c>
      <c r="D42" s="92">
        <v>26.98</v>
      </c>
      <c r="E42" s="92">
        <f t="shared" si="0"/>
        <v>-46.019999999999996</v>
      </c>
      <c r="F42" s="92">
        <v>0</v>
      </c>
      <c r="G42" s="92">
        <v>0</v>
      </c>
      <c r="H42" s="92">
        <f t="shared" si="1"/>
        <v>0</v>
      </c>
      <c r="I42" s="92">
        <f t="shared" si="2"/>
        <v>73</v>
      </c>
      <c r="J42" s="92">
        <f t="shared" si="3"/>
        <v>26.98</v>
      </c>
      <c r="K42" s="92">
        <f t="shared" si="4"/>
        <v>-46.019999999999996</v>
      </c>
    </row>
    <row r="43" spans="2:11" x14ac:dyDescent="0.3">
      <c r="B43" s="91" t="s">
        <v>82</v>
      </c>
      <c r="C43" s="92">
        <v>6763.04</v>
      </c>
      <c r="D43" s="92">
        <v>6277.07</v>
      </c>
      <c r="E43" s="92">
        <f t="shared" si="0"/>
        <v>-485.97000000000025</v>
      </c>
      <c r="F43" s="92">
        <v>0</v>
      </c>
      <c r="G43" s="92">
        <v>0</v>
      </c>
      <c r="H43" s="92">
        <f t="shared" si="1"/>
        <v>0</v>
      </c>
      <c r="I43" s="92">
        <f t="shared" si="2"/>
        <v>6763.04</v>
      </c>
      <c r="J43" s="92">
        <f t="shared" si="3"/>
        <v>6277.07</v>
      </c>
      <c r="K43" s="92">
        <f t="shared" si="4"/>
        <v>-485.97000000000025</v>
      </c>
    </row>
    <row r="44" spans="2:11" x14ac:dyDescent="0.3">
      <c r="B44" s="91" t="s">
        <v>111</v>
      </c>
      <c r="C44" s="92">
        <v>13.59</v>
      </c>
      <c r="D44" s="92">
        <v>138.94</v>
      </c>
      <c r="E44" s="92">
        <f t="shared" si="0"/>
        <v>125.35</v>
      </c>
      <c r="F44" s="92">
        <v>0</v>
      </c>
      <c r="G44" s="92">
        <v>0</v>
      </c>
      <c r="H44" s="92">
        <f t="shared" si="1"/>
        <v>0</v>
      </c>
      <c r="I44" s="92">
        <f t="shared" si="2"/>
        <v>13.59</v>
      </c>
      <c r="J44" s="92">
        <f t="shared" si="3"/>
        <v>138.94</v>
      </c>
      <c r="K44" s="92">
        <f t="shared" si="4"/>
        <v>125.35</v>
      </c>
    </row>
    <row r="45" spans="2:11" x14ac:dyDescent="0.3">
      <c r="B45" s="91" t="s">
        <v>83</v>
      </c>
      <c r="C45" s="92">
        <v>188.65</v>
      </c>
      <c r="D45" s="92">
        <v>124.74</v>
      </c>
      <c r="E45" s="92">
        <f t="shared" si="0"/>
        <v>-63.910000000000011</v>
      </c>
      <c r="F45" s="92">
        <v>0</v>
      </c>
      <c r="G45" s="92">
        <v>0</v>
      </c>
      <c r="H45" s="92">
        <f t="shared" si="1"/>
        <v>0</v>
      </c>
      <c r="I45" s="92">
        <f t="shared" si="2"/>
        <v>188.65</v>
      </c>
      <c r="J45" s="92">
        <f t="shared" si="3"/>
        <v>124.74</v>
      </c>
      <c r="K45" s="92">
        <f t="shared" si="4"/>
        <v>-63.910000000000011</v>
      </c>
    </row>
    <row r="46" spans="2:11" x14ac:dyDescent="0.3">
      <c r="B46" s="91" t="s">
        <v>84</v>
      </c>
      <c r="C46" s="92">
        <v>8</v>
      </c>
      <c r="D46" s="92">
        <v>11</v>
      </c>
      <c r="E46" s="92">
        <f t="shared" si="0"/>
        <v>3</v>
      </c>
      <c r="F46" s="92">
        <v>0</v>
      </c>
      <c r="G46" s="92">
        <v>0</v>
      </c>
      <c r="H46" s="92">
        <f t="shared" si="1"/>
        <v>0</v>
      </c>
      <c r="I46" s="92">
        <f t="shared" si="2"/>
        <v>8</v>
      </c>
      <c r="J46" s="92">
        <f t="shared" si="3"/>
        <v>11</v>
      </c>
      <c r="K46" s="92">
        <f t="shared" si="4"/>
        <v>3</v>
      </c>
    </row>
    <row r="47" spans="2:11" x14ac:dyDescent="0.3">
      <c r="B47" s="91" t="s">
        <v>31</v>
      </c>
      <c r="C47" s="92">
        <v>1131.8599999999999</v>
      </c>
      <c r="D47" s="92">
        <v>651.61</v>
      </c>
      <c r="E47" s="92">
        <f t="shared" si="0"/>
        <v>-480.24999999999989</v>
      </c>
      <c r="F47" s="92">
        <v>0</v>
      </c>
      <c r="G47" s="92">
        <v>0</v>
      </c>
      <c r="H47" s="92">
        <f t="shared" si="1"/>
        <v>0</v>
      </c>
      <c r="I47" s="92">
        <f t="shared" si="2"/>
        <v>1131.8599999999999</v>
      </c>
      <c r="J47" s="92">
        <f t="shared" si="3"/>
        <v>651.61</v>
      </c>
      <c r="K47" s="92">
        <f t="shared" si="4"/>
        <v>-480.24999999999989</v>
      </c>
    </row>
    <row r="48" spans="2:11" x14ac:dyDescent="0.3">
      <c r="B48" s="91" t="s">
        <v>33</v>
      </c>
      <c r="C48" s="92">
        <v>122416.02</v>
      </c>
      <c r="D48" s="92">
        <v>121436.87</v>
      </c>
      <c r="E48" s="92">
        <f t="shared" si="0"/>
        <v>-979.15000000000873</v>
      </c>
      <c r="F48" s="92">
        <v>0</v>
      </c>
      <c r="G48" s="92">
        <v>0</v>
      </c>
      <c r="H48" s="92">
        <f t="shared" si="1"/>
        <v>0</v>
      </c>
      <c r="I48" s="92">
        <f t="shared" si="2"/>
        <v>122416.02</v>
      </c>
      <c r="J48" s="92">
        <f t="shared" si="3"/>
        <v>121436.87</v>
      </c>
      <c r="K48" s="92">
        <f t="shared" si="4"/>
        <v>-979.15000000000873</v>
      </c>
    </row>
    <row r="49" spans="2:11" x14ac:dyDescent="0.3">
      <c r="B49" s="91" t="s">
        <v>34</v>
      </c>
      <c r="C49" s="92">
        <v>99867.956000000006</v>
      </c>
      <c r="D49" s="92">
        <v>81748.483999999997</v>
      </c>
      <c r="E49" s="92">
        <f t="shared" si="0"/>
        <v>-18119.472000000009</v>
      </c>
      <c r="F49" s="92">
        <v>0</v>
      </c>
      <c r="G49" s="92">
        <v>0</v>
      </c>
      <c r="H49" s="92">
        <f t="shared" si="1"/>
        <v>0</v>
      </c>
      <c r="I49" s="92">
        <f t="shared" si="2"/>
        <v>99867.956000000006</v>
      </c>
      <c r="J49" s="92">
        <f t="shared" si="3"/>
        <v>81748.483999999997</v>
      </c>
      <c r="K49" s="92">
        <f t="shared" si="4"/>
        <v>-18119.472000000009</v>
      </c>
    </row>
    <row r="50" spans="2:11" x14ac:dyDescent="0.3">
      <c r="B50" s="91" t="s">
        <v>585</v>
      </c>
      <c r="C50" s="92">
        <v>0</v>
      </c>
      <c r="D50" s="92">
        <v>0</v>
      </c>
      <c r="E50" s="92">
        <f t="shared" si="0"/>
        <v>0</v>
      </c>
      <c r="F50" s="92">
        <v>0</v>
      </c>
      <c r="G50" s="92">
        <v>0</v>
      </c>
      <c r="H50" s="92">
        <f t="shared" si="1"/>
        <v>0</v>
      </c>
      <c r="I50" s="92">
        <f t="shared" si="2"/>
        <v>0</v>
      </c>
      <c r="J50" s="92">
        <f t="shared" si="3"/>
        <v>0</v>
      </c>
      <c r="K50" s="92">
        <f t="shared" si="4"/>
        <v>0</v>
      </c>
    </row>
    <row r="51" spans="2:11" x14ac:dyDescent="0.3">
      <c r="B51" s="91" t="s">
        <v>155</v>
      </c>
      <c r="C51" s="92">
        <v>536.20000000000005</v>
      </c>
      <c r="D51" s="92">
        <v>861.59</v>
      </c>
      <c r="E51" s="92">
        <f t="shared" si="0"/>
        <v>325.39</v>
      </c>
      <c r="F51" s="92">
        <v>0</v>
      </c>
      <c r="G51" s="92">
        <v>0</v>
      </c>
      <c r="H51" s="92">
        <f t="shared" si="1"/>
        <v>0</v>
      </c>
      <c r="I51" s="92">
        <f t="shared" si="2"/>
        <v>536.20000000000005</v>
      </c>
      <c r="J51" s="92">
        <f t="shared" si="3"/>
        <v>861.59</v>
      </c>
      <c r="K51" s="92">
        <f t="shared" si="4"/>
        <v>325.39</v>
      </c>
    </row>
    <row r="52" spans="2:11" x14ac:dyDescent="0.3">
      <c r="B52" s="91" t="s">
        <v>35</v>
      </c>
      <c r="C52" s="92">
        <v>162352.23000000001</v>
      </c>
      <c r="D52" s="92">
        <v>88203.3</v>
      </c>
      <c r="E52" s="92">
        <f t="shared" si="0"/>
        <v>-74148.930000000008</v>
      </c>
      <c r="F52" s="92">
        <v>0</v>
      </c>
      <c r="G52" s="92">
        <v>0</v>
      </c>
      <c r="H52" s="92">
        <f t="shared" si="1"/>
        <v>0</v>
      </c>
      <c r="I52" s="92">
        <f t="shared" si="2"/>
        <v>162352.23000000001</v>
      </c>
      <c r="J52" s="92">
        <f t="shared" si="3"/>
        <v>88203.3</v>
      </c>
      <c r="K52" s="92">
        <f t="shared" si="4"/>
        <v>-74148.930000000008</v>
      </c>
    </row>
    <row r="53" spans="2:11" x14ac:dyDescent="0.3">
      <c r="B53" s="91" t="s">
        <v>481</v>
      </c>
      <c r="C53" s="92">
        <v>0</v>
      </c>
      <c r="D53" s="92">
        <v>7.73</v>
      </c>
      <c r="E53" s="92">
        <f t="shared" si="0"/>
        <v>7.73</v>
      </c>
      <c r="F53" s="92">
        <v>0</v>
      </c>
      <c r="G53" s="92">
        <v>0</v>
      </c>
      <c r="H53" s="92">
        <f t="shared" si="1"/>
        <v>0</v>
      </c>
      <c r="I53" s="92">
        <f t="shared" si="2"/>
        <v>0</v>
      </c>
      <c r="J53" s="92">
        <f t="shared" si="3"/>
        <v>7.73</v>
      </c>
      <c r="K53" s="92">
        <f t="shared" si="4"/>
        <v>7.73</v>
      </c>
    </row>
    <row r="54" spans="2:11" x14ac:dyDescent="0.3">
      <c r="B54" s="91" t="s">
        <v>85</v>
      </c>
      <c r="C54" s="92">
        <v>351.81799999999998</v>
      </c>
      <c r="D54" s="92">
        <v>451.33499999999998</v>
      </c>
      <c r="E54" s="92">
        <f t="shared" si="0"/>
        <v>99.516999999999996</v>
      </c>
      <c r="F54" s="92">
        <v>0</v>
      </c>
      <c r="G54" s="92">
        <v>0</v>
      </c>
      <c r="H54" s="92">
        <f t="shared" si="1"/>
        <v>0</v>
      </c>
      <c r="I54" s="92">
        <f t="shared" si="2"/>
        <v>351.81799999999998</v>
      </c>
      <c r="J54" s="92">
        <f t="shared" si="3"/>
        <v>451.33499999999998</v>
      </c>
      <c r="K54" s="92">
        <f t="shared" si="4"/>
        <v>99.516999999999996</v>
      </c>
    </row>
    <row r="55" spans="2:11" x14ac:dyDescent="0.3">
      <c r="B55" s="91" t="s">
        <v>586</v>
      </c>
      <c r="C55" s="92">
        <v>0</v>
      </c>
      <c r="D55" s="92">
        <v>0</v>
      </c>
      <c r="E55" s="92">
        <f t="shared" si="0"/>
        <v>0</v>
      </c>
      <c r="F55" s="92">
        <v>0</v>
      </c>
      <c r="G55" s="92">
        <v>0</v>
      </c>
      <c r="H55" s="92">
        <f t="shared" si="1"/>
        <v>0</v>
      </c>
      <c r="I55" s="92">
        <f t="shared" si="2"/>
        <v>0</v>
      </c>
      <c r="J55" s="92">
        <f t="shared" si="3"/>
        <v>0</v>
      </c>
      <c r="K55" s="92">
        <f t="shared" si="4"/>
        <v>0</v>
      </c>
    </row>
    <row r="56" spans="2:11" x14ac:dyDescent="0.3">
      <c r="B56" s="91" t="s">
        <v>156</v>
      </c>
      <c r="C56" s="92">
        <v>4134.6270000000004</v>
      </c>
      <c r="D56" s="92">
        <v>410.91</v>
      </c>
      <c r="E56" s="92">
        <f t="shared" si="0"/>
        <v>-3723.7170000000006</v>
      </c>
      <c r="F56" s="92">
        <v>0</v>
      </c>
      <c r="G56" s="92">
        <v>0</v>
      </c>
      <c r="H56" s="92">
        <f t="shared" si="1"/>
        <v>0</v>
      </c>
      <c r="I56" s="92">
        <f t="shared" si="2"/>
        <v>4134.6270000000004</v>
      </c>
      <c r="J56" s="92">
        <f t="shared" si="3"/>
        <v>410.91</v>
      </c>
      <c r="K56" s="92">
        <f t="shared" si="4"/>
        <v>-3723.7170000000006</v>
      </c>
    </row>
    <row r="57" spans="2:11" x14ac:dyDescent="0.3">
      <c r="B57" s="91" t="s">
        <v>86</v>
      </c>
      <c r="C57" s="92">
        <v>61</v>
      </c>
      <c r="D57" s="92">
        <v>58.19</v>
      </c>
      <c r="E57" s="92">
        <f t="shared" si="0"/>
        <v>-2.8100000000000023</v>
      </c>
      <c r="F57" s="92">
        <v>0</v>
      </c>
      <c r="G57" s="92">
        <v>0</v>
      </c>
      <c r="H57" s="92">
        <f t="shared" si="1"/>
        <v>0</v>
      </c>
      <c r="I57" s="92">
        <f t="shared" si="2"/>
        <v>61</v>
      </c>
      <c r="J57" s="92">
        <f t="shared" si="3"/>
        <v>58.19</v>
      </c>
      <c r="K57" s="92">
        <f t="shared" si="4"/>
        <v>-2.8100000000000023</v>
      </c>
    </row>
    <row r="58" spans="2:11" x14ac:dyDescent="0.3">
      <c r="B58" s="91" t="s">
        <v>87</v>
      </c>
      <c r="C58" s="92">
        <v>220.58</v>
      </c>
      <c r="D58" s="92">
        <v>64.13</v>
      </c>
      <c r="E58" s="92">
        <f t="shared" si="0"/>
        <v>-156.45000000000002</v>
      </c>
      <c r="F58" s="92">
        <v>0</v>
      </c>
      <c r="G58" s="92">
        <v>0</v>
      </c>
      <c r="H58" s="92">
        <f t="shared" si="1"/>
        <v>0</v>
      </c>
      <c r="I58" s="92">
        <f t="shared" si="2"/>
        <v>220.58</v>
      </c>
      <c r="J58" s="92">
        <f t="shared" si="3"/>
        <v>64.13</v>
      </c>
      <c r="K58" s="92">
        <f t="shared" si="4"/>
        <v>-156.45000000000002</v>
      </c>
    </row>
    <row r="59" spans="2:11" x14ac:dyDescent="0.3">
      <c r="B59" s="91" t="s">
        <v>36</v>
      </c>
      <c r="C59" s="92">
        <v>217.04</v>
      </c>
      <c r="D59" s="92">
        <v>1414.5</v>
      </c>
      <c r="E59" s="92">
        <f t="shared" si="0"/>
        <v>1197.46</v>
      </c>
      <c r="F59" s="92">
        <v>0</v>
      </c>
      <c r="G59" s="92">
        <v>639.54999999999995</v>
      </c>
      <c r="H59" s="92">
        <f t="shared" si="1"/>
        <v>639.54999999999995</v>
      </c>
      <c r="I59" s="92">
        <f t="shared" si="2"/>
        <v>217.04</v>
      </c>
      <c r="J59" s="92">
        <f t="shared" si="3"/>
        <v>2054.0500000000002</v>
      </c>
      <c r="K59" s="92">
        <f t="shared" si="4"/>
        <v>1837.0100000000002</v>
      </c>
    </row>
    <row r="60" spans="2:11" x14ac:dyDescent="0.3">
      <c r="B60" s="91" t="s">
        <v>37</v>
      </c>
      <c r="C60" s="92">
        <v>7456.7250000000004</v>
      </c>
      <c r="D60" s="92">
        <v>9703.2049999999999</v>
      </c>
      <c r="E60" s="92">
        <f t="shared" si="0"/>
        <v>2246.4799999999996</v>
      </c>
      <c r="F60" s="92">
        <v>0</v>
      </c>
      <c r="G60" s="92">
        <v>0</v>
      </c>
      <c r="H60" s="92">
        <f t="shared" si="1"/>
        <v>0</v>
      </c>
      <c r="I60" s="92">
        <f t="shared" si="2"/>
        <v>7456.7250000000004</v>
      </c>
      <c r="J60" s="92">
        <f t="shared" si="3"/>
        <v>9703.2049999999999</v>
      </c>
      <c r="K60" s="92">
        <f t="shared" si="4"/>
        <v>2246.4799999999996</v>
      </c>
    </row>
    <row r="61" spans="2:11" x14ac:dyDescent="0.3">
      <c r="B61" s="91" t="s">
        <v>38</v>
      </c>
      <c r="C61" s="92">
        <v>3617.51</v>
      </c>
      <c r="D61" s="92">
        <v>3305.76</v>
      </c>
      <c r="E61" s="92">
        <f t="shared" si="0"/>
        <v>-311.75</v>
      </c>
      <c r="F61" s="92">
        <v>0</v>
      </c>
      <c r="G61" s="92">
        <v>0</v>
      </c>
      <c r="H61" s="92">
        <f t="shared" si="1"/>
        <v>0</v>
      </c>
      <c r="I61" s="92">
        <f t="shared" si="2"/>
        <v>3617.51</v>
      </c>
      <c r="J61" s="92">
        <f t="shared" si="3"/>
        <v>3305.76</v>
      </c>
      <c r="K61" s="92">
        <f t="shared" si="4"/>
        <v>-311.75</v>
      </c>
    </row>
    <row r="62" spans="2:11" x14ac:dyDescent="0.3">
      <c r="B62" s="91" t="s">
        <v>39</v>
      </c>
      <c r="C62" s="92">
        <v>629.52</v>
      </c>
      <c r="D62" s="92">
        <v>363.13</v>
      </c>
      <c r="E62" s="92">
        <f t="shared" si="0"/>
        <v>-266.39</v>
      </c>
      <c r="F62" s="92">
        <v>0</v>
      </c>
      <c r="G62" s="92">
        <v>0</v>
      </c>
      <c r="H62" s="92">
        <f t="shared" si="1"/>
        <v>0</v>
      </c>
      <c r="I62" s="92">
        <f t="shared" si="2"/>
        <v>629.52</v>
      </c>
      <c r="J62" s="92">
        <f t="shared" si="3"/>
        <v>363.13</v>
      </c>
      <c r="K62" s="92">
        <f t="shared" si="4"/>
        <v>-266.39</v>
      </c>
    </row>
    <row r="63" spans="2:11" x14ac:dyDescent="0.3">
      <c r="B63" s="91" t="s">
        <v>587</v>
      </c>
      <c r="C63" s="92">
        <v>0</v>
      </c>
      <c r="D63" s="92">
        <v>0</v>
      </c>
      <c r="E63" s="92">
        <f t="shared" si="0"/>
        <v>0</v>
      </c>
      <c r="F63" s="92">
        <v>0</v>
      </c>
      <c r="G63" s="92">
        <v>0</v>
      </c>
      <c r="H63" s="92">
        <f t="shared" si="1"/>
        <v>0</v>
      </c>
      <c r="I63" s="92">
        <f t="shared" si="2"/>
        <v>0</v>
      </c>
      <c r="J63" s="92">
        <f t="shared" si="3"/>
        <v>0</v>
      </c>
      <c r="K63" s="92">
        <f t="shared" si="4"/>
        <v>0</v>
      </c>
    </row>
    <row r="64" spans="2:11" x14ac:dyDescent="0.3">
      <c r="B64" s="91" t="s">
        <v>40</v>
      </c>
      <c r="C64" s="92">
        <v>1228.895</v>
      </c>
      <c r="D64" s="92">
        <v>946.63499999999999</v>
      </c>
      <c r="E64" s="92">
        <f t="shared" si="0"/>
        <v>-282.26</v>
      </c>
      <c r="F64" s="92">
        <v>0</v>
      </c>
      <c r="G64" s="92">
        <v>0</v>
      </c>
      <c r="H64" s="92">
        <f t="shared" si="1"/>
        <v>0</v>
      </c>
      <c r="I64" s="92">
        <f t="shared" si="2"/>
        <v>1228.895</v>
      </c>
      <c r="J64" s="92">
        <f t="shared" si="3"/>
        <v>946.63499999999999</v>
      </c>
      <c r="K64" s="92">
        <f t="shared" si="4"/>
        <v>-282.26</v>
      </c>
    </row>
    <row r="65" spans="2:11" x14ac:dyDescent="0.3">
      <c r="B65" s="91" t="s">
        <v>41</v>
      </c>
      <c r="C65" s="92">
        <v>3539.9740000000002</v>
      </c>
      <c r="D65" s="92">
        <v>3923.4569999999999</v>
      </c>
      <c r="E65" s="92">
        <f t="shared" si="0"/>
        <v>383.48299999999972</v>
      </c>
      <c r="F65" s="92">
        <v>1761.69</v>
      </c>
      <c r="G65" s="92">
        <v>2426.9</v>
      </c>
      <c r="H65" s="92">
        <f t="shared" si="1"/>
        <v>665.21</v>
      </c>
      <c r="I65" s="92">
        <f t="shared" si="2"/>
        <v>5301.6640000000007</v>
      </c>
      <c r="J65" s="92">
        <f t="shared" si="3"/>
        <v>6350.357</v>
      </c>
      <c r="K65" s="92">
        <f t="shared" si="4"/>
        <v>1048.6929999999993</v>
      </c>
    </row>
    <row r="66" spans="2:11" x14ac:dyDescent="0.3">
      <c r="B66" s="91" t="s">
        <v>42</v>
      </c>
      <c r="C66" s="92">
        <v>7986.8639999999996</v>
      </c>
      <c r="D66" s="92">
        <v>8891.0859999999993</v>
      </c>
      <c r="E66" s="92">
        <f t="shared" si="0"/>
        <v>904.22199999999975</v>
      </c>
      <c r="F66" s="92">
        <v>0</v>
      </c>
      <c r="G66" s="92">
        <v>0</v>
      </c>
      <c r="H66" s="92">
        <f t="shared" si="1"/>
        <v>0</v>
      </c>
      <c r="I66" s="92">
        <f t="shared" si="2"/>
        <v>7986.8639999999996</v>
      </c>
      <c r="J66" s="92">
        <f t="shared" si="3"/>
        <v>8891.0859999999993</v>
      </c>
      <c r="K66" s="92">
        <f t="shared" si="4"/>
        <v>904.22199999999975</v>
      </c>
    </row>
    <row r="67" spans="2:11" x14ac:dyDescent="0.3">
      <c r="B67" s="91" t="s">
        <v>43</v>
      </c>
      <c r="C67" s="92">
        <v>69538</v>
      </c>
      <c r="D67" s="92">
        <v>65719.740000000005</v>
      </c>
      <c r="E67" s="92">
        <f t="shared" si="0"/>
        <v>-3818.2599999999948</v>
      </c>
      <c r="F67" s="92">
        <v>0</v>
      </c>
      <c r="G67" s="92">
        <v>0</v>
      </c>
      <c r="H67" s="92">
        <f t="shared" si="1"/>
        <v>0</v>
      </c>
      <c r="I67" s="92">
        <f t="shared" si="2"/>
        <v>69538</v>
      </c>
      <c r="J67" s="92">
        <f t="shared" si="3"/>
        <v>65719.740000000005</v>
      </c>
      <c r="K67" s="92">
        <f t="shared" si="4"/>
        <v>-3818.2599999999948</v>
      </c>
    </row>
    <row r="68" spans="2:11" x14ac:dyDescent="0.3">
      <c r="B68" s="91" t="s">
        <v>88</v>
      </c>
      <c r="C68" s="92">
        <v>816.01</v>
      </c>
      <c r="D68" s="92">
        <v>542.21</v>
      </c>
      <c r="E68" s="92">
        <f t="shared" si="0"/>
        <v>-273.79999999999995</v>
      </c>
      <c r="F68" s="92">
        <v>0</v>
      </c>
      <c r="G68" s="92">
        <v>0</v>
      </c>
      <c r="H68" s="92">
        <f t="shared" si="1"/>
        <v>0</v>
      </c>
      <c r="I68" s="92">
        <f t="shared" si="2"/>
        <v>816.01</v>
      </c>
      <c r="J68" s="92">
        <f t="shared" si="3"/>
        <v>542.21</v>
      </c>
      <c r="K68" s="92">
        <f t="shared" si="4"/>
        <v>-273.79999999999995</v>
      </c>
    </row>
    <row r="69" spans="2:11" x14ac:dyDescent="0.3">
      <c r="B69" s="91" t="s">
        <v>89</v>
      </c>
      <c r="C69" s="92">
        <v>157.298</v>
      </c>
      <c r="D69" s="92">
        <v>157.29750000000001</v>
      </c>
      <c r="E69" s="92">
        <f t="shared" si="0"/>
        <v>-4.9999999998817657E-4</v>
      </c>
      <c r="F69" s="92">
        <v>0</v>
      </c>
      <c r="G69" s="92">
        <v>0</v>
      </c>
      <c r="H69" s="92">
        <f t="shared" si="1"/>
        <v>0</v>
      </c>
      <c r="I69" s="92">
        <f t="shared" si="2"/>
        <v>157.298</v>
      </c>
      <c r="J69" s="92">
        <f t="shared" si="3"/>
        <v>157.29750000000001</v>
      </c>
      <c r="K69" s="92">
        <f t="shared" si="4"/>
        <v>-4.9999999998817657E-4</v>
      </c>
    </row>
    <row r="70" spans="2:11" x14ac:dyDescent="0.3">
      <c r="B70" s="91" t="s">
        <v>90</v>
      </c>
      <c r="C70" s="92">
        <v>139.495</v>
      </c>
      <c r="D70" s="92">
        <v>111.15</v>
      </c>
      <c r="E70" s="92">
        <f t="shared" ref="E70:E110" si="5">D70-C70</f>
        <v>-28.344999999999999</v>
      </c>
      <c r="F70" s="92">
        <v>0</v>
      </c>
      <c r="G70" s="92">
        <v>0</v>
      </c>
      <c r="H70" s="92">
        <f t="shared" ref="H70:H110" si="6">G70-F70</f>
        <v>0</v>
      </c>
      <c r="I70" s="92">
        <f t="shared" ref="I70:I110" si="7">C70+F70</f>
        <v>139.495</v>
      </c>
      <c r="J70" s="92">
        <f t="shared" ref="J70:J110" si="8">D70+G70</f>
        <v>111.15</v>
      </c>
      <c r="K70" s="92">
        <f t="shared" ref="K70:K110" si="9">J70-I70</f>
        <v>-28.344999999999999</v>
      </c>
    </row>
    <row r="71" spans="2:11" x14ac:dyDescent="0.3">
      <c r="B71" s="91" t="s">
        <v>44</v>
      </c>
      <c r="C71" s="92">
        <v>26349.754000000001</v>
      </c>
      <c r="D71" s="92">
        <v>24259.966</v>
      </c>
      <c r="E71" s="92">
        <f t="shared" si="5"/>
        <v>-2089.7880000000005</v>
      </c>
      <c r="F71" s="92">
        <v>0</v>
      </c>
      <c r="G71" s="92">
        <v>0</v>
      </c>
      <c r="H71" s="92">
        <f t="shared" si="6"/>
        <v>0</v>
      </c>
      <c r="I71" s="92">
        <f t="shared" si="7"/>
        <v>26349.754000000001</v>
      </c>
      <c r="J71" s="92">
        <f t="shared" si="8"/>
        <v>24259.966</v>
      </c>
      <c r="K71" s="92">
        <f t="shared" si="9"/>
        <v>-2089.7880000000005</v>
      </c>
    </row>
    <row r="72" spans="2:11" x14ac:dyDescent="0.3">
      <c r="B72" s="91" t="s">
        <v>588</v>
      </c>
      <c r="C72" s="92">
        <v>0</v>
      </c>
      <c r="D72" s="92">
        <v>0</v>
      </c>
      <c r="E72" s="92">
        <f t="shared" si="5"/>
        <v>0</v>
      </c>
      <c r="F72" s="92">
        <v>0</v>
      </c>
      <c r="G72" s="92">
        <v>0</v>
      </c>
      <c r="H72" s="92">
        <f t="shared" si="6"/>
        <v>0</v>
      </c>
      <c r="I72" s="92">
        <f t="shared" si="7"/>
        <v>0</v>
      </c>
      <c r="J72" s="92">
        <f t="shared" si="8"/>
        <v>0</v>
      </c>
      <c r="K72" s="92">
        <f t="shared" si="9"/>
        <v>0</v>
      </c>
    </row>
    <row r="73" spans="2:11" x14ac:dyDescent="0.3">
      <c r="B73" s="91" t="s">
        <v>91</v>
      </c>
      <c r="C73" s="92">
        <v>647.09</v>
      </c>
      <c r="D73" s="92">
        <v>325.60000000000002</v>
      </c>
      <c r="E73" s="92">
        <f t="shared" si="5"/>
        <v>-321.49</v>
      </c>
      <c r="F73" s="92">
        <v>0</v>
      </c>
      <c r="G73" s="92">
        <v>0</v>
      </c>
      <c r="H73" s="92">
        <f t="shared" si="6"/>
        <v>0</v>
      </c>
      <c r="I73" s="92">
        <f t="shared" si="7"/>
        <v>647.09</v>
      </c>
      <c r="J73" s="92">
        <f t="shared" si="8"/>
        <v>325.60000000000002</v>
      </c>
      <c r="K73" s="92">
        <f t="shared" si="9"/>
        <v>-321.49</v>
      </c>
    </row>
    <row r="74" spans="2:11" x14ac:dyDescent="0.3">
      <c r="B74" s="91" t="s">
        <v>500</v>
      </c>
      <c r="C74" s="92">
        <v>0</v>
      </c>
      <c r="D74" s="92">
        <v>2</v>
      </c>
      <c r="E74" s="92">
        <f t="shared" si="5"/>
        <v>2</v>
      </c>
      <c r="F74" s="92">
        <v>0</v>
      </c>
      <c r="G74" s="92">
        <v>0</v>
      </c>
      <c r="H74" s="92">
        <f t="shared" si="6"/>
        <v>0</v>
      </c>
      <c r="I74" s="92">
        <f t="shared" si="7"/>
        <v>0</v>
      </c>
      <c r="J74" s="92">
        <f t="shared" si="8"/>
        <v>2</v>
      </c>
      <c r="K74" s="92">
        <f t="shared" si="9"/>
        <v>2</v>
      </c>
    </row>
    <row r="75" spans="2:11" x14ac:dyDescent="0.3">
      <c r="B75" s="91" t="s">
        <v>45</v>
      </c>
      <c r="C75" s="92">
        <v>9439.9560000000001</v>
      </c>
      <c r="D75" s="92">
        <v>8733.0429999999997</v>
      </c>
      <c r="E75" s="92">
        <f t="shared" si="5"/>
        <v>-706.91300000000047</v>
      </c>
      <c r="F75" s="92">
        <v>0</v>
      </c>
      <c r="G75" s="92">
        <v>0</v>
      </c>
      <c r="H75" s="92">
        <f t="shared" si="6"/>
        <v>0</v>
      </c>
      <c r="I75" s="92">
        <f t="shared" si="7"/>
        <v>9439.9560000000001</v>
      </c>
      <c r="J75" s="92">
        <f t="shared" si="8"/>
        <v>8733.0429999999997</v>
      </c>
      <c r="K75" s="92">
        <f t="shared" si="9"/>
        <v>-706.91300000000047</v>
      </c>
    </row>
    <row r="76" spans="2:11" x14ac:dyDescent="0.3">
      <c r="B76" s="91" t="s">
        <v>47</v>
      </c>
      <c r="C76" s="92">
        <v>103390.51</v>
      </c>
      <c r="D76" s="92">
        <v>83785.012000000002</v>
      </c>
      <c r="E76" s="92">
        <f t="shared" si="5"/>
        <v>-19605.497999999992</v>
      </c>
      <c r="F76" s="92">
        <v>0</v>
      </c>
      <c r="G76" s="92">
        <v>0</v>
      </c>
      <c r="H76" s="92">
        <f t="shared" si="6"/>
        <v>0</v>
      </c>
      <c r="I76" s="92">
        <f t="shared" si="7"/>
        <v>103390.51</v>
      </c>
      <c r="J76" s="92">
        <f t="shared" si="8"/>
        <v>83785.012000000002</v>
      </c>
      <c r="K76" s="92">
        <f t="shared" si="9"/>
        <v>-19605.497999999992</v>
      </c>
    </row>
    <row r="77" spans="2:11" x14ac:dyDescent="0.3">
      <c r="B77" s="91" t="s">
        <v>48</v>
      </c>
      <c r="C77" s="92">
        <v>2024.58</v>
      </c>
      <c r="D77" s="92">
        <v>2202.3319999999999</v>
      </c>
      <c r="E77" s="92">
        <f t="shared" si="5"/>
        <v>177.75199999999995</v>
      </c>
      <c r="F77" s="92">
        <v>0</v>
      </c>
      <c r="G77" s="92">
        <v>0</v>
      </c>
      <c r="H77" s="92">
        <f t="shared" si="6"/>
        <v>0</v>
      </c>
      <c r="I77" s="92">
        <f t="shared" si="7"/>
        <v>2024.58</v>
      </c>
      <c r="J77" s="92">
        <f t="shared" si="8"/>
        <v>2202.3319999999999</v>
      </c>
      <c r="K77" s="92">
        <f t="shared" si="9"/>
        <v>177.75199999999995</v>
      </c>
    </row>
    <row r="78" spans="2:11" x14ac:dyDescent="0.3">
      <c r="B78" s="91" t="s">
        <v>49</v>
      </c>
      <c r="C78" s="92">
        <v>10050.44</v>
      </c>
      <c r="D78" s="92">
        <v>3771.33</v>
      </c>
      <c r="E78" s="92">
        <f t="shared" si="5"/>
        <v>-6279.1100000000006</v>
      </c>
      <c r="F78" s="92">
        <v>0</v>
      </c>
      <c r="G78" s="92">
        <v>0</v>
      </c>
      <c r="H78" s="92">
        <f t="shared" si="6"/>
        <v>0</v>
      </c>
      <c r="I78" s="92">
        <f t="shared" si="7"/>
        <v>10050.44</v>
      </c>
      <c r="J78" s="92">
        <f t="shared" si="8"/>
        <v>3771.33</v>
      </c>
      <c r="K78" s="92">
        <f t="shared" si="9"/>
        <v>-6279.1100000000006</v>
      </c>
    </row>
    <row r="79" spans="2:11" x14ac:dyDescent="0.3">
      <c r="B79" s="91" t="s">
        <v>50</v>
      </c>
      <c r="C79" s="92">
        <v>124594.212</v>
      </c>
      <c r="D79" s="92">
        <v>122349.393</v>
      </c>
      <c r="E79" s="92">
        <f t="shared" si="5"/>
        <v>-2244.8190000000031</v>
      </c>
      <c r="F79" s="92">
        <v>0</v>
      </c>
      <c r="G79" s="92">
        <v>0</v>
      </c>
      <c r="H79" s="92">
        <f t="shared" si="6"/>
        <v>0</v>
      </c>
      <c r="I79" s="92">
        <f t="shared" si="7"/>
        <v>124594.212</v>
      </c>
      <c r="J79" s="92">
        <f t="shared" si="8"/>
        <v>122349.393</v>
      </c>
      <c r="K79" s="92">
        <f t="shared" si="9"/>
        <v>-2244.8190000000031</v>
      </c>
    </row>
    <row r="80" spans="2:11" x14ac:dyDescent="0.3">
      <c r="B80" s="91" t="s">
        <v>92</v>
      </c>
      <c r="C80" s="92">
        <v>2326</v>
      </c>
      <c r="D80" s="92">
        <v>1074</v>
      </c>
      <c r="E80" s="92">
        <f t="shared" si="5"/>
        <v>-1252</v>
      </c>
      <c r="F80" s="92">
        <v>0</v>
      </c>
      <c r="G80" s="92">
        <v>0</v>
      </c>
      <c r="H80" s="92">
        <f t="shared" si="6"/>
        <v>0</v>
      </c>
      <c r="I80" s="92">
        <f t="shared" si="7"/>
        <v>2326</v>
      </c>
      <c r="J80" s="92">
        <f t="shared" si="8"/>
        <v>1074</v>
      </c>
      <c r="K80" s="92">
        <f t="shared" si="9"/>
        <v>-1252</v>
      </c>
    </row>
    <row r="81" spans="2:11" x14ac:dyDescent="0.3">
      <c r="B81" s="91" t="s">
        <v>51</v>
      </c>
      <c r="C81" s="92">
        <v>1285.99</v>
      </c>
      <c r="D81" s="92">
        <v>1786.55</v>
      </c>
      <c r="E81" s="92">
        <f t="shared" si="5"/>
        <v>500.55999999999995</v>
      </c>
      <c r="F81" s="92">
        <v>0</v>
      </c>
      <c r="G81" s="92">
        <v>0</v>
      </c>
      <c r="H81" s="92">
        <f t="shared" si="6"/>
        <v>0</v>
      </c>
      <c r="I81" s="92">
        <f t="shared" si="7"/>
        <v>1285.99</v>
      </c>
      <c r="J81" s="92">
        <f t="shared" si="8"/>
        <v>1786.55</v>
      </c>
      <c r="K81" s="92">
        <f t="shared" si="9"/>
        <v>500.55999999999995</v>
      </c>
    </row>
    <row r="82" spans="2:11" x14ac:dyDescent="0.3">
      <c r="B82" s="91" t="s">
        <v>501</v>
      </c>
      <c r="C82" s="92">
        <v>0</v>
      </c>
      <c r="D82" s="92">
        <v>4.63</v>
      </c>
      <c r="E82" s="92">
        <f t="shared" si="5"/>
        <v>4.63</v>
      </c>
      <c r="F82" s="92">
        <v>0</v>
      </c>
      <c r="G82" s="92">
        <v>0</v>
      </c>
      <c r="H82" s="92">
        <f t="shared" si="6"/>
        <v>0</v>
      </c>
      <c r="I82" s="92">
        <f t="shared" si="7"/>
        <v>0</v>
      </c>
      <c r="J82" s="92">
        <f t="shared" si="8"/>
        <v>4.63</v>
      </c>
      <c r="K82" s="92">
        <f t="shared" si="9"/>
        <v>4.63</v>
      </c>
    </row>
    <row r="83" spans="2:11" x14ac:dyDescent="0.3">
      <c r="B83" s="91" t="s">
        <v>52</v>
      </c>
      <c r="C83" s="92">
        <v>943094.54</v>
      </c>
      <c r="D83" s="92">
        <v>950393.9</v>
      </c>
      <c r="E83" s="92">
        <f t="shared" si="5"/>
        <v>7299.359999999986</v>
      </c>
      <c r="F83" s="92">
        <v>0</v>
      </c>
      <c r="G83" s="92">
        <v>0</v>
      </c>
      <c r="H83" s="92">
        <f t="shared" si="6"/>
        <v>0</v>
      </c>
      <c r="I83" s="92">
        <f t="shared" si="7"/>
        <v>943094.54</v>
      </c>
      <c r="J83" s="92">
        <f t="shared" si="8"/>
        <v>950393.9</v>
      </c>
      <c r="K83" s="92">
        <f t="shared" si="9"/>
        <v>7299.359999999986</v>
      </c>
    </row>
    <row r="84" spans="2:11" x14ac:dyDescent="0.3">
      <c r="B84" s="91" t="s">
        <v>592</v>
      </c>
      <c r="C84" s="92">
        <v>0</v>
      </c>
      <c r="D84" s="92">
        <v>0</v>
      </c>
      <c r="E84" s="92">
        <f t="shared" si="5"/>
        <v>0</v>
      </c>
      <c r="F84" s="92">
        <v>0</v>
      </c>
      <c r="G84" s="92">
        <v>0</v>
      </c>
      <c r="H84" s="92">
        <f t="shared" si="6"/>
        <v>0</v>
      </c>
      <c r="I84" s="92">
        <f t="shared" si="7"/>
        <v>0</v>
      </c>
      <c r="J84" s="92">
        <f t="shared" si="8"/>
        <v>0</v>
      </c>
      <c r="K84" s="92">
        <f t="shared" si="9"/>
        <v>0</v>
      </c>
    </row>
    <row r="85" spans="2:11" x14ac:dyDescent="0.3">
      <c r="B85" s="91" t="s">
        <v>53</v>
      </c>
      <c r="C85" s="92">
        <v>120840.719</v>
      </c>
      <c r="D85" s="92">
        <v>126052.61500000001</v>
      </c>
      <c r="E85" s="92">
        <f t="shared" si="5"/>
        <v>5211.8960000000079</v>
      </c>
      <c r="F85" s="92">
        <v>0</v>
      </c>
      <c r="G85" s="92">
        <v>0</v>
      </c>
      <c r="H85" s="92">
        <f t="shared" si="6"/>
        <v>0</v>
      </c>
      <c r="I85" s="92">
        <f t="shared" si="7"/>
        <v>120840.719</v>
      </c>
      <c r="J85" s="92">
        <f t="shared" si="8"/>
        <v>126052.61500000001</v>
      </c>
      <c r="K85" s="92">
        <f t="shared" si="9"/>
        <v>5211.8960000000079</v>
      </c>
    </row>
    <row r="86" spans="2:11" x14ac:dyDescent="0.3">
      <c r="B86" s="91" t="s">
        <v>93</v>
      </c>
      <c r="C86" s="92">
        <v>271.24599999999998</v>
      </c>
      <c r="D86" s="92">
        <v>131.03800000000001</v>
      </c>
      <c r="E86" s="92">
        <f t="shared" si="5"/>
        <v>-140.20799999999997</v>
      </c>
      <c r="F86" s="92">
        <v>0</v>
      </c>
      <c r="G86" s="92">
        <v>0</v>
      </c>
      <c r="H86" s="92">
        <f t="shared" si="6"/>
        <v>0</v>
      </c>
      <c r="I86" s="92">
        <f t="shared" si="7"/>
        <v>271.24599999999998</v>
      </c>
      <c r="J86" s="92">
        <f t="shared" si="8"/>
        <v>131.03800000000001</v>
      </c>
      <c r="K86" s="92">
        <f t="shared" si="9"/>
        <v>-140.20799999999997</v>
      </c>
    </row>
    <row r="87" spans="2:11" x14ac:dyDescent="0.3">
      <c r="B87" s="91" t="s">
        <v>54</v>
      </c>
      <c r="C87" s="92">
        <v>217.04</v>
      </c>
      <c r="D87" s="92">
        <v>212.43</v>
      </c>
      <c r="E87" s="92">
        <f t="shared" si="5"/>
        <v>-4.6099999999999852</v>
      </c>
      <c r="F87" s="92">
        <v>0</v>
      </c>
      <c r="G87" s="92">
        <v>0</v>
      </c>
      <c r="H87" s="92">
        <f t="shared" si="6"/>
        <v>0</v>
      </c>
      <c r="I87" s="92">
        <f t="shared" si="7"/>
        <v>217.04</v>
      </c>
      <c r="J87" s="92">
        <f t="shared" si="8"/>
        <v>212.43</v>
      </c>
      <c r="K87" s="92">
        <f t="shared" si="9"/>
        <v>-4.6099999999999852</v>
      </c>
    </row>
    <row r="88" spans="2:11" x14ac:dyDescent="0.3">
      <c r="B88" s="91" t="s">
        <v>55</v>
      </c>
      <c r="C88" s="92">
        <v>25388.923999999999</v>
      </c>
      <c r="D88" s="92">
        <v>19329.856</v>
      </c>
      <c r="E88" s="92">
        <f t="shared" si="5"/>
        <v>-6059.0679999999993</v>
      </c>
      <c r="F88" s="92">
        <v>0</v>
      </c>
      <c r="G88" s="92">
        <v>0</v>
      </c>
      <c r="H88" s="92">
        <f t="shared" si="6"/>
        <v>0</v>
      </c>
      <c r="I88" s="92">
        <f t="shared" si="7"/>
        <v>25388.923999999999</v>
      </c>
      <c r="J88" s="92">
        <f t="shared" si="8"/>
        <v>19329.856</v>
      </c>
      <c r="K88" s="92">
        <f t="shared" si="9"/>
        <v>-6059.0679999999993</v>
      </c>
    </row>
    <row r="89" spans="2:11" x14ac:dyDescent="0.3">
      <c r="B89" s="91" t="s">
        <v>112</v>
      </c>
      <c r="C89" s="92">
        <v>22.73</v>
      </c>
      <c r="D89" s="92">
        <v>44.024999999999999</v>
      </c>
      <c r="E89" s="92">
        <f t="shared" si="5"/>
        <v>21.294999999999998</v>
      </c>
      <c r="F89" s="92">
        <v>0</v>
      </c>
      <c r="G89" s="92">
        <v>0</v>
      </c>
      <c r="H89" s="92">
        <f t="shared" si="6"/>
        <v>0</v>
      </c>
      <c r="I89" s="92">
        <f t="shared" si="7"/>
        <v>22.73</v>
      </c>
      <c r="J89" s="92">
        <f t="shared" si="8"/>
        <v>44.024999999999999</v>
      </c>
      <c r="K89" s="92">
        <f t="shared" si="9"/>
        <v>21.294999999999998</v>
      </c>
    </row>
    <row r="90" spans="2:11" x14ac:dyDescent="0.3">
      <c r="B90" s="91" t="s">
        <v>56</v>
      </c>
      <c r="C90" s="92">
        <v>1480.673</v>
      </c>
      <c r="D90" s="92">
        <v>714.83299999999997</v>
      </c>
      <c r="E90" s="92">
        <f t="shared" si="5"/>
        <v>-765.84</v>
      </c>
      <c r="F90" s="92">
        <v>0</v>
      </c>
      <c r="G90" s="92">
        <v>0</v>
      </c>
      <c r="H90" s="92">
        <f t="shared" si="6"/>
        <v>0</v>
      </c>
      <c r="I90" s="92">
        <f t="shared" si="7"/>
        <v>1480.673</v>
      </c>
      <c r="J90" s="92">
        <f t="shared" si="8"/>
        <v>714.83299999999997</v>
      </c>
      <c r="K90" s="92">
        <f t="shared" si="9"/>
        <v>-765.84</v>
      </c>
    </row>
    <row r="91" spans="2:11" x14ac:dyDescent="0.3">
      <c r="B91" s="91" t="s">
        <v>57</v>
      </c>
      <c r="C91" s="92">
        <v>4168.3</v>
      </c>
      <c r="D91" s="92">
        <v>4165.1000000000004</v>
      </c>
      <c r="E91" s="92">
        <f t="shared" si="5"/>
        <v>-3.1999999999998181</v>
      </c>
      <c r="F91" s="92">
        <v>0</v>
      </c>
      <c r="G91" s="92">
        <v>0</v>
      </c>
      <c r="H91" s="92">
        <f t="shared" si="6"/>
        <v>0</v>
      </c>
      <c r="I91" s="92">
        <f t="shared" si="7"/>
        <v>4168.3</v>
      </c>
      <c r="J91" s="92">
        <f t="shared" si="8"/>
        <v>4165.1000000000004</v>
      </c>
      <c r="K91" s="92">
        <f t="shared" si="9"/>
        <v>-3.1999999999998181</v>
      </c>
    </row>
    <row r="92" spans="2:11" x14ac:dyDescent="0.3">
      <c r="B92" s="91" t="s">
        <v>590</v>
      </c>
      <c r="C92" s="92">
        <v>0</v>
      </c>
      <c r="D92" s="92">
        <v>0</v>
      </c>
      <c r="E92" s="92">
        <f t="shared" si="5"/>
        <v>0</v>
      </c>
      <c r="F92" s="92">
        <v>0</v>
      </c>
      <c r="G92" s="92">
        <v>0</v>
      </c>
      <c r="H92" s="92">
        <f t="shared" si="6"/>
        <v>0</v>
      </c>
      <c r="I92" s="92">
        <f t="shared" si="7"/>
        <v>0</v>
      </c>
      <c r="J92" s="92">
        <f t="shared" si="8"/>
        <v>0</v>
      </c>
      <c r="K92" s="92">
        <f t="shared" si="9"/>
        <v>0</v>
      </c>
    </row>
    <row r="93" spans="2:11" x14ac:dyDescent="0.3">
      <c r="B93" s="91" t="s">
        <v>94</v>
      </c>
      <c r="C93" s="92">
        <v>64.44</v>
      </c>
      <c r="D93" s="92">
        <v>62.55</v>
      </c>
      <c r="E93" s="92">
        <f t="shared" si="5"/>
        <v>-1.8900000000000006</v>
      </c>
      <c r="F93" s="92">
        <v>5.13</v>
      </c>
      <c r="G93" s="92">
        <v>0</v>
      </c>
      <c r="H93" s="92">
        <f t="shared" si="6"/>
        <v>-5.13</v>
      </c>
      <c r="I93" s="92">
        <f t="shared" si="7"/>
        <v>69.569999999999993</v>
      </c>
      <c r="J93" s="92">
        <f t="shared" si="8"/>
        <v>62.55</v>
      </c>
      <c r="K93" s="92">
        <f t="shared" si="9"/>
        <v>-7.019999999999996</v>
      </c>
    </row>
    <row r="94" spans="2:11" x14ac:dyDescent="0.3">
      <c r="B94" s="91" t="s">
        <v>58</v>
      </c>
      <c r="C94" s="92">
        <v>24423.61</v>
      </c>
      <c r="D94" s="92">
        <v>21511.599999999999</v>
      </c>
      <c r="E94" s="92">
        <f t="shared" si="5"/>
        <v>-2912.010000000002</v>
      </c>
      <c r="F94" s="92">
        <v>0</v>
      </c>
      <c r="G94" s="92">
        <v>0</v>
      </c>
      <c r="H94" s="92">
        <f t="shared" si="6"/>
        <v>0</v>
      </c>
      <c r="I94" s="92">
        <f t="shared" si="7"/>
        <v>24423.61</v>
      </c>
      <c r="J94" s="92">
        <f t="shared" si="8"/>
        <v>21511.599999999999</v>
      </c>
      <c r="K94" s="92">
        <f t="shared" si="9"/>
        <v>-2912.010000000002</v>
      </c>
    </row>
    <row r="95" spans="2:11" x14ac:dyDescent="0.3">
      <c r="B95" s="91" t="s">
        <v>59</v>
      </c>
      <c r="C95" s="92">
        <v>4745.8850000000002</v>
      </c>
      <c r="D95" s="92">
        <v>3835.4580000000001</v>
      </c>
      <c r="E95" s="92">
        <f t="shared" si="5"/>
        <v>-910.42700000000013</v>
      </c>
      <c r="F95" s="92">
        <v>0</v>
      </c>
      <c r="G95" s="92">
        <v>0</v>
      </c>
      <c r="H95" s="92">
        <f t="shared" si="6"/>
        <v>0</v>
      </c>
      <c r="I95" s="92">
        <f t="shared" si="7"/>
        <v>4745.8850000000002</v>
      </c>
      <c r="J95" s="92">
        <f t="shared" si="8"/>
        <v>3835.4580000000001</v>
      </c>
      <c r="K95" s="92">
        <f t="shared" si="9"/>
        <v>-910.42700000000013</v>
      </c>
    </row>
    <row r="96" spans="2:11" x14ac:dyDescent="0.3">
      <c r="B96" s="91" t="s">
        <v>591</v>
      </c>
      <c r="C96" s="92">
        <v>0</v>
      </c>
      <c r="D96" s="92">
        <v>0</v>
      </c>
      <c r="E96" s="92">
        <f t="shared" si="5"/>
        <v>0</v>
      </c>
      <c r="F96" s="92">
        <v>0</v>
      </c>
      <c r="G96" s="92">
        <v>0</v>
      </c>
      <c r="H96" s="92">
        <f t="shared" si="6"/>
        <v>0</v>
      </c>
      <c r="I96" s="92">
        <f t="shared" si="7"/>
        <v>0</v>
      </c>
      <c r="J96" s="92">
        <f t="shared" si="8"/>
        <v>0</v>
      </c>
      <c r="K96" s="92">
        <f t="shared" si="9"/>
        <v>0</v>
      </c>
    </row>
    <row r="97" spans="2:11" x14ac:dyDescent="0.3">
      <c r="B97" s="91" t="s">
        <v>187</v>
      </c>
      <c r="C97" s="92">
        <v>81</v>
      </c>
      <c r="D97" s="92">
        <v>6.5</v>
      </c>
      <c r="E97" s="92">
        <f t="shared" si="5"/>
        <v>-74.5</v>
      </c>
      <c r="F97" s="92">
        <v>0</v>
      </c>
      <c r="G97" s="92">
        <v>0</v>
      </c>
      <c r="H97" s="92">
        <f t="shared" si="6"/>
        <v>0</v>
      </c>
      <c r="I97" s="92">
        <f t="shared" si="7"/>
        <v>81</v>
      </c>
      <c r="J97" s="92">
        <f t="shared" si="8"/>
        <v>6.5</v>
      </c>
      <c r="K97" s="92">
        <f t="shared" si="9"/>
        <v>-74.5</v>
      </c>
    </row>
    <row r="98" spans="2:11" x14ac:dyDescent="0.3">
      <c r="B98" s="91" t="s">
        <v>60</v>
      </c>
      <c r="C98" s="92">
        <v>118299</v>
      </c>
      <c r="D98" s="92">
        <v>91529.36</v>
      </c>
      <c r="E98" s="92">
        <f t="shared" si="5"/>
        <v>-26769.64</v>
      </c>
      <c r="F98" s="92">
        <v>2210</v>
      </c>
      <c r="G98" s="92">
        <v>297.95</v>
      </c>
      <c r="H98" s="92">
        <f t="shared" si="6"/>
        <v>-1912.05</v>
      </c>
      <c r="I98" s="92">
        <f t="shared" si="7"/>
        <v>120509</v>
      </c>
      <c r="J98" s="92">
        <f t="shared" si="8"/>
        <v>91827.31</v>
      </c>
      <c r="K98" s="92">
        <f t="shared" si="9"/>
        <v>-28681.690000000002</v>
      </c>
    </row>
    <row r="99" spans="2:11" x14ac:dyDescent="0.3">
      <c r="B99" s="91" t="s">
        <v>61</v>
      </c>
      <c r="C99" s="92">
        <v>2822.95</v>
      </c>
      <c r="D99" s="92">
        <v>1300.79</v>
      </c>
      <c r="E99" s="92">
        <f t="shared" si="5"/>
        <v>-1522.1599999999999</v>
      </c>
      <c r="F99" s="92">
        <v>0</v>
      </c>
      <c r="G99" s="92">
        <v>0</v>
      </c>
      <c r="H99" s="92">
        <f t="shared" si="6"/>
        <v>0</v>
      </c>
      <c r="I99" s="92">
        <f t="shared" si="7"/>
        <v>2822.95</v>
      </c>
      <c r="J99" s="92">
        <f t="shared" si="8"/>
        <v>1300.79</v>
      </c>
      <c r="K99" s="92">
        <f t="shared" si="9"/>
        <v>-1522.1599999999999</v>
      </c>
    </row>
    <row r="100" spans="2:11" x14ac:dyDescent="0.3">
      <c r="B100" s="91" t="s">
        <v>62</v>
      </c>
      <c r="C100" s="92">
        <v>56839.12</v>
      </c>
      <c r="D100" s="92">
        <v>55366.67</v>
      </c>
      <c r="E100" s="92">
        <f t="shared" si="5"/>
        <v>-1472.4500000000044</v>
      </c>
      <c r="F100" s="92">
        <v>0</v>
      </c>
      <c r="G100" s="92">
        <v>0</v>
      </c>
      <c r="H100" s="92">
        <f t="shared" si="6"/>
        <v>0</v>
      </c>
      <c r="I100" s="92">
        <f t="shared" si="7"/>
        <v>56839.12</v>
      </c>
      <c r="J100" s="92">
        <f t="shared" si="8"/>
        <v>55366.67</v>
      </c>
      <c r="K100" s="92">
        <f t="shared" si="9"/>
        <v>-1472.4500000000044</v>
      </c>
    </row>
    <row r="101" spans="2:11" x14ac:dyDescent="0.3">
      <c r="B101" s="91" t="s">
        <v>63</v>
      </c>
      <c r="C101" s="92">
        <v>99781</v>
      </c>
      <c r="D101" s="92">
        <v>90434.51</v>
      </c>
      <c r="E101" s="92">
        <f t="shared" si="5"/>
        <v>-9346.4900000000052</v>
      </c>
      <c r="F101" s="92">
        <v>0</v>
      </c>
      <c r="G101" s="92">
        <v>0</v>
      </c>
      <c r="H101" s="92">
        <f t="shared" si="6"/>
        <v>0</v>
      </c>
      <c r="I101" s="92">
        <f t="shared" si="7"/>
        <v>99781</v>
      </c>
      <c r="J101" s="92">
        <f t="shared" si="8"/>
        <v>90434.51</v>
      </c>
      <c r="K101" s="92">
        <f t="shared" si="9"/>
        <v>-9346.4900000000052</v>
      </c>
    </row>
    <row r="102" spans="2:11" x14ac:dyDescent="0.3">
      <c r="B102" s="91" t="s">
        <v>95</v>
      </c>
      <c r="C102" s="92">
        <v>38.26</v>
      </c>
      <c r="D102" s="92">
        <v>55.664999999999999</v>
      </c>
      <c r="E102" s="92">
        <f t="shared" si="5"/>
        <v>17.405000000000001</v>
      </c>
      <c r="F102" s="92">
        <v>0</v>
      </c>
      <c r="G102" s="92">
        <v>0</v>
      </c>
      <c r="H102" s="92">
        <f t="shared" si="6"/>
        <v>0</v>
      </c>
      <c r="I102" s="92">
        <f t="shared" si="7"/>
        <v>38.26</v>
      </c>
      <c r="J102" s="92">
        <f t="shared" si="8"/>
        <v>55.664999999999999</v>
      </c>
      <c r="K102" s="92">
        <f t="shared" si="9"/>
        <v>17.405000000000001</v>
      </c>
    </row>
    <row r="103" spans="2:11" x14ac:dyDescent="0.3">
      <c r="B103" s="91" t="s">
        <v>64</v>
      </c>
      <c r="C103" s="92">
        <v>376.58</v>
      </c>
      <c r="D103" s="92">
        <v>333.36099999999999</v>
      </c>
      <c r="E103" s="92">
        <f t="shared" si="5"/>
        <v>-43.218999999999994</v>
      </c>
      <c r="F103" s="92">
        <v>0</v>
      </c>
      <c r="G103" s="92">
        <v>0</v>
      </c>
      <c r="H103" s="92">
        <f t="shared" si="6"/>
        <v>0</v>
      </c>
      <c r="I103" s="92">
        <f t="shared" si="7"/>
        <v>376.58</v>
      </c>
      <c r="J103" s="92">
        <f t="shared" si="8"/>
        <v>333.36099999999999</v>
      </c>
      <c r="K103" s="92">
        <f t="shared" si="9"/>
        <v>-43.218999999999994</v>
      </c>
    </row>
    <row r="104" spans="2:11" x14ac:dyDescent="0.3">
      <c r="B104" s="91" t="s">
        <v>96</v>
      </c>
      <c r="C104" s="92">
        <v>479.553</v>
      </c>
      <c r="D104" s="92">
        <v>437.2</v>
      </c>
      <c r="E104" s="92">
        <f t="shared" si="5"/>
        <v>-42.353000000000009</v>
      </c>
      <c r="F104" s="92">
        <v>0</v>
      </c>
      <c r="G104" s="92">
        <v>0</v>
      </c>
      <c r="H104" s="92">
        <f t="shared" si="6"/>
        <v>0</v>
      </c>
      <c r="I104" s="92">
        <f t="shared" si="7"/>
        <v>479.553</v>
      </c>
      <c r="J104" s="92">
        <f t="shared" si="8"/>
        <v>437.2</v>
      </c>
      <c r="K104" s="92">
        <f t="shared" si="9"/>
        <v>-42.353000000000009</v>
      </c>
    </row>
    <row r="105" spans="2:11" x14ac:dyDescent="0.3">
      <c r="B105" s="91" t="s">
        <v>97</v>
      </c>
      <c r="C105" s="92">
        <v>1218.6300000000001</v>
      </c>
      <c r="D105" s="92">
        <v>434.12</v>
      </c>
      <c r="E105" s="92">
        <f t="shared" si="5"/>
        <v>-784.5100000000001</v>
      </c>
      <c r="F105" s="92">
        <v>0</v>
      </c>
      <c r="G105" s="92">
        <v>0</v>
      </c>
      <c r="H105" s="92">
        <f t="shared" si="6"/>
        <v>0</v>
      </c>
      <c r="I105" s="92">
        <f t="shared" si="7"/>
        <v>1218.6300000000001</v>
      </c>
      <c r="J105" s="92">
        <f t="shared" si="8"/>
        <v>434.12</v>
      </c>
      <c r="K105" s="92">
        <f t="shared" si="9"/>
        <v>-784.5100000000001</v>
      </c>
    </row>
    <row r="106" spans="2:11" x14ac:dyDescent="0.3">
      <c r="B106" s="91" t="s">
        <v>589</v>
      </c>
      <c r="C106" s="92">
        <v>0</v>
      </c>
      <c r="D106" s="92">
        <v>0</v>
      </c>
      <c r="E106" s="92">
        <f t="shared" si="5"/>
        <v>0</v>
      </c>
      <c r="F106" s="92">
        <v>0</v>
      </c>
      <c r="G106" s="92">
        <v>0</v>
      </c>
      <c r="H106" s="92">
        <f t="shared" si="6"/>
        <v>0</v>
      </c>
      <c r="I106" s="92">
        <f t="shared" si="7"/>
        <v>0</v>
      </c>
      <c r="J106" s="92">
        <f t="shared" si="8"/>
        <v>0</v>
      </c>
      <c r="K106" s="92">
        <f t="shared" si="9"/>
        <v>0</v>
      </c>
    </row>
    <row r="107" spans="2:11" x14ac:dyDescent="0.3">
      <c r="B107" s="91" t="s">
        <v>98</v>
      </c>
      <c r="C107" s="92">
        <v>7</v>
      </c>
      <c r="D107" s="92">
        <v>1.42</v>
      </c>
      <c r="E107" s="92">
        <f t="shared" si="5"/>
        <v>-5.58</v>
      </c>
      <c r="F107" s="92">
        <v>0</v>
      </c>
      <c r="G107" s="92">
        <v>0</v>
      </c>
      <c r="H107" s="92">
        <f t="shared" si="6"/>
        <v>0</v>
      </c>
      <c r="I107" s="92">
        <f t="shared" si="7"/>
        <v>7</v>
      </c>
      <c r="J107" s="92">
        <f t="shared" si="8"/>
        <v>1.42</v>
      </c>
      <c r="K107" s="92">
        <f t="shared" si="9"/>
        <v>-5.58</v>
      </c>
    </row>
    <row r="108" spans="2:11" x14ac:dyDescent="0.3">
      <c r="B108" s="91" t="s">
        <v>65</v>
      </c>
      <c r="C108" s="92">
        <v>3122</v>
      </c>
      <c r="D108" s="92">
        <v>2104.11</v>
      </c>
      <c r="E108" s="92">
        <f t="shared" si="5"/>
        <v>-1017.8899999999999</v>
      </c>
      <c r="F108" s="92">
        <v>0</v>
      </c>
      <c r="G108" s="92">
        <v>0</v>
      </c>
      <c r="H108" s="92">
        <f t="shared" si="6"/>
        <v>0</v>
      </c>
      <c r="I108" s="92">
        <f t="shared" si="7"/>
        <v>3122</v>
      </c>
      <c r="J108" s="92">
        <f t="shared" si="8"/>
        <v>2104.11</v>
      </c>
      <c r="K108" s="92">
        <f t="shared" si="9"/>
        <v>-1017.8899999999999</v>
      </c>
    </row>
    <row r="109" spans="2:11" x14ac:dyDescent="0.3">
      <c r="B109" s="91" t="s">
        <v>99</v>
      </c>
      <c r="C109" s="92">
        <v>152.4</v>
      </c>
      <c r="D109" s="92">
        <v>57.73</v>
      </c>
      <c r="E109" s="92">
        <f t="shared" si="5"/>
        <v>-94.670000000000016</v>
      </c>
      <c r="F109" s="92">
        <v>0</v>
      </c>
      <c r="G109" s="92">
        <v>0</v>
      </c>
      <c r="H109" s="92">
        <f t="shared" si="6"/>
        <v>0</v>
      </c>
      <c r="I109" s="92">
        <f t="shared" si="7"/>
        <v>152.4</v>
      </c>
      <c r="J109" s="92">
        <f t="shared" si="8"/>
        <v>57.73</v>
      </c>
      <c r="K109" s="92">
        <f t="shared" si="9"/>
        <v>-94.670000000000016</v>
      </c>
    </row>
    <row r="110" spans="2:11" x14ac:dyDescent="0.3">
      <c r="B110" s="91" t="s">
        <v>66</v>
      </c>
      <c r="C110" s="92">
        <v>26315.84</v>
      </c>
      <c r="D110" s="92">
        <v>23049.52</v>
      </c>
      <c r="E110" s="92">
        <f t="shared" si="5"/>
        <v>-3266.3199999999997</v>
      </c>
      <c r="F110" s="92">
        <v>0</v>
      </c>
      <c r="G110" s="92">
        <v>0</v>
      </c>
      <c r="H110" s="92">
        <f t="shared" si="6"/>
        <v>0</v>
      </c>
      <c r="I110" s="92">
        <f t="shared" si="7"/>
        <v>26315.84</v>
      </c>
      <c r="J110" s="92">
        <f t="shared" si="8"/>
        <v>23049.52</v>
      </c>
      <c r="K110" s="92">
        <f t="shared" si="9"/>
        <v>-3266.3199999999997</v>
      </c>
    </row>
    <row r="111" spans="2:11" ht="21.6" customHeight="1" x14ac:dyDescent="0.3">
      <c r="B111" s="93" t="s">
        <v>608</v>
      </c>
      <c r="C111" s="94">
        <f>SUM(C5:C110)</f>
        <v>3790710.0439999993</v>
      </c>
      <c r="D111" s="94">
        <f t="shared" ref="D111:K111" si="10">SUM(D5:D110)</f>
        <v>3367240.1895000003</v>
      </c>
      <c r="E111" s="94">
        <f t="shared" si="10"/>
        <v>-423469.85450000007</v>
      </c>
      <c r="F111" s="94">
        <f t="shared" si="10"/>
        <v>4352.82</v>
      </c>
      <c r="G111" s="94">
        <f t="shared" si="10"/>
        <v>4141.87</v>
      </c>
      <c r="H111" s="94">
        <f t="shared" si="10"/>
        <v>-210.95000000000005</v>
      </c>
      <c r="I111" s="94">
        <f t="shared" si="10"/>
        <v>3795062.8639999991</v>
      </c>
      <c r="J111" s="94">
        <f t="shared" si="10"/>
        <v>3371382.0595000004</v>
      </c>
      <c r="K111" s="94">
        <f t="shared" si="10"/>
        <v>-423680.80450000009</v>
      </c>
    </row>
    <row r="112" spans="2:11" x14ac:dyDescent="0.3">
      <c r="C112" s="90"/>
      <c r="D112" s="90"/>
      <c r="E112" s="90"/>
      <c r="F112" s="90"/>
      <c r="G112" s="90"/>
      <c r="H112" s="90"/>
      <c r="I112" s="90"/>
      <c r="J112" s="90"/>
      <c r="K112" s="90"/>
    </row>
    <row r="113" spans="3:11" x14ac:dyDescent="0.3">
      <c r="C113" s="90"/>
      <c r="D113" s="90"/>
      <c r="E113" s="90"/>
      <c r="F113" s="90"/>
      <c r="G113" s="90"/>
      <c r="H113" s="90"/>
      <c r="I113" s="90"/>
      <c r="J113" s="90"/>
      <c r="K113" s="90"/>
    </row>
    <row r="114" spans="3:11" x14ac:dyDescent="0.3">
      <c r="C114" s="90"/>
      <c r="D114" s="90"/>
      <c r="E114" s="90"/>
      <c r="F114" s="90"/>
      <c r="G114" s="90"/>
      <c r="H114" s="90"/>
      <c r="I114" s="90"/>
      <c r="J114" s="90"/>
      <c r="K114" s="90"/>
    </row>
    <row r="115" spans="3:11" x14ac:dyDescent="0.3">
      <c r="C115" s="90"/>
      <c r="D115" s="90"/>
      <c r="E115" s="90"/>
      <c r="F115" s="90"/>
      <c r="G115" s="90"/>
      <c r="H115" s="90"/>
      <c r="I115" s="90"/>
      <c r="J115" s="90"/>
      <c r="K115" s="90"/>
    </row>
  </sheetData>
  <sheetProtection algorithmName="SHA-512" hashValue="wPC+0DCLwYV6p4VyNSphNEiafbGZ5NIaJJMVGdSGCvbbfazFAXsG8nLzs41QXznJ5VClA6UTHklzz/MgNq4tsw==" saltValue="MNVBWoxdEBu0MfbfEwy1Ow==" spinCount="100000" sheet="1" objects="1" scenarios="1"/>
  <mergeCells count="5">
    <mergeCell ref="C3:E3"/>
    <mergeCell ref="F3:H3"/>
    <mergeCell ref="C2:K2"/>
    <mergeCell ref="B2:B4"/>
    <mergeCell ref="I3:K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108BE-0EC5-4D7B-AE63-08D935AB6F24}">
  <dimension ref="B2:M111"/>
  <sheetViews>
    <sheetView showGridLines="0" showRowColHeader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4.4" x14ac:dyDescent="0.3"/>
  <cols>
    <col min="1" max="1" width="11.5546875" style="86"/>
    <col min="2" max="2" width="29.33203125" style="86" customWidth="1"/>
    <col min="3" max="16384" width="11.5546875" style="86"/>
  </cols>
  <sheetData>
    <row r="2" spans="2:13" ht="18" x14ac:dyDescent="0.3">
      <c r="B2" s="202" t="s">
        <v>600</v>
      </c>
      <c r="C2" s="204" t="s">
        <v>636</v>
      </c>
      <c r="D2" s="204"/>
      <c r="E2" s="204"/>
      <c r="F2" s="204"/>
      <c r="G2" s="204"/>
      <c r="H2" s="204"/>
      <c r="I2" s="204"/>
      <c r="J2" s="204"/>
      <c r="K2" s="204"/>
      <c r="L2" s="204"/>
      <c r="M2" s="202" t="s">
        <v>608</v>
      </c>
    </row>
    <row r="3" spans="2:13" x14ac:dyDescent="0.3">
      <c r="B3" s="202"/>
      <c r="C3" s="202" t="s">
        <v>619</v>
      </c>
      <c r="D3" s="205" t="s">
        <v>620</v>
      </c>
      <c r="E3" s="205" t="s">
        <v>621</v>
      </c>
      <c r="F3" s="205" t="s">
        <v>622</v>
      </c>
      <c r="G3" s="205"/>
      <c r="H3" s="205" t="s">
        <v>623</v>
      </c>
      <c r="I3" s="205"/>
      <c r="J3" s="205" t="s">
        <v>624</v>
      </c>
      <c r="K3" s="205"/>
      <c r="L3" s="205" t="s">
        <v>625</v>
      </c>
      <c r="M3" s="202"/>
    </row>
    <row r="4" spans="2:13" ht="28.8" x14ac:dyDescent="0.3">
      <c r="B4" s="203"/>
      <c r="C4" s="203"/>
      <c r="D4" s="206"/>
      <c r="E4" s="206"/>
      <c r="F4" s="95" t="s">
        <v>619</v>
      </c>
      <c r="G4" s="95" t="s">
        <v>626</v>
      </c>
      <c r="H4" s="95" t="s">
        <v>619</v>
      </c>
      <c r="I4" s="95" t="s">
        <v>626</v>
      </c>
      <c r="J4" s="95" t="s">
        <v>619</v>
      </c>
      <c r="K4" s="95" t="s">
        <v>626</v>
      </c>
      <c r="L4" s="206"/>
      <c r="M4" s="203"/>
    </row>
    <row r="5" spans="2:13" x14ac:dyDescent="0.3">
      <c r="B5" s="98" t="s">
        <v>13</v>
      </c>
      <c r="C5" s="98">
        <v>71.072500000000005</v>
      </c>
      <c r="D5" s="98">
        <v>0</v>
      </c>
      <c r="E5" s="98">
        <v>803.495</v>
      </c>
      <c r="F5" s="98">
        <v>0</v>
      </c>
      <c r="G5" s="98">
        <v>0</v>
      </c>
      <c r="H5" s="98">
        <v>0</v>
      </c>
      <c r="I5" s="98">
        <v>0</v>
      </c>
      <c r="J5" s="98">
        <v>0</v>
      </c>
      <c r="K5" s="98">
        <v>0</v>
      </c>
      <c r="L5" s="98">
        <v>0</v>
      </c>
      <c r="M5" s="98">
        <f>SUM(C5:L5)</f>
        <v>874.5675</v>
      </c>
    </row>
    <row r="6" spans="2:13" x14ac:dyDescent="0.3">
      <c r="B6" s="98" t="s">
        <v>584</v>
      </c>
      <c r="C6" s="98">
        <v>0</v>
      </c>
      <c r="D6" s="98">
        <v>0</v>
      </c>
      <c r="E6" s="98">
        <v>0</v>
      </c>
      <c r="F6" s="98">
        <v>0</v>
      </c>
      <c r="G6" s="98">
        <v>0</v>
      </c>
      <c r="H6" s="98">
        <v>0</v>
      </c>
      <c r="I6" s="98">
        <v>0</v>
      </c>
      <c r="J6" s="98">
        <v>0</v>
      </c>
      <c r="K6" s="98">
        <v>0</v>
      </c>
      <c r="L6" s="98">
        <v>0</v>
      </c>
      <c r="M6" s="98">
        <f t="shared" ref="M6:M69" si="0">SUM(C6:L6)</f>
        <v>0</v>
      </c>
    </row>
    <row r="7" spans="2:13" x14ac:dyDescent="0.3">
      <c r="B7" s="98" t="s">
        <v>472</v>
      </c>
      <c r="C7" s="98">
        <v>404.15300000000002</v>
      </c>
      <c r="D7" s="98">
        <v>2.2050000000000001</v>
      </c>
      <c r="E7" s="98">
        <v>70.2</v>
      </c>
      <c r="F7" s="98">
        <v>0</v>
      </c>
      <c r="G7" s="98">
        <v>0</v>
      </c>
      <c r="H7" s="98">
        <v>8.9930000000000003</v>
      </c>
      <c r="I7" s="98">
        <v>0</v>
      </c>
      <c r="J7" s="98">
        <v>0</v>
      </c>
      <c r="K7" s="98">
        <v>0</v>
      </c>
      <c r="L7" s="98">
        <v>0.09</v>
      </c>
      <c r="M7" s="98">
        <f t="shared" si="0"/>
        <v>485.64099999999996</v>
      </c>
    </row>
    <row r="8" spans="2:13" x14ac:dyDescent="0.3">
      <c r="B8" s="98" t="s">
        <v>15</v>
      </c>
      <c r="C8" s="98">
        <v>5763.28</v>
      </c>
      <c r="D8" s="98">
        <v>1034.518</v>
      </c>
      <c r="E8" s="98">
        <v>18021.560000000001</v>
      </c>
      <c r="F8" s="98">
        <v>44.21</v>
      </c>
      <c r="G8" s="98">
        <v>44.08</v>
      </c>
      <c r="H8" s="98">
        <v>250.27</v>
      </c>
      <c r="I8" s="98">
        <v>34.79</v>
      </c>
      <c r="J8" s="98">
        <v>0</v>
      </c>
      <c r="K8" s="98">
        <v>0</v>
      </c>
      <c r="L8" s="98">
        <v>0.21199999999999999</v>
      </c>
      <c r="M8" s="98">
        <f t="shared" si="0"/>
        <v>25192.920000000002</v>
      </c>
    </row>
    <row r="9" spans="2:13" x14ac:dyDescent="0.3">
      <c r="B9" s="98" t="s">
        <v>17</v>
      </c>
      <c r="C9" s="98">
        <v>1708.739</v>
      </c>
      <c r="D9" s="98">
        <v>446.15</v>
      </c>
      <c r="E9" s="98">
        <v>19638.125</v>
      </c>
      <c r="F9" s="98">
        <v>0</v>
      </c>
      <c r="G9" s="98">
        <v>0</v>
      </c>
      <c r="H9" s="98">
        <v>0.36</v>
      </c>
      <c r="I9" s="98">
        <v>0</v>
      </c>
      <c r="J9" s="98">
        <v>0</v>
      </c>
      <c r="K9" s="98">
        <v>0</v>
      </c>
      <c r="L9" s="98">
        <v>0</v>
      </c>
      <c r="M9" s="98">
        <f t="shared" si="0"/>
        <v>21793.374</v>
      </c>
    </row>
    <row r="10" spans="2:13" x14ac:dyDescent="0.3">
      <c r="B10" s="98" t="s">
        <v>154</v>
      </c>
      <c r="C10" s="98">
        <v>513</v>
      </c>
      <c r="D10" s="98">
        <v>0</v>
      </c>
      <c r="E10" s="98">
        <v>0</v>
      </c>
      <c r="F10" s="98">
        <v>0</v>
      </c>
      <c r="G10" s="98">
        <v>0</v>
      </c>
      <c r="H10" s="98">
        <v>0</v>
      </c>
      <c r="I10" s="98">
        <v>0</v>
      </c>
      <c r="J10" s="98">
        <v>0</v>
      </c>
      <c r="K10" s="98">
        <v>0</v>
      </c>
      <c r="L10" s="98">
        <v>0</v>
      </c>
      <c r="M10" s="98">
        <f t="shared" si="0"/>
        <v>513</v>
      </c>
    </row>
    <row r="11" spans="2:13" x14ac:dyDescent="0.3">
      <c r="B11" s="98" t="s">
        <v>69</v>
      </c>
      <c r="C11" s="98">
        <v>0</v>
      </c>
      <c r="D11" s="98">
        <v>0</v>
      </c>
      <c r="E11" s="98">
        <v>46.497999999999998</v>
      </c>
      <c r="F11" s="98">
        <v>0</v>
      </c>
      <c r="G11" s="98">
        <v>0</v>
      </c>
      <c r="H11" s="98">
        <v>0</v>
      </c>
      <c r="I11" s="98">
        <v>0</v>
      </c>
      <c r="J11" s="98">
        <v>0</v>
      </c>
      <c r="K11" s="98">
        <v>0</v>
      </c>
      <c r="L11" s="98">
        <v>0</v>
      </c>
      <c r="M11" s="98">
        <f t="shared" si="0"/>
        <v>46.497999999999998</v>
      </c>
    </row>
    <row r="12" spans="2:13" x14ac:dyDescent="0.3">
      <c r="B12" s="98" t="s">
        <v>70</v>
      </c>
      <c r="C12" s="98">
        <v>0</v>
      </c>
      <c r="D12" s="98">
        <v>0</v>
      </c>
      <c r="E12" s="98">
        <v>0</v>
      </c>
      <c r="F12" s="98">
        <v>0</v>
      </c>
      <c r="G12" s="98">
        <v>0</v>
      </c>
      <c r="H12" s="98">
        <v>0</v>
      </c>
      <c r="I12" s="98">
        <v>0</v>
      </c>
      <c r="J12" s="98">
        <v>0</v>
      </c>
      <c r="K12" s="98">
        <v>0</v>
      </c>
      <c r="L12" s="98">
        <v>0</v>
      </c>
      <c r="M12" s="98">
        <f t="shared" si="0"/>
        <v>0</v>
      </c>
    </row>
    <row r="13" spans="2:13" x14ac:dyDescent="0.3">
      <c r="B13" s="98" t="s">
        <v>18</v>
      </c>
      <c r="C13" s="98">
        <v>0</v>
      </c>
      <c r="D13" s="98">
        <v>5.4450000000000003</v>
      </c>
      <c r="E13" s="98">
        <v>803.43799999999999</v>
      </c>
      <c r="F13" s="98">
        <v>0</v>
      </c>
      <c r="G13" s="98">
        <v>0</v>
      </c>
      <c r="H13" s="98">
        <v>0</v>
      </c>
      <c r="I13" s="98">
        <v>0</v>
      </c>
      <c r="J13" s="98">
        <v>0</v>
      </c>
      <c r="K13" s="98">
        <v>0</v>
      </c>
      <c r="L13" s="98">
        <v>0</v>
      </c>
      <c r="M13" s="98">
        <f t="shared" si="0"/>
        <v>808.88300000000004</v>
      </c>
    </row>
    <row r="14" spans="2:13" x14ac:dyDescent="0.3">
      <c r="B14" s="98" t="s">
        <v>19</v>
      </c>
      <c r="C14" s="98">
        <v>1457.73</v>
      </c>
      <c r="D14" s="98">
        <v>327.9</v>
      </c>
      <c r="E14" s="98">
        <v>4031.21</v>
      </c>
      <c r="F14" s="98">
        <v>0</v>
      </c>
      <c r="G14" s="98">
        <v>0</v>
      </c>
      <c r="H14" s="98">
        <v>0</v>
      </c>
      <c r="I14" s="98">
        <v>0</v>
      </c>
      <c r="J14" s="98">
        <v>0</v>
      </c>
      <c r="K14" s="98">
        <v>0</v>
      </c>
      <c r="L14" s="98">
        <v>0</v>
      </c>
      <c r="M14" s="98">
        <f t="shared" si="0"/>
        <v>5816.84</v>
      </c>
    </row>
    <row r="15" spans="2:13" x14ac:dyDescent="0.3">
      <c r="B15" s="98" t="s">
        <v>71</v>
      </c>
      <c r="C15" s="98">
        <v>75.537999999999997</v>
      </c>
      <c r="D15" s="98">
        <v>23.172999999999998</v>
      </c>
      <c r="E15" s="98">
        <v>749.74300000000005</v>
      </c>
      <c r="F15" s="98">
        <v>0</v>
      </c>
      <c r="G15" s="98">
        <v>0</v>
      </c>
      <c r="H15" s="98">
        <v>1.4</v>
      </c>
      <c r="I15" s="98">
        <v>2.12</v>
      </c>
      <c r="J15" s="98">
        <v>0</v>
      </c>
      <c r="K15" s="98">
        <v>0</v>
      </c>
      <c r="L15" s="98">
        <v>0</v>
      </c>
      <c r="M15" s="98">
        <f t="shared" si="0"/>
        <v>851.97400000000005</v>
      </c>
    </row>
    <row r="16" spans="2:13" x14ac:dyDescent="0.3">
      <c r="B16" s="98" t="s">
        <v>72</v>
      </c>
      <c r="C16" s="98">
        <v>429.5575</v>
      </c>
      <c r="D16" s="98">
        <v>2.4</v>
      </c>
      <c r="E16" s="98">
        <v>28.623000000000001</v>
      </c>
      <c r="F16" s="98">
        <v>1.1930000000000001</v>
      </c>
      <c r="G16" s="98">
        <v>0</v>
      </c>
      <c r="H16" s="98">
        <v>0.99</v>
      </c>
      <c r="I16" s="98">
        <v>0</v>
      </c>
      <c r="J16" s="98">
        <v>0</v>
      </c>
      <c r="K16" s="98">
        <v>0</v>
      </c>
      <c r="L16" s="98">
        <v>20.788</v>
      </c>
      <c r="M16" s="98">
        <f t="shared" si="0"/>
        <v>483.55149999999998</v>
      </c>
    </row>
    <row r="17" spans="2:13" x14ac:dyDescent="0.3">
      <c r="B17" s="98" t="s">
        <v>73</v>
      </c>
      <c r="C17" s="98">
        <v>145.96</v>
      </c>
      <c r="D17" s="98">
        <v>0</v>
      </c>
      <c r="E17" s="98">
        <v>240.16</v>
      </c>
      <c r="F17" s="98">
        <v>0</v>
      </c>
      <c r="G17" s="98">
        <v>0</v>
      </c>
      <c r="H17" s="98">
        <v>0</v>
      </c>
      <c r="I17" s="98">
        <v>0</v>
      </c>
      <c r="J17" s="98">
        <v>0</v>
      </c>
      <c r="K17" s="98">
        <v>0</v>
      </c>
      <c r="L17" s="98">
        <v>0</v>
      </c>
      <c r="M17" s="98">
        <f t="shared" si="0"/>
        <v>386.12</v>
      </c>
    </row>
    <row r="18" spans="2:13" x14ac:dyDescent="0.3">
      <c r="B18" s="98" t="s">
        <v>74</v>
      </c>
      <c r="C18" s="98">
        <v>248.62</v>
      </c>
      <c r="D18" s="98">
        <v>74.150000000000006</v>
      </c>
      <c r="E18" s="98">
        <v>1497.73</v>
      </c>
      <c r="F18" s="98">
        <v>0</v>
      </c>
      <c r="G18" s="98">
        <v>0</v>
      </c>
      <c r="H18" s="98">
        <v>0</v>
      </c>
      <c r="I18" s="98">
        <v>0</v>
      </c>
      <c r="J18" s="98">
        <v>0</v>
      </c>
      <c r="K18" s="98">
        <v>0</v>
      </c>
      <c r="L18" s="98">
        <v>0</v>
      </c>
      <c r="M18" s="98">
        <f t="shared" si="0"/>
        <v>1820.5</v>
      </c>
    </row>
    <row r="19" spans="2:13" x14ac:dyDescent="0.3">
      <c r="B19" s="98" t="s">
        <v>20</v>
      </c>
      <c r="C19" s="98">
        <v>2358.5250000000001</v>
      </c>
      <c r="D19" s="98">
        <v>63.18</v>
      </c>
      <c r="E19" s="98">
        <v>42007.993000000002</v>
      </c>
      <c r="F19" s="98">
        <v>0</v>
      </c>
      <c r="G19" s="98">
        <v>0</v>
      </c>
      <c r="H19" s="98">
        <v>18237</v>
      </c>
      <c r="I19" s="98">
        <v>0</v>
      </c>
      <c r="J19" s="98">
        <v>8.0000000000000002E-3</v>
      </c>
      <c r="K19" s="98">
        <v>1.135</v>
      </c>
      <c r="L19" s="98">
        <v>0</v>
      </c>
      <c r="M19" s="98">
        <f t="shared" si="0"/>
        <v>62667.841000000008</v>
      </c>
    </row>
    <row r="20" spans="2:13" x14ac:dyDescent="0.3">
      <c r="B20" s="98" t="s">
        <v>75</v>
      </c>
      <c r="C20" s="98">
        <v>0</v>
      </c>
      <c r="D20" s="98">
        <v>0</v>
      </c>
      <c r="E20" s="98">
        <v>33.61</v>
      </c>
      <c r="F20" s="98">
        <v>0</v>
      </c>
      <c r="G20" s="98">
        <v>0</v>
      </c>
      <c r="H20" s="98">
        <v>0</v>
      </c>
      <c r="I20" s="98">
        <v>0</v>
      </c>
      <c r="J20" s="98">
        <v>0</v>
      </c>
      <c r="K20" s="98">
        <v>0</v>
      </c>
      <c r="L20" s="98">
        <v>0</v>
      </c>
      <c r="M20" s="98">
        <f t="shared" si="0"/>
        <v>33.61</v>
      </c>
    </row>
    <row r="21" spans="2:13" x14ac:dyDescent="0.3">
      <c r="B21" s="98" t="s">
        <v>463</v>
      </c>
      <c r="C21" s="98">
        <v>3663.39</v>
      </c>
      <c r="D21" s="98">
        <v>8424.7999999999993</v>
      </c>
      <c r="E21" s="98">
        <v>37650.839999999997</v>
      </c>
      <c r="F21" s="98">
        <v>9.81</v>
      </c>
      <c r="G21" s="98">
        <v>0</v>
      </c>
      <c r="H21" s="98">
        <v>0</v>
      </c>
      <c r="I21" s="98">
        <v>0</v>
      </c>
      <c r="J21" s="98">
        <v>0</v>
      </c>
      <c r="K21" s="98">
        <v>0</v>
      </c>
      <c r="L21" s="98">
        <v>0</v>
      </c>
      <c r="M21" s="98">
        <f t="shared" si="0"/>
        <v>49748.84</v>
      </c>
    </row>
    <row r="22" spans="2:13" x14ac:dyDescent="0.3">
      <c r="B22" s="98" t="s">
        <v>122</v>
      </c>
      <c r="C22" s="98">
        <v>105.03</v>
      </c>
      <c r="D22" s="98">
        <v>5.35</v>
      </c>
      <c r="E22" s="98">
        <v>92.325000000000003</v>
      </c>
      <c r="F22" s="98">
        <v>0</v>
      </c>
      <c r="G22" s="98">
        <v>0</v>
      </c>
      <c r="H22" s="98">
        <v>0</v>
      </c>
      <c r="I22" s="98">
        <v>0</v>
      </c>
      <c r="J22" s="98">
        <v>0</v>
      </c>
      <c r="K22" s="98">
        <v>0</v>
      </c>
      <c r="L22" s="98">
        <v>0</v>
      </c>
      <c r="M22" s="98">
        <f t="shared" si="0"/>
        <v>202.70499999999998</v>
      </c>
    </row>
    <row r="23" spans="2:13" x14ac:dyDescent="0.3">
      <c r="B23" s="98" t="s">
        <v>21</v>
      </c>
      <c r="C23" s="98">
        <v>0</v>
      </c>
      <c r="D23" s="98">
        <v>0</v>
      </c>
      <c r="E23" s="98">
        <v>40</v>
      </c>
      <c r="F23" s="98">
        <v>0</v>
      </c>
      <c r="G23" s="98">
        <v>0</v>
      </c>
      <c r="H23" s="98">
        <v>0</v>
      </c>
      <c r="I23" s="98">
        <v>0</v>
      </c>
      <c r="J23" s="98">
        <v>0</v>
      </c>
      <c r="K23" s="98">
        <v>0</v>
      </c>
      <c r="L23" s="98">
        <v>0</v>
      </c>
      <c r="M23" s="98">
        <f t="shared" si="0"/>
        <v>40</v>
      </c>
    </row>
    <row r="24" spans="2:13" x14ac:dyDescent="0.3">
      <c r="B24" s="98" t="s">
        <v>186</v>
      </c>
      <c r="C24" s="98">
        <v>496.18</v>
      </c>
      <c r="D24" s="98">
        <v>0</v>
      </c>
      <c r="E24" s="98">
        <v>381.41</v>
      </c>
      <c r="F24" s="98">
        <v>0</v>
      </c>
      <c r="G24" s="98">
        <v>0</v>
      </c>
      <c r="H24" s="98">
        <v>0</v>
      </c>
      <c r="I24" s="98">
        <v>0</v>
      </c>
      <c r="J24" s="98">
        <v>0</v>
      </c>
      <c r="K24" s="98">
        <v>0</v>
      </c>
      <c r="L24" s="98">
        <v>0</v>
      </c>
      <c r="M24" s="98">
        <f t="shared" si="0"/>
        <v>877.59</v>
      </c>
    </row>
    <row r="25" spans="2:13" x14ac:dyDescent="0.3">
      <c r="B25" s="98" t="s">
        <v>22</v>
      </c>
      <c r="C25" s="98">
        <v>9796.61</v>
      </c>
      <c r="D25" s="98">
        <v>3186.57</v>
      </c>
      <c r="E25" s="98">
        <v>102031.34</v>
      </c>
      <c r="F25" s="98">
        <v>9.66</v>
      </c>
      <c r="G25" s="98">
        <v>0</v>
      </c>
      <c r="H25" s="98">
        <v>0</v>
      </c>
      <c r="I25" s="98">
        <v>0</v>
      </c>
      <c r="J25" s="98">
        <v>0</v>
      </c>
      <c r="K25" s="98">
        <v>0</v>
      </c>
      <c r="L25" s="98">
        <v>0</v>
      </c>
      <c r="M25" s="98">
        <f t="shared" si="0"/>
        <v>115024.18</v>
      </c>
    </row>
    <row r="26" spans="2:13" x14ac:dyDescent="0.3">
      <c r="B26" s="98" t="s">
        <v>23</v>
      </c>
      <c r="C26" s="98">
        <v>28.75</v>
      </c>
      <c r="D26" s="98">
        <v>0</v>
      </c>
      <c r="E26" s="98">
        <v>9.64</v>
      </c>
      <c r="F26" s="98">
        <v>0</v>
      </c>
      <c r="G26" s="98">
        <v>0</v>
      </c>
      <c r="H26" s="98">
        <v>0</v>
      </c>
      <c r="I26" s="98">
        <v>0</v>
      </c>
      <c r="J26" s="98">
        <v>0</v>
      </c>
      <c r="K26" s="98">
        <v>0</v>
      </c>
      <c r="L26" s="98">
        <v>0</v>
      </c>
      <c r="M26" s="98">
        <f t="shared" si="0"/>
        <v>38.39</v>
      </c>
    </row>
    <row r="27" spans="2:13" x14ac:dyDescent="0.3">
      <c r="B27" s="98" t="s">
        <v>24</v>
      </c>
      <c r="C27" s="98">
        <v>42101.428999999996</v>
      </c>
      <c r="D27" s="98">
        <v>3474.8710000000001</v>
      </c>
      <c r="E27" s="98">
        <v>48979.972000000002</v>
      </c>
      <c r="F27" s="98">
        <v>0</v>
      </c>
      <c r="G27" s="98">
        <v>0</v>
      </c>
      <c r="H27" s="98">
        <v>0</v>
      </c>
      <c r="I27" s="98">
        <v>0</v>
      </c>
      <c r="J27" s="98">
        <v>0</v>
      </c>
      <c r="K27" s="98">
        <v>0</v>
      </c>
      <c r="L27" s="98">
        <v>0</v>
      </c>
      <c r="M27" s="98">
        <f t="shared" si="0"/>
        <v>94556.271999999997</v>
      </c>
    </row>
    <row r="28" spans="2:13" x14ac:dyDescent="0.3">
      <c r="B28" s="98" t="s">
        <v>25</v>
      </c>
      <c r="C28" s="98">
        <v>0</v>
      </c>
      <c r="D28" s="98">
        <v>0</v>
      </c>
      <c r="E28" s="98">
        <v>0</v>
      </c>
      <c r="F28" s="98">
        <v>0</v>
      </c>
      <c r="G28" s="98">
        <v>0</v>
      </c>
      <c r="H28" s="98">
        <v>930134</v>
      </c>
      <c r="I28" s="98">
        <v>0</v>
      </c>
      <c r="J28" s="98">
        <v>0</v>
      </c>
      <c r="K28" s="98">
        <v>0</v>
      </c>
      <c r="L28" s="98">
        <v>0</v>
      </c>
      <c r="M28" s="98">
        <f t="shared" si="0"/>
        <v>930134</v>
      </c>
    </row>
    <row r="29" spans="2:13" x14ac:dyDescent="0.3">
      <c r="B29" s="98" t="s">
        <v>76</v>
      </c>
      <c r="C29" s="98">
        <v>11</v>
      </c>
      <c r="D29" s="98">
        <v>8</v>
      </c>
      <c r="E29" s="98">
        <v>313</v>
      </c>
      <c r="F29" s="98">
        <v>0</v>
      </c>
      <c r="G29" s="98">
        <v>0</v>
      </c>
      <c r="H29" s="98">
        <v>0</v>
      </c>
      <c r="I29" s="98">
        <v>0</v>
      </c>
      <c r="J29" s="98">
        <v>0</v>
      </c>
      <c r="K29" s="98">
        <v>0</v>
      </c>
      <c r="L29" s="98">
        <v>0</v>
      </c>
      <c r="M29" s="98">
        <f t="shared" si="0"/>
        <v>332</v>
      </c>
    </row>
    <row r="30" spans="2:13" x14ac:dyDescent="0.3">
      <c r="B30" s="98" t="s">
        <v>77</v>
      </c>
      <c r="C30" s="98">
        <v>5.93</v>
      </c>
      <c r="D30" s="98">
        <v>0</v>
      </c>
      <c r="E30" s="98">
        <v>20.09</v>
      </c>
      <c r="F30" s="98">
        <v>0</v>
      </c>
      <c r="G30" s="98">
        <v>0</v>
      </c>
      <c r="H30" s="98">
        <v>0</v>
      </c>
      <c r="I30" s="98">
        <v>0</v>
      </c>
      <c r="J30" s="98">
        <v>0</v>
      </c>
      <c r="K30" s="98">
        <v>0</v>
      </c>
      <c r="L30" s="98">
        <v>0</v>
      </c>
      <c r="M30" s="98">
        <f t="shared" si="0"/>
        <v>26.02</v>
      </c>
    </row>
    <row r="31" spans="2:13" x14ac:dyDescent="0.3">
      <c r="B31" s="98" t="s">
        <v>26</v>
      </c>
      <c r="C31" s="98">
        <v>31.99</v>
      </c>
      <c r="D31" s="98">
        <v>1845.26</v>
      </c>
      <c r="E31" s="98">
        <v>3486.66</v>
      </c>
      <c r="F31" s="98">
        <v>0</v>
      </c>
      <c r="G31" s="98">
        <v>0</v>
      </c>
      <c r="H31" s="98">
        <v>0</v>
      </c>
      <c r="I31" s="98">
        <v>0</v>
      </c>
      <c r="J31" s="98">
        <v>0</v>
      </c>
      <c r="K31" s="98">
        <v>0</v>
      </c>
      <c r="L31" s="98">
        <v>0</v>
      </c>
      <c r="M31" s="98">
        <f t="shared" si="0"/>
        <v>5363.91</v>
      </c>
    </row>
    <row r="32" spans="2:13" x14ac:dyDescent="0.3">
      <c r="B32" s="98" t="s">
        <v>27</v>
      </c>
      <c r="C32" s="98">
        <v>342.61500000000001</v>
      </c>
      <c r="D32" s="98">
        <v>56.783000000000001</v>
      </c>
      <c r="E32" s="98">
        <v>644.48299999999995</v>
      </c>
      <c r="F32" s="98">
        <v>0</v>
      </c>
      <c r="G32" s="98">
        <v>0</v>
      </c>
      <c r="H32" s="98">
        <v>0</v>
      </c>
      <c r="I32" s="98">
        <v>0</v>
      </c>
      <c r="J32" s="98">
        <v>0</v>
      </c>
      <c r="K32" s="98">
        <v>0</v>
      </c>
      <c r="L32" s="98">
        <v>0</v>
      </c>
      <c r="M32" s="98">
        <f t="shared" si="0"/>
        <v>1043.8809999999999</v>
      </c>
    </row>
    <row r="33" spans="2:13" x14ac:dyDescent="0.3">
      <c r="B33" s="98" t="s">
        <v>78</v>
      </c>
      <c r="C33" s="98">
        <v>99</v>
      </c>
      <c r="D33" s="98">
        <v>0</v>
      </c>
      <c r="E33" s="98">
        <v>37</v>
      </c>
      <c r="F33" s="98">
        <v>0</v>
      </c>
      <c r="G33" s="98">
        <v>0</v>
      </c>
      <c r="H33" s="98">
        <v>0</v>
      </c>
      <c r="I33" s="98">
        <v>0</v>
      </c>
      <c r="J33" s="98">
        <v>0</v>
      </c>
      <c r="K33" s="98">
        <v>0</v>
      </c>
      <c r="L33" s="98">
        <v>0</v>
      </c>
      <c r="M33" s="98">
        <f t="shared" si="0"/>
        <v>136</v>
      </c>
    </row>
    <row r="34" spans="2:13" x14ac:dyDescent="0.3">
      <c r="B34" s="98" t="s">
        <v>28</v>
      </c>
      <c r="C34" s="98">
        <v>4514.7</v>
      </c>
      <c r="D34" s="98">
        <v>115.17</v>
      </c>
      <c r="E34" s="98">
        <v>4513.915</v>
      </c>
      <c r="F34" s="98">
        <v>0</v>
      </c>
      <c r="G34" s="98">
        <v>0</v>
      </c>
      <c r="H34" s="98">
        <v>0</v>
      </c>
      <c r="I34" s="98">
        <v>0</v>
      </c>
      <c r="J34" s="98">
        <v>0</v>
      </c>
      <c r="K34" s="98">
        <v>0</v>
      </c>
      <c r="L34" s="98">
        <v>0</v>
      </c>
      <c r="M34" s="98">
        <f t="shared" si="0"/>
        <v>9143.7849999999999</v>
      </c>
    </row>
    <row r="35" spans="2:13" x14ac:dyDescent="0.3">
      <c r="B35" s="98" t="s">
        <v>79</v>
      </c>
      <c r="C35" s="98">
        <v>14.425000000000001</v>
      </c>
      <c r="D35" s="98">
        <v>0</v>
      </c>
      <c r="E35" s="98">
        <v>110.22</v>
      </c>
      <c r="F35" s="98">
        <v>0</v>
      </c>
      <c r="G35" s="98">
        <v>0</v>
      </c>
      <c r="H35" s="98">
        <v>0</v>
      </c>
      <c r="I35" s="98">
        <v>0</v>
      </c>
      <c r="J35" s="98">
        <v>0</v>
      </c>
      <c r="K35" s="98">
        <v>0</v>
      </c>
      <c r="L35" s="98">
        <v>0</v>
      </c>
      <c r="M35" s="98">
        <f t="shared" si="0"/>
        <v>124.645</v>
      </c>
    </row>
    <row r="36" spans="2:13" x14ac:dyDescent="0.3">
      <c r="B36" s="98" t="s">
        <v>117</v>
      </c>
      <c r="C36" s="98">
        <v>0</v>
      </c>
      <c r="D36" s="98">
        <v>0</v>
      </c>
      <c r="E36" s="98">
        <v>29.38</v>
      </c>
      <c r="F36" s="98">
        <v>0</v>
      </c>
      <c r="G36" s="98">
        <v>0</v>
      </c>
      <c r="H36" s="98">
        <v>0</v>
      </c>
      <c r="I36" s="98">
        <v>0</v>
      </c>
      <c r="J36" s="98">
        <v>0</v>
      </c>
      <c r="K36" s="98">
        <v>0</v>
      </c>
      <c r="L36" s="98">
        <v>0</v>
      </c>
      <c r="M36" s="98">
        <f t="shared" si="0"/>
        <v>29.38</v>
      </c>
    </row>
    <row r="37" spans="2:13" x14ac:dyDescent="0.3">
      <c r="B37" s="98" t="s">
        <v>110</v>
      </c>
      <c r="C37" s="98">
        <v>0</v>
      </c>
      <c r="D37" s="98">
        <v>0</v>
      </c>
      <c r="E37" s="98">
        <v>85.02</v>
      </c>
      <c r="F37" s="98">
        <v>0</v>
      </c>
      <c r="G37" s="98">
        <v>0</v>
      </c>
      <c r="H37" s="98">
        <v>0</v>
      </c>
      <c r="I37" s="98">
        <v>0</v>
      </c>
      <c r="J37" s="98">
        <v>0</v>
      </c>
      <c r="K37" s="98">
        <v>0</v>
      </c>
      <c r="L37" s="98">
        <v>0</v>
      </c>
      <c r="M37" s="98">
        <f t="shared" si="0"/>
        <v>85.02</v>
      </c>
    </row>
    <row r="38" spans="2:13" x14ac:dyDescent="0.3">
      <c r="B38" s="98" t="s">
        <v>80</v>
      </c>
      <c r="C38" s="98">
        <v>28.44</v>
      </c>
      <c r="D38" s="98">
        <v>0</v>
      </c>
      <c r="E38" s="98">
        <v>5.4450000000000003</v>
      </c>
      <c r="F38" s="98">
        <v>0</v>
      </c>
      <c r="G38" s="98">
        <v>0</v>
      </c>
      <c r="H38" s="98">
        <v>0</v>
      </c>
      <c r="I38" s="98">
        <v>0</v>
      </c>
      <c r="J38" s="98">
        <v>0</v>
      </c>
      <c r="K38" s="98">
        <v>0</v>
      </c>
      <c r="L38" s="98">
        <v>0</v>
      </c>
      <c r="M38" s="98">
        <f t="shared" si="0"/>
        <v>33.885000000000005</v>
      </c>
    </row>
    <row r="39" spans="2:13" x14ac:dyDescent="0.3">
      <c r="B39" s="98" t="s">
        <v>29</v>
      </c>
      <c r="C39" s="98">
        <v>0</v>
      </c>
      <c r="D39" s="98">
        <v>0</v>
      </c>
      <c r="E39" s="98">
        <v>125</v>
      </c>
      <c r="F39" s="98">
        <v>0</v>
      </c>
      <c r="G39" s="98">
        <v>0</v>
      </c>
      <c r="H39" s="98">
        <v>0</v>
      </c>
      <c r="I39" s="98">
        <v>0</v>
      </c>
      <c r="J39" s="98">
        <v>0</v>
      </c>
      <c r="K39" s="98">
        <v>0</v>
      </c>
      <c r="L39" s="98">
        <v>0</v>
      </c>
      <c r="M39" s="98">
        <f t="shared" si="0"/>
        <v>125</v>
      </c>
    </row>
    <row r="40" spans="2:13" x14ac:dyDescent="0.3">
      <c r="B40" s="98" t="s">
        <v>81</v>
      </c>
      <c r="C40" s="98">
        <v>392.99</v>
      </c>
      <c r="D40" s="98">
        <v>95.27</v>
      </c>
      <c r="E40" s="98">
        <v>244.19</v>
      </c>
      <c r="F40" s="98">
        <v>0</v>
      </c>
      <c r="G40" s="98">
        <v>0</v>
      </c>
      <c r="H40" s="98">
        <v>0</v>
      </c>
      <c r="I40" s="98">
        <v>0</v>
      </c>
      <c r="J40" s="98">
        <v>0</v>
      </c>
      <c r="K40" s="98">
        <v>0</v>
      </c>
      <c r="L40" s="98">
        <v>0</v>
      </c>
      <c r="M40" s="98">
        <f t="shared" si="0"/>
        <v>732.45</v>
      </c>
    </row>
    <row r="41" spans="2:13" x14ac:dyDescent="0.3">
      <c r="B41" s="98" t="s">
        <v>30</v>
      </c>
      <c r="C41" s="98">
        <v>338.4</v>
      </c>
      <c r="D41" s="98">
        <v>57.29</v>
      </c>
      <c r="E41" s="98">
        <v>1830.41</v>
      </c>
      <c r="F41" s="98">
        <v>29.65</v>
      </c>
      <c r="G41" s="98">
        <v>0</v>
      </c>
      <c r="H41" s="98">
        <v>1.9</v>
      </c>
      <c r="I41" s="98">
        <v>0</v>
      </c>
      <c r="J41" s="98">
        <v>0</v>
      </c>
      <c r="K41" s="98">
        <v>0</v>
      </c>
      <c r="L41" s="98">
        <v>0</v>
      </c>
      <c r="M41" s="98">
        <f t="shared" si="0"/>
        <v>2257.65</v>
      </c>
    </row>
    <row r="42" spans="2:13" x14ac:dyDescent="0.3">
      <c r="B42" s="98" t="s">
        <v>123</v>
      </c>
      <c r="C42" s="98">
        <v>6.3449999999999998</v>
      </c>
      <c r="D42" s="98">
        <v>2.5000000000000001E-2</v>
      </c>
      <c r="E42" s="98">
        <v>20.61</v>
      </c>
      <c r="F42" s="98">
        <v>0</v>
      </c>
      <c r="G42" s="98">
        <v>0</v>
      </c>
      <c r="H42" s="98">
        <v>0</v>
      </c>
      <c r="I42" s="98">
        <v>0</v>
      </c>
      <c r="J42" s="98">
        <v>0</v>
      </c>
      <c r="K42" s="98">
        <v>0</v>
      </c>
      <c r="L42" s="98">
        <v>0</v>
      </c>
      <c r="M42" s="98">
        <f t="shared" si="0"/>
        <v>26.98</v>
      </c>
    </row>
    <row r="43" spans="2:13" x14ac:dyDescent="0.3">
      <c r="B43" s="98" t="s">
        <v>82</v>
      </c>
      <c r="C43" s="98">
        <v>4507.8599999999997</v>
      </c>
      <c r="D43" s="98">
        <v>1683.49</v>
      </c>
      <c r="E43" s="98">
        <v>44.19</v>
      </c>
      <c r="F43" s="98">
        <v>0</v>
      </c>
      <c r="G43" s="98">
        <v>0</v>
      </c>
      <c r="H43" s="98">
        <v>40.36</v>
      </c>
      <c r="I43" s="98">
        <v>0.51</v>
      </c>
      <c r="J43" s="98">
        <v>0</v>
      </c>
      <c r="K43" s="98">
        <v>0</v>
      </c>
      <c r="L43" s="98">
        <v>0.66</v>
      </c>
      <c r="M43" s="98">
        <f t="shared" si="0"/>
        <v>6277.0699999999988</v>
      </c>
    </row>
    <row r="44" spans="2:13" x14ac:dyDescent="0.3">
      <c r="B44" s="98" t="s">
        <v>111</v>
      </c>
      <c r="C44" s="98">
        <v>16.96</v>
      </c>
      <c r="D44" s="98">
        <v>0</v>
      </c>
      <c r="E44" s="98">
        <v>121.98</v>
      </c>
      <c r="F44" s="98">
        <v>0</v>
      </c>
      <c r="G44" s="98">
        <v>0</v>
      </c>
      <c r="H44" s="98">
        <v>0</v>
      </c>
      <c r="I44" s="98">
        <v>0</v>
      </c>
      <c r="J44" s="98">
        <v>0</v>
      </c>
      <c r="K44" s="98">
        <v>0</v>
      </c>
      <c r="L44" s="98">
        <v>0</v>
      </c>
      <c r="M44" s="98">
        <f t="shared" si="0"/>
        <v>138.94</v>
      </c>
    </row>
    <row r="45" spans="2:13" x14ac:dyDescent="0.3">
      <c r="B45" s="98" t="s">
        <v>83</v>
      </c>
      <c r="C45" s="98">
        <v>20.2</v>
      </c>
      <c r="D45" s="98">
        <v>0</v>
      </c>
      <c r="E45" s="98">
        <v>104.54</v>
      </c>
      <c r="F45" s="98">
        <v>0</v>
      </c>
      <c r="G45" s="98">
        <v>0</v>
      </c>
      <c r="H45" s="98">
        <v>0</v>
      </c>
      <c r="I45" s="98">
        <v>0</v>
      </c>
      <c r="J45" s="98">
        <v>0</v>
      </c>
      <c r="K45" s="98">
        <v>0</v>
      </c>
      <c r="L45" s="98">
        <v>0</v>
      </c>
      <c r="M45" s="98">
        <f t="shared" si="0"/>
        <v>124.74000000000001</v>
      </c>
    </row>
    <row r="46" spans="2:13" x14ac:dyDescent="0.3">
      <c r="B46" s="98" t="s">
        <v>84</v>
      </c>
      <c r="C46" s="98">
        <v>2.5</v>
      </c>
      <c r="D46" s="98">
        <v>0</v>
      </c>
      <c r="E46" s="98">
        <v>8.5</v>
      </c>
      <c r="F46" s="98">
        <v>0</v>
      </c>
      <c r="G46" s="98">
        <v>0</v>
      </c>
      <c r="H46" s="98">
        <v>0</v>
      </c>
      <c r="I46" s="98">
        <v>0</v>
      </c>
      <c r="J46" s="98">
        <v>0</v>
      </c>
      <c r="K46" s="98">
        <v>0</v>
      </c>
      <c r="L46" s="98">
        <v>0</v>
      </c>
      <c r="M46" s="98">
        <f t="shared" si="0"/>
        <v>11</v>
      </c>
    </row>
    <row r="47" spans="2:13" x14ac:dyDescent="0.3">
      <c r="B47" s="98" t="s">
        <v>31</v>
      </c>
      <c r="C47" s="98">
        <v>420.9</v>
      </c>
      <c r="D47" s="98">
        <v>0</v>
      </c>
      <c r="E47" s="98">
        <v>230.71</v>
      </c>
      <c r="F47" s="98">
        <v>0</v>
      </c>
      <c r="G47" s="98">
        <v>0</v>
      </c>
      <c r="H47" s="98">
        <v>0</v>
      </c>
      <c r="I47" s="98">
        <v>0</v>
      </c>
      <c r="J47" s="98">
        <v>0</v>
      </c>
      <c r="K47" s="98">
        <v>0</v>
      </c>
      <c r="L47" s="98">
        <v>0</v>
      </c>
      <c r="M47" s="98">
        <f t="shared" si="0"/>
        <v>651.61</v>
      </c>
    </row>
    <row r="48" spans="2:13" x14ac:dyDescent="0.3">
      <c r="B48" s="98" t="s">
        <v>33</v>
      </c>
      <c r="C48" s="98">
        <v>0</v>
      </c>
      <c r="D48" s="98">
        <v>0</v>
      </c>
      <c r="E48" s="98">
        <v>0</v>
      </c>
      <c r="F48" s="98">
        <v>121436.87</v>
      </c>
      <c r="G48" s="98">
        <v>0</v>
      </c>
      <c r="H48" s="98">
        <v>0</v>
      </c>
      <c r="I48" s="98">
        <v>0</v>
      </c>
      <c r="J48" s="98">
        <v>0</v>
      </c>
      <c r="K48" s="98">
        <v>0</v>
      </c>
      <c r="L48" s="98">
        <v>0</v>
      </c>
      <c r="M48" s="98">
        <f t="shared" si="0"/>
        <v>121436.87</v>
      </c>
    </row>
    <row r="49" spans="2:13" x14ac:dyDescent="0.3">
      <c r="B49" s="98" t="s">
        <v>34</v>
      </c>
      <c r="C49" s="98">
        <v>5446.3779999999997</v>
      </c>
      <c r="D49" s="98">
        <v>3622.875</v>
      </c>
      <c r="E49" s="98">
        <v>72647.960999999996</v>
      </c>
      <c r="F49" s="98">
        <v>0</v>
      </c>
      <c r="G49" s="98">
        <v>13.965</v>
      </c>
      <c r="H49" s="98">
        <v>0</v>
      </c>
      <c r="I49" s="98">
        <v>0</v>
      </c>
      <c r="J49" s="98">
        <v>0</v>
      </c>
      <c r="K49" s="98">
        <v>0</v>
      </c>
      <c r="L49" s="98">
        <v>17.305</v>
      </c>
      <c r="M49" s="98">
        <f t="shared" si="0"/>
        <v>81748.483999999982</v>
      </c>
    </row>
    <row r="50" spans="2:13" x14ac:dyDescent="0.3">
      <c r="B50" s="98" t="s">
        <v>585</v>
      </c>
      <c r="C50" s="98">
        <v>0</v>
      </c>
      <c r="D50" s="98">
        <v>0</v>
      </c>
      <c r="E50" s="98">
        <v>0</v>
      </c>
      <c r="F50" s="98">
        <v>0</v>
      </c>
      <c r="G50" s="98">
        <v>0</v>
      </c>
      <c r="H50" s="98">
        <v>0</v>
      </c>
      <c r="I50" s="98">
        <v>0</v>
      </c>
      <c r="J50" s="98">
        <v>0</v>
      </c>
      <c r="K50" s="98">
        <v>0</v>
      </c>
      <c r="L50" s="98">
        <v>0</v>
      </c>
      <c r="M50" s="98">
        <f t="shared" si="0"/>
        <v>0</v>
      </c>
    </row>
    <row r="51" spans="2:13" x14ac:dyDescent="0.3">
      <c r="B51" s="98" t="s">
        <v>155</v>
      </c>
      <c r="C51" s="98">
        <v>2.2999999999999998</v>
      </c>
      <c r="D51" s="98">
        <v>0</v>
      </c>
      <c r="E51" s="98">
        <v>859.29</v>
      </c>
      <c r="F51" s="98">
        <v>0</v>
      </c>
      <c r="G51" s="98">
        <v>0</v>
      </c>
      <c r="H51" s="98">
        <v>0</v>
      </c>
      <c r="I51" s="98">
        <v>0</v>
      </c>
      <c r="J51" s="98">
        <v>0</v>
      </c>
      <c r="K51" s="98">
        <v>0</v>
      </c>
      <c r="L51" s="98">
        <v>0</v>
      </c>
      <c r="M51" s="98">
        <f t="shared" si="0"/>
        <v>861.58999999999992</v>
      </c>
    </row>
    <row r="52" spans="2:13" x14ac:dyDescent="0.3">
      <c r="B52" s="98" t="s">
        <v>35</v>
      </c>
      <c r="C52" s="98">
        <v>30676.560000000001</v>
      </c>
      <c r="D52" s="98">
        <v>6426.75</v>
      </c>
      <c r="E52" s="98">
        <v>51099.31</v>
      </c>
      <c r="F52" s="98">
        <v>0</v>
      </c>
      <c r="G52" s="98">
        <v>0</v>
      </c>
      <c r="H52" s="98">
        <v>0.68</v>
      </c>
      <c r="I52" s="98">
        <v>0</v>
      </c>
      <c r="J52" s="98">
        <v>0</v>
      </c>
      <c r="K52" s="98">
        <v>0</v>
      </c>
      <c r="L52" s="98">
        <v>0</v>
      </c>
      <c r="M52" s="98">
        <f t="shared" si="0"/>
        <v>88203.299999999988</v>
      </c>
    </row>
    <row r="53" spans="2:13" x14ac:dyDescent="0.3">
      <c r="B53" s="98" t="s">
        <v>481</v>
      </c>
      <c r="C53" s="98">
        <v>4.62</v>
      </c>
      <c r="D53" s="98">
        <v>0</v>
      </c>
      <c r="E53" s="98">
        <v>3.11</v>
      </c>
      <c r="F53" s="98">
        <v>0</v>
      </c>
      <c r="G53" s="98">
        <v>0</v>
      </c>
      <c r="H53" s="98">
        <v>0</v>
      </c>
      <c r="I53" s="98">
        <v>0</v>
      </c>
      <c r="J53" s="98">
        <v>0</v>
      </c>
      <c r="K53" s="98">
        <v>0</v>
      </c>
      <c r="L53" s="98">
        <v>0</v>
      </c>
      <c r="M53" s="98">
        <f t="shared" si="0"/>
        <v>7.73</v>
      </c>
    </row>
    <row r="54" spans="2:13" x14ac:dyDescent="0.3">
      <c r="B54" s="98" t="s">
        <v>85</v>
      </c>
      <c r="C54" s="98">
        <v>163.56</v>
      </c>
      <c r="D54" s="98">
        <v>203.89500000000001</v>
      </c>
      <c r="E54" s="98">
        <v>59.685000000000002</v>
      </c>
      <c r="F54" s="98">
        <v>0</v>
      </c>
      <c r="G54" s="98">
        <v>0</v>
      </c>
      <c r="H54" s="98">
        <v>0.315</v>
      </c>
      <c r="I54" s="98">
        <v>0</v>
      </c>
      <c r="J54" s="98">
        <v>0</v>
      </c>
      <c r="K54" s="98">
        <v>0</v>
      </c>
      <c r="L54" s="98">
        <v>23.88</v>
      </c>
      <c r="M54" s="98">
        <f t="shared" si="0"/>
        <v>451.33500000000004</v>
      </c>
    </row>
    <row r="55" spans="2:13" x14ac:dyDescent="0.3">
      <c r="B55" s="98" t="s">
        <v>586</v>
      </c>
      <c r="C55" s="98">
        <v>0</v>
      </c>
      <c r="D55" s="98">
        <v>0</v>
      </c>
      <c r="E55" s="98">
        <v>0</v>
      </c>
      <c r="F55" s="98">
        <v>0</v>
      </c>
      <c r="G55" s="98">
        <v>0</v>
      </c>
      <c r="H55" s="98">
        <v>0</v>
      </c>
      <c r="I55" s="98">
        <v>0</v>
      </c>
      <c r="J55" s="98">
        <v>0</v>
      </c>
      <c r="K55" s="98">
        <v>0</v>
      </c>
      <c r="L55" s="98">
        <v>0</v>
      </c>
      <c r="M55" s="98">
        <f t="shared" si="0"/>
        <v>0</v>
      </c>
    </row>
    <row r="56" spans="2:13" x14ac:dyDescent="0.3">
      <c r="B56" s="98" t="s">
        <v>156</v>
      </c>
      <c r="C56" s="98">
        <v>272.20999999999998</v>
      </c>
      <c r="D56" s="98">
        <v>53.63</v>
      </c>
      <c r="E56" s="98">
        <v>85.07</v>
      </c>
      <c r="F56" s="98">
        <v>0</v>
      </c>
      <c r="G56" s="98">
        <v>0</v>
      </c>
      <c r="H56" s="98">
        <v>0</v>
      </c>
      <c r="I56" s="98">
        <v>0</v>
      </c>
      <c r="J56" s="98">
        <v>0</v>
      </c>
      <c r="K56" s="98">
        <v>0</v>
      </c>
      <c r="L56" s="98">
        <v>0</v>
      </c>
      <c r="M56" s="98">
        <f t="shared" si="0"/>
        <v>410.90999999999997</v>
      </c>
    </row>
    <row r="57" spans="2:13" x14ac:dyDescent="0.3">
      <c r="B57" s="98" t="s">
        <v>86</v>
      </c>
      <c r="C57" s="98">
        <v>16.13</v>
      </c>
      <c r="D57" s="98">
        <v>0</v>
      </c>
      <c r="E57" s="98">
        <v>42.06</v>
      </c>
      <c r="F57" s="98">
        <v>0</v>
      </c>
      <c r="G57" s="98">
        <v>0</v>
      </c>
      <c r="H57" s="98">
        <v>0</v>
      </c>
      <c r="I57" s="98">
        <v>0</v>
      </c>
      <c r="J57" s="98">
        <v>0</v>
      </c>
      <c r="K57" s="98">
        <v>0</v>
      </c>
      <c r="L57" s="98">
        <v>0</v>
      </c>
      <c r="M57" s="98">
        <f t="shared" si="0"/>
        <v>58.19</v>
      </c>
    </row>
    <row r="58" spans="2:13" x14ac:dyDescent="0.3">
      <c r="B58" s="98" t="s">
        <v>87</v>
      </c>
      <c r="C58" s="98">
        <v>0</v>
      </c>
      <c r="D58" s="98">
        <v>0</v>
      </c>
      <c r="E58" s="98">
        <v>64.13</v>
      </c>
      <c r="F58" s="98">
        <v>0</v>
      </c>
      <c r="G58" s="98">
        <v>0</v>
      </c>
      <c r="H58" s="98">
        <v>0</v>
      </c>
      <c r="I58" s="98">
        <v>0</v>
      </c>
      <c r="J58" s="98">
        <v>0</v>
      </c>
      <c r="K58" s="98">
        <v>0</v>
      </c>
      <c r="L58" s="98">
        <v>0</v>
      </c>
      <c r="M58" s="98">
        <f t="shared" si="0"/>
        <v>64.13</v>
      </c>
    </row>
    <row r="59" spans="2:13" x14ac:dyDescent="0.3">
      <c r="B59" s="98" t="s">
        <v>36</v>
      </c>
      <c r="C59" s="98">
        <v>40.200000000000003</v>
      </c>
      <c r="D59" s="98">
        <v>0</v>
      </c>
      <c r="E59" s="98">
        <v>0</v>
      </c>
      <c r="F59" s="98">
        <v>1374.3</v>
      </c>
      <c r="G59" s="98">
        <v>0</v>
      </c>
      <c r="H59" s="98">
        <v>0</v>
      </c>
      <c r="I59" s="98">
        <v>0</v>
      </c>
      <c r="J59" s="98">
        <v>0</v>
      </c>
      <c r="K59" s="98">
        <v>0</v>
      </c>
      <c r="L59" s="98">
        <v>0</v>
      </c>
      <c r="M59" s="98">
        <f t="shared" si="0"/>
        <v>1414.5</v>
      </c>
    </row>
    <row r="60" spans="2:13" x14ac:dyDescent="0.3">
      <c r="B60" s="98" t="s">
        <v>37</v>
      </c>
      <c r="C60" s="98">
        <v>3679.33</v>
      </c>
      <c r="D60" s="98">
        <v>905.15</v>
      </c>
      <c r="E60" s="98">
        <v>5105.7250000000004</v>
      </c>
      <c r="F60" s="98">
        <v>0</v>
      </c>
      <c r="G60" s="98">
        <v>0</v>
      </c>
      <c r="H60" s="98">
        <v>11</v>
      </c>
      <c r="I60" s="98">
        <v>2</v>
      </c>
      <c r="J60" s="98">
        <v>0</v>
      </c>
      <c r="K60" s="98">
        <v>0</v>
      </c>
      <c r="L60" s="98">
        <v>0</v>
      </c>
      <c r="M60" s="98">
        <f t="shared" si="0"/>
        <v>9703.2049999999999</v>
      </c>
    </row>
    <row r="61" spans="2:13" x14ac:dyDescent="0.3">
      <c r="B61" s="98" t="s">
        <v>38</v>
      </c>
      <c r="C61" s="98">
        <v>0</v>
      </c>
      <c r="D61" s="98">
        <v>0</v>
      </c>
      <c r="E61" s="98">
        <v>0</v>
      </c>
      <c r="F61" s="98">
        <v>3305.76</v>
      </c>
      <c r="G61" s="98">
        <v>0</v>
      </c>
      <c r="H61" s="98">
        <v>0</v>
      </c>
      <c r="I61" s="98">
        <v>0</v>
      </c>
      <c r="J61" s="98">
        <v>0</v>
      </c>
      <c r="K61" s="98">
        <v>0</v>
      </c>
      <c r="L61" s="98">
        <v>0</v>
      </c>
      <c r="M61" s="98">
        <f t="shared" si="0"/>
        <v>3305.76</v>
      </c>
    </row>
    <row r="62" spans="2:13" x14ac:dyDescent="0.3">
      <c r="B62" s="98" t="s">
        <v>39</v>
      </c>
      <c r="C62" s="98">
        <v>19.91</v>
      </c>
      <c r="D62" s="98">
        <v>10.53</v>
      </c>
      <c r="E62" s="98">
        <v>332.69</v>
      </c>
      <c r="F62" s="98">
        <v>0</v>
      </c>
      <c r="G62" s="98">
        <v>0</v>
      </c>
      <c r="H62" s="98">
        <v>0</v>
      </c>
      <c r="I62" s="98">
        <v>0</v>
      </c>
      <c r="J62" s="98">
        <v>0</v>
      </c>
      <c r="K62" s="98">
        <v>0</v>
      </c>
      <c r="L62" s="98">
        <v>0</v>
      </c>
      <c r="M62" s="98">
        <f t="shared" si="0"/>
        <v>363.13</v>
      </c>
    </row>
    <row r="63" spans="2:13" x14ac:dyDescent="0.3">
      <c r="B63" s="98" t="s">
        <v>587</v>
      </c>
      <c r="C63" s="98">
        <v>0</v>
      </c>
      <c r="D63" s="98">
        <v>0</v>
      </c>
      <c r="E63" s="98">
        <v>0</v>
      </c>
      <c r="F63" s="98">
        <v>0</v>
      </c>
      <c r="G63" s="98">
        <v>0</v>
      </c>
      <c r="H63" s="98">
        <v>0</v>
      </c>
      <c r="I63" s="98">
        <v>0</v>
      </c>
      <c r="J63" s="98">
        <v>0</v>
      </c>
      <c r="K63" s="98">
        <v>0</v>
      </c>
      <c r="L63" s="98">
        <v>0</v>
      </c>
      <c r="M63" s="98">
        <f t="shared" si="0"/>
        <v>0</v>
      </c>
    </row>
    <row r="64" spans="2:13" x14ac:dyDescent="0.3">
      <c r="B64" s="98" t="s">
        <v>40</v>
      </c>
      <c r="C64" s="98">
        <v>910.22500000000002</v>
      </c>
      <c r="D64" s="98">
        <v>0</v>
      </c>
      <c r="E64" s="98">
        <v>36.409999999999997</v>
      </c>
      <c r="F64" s="98">
        <v>0</v>
      </c>
      <c r="G64" s="98">
        <v>0</v>
      </c>
      <c r="H64" s="98">
        <v>0</v>
      </c>
      <c r="I64" s="98">
        <v>0</v>
      </c>
      <c r="J64" s="98">
        <v>0</v>
      </c>
      <c r="K64" s="98">
        <v>0</v>
      </c>
      <c r="L64" s="98">
        <v>0</v>
      </c>
      <c r="M64" s="98">
        <f t="shared" si="0"/>
        <v>946.63499999999999</v>
      </c>
    </row>
    <row r="65" spans="2:13" x14ac:dyDescent="0.3">
      <c r="B65" s="98" t="s">
        <v>41</v>
      </c>
      <c r="C65" s="98">
        <v>1777.2850000000001</v>
      </c>
      <c r="D65" s="98">
        <v>0</v>
      </c>
      <c r="E65" s="98">
        <v>0</v>
      </c>
      <c r="F65" s="98">
        <v>2146.172</v>
      </c>
      <c r="G65" s="98">
        <v>0</v>
      </c>
      <c r="H65" s="98">
        <v>0</v>
      </c>
      <c r="I65" s="98">
        <v>0</v>
      </c>
      <c r="J65" s="98">
        <v>0</v>
      </c>
      <c r="K65" s="98">
        <v>0</v>
      </c>
      <c r="L65" s="98">
        <v>0</v>
      </c>
      <c r="M65" s="98">
        <f t="shared" si="0"/>
        <v>3923.4570000000003</v>
      </c>
    </row>
    <row r="66" spans="2:13" x14ac:dyDescent="0.3">
      <c r="B66" s="98" t="s">
        <v>42</v>
      </c>
      <c r="C66" s="98">
        <v>785.82799999999997</v>
      </c>
      <c r="D66" s="98">
        <v>545.81299999999999</v>
      </c>
      <c r="E66" s="98">
        <v>7537.7250000000004</v>
      </c>
      <c r="F66" s="98">
        <v>21.72</v>
      </c>
      <c r="G66" s="98">
        <v>0</v>
      </c>
      <c r="H66" s="98">
        <v>0</v>
      </c>
      <c r="I66" s="98">
        <v>0</v>
      </c>
      <c r="J66" s="98">
        <v>0</v>
      </c>
      <c r="K66" s="98">
        <v>0</v>
      </c>
      <c r="L66" s="98">
        <v>0</v>
      </c>
      <c r="M66" s="98">
        <f t="shared" si="0"/>
        <v>8891.0859999999993</v>
      </c>
    </row>
    <row r="67" spans="2:13" x14ac:dyDescent="0.3">
      <c r="B67" s="98" t="s">
        <v>43</v>
      </c>
      <c r="C67" s="98">
        <v>18040.12</v>
      </c>
      <c r="D67" s="98">
        <v>10532.96</v>
      </c>
      <c r="E67" s="98">
        <v>37118.93</v>
      </c>
      <c r="F67" s="98">
        <v>27.73</v>
      </c>
      <c r="G67" s="98">
        <v>0</v>
      </c>
      <c r="H67" s="98">
        <v>0</v>
      </c>
      <c r="I67" s="98">
        <v>0</v>
      </c>
      <c r="J67" s="98">
        <v>0</v>
      </c>
      <c r="K67" s="98">
        <v>0</v>
      </c>
      <c r="L67" s="98">
        <v>0</v>
      </c>
      <c r="M67" s="98">
        <f t="shared" si="0"/>
        <v>65719.739999999991</v>
      </c>
    </row>
    <row r="68" spans="2:13" x14ac:dyDescent="0.3">
      <c r="B68" s="98" t="s">
        <v>88</v>
      </c>
      <c r="C68" s="98">
        <v>117.03</v>
      </c>
      <c r="D68" s="98">
        <v>0.04</v>
      </c>
      <c r="E68" s="98">
        <v>425.14</v>
      </c>
      <c r="F68" s="98">
        <v>0</v>
      </c>
      <c r="G68" s="98">
        <v>0</v>
      </c>
      <c r="H68" s="98">
        <v>0</v>
      </c>
      <c r="I68" s="98">
        <v>0</v>
      </c>
      <c r="J68" s="98">
        <v>0</v>
      </c>
      <c r="K68" s="98">
        <v>0</v>
      </c>
      <c r="L68" s="98">
        <v>0</v>
      </c>
      <c r="M68" s="98">
        <f t="shared" si="0"/>
        <v>542.21</v>
      </c>
    </row>
    <row r="69" spans="2:13" x14ac:dyDescent="0.3">
      <c r="B69" s="98" t="s">
        <v>89</v>
      </c>
      <c r="C69" s="98">
        <v>19.95</v>
      </c>
      <c r="D69" s="98">
        <v>0</v>
      </c>
      <c r="E69" s="98">
        <v>137.3475</v>
      </c>
      <c r="F69" s="98">
        <v>0</v>
      </c>
      <c r="G69" s="98">
        <v>0</v>
      </c>
      <c r="H69" s="98">
        <v>0</v>
      </c>
      <c r="I69" s="98">
        <v>0</v>
      </c>
      <c r="J69" s="98">
        <v>0</v>
      </c>
      <c r="K69" s="98">
        <v>0</v>
      </c>
      <c r="L69" s="98">
        <v>0</v>
      </c>
      <c r="M69" s="98">
        <f t="shared" si="0"/>
        <v>157.29749999999999</v>
      </c>
    </row>
    <row r="70" spans="2:13" x14ac:dyDescent="0.3">
      <c r="B70" s="98" t="s">
        <v>90</v>
      </c>
      <c r="C70" s="98">
        <v>0</v>
      </c>
      <c r="D70" s="98">
        <v>0</v>
      </c>
      <c r="E70" s="98">
        <v>111.15</v>
      </c>
      <c r="F70" s="98">
        <v>0</v>
      </c>
      <c r="G70" s="98">
        <v>0</v>
      </c>
      <c r="H70" s="98">
        <v>0</v>
      </c>
      <c r="I70" s="98">
        <v>0</v>
      </c>
      <c r="J70" s="98">
        <v>0</v>
      </c>
      <c r="K70" s="98">
        <v>0</v>
      </c>
      <c r="L70" s="98">
        <v>0</v>
      </c>
      <c r="M70" s="98">
        <f t="shared" ref="M70:M110" si="1">SUM(C70:L70)</f>
        <v>111.15</v>
      </c>
    </row>
    <row r="71" spans="2:13" x14ac:dyDescent="0.3">
      <c r="B71" s="98" t="s">
        <v>44</v>
      </c>
      <c r="C71" s="98">
        <v>11164.858</v>
      </c>
      <c r="D71" s="98">
        <v>3228.29</v>
      </c>
      <c r="E71" s="98">
        <v>6361.1080000000002</v>
      </c>
      <c r="F71" s="98">
        <v>0</v>
      </c>
      <c r="G71" s="98">
        <v>0</v>
      </c>
      <c r="H71" s="98">
        <v>3111.38</v>
      </c>
      <c r="I71" s="98">
        <v>391.15499999999997</v>
      </c>
      <c r="J71" s="98">
        <v>3.04</v>
      </c>
      <c r="K71" s="98">
        <v>0.13500000000000001</v>
      </c>
      <c r="L71" s="98">
        <v>0</v>
      </c>
      <c r="M71" s="98">
        <f t="shared" si="1"/>
        <v>24259.966</v>
      </c>
    </row>
    <row r="72" spans="2:13" x14ac:dyDescent="0.3">
      <c r="B72" s="98" t="s">
        <v>588</v>
      </c>
      <c r="C72" s="98">
        <v>0</v>
      </c>
      <c r="D72" s="98">
        <v>0</v>
      </c>
      <c r="E72" s="98">
        <v>0</v>
      </c>
      <c r="F72" s="98">
        <v>0</v>
      </c>
      <c r="G72" s="98">
        <v>0</v>
      </c>
      <c r="H72" s="98">
        <v>0</v>
      </c>
      <c r="I72" s="98">
        <v>0</v>
      </c>
      <c r="J72" s="98">
        <v>0</v>
      </c>
      <c r="K72" s="98">
        <v>0</v>
      </c>
      <c r="L72" s="98">
        <v>0</v>
      </c>
      <c r="M72" s="98">
        <f t="shared" si="1"/>
        <v>0</v>
      </c>
    </row>
    <row r="73" spans="2:13" x14ac:dyDescent="0.3">
      <c r="B73" s="98" t="s">
        <v>91</v>
      </c>
      <c r="C73" s="98">
        <v>118.39</v>
      </c>
      <c r="D73" s="98">
        <v>53.14</v>
      </c>
      <c r="E73" s="98">
        <v>154.07</v>
      </c>
      <c r="F73" s="98">
        <v>0</v>
      </c>
      <c r="G73" s="98">
        <v>0</v>
      </c>
      <c r="H73" s="98">
        <v>0</v>
      </c>
      <c r="I73" s="98">
        <v>0</v>
      </c>
      <c r="J73" s="98">
        <v>0</v>
      </c>
      <c r="K73" s="98">
        <v>0</v>
      </c>
      <c r="L73" s="98">
        <v>0</v>
      </c>
      <c r="M73" s="98">
        <f t="shared" si="1"/>
        <v>325.60000000000002</v>
      </c>
    </row>
    <row r="74" spans="2:13" x14ac:dyDescent="0.3">
      <c r="B74" s="98" t="s">
        <v>500</v>
      </c>
      <c r="C74" s="98">
        <v>0</v>
      </c>
      <c r="D74" s="98">
        <v>0</v>
      </c>
      <c r="E74" s="98">
        <v>2</v>
      </c>
      <c r="F74" s="98">
        <v>0</v>
      </c>
      <c r="G74" s="98">
        <v>0</v>
      </c>
      <c r="H74" s="98">
        <v>0</v>
      </c>
      <c r="I74" s="98">
        <v>0</v>
      </c>
      <c r="J74" s="98">
        <v>0</v>
      </c>
      <c r="K74" s="98">
        <v>0</v>
      </c>
      <c r="L74" s="98">
        <v>0</v>
      </c>
      <c r="M74" s="98">
        <f t="shared" si="1"/>
        <v>2</v>
      </c>
    </row>
    <row r="75" spans="2:13" x14ac:dyDescent="0.3">
      <c r="B75" s="98" t="s">
        <v>45</v>
      </c>
      <c r="C75" s="98">
        <v>514.45299999999997</v>
      </c>
      <c r="D75" s="98">
        <v>26.55</v>
      </c>
      <c r="E75" s="98">
        <v>8188.59</v>
      </c>
      <c r="F75" s="98">
        <v>1.52</v>
      </c>
      <c r="G75" s="98">
        <v>1.93</v>
      </c>
      <c r="H75" s="98">
        <v>0</v>
      </c>
      <c r="I75" s="98">
        <v>0</v>
      </c>
      <c r="J75" s="98">
        <v>0</v>
      </c>
      <c r="K75" s="98">
        <v>0</v>
      </c>
      <c r="L75" s="98">
        <v>0</v>
      </c>
      <c r="M75" s="98">
        <f t="shared" si="1"/>
        <v>8733.0430000000015</v>
      </c>
    </row>
    <row r="76" spans="2:13" x14ac:dyDescent="0.3">
      <c r="B76" s="98" t="s">
        <v>47</v>
      </c>
      <c r="C76" s="98">
        <v>83785.012000000002</v>
      </c>
      <c r="D76" s="98">
        <v>0</v>
      </c>
      <c r="E76" s="98">
        <v>0</v>
      </c>
      <c r="F76" s="98">
        <v>0</v>
      </c>
      <c r="G76" s="98">
        <v>0</v>
      </c>
      <c r="H76" s="98">
        <v>0</v>
      </c>
      <c r="I76" s="98">
        <v>0</v>
      </c>
      <c r="J76" s="98">
        <v>0</v>
      </c>
      <c r="K76" s="98">
        <v>0</v>
      </c>
      <c r="L76" s="98">
        <v>0</v>
      </c>
      <c r="M76" s="98">
        <f t="shared" si="1"/>
        <v>83785.012000000002</v>
      </c>
    </row>
    <row r="77" spans="2:13" x14ac:dyDescent="0.3">
      <c r="B77" s="98" t="s">
        <v>48</v>
      </c>
      <c r="C77" s="98">
        <v>282.13</v>
      </c>
      <c r="D77" s="98">
        <v>2.673</v>
      </c>
      <c r="E77" s="98">
        <v>1917.529</v>
      </c>
      <c r="F77" s="98">
        <v>0</v>
      </c>
      <c r="G77" s="98">
        <v>0</v>
      </c>
      <c r="H77" s="98">
        <v>0</v>
      </c>
      <c r="I77" s="98">
        <v>0</v>
      </c>
      <c r="J77" s="98">
        <v>0</v>
      </c>
      <c r="K77" s="98">
        <v>0</v>
      </c>
      <c r="L77" s="98">
        <v>0</v>
      </c>
      <c r="M77" s="98">
        <f t="shared" si="1"/>
        <v>2202.3319999999999</v>
      </c>
    </row>
    <row r="78" spans="2:13" x14ac:dyDescent="0.3">
      <c r="B78" s="98" t="s">
        <v>49</v>
      </c>
      <c r="C78" s="98">
        <v>3643.93</v>
      </c>
      <c r="D78" s="98">
        <v>0</v>
      </c>
      <c r="E78" s="98">
        <v>110.75</v>
      </c>
      <c r="F78" s="98">
        <v>0</v>
      </c>
      <c r="G78" s="98">
        <v>0</v>
      </c>
      <c r="H78" s="98">
        <v>16.649999999999999</v>
      </c>
      <c r="I78" s="98">
        <v>0</v>
      </c>
      <c r="J78" s="98">
        <v>0</v>
      </c>
      <c r="K78" s="98">
        <v>0</v>
      </c>
      <c r="L78" s="98">
        <v>0</v>
      </c>
      <c r="M78" s="98">
        <f t="shared" si="1"/>
        <v>3771.33</v>
      </c>
    </row>
    <row r="79" spans="2:13" x14ac:dyDescent="0.3">
      <c r="B79" s="98" t="s">
        <v>50</v>
      </c>
      <c r="C79" s="98">
        <v>0</v>
      </c>
      <c r="D79" s="98">
        <v>0</v>
      </c>
      <c r="E79" s="98">
        <v>122349.393</v>
      </c>
      <c r="F79" s="98">
        <v>0</v>
      </c>
      <c r="G79" s="98">
        <v>0</v>
      </c>
      <c r="H79" s="98">
        <v>0</v>
      </c>
      <c r="I79" s="98">
        <v>0</v>
      </c>
      <c r="J79" s="98">
        <v>0</v>
      </c>
      <c r="K79" s="98">
        <v>0</v>
      </c>
      <c r="L79" s="98">
        <v>0</v>
      </c>
      <c r="M79" s="98">
        <f t="shared" si="1"/>
        <v>122349.393</v>
      </c>
    </row>
    <row r="80" spans="2:13" x14ac:dyDescent="0.3">
      <c r="B80" s="98" t="s">
        <v>92</v>
      </c>
      <c r="C80" s="98">
        <v>95</v>
      </c>
      <c r="D80" s="98">
        <v>0</v>
      </c>
      <c r="E80" s="98">
        <v>979</v>
      </c>
      <c r="F80" s="98">
        <v>0</v>
      </c>
      <c r="G80" s="98">
        <v>0</v>
      </c>
      <c r="H80" s="98">
        <v>0</v>
      </c>
      <c r="I80" s="98">
        <v>0</v>
      </c>
      <c r="J80" s="98">
        <v>0</v>
      </c>
      <c r="K80" s="98">
        <v>0</v>
      </c>
      <c r="L80" s="98">
        <v>0</v>
      </c>
      <c r="M80" s="98">
        <f t="shared" si="1"/>
        <v>1074</v>
      </c>
    </row>
    <row r="81" spans="2:13" x14ac:dyDescent="0.3">
      <c r="B81" s="98" t="s">
        <v>51</v>
      </c>
      <c r="C81" s="98">
        <v>19.809999999999999</v>
      </c>
      <c r="D81" s="98">
        <v>16.739999999999998</v>
      </c>
      <c r="E81" s="98">
        <v>1750</v>
      </c>
      <c r="F81" s="98">
        <v>0</v>
      </c>
      <c r="G81" s="98">
        <v>0</v>
      </c>
      <c r="H81" s="98">
        <v>0</v>
      </c>
      <c r="I81" s="98">
        <v>0</v>
      </c>
      <c r="J81" s="98">
        <v>0</v>
      </c>
      <c r="K81" s="98">
        <v>0</v>
      </c>
      <c r="L81" s="98">
        <v>0</v>
      </c>
      <c r="M81" s="98">
        <f t="shared" si="1"/>
        <v>1786.55</v>
      </c>
    </row>
    <row r="82" spans="2:13" x14ac:dyDescent="0.3">
      <c r="B82" s="98" t="s">
        <v>501</v>
      </c>
      <c r="C82" s="98">
        <v>0</v>
      </c>
      <c r="D82" s="98">
        <v>0</v>
      </c>
      <c r="E82" s="98">
        <v>4.63</v>
      </c>
      <c r="F82" s="98">
        <v>0</v>
      </c>
      <c r="G82" s="98">
        <v>0</v>
      </c>
      <c r="H82" s="98">
        <v>0</v>
      </c>
      <c r="I82" s="98">
        <v>0</v>
      </c>
      <c r="J82" s="98">
        <v>0</v>
      </c>
      <c r="K82" s="98">
        <v>0</v>
      </c>
      <c r="L82" s="98">
        <v>0</v>
      </c>
      <c r="M82" s="98">
        <f t="shared" si="1"/>
        <v>4.63</v>
      </c>
    </row>
    <row r="83" spans="2:13" x14ac:dyDescent="0.3">
      <c r="B83" s="98" t="s">
        <v>52</v>
      </c>
      <c r="C83" s="98">
        <v>86974.2</v>
      </c>
      <c r="D83" s="98">
        <v>53562.3</v>
      </c>
      <c r="E83" s="98">
        <v>809857.4</v>
      </c>
      <c r="F83" s="98">
        <v>0</v>
      </c>
      <c r="G83" s="98">
        <v>0</v>
      </c>
      <c r="H83" s="98">
        <v>0</v>
      </c>
      <c r="I83" s="98">
        <v>0</v>
      </c>
      <c r="J83" s="98">
        <v>0</v>
      </c>
      <c r="K83" s="98">
        <v>0</v>
      </c>
      <c r="L83" s="98">
        <v>0</v>
      </c>
      <c r="M83" s="98">
        <f t="shared" si="1"/>
        <v>950393.9</v>
      </c>
    </row>
    <row r="84" spans="2:13" x14ac:dyDescent="0.3">
      <c r="B84" s="98" t="s">
        <v>592</v>
      </c>
      <c r="C84" s="98">
        <v>0</v>
      </c>
      <c r="D84" s="98">
        <v>0</v>
      </c>
      <c r="E84" s="98">
        <v>0</v>
      </c>
      <c r="F84" s="98">
        <v>0</v>
      </c>
      <c r="G84" s="98">
        <v>0</v>
      </c>
      <c r="H84" s="98">
        <v>0</v>
      </c>
      <c r="I84" s="98">
        <v>0</v>
      </c>
      <c r="J84" s="98">
        <v>0</v>
      </c>
      <c r="K84" s="98">
        <v>0</v>
      </c>
      <c r="L84" s="98">
        <v>0</v>
      </c>
      <c r="M84" s="98">
        <f t="shared" si="1"/>
        <v>0</v>
      </c>
    </row>
    <row r="85" spans="2:13" x14ac:dyDescent="0.3">
      <c r="B85" s="98" t="s">
        <v>53</v>
      </c>
      <c r="C85" s="98">
        <v>125151.01</v>
      </c>
      <c r="D85" s="98">
        <v>429.6</v>
      </c>
      <c r="E85" s="98">
        <v>144.21</v>
      </c>
      <c r="F85" s="98">
        <v>134.89500000000001</v>
      </c>
      <c r="G85" s="98">
        <v>0</v>
      </c>
      <c r="H85" s="98">
        <v>192.9</v>
      </c>
      <c r="I85" s="98">
        <v>0</v>
      </c>
      <c r="J85" s="98">
        <v>0</v>
      </c>
      <c r="K85" s="98">
        <v>0</v>
      </c>
      <c r="L85" s="98">
        <v>0</v>
      </c>
      <c r="M85" s="98">
        <f t="shared" si="1"/>
        <v>126052.61500000001</v>
      </c>
    </row>
    <row r="86" spans="2:13" x14ac:dyDescent="0.3">
      <c r="B86" s="98" t="s">
        <v>93</v>
      </c>
      <c r="C86" s="98">
        <v>9.83</v>
      </c>
      <c r="D86" s="98">
        <v>1.35</v>
      </c>
      <c r="E86" s="98">
        <v>119.858</v>
      </c>
      <c r="F86" s="98">
        <v>0</v>
      </c>
      <c r="G86" s="98">
        <v>0</v>
      </c>
      <c r="H86" s="98">
        <v>0</v>
      </c>
      <c r="I86" s="98">
        <v>0</v>
      </c>
      <c r="J86" s="98">
        <v>0</v>
      </c>
      <c r="K86" s="98">
        <v>0</v>
      </c>
      <c r="L86" s="98">
        <v>0</v>
      </c>
      <c r="M86" s="98">
        <f t="shared" si="1"/>
        <v>131.03800000000001</v>
      </c>
    </row>
    <row r="87" spans="2:13" x14ac:dyDescent="0.3">
      <c r="B87" s="98" t="s">
        <v>54</v>
      </c>
      <c r="C87" s="98">
        <v>86.64</v>
      </c>
      <c r="D87" s="98">
        <v>1.59</v>
      </c>
      <c r="E87" s="98">
        <v>124.2</v>
      </c>
      <c r="F87" s="98">
        <v>0</v>
      </c>
      <c r="G87" s="98">
        <v>0</v>
      </c>
      <c r="H87" s="98">
        <v>0</v>
      </c>
      <c r="I87" s="98">
        <v>0</v>
      </c>
      <c r="J87" s="98">
        <v>0</v>
      </c>
      <c r="K87" s="98">
        <v>0</v>
      </c>
      <c r="L87" s="98">
        <v>0</v>
      </c>
      <c r="M87" s="98">
        <f t="shared" si="1"/>
        <v>212.43</v>
      </c>
    </row>
    <row r="88" spans="2:13" x14ac:dyDescent="0.3">
      <c r="B88" s="98" t="s">
        <v>55</v>
      </c>
      <c r="C88" s="98">
        <v>11239.205</v>
      </c>
      <c r="D88" s="98">
        <v>2626.4380000000001</v>
      </c>
      <c r="E88" s="98">
        <v>5464.2129999999997</v>
      </c>
      <c r="F88" s="98">
        <v>0</v>
      </c>
      <c r="G88" s="98">
        <v>0</v>
      </c>
      <c r="H88" s="98">
        <v>0</v>
      </c>
      <c r="I88" s="98">
        <v>0</v>
      </c>
      <c r="J88" s="98">
        <v>0</v>
      </c>
      <c r="K88" s="98">
        <v>0</v>
      </c>
      <c r="L88" s="98">
        <v>0</v>
      </c>
      <c r="M88" s="98">
        <f t="shared" si="1"/>
        <v>19329.856</v>
      </c>
    </row>
    <row r="89" spans="2:13" x14ac:dyDescent="0.3">
      <c r="B89" s="98" t="s">
        <v>112</v>
      </c>
      <c r="C89" s="98">
        <v>0.18</v>
      </c>
      <c r="D89" s="98">
        <v>0.9</v>
      </c>
      <c r="E89" s="98">
        <v>42.945</v>
      </c>
      <c r="F89" s="98">
        <v>0</v>
      </c>
      <c r="G89" s="98">
        <v>0</v>
      </c>
      <c r="H89" s="98">
        <v>0</v>
      </c>
      <c r="I89" s="98">
        <v>0</v>
      </c>
      <c r="J89" s="98">
        <v>0</v>
      </c>
      <c r="K89" s="98">
        <v>0</v>
      </c>
      <c r="L89" s="98">
        <v>0</v>
      </c>
      <c r="M89" s="98">
        <f t="shared" si="1"/>
        <v>44.024999999999999</v>
      </c>
    </row>
    <row r="90" spans="2:13" x14ac:dyDescent="0.3">
      <c r="B90" s="98" t="s">
        <v>56</v>
      </c>
      <c r="C90" s="98">
        <v>248.02500000000001</v>
      </c>
      <c r="D90" s="98">
        <v>5.9329999999999998</v>
      </c>
      <c r="E90" s="98">
        <v>340.98</v>
      </c>
      <c r="F90" s="98">
        <v>17.100000000000001</v>
      </c>
      <c r="G90" s="98">
        <v>0</v>
      </c>
      <c r="H90" s="98">
        <v>102.795</v>
      </c>
      <c r="I90" s="98">
        <v>0</v>
      </c>
      <c r="J90" s="98">
        <v>0</v>
      </c>
      <c r="K90" s="98">
        <v>0</v>
      </c>
      <c r="L90" s="98">
        <v>0</v>
      </c>
      <c r="M90" s="98">
        <f t="shared" si="1"/>
        <v>714.83299999999997</v>
      </c>
    </row>
    <row r="91" spans="2:13" x14ac:dyDescent="0.3">
      <c r="B91" s="98" t="s">
        <v>57</v>
      </c>
      <c r="C91" s="98">
        <v>1789</v>
      </c>
      <c r="D91" s="98">
        <v>253.82</v>
      </c>
      <c r="E91" s="98">
        <v>2122.2800000000002</v>
      </c>
      <c r="F91" s="98">
        <v>0</v>
      </c>
      <c r="G91" s="98">
        <v>0</v>
      </c>
      <c r="H91" s="98">
        <v>0</v>
      </c>
      <c r="I91" s="98">
        <v>0</v>
      </c>
      <c r="J91" s="98">
        <v>0</v>
      </c>
      <c r="K91" s="98">
        <v>0</v>
      </c>
      <c r="L91" s="98">
        <v>0</v>
      </c>
      <c r="M91" s="98">
        <f t="shared" si="1"/>
        <v>4165.1000000000004</v>
      </c>
    </row>
    <row r="92" spans="2:13" x14ac:dyDescent="0.3">
      <c r="B92" s="98" t="s">
        <v>590</v>
      </c>
      <c r="C92" s="98">
        <v>0</v>
      </c>
      <c r="D92" s="98">
        <v>0</v>
      </c>
      <c r="E92" s="98">
        <v>0</v>
      </c>
      <c r="F92" s="98">
        <v>0</v>
      </c>
      <c r="G92" s="98">
        <v>0</v>
      </c>
      <c r="H92" s="98">
        <v>0</v>
      </c>
      <c r="I92" s="98">
        <v>0</v>
      </c>
      <c r="J92" s="98">
        <v>0</v>
      </c>
      <c r="K92" s="98">
        <v>0</v>
      </c>
      <c r="L92" s="98">
        <v>0</v>
      </c>
      <c r="M92" s="98">
        <f t="shared" si="1"/>
        <v>0</v>
      </c>
    </row>
    <row r="93" spans="2:13" x14ac:dyDescent="0.3">
      <c r="B93" s="98" t="s">
        <v>94</v>
      </c>
      <c r="C93" s="98">
        <v>0</v>
      </c>
      <c r="D93" s="98">
        <v>0</v>
      </c>
      <c r="E93" s="98">
        <v>62.55</v>
      </c>
      <c r="F93" s="98">
        <v>0</v>
      </c>
      <c r="G93" s="98">
        <v>0</v>
      </c>
      <c r="H93" s="98">
        <v>0</v>
      </c>
      <c r="I93" s="98">
        <v>0</v>
      </c>
      <c r="J93" s="98">
        <v>0</v>
      </c>
      <c r="K93" s="98">
        <v>0</v>
      </c>
      <c r="L93" s="98">
        <v>0</v>
      </c>
      <c r="M93" s="98">
        <f t="shared" si="1"/>
        <v>62.55</v>
      </c>
    </row>
    <row r="94" spans="2:13" x14ac:dyDescent="0.3">
      <c r="B94" s="98" t="s">
        <v>58</v>
      </c>
      <c r="C94" s="98">
        <v>0</v>
      </c>
      <c r="D94" s="98">
        <v>0</v>
      </c>
      <c r="E94" s="98">
        <v>21511.599999999999</v>
      </c>
      <c r="F94" s="98">
        <v>0</v>
      </c>
      <c r="G94" s="98">
        <v>0</v>
      </c>
      <c r="H94" s="98">
        <v>0</v>
      </c>
      <c r="I94" s="98">
        <v>0</v>
      </c>
      <c r="J94" s="98">
        <v>0</v>
      </c>
      <c r="K94" s="98">
        <v>0</v>
      </c>
      <c r="L94" s="98">
        <v>0</v>
      </c>
      <c r="M94" s="98">
        <f t="shared" si="1"/>
        <v>21511.599999999999</v>
      </c>
    </row>
    <row r="95" spans="2:13" x14ac:dyDescent="0.3">
      <c r="B95" s="98" t="s">
        <v>59</v>
      </c>
      <c r="C95" s="98">
        <v>1043.9480000000001</v>
      </c>
      <c r="D95" s="98">
        <v>196.78</v>
      </c>
      <c r="E95" s="98">
        <v>2594.73</v>
      </c>
      <c r="F95" s="98">
        <v>0</v>
      </c>
      <c r="G95" s="98">
        <v>0</v>
      </c>
      <c r="H95" s="98">
        <v>0</v>
      </c>
      <c r="I95" s="98">
        <v>0</v>
      </c>
      <c r="J95" s="98">
        <v>0</v>
      </c>
      <c r="K95" s="98">
        <v>0</v>
      </c>
      <c r="L95" s="98">
        <v>0</v>
      </c>
      <c r="M95" s="98">
        <f t="shared" si="1"/>
        <v>3835.4580000000001</v>
      </c>
    </row>
    <row r="96" spans="2:13" x14ac:dyDescent="0.3">
      <c r="B96" s="98" t="s">
        <v>591</v>
      </c>
      <c r="C96" s="98">
        <v>0</v>
      </c>
      <c r="D96" s="98">
        <v>0</v>
      </c>
      <c r="E96" s="98">
        <v>0</v>
      </c>
      <c r="F96" s="98">
        <v>0</v>
      </c>
      <c r="G96" s="98">
        <v>0</v>
      </c>
      <c r="H96" s="98">
        <v>0</v>
      </c>
      <c r="I96" s="98">
        <v>0</v>
      </c>
      <c r="J96" s="98">
        <v>0</v>
      </c>
      <c r="K96" s="98">
        <v>0</v>
      </c>
      <c r="L96" s="98">
        <v>0</v>
      </c>
      <c r="M96" s="98">
        <f t="shared" si="1"/>
        <v>0</v>
      </c>
    </row>
    <row r="97" spans="2:13" x14ac:dyDescent="0.3">
      <c r="B97" s="98" t="s">
        <v>187</v>
      </c>
      <c r="C97" s="98">
        <v>0</v>
      </c>
      <c r="D97" s="98">
        <v>0</v>
      </c>
      <c r="E97" s="98">
        <v>6.5</v>
      </c>
      <c r="F97" s="98">
        <v>0</v>
      </c>
      <c r="G97" s="98">
        <v>0</v>
      </c>
      <c r="H97" s="98">
        <v>0</v>
      </c>
      <c r="I97" s="98">
        <v>0</v>
      </c>
      <c r="J97" s="98">
        <v>0</v>
      </c>
      <c r="K97" s="98">
        <v>0</v>
      </c>
      <c r="L97" s="98">
        <v>0</v>
      </c>
      <c r="M97" s="98">
        <f t="shared" si="1"/>
        <v>6.5</v>
      </c>
    </row>
    <row r="98" spans="2:13" x14ac:dyDescent="0.3">
      <c r="B98" s="98" t="s">
        <v>60</v>
      </c>
      <c r="C98" s="98">
        <v>23346.5</v>
      </c>
      <c r="D98" s="98">
        <v>8708.4599999999991</v>
      </c>
      <c r="E98" s="98">
        <v>59474.400000000001</v>
      </c>
      <c r="F98" s="98">
        <v>0</v>
      </c>
      <c r="G98" s="98">
        <v>0</v>
      </c>
      <c r="H98" s="98">
        <v>0</v>
      </c>
      <c r="I98" s="98">
        <v>0</v>
      </c>
      <c r="J98" s="98">
        <v>0</v>
      </c>
      <c r="K98" s="98">
        <v>0</v>
      </c>
      <c r="L98" s="98">
        <v>0</v>
      </c>
      <c r="M98" s="98">
        <f t="shared" si="1"/>
        <v>91529.36</v>
      </c>
    </row>
    <row r="99" spans="2:13" x14ac:dyDescent="0.3">
      <c r="B99" s="98" t="s">
        <v>61</v>
      </c>
      <c r="C99" s="98">
        <v>979.41</v>
      </c>
      <c r="D99" s="98">
        <v>0</v>
      </c>
      <c r="E99" s="98">
        <v>321.38</v>
      </c>
      <c r="F99" s="98">
        <v>0</v>
      </c>
      <c r="G99" s="98">
        <v>0</v>
      </c>
      <c r="H99" s="98">
        <v>0</v>
      </c>
      <c r="I99" s="98">
        <v>0</v>
      </c>
      <c r="J99" s="98">
        <v>0</v>
      </c>
      <c r="K99" s="98">
        <v>0</v>
      </c>
      <c r="L99" s="98">
        <v>0</v>
      </c>
      <c r="M99" s="98">
        <f t="shared" si="1"/>
        <v>1300.79</v>
      </c>
    </row>
    <row r="100" spans="2:13" x14ac:dyDescent="0.3">
      <c r="B100" s="98" t="s">
        <v>62</v>
      </c>
      <c r="C100" s="98">
        <v>10328.86</v>
      </c>
      <c r="D100" s="98">
        <v>2115.65</v>
      </c>
      <c r="E100" s="98">
        <v>42922.16</v>
      </c>
      <c r="F100" s="98">
        <v>0</v>
      </c>
      <c r="G100" s="98">
        <v>0</v>
      </c>
      <c r="H100" s="98">
        <v>0</v>
      </c>
      <c r="I100" s="98">
        <v>0</v>
      </c>
      <c r="J100" s="98">
        <v>0</v>
      </c>
      <c r="K100" s="98">
        <v>0</v>
      </c>
      <c r="L100" s="98">
        <v>0</v>
      </c>
      <c r="M100" s="98">
        <f t="shared" si="1"/>
        <v>55366.670000000006</v>
      </c>
    </row>
    <row r="101" spans="2:13" x14ac:dyDescent="0.3">
      <c r="B101" s="98" t="s">
        <v>63</v>
      </c>
      <c r="C101" s="98">
        <v>23792.22</v>
      </c>
      <c r="D101" s="98">
        <v>10382.459999999999</v>
      </c>
      <c r="E101" s="98">
        <v>45268.49</v>
      </c>
      <c r="F101" s="98">
        <v>8684.9500000000007</v>
      </c>
      <c r="G101" s="98">
        <v>0</v>
      </c>
      <c r="H101" s="98">
        <v>1180.21</v>
      </c>
      <c r="I101" s="98">
        <v>0</v>
      </c>
      <c r="J101" s="98">
        <v>826.7</v>
      </c>
      <c r="K101" s="98">
        <v>299.48</v>
      </c>
      <c r="L101" s="98">
        <v>0</v>
      </c>
      <c r="M101" s="98">
        <f t="shared" si="1"/>
        <v>90434.51</v>
      </c>
    </row>
    <row r="102" spans="2:13" x14ac:dyDescent="0.3">
      <c r="B102" s="98" t="s">
        <v>95</v>
      </c>
      <c r="C102" s="98">
        <v>50.534999999999997</v>
      </c>
      <c r="D102" s="98">
        <v>0</v>
      </c>
      <c r="E102" s="98">
        <v>5.13</v>
      </c>
      <c r="F102" s="98">
        <v>0</v>
      </c>
      <c r="G102" s="98">
        <v>0</v>
      </c>
      <c r="H102" s="98">
        <v>0</v>
      </c>
      <c r="I102" s="98">
        <v>0</v>
      </c>
      <c r="J102" s="98">
        <v>0</v>
      </c>
      <c r="K102" s="98">
        <v>0</v>
      </c>
      <c r="L102" s="98">
        <v>0</v>
      </c>
      <c r="M102" s="98">
        <f t="shared" si="1"/>
        <v>55.664999999999999</v>
      </c>
    </row>
    <row r="103" spans="2:13" x14ac:dyDescent="0.3">
      <c r="B103" s="98" t="s">
        <v>64</v>
      </c>
      <c r="C103" s="98">
        <v>181.52099999999999</v>
      </c>
      <c r="D103" s="98">
        <v>0.3</v>
      </c>
      <c r="E103" s="98">
        <v>151.54</v>
      </c>
      <c r="F103" s="98">
        <v>0</v>
      </c>
      <c r="G103" s="98">
        <v>0</v>
      </c>
      <c r="H103" s="98">
        <v>0</v>
      </c>
      <c r="I103" s="98">
        <v>0</v>
      </c>
      <c r="J103" s="98">
        <v>0</v>
      </c>
      <c r="K103" s="98">
        <v>0</v>
      </c>
      <c r="L103" s="98">
        <v>0</v>
      </c>
      <c r="M103" s="98">
        <f t="shared" si="1"/>
        <v>333.36099999999999</v>
      </c>
    </row>
    <row r="104" spans="2:13" x14ac:dyDescent="0.3">
      <c r="B104" s="98" t="s">
        <v>96</v>
      </c>
      <c r="C104" s="98">
        <v>37.049999999999997</v>
      </c>
      <c r="D104" s="98">
        <v>0</v>
      </c>
      <c r="E104" s="98">
        <v>400.15</v>
      </c>
      <c r="F104" s="98">
        <v>0</v>
      </c>
      <c r="G104" s="98">
        <v>0</v>
      </c>
      <c r="H104" s="98">
        <v>0</v>
      </c>
      <c r="I104" s="98">
        <v>0</v>
      </c>
      <c r="J104" s="98">
        <v>0</v>
      </c>
      <c r="K104" s="98">
        <v>0</v>
      </c>
      <c r="L104" s="98">
        <v>0</v>
      </c>
      <c r="M104" s="98">
        <f t="shared" si="1"/>
        <v>437.2</v>
      </c>
    </row>
    <row r="105" spans="2:13" x14ac:dyDescent="0.3">
      <c r="B105" s="98" t="s">
        <v>97</v>
      </c>
      <c r="C105" s="98">
        <v>50.79</v>
      </c>
      <c r="D105" s="98">
        <v>353.88</v>
      </c>
      <c r="E105" s="98">
        <v>29.45</v>
      </c>
      <c r="F105" s="98">
        <v>0</v>
      </c>
      <c r="G105" s="98">
        <v>0</v>
      </c>
      <c r="H105" s="98">
        <v>0</v>
      </c>
      <c r="I105" s="98">
        <v>0</v>
      </c>
      <c r="J105" s="98">
        <v>0</v>
      </c>
      <c r="K105" s="98">
        <v>0</v>
      </c>
      <c r="L105" s="98">
        <v>0</v>
      </c>
      <c r="M105" s="98">
        <f t="shared" si="1"/>
        <v>434.12</v>
      </c>
    </row>
    <row r="106" spans="2:13" x14ac:dyDescent="0.3">
      <c r="B106" s="98" t="s">
        <v>589</v>
      </c>
      <c r="C106" s="98">
        <v>0</v>
      </c>
      <c r="D106" s="98">
        <v>0</v>
      </c>
      <c r="E106" s="98">
        <v>0</v>
      </c>
      <c r="F106" s="98">
        <v>0</v>
      </c>
      <c r="G106" s="98">
        <v>0</v>
      </c>
      <c r="H106" s="98">
        <v>0</v>
      </c>
      <c r="I106" s="98">
        <v>0</v>
      </c>
      <c r="J106" s="98">
        <v>0</v>
      </c>
      <c r="K106" s="98">
        <v>0</v>
      </c>
      <c r="L106" s="98">
        <v>0</v>
      </c>
      <c r="M106" s="98">
        <f t="shared" si="1"/>
        <v>0</v>
      </c>
    </row>
    <row r="107" spans="2:13" x14ac:dyDescent="0.3">
      <c r="B107" s="98" t="s">
        <v>98</v>
      </c>
      <c r="C107" s="98">
        <v>0.23</v>
      </c>
      <c r="D107" s="98">
        <v>0</v>
      </c>
      <c r="E107" s="98">
        <v>1.19</v>
      </c>
      <c r="F107" s="98">
        <v>0</v>
      </c>
      <c r="G107" s="98">
        <v>0</v>
      </c>
      <c r="H107" s="98">
        <v>0</v>
      </c>
      <c r="I107" s="98">
        <v>0</v>
      </c>
      <c r="J107" s="98">
        <v>0</v>
      </c>
      <c r="K107" s="98">
        <v>0</v>
      </c>
      <c r="L107" s="98">
        <v>0</v>
      </c>
      <c r="M107" s="98">
        <f t="shared" si="1"/>
        <v>1.42</v>
      </c>
    </row>
    <row r="108" spans="2:13" x14ac:dyDescent="0.3">
      <c r="B108" s="98" t="s">
        <v>65</v>
      </c>
      <c r="C108" s="98">
        <v>303.55700000000002</v>
      </c>
      <c r="D108" s="98">
        <v>89.91</v>
      </c>
      <c r="E108" s="98">
        <v>1710.643</v>
      </c>
      <c r="F108" s="98">
        <v>0</v>
      </c>
      <c r="G108" s="98">
        <v>0</v>
      </c>
      <c r="H108" s="98">
        <v>0</v>
      </c>
      <c r="I108" s="98">
        <v>0</v>
      </c>
      <c r="J108" s="98">
        <v>0</v>
      </c>
      <c r="K108" s="98">
        <v>0</v>
      </c>
      <c r="L108" s="98">
        <v>0</v>
      </c>
      <c r="M108" s="98">
        <f t="shared" si="1"/>
        <v>2104.11</v>
      </c>
    </row>
    <row r="109" spans="2:13" x14ac:dyDescent="0.3">
      <c r="B109" s="98" t="s">
        <v>99</v>
      </c>
      <c r="C109" s="98">
        <v>30.17</v>
      </c>
      <c r="D109" s="98">
        <v>0</v>
      </c>
      <c r="E109" s="98">
        <v>27.56</v>
      </c>
      <c r="F109" s="98">
        <v>0</v>
      </c>
      <c r="G109" s="98">
        <v>0</v>
      </c>
      <c r="H109" s="98">
        <v>0</v>
      </c>
      <c r="I109" s="98">
        <v>0</v>
      </c>
      <c r="J109" s="98">
        <v>0</v>
      </c>
      <c r="K109" s="98">
        <v>0</v>
      </c>
      <c r="L109" s="98">
        <v>0</v>
      </c>
      <c r="M109" s="98">
        <f t="shared" si="1"/>
        <v>57.730000000000004</v>
      </c>
    </row>
    <row r="110" spans="2:13" x14ac:dyDescent="0.3">
      <c r="B110" s="98" t="s">
        <v>66</v>
      </c>
      <c r="C110" s="98">
        <v>1438.49</v>
      </c>
      <c r="D110" s="98">
        <v>1803.71</v>
      </c>
      <c r="E110" s="98">
        <v>19802.7</v>
      </c>
      <c r="F110" s="98">
        <v>0</v>
      </c>
      <c r="G110" s="98">
        <v>4.62</v>
      </c>
      <c r="H110" s="98">
        <v>0</v>
      </c>
      <c r="I110" s="98">
        <v>0</v>
      </c>
      <c r="J110" s="98">
        <v>0</v>
      </c>
      <c r="K110" s="98">
        <v>0</v>
      </c>
      <c r="L110" s="98">
        <v>0</v>
      </c>
      <c r="M110" s="98">
        <f t="shared" si="1"/>
        <v>23049.52</v>
      </c>
    </row>
    <row r="111" spans="2:13" ht="19.8" customHeight="1" x14ac:dyDescent="0.3">
      <c r="B111" s="96" t="s">
        <v>608</v>
      </c>
      <c r="C111" s="97">
        <f>SUM(C5:C110)</f>
        <v>528798.40900000022</v>
      </c>
      <c r="D111" s="97">
        <f t="shared" ref="D111:L111" si="2">SUM(D5:D110)</f>
        <v>127094.11700000003</v>
      </c>
      <c r="E111" s="97">
        <f t="shared" si="2"/>
        <v>1619122.3174999994</v>
      </c>
      <c r="F111" s="97">
        <f t="shared" si="2"/>
        <v>137245.54</v>
      </c>
      <c r="G111" s="97">
        <f t="shared" si="2"/>
        <v>64.594999999999999</v>
      </c>
      <c r="H111" s="97">
        <f t="shared" si="2"/>
        <v>953291.2030000001</v>
      </c>
      <c r="I111" s="97">
        <f t="shared" si="2"/>
        <v>430.57499999999999</v>
      </c>
      <c r="J111" s="97">
        <f t="shared" si="2"/>
        <v>829.74800000000005</v>
      </c>
      <c r="K111" s="97">
        <f t="shared" si="2"/>
        <v>300.75</v>
      </c>
      <c r="L111" s="97">
        <f t="shared" si="2"/>
        <v>62.935000000000002</v>
      </c>
      <c r="M111" s="97">
        <f>SUM(M5:M110)</f>
        <v>3367240.1895000003</v>
      </c>
    </row>
  </sheetData>
  <sheetProtection algorithmName="SHA-512" hashValue="N72JTjxEBh3dy4kr4SbKtbFQGvviUmJQYvKDlNWoLSdWKNfRZSNf/gM6DRaTpREJIw4zmZKRXAr4I9ws/q/fxQ==" saltValue="aFeYgiabXXCe002381f4Mg==" spinCount="100000" sheet="1" objects="1" scenarios="1"/>
  <mergeCells count="10">
    <mergeCell ref="B2:B4"/>
    <mergeCell ref="C2:L2"/>
    <mergeCell ref="M2:M4"/>
    <mergeCell ref="C3:C4"/>
    <mergeCell ref="D3:D4"/>
    <mergeCell ref="E3:E4"/>
    <mergeCell ref="F3:G3"/>
    <mergeCell ref="H3:I3"/>
    <mergeCell ref="J3:K3"/>
    <mergeCell ref="L3:L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E7130-C9C3-4622-A586-C0BCF12E89AD}">
  <dimension ref="B2:M111"/>
  <sheetViews>
    <sheetView showGridLines="0" showRowColHeader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4.4" x14ac:dyDescent="0.3"/>
  <cols>
    <col min="1" max="1" width="11.5546875" style="86"/>
    <col min="2" max="2" width="35.88671875" style="86" customWidth="1"/>
    <col min="3" max="16384" width="11.5546875" style="86"/>
  </cols>
  <sheetData>
    <row r="2" spans="2:13" ht="18" x14ac:dyDescent="0.3">
      <c r="B2" s="202" t="s">
        <v>600</v>
      </c>
      <c r="C2" s="204" t="s">
        <v>637</v>
      </c>
      <c r="D2" s="204"/>
      <c r="E2" s="204"/>
      <c r="F2" s="204"/>
      <c r="G2" s="204"/>
      <c r="H2" s="204"/>
      <c r="I2" s="204"/>
      <c r="J2" s="204"/>
      <c r="K2" s="204"/>
      <c r="L2" s="204"/>
      <c r="M2" s="202" t="s">
        <v>608</v>
      </c>
    </row>
    <row r="3" spans="2:13" x14ac:dyDescent="0.3">
      <c r="B3" s="202"/>
      <c r="C3" s="202" t="s">
        <v>619</v>
      </c>
      <c r="D3" s="205" t="s">
        <v>620</v>
      </c>
      <c r="E3" s="205" t="s">
        <v>621</v>
      </c>
      <c r="F3" s="205" t="s">
        <v>622</v>
      </c>
      <c r="G3" s="205"/>
      <c r="H3" s="205" t="s">
        <v>623</v>
      </c>
      <c r="I3" s="205"/>
      <c r="J3" s="205" t="s">
        <v>624</v>
      </c>
      <c r="K3" s="205"/>
      <c r="L3" s="205" t="s">
        <v>625</v>
      </c>
      <c r="M3" s="202"/>
    </row>
    <row r="4" spans="2:13" ht="28.8" x14ac:dyDescent="0.3">
      <c r="B4" s="203"/>
      <c r="C4" s="203"/>
      <c r="D4" s="206"/>
      <c r="E4" s="206"/>
      <c r="F4" s="95" t="s">
        <v>619</v>
      </c>
      <c r="G4" s="95" t="s">
        <v>626</v>
      </c>
      <c r="H4" s="95" t="s">
        <v>619</v>
      </c>
      <c r="I4" s="95" t="s">
        <v>626</v>
      </c>
      <c r="J4" s="95" t="s">
        <v>619</v>
      </c>
      <c r="K4" s="95" t="s">
        <v>626</v>
      </c>
      <c r="L4" s="206"/>
      <c r="M4" s="203"/>
    </row>
    <row r="5" spans="2:13" x14ac:dyDescent="0.3">
      <c r="B5" s="98" t="s">
        <v>13</v>
      </c>
      <c r="C5" s="98">
        <v>0</v>
      </c>
      <c r="D5" s="98">
        <v>0</v>
      </c>
      <c r="E5" s="98">
        <v>0</v>
      </c>
      <c r="F5" s="98">
        <v>0</v>
      </c>
      <c r="G5" s="98">
        <v>0</v>
      </c>
      <c r="H5" s="98">
        <v>0</v>
      </c>
      <c r="I5" s="98">
        <v>0</v>
      </c>
      <c r="J5" s="98">
        <v>0</v>
      </c>
      <c r="K5" s="98">
        <v>0</v>
      </c>
      <c r="L5" s="98">
        <v>0</v>
      </c>
      <c r="M5" s="98">
        <f>SUM(C5:L5)</f>
        <v>0</v>
      </c>
    </row>
    <row r="6" spans="2:13" x14ac:dyDescent="0.3">
      <c r="B6" s="98" t="s">
        <v>584</v>
      </c>
      <c r="C6" s="98">
        <v>0</v>
      </c>
      <c r="D6" s="98">
        <v>0</v>
      </c>
      <c r="E6" s="98">
        <v>0</v>
      </c>
      <c r="F6" s="98">
        <v>0</v>
      </c>
      <c r="G6" s="98">
        <v>0</v>
      </c>
      <c r="H6" s="98">
        <v>0</v>
      </c>
      <c r="I6" s="98">
        <v>0</v>
      </c>
      <c r="J6" s="98">
        <v>0</v>
      </c>
      <c r="K6" s="98">
        <v>0</v>
      </c>
      <c r="L6" s="98">
        <v>0</v>
      </c>
      <c r="M6" s="98">
        <f t="shared" ref="M6:M69" si="0">SUM(C6:L6)</f>
        <v>0</v>
      </c>
    </row>
    <row r="7" spans="2:13" x14ac:dyDescent="0.3">
      <c r="B7" s="98" t="s">
        <v>472</v>
      </c>
      <c r="C7" s="98">
        <v>0</v>
      </c>
      <c r="D7" s="98">
        <v>0</v>
      </c>
      <c r="E7" s="98">
        <v>0</v>
      </c>
      <c r="F7" s="98">
        <v>0</v>
      </c>
      <c r="G7" s="98">
        <v>0</v>
      </c>
      <c r="H7" s="98">
        <v>0</v>
      </c>
      <c r="I7" s="98">
        <v>0</v>
      </c>
      <c r="J7" s="98">
        <v>0</v>
      </c>
      <c r="K7" s="98">
        <v>0</v>
      </c>
      <c r="L7" s="98">
        <v>0</v>
      </c>
      <c r="M7" s="98">
        <f t="shared" si="0"/>
        <v>0</v>
      </c>
    </row>
    <row r="8" spans="2:13" x14ac:dyDescent="0.3">
      <c r="B8" s="98" t="s">
        <v>15</v>
      </c>
      <c r="C8" s="98">
        <v>0</v>
      </c>
      <c r="D8" s="98">
        <v>0</v>
      </c>
      <c r="E8" s="98">
        <v>498.8</v>
      </c>
      <c r="F8" s="98">
        <v>0</v>
      </c>
      <c r="G8" s="98">
        <v>0</v>
      </c>
      <c r="H8" s="98">
        <v>0</v>
      </c>
      <c r="I8" s="98">
        <v>0</v>
      </c>
      <c r="J8" s="98">
        <v>0</v>
      </c>
      <c r="K8" s="98">
        <v>0</v>
      </c>
      <c r="L8" s="98">
        <v>0</v>
      </c>
      <c r="M8" s="98">
        <f t="shared" si="0"/>
        <v>498.8</v>
      </c>
    </row>
    <row r="9" spans="2:13" x14ac:dyDescent="0.3">
      <c r="B9" s="98" t="s">
        <v>17</v>
      </c>
      <c r="C9" s="98">
        <v>0</v>
      </c>
      <c r="D9" s="98">
        <v>0</v>
      </c>
      <c r="E9" s="98">
        <v>0</v>
      </c>
      <c r="F9" s="98">
        <v>0</v>
      </c>
      <c r="G9" s="98">
        <v>0</v>
      </c>
      <c r="H9" s="98">
        <v>0</v>
      </c>
      <c r="I9" s="98">
        <v>0</v>
      </c>
      <c r="J9" s="98">
        <v>0</v>
      </c>
      <c r="K9" s="98">
        <v>0</v>
      </c>
      <c r="L9" s="98">
        <v>0</v>
      </c>
      <c r="M9" s="98">
        <f t="shared" si="0"/>
        <v>0</v>
      </c>
    </row>
    <row r="10" spans="2:13" x14ac:dyDescent="0.3">
      <c r="B10" s="98" t="s">
        <v>154</v>
      </c>
      <c r="C10" s="98">
        <v>0</v>
      </c>
      <c r="D10" s="98">
        <v>0</v>
      </c>
      <c r="E10" s="98">
        <v>0</v>
      </c>
      <c r="F10" s="98">
        <v>0</v>
      </c>
      <c r="G10" s="98">
        <v>0</v>
      </c>
      <c r="H10" s="98">
        <v>0</v>
      </c>
      <c r="I10" s="98">
        <v>0</v>
      </c>
      <c r="J10" s="98">
        <v>0</v>
      </c>
      <c r="K10" s="98">
        <v>0</v>
      </c>
      <c r="L10" s="98">
        <v>0</v>
      </c>
      <c r="M10" s="98">
        <f t="shared" si="0"/>
        <v>0</v>
      </c>
    </row>
    <row r="11" spans="2:13" x14ac:dyDescent="0.3">
      <c r="B11" s="98" t="s">
        <v>69</v>
      </c>
      <c r="C11" s="98">
        <v>0</v>
      </c>
      <c r="D11" s="98">
        <v>0</v>
      </c>
      <c r="E11" s="98">
        <v>0</v>
      </c>
      <c r="F11" s="98">
        <v>0</v>
      </c>
      <c r="G11" s="98">
        <v>0</v>
      </c>
      <c r="H11" s="98">
        <v>0</v>
      </c>
      <c r="I11" s="98">
        <v>0</v>
      </c>
      <c r="J11" s="98">
        <v>0</v>
      </c>
      <c r="K11" s="98">
        <v>0</v>
      </c>
      <c r="L11" s="98">
        <v>0</v>
      </c>
      <c r="M11" s="98">
        <f t="shared" si="0"/>
        <v>0</v>
      </c>
    </row>
    <row r="12" spans="2:13" x14ac:dyDescent="0.3">
      <c r="B12" s="98" t="s">
        <v>70</v>
      </c>
      <c r="C12" s="98">
        <v>0</v>
      </c>
      <c r="D12" s="98">
        <v>0</v>
      </c>
      <c r="E12" s="98">
        <v>0</v>
      </c>
      <c r="F12" s="98">
        <v>0</v>
      </c>
      <c r="G12" s="98">
        <v>0</v>
      </c>
      <c r="H12" s="98">
        <v>0</v>
      </c>
      <c r="I12" s="98">
        <v>0</v>
      </c>
      <c r="J12" s="98">
        <v>0</v>
      </c>
      <c r="K12" s="98">
        <v>0</v>
      </c>
      <c r="L12" s="98">
        <v>0</v>
      </c>
      <c r="M12" s="98">
        <f t="shared" si="0"/>
        <v>0</v>
      </c>
    </row>
    <row r="13" spans="2:13" x14ac:dyDescent="0.3">
      <c r="B13" s="98" t="s">
        <v>18</v>
      </c>
      <c r="C13" s="98">
        <v>0</v>
      </c>
      <c r="D13" s="98">
        <v>0</v>
      </c>
      <c r="E13" s="98">
        <v>0</v>
      </c>
      <c r="F13" s="98">
        <v>0</v>
      </c>
      <c r="G13" s="98">
        <v>0</v>
      </c>
      <c r="H13" s="98">
        <v>0</v>
      </c>
      <c r="I13" s="98">
        <v>0</v>
      </c>
      <c r="J13" s="98">
        <v>0</v>
      </c>
      <c r="K13" s="98">
        <v>0</v>
      </c>
      <c r="L13" s="98">
        <v>0</v>
      </c>
      <c r="M13" s="98">
        <f t="shared" si="0"/>
        <v>0</v>
      </c>
    </row>
    <row r="14" spans="2:13" x14ac:dyDescent="0.3">
      <c r="B14" s="98" t="s">
        <v>19</v>
      </c>
      <c r="C14" s="98">
        <v>0</v>
      </c>
      <c r="D14" s="98">
        <v>0</v>
      </c>
      <c r="E14" s="98">
        <v>0</v>
      </c>
      <c r="F14" s="98">
        <v>0</v>
      </c>
      <c r="G14" s="98">
        <v>0</v>
      </c>
      <c r="H14" s="98">
        <v>0</v>
      </c>
      <c r="I14" s="98">
        <v>0</v>
      </c>
      <c r="J14" s="98">
        <v>0</v>
      </c>
      <c r="K14" s="98">
        <v>0</v>
      </c>
      <c r="L14" s="98">
        <v>0</v>
      </c>
      <c r="M14" s="98">
        <f t="shared" si="0"/>
        <v>0</v>
      </c>
    </row>
    <row r="15" spans="2:13" x14ac:dyDescent="0.3">
      <c r="B15" s="98" t="s">
        <v>71</v>
      </c>
      <c r="C15" s="98">
        <v>0</v>
      </c>
      <c r="D15" s="98">
        <v>0</v>
      </c>
      <c r="E15" s="98">
        <v>0</v>
      </c>
      <c r="F15" s="98">
        <v>0</v>
      </c>
      <c r="G15" s="98">
        <v>0</v>
      </c>
      <c r="H15" s="98">
        <v>0</v>
      </c>
      <c r="I15" s="98">
        <v>0</v>
      </c>
      <c r="J15" s="98">
        <v>0</v>
      </c>
      <c r="K15" s="98">
        <v>0</v>
      </c>
      <c r="L15" s="98">
        <v>0</v>
      </c>
      <c r="M15" s="98">
        <f t="shared" si="0"/>
        <v>0</v>
      </c>
    </row>
    <row r="16" spans="2:13" x14ac:dyDescent="0.3">
      <c r="B16" s="98" t="s">
        <v>72</v>
      </c>
      <c r="C16" s="98">
        <v>0</v>
      </c>
      <c r="D16" s="98">
        <v>0</v>
      </c>
      <c r="E16" s="98">
        <v>0</v>
      </c>
      <c r="F16" s="98">
        <v>0</v>
      </c>
      <c r="G16" s="98">
        <v>0</v>
      </c>
      <c r="H16" s="98">
        <v>0</v>
      </c>
      <c r="I16" s="98">
        <v>0</v>
      </c>
      <c r="J16" s="98">
        <v>0</v>
      </c>
      <c r="K16" s="98">
        <v>0</v>
      </c>
      <c r="L16" s="98">
        <v>0</v>
      </c>
      <c r="M16" s="98">
        <f t="shared" si="0"/>
        <v>0</v>
      </c>
    </row>
    <row r="17" spans="2:13" x14ac:dyDescent="0.3">
      <c r="B17" s="98" t="s">
        <v>73</v>
      </c>
      <c r="C17" s="98">
        <v>0</v>
      </c>
      <c r="D17" s="98">
        <v>0</v>
      </c>
      <c r="E17" s="98">
        <v>0</v>
      </c>
      <c r="F17" s="98">
        <v>0</v>
      </c>
      <c r="G17" s="98">
        <v>0</v>
      </c>
      <c r="H17" s="98">
        <v>0</v>
      </c>
      <c r="I17" s="98">
        <v>0</v>
      </c>
      <c r="J17" s="98">
        <v>0</v>
      </c>
      <c r="K17" s="98">
        <v>0</v>
      </c>
      <c r="L17" s="98">
        <v>0</v>
      </c>
      <c r="M17" s="98">
        <f t="shared" si="0"/>
        <v>0</v>
      </c>
    </row>
    <row r="18" spans="2:13" x14ac:dyDescent="0.3">
      <c r="B18" s="98" t="s">
        <v>74</v>
      </c>
      <c r="C18" s="98">
        <v>32</v>
      </c>
      <c r="D18" s="98">
        <v>8</v>
      </c>
      <c r="E18" s="98">
        <v>0</v>
      </c>
      <c r="F18" s="98">
        <v>0</v>
      </c>
      <c r="G18" s="98">
        <v>0</v>
      </c>
      <c r="H18" s="98">
        <v>0</v>
      </c>
      <c r="I18" s="98">
        <v>0</v>
      </c>
      <c r="J18" s="98">
        <v>0</v>
      </c>
      <c r="K18" s="98">
        <v>0</v>
      </c>
      <c r="L18" s="98">
        <v>0</v>
      </c>
      <c r="M18" s="98">
        <f t="shared" si="0"/>
        <v>40</v>
      </c>
    </row>
    <row r="19" spans="2:13" x14ac:dyDescent="0.3">
      <c r="B19" s="98" t="s">
        <v>20</v>
      </c>
      <c r="C19" s="98">
        <v>0</v>
      </c>
      <c r="D19" s="98">
        <v>0</v>
      </c>
      <c r="E19" s="98">
        <v>0</v>
      </c>
      <c r="F19" s="98">
        <v>0</v>
      </c>
      <c r="G19" s="98">
        <v>0</v>
      </c>
      <c r="H19" s="98">
        <v>0</v>
      </c>
      <c r="I19" s="98">
        <v>0</v>
      </c>
      <c r="J19" s="98">
        <v>0</v>
      </c>
      <c r="K19" s="98">
        <v>0</v>
      </c>
      <c r="L19" s="98">
        <v>0</v>
      </c>
      <c r="M19" s="98">
        <f t="shared" si="0"/>
        <v>0</v>
      </c>
    </row>
    <row r="20" spans="2:13" x14ac:dyDescent="0.3">
      <c r="B20" s="98" t="s">
        <v>75</v>
      </c>
      <c r="C20" s="98">
        <v>0</v>
      </c>
      <c r="D20" s="98">
        <v>0</v>
      </c>
      <c r="E20" s="98">
        <v>0</v>
      </c>
      <c r="F20" s="98">
        <v>0</v>
      </c>
      <c r="G20" s="98">
        <v>0</v>
      </c>
      <c r="H20" s="98">
        <v>0</v>
      </c>
      <c r="I20" s="98">
        <v>0</v>
      </c>
      <c r="J20" s="98">
        <v>0</v>
      </c>
      <c r="K20" s="98">
        <v>0</v>
      </c>
      <c r="L20" s="98">
        <v>0</v>
      </c>
      <c r="M20" s="98">
        <f t="shared" si="0"/>
        <v>0</v>
      </c>
    </row>
    <row r="21" spans="2:13" x14ac:dyDescent="0.3">
      <c r="B21" s="98" t="s">
        <v>463</v>
      </c>
      <c r="C21" s="98">
        <v>0</v>
      </c>
      <c r="D21" s="98">
        <v>0</v>
      </c>
      <c r="E21" s="98">
        <v>0</v>
      </c>
      <c r="F21" s="98">
        <v>0</v>
      </c>
      <c r="G21" s="98">
        <v>0</v>
      </c>
      <c r="H21" s="98">
        <v>0</v>
      </c>
      <c r="I21" s="98">
        <v>0</v>
      </c>
      <c r="J21" s="98">
        <v>0</v>
      </c>
      <c r="K21" s="98">
        <v>0</v>
      </c>
      <c r="L21" s="98">
        <v>0</v>
      </c>
      <c r="M21" s="98">
        <f t="shared" si="0"/>
        <v>0</v>
      </c>
    </row>
    <row r="22" spans="2:13" x14ac:dyDescent="0.3">
      <c r="B22" s="98" t="s">
        <v>122</v>
      </c>
      <c r="C22" s="98">
        <v>141.66999999999999</v>
      </c>
      <c r="D22" s="98">
        <v>0</v>
      </c>
      <c r="E22" s="98">
        <v>0</v>
      </c>
      <c r="F22" s="98">
        <v>0</v>
      </c>
      <c r="G22" s="98">
        <v>0</v>
      </c>
      <c r="H22" s="98">
        <v>0</v>
      </c>
      <c r="I22" s="98">
        <v>0</v>
      </c>
      <c r="J22" s="98">
        <v>0</v>
      </c>
      <c r="K22" s="98">
        <v>0</v>
      </c>
      <c r="L22" s="98">
        <v>0</v>
      </c>
      <c r="M22" s="98">
        <f t="shared" si="0"/>
        <v>141.66999999999999</v>
      </c>
    </row>
    <row r="23" spans="2:13" x14ac:dyDescent="0.3">
      <c r="B23" s="98" t="s">
        <v>21</v>
      </c>
      <c r="C23" s="98">
        <v>0</v>
      </c>
      <c r="D23" s="98">
        <v>0</v>
      </c>
      <c r="E23" s="98">
        <v>0</v>
      </c>
      <c r="F23" s="98">
        <v>0</v>
      </c>
      <c r="G23" s="98">
        <v>0</v>
      </c>
      <c r="H23" s="98">
        <v>0</v>
      </c>
      <c r="I23" s="98">
        <v>0</v>
      </c>
      <c r="J23" s="98">
        <v>0</v>
      </c>
      <c r="K23" s="98">
        <v>0</v>
      </c>
      <c r="L23" s="98">
        <v>0</v>
      </c>
      <c r="M23" s="98">
        <f t="shared" si="0"/>
        <v>0</v>
      </c>
    </row>
    <row r="24" spans="2:13" x14ac:dyDescent="0.3">
      <c r="B24" s="98" t="s">
        <v>186</v>
      </c>
      <c r="C24" s="98">
        <v>0</v>
      </c>
      <c r="D24" s="98">
        <v>0</v>
      </c>
      <c r="E24" s="98">
        <v>0</v>
      </c>
      <c r="F24" s="98">
        <v>0</v>
      </c>
      <c r="G24" s="98">
        <v>0</v>
      </c>
      <c r="H24" s="98">
        <v>0</v>
      </c>
      <c r="I24" s="98">
        <v>0</v>
      </c>
      <c r="J24" s="98">
        <v>0</v>
      </c>
      <c r="K24" s="98">
        <v>0</v>
      </c>
      <c r="L24" s="98">
        <v>0</v>
      </c>
      <c r="M24" s="98">
        <f t="shared" si="0"/>
        <v>0</v>
      </c>
    </row>
    <row r="25" spans="2:13" x14ac:dyDescent="0.3">
      <c r="B25" s="98" t="s">
        <v>22</v>
      </c>
      <c r="C25" s="98">
        <v>0</v>
      </c>
      <c r="D25" s="98">
        <v>0</v>
      </c>
      <c r="E25" s="98">
        <v>0</v>
      </c>
      <c r="F25" s="98">
        <v>0</v>
      </c>
      <c r="G25" s="98">
        <v>0</v>
      </c>
      <c r="H25" s="98">
        <v>0</v>
      </c>
      <c r="I25" s="98">
        <v>0</v>
      </c>
      <c r="J25" s="98">
        <v>0</v>
      </c>
      <c r="K25" s="98">
        <v>0</v>
      </c>
      <c r="L25" s="98">
        <v>0</v>
      </c>
      <c r="M25" s="98">
        <f t="shared" si="0"/>
        <v>0</v>
      </c>
    </row>
    <row r="26" spans="2:13" x14ac:dyDescent="0.3">
      <c r="B26" s="98" t="s">
        <v>23</v>
      </c>
      <c r="C26" s="98">
        <v>0</v>
      </c>
      <c r="D26" s="98">
        <v>0</v>
      </c>
      <c r="E26" s="98">
        <v>0</v>
      </c>
      <c r="F26" s="98">
        <v>0</v>
      </c>
      <c r="G26" s="98">
        <v>0</v>
      </c>
      <c r="H26" s="98">
        <v>0</v>
      </c>
      <c r="I26" s="98">
        <v>0</v>
      </c>
      <c r="J26" s="98">
        <v>0</v>
      </c>
      <c r="K26" s="98">
        <v>0</v>
      </c>
      <c r="L26" s="98">
        <v>0</v>
      </c>
      <c r="M26" s="98">
        <f t="shared" si="0"/>
        <v>0</v>
      </c>
    </row>
    <row r="27" spans="2:13" x14ac:dyDescent="0.3">
      <c r="B27" s="98" t="s">
        <v>24</v>
      </c>
      <c r="C27" s="98">
        <v>0</v>
      </c>
      <c r="D27" s="98">
        <v>0</v>
      </c>
      <c r="E27" s="98">
        <v>0</v>
      </c>
      <c r="F27" s="98">
        <v>0</v>
      </c>
      <c r="G27" s="98">
        <v>0</v>
      </c>
      <c r="H27" s="98">
        <v>0</v>
      </c>
      <c r="I27" s="98">
        <v>0</v>
      </c>
      <c r="J27" s="98">
        <v>0</v>
      </c>
      <c r="K27" s="98">
        <v>0</v>
      </c>
      <c r="L27" s="98">
        <v>0</v>
      </c>
      <c r="M27" s="98">
        <f t="shared" si="0"/>
        <v>0</v>
      </c>
    </row>
    <row r="28" spans="2:13" x14ac:dyDescent="0.3">
      <c r="B28" s="98" t="s">
        <v>25</v>
      </c>
      <c r="C28" s="98">
        <v>0</v>
      </c>
      <c r="D28" s="98">
        <v>0</v>
      </c>
      <c r="E28" s="98">
        <v>0</v>
      </c>
      <c r="F28" s="98">
        <v>0</v>
      </c>
      <c r="G28" s="98">
        <v>0</v>
      </c>
      <c r="H28" s="98">
        <v>0</v>
      </c>
      <c r="I28" s="98">
        <v>0</v>
      </c>
      <c r="J28" s="98">
        <v>0</v>
      </c>
      <c r="K28" s="98">
        <v>0</v>
      </c>
      <c r="L28" s="98">
        <v>0</v>
      </c>
      <c r="M28" s="98">
        <f t="shared" si="0"/>
        <v>0</v>
      </c>
    </row>
    <row r="29" spans="2:13" x14ac:dyDescent="0.3">
      <c r="B29" s="98" t="s">
        <v>76</v>
      </c>
      <c r="C29" s="98">
        <v>0</v>
      </c>
      <c r="D29" s="98">
        <v>0</v>
      </c>
      <c r="E29" s="98">
        <v>0</v>
      </c>
      <c r="F29" s="98">
        <v>0</v>
      </c>
      <c r="G29" s="98">
        <v>0</v>
      </c>
      <c r="H29" s="98">
        <v>0</v>
      </c>
      <c r="I29" s="98">
        <v>0</v>
      </c>
      <c r="J29" s="98">
        <v>0</v>
      </c>
      <c r="K29" s="98">
        <v>0</v>
      </c>
      <c r="L29" s="98">
        <v>0</v>
      </c>
      <c r="M29" s="98">
        <f t="shared" si="0"/>
        <v>0</v>
      </c>
    </row>
    <row r="30" spans="2:13" x14ac:dyDescent="0.3">
      <c r="B30" s="98" t="s">
        <v>77</v>
      </c>
      <c r="C30" s="98">
        <v>0</v>
      </c>
      <c r="D30" s="98">
        <v>0</v>
      </c>
      <c r="E30" s="98">
        <v>0</v>
      </c>
      <c r="F30" s="98">
        <v>0</v>
      </c>
      <c r="G30" s="98">
        <v>0</v>
      </c>
      <c r="H30" s="98">
        <v>0</v>
      </c>
      <c r="I30" s="98">
        <v>0</v>
      </c>
      <c r="J30" s="98">
        <v>0</v>
      </c>
      <c r="K30" s="98">
        <v>0</v>
      </c>
      <c r="L30" s="98">
        <v>0</v>
      </c>
      <c r="M30" s="98">
        <f t="shared" si="0"/>
        <v>0</v>
      </c>
    </row>
    <row r="31" spans="2:13" x14ac:dyDescent="0.3">
      <c r="B31" s="98" t="s">
        <v>26</v>
      </c>
      <c r="C31" s="98">
        <v>0</v>
      </c>
      <c r="D31" s="98">
        <v>0</v>
      </c>
      <c r="E31" s="98">
        <v>0</v>
      </c>
      <c r="F31" s="98">
        <v>0</v>
      </c>
      <c r="G31" s="98">
        <v>0</v>
      </c>
      <c r="H31" s="98">
        <v>0</v>
      </c>
      <c r="I31" s="98">
        <v>0</v>
      </c>
      <c r="J31" s="98">
        <v>0</v>
      </c>
      <c r="K31" s="98">
        <v>0</v>
      </c>
      <c r="L31" s="98">
        <v>0</v>
      </c>
      <c r="M31" s="98">
        <f t="shared" si="0"/>
        <v>0</v>
      </c>
    </row>
    <row r="32" spans="2:13" x14ac:dyDescent="0.3">
      <c r="B32" s="98" t="s">
        <v>27</v>
      </c>
      <c r="C32" s="98">
        <v>0</v>
      </c>
      <c r="D32" s="98">
        <v>0</v>
      </c>
      <c r="E32" s="98">
        <v>0</v>
      </c>
      <c r="F32" s="98">
        <v>0</v>
      </c>
      <c r="G32" s="98">
        <v>0</v>
      </c>
      <c r="H32" s="98">
        <v>0</v>
      </c>
      <c r="I32" s="98">
        <v>0</v>
      </c>
      <c r="J32" s="98">
        <v>0</v>
      </c>
      <c r="K32" s="98">
        <v>0</v>
      </c>
      <c r="L32" s="98">
        <v>0</v>
      </c>
      <c r="M32" s="98">
        <f t="shared" si="0"/>
        <v>0</v>
      </c>
    </row>
    <row r="33" spans="2:13" x14ac:dyDescent="0.3">
      <c r="B33" s="98" t="s">
        <v>78</v>
      </c>
      <c r="C33" s="98">
        <v>7</v>
      </c>
      <c r="D33" s="98">
        <v>0</v>
      </c>
      <c r="E33" s="98">
        <v>0</v>
      </c>
      <c r="F33" s="98">
        <v>90</v>
      </c>
      <c r="G33" s="98">
        <v>0</v>
      </c>
      <c r="H33" s="98">
        <v>0</v>
      </c>
      <c r="I33" s="98">
        <v>0</v>
      </c>
      <c r="J33" s="98">
        <v>0</v>
      </c>
      <c r="K33" s="98">
        <v>0</v>
      </c>
      <c r="L33" s="98">
        <v>0</v>
      </c>
      <c r="M33" s="98">
        <f t="shared" si="0"/>
        <v>97</v>
      </c>
    </row>
    <row r="34" spans="2:13" x14ac:dyDescent="0.3">
      <c r="B34" s="98" t="s">
        <v>28</v>
      </c>
      <c r="C34" s="98">
        <v>0</v>
      </c>
      <c r="D34" s="98">
        <v>0</v>
      </c>
      <c r="E34" s="98">
        <v>0</v>
      </c>
      <c r="F34" s="98">
        <v>0</v>
      </c>
      <c r="G34" s="98">
        <v>0</v>
      </c>
      <c r="H34" s="98">
        <v>0</v>
      </c>
      <c r="I34" s="98">
        <v>0</v>
      </c>
      <c r="J34" s="98">
        <v>0</v>
      </c>
      <c r="K34" s="98">
        <v>0</v>
      </c>
      <c r="L34" s="98">
        <v>0</v>
      </c>
      <c r="M34" s="98">
        <f t="shared" si="0"/>
        <v>0</v>
      </c>
    </row>
    <row r="35" spans="2:13" x14ac:dyDescent="0.3">
      <c r="B35" s="98" t="s">
        <v>79</v>
      </c>
      <c r="C35" s="98">
        <v>0</v>
      </c>
      <c r="D35" s="98">
        <v>0</v>
      </c>
      <c r="E35" s="98">
        <v>0</v>
      </c>
      <c r="F35" s="98">
        <v>0</v>
      </c>
      <c r="G35" s="98">
        <v>0</v>
      </c>
      <c r="H35" s="98">
        <v>0</v>
      </c>
      <c r="I35" s="98">
        <v>0</v>
      </c>
      <c r="J35" s="98">
        <v>0</v>
      </c>
      <c r="K35" s="98">
        <v>0</v>
      </c>
      <c r="L35" s="98">
        <v>0</v>
      </c>
      <c r="M35" s="98">
        <f t="shared" si="0"/>
        <v>0</v>
      </c>
    </row>
    <row r="36" spans="2:13" x14ac:dyDescent="0.3">
      <c r="B36" s="98" t="s">
        <v>117</v>
      </c>
      <c r="C36" s="98">
        <v>0</v>
      </c>
      <c r="D36" s="98">
        <v>0</v>
      </c>
      <c r="E36" s="98">
        <v>0</v>
      </c>
      <c r="F36" s="98">
        <v>0</v>
      </c>
      <c r="G36" s="98">
        <v>0</v>
      </c>
      <c r="H36" s="98">
        <v>0</v>
      </c>
      <c r="I36" s="98">
        <v>0</v>
      </c>
      <c r="J36" s="98">
        <v>0</v>
      </c>
      <c r="K36" s="98">
        <v>0</v>
      </c>
      <c r="L36" s="98">
        <v>0</v>
      </c>
      <c r="M36" s="98">
        <f t="shared" si="0"/>
        <v>0</v>
      </c>
    </row>
    <row r="37" spans="2:13" x14ac:dyDescent="0.3">
      <c r="B37" s="98" t="s">
        <v>110</v>
      </c>
      <c r="C37" s="98">
        <v>0</v>
      </c>
      <c r="D37" s="98">
        <v>0</v>
      </c>
      <c r="E37" s="98">
        <v>0</v>
      </c>
      <c r="F37" s="98">
        <v>0</v>
      </c>
      <c r="G37" s="98">
        <v>0</v>
      </c>
      <c r="H37" s="98">
        <v>0</v>
      </c>
      <c r="I37" s="98">
        <v>0</v>
      </c>
      <c r="J37" s="98">
        <v>0</v>
      </c>
      <c r="K37" s="98">
        <v>0</v>
      </c>
      <c r="L37" s="98">
        <v>0</v>
      </c>
      <c r="M37" s="98">
        <f t="shared" si="0"/>
        <v>0</v>
      </c>
    </row>
    <row r="38" spans="2:13" x14ac:dyDescent="0.3">
      <c r="B38" s="98" t="s">
        <v>80</v>
      </c>
      <c r="C38" s="98">
        <v>0</v>
      </c>
      <c r="D38" s="98">
        <v>0</v>
      </c>
      <c r="E38" s="98">
        <v>0</v>
      </c>
      <c r="F38" s="98">
        <v>0</v>
      </c>
      <c r="G38" s="98">
        <v>0</v>
      </c>
      <c r="H38" s="98">
        <v>0</v>
      </c>
      <c r="I38" s="98">
        <v>0</v>
      </c>
      <c r="J38" s="98">
        <v>0</v>
      </c>
      <c r="K38" s="98">
        <v>0</v>
      </c>
      <c r="L38" s="98">
        <v>0</v>
      </c>
      <c r="M38" s="98">
        <f t="shared" si="0"/>
        <v>0</v>
      </c>
    </row>
    <row r="39" spans="2:13" x14ac:dyDescent="0.3">
      <c r="B39" s="98" t="s">
        <v>29</v>
      </c>
      <c r="C39" s="98">
        <v>0</v>
      </c>
      <c r="D39" s="98">
        <v>0</v>
      </c>
      <c r="E39" s="98">
        <v>0</v>
      </c>
      <c r="F39" s="98">
        <v>0</v>
      </c>
      <c r="G39" s="98">
        <v>0</v>
      </c>
      <c r="H39" s="98">
        <v>0</v>
      </c>
      <c r="I39" s="98">
        <v>0</v>
      </c>
      <c r="J39" s="98">
        <v>0</v>
      </c>
      <c r="K39" s="98">
        <v>0</v>
      </c>
      <c r="L39" s="98">
        <v>0</v>
      </c>
      <c r="M39" s="98">
        <f t="shared" si="0"/>
        <v>0</v>
      </c>
    </row>
    <row r="40" spans="2:13" x14ac:dyDescent="0.3">
      <c r="B40" s="98" t="s">
        <v>81</v>
      </c>
      <c r="C40" s="98">
        <v>0</v>
      </c>
      <c r="D40" s="98">
        <v>0</v>
      </c>
      <c r="E40" s="98">
        <v>0</v>
      </c>
      <c r="F40" s="98">
        <v>0</v>
      </c>
      <c r="G40" s="98">
        <v>0</v>
      </c>
      <c r="H40" s="98">
        <v>0</v>
      </c>
      <c r="I40" s="98">
        <v>0</v>
      </c>
      <c r="J40" s="98">
        <v>0</v>
      </c>
      <c r="K40" s="98">
        <v>0</v>
      </c>
      <c r="L40" s="98">
        <v>0</v>
      </c>
      <c r="M40" s="98">
        <f t="shared" si="0"/>
        <v>0</v>
      </c>
    </row>
    <row r="41" spans="2:13" x14ac:dyDescent="0.3">
      <c r="B41" s="98" t="s">
        <v>30</v>
      </c>
      <c r="C41" s="98">
        <v>0</v>
      </c>
      <c r="D41" s="98">
        <v>0</v>
      </c>
      <c r="E41" s="98">
        <v>0</v>
      </c>
      <c r="F41" s="98">
        <v>0</v>
      </c>
      <c r="G41" s="98">
        <v>0</v>
      </c>
      <c r="H41" s="98">
        <v>0</v>
      </c>
      <c r="I41" s="98">
        <v>0</v>
      </c>
      <c r="J41" s="98">
        <v>0</v>
      </c>
      <c r="K41" s="98">
        <v>0</v>
      </c>
      <c r="L41" s="98">
        <v>0</v>
      </c>
      <c r="M41" s="98">
        <f t="shared" si="0"/>
        <v>0</v>
      </c>
    </row>
    <row r="42" spans="2:13" x14ac:dyDescent="0.3">
      <c r="B42" s="98" t="s">
        <v>123</v>
      </c>
      <c r="C42" s="98">
        <v>0</v>
      </c>
      <c r="D42" s="98">
        <v>0</v>
      </c>
      <c r="E42" s="98">
        <v>0</v>
      </c>
      <c r="F42" s="98">
        <v>0</v>
      </c>
      <c r="G42" s="98">
        <v>0</v>
      </c>
      <c r="H42" s="98">
        <v>0</v>
      </c>
      <c r="I42" s="98">
        <v>0</v>
      </c>
      <c r="J42" s="98">
        <v>0</v>
      </c>
      <c r="K42" s="98">
        <v>0</v>
      </c>
      <c r="L42" s="98">
        <v>0</v>
      </c>
      <c r="M42" s="98">
        <f t="shared" si="0"/>
        <v>0</v>
      </c>
    </row>
    <row r="43" spans="2:13" x14ac:dyDescent="0.3">
      <c r="B43" s="98" t="s">
        <v>82</v>
      </c>
      <c r="C43" s="98">
        <v>0</v>
      </c>
      <c r="D43" s="98">
        <v>0</v>
      </c>
      <c r="E43" s="98">
        <v>0</v>
      </c>
      <c r="F43" s="98">
        <v>0</v>
      </c>
      <c r="G43" s="98">
        <v>0</v>
      </c>
      <c r="H43" s="98">
        <v>0</v>
      </c>
      <c r="I43" s="98">
        <v>0</v>
      </c>
      <c r="J43" s="98">
        <v>0</v>
      </c>
      <c r="K43" s="98">
        <v>0</v>
      </c>
      <c r="L43" s="98">
        <v>0</v>
      </c>
      <c r="M43" s="98">
        <f t="shared" si="0"/>
        <v>0</v>
      </c>
    </row>
    <row r="44" spans="2:13" x14ac:dyDescent="0.3">
      <c r="B44" s="98" t="s">
        <v>111</v>
      </c>
      <c r="C44" s="98">
        <v>0</v>
      </c>
      <c r="D44" s="98">
        <v>0</v>
      </c>
      <c r="E44" s="98">
        <v>0</v>
      </c>
      <c r="F44" s="98">
        <v>0</v>
      </c>
      <c r="G44" s="98">
        <v>0</v>
      </c>
      <c r="H44" s="98">
        <v>0</v>
      </c>
      <c r="I44" s="98">
        <v>0</v>
      </c>
      <c r="J44" s="98">
        <v>0</v>
      </c>
      <c r="K44" s="98">
        <v>0</v>
      </c>
      <c r="L44" s="98">
        <v>0</v>
      </c>
      <c r="M44" s="98">
        <f t="shared" si="0"/>
        <v>0</v>
      </c>
    </row>
    <row r="45" spans="2:13" x14ac:dyDescent="0.3">
      <c r="B45" s="98" t="s">
        <v>83</v>
      </c>
      <c r="C45" s="98">
        <v>0</v>
      </c>
      <c r="D45" s="98">
        <v>0</v>
      </c>
      <c r="E45" s="98">
        <v>0</v>
      </c>
      <c r="F45" s="98">
        <v>0</v>
      </c>
      <c r="G45" s="98">
        <v>0</v>
      </c>
      <c r="H45" s="98">
        <v>0</v>
      </c>
      <c r="I45" s="98">
        <v>0</v>
      </c>
      <c r="J45" s="98">
        <v>0</v>
      </c>
      <c r="K45" s="98">
        <v>0</v>
      </c>
      <c r="L45" s="98">
        <v>0</v>
      </c>
      <c r="M45" s="98">
        <f t="shared" si="0"/>
        <v>0</v>
      </c>
    </row>
    <row r="46" spans="2:13" x14ac:dyDescent="0.3">
      <c r="B46" s="98" t="s">
        <v>84</v>
      </c>
      <c r="C46" s="98">
        <v>0</v>
      </c>
      <c r="D46" s="98">
        <v>0</v>
      </c>
      <c r="E46" s="98">
        <v>0</v>
      </c>
      <c r="F46" s="98">
        <v>0</v>
      </c>
      <c r="G46" s="98">
        <v>0</v>
      </c>
      <c r="H46" s="98">
        <v>0</v>
      </c>
      <c r="I46" s="98">
        <v>0</v>
      </c>
      <c r="J46" s="98">
        <v>0</v>
      </c>
      <c r="K46" s="98">
        <v>0</v>
      </c>
      <c r="L46" s="98">
        <v>0</v>
      </c>
      <c r="M46" s="98">
        <f t="shared" si="0"/>
        <v>0</v>
      </c>
    </row>
    <row r="47" spans="2:13" x14ac:dyDescent="0.3">
      <c r="B47" s="98" t="s">
        <v>31</v>
      </c>
      <c r="C47" s="98">
        <v>0</v>
      </c>
      <c r="D47" s="98">
        <v>0</v>
      </c>
      <c r="E47" s="98">
        <v>0</v>
      </c>
      <c r="F47" s="98">
        <v>0</v>
      </c>
      <c r="G47" s="98">
        <v>0</v>
      </c>
      <c r="H47" s="98">
        <v>0</v>
      </c>
      <c r="I47" s="98">
        <v>0</v>
      </c>
      <c r="J47" s="98">
        <v>0</v>
      </c>
      <c r="K47" s="98">
        <v>0</v>
      </c>
      <c r="L47" s="98">
        <v>0</v>
      </c>
      <c r="M47" s="98">
        <f t="shared" si="0"/>
        <v>0</v>
      </c>
    </row>
    <row r="48" spans="2:13" x14ac:dyDescent="0.3">
      <c r="B48" s="98" t="s">
        <v>33</v>
      </c>
      <c r="C48" s="98">
        <v>0</v>
      </c>
      <c r="D48" s="98">
        <v>0</v>
      </c>
      <c r="E48" s="98">
        <v>0</v>
      </c>
      <c r="F48" s="98">
        <v>0</v>
      </c>
      <c r="G48" s="98">
        <v>0</v>
      </c>
      <c r="H48" s="98">
        <v>0</v>
      </c>
      <c r="I48" s="98">
        <v>0</v>
      </c>
      <c r="J48" s="98">
        <v>0</v>
      </c>
      <c r="K48" s="98">
        <v>0</v>
      </c>
      <c r="L48" s="98">
        <v>0</v>
      </c>
      <c r="M48" s="98">
        <f t="shared" si="0"/>
        <v>0</v>
      </c>
    </row>
    <row r="49" spans="2:13" x14ac:dyDescent="0.3">
      <c r="B49" s="98" t="s">
        <v>34</v>
      </c>
      <c r="C49" s="98">
        <v>0</v>
      </c>
      <c r="D49" s="98">
        <v>0</v>
      </c>
      <c r="E49" s="98">
        <v>0</v>
      </c>
      <c r="F49" s="98">
        <v>0</v>
      </c>
      <c r="G49" s="98">
        <v>0</v>
      </c>
      <c r="H49" s="98">
        <v>0</v>
      </c>
      <c r="I49" s="98">
        <v>0</v>
      </c>
      <c r="J49" s="98">
        <v>0</v>
      </c>
      <c r="K49" s="98">
        <v>0</v>
      </c>
      <c r="L49" s="98">
        <v>0</v>
      </c>
      <c r="M49" s="98">
        <f t="shared" si="0"/>
        <v>0</v>
      </c>
    </row>
    <row r="50" spans="2:13" x14ac:dyDescent="0.3">
      <c r="B50" s="98" t="s">
        <v>585</v>
      </c>
      <c r="C50" s="98">
        <v>0</v>
      </c>
      <c r="D50" s="98">
        <v>0</v>
      </c>
      <c r="E50" s="98">
        <v>0</v>
      </c>
      <c r="F50" s="98">
        <v>0</v>
      </c>
      <c r="G50" s="98">
        <v>0</v>
      </c>
      <c r="H50" s="98">
        <v>0</v>
      </c>
      <c r="I50" s="98">
        <v>0</v>
      </c>
      <c r="J50" s="98">
        <v>0</v>
      </c>
      <c r="K50" s="98">
        <v>0</v>
      </c>
      <c r="L50" s="98">
        <v>0</v>
      </c>
      <c r="M50" s="98">
        <f t="shared" si="0"/>
        <v>0</v>
      </c>
    </row>
    <row r="51" spans="2:13" x14ac:dyDescent="0.3">
      <c r="B51" s="98" t="s">
        <v>155</v>
      </c>
      <c r="C51" s="98">
        <v>0</v>
      </c>
      <c r="D51" s="98">
        <v>0</v>
      </c>
      <c r="E51" s="98">
        <v>0</v>
      </c>
      <c r="F51" s="98">
        <v>0</v>
      </c>
      <c r="G51" s="98">
        <v>0</v>
      </c>
      <c r="H51" s="98">
        <v>0</v>
      </c>
      <c r="I51" s="98">
        <v>0</v>
      </c>
      <c r="J51" s="98">
        <v>0</v>
      </c>
      <c r="K51" s="98">
        <v>0</v>
      </c>
      <c r="L51" s="98">
        <v>0</v>
      </c>
      <c r="M51" s="98">
        <f t="shared" si="0"/>
        <v>0</v>
      </c>
    </row>
    <row r="52" spans="2:13" x14ac:dyDescent="0.3">
      <c r="B52" s="98" t="s">
        <v>35</v>
      </c>
      <c r="C52" s="98">
        <v>0</v>
      </c>
      <c r="D52" s="98">
        <v>0</v>
      </c>
      <c r="E52" s="98">
        <v>0</v>
      </c>
      <c r="F52" s="98">
        <v>0</v>
      </c>
      <c r="G52" s="98">
        <v>0</v>
      </c>
      <c r="H52" s="98">
        <v>0</v>
      </c>
      <c r="I52" s="98">
        <v>0</v>
      </c>
      <c r="J52" s="98">
        <v>0</v>
      </c>
      <c r="K52" s="98">
        <v>0</v>
      </c>
      <c r="L52" s="98">
        <v>0</v>
      </c>
      <c r="M52" s="98">
        <f t="shared" si="0"/>
        <v>0</v>
      </c>
    </row>
    <row r="53" spans="2:13" x14ac:dyDescent="0.3">
      <c r="B53" s="98" t="s">
        <v>481</v>
      </c>
      <c r="C53" s="98">
        <v>0</v>
      </c>
      <c r="D53" s="98">
        <v>0</v>
      </c>
      <c r="E53" s="98">
        <v>0</v>
      </c>
      <c r="F53" s="98">
        <v>0</v>
      </c>
      <c r="G53" s="98">
        <v>0</v>
      </c>
      <c r="H53" s="98">
        <v>0</v>
      </c>
      <c r="I53" s="98">
        <v>0</v>
      </c>
      <c r="J53" s="98">
        <v>0</v>
      </c>
      <c r="K53" s="98">
        <v>0</v>
      </c>
      <c r="L53" s="98">
        <v>0</v>
      </c>
      <c r="M53" s="98">
        <f t="shared" si="0"/>
        <v>0</v>
      </c>
    </row>
    <row r="54" spans="2:13" x14ac:dyDescent="0.3">
      <c r="B54" s="98" t="s">
        <v>85</v>
      </c>
      <c r="C54" s="98">
        <v>0</v>
      </c>
      <c r="D54" s="98">
        <v>0</v>
      </c>
      <c r="E54" s="98">
        <v>0</v>
      </c>
      <c r="F54" s="98">
        <v>0</v>
      </c>
      <c r="G54" s="98">
        <v>0</v>
      </c>
      <c r="H54" s="98">
        <v>0</v>
      </c>
      <c r="I54" s="98">
        <v>0</v>
      </c>
      <c r="J54" s="98">
        <v>0</v>
      </c>
      <c r="K54" s="98">
        <v>0</v>
      </c>
      <c r="L54" s="98">
        <v>0</v>
      </c>
      <c r="M54" s="98">
        <f t="shared" si="0"/>
        <v>0</v>
      </c>
    </row>
    <row r="55" spans="2:13" x14ac:dyDescent="0.3">
      <c r="B55" s="98" t="s">
        <v>586</v>
      </c>
      <c r="C55" s="98">
        <v>0</v>
      </c>
      <c r="D55" s="98">
        <v>0</v>
      </c>
      <c r="E55" s="98">
        <v>0</v>
      </c>
      <c r="F55" s="98">
        <v>0</v>
      </c>
      <c r="G55" s="98">
        <v>0</v>
      </c>
      <c r="H55" s="98">
        <v>0</v>
      </c>
      <c r="I55" s="98">
        <v>0</v>
      </c>
      <c r="J55" s="98">
        <v>0</v>
      </c>
      <c r="K55" s="98">
        <v>0</v>
      </c>
      <c r="L55" s="98">
        <v>0</v>
      </c>
      <c r="M55" s="98">
        <f t="shared" si="0"/>
        <v>0</v>
      </c>
    </row>
    <row r="56" spans="2:13" x14ac:dyDescent="0.3">
      <c r="B56" s="98" t="s">
        <v>156</v>
      </c>
      <c r="C56" s="98">
        <v>0</v>
      </c>
      <c r="D56" s="98">
        <v>0</v>
      </c>
      <c r="E56" s="98">
        <v>0</v>
      </c>
      <c r="F56" s="98">
        <v>0</v>
      </c>
      <c r="G56" s="98">
        <v>0</v>
      </c>
      <c r="H56" s="98">
        <v>0</v>
      </c>
      <c r="I56" s="98">
        <v>0</v>
      </c>
      <c r="J56" s="98">
        <v>0</v>
      </c>
      <c r="K56" s="98">
        <v>0</v>
      </c>
      <c r="L56" s="98">
        <v>0</v>
      </c>
      <c r="M56" s="98">
        <f t="shared" si="0"/>
        <v>0</v>
      </c>
    </row>
    <row r="57" spans="2:13" x14ac:dyDescent="0.3">
      <c r="B57" s="98" t="s">
        <v>86</v>
      </c>
      <c r="C57" s="98">
        <v>0</v>
      </c>
      <c r="D57" s="98">
        <v>0</v>
      </c>
      <c r="E57" s="98">
        <v>0</v>
      </c>
      <c r="F57" s="98">
        <v>0</v>
      </c>
      <c r="G57" s="98">
        <v>0</v>
      </c>
      <c r="H57" s="98">
        <v>0</v>
      </c>
      <c r="I57" s="98">
        <v>0</v>
      </c>
      <c r="J57" s="98">
        <v>0</v>
      </c>
      <c r="K57" s="98">
        <v>0</v>
      </c>
      <c r="L57" s="98">
        <v>0</v>
      </c>
      <c r="M57" s="98">
        <f t="shared" si="0"/>
        <v>0</v>
      </c>
    </row>
    <row r="58" spans="2:13" x14ac:dyDescent="0.3">
      <c r="B58" s="98" t="s">
        <v>87</v>
      </c>
      <c r="C58" s="98">
        <v>0</v>
      </c>
      <c r="D58" s="98">
        <v>0</v>
      </c>
      <c r="E58" s="98">
        <v>0</v>
      </c>
      <c r="F58" s="98">
        <v>0</v>
      </c>
      <c r="G58" s="98">
        <v>0</v>
      </c>
      <c r="H58" s="98">
        <v>0</v>
      </c>
      <c r="I58" s="98">
        <v>0</v>
      </c>
      <c r="J58" s="98">
        <v>0</v>
      </c>
      <c r="K58" s="98">
        <v>0</v>
      </c>
      <c r="L58" s="98">
        <v>0</v>
      </c>
      <c r="M58" s="98">
        <f t="shared" si="0"/>
        <v>0</v>
      </c>
    </row>
    <row r="59" spans="2:13" x14ac:dyDescent="0.3">
      <c r="B59" s="98" t="s">
        <v>36</v>
      </c>
      <c r="C59" s="98">
        <v>0</v>
      </c>
      <c r="D59" s="98">
        <v>0</v>
      </c>
      <c r="E59" s="98">
        <v>0</v>
      </c>
      <c r="F59" s="98">
        <v>639.54999999999995</v>
      </c>
      <c r="G59" s="98">
        <v>0</v>
      </c>
      <c r="H59" s="98">
        <v>0</v>
      </c>
      <c r="I59" s="98">
        <v>0</v>
      </c>
      <c r="J59" s="98">
        <v>0</v>
      </c>
      <c r="K59" s="98">
        <v>0</v>
      </c>
      <c r="L59" s="98">
        <v>0</v>
      </c>
      <c r="M59" s="98">
        <f t="shared" si="0"/>
        <v>639.54999999999995</v>
      </c>
    </row>
    <row r="60" spans="2:13" x14ac:dyDescent="0.3">
      <c r="B60" s="98" t="s">
        <v>37</v>
      </c>
      <c r="C60" s="98">
        <v>0</v>
      </c>
      <c r="D60" s="98">
        <v>0</v>
      </c>
      <c r="E60" s="98">
        <v>0</v>
      </c>
      <c r="F60" s="98">
        <v>0</v>
      </c>
      <c r="G60" s="98">
        <v>0</v>
      </c>
      <c r="H60" s="98">
        <v>0</v>
      </c>
      <c r="I60" s="98">
        <v>0</v>
      </c>
      <c r="J60" s="98">
        <v>0</v>
      </c>
      <c r="K60" s="98">
        <v>0</v>
      </c>
      <c r="L60" s="98">
        <v>0</v>
      </c>
      <c r="M60" s="98">
        <f t="shared" si="0"/>
        <v>0</v>
      </c>
    </row>
    <row r="61" spans="2:13" x14ac:dyDescent="0.3">
      <c r="B61" s="98" t="s">
        <v>38</v>
      </c>
      <c r="C61" s="98">
        <v>0</v>
      </c>
      <c r="D61" s="98">
        <v>0</v>
      </c>
      <c r="E61" s="98">
        <v>0</v>
      </c>
      <c r="F61" s="98">
        <v>0</v>
      </c>
      <c r="G61" s="98">
        <v>0</v>
      </c>
      <c r="H61" s="98">
        <v>0</v>
      </c>
      <c r="I61" s="98">
        <v>0</v>
      </c>
      <c r="J61" s="98">
        <v>0</v>
      </c>
      <c r="K61" s="98">
        <v>0</v>
      </c>
      <c r="L61" s="98">
        <v>0</v>
      </c>
      <c r="M61" s="98">
        <f t="shared" si="0"/>
        <v>0</v>
      </c>
    </row>
    <row r="62" spans="2:13" x14ac:dyDescent="0.3">
      <c r="B62" s="98" t="s">
        <v>39</v>
      </c>
      <c r="C62" s="98">
        <v>0</v>
      </c>
      <c r="D62" s="98">
        <v>0</v>
      </c>
      <c r="E62" s="98">
        <v>0</v>
      </c>
      <c r="F62" s="98">
        <v>0</v>
      </c>
      <c r="G62" s="98">
        <v>0</v>
      </c>
      <c r="H62" s="98">
        <v>0</v>
      </c>
      <c r="I62" s="98">
        <v>0</v>
      </c>
      <c r="J62" s="98">
        <v>0</v>
      </c>
      <c r="K62" s="98">
        <v>0</v>
      </c>
      <c r="L62" s="98">
        <v>0</v>
      </c>
      <c r="M62" s="98">
        <f t="shared" si="0"/>
        <v>0</v>
      </c>
    </row>
    <row r="63" spans="2:13" x14ac:dyDescent="0.3">
      <c r="B63" s="98" t="s">
        <v>587</v>
      </c>
      <c r="C63" s="98">
        <v>0</v>
      </c>
      <c r="D63" s="98">
        <v>0</v>
      </c>
      <c r="E63" s="98">
        <v>0</v>
      </c>
      <c r="F63" s="98">
        <v>0</v>
      </c>
      <c r="G63" s="98">
        <v>0</v>
      </c>
      <c r="H63" s="98">
        <v>0</v>
      </c>
      <c r="I63" s="98">
        <v>0</v>
      </c>
      <c r="J63" s="98">
        <v>0</v>
      </c>
      <c r="K63" s="98">
        <v>0</v>
      </c>
      <c r="L63" s="98">
        <v>0</v>
      </c>
      <c r="M63" s="98">
        <f t="shared" si="0"/>
        <v>0</v>
      </c>
    </row>
    <row r="64" spans="2:13" x14ac:dyDescent="0.3">
      <c r="B64" s="98" t="s">
        <v>40</v>
      </c>
      <c r="C64" s="98">
        <v>0</v>
      </c>
      <c r="D64" s="98">
        <v>0</v>
      </c>
      <c r="E64" s="98">
        <v>0</v>
      </c>
      <c r="F64" s="98">
        <v>0</v>
      </c>
      <c r="G64" s="98">
        <v>0</v>
      </c>
      <c r="H64" s="98">
        <v>0</v>
      </c>
      <c r="I64" s="98">
        <v>0</v>
      </c>
      <c r="J64" s="98">
        <v>0</v>
      </c>
      <c r="K64" s="98">
        <v>0</v>
      </c>
      <c r="L64" s="98">
        <v>0</v>
      </c>
      <c r="M64" s="98">
        <f t="shared" si="0"/>
        <v>0</v>
      </c>
    </row>
    <row r="65" spans="2:13" x14ac:dyDescent="0.3">
      <c r="B65" s="98" t="s">
        <v>41</v>
      </c>
      <c r="C65" s="98">
        <v>171</v>
      </c>
      <c r="D65" s="98">
        <v>0</v>
      </c>
      <c r="E65" s="98">
        <v>0</v>
      </c>
      <c r="F65" s="98">
        <v>2255.9</v>
      </c>
      <c r="G65" s="98">
        <v>0</v>
      </c>
      <c r="H65" s="98">
        <v>0</v>
      </c>
      <c r="I65" s="98">
        <v>0</v>
      </c>
      <c r="J65" s="98">
        <v>0</v>
      </c>
      <c r="K65" s="98">
        <v>0</v>
      </c>
      <c r="L65" s="98">
        <v>0</v>
      </c>
      <c r="M65" s="98">
        <f t="shared" si="0"/>
        <v>2426.9</v>
      </c>
    </row>
    <row r="66" spans="2:13" x14ac:dyDescent="0.3">
      <c r="B66" s="98" t="s">
        <v>42</v>
      </c>
      <c r="C66" s="98">
        <v>0</v>
      </c>
      <c r="D66" s="98">
        <v>0</v>
      </c>
      <c r="E66" s="98">
        <v>0</v>
      </c>
      <c r="F66" s="98">
        <v>0</v>
      </c>
      <c r="G66" s="98">
        <v>0</v>
      </c>
      <c r="H66" s="98">
        <v>0</v>
      </c>
      <c r="I66" s="98">
        <v>0</v>
      </c>
      <c r="J66" s="98">
        <v>0</v>
      </c>
      <c r="K66" s="98">
        <v>0</v>
      </c>
      <c r="L66" s="98">
        <v>0</v>
      </c>
      <c r="M66" s="98">
        <f t="shared" si="0"/>
        <v>0</v>
      </c>
    </row>
    <row r="67" spans="2:13" x14ac:dyDescent="0.3">
      <c r="B67" s="98" t="s">
        <v>43</v>
      </c>
      <c r="C67" s="98">
        <v>0</v>
      </c>
      <c r="D67" s="98">
        <v>0</v>
      </c>
      <c r="E67" s="98">
        <v>0</v>
      </c>
      <c r="F67" s="98">
        <v>0</v>
      </c>
      <c r="G67" s="98">
        <v>0</v>
      </c>
      <c r="H67" s="98">
        <v>0</v>
      </c>
      <c r="I67" s="98">
        <v>0</v>
      </c>
      <c r="J67" s="98">
        <v>0</v>
      </c>
      <c r="K67" s="98">
        <v>0</v>
      </c>
      <c r="L67" s="98">
        <v>0</v>
      </c>
      <c r="M67" s="98">
        <f t="shared" si="0"/>
        <v>0</v>
      </c>
    </row>
    <row r="68" spans="2:13" x14ac:dyDescent="0.3">
      <c r="B68" s="98" t="s">
        <v>88</v>
      </c>
      <c r="C68" s="98">
        <v>0</v>
      </c>
      <c r="D68" s="98">
        <v>0</v>
      </c>
      <c r="E68" s="98">
        <v>0</v>
      </c>
      <c r="F68" s="98">
        <v>0</v>
      </c>
      <c r="G68" s="98">
        <v>0</v>
      </c>
      <c r="H68" s="98">
        <v>0</v>
      </c>
      <c r="I68" s="98">
        <v>0</v>
      </c>
      <c r="J68" s="98">
        <v>0</v>
      </c>
      <c r="K68" s="98">
        <v>0</v>
      </c>
      <c r="L68" s="98">
        <v>0</v>
      </c>
      <c r="M68" s="98">
        <f t="shared" si="0"/>
        <v>0</v>
      </c>
    </row>
    <row r="69" spans="2:13" x14ac:dyDescent="0.3">
      <c r="B69" s="98" t="s">
        <v>89</v>
      </c>
      <c r="C69" s="98">
        <v>0</v>
      </c>
      <c r="D69" s="98">
        <v>0</v>
      </c>
      <c r="E69" s="98">
        <v>0</v>
      </c>
      <c r="F69" s="98">
        <v>0</v>
      </c>
      <c r="G69" s="98">
        <v>0</v>
      </c>
      <c r="H69" s="98">
        <v>0</v>
      </c>
      <c r="I69" s="98">
        <v>0</v>
      </c>
      <c r="J69" s="98">
        <v>0</v>
      </c>
      <c r="K69" s="98">
        <v>0</v>
      </c>
      <c r="L69" s="98">
        <v>0</v>
      </c>
      <c r="M69" s="98">
        <f t="shared" si="0"/>
        <v>0</v>
      </c>
    </row>
    <row r="70" spans="2:13" x14ac:dyDescent="0.3">
      <c r="B70" s="98" t="s">
        <v>90</v>
      </c>
      <c r="C70" s="98">
        <v>0</v>
      </c>
      <c r="D70" s="98">
        <v>0</v>
      </c>
      <c r="E70" s="98">
        <v>0</v>
      </c>
      <c r="F70" s="98">
        <v>0</v>
      </c>
      <c r="G70" s="98">
        <v>0</v>
      </c>
      <c r="H70" s="98">
        <v>0</v>
      </c>
      <c r="I70" s="98">
        <v>0</v>
      </c>
      <c r="J70" s="98">
        <v>0</v>
      </c>
      <c r="K70" s="98">
        <v>0</v>
      </c>
      <c r="L70" s="98">
        <v>0</v>
      </c>
      <c r="M70" s="98">
        <f t="shared" ref="M70:M110" si="1">SUM(C70:L70)</f>
        <v>0</v>
      </c>
    </row>
    <row r="71" spans="2:13" x14ac:dyDescent="0.3">
      <c r="B71" s="98" t="s">
        <v>44</v>
      </c>
      <c r="C71" s="98">
        <v>0</v>
      </c>
      <c r="D71" s="98">
        <v>0</v>
      </c>
      <c r="E71" s="98">
        <v>0</v>
      </c>
      <c r="F71" s="98">
        <v>0</v>
      </c>
      <c r="G71" s="98">
        <v>0</v>
      </c>
      <c r="H71" s="98">
        <v>0</v>
      </c>
      <c r="I71" s="98">
        <v>0</v>
      </c>
      <c r="J71" s="98">
        <v>0</v>
      </c>
      <c r="K71" s="98">
        <v>0</v>
      </c>
      <c r="L71" s="98">
        <v>0</v>
      </c>
      <c r="M71" s="98">
        <f t="shared" si="1"/>
        <v>0</v>
      </c>
    </row>
    <row r="72" spans="2:13" x14ac:dyDescent="0.3">
      <c r="B72" s="98" t="s">
        <v>588</v>
      </c>
      <c r="C72" s="98">
        <v>0</v>
      </c>
      <c r="D72" s="98">
        <v>0</v>
      </c>
      <c r="E72" s="98">
        <v>0</v>
      </c>
      <c r="F72" s="98">
        <v>0</v>
      </c>
      <c r="G72" s="98">
        <v>0</v>
      </c>
      <c r="H72" s="98">
        <v>0</v>
      </c>
      <c r="I72" s="98">
        <v>0</v>
      </c>
      <c r="J72" s="98">
        <v>0</v>
      </c>
      <c r="K72" s="98">
        <v>0</v>
      </c>
      <c r="L72" s="98">
        <v>0</v>
      </c>
      <c r="M72" s="98">
        <f t="shared" si="1"/>
        <v>0</v>
      </c>
    </row>
    <row r="73" spans="2:13" x14ac:dyDescent="0.3">
      <c r="B73" s="98" t="s">
        <v>91</v>
      </c>
      <c r="C73" s="98">
        <v>0</v>
      </c>
      <c r="D73" s="98">
        <v>0</v>
      </c>
      <c r="E73" s="98">
        <v>0</v>
      </c>
      <c r="F73" s="98">
        <v>0</v>
      </c>
      <c r="G73" s="98">
        <v>0</v>
      </c>
      <c r="H73" s="98">
        <v>0</v>
      </c>
      <c r="I73" s="98">
        <v>0</v>
      </c>
      <c r="J73" s="98">
        <v>0</v>
      </c>
      <c r="K73" s="98">
        <v>0</v>
      </c>
      <c r="L73" s="98">
        <v>0</v>
      </c>
      <c r="M73" s="98">
        <f t="shared" si="1"/>
        <v>0</v>
      </c>
    </row>
    <row r="74" spans="2:13" x14ac:dyDescent="0.3">
      <c r="B74" s="98" t="s">
        <v>500</v>
      </c>
      <c r="C74" s="98">
        <v>0</v>
      </c>
      <c r="D74" s="98">
        <v>0</v>
      </c>
      <c r="E74" s="98">
        <v>0</v>
      </c>
      <c r="F74" s="98">
        <v>0</v>
      </c>
      <c r="G74" s="98">
        <v>0</v>
      </c>
      <c r="H74" s="98">
        <v>0</v>
      </c>
      <c r="I74" s="98">
        <v>0</v>
      </c>
      <c r="J74" s="98">
        <v>0</v>
      </c>
      <c r="K74" s="98">
        <v>0</v>
      </c>
      <c r="L74" s="98">
        <v>0</v>
      </c>
      <c r="M74" s="98">
        <f t="shared" si="1"/>
        <v>0</v>
      </c>
    </row>
    <row r="75" spans="2:13" x14ac:dyDescent="0.3">
      <c r="B75" s="98" t="s">
        <v>45</v>
      </c>
      <c r="C75" s="98">
        <v>0</v>
      </c>
      <c r="D75" s="98">
        <v>0</v>
      </c>
      <c r="E75" s="98">
        <v>0</v>
      </c>
      <c r="F75" s="98">
        <v>0</v>
      </c>
      <c r="G75" s="98">
        <v>0</v>
      </c>
      <c r="H75" s="98">
        <v>0</v>
      </c>
      <c r="I75" s="98">
        <v>0</v>
      </c>
      <c r="J75" s="98">
        <v>0</v>
      </c>
      <c r="K75" s="98">
        <v>0</v>
      </c>
      <c r="L75" s="98">
        <v>0</v>
      </c>
      <c r="M75" s="98">
        <f t="shared" si="1"/>
        <v>0</v>
      </c>
    </row>
    <row r="76" spans="2:13" x14ac:dyDescent="0.3">
      <c r="B76" s="98" t="s">
        <v>47</v>
      </c>
      <c r="C76" s="98">
        <v>0</v>
      </c>
      <c r="D76" s="98">
        <v>0</v>
      </c>
      <c r="E76" s="98">
        <v>0</v>
      </c>
      <c r="F76" s="98">
        <v>0</v>
      </c>
      <c r="G76" s="98">
        <v>0</v>
      </c>
      <c r="H76" s="98">
        <v>0</v>
      </c>
      <c r="I76" s="98">
        <v>0</v>
      </c>
      <c r="J76" s="98">
        <v>0</v>
      </c>
      <c r="K76" s="98">
        <v>0</v>
      </c>
      <c r="L76" s="98">
        <v>0</v>
      </c>
      <c r="M76" s="98">
        <f t="shared" si="1"/>
        <v>0</v>
      </c>
    </row>
    <row r="77" spans="2:13" x14ac:dyDescent="0.3">
      <c r="B77" s="98" t="s">
        <v>48</v>
      </c>
      <c r="C77" s="98">
        <v>0</v>
      </c>
      <c r="D77" s="98">
        <v>0</v>
      </c>
      <c r="E77" s="98">
        <v>0</v>
      </c>
      <c r="F77" s="98">
        <v>0</v>
      </c>
      <c r="G77" s="98">
        <v>0</v>
      </c>
      <c r="H77" s="98">
        <v>0</v>
      </c>
      <c r="I77" s="98">
        <v>0</v>
      </c>
      <c r="J77" s="98">
        <v>0</v>
      </c>
      <c r="K77" s="98">
        <v>0</v>
      </c>
      <c r="L77" s="98">
        <v>0</v>
      </c>
      <c r="M77" s="98">
        <f t="shared" si="1"/>
        <v>0</v>
      </c>
    </row>
    <row r="78" spans="2:13" x14ac:dyDescent="0.3">
      <c r="B78" s="98" t="s">
        <v>49</v>
      </c>
      <c r="C78" s="98">
        <v>0</v>
      </c>
      <c r="D78" s="98">
        <v>0</v>
      </c>
      <c r="E78" s="98">
        <v>0</v>
      </c>
      <c r="F78" s="98">
        <v>0</v>
      </c>
      <c r="G78" s="98">
        <v>0</v>
      </c>
      <c r="H78" s="98">
        <v>0</v>
      </c>
      <c r="I78" s="98">
        <v>0</v>
      </c>
      <c r="J78" s="98">
        <v>0</v>
      </c>
      <c r="K78" s="98">
        <v>0</v>
      </c>
      <c r="L78" s="98">
        <v>0</v>
      </c>
      <c r="M78" s="98">
        <f t="shared" si="1"/>
        <v>0</v>
      </c>
    </row>
    <row r="79" spans="2:13" x14ac:dyDescent="0.3">
      <c r="B79" s="98" t="s">
        <v>50</v>
      </c>
      <c r="C79" s="98">
        <v>0</v>
      </c>
      <c r="D79" s="98">
        <v>0</v>
      </c>
      <c r="E79" s="98">
        <v>0</v>
      </c>
      <c r="F79" s="98">
        <v>0</v>
      </c>
      <c r="G79" s="98">
        <v>0</v>
      </c>
      <c r="H79" s="98">
        <v>0</v>
      </c>
      <c r="I79" s="98">
        <v>0</v>
      </c>
      <c r="J79" s="98">
        <v>0</v>
      </c>
      <c r="K79" s="98">
        <v>0</v>
      </c>
      <c r="L79" s="98">
        <v>0</v>
      </c>
      <c r="M79" s="98">
        <f t="shared" si="1"/>
        <v>0</v>
      </c>
    </row>
    <row r="80" spans="2:13" x14ac:dyDescent="0.3">
      <c r="B80" s="98" t="s">
        <v>92</v>
      </c>
      <c r="C80" s="98">
        <v>0</v>
      </c>
      <c r="D80" s="98">
        <v>0</v>
      </c>
      <c r="E80" s="98">
        <v>0</v>
      </c>
      <c r="F80" s="98">
        <v>0</v>
      </c>
      <c r="G80" s="98">
        <v>0</v>
      </c>
      <c r="H80" s="98">
        <v>0</v>
      </c>
      <c r="I80" s="98">
        <v>0</v>
      </c>
      <c r="J80" s="98">
        <v>0</v>
      </c>
      <c r="K80" s="98">
        <v>0</v>
      </c>
      <c r="L80" s="98">
        <v>0</v>
      </c>
      <c r="M80" s="98">
        <f t="shared" si="1"/>
        <v>0</v>
      </c>
    </row>
    <row r="81" spans="2:13" x14ac:dyDescent="0.3">
      <c r="B81" s="98" t="s">
        <v>51</v>
      </c>
      <c r="C81" s="98">
        <v>0</v>
      </c>
      <c r="D81" s="98">
        <v>0</v>
      </c>
      <c r="E81" s="98">
        <v>0</v>
      </c>
      <c r="F81" s="98">
        <v>0</v>
      </c>
      <c r="G81" s="98">
        <v>0</v>
      </c>
      <c r="H81" s="98">
        <v>0</v>
      </c>
      <c r="I81" s="98">
        <v>0</v>
      </c>
      <c r="J81" s="98">
        <v>0</v>
      </c>
      <c r="K81" s="98">
        <v>0</v>
      </c>
      <c r="L81" s="98">
        <v>0</v>
      </c>
      <c r="M81" s="98">
        <f t="shared" si="1"/>
        <v>0</v>
      </c>
    </row>
    <row r="82" spans="2:13" x14ac:dyDescent="0.3">
      <c r="B82" s="98" t="s">
        <v>501</v>
      </c>
      <c r="C82" s="98">
        <v>0</v>
      </c>
      <c r="D82" s="98">
        <v>0</v>
      </c>
      <c r="E82" s="98">
        <v>0</v>
      </c>
      <c r="F82" s="98">
        <v>0</v>
      </c>
      <c r="G82" s="98">
        <v>0</v>
      </c>
      <c r="H82" s="98">
        <v>0</v>
      </c>
      <c r="I82" s="98">
        <v>0</v>
      </c>
      <c r="J82" s="98">
        <v>0</v>
      </c>
      <c r="K82" s="98">
        <v>0</v>
      </c>
      <c r="L82" s="98">
        <v>0</v>
      </c>
      <c r="M82" s="98">
        <f t="shared" si="1"/>
        <v>0</v>
      </c>
    </row>
    <row r="83" spans="2:13" x14ac:dyDescent="0.3">
      <c r="B83" s="98" t="s">
        <v>52</v>
      </c>
      <c r="C83" s="98">
        <v>0</v>
      </c>
      <c r="D83" s="98">
        <v>0</v>
      </c>
      <c r="E83" s="98">
        <v>0</v>
      </c>
      <c r="F83" s="98">
        <v>0</v>
      </c>
      <c r="G83" s="98">
        <v>0</v>
      </c>
      <c r="H83" s="98">
        <v>0</v>
      </c>
      <c r="I83" s="98">
        <v>0</v>
      </c>
      <c r="J83" s="98">
        <v>0</v>
      </c>
      <c r="K83" s="98">
        <v>0</v>
      </c>
      <c r="L83" s="98">
        <v>0</v>
      </c>
      <c r="M83" s="98">
        <f t="shared" si="1"/>
        <v>0</v>
      </c>
    </row>
    <row r="84" spans="2:13" x14ac:dyDescent="0.3">
      <c r="B84" s="98" t="s">
        <v>592</v>
      </c>
      <c r="C84" s="98">
        <v>0</v>
      </c>
      <c r="D84" s="98">
        <v>0</v>
      </c>
      <c r="E84" s="98">
        <v>0</v>
      </c>
      <c r="F84" s="98">
        <v>0</v>
      </c>
      <c r="G84" s="98">
        <v>0</v>
      </c>
      <c r="H84" s="98">
        <v>0</v>
      </c>
      <c r="I84" s="98">
        <v>0</v>
      </c>
      <c r="J84" s="98">
        <v>0</v>
      </c>
      <c r="K84" s="98">
        <v>0</v>
      </c>
      <c r="L84" s="98">
        <v>0</v>
      </c>
      <c r="M84" s="98">
        <f t="shared" si="1"/>
        <v>0</v>
      </c>
    </row>
    <row r="85" spans="2:13" x14ac:dyDescent="0.3">
      <c r="B85" s="98" t="s">
        <v>53</v>
      </c>
      <c r="C85" s="98">
        <v>0</v>
      </c>
      <c r="D85" s="98">
        <v>0</v>
      </c>
      <c r="E85" s="98">
        <v>0</v>
      </c>
      <c r="F85" s="98">
        <v>0</v>
      </c>
      <c r="G85" s="98">
        <v>0</v>
      </c>
      <c r="H85" s="98">
        <v>0</v>
      </c>
      <c r="I85" s="98">
        <v>0</v>
      </c>
      <c r="J85" s="98">
        <v>0</v>
      </c>
      <c r="K85" s="98">
        <v>0</v>
      </c>
      <c r="L85" s="98">
        <v>0</v>
      </c>
      <c r="M85" s="98">
        <f t="shared" si="1"/>
        <v>0</v>
      </c>
    </row>
    <row r="86" spans="2:13" x14ac:dyDescent="0.3">
      <c r="B86" s="98" t="s">
        <v>93</v>
      </c>
      <c r="C86" s="98">
        <v>0</v>
      </c>
      <c r="D86" s="98">
        <v>0</v>
      </c>
      <c r="E86" s="98">
        <v>0</v>
      </c>
      <c r="F86" s="98">
        <v>0</v>
      </c>
      <c r="G86" s="98">
        <v>0</v>
      </c>
      <c r="H86" s="98">
        <v>0</v>
      </c>
      <c r="I86" s="98">
        <v>0</v>
      </c>
      <c r="J86" s="98">
        <v>0</v>
      </c>
      <c r="K86" s="98">
        <v>0</v>
      </c>
      <c r="L86" s="98">
        <v>0</v>
      </c>
      <c r="M86" s="98">
        <f t="shared" si="1"/>
        <v>0</v>
      </c>
    </row>
    <row r="87" spans="2:13" x14ac:dyDescent="0.3">
      <c r="B87" s="98" t="s">
        <v>54</v>
      </c>
      <c r="C87" s="98">
        <v>0</v>
      </c>
      <c r="D87" s="98">
        <v>0</v>
      </c>
      <c r="E87" s="98">
        <v>0</v>
      </c>
      <c r="F87" s="98">
        <v>0</v>
      </c>
      <c r="G87" s="98">
        <v>0</v>
      </c>
      <c r="H87" s="98">
        <v>0</v>
      </c>
      <c r="I87" s="98">
        <v>0</v>
      </c>
      <c r="J87" s="98">
        <v>0</v>
      </c>
      <c r="K87" s="98">
        <v>0</v>
      </c>
      <c r="L87" s="98">
        <v>0</v>
      </c>
      <c r="M87" s="98">
        <f t="shared" si="1"/>
        <v>0</v>
      </c>
    </row>
    <row r="88" spans="2:13" x14ac:dyDescent="0.3">
      <c r="B88" s="98" t="s">
        <v>55</v>
      </c>
      <c r="C88" s="98">
        <v>0</v>
      </c>
      <c r="D88" s="98">
        <v>0</v>
      </c>
      <c r="E88" s="98">
        <v>0</v>
      </c>
      <c r="F88" s="98">
        <v>0</v>
      </c>
      <c r="G88" s="98">
        <v>0</v>
      </c>
      <c r="H88" s="98">
        <v>0</v>
      </c>
      <c r="I88" s="98">
        <v>0</v>
      </c>
      <c r="J88" s="98">
        <v>0</v>
      </c>
      <c r="K88" s="98">
        <v>0</v>
      </c>
      <c r="L88" s="98">
        <v>0</v>
      </c>
      <c r="M88" s="98">
        <f t="shared" si="1"/>
        <v>0</v>
      </c>
    </row>
    <row r="89" spans="2:13" x14ac:dyDescent="0.3">
      <c r="B89" s="98" t="s">
        <v>112</v>
      </c>
      <c r="C89" s="98">
        <v>0</v>
      </c>
      <c r="D89" s="98">
        <v>0</v>
      </c>
      <c r="E89" s="98">
        <v>0</v>
      </c>
      <c r="F89" s="98">
        <v>0</v>
      </c>
      <c r="G89" s="98">
        <v>0</v>
      </c>
      <c r="H89" s="98">
        <v>0</v>
      </c>
      <c r="I89" s="98">
        <v>0</v>
      </c>
      <c r="J89" s="98">
        <v>0</v>
      </c>
      <c r="K89" s="98">
        <v>0</v>
      </c>
      <c r="L89" s="98">
        <v>0</v>
      </c>
      <c r="M89" s="98">
        <f t="shared" si="1"/>
        <v>0</v>
      </c>
    </row>
    <row r="90" spans="2:13" x14ac:dyDescent="0.3">
      <c r="B90" s="98" t="s">
        <v>56</v>
      </c>
      <c r="C90" s="98">
        <v>0</v>
      </c>
      <c r="D90" s="98">
        <v>0</v>
      </c>
      <c r="E90" s="98">
        <v>0</v>
      </c>
      <c r="F90" s="98">
        <v>0</v>
      </c>
      <c r="G90" s="98">
        <v>0</v>
      </c>
      <c r="H90" s="98">
        <v>0</v>
      </c>
      <c r="I90" s="98">
        <v>0</v>
      </c>
      <c r="J90" s="98">
        <v>0</v>
      </c>
      <c r="K90" s="98">
        <v>0</v>
      </c>
      <c r="L90" s="98">
        <v>0</v>
      </c>
      <c r="M90" s="98">
        <f t="shared" si="1"/>
        <v>0</v>
      </c>
    </row>
    <row r="91" spans="2:13" x14ac:dyDescent="0.3">
      <c r="B91" s="98" t="s">
        <v>57</v>
      </c>
      <c r="C91" s="98">
        <v>0</v>
      </c>
      <c r="D91" s="98">
        <v>0</v>
      </c>
      <c r="E91" s="98">
        <v>0</v>
      </c>
      <c r="F91" s="98">
        <v>0</v>
      </c>
      <c r="G91" s="98">
        <v>0</v>
      </c>
      <c r="H91" s="98">
        <v>0</v>
      </c>
      <c r="I91" s="98">
        <v>0</v>
      </c>
      <c r="J91" s="98">
        <v>0</v>
      </c>
      <c r="K91" s="98">
        <v>0</v>
      </c>
      <c r="L91" s="98">
        <v>0</v>
      </c>
      <c r="M91" s="98">
        <f t="shared" si="1"/>
        <v>0</v>
      </c>
    </row>
    <row r="92" spans="2:13" x14ac:dyDescent="0.3">
      <c r="B92" s="98" t="s">
        <v>590</v>
      </c>
      <c r="C92" s="98">
        <v>0</v>
      </c>
      <c r="D92" s="98">
        <v>0</v>
      </c>
      <c r="E92" s="98">
        <v>0</v>
      </c>
      <c r="F92" s="98">
        <v>0</v>
      </c>
      <c r="G92" s="98">
        <v>0</v>
      </c>
      <c r="H92" s="98">
        <v>0</v>
      </c>
      <c r="I92" s="98">
        <v>0</v>
      </c>
      <c r="J92" s="98">
        <v>0</v>
      </c>
      <c r="K92" s="98">
        <v>0</v>
      </c>
      <c r="L92" s="98">
        <v>0</v>
      </c>
      <c r="M92" s="98">
        <f t="shared" si="1"/>
        <v>0</v>
      </c>
    </row>
    <row r="93" spans="2:13" x14ac:dyDescent="0.3">
      <c r="B93" s="98" t="s">
        <v>94</v>
      </c>
      <c r="C93" s="98">
        <v>0</v>
      </c>
      <c r="D93" s="98">
        <v>0</v>
      </c>
      <c r="E93" s="98">
        <v>0</v>
      </c>
      <c r="F93" s="98">
        <v>0</v>
      </c>
      <c r="G93" s="98">
        <v>0</v>
      </c>
      <c r="H93" s="98">
        <v>0</v>
      </c>
      <c r="I93" s="98">
        <v>0</v>
      </c>
      <c r="J93" s="98">
        <v>0</v>
      </c>
      <c r="K93" s="98">
        <v>0</v>
      </c>
      <c r="L93" s="98">
        <v>0</v>
      </c>
      <c r="M93" s="98">
        <f t="shared" si="1"/>
        <v>0</v>
      </c>
    </row>
    <row r="94" spans="2:13" x14ac:dyDescent="0.3">
      <c r="B94" s="98" t="s">
        <v>58</v>
      </c>
      <c r="C94" s="98">
        <v>0</v>
      </c>
      <c r="D94" s="98">
        <v>0</v>
      </c>
      <c r="E94" s="98">
        <v>0</v>
      </c>
      <c r="F94" s="98">
        <v>0</v>
      </c>
      <c r="G94" s="98">
        <v>0</v>
      </c>
      <c r="H94" s="98">
        <v>0</v>
      </c>
      <c r="I94" s="98">
        <v>0</v>
      </c>
      <c r="J94" s="98">
        <v>0</v>
      </c>
      <c r="K94" s="98">
        <v>0</v>
      </c>
      <c r="L94" s="98">
        <v>0</v>
      </c>
      <c r="M94" s="98">
        <f t="shared" si="1"/>
        <v>0</v>
      </c>
    </row>
    <row r="95" spans="2:13" x14ac:dyDescent="0.3">
      <c r="B95" s="98" t="s">
        <v>59</v>
      </c>
      <c r="C95" s="98">
        <v>0</v>
      </c>
      <c r="D95" s="98">
        <v>0</v>
      </c>
      <c r="E95" s="98">
        <v>0</v>
      </c>
      <c r="F95" s="98">
        <v>0</v>
      </c>
      <c r="G95" s="98">
        <v>0</v>
      </c>
      <c r="H95" s="98">
        <v>0</v>
      </c>
      <c r="I95" s="98">
        <v>0</v>
      </c>
      <c r="J95" s="98">
        <v>0</v>
      </c>
      <c r="K95" s="98">
        <v>0</v>
      </c>
      <c r="L95" s="98">
        <v>0</v>
      </c>
      <c r="M95" s="98">
        <f t="shared" si="1"/>
        <v>0</v>
      </c>
    </row>
    <row r="96" spans="2:13" x14ac:dyDescent="0.3">
      <c r="B96" s="98" t="s">
        <v>591</v>
      </c>
      <c r="C96" s="98">
        <v>0</v>
      </c>
      <c r="D96" s="98">
        <v>0</v>
      </c>
      <c r="E96" s="98">
        <v>0</v>
      </c>
      <c r="F96" s="98">
        <v>0</v>
      </c>
      <c r="G96" s="98">
        <v>0</v>
      </c>
      <c r="H96" s="98">
        <v>0</v>
      </c>
      <c r="I96" s="98">
        <v>0</v>
      </c>
      <c r="J96" s="98">
        <v>0</v>
      </c>
      <c r="K96" s="98">
        <v>0</v>
      </c>
      <c r="L96" s="98">
        <v>0</v>
      </c>
      <c r="M96" s="98">
        <f t="shared" si="1"/>
        <v>0</v>
      </c>
    </row>
    <row r="97" spans="2:13" x14ac:dyDescent="0.3">
      <c r="B97" s="98" t="s">
        <v>187</v>
      </c>
      <c r="C97" s="98">
        <v>0</v>
      </c>
      <c r="D97" s="98">
        <v>0</v>
      </c>
      <c r="E97" s="98">
        <v>0</v>
      </c>
      <c r="F97" s="98">
        <v>0</v>
      </c>
      <c r="G97" s="98">
        <v>0</v>
      </c>
      <c r="H97" s="98">
        <v>0</v>
      </c>
      <c r="I97" s="98">
        <v>0</v>
      </c>
      <c r="J97" s="98">
        <v>0</v>
      </c>
      <c r="K97" s="98">
        <v>0</v>
      </c>
      <c r="L97" s="98">
        <v>0</v>
      </c>
      <c r="M97" s="98">
        <f t="shared" si="1"/>
        <v>0</v>
      </c>
    </row>
    <row r="98" spans="2:13" x14ac:dyDescent="0.3">
      <c r="B98" s="98" t="s">
        <v>60</v>
      </c>
      <c r="C98" s="98">
        <v>0</v>
      </c>
      <c r="D98" s="98">
        <v>0</v>
      </c>
      <c r="E98" s="98">
        <v>297.95</v>
      </c>
      <c r="F98" s="98">
        <v>0</v>
      </c>
      <c r="G98" s="98">
        <v>0</v>
      </c>
      <c r="H98" s="98">
        <v>0</v>
      </c>
      <c r="I98" s="98">
        <v>0</v>
      </c>
      <c r="J98" s="98">
        <v>0</v>
      </c>
      <c r="K98" s="98">
        <v>0</v>
      </c>
      <c r="L98" s="98">
        <v>0</v>
      </c>
      <c r="M98" s="98">
        <f t="shared" si="1"/>
        <v>297.95</v>
      </c>
    </row>
    <row r="99" spans="2:13" x14ac:dyDescent="0.3">
      <c r="B99" s="98" t="s">
        <v>61</v>
      </c>
      <c r="C99" s="98">
        <v>0</v>
      </c>
      <c r="D99" s="98">
        <v>0</v>
      </c>
      <c r="E99" s="98">
        <v>0</v>
      </c>
      <c r="F99" s="98">
        <v>0</v>
      </c>
      <c r="G99" s="98">
        <v>0</v>
      </c>
      <c r="H99" s="98">
        <v>0</v>
      </c>
      <c r="I99" s="98">
        <v>0</v>
      </c>
      <c r="J99" s="98">
        <v>0</v>
      </c>
      <c r="K99" s="98">
        <v>0</v>
      </c>
      <c r="L99" s="98">
        <v>0</v>
      </c>
      <c r="M99" s="98">
        <f t="shared" si="1"/>
        <v>0</v>
      </c>
    </row>
    <row r="100" spans="2:13" x14ac:dyDescent="0.3">
      <c r="B100" s="98" t="s">
        <v>62</v>
      </c>
      <c r="C100" s="98">
        <v>0</v>
      </c>
      <c r="D100" s="98">
        <v>0</v>
      </c>
      <c r="E100" s="98">
        <v>0</v>
      </c>
      <c r="F100" s="98">
        <v>0</v>
      </c>
      <c r="G100" s="98">
        <v>0</v>
      </c>
      <c r="H100" s="98">
        <v>0</v>
      </c>
      <c r="I100" s="98">
        <v>0</v>
      </c>
      <c r="J100" s="98">
        <v>0</v>
      </c>
      <c r="K100" s="98">
        <v>0</v>
      </c>
      <c r="L100" s="98">
        <v>0</v>
      </c>
      <c r="M100" s="98">
        <f t="shared" si="1"/>
        <v>0</v>
      </c>
    </row>
    <row r="101" spans="2:13" x14ac:dyDescent="0.3">
      <c r="B101" s="98" t="s">
        <v>63</v>
      </c>
      <c r="C101" s="98">
        <v>0</v>
      </c>
      <c r="D101" s="98">
        <v>0</v>
      </c>
      <c r="E101" s="98">
        <v>0</v>
      </c>
      <c r="F101" s="98">
        <v>0</v>
      </c>
      <c r="G101" s="98">
        <v>0</v>
      </c>
      <c r="H101" s="98">
        <v>0</v>
      </c>
      <c r="I101" s="98">
        <v>0</v>
      </c>
      <c r="J101" s="98">
        <v>0</v>
      </c>
      <c r="K101" s="98">
        <v>0</v>
      </c>
      <c r="L101" s="98">
        <v>0</v>
      </c>
      <c r="M101" s="98">
        <f t="shared" si="1"/>
        <v>0</v>
      </c>
    </row>
    <row r="102" spans="2:13" x14ac:dyDescent="0.3">
      <c r="B102" s="98" t="s">
        <v>95</v>
      </c>
      <c r="C102" s="98">
        <v>0</v>
      </c>
      <c r="D102" s="98">
        <v>0</v>
      </c>
      <c r="E102" s="98">
        <v>0</v>
      </c>
      <c r="F102" s="98">
        <v>0</v>
      </c>
      <c r="G102" s="98">
        <v>0</v>
      </c>
      <c r="H102" s="98">
        <v>0</v>
      </c>
      <c r="I102" s="98">
        <v>0</v>
      </c>
      <c r="J102" s="98">
        <v>0</v>
      </c>
      <c r="K102" s="98">
        <v>0</v>
      </c>
      <c r="L102" s="98">
        <v>0</v>
      </c>
      <c r="M102" s="98">
        <f t="shared" si="1"/>
        <v>0</v>
      </c>
    </row>
    <row r="103" spans="2:13" x14ac:dyDescent="0.3">
      <c r="B103" s="98" t="s">
        <v>64</v>
      </c>
      <c r="C103" s="98">
        <v>0</v>
      </c>
      <c r="D103" s="98">
        <v>0</v>
      </c>
      <c r="E103" s="98">
        <v>0</v>
      </c>
      <c r="F103" s="98">
        <v>0</v>
      </c>
      <c r="G103" s="98">
        <v>0</v>
      </c>
      <c r="H103" s="98">
        <v>0</v>
      </c>
      <c r="I103" s="98">
        <v>0</v>
      </c>
      <c r="J103" s="98">
        <v>0</v>
      </c>
      <c r="K103" s="98">
        <v>0</v>
      </c>
      <c r="L103" s="98">
        <v>0</v>
      </c>
      <c r="M103" s="98">
        <f t="shared" si="1"/>
        <v>0</v>
      </c>
    </row>
    <row r="104" spans="2:13" x14ac:dyDescent="0.3">
      <c r="B104" s="98" t="s">
        <v>96</v>
      </c>
      <c r="C104" s="98">
        <v>0</v>
      </c>
      <c r="D104" s="98">
        <v>0</v>
      </c>
      <c r="E104" s="98">
        <v>0</v>
      </c>
      <c r="F104" s="98">
        <v>0</v>
      </c>
      <c r="G104" s="98">
        <v>0</v>
      </c>
      <c r="H104" s="98">
        <v>0</v>
      </c>
      <c r="I104" s="98">
        <v>0</v>
      </c>
      <c r="J104" s="98">
        <v>0</v>
      </c>
      <c r="K104" s="98">
        <v>0</v>
      </c>
      <c r="L104" s="98">
        <v>0</v>
      </c>
      <c r="M104" s="98">
        <f t="shared" si="1"/>
        <v>0</v>
      </c>
    </row>
    <row r="105" spans="2:13" x14ac:dyDescent="0.3">
      <c r="B105" s="98" t="s">
        <v>97</v>
      </c>
      <c r="C105" s="98">
        <v>0</v>
      </c>
      <c r="D105" s="98">
        <v>0</v>
      </c>
      <c r="E105" s="98">
        <v>0</v>
      </c>
      <c r="F105" s="98">
        <v>0</v>
      </c>
      <c r="G105" s="98">
        <v>0</v>
      </c>
      <c r="H105" s="98">
        <v>0</v>
      </c>
      <c r="I105" s="98">
        <v>0</v>
      </c>
      <c r="J105" s="98">
        <v>0</v>
      </c>
      <c r="K105" s="98">
        <v>0</v>
      </c>
      <c r="L105" s="98">
        <v>0</v>
      </c>
      <c r="M105" s="98">
        <f t="shared" si="1"/>
        <v>0</v>
      </c>
    </row>
    <row r="106" spans="2:13" x14ac:dyDescent="0.3">
      <c r="B106" s="98" t="s">
        <v>589</v>
      </c>
      <c r="C106" s="98">
        <v>0</v>
      </c>
      <c r="D106" s="98">
        <v>0</v>
      </c>
      <c r="E106" s="98">
        <v>0</v>
      </c>
      <c r="F106" s="98">
        <v>0</v>
      </c>
      <c r="G106" s="98">
        <v>0</v>
      </c>
      <c r="H106" s="98">
        <v>0</v>
      </c>
      <c r="I106" s="98">
        <v>0</v>
      </c>
      <c r="J106" s="98">
        <v>0</v>
      </c>
      <c r="K106" s="98">
        <v>0</v>
      </c>
      <c r="L106" s="98">
        <v>0</v>
      </c>
      <c r="M106" s="98">
        <f t="shared" si="1"/>
        <v>0</v>
      </c>
    </row>
    <row r="107" spans="2:13" x14ac:dyDescent="0.3">
      <c r="B107" s="98" t="s">
        <v>98</v>
      </c>
      <c r="C107" s="98">
        <v>0</v>
      </c>
      <c r="D107" s="98">
        <v>0</v>
      </c>
      <c r="E107" s="98">
        <v>0</v>
      </c>
      <c r="F107" s="98">
        <v>0</v>
      </c>
      <c r="G107" s="98">
        <v>0</v>
      </c>
      <c r="H107" s="98">
        <v>0</v>
      </c>
      <c r="I107" s="98">
        <v>0</v>
      </c>
      <c r="J107" s="98">
        <v>0</v>
      </c>
      <c r="K107" s="98">
        <v>0</v>
      </c>
      <c r="L107" s="98">
        <v>0</v>
      </c>
      <c r="M107" s="98">
        <f t="shared" si="1"/>
        <v>0</v>
      </c>
    </row>
    <row r="108" spans="2:13" x14ac:dyDescent="0.3">
      <c r="B108" s="98" t="s">
        <v>65</v>
      </c>
      <c r="C108" s="98">
        <v>0</v>
      </c>
      <c r="D108" s="98">
        <v>0</v>
      </c>
      <c r="E108" s="98">
        <v>0</v>
      </c>
      <c r="F108" s="98">
        <v>0</v>
      </c>
      <c r="G108" s="98">
        <v>0</v>
      </c>
      <c r="H108" s="98">
        <v>0</v>
      </c>
      <c r="I108" s="98">
        <v>0</v>
      </c>
      <c r="J108" s="98">
        <v>0</v>
      </c>
      <c r="K108" s="98">
        <v>0</v>
      </c>
      <c r="L108" s="98">
        <v>0</v>
      </c>
      <c r="M108" s="98">
        <f t="shared" si="1"/>
        <v>0</v>
      </c>
    </row>
    <row r="109" spans="2:13" x14ac:dyDescent="0.3">
      <c r="B109" s="98" t="s">
        <v>99</v>
      </c>
      <c r="C109" s="98">
        <v>0</v>
      </c>
      <c r="D109" s="98">
        <v>0</v>
      </c>
      <c r="E109" s="98">
        <v>0</v>
      </c>
      <c r="F109" s="98">
        <v>0</v>
      </c>
      <c r="G109" s="98">
        <v>0</v>
      </c>
      <c r="H109" s="98">
        <v>0</v>
      </c>
      <c r="I109" s="98">
        <v>0</v>
      </c>
      <c r="J109" s="98">
        <v>0</v>
      </c>
      <c r="K109" s="98">
        <v>0</v>
      </c>
      <c r="L109" s="98">
        <v>0</v>
      </c>
      <c r="M109" s="98">
        <f t="shared" si="1"/>
        <v>0</v>
      </c>
    </row>
    <row r="110" spans="2:13" x14ac:dyDescent="0.3">
      <c r="B110" s="98" t="s">
        <v>66</v>
      </c>
      <c r="C110" s="98">
        <v>0</v>
      </c>
      <c r="D110" s="98">
        <v>0</v>
      </c>
      <c r="E110" s="98">
        <v>0</v>
      </c>
      <c r="F110" s="98">
        <v>0</v>
      </c>
      <c r="G110" s="98">
        <v>0</v>
      </c>
      <c r="H110" s="98">
        <v>0</v>
      </c>
      <c r="I110" s="98">
        <v>0</v>
      </c>
      <c r="J110" s="98">
        <v>0</v>
      </c>
      <c r="K110" s="98">
        <v>0</v>
      </c>
      <c r="L110" s="98">
        <v>0</v>
      </c>
      <c r="M110" s="98">
        <f t="shared" si="1"/>
        <v>0</v>
      </c>
    </row>
    <row r="111" spans="2:13" x14ac:dyDescent="0.3">
      <c r="B111" s="96" t="s">
        <v>608</v>
      </c>
      <c r="C111" s="97">
        <f>SUM(C5:C110)</f>
        <v>351.66999999999996</v>
      </c>
      <c r="D111" s="97">
        <f t="shared" ref="D111:L111" si="2">SUM(D5:D110)</f>
        <v>8</v>
      </c>
      <c r="E111" s="97">
        <f t="shared" si="2"/>
        <v>796.75</v>
      </c>
      <c r="F111" s="97">
        <f t="shared" si="2"/>
        <v>2985.45</v>
      </c>
      <c r="G111" s="97">
        <f t="shared" si="2"/>
        <v>0</v>
      </c>
      <c r="H111" s="97">
        <f t="shared" si="2"/>
        <v>0</v>
      </c>
      <c r="I111" s="97">
        <f t="shared" si="2"/>
        <v>0</v>
      </c>
      <c r="J111" s="97">
        <f t="shared" si="2"/>
        <v>0</v>
      </c>
      <c r="K111" s="97">
        <f t="shared" si="2"/>
        <v>0</v>
      </c>
      <c r="L111" s="97">
        <f t="shared" si="2"/>
        <v>0</v>
      </c>
      <c r="M111" s="97">
        <f>SUM(M5:M110)</f>
        <v>4141.87</v>
      </c>
    </row>
  </sheetData>
  <sheetProtection algorithmName="SHA-512" hashValue="fzNBJwBnrHQ7adz1TASlBKcs+mI4i1i6I8f5fRO/1g+yHcoH7TfvfHL8rmDlbBZFASiJ2YlVEBqwXs0EjX5J4Q==" saltValue="AkPk/nAEre4adF5V7wb+Cw==" spinCount="100000" sheet="1" objects="1" scenarios="1"/>
  <mergeCells count="10">
    <mergeCell ref="B2:B4"/>
    <mergeCell ref="C2:L2"/>
    <mergeCell ref="M2:M4"/>
    <mergeCell ref="C3:C4"/>
    <mergeCell ref="D3:D4"/>
    <mergeCell ref="E3:E4"/>
    <mergeCell ref="F3:G3"/>
    <mergeCell ref="H3:I3"/>
    <mergeCell ref="J3:K3"/>
    <mergeCell ref="L3:L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DC2A4-B2B9-4311-94AA-1E3579118813}">
  <dimension ref="A2:Q130"/>
  <sheetViews>
    <sheetView showGridLines="0" showRowColHeaders="0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7" sqref="D7"/>
    </sheetView>
  </sheetViews>
  <sheetFormatPr baseColWidth="10" defaultRowHeight="14.4" x14ac:dyDescent="0.3"/>
  <cols>
    <col min="1" max="1" width="5.88671875" style="140" customWidth="1"/>
    <col min="2" max="2" width="29.6640625" style="158" customWidth="1"/>
    <col min="3" max="3" width="15.77734375" style="140" bestFit="1" customWidth="1"/>
    <col min="4" max="4" width="11.5546875" style="140"/>
    <col min="5" max="5" width="10.77734375" style="140" customWidth="1"/>
    <col min="6" max="13" width="11.5546875" style="140"/>
    <col min="14" max="14" width="17.44140625" style="140" customWidth="1"/>
    <col min="15" max="15" width="15.77734375" style="140" customWidth="1"/>
    <col min="16" max="16" width="21.6640625" style="140" customWidth="1"/>
    <col min="17" max="16384" width="11.5546875" style="140"/>
  </cols>
  <sheetData>
    <row r="2" spans="1:16" ht="23.4" customHeight="1" x14ac:dyDescent="0.3">
      <c r="B2" s="208" t="s">
        <v>665</v>
      </c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</row>
    <row r="3" spans="1:16" x14ac:dyDescent="0.3">
      <c r="B3" s="209" t="s">
        <v>600</v>
      </c>
      <c r="C3" s="210" t="s">
        <v>666</v>
      </c>
      <c r="D3" s="207" t="s">
        <v>663</v>
      </c>
      <c r="E3" s="207"/>
      <c r="F3" s="207"/>
      <c r="G3" s="207"/>
      <c r="H3" s="207"/>
      <c r="I3" s="207"/>
      <c r="J3" s="207"/>
      <c r="K3" s="207"/>
      <c r="L3" s="207"/>
      <c r="M3" s="207"/>
      <c r="N3" s="210" t="s">
        <v>667</v>
      </c>
      <c r="O3" s="210" t="s">
        <v>668</v>
      </c>
    </row>
    <row r="4" spans="1:16" ht="14.4" customHeight="1" x14ac:dyDescent="0.3">
      <c r="B4" s="209"/>
      <c r="C4" s="210"/>
      <c r="D4" s="210" t="s">
        <v>619</v>
      </c>
      <c r="E4" s="207" t="s">
        <v>620</v>
      </c>
      <c r="F4" s="207" t="s">
        <v>621</v>
      </c>
      <c r="G4" s="207" t="s">
        <v>622</v>
      </c>
      <c r="H4" s="207"/>
      <c r="I4" s="207" t="s">
        <v>623</v>
      </c>
      <c r="J4" s="207"/>
      <c r="K4" s="207" t="s">
        <v>624</v>
      </c>
      <c r="L4" s="207"/>
      <c r="M4" s="207" t="s">
        <v>625</v>
      </c>
      <c r="N4" s="210"/>
      <c r="O4" s="210"/>
    </row>
    <row r="5" spans="1:16" ht="28.8" x14ac:dyDescent="0.3">
      <c r="B5" s="209"/>
      <c r="C5" s="210"/>
      <c r="D5" s="210"/>
      <c r="E5" s="207"/>
      <c r="F5" s="207"/>
      <c r="G5" s="141" t="s">
        <v>619</v>
      </c>
      <c r="H5" s="141" t="s">
        <v>626</v>
      </c>
      <c r="I5" s="141" t="s">
        <v>619</v>
      </c>
      <c r="J5" s="141" t="s">
        <v>626</v>
      </c>
      <c r="K5" s="141" t="s">
        <v>619</v>
      </c>
      <c r="L5" s="141" t="s">
        <v>626</v>
      </c>
      <c r="M5" s="207"/>
      <c r="N5" s="210"/>
      <c r="O5" s="210"/>
    </row>
    <row r="6" spans="1:16" x14ac:dyDescent="0.3">
      <c r="A6" s="142"/>
      <c r="B6" s="143" t="s">
        <v>13</v>
      </c>
      <c r="C6" s="144">
        <v>21884</v>
      </c>
      <c r="D6" s="145">
        <v>158</v>
      </c>
      <c r="E6" s="145">
        <v>0</v>
      </c>
      <c r="F6" s="145">
        <v>14963.9825</v>
      </c>
      <c r="G6" s="145">
        <v>0</v>
      </c>
      <c r="H6" s="145">
        <v>0</v>
      </c>
      <c r="I6" s="145">
        <v>0</v>
      </c>
      <c r="J6" s="145">
        <v>0</v>
      </c>
      <c r="K6" s="145">
        <v>0</v>
      </c>
      <c r="L6" s="145">
        <v>0</v>
      </c>
      <c r="M6" s="145">
        <v>0</v>
      </c>
      <c r="N6" s="146">
        <v>15121.9825</v>
      </c>
      <c r="O6" s="167">
        <f>(N6-C6)</f>
        <v>-6762.0174999999999</v>
      </c>
    </row>
    <row r="7" spans="1:16" x14ac:dyDescent="0.3">
      <c r="A7" s="142"/>
      <c r="B7" s="143" t="s">
        <v>584</v>
      </c>
      <c r="C7" s="144">
        <v>5706.25</v>
      </c>
      <c r="D7" s="145">
        <v>2963.07</v>
      </c>
      <c r="E7" s="145">
        <v>0</v>
      </c>
      <c r="F7" s="145">
        <v>1122.4000000000001</v>
      </c>
      <c r="G7" s="145">
        <v>0</v>
      </c>
      <c r="H7" s="145">
        <v>0</v>
      </c>
      <c r="I7" s="145">
        <v>0</v>
      </c>
      <c r="J7" s="145">
        <v>0</v>
      </c>
      <c r="K7" s="145">
        <v>0</v>
      </c>
      <c r="L7" s="145">
        <v>0</v>
      </c>
      <c r="M7" s="145">
        <v>0</v>
      </c>
      <c r="N7" s="146">
        <v>4085.47</v>
      </c>
      <c r="O7" s="167">
        <f t="shared" ref="O7:O70" si="0">(N7-C7)</f>
        <v>-1620.7800000000002</v>
      </c>
    </row>
    <row r="8" spans="1:16" x14ac:dyDescent="0.3">
      <c r="A8" s="142"/>
      <c r="B8" s="147" t="s">
        <v>472</v>
      </c>
      <c r="C8" s="148" t="s">
        <v>664</v>
      </c>
      <c r="D8" s="149">
        <v>1132.7864999999999</v>
      </c>
      <c r="E8" s="149">
        <v>22.035</v>
      </c>
      <c r="F8" s="149">
        <v>535.90250000000003</v>
      </c>
      <c r="G8" s="149">
        <v>45.98</v>
      </c>
      <c r="H8" s="149">
        <v>12.95</v>
      </c>
      <c r="I8" s="149">
        <v>1120.92</v>
      </c>
      <c r="J8" s="149">
        <v>347</v>
      </c>
      <c r="K8" s="149">
        <v>0</v>
      </c>
      <c r="L8" s="149">
        <v>0</v>
      </c>
      <c r="M8" s="149">
        <v>0</v>
      </c>
      <c r="N8" s="146">
        <v>3217.5740000000001</v>
      </c>
      <c r="O8" s="168">
        <v>3217.5740000000005</v>
      </c>
    </row>
    <row r="9" spans="1:16" x14ac:dyDescent="0.3">
      <c r="A9" s="142"/>
      <c r="B9" s="143" t="s">
        <v>15</v>
      </c>
      <c r="C9" s="144">
        <v>183398</v>
      </c>
      <c r="D9" s="145">
        <v>15096.36</v>
      </c>
      <c r="E9" s="145">
        <v>0</v>
      </c>
      <c r="F9" s="145">
        <v>112160.36</v>
      </c>
      <c r="G9" s="145">
        <v>131.15</v>
      </c>
      <c r="H9" s="145">
        <v>86.84</v>
      </c>
      <c r="I9" s="145">
        <v>1204.7</v>
      </c>
      <c r="J9" s="145">
        <v>0</v>
      </c>
      <c r="K9" s="145">
        <v>0</v>
      </c>
      <c r="L9" s="145">
        <v>0</v>
      </c>
      <c r="M9" s="145">
        <v>0</v>
      </c>
      <c r="N9" s="146">
        <v>128679.41</v>
      </c>
      <c r="O9" s="167">
        <f t="shared" si="0"/>
        <v>-54718.59</v>
      </c>
    </row>
    <row r="10" spans="1:16" x14ac:dyDescent="0.3">
      <c r="A10" s="142"/>
      <c r="B10" s="143" t="s">
        <v>17</v>
      </c>
      <c r="C10" s="144">
        <v>46882</v>
      </c>
      <c r="D10" s="145">
        <v>2211.46</v>
      </c>
      <c r="E10" s="145">
        <v>286.02</v>
      </c>
      <c r="F10" s="145">
        <v>47471.32</v>
      </c>
      <c r="G10" s="145">
        <v>0</v>
      </c>
      <c r="H10" s="145">
        <v>0</v>
      </c>
      <c r="I10" s="145">
        <v>0</v>
      </c>
      <c r="J10" s="145">
        <v>0</v>
      </c>
      <c r="K10" s="145">
        <v>0</v>
      </c>
      <c r="L10" s="145">
        <v>0</v>
      </c>
      <c r="M10" s="145">
        <v>0</v>
      </c>
      <c r="N10" s="146">
        <v>49968.800000000003</v>
      </c>
      <c r="O10" s="167">
        <f t="shared" si="0"/>
        <v>3086.8000000000029</v>
      </c>
    </row>
    <row r="11" spans="1:16" x14ac:dyDescent="0.3">
      <c r="A11" s="142"/>
      <c r="B11" s="143" t="s">
        <v>154</v>
      </c>
      <c r="C11" s="144">
        <v>1520.5</v>
      </c>
      <c r="D11" s="145">
        <v>690</v>
      </c>
      <c r="E11" s="145">
        <v>10</v>
      </c>
      <c r="F11" s="145">
        <v>12</v>
      </c>
      <c r="G11" s="145">
        <v>0</v>
      </c>
      <c r="H11" s="145">
        <v>0</v>
      </c>
      <c r="I11" s="145">
        <v>0</v>
      </c>
      <c r="J11" s="145">
        <v>0</v>
      </c>
      <c r="K11" s="145">
        <v>0</v>
      </c>
      <c r="L11" s="145">
        <v>0</v>
      </c>
      <c r="M11" s="145">
        <v>0</v>
      </c>
      <c r="N11" s="146">
        <v>712</v>
      </c>
      <c r="O11" s="167">
        <f t="shared" si="0"/>
        <v>-808.5</v>
      </c>
    </row>
    <row r="12" spans="1:16" x14ac:dyDescent="0.3">
      <c r="A12" s="142"/>
      <c r="B12" s="143" t="s">
        <v>69</v>
      </c>
      <c r="C12" s="144">
        <v>26891.59</v>
      </c>
      <c r="D12" s="145">
        <v>52.52</v>
      </c>
      <c r="E12" s="145">
        <v>878.01</v>
      </c>
      <c r="F12" s="145">
        <v>26049.4</v>
      </c>
      <c r="G12" s="145">
        <v>0</v>
      </c>
      <c r="H12" s="145">
        <v>0</v>
      </c>
      <c r="I12" s="145">
        <v>0</v>
      </c>
      <c r="J12" s="145">
        <v>0</v>
      </c>
      <c r="K12" s="145">
        <v>0</v>
      </c>
      <c r="L12" s="145">
        <v>0</v>
      </c>
      <c r="M12" s="145">
        <v>0</v>
      </c>
      <c r="N12" s="146">
        <v>26979.93</v>
      </c>
      <c r="O12" s="167">
        <f t="shared" si="0"/>
        <v>88.340000000000146</v>
      </c>
    </row>
    <row r="13" spans="1:16" x14ac:dyDescent="0.3">
      <c r="A13" s="142"/>
      <c r="B13" s="143" t="s">
        <v>70</v>
      </c>
      <c r="C13" s="144">
        <v>15189.26</v>
      </c>
      <c r="D13" s="145">
        <v>602.88</v>
      </c>
      <c r="E13" s="145">
        <v>789.81</v>
      </c>
      <c r="F13" s="145">
        <v>10749.79</v>
      </c>
      <c r="G13" s="145">
        <v>0</v>
      </c>
      <c r="H13" s="145">
        <v>0</v>
      </c>
      <c r="I13" s="145">
        <v>0</v>
      </c>
      <c r="J13" s="145">
        <v>0</v>
      </c>
      <c r="K13" s="145">
        <v>0</v>
      </c>
      <c r="L13" s="145">
        <v>0</v>
      </c>
      <c r="M13" s="145">
        <v>0</v>
      </c>
      <c r="N13" s="146">
        <v>12142.48</v>
      </c>
      <c r="O13" s="167">
        <f t="shared" si="0"/>
        <v>-3046.7800000000007</v>
      </c>
    </row>
    <row r="14" spans="1:16" x14ac:dyDescent="0.3">
      <c r="A14" s="142"/>
      <c r="B14" s="143" t="s">
        <v>18</v>
      </c>
      <c r="C14" s="144">
        <v>1479.33</v>
      </c>
      <c r="D14" s="145">
        <v>0</v>
      </c>
      <c r="E14" s="145">
        <v>7.81</v>
      </c>
      <c r="F14" s="145">
        <v>3973.31</v>
      </c>
      <c r="G14" s="145">
        <v>0</v>
      </c>
      <c r="H14" s="145">
        <v>0</v>
      </c>
      <c r="I14" s="145">
        <v>0</v>
      </c>
      <c r="J14" s="145">
        <v>0</v>
      </c>
      <c r="K14" s="145">
        <v>0</v>
      </c>
      <c r="L14" s="145">
        <v>0</v>
      </c>
      <c r="M14" s="145">
        <v>0</v>
      </c>
      <c r="N14" s="146">
        <v>3981.12</v>
      </c>
      <c r="O14" s="167">
        <f t="shared" si="0"/>
        <v>2501.79</v>
      </c>
    </row>
    <row r="15" spans="1:16" x14ac:dyDescent="0.3">
      <c r="A15" s="142"/>
      <c r="B15" s="143" t="s">
        <v>19</v>
      </c>
      <c r="C15" s="144">
        <v>111672.32000000001</v>
      </c>
      <c r="D15" s="145">
        <v>26099.16</v>
      </c>
      <c r="E15" s="145">
        <v>6842.2</v>
      </c>
      <c r="F15" s="145">
        <v>63974.34</v>
      </c>
      <c r="G15" s="145">
        <v>0</v>
      </c>
      <c r="H15" s="145">
        <v>0</v>
      </c>
      <c r="I15" s="145">
        <v>0</v>
      </c>
      <c r="J15" s="145">
        <v>0</v>
      </c>
      <c r="K15" s="145">
        <v>0</v>
      </c>
      <c r="L15" s="145">
        <v>0</v>
      </c>
      <c r="M15" s="145">
        <v>0</v>
      </c>
      <c r="N15" s="146">
        <v>96915.7</v>
      </c>
      <c r="O15" s="167">
        <f t="shared" si="0"/>
        <v>-14756.62000000001</v>
      </c>
    </row>
    <row r="16" spans="1:16" x14ac:dyDescent="0.3">
      <c r="A16" s="142"/>
      <c r="B16" s="143" t="s">
        <v>71</v>
      </c>
      <c r="C16" s="144">
        <v>14862.59</v>
      </c>
      <c r="D16" s="145">
        <v>1107.1619000000001</v>
      </c>
      <c r="E16" s="145">
        <v>596.35249999999996</v>
      </c>
      <c r="F16" s="145">
        <v>11907.105</v>
      </c>
      <c r="G16" s="145">
        <v>0</v>
      </c>
      <c r="H16" s="145">
        <v>0</v>
      </c>
      <c r="I16" s="145">
        <v>382.16</v>
      </c>
      <c r="J16" s="145">
        <v>143.29</v>
      </c>
      <c r="K16" s="145">
        <v>0</v>
      </c>
      <c r="L16" s="145">
        <v>0</v>
      </c>
      <c r="M16" s="145">
        <v>0</v>
      </c>
      <c r="N16" s="146">
        <v>14136.0694</v>
      </c>
      <c r="O16" s="167">
        <f t="shared" si="0"/>
        <v>-726.52059999999983</v>
      </c>
      <c r="P16" s="166"/>
    </row>
    <row r="17" spans="1:15" x14ac:dyDescent="0.3">
      <c r="A17" s="142"/>
      <c r="B17" s="143" t="s">
        <v>72</v>
      </c>
      <c r="C17" s="144">
        <v>14177.4</v>
      </c>
      <c r="D17" s="145">
        <v>11062</v>
      </c>
      <c r="E17" s="145">
        <v>37</v>
      </c>
      <c r="F17" s="145">
        <v>462</v>
      </c>
      <c r="G17" s="145">
        <v>0</v>
      </c>
      <c r="H17" s="145">
        <v>0</v>
      </c>
      <c r="I17" s="145">
        <v>0</v>
      </c>
      <c r="J17" s="145">
        <v>0</v>
      </c>
      <c r="K17" s="145">
        <v>0</v>
      </c>
      <c r="L17" s="145">
        <v>0</v>
      </c>
      <c r="M17" s="145">
        <v>0</v>
      </c>
      <c r="N17" s="146">
        <v>11561</v>
      </c>
      <c r="O17" s="167">
        <f t="shared" si="0"/>
        <v>-2616.3999999999996</v>
      </c>
    </row>
    <row r="18" spans="1:15" x14ac:dyDescent="0.3">
      <c r="A18" s="142"/>
      <c r="B18" s="143" t="s">
        <v>73</v>
      </c>
      <c r="C18" s="144">
        <v>5086.87</v>
      </c>
      <c r="D18" s="145">
        <v>256.45999999999998</v>
      </c>
      <c r="E18" s="145">
        <v>0</v>
      </c>
      <c r="F18" s="145">
        <v>3702.65</v>
      </c>
      <c r="G18" s="145">
        <v>0</v>
      </c>
      <c r="H18" s="145">
        <v>0</v>
      </c>
      <c r="I18" s="145">
        <v>0</v>
      </c>
      <c r="J18" s="145">
        <v>0</v>
      </c>
      <c r="K18" s="145">
        <v>0</v>
      </c>
      <c r="L18" s="145">
        <v>0</v>
      </c>
      <c r="M18" s="145">
        <v>0</v>
      </c>
      <c r="N18" s="146">
        <v>3959.11</v>
      </c>
      <c r="O18" s="167">
        <f t="shared" si="0"/>
        <v>-1127.7599999999998</v>
      </c>
    </row>
    <row r="19" spans="1:15" x14ac:dyDescent="0.3">
      <c r="A19" s="142"/>
      <c r="B19" s="143" t="s">
        <v>74</v>
      </c>
      <c r="C19" s="144">
        <v>14113.36</v>
      </c>
      <c r="D19" s="145">
        <v>1174.22</v>
      </c>
      <c r="E19" s="145">
        <v>855.41</v>
      </c>
      <c r="F19" s="145">
        <v>4654.07</v>
      </c>
      <c r="G19" s="145">
        <v>0</v>
      </c>
      <c r="H19" s="145">
        <v>0</v>
      </c>
      <c r="I19" s="145">
        <v>26</v>
      </c>
      <c r="J19" s="145">
        <v>14</v>
      </c>
      <c r="K19" s="145">
        <v>0</v>
      </c>
      <c r="L19" s="145">
        <v>0</v>
      </c>
      <c r="M19" s="145">
        <v>0</v>
      </c>
      <c r="N19" s="146">
        <v>6723.7</v>
      </c>
      <c r="O19" s="167">
        <f t="shared" si="0"/>
        <v>-7389.6600000000008</v>
      </c>
    </row>
    <row r="20" spans="1:15" x14ac:dyDescent="0.3">
      <c r="A20" s="142"/>
      <c r="B20" s="143" t="s">
        <v>20</v>
      </c>
      <c r="C20" s="144">
        <v>76888.38</v>
      </c>
      <c r="D20" s="145">
        <v>20491.54</v>
      </c>
      <c r="E20" s="145">
        <v>851.05</v>
      </c>
      <c r="F20" s="145">
        <v>42402.6</v>
      </c>
      <c r="G20" s="145">
        <v>0</v>
      </c>
      <c r="H20" s="145">
        <v>0</v>
      </c>
      <c r="I20" s="145">
        <v>0</v>
      </c>
      <c r="J20" s="145">
        <v>0</v>
      </c>
      <c r="K20" s="145">
        <v>0</v>
      </c>
      <c r="L20" s="145">
        <v>53.84</v>
      </c>
      <c r="M20" s="145">
        <v>0</v>
      </c>
      <c r="N20" s="146">
        <v>63799.03</v>
      </c>
      <c r="O20" s="167">
        <f t="shared" si="0"/>
        <v>-13089.350000000006</v>
      </c>
    </row>
    <row r="21" spans="1:15" x14ac:dyDescent="0.3">
      <c r="A21" s="142"/>
      <c r="B21" s="143" t="s">
        <v>75</v>
      </c>
      <c r="C21" s="144">
        <v>1535</v>
      </c>
      <c r="D21" s="145">
        <v>0</v>
      </c>
      <c r="E21" s="145">
        <v>0</v>
      </c>
      <c r="F21" s="145">
        <v>1247</v>
      </c>
      <c r="G21" s="145">
        <v>0</v>
      </c>
      <c r="H21" s="145">
        <v>0</v>
      </c>
      <c r="I21" s="145">
        <v>0</v>
      </c>
      <c r="J21" s="145">
        <v>0</v>
      </c>
      <c r="K21" s="145">
        <v>0</v>
      </c>
      <c r="L21" s="145">
        <v>0</v>
      </c>
      <c r="M21" s="145">
        <v>0</v>
      </c>
      <c r="N21" s="146">
        <v>1247</v>
      </c>
      <c r="O21" s="167">
        <f t="shared" si="0"/>
        <v>-288</v>
      </c>
    </row>
    <row r="22" spans="1:15" x14ac:dyDescent="0.3">
      <c r="A22" s="142"/>
      <c r="B22" s="147" t="s">
        <v>463</v>
      </c>
      <c r="C22" s="148">
        <v>0</v>
      </c>
      <c r="D22" s="145">
        <v>1601.56</v>
      </c>
      <c r="E22" s="145">
        <v>8526.27</v>
      </c>
      <c r="F22" s="145">
        <v>116058.68</v>
      </c>
      <c r="G22" s="145">
        <v>145.06</v>
      </c>
      <c r="H22" s="145">
        <v>0</v>
      </c>
      <c r="I22" s="145">
        <v>65.2</v>
      </c>
      <c r="J22" s="145">
        <v>0</v>
      </c>
      <c r="K22" s="145">
        <v>0</v>
      </c>
      <c r="L22" s="145">
        <v>0</v>
      </c>
      <c r="M22" s="145">
        <v>0</v>
      </c>
      <c r="N22" s="146">
        <v>126396.77</v>
      </c>
      <c r="O22" s="167">
        <f t="shared" si="0"/>
        <v>126396.77</v>
      </c>
    </row>
    <row r="23" spans="1:15" x14ac:dyDescent="0.3">
      <c r="A23" s="142"/>
      <c r="B23" s="143" t="s">
        <v>122</v>
      </c>
      <c r="C23" s="148">
        <v>690.04</v>
      </c>
      <c r="D23" s="145">
        <v>1785.08</v>
      </c>
      <c r="E23" s="145">
        <v>250.45</v>
      </c>
      <c r="F23" s="145">
        <v>2661.36</v>
      </c>
      <c r="G23" s="145">
        <v>0</v>
      </c>
      <c r="H23" s="145">
        <v>0</v>
      </c>
      <c r="I23" s="145">
        <v>0</v>
      </c>
      <c r="J23" s="145">
        <v>0</v>
      </c>
      <c r="K23" s="145">
        <v>0</v>
      </c>
      <c r="L23" s="145">
        <v>0</v>
      </c>
      <c r="M23" s="145">
        <v>0</v>
      </c>
      <c r="N23" s="146">
        <v>4696.8900000000003</v>
      </c>
      <c r="O23" s="167">
        <f t="shared" si="0"/>
        <v>4006.8500000000004</v>
      </c>
    </row>
    <row r="24" spans="1:15" x14ac:dyDescent="0.3">
      <c r="A24" s="142"/>
      <c r="B24" s="143" t="s">
        <v>21</v>
      </c>
      <c r="C24" s="150">
        <v>2501</v>
      </c>
      <c r="D24" s="145">
        <v>0</v>
      </c>
      <c r="E24" s="145">
        <v>0</v>
      </c>
      <c r="F24" s="145">
        <v>1034</v>
      </c>
      <c r="G24" s="145">
        <v>0</v>
      </c>
      <c r="H24" s="145">
        <v>0</v>
      </c>
      <c r="I24" s="145">
        <v>0</v>
      </c>
      <c r="J24" s="145">
        <v>0</v>
      </c>
      <c r="K24" s="145">
        <v>0</v>
      </c>
      <c r="L24" s="145">
        <v>0</v>
      </c>
      <c r="M24" s="145">
        <v>0</v>
      </c>
      <c r="N24" s="146">
        <v>1034</v>
      </c>
      <c r="O24" s="167">
        <f t="shared" si="0"/>
        <v>-1467</v>
      </c>
    </row>
    <row r="25" spans="1:15" x14ac:dyDescent="0.3">
      <c r="A25" s="142"/>
      <c r="B25" s="143" t="s">
        <v>186</v>
      </c>
      <c r="C25" s="150">
        <v>1148.4100000000001</v>
      </c>
      <c r="D25" s="145">
        <v>588.54999999999995</v>
      </c>
      <c r="E25" s="145">
        <v>0</v>
      </c>
      <c r="F25" s="145">
        <v>734.97500000000002</v>
      </c>
      <c r="G25" s="145">
        <v>0</v>
      </c>
      <c r="H25" s="145">
        <v>0</v>
      </c>
      <c r="I25" s="145">
        <v>0</v>
      </c>
      <c r="J25" s="145">
        <v>0</v>
      </c>
      <c r="K25" s="145">
        <v>0</v>
      </c>
      <c r="L25" s="145">
        <v>0</v>
      </c>
      <c r="M25" s="145">
        <v>0</v>
      </c>
      <c r="N25" s="146">
        <v>1323.5250000000001</v>
      </c>
      <c r="O25" s="167">
        <f t="shared" si="0"/>
        <v>175.11500000000001</v>
      </c>
    </row>
    <row r="26" spans="1:15" x14ac:dyDescent="0.3">
      <c r="A26" s="142"/>
      <c r="B26" s="143" t="s">
        <v>22</v>
      </c>
      <c r="C26" s="150">
        <v>400809.14</v>
      </c>
      <c r="D26" s="145">
        <v>28236.843799999999</v>
      </c>
      <c r="E26" s="145">
        <v>12586.754999999999</v>
      </c>
      <c r="F26" s="145">
        <v>303217.99300000002</v>
      </c>
      <c r="G26" s="145">
        <v>835.7</v>
      </c>
      <c r="H26" s="145">
        <v>0</v>
      </c>
      <c r="I26" s="145">
        <v>0</v>
      </c>
      <c r="J26" s="145">
        <v>0</v>
      </c>
      <c r="K26" s="145">
        <v>0</v>
      </c>
      <c r="L26" s="145">
        <v>0</v>
      </c>
      <c r="M26" s="145">
        <v>0</v>
      </c>
      <c r="N26" s="146">
        <v>344877.29180000001</v>
      </c>
      <c r="O26" s="167">
        <f t="shared" si="0"/>
        <v>-55931.848200000008</v>
      </c>
    </row>
    <row r="27" spans="1:15" x14ac:dyDescent="0.3">
      <c r="A27" s="142"/>
      <c r="B27" s="143" t="s">
        <v>23</v>
      </c>
      <c r="C27" s="150">
        <v>2749</v>
      </c>
      <c r="D27" s="145">
        <v>117</v>
      </c>
      <c r="E27" s="145">
        <v>0</v>
      </c>
      <c r="F27" s="145">
        <v>1821</v>
      </c>
      <c r="G27" s="145">
        <v>0</v>
      </c>
      <c r="H27" s="145">
        <v>0</v>
      </c>
      <c r="I27" s="145">
        <v>0</v>
      </c>
      <c r="J27" s="145">
        <v>0</v>
      </c>
      <c r="K27" s="145">
        <v>0</v>
      </c>
      <c r="L27" s="145">
        <v>0</v>
      </c>
      <c r="M27" s="145">
        <v>0</v>
      </c>
      <c r="N27" s="146">
        <v>1938</v>
      </c>
      <c r="O27" s="167">
        <f t="shared" si="0"/>
        <v>-811</v>
      </c>
    </row>
    <row r="28" spans="1:15" x14ac:dyDescent="0.3">
      <c r="A28" s="142"/>
      <c r="B28" s="143" t="s">
        <v>24</v>
      </c>
      <c r="C28" s="150">
        <v>138864.07999999999</v>
      </c>
      <c r="D28" s="145">
        <v>35887.89</v>
      </c>
      <c r="E28" s="145">
        <v>4943.6099999999997</v>
      </c>
      <c r="F28" s="145">
        <v>74042.97</v>
      </c>
      <c r="G28" s="145">
        <v>0</v>
      </c>
      <c r="H28" s="145">
        <v>0</v>
      </c>
      <c r="I28" s="145">
        <v>0</v>
      </c>
      <c r="J28" s="145">
        <v>0</v>
      </c>
      <c r="K28" s="145">
        <v>0</v>
      </c>
      <c r="L28" s="145">
        <v>0</v>
      </c>
      <c r="M28" s="145">
        <v>0</v>
      </c>
      <c r="N28" s="146">
        <v>114874.47</v>
      </c>
      <c r="O28" s="167">
        <f t="shared" si="0"/>
        <v>-23989.609999999986</v>
      </c>
    </row>
    <row r="29" spans="1:15" x14ac:dyDescent="0.3">
      <c r="A29" s="142"/>
      <c r="B29" s="143" t="s">
        <v>25</v>
      </c>
      <c r="C29" s="150">
        <v>2388619</v>
      </c>
      <c r="D29" s="145">
        <v>0</v>
      </c>
      <c r="E29" s="145">
        <v>0</v>
      </c>
      <c r="F29" s="145">
        <v>0</v>
      </c>
      <c r="G29" s="145">
        <v>0</v>
      </c>
      <c r="H29" s="145">
        <v>0</v>
      </c>
      <c r="I29" s="145">
        <v>2384746</v>
      </c>
      <c r="J29" s="145">
        <v>0</v>
      </c>
      <c r="K29" s="145">
        <v>0</v>
      </c>
      <c r="L29" s="145">
        <v>0</v>
      </c>
      <c r="M29" s="145">
        <v>0</v>
      </c>
      <c r="N29" s="146">
        <v>2384746</v>
      </c>
      <c r="O29" s="167">
        <f t="shared" si="0"/>
        <v>-3873</v>
      </c>
    </row>
    <row r="30" spans="1:15" x14ac:dyDescent="0.3">
      <c r="A30" s="142"/>
      <c r="B30" s="143" t="s">
        <v>76</v>
      </c>
      <c r="C30" s="150">
        <v>6012.39</v>
      </c>
      <c r="D30" s="145">
        <v>391.09</v>
      </c>
      <c r="E30" s="145">
        <v>330.42</v>
      </c>
      <c r="F30" s="145">
        <v>3314.66</v>
      </c>
      <c r="G30" s="145">
        <v>0</v>
      </c>
      <c r="H30" s="145">
        <v>0</v>
      </c>
      <c r="I30" s="145">
        <v>0</v>
      </c>
      <c r="J30" s="145">
        <v>0</v>
      </c>
      <c r="K30" s="145">
        <v>0</v>
      </c>
      <c r="L30" s="145">
        <v>0</v>
      </c>
      <c r="M30" s="145">
        <v>0</v>
      </c>
      <c r="N30" s="146">
        <v>4036.17</v>
      </c>
      <c r="O30" s="167">
        <f t="shared" si="0"/>
        <v>-1976.2200000000003</v>
      </c>
    </row>
    <row r="31" spans="1:15" x14ac:dyDescent="0.3">
      <c r="A31" s="142"/>
      <c r="B31" s="143" t="s">
        <v>77</v>
      </c>
      <c r="C31" s="150">
        <v>390</v>
      </c>
      <c r="D31" s="145">
        <v>105.495</v>
      </c>
      <c r="E31" s="145">
        <v>1.7024999999999999</v>
      </c>
      <c r="F31" s="145">
        <v>1115.67</v>
      </c>
      <c r="G31" s="145">
        <v>0</v>
      </c>
      <c r="H31" s="145">
        <v>0</v>
      </c>
      <c r="I31" s="145">
        <v>0</v>
      </c>
      <c r="J31" s="145">
        <v>0</v>
      </c>
      <c r="K31" s="145">
        <v>0</v>
      </c>
      <c r="L31" s="145">
        <v>0</v>
      </c>
      <c r="M31" s="145">
        <v>0</v>
      </c>
      <c r="N31" s="146">
        <v>1222.8675000000001</v>
      </c>
      <c r="O31" s="167">
        <f t="shared" si="0"/>
        <v>832.86750000000006</v>
      </c>
    </row>
    <row r="32" spans="1:15" x14ac:dyDescent="0.3">
      <c r="A32" s="142"/>
      <c r="B32" s="143" t="s">
        <v>26</v>
      </c>
      <c r="C32" s="144">
        <v>14999.09</v>
      </c>
      <c r="D32" s="145">
        <v>650.23</v>
      </c>
      <c r="E32" s="145">
        <v>12546.26</v>
      </c>
      <c r="F32" s="145">
        <v>42575.87</v>
      </c>
      <c r="G32" s="145">
        <v>0</v>
      </c>
      <c r="H32" s="145">
        <v>0</v>
      </c>
      <c r="I32" s="145">
        <v>0</v>
      </c>
      <c r="J32" s="145">
        <v>43.86</v>
      </c>
      <c r="K32" s="145">
        <v>0</v>
      </c>
      <c r="L32" s="145">
        <v>0</v>
      </c>
      <c r="M32" s="145">
        <v>0</v>
      </c>
      <c r="N32" s="146">
        <v>55816.22</v>
      </c>
      <c r="O32" s="167">
        <f t="shared" si="0"/>
        <v>40817.130000000005</v>
      </c>
    </row>
    <row r="33" spans="1:15" x14ac:dyDescent="0.3">
      <c r="A33" s="142"/>
      <c r="B33" s="143" t="s">
        <v>27</v>
      </c>
      <c r="C33" s="144">
        <v>3200.15</v>
      </c>
      <c r="D33" s="145">
        <v>250.52</v>
      </c>
      <c r="E33" s="145">
        <v>0</v>
      </c>
      <c r="F33" s="145">
        <v>1183</v>
      </c>
      <c r="G33" s="145">
        <v>0</v>
      </c>
      <c r="H33" s="145">
        <v>0</v>
      </c>
      <c r="I33" s="145">
        <v>0</v>
      </c>
      <c r="J33" s="145">
        <v>0</v>
      </c>
      <c r="K33" s="145">
        <v>0</v>
      </c>
      <c r="L33" s="145">
        <v>0</v>
      </c>
      <c r="M33" s="145">
        <v>0</v>
      </c>
      <c r="N33" s="146">
        <v>1433.52</v>
      </c>
      <c r="O33" s="167">
        <f t="shared" si="0"/>
        <v>-1766.63</v>
      </c>
    </row>
    <row r="34" spans="1:15" x14ac:dyDescent="0.3">
      <c r="A34" s="142"/>
      <c r="B34" s="143" t="s">
        <v>78</v>
      </c>
      <c r="C34" s="144">
        <v>136904</v>
      </c>
      <c r="D34" s="145">
        <v>19014</v>
      </c>
      <c r="E34" s="145">
        <v>0</v>
      </c>
      <c r="F34" s="145">
        <v>1430.25</v>
      </c>
      <c r="G34" s="145">
        <v>96419.47</v>
      </c>
      <c r="H34" s="145">
        <v>0</v>
      </c>
      <c r="I34" s="145">
        <v>0</v>
      </c>
      <c r="J34" s="145">
        <v>0</v>
      </c>
      <c r="K34" s="145">
        <v>0</v>
      </c>
      <c r="L34" s="145">
        <v>0</v>
      </c>
      <c r="M34" s="145">
        <v>0</v>
      </c>
      <c r="N34" s="146">
        <v>116863.72</v>
      </c>
      <c r="O34" s="167">
        <f t="shared" si="0"/>
        <v>-20040.28</v>
      </c>
    </row>
    <row r="35" spans="1:15" x14ac:dyDescent="0.3">
      <c r="A35" s="142"/>
      <c r="B35" s="143" t="s">
        <v>28</v>
      </c>
      <c r="C35" s="144">
        <v>33732</v>
      </c>
      <c r="D35" s="145">
        <v>27478</v>
      </c>
      <c r="E35" s="145">
        <v>11846</v>
      </c>
      <c r="F35" s="145">
        <v>47384</v>
      </c>
      <c r="G35" s="145">
        <v>0</v>
      </c>
      <c r="H35" s="145">
        <v>0</v>
      </c>
      <c r="I35" s="145">
        <v>0</v>
      </c>
      <c r="J35" s="145">
        <v>0</v>
      </c>
      <c r="K35" s="145">
        <v>0</v>
      </c>
      <c r="L35" s="145">
        <v>0</v>
      </c>
      <c r="M35" s="145">
        <v>0</v>
      </c>
      <c r="N35" s="146">
        <v>86708</v>
      </c>
      <c r="O35" s="167">
        <f t="shared" si="0"/>
        <v>52976</v>
      </c>
    </row>
    <row r="36" spans="1:15" x14ac:dyDescent="0.3">
      <c r="A36" s="142"/>
      <c r="B36" s="143" t="s">
        <v>79</v>
      </c>
      <c r="C36" s="144">
        <v>2935</v>
      </c>
      <c r="D36" s="145">
        <v>203</v>
      </c>
      <c r="E36" s="145">
        <v>0</v>
      </c>
      <c r="F36" s="145">
        <v>2764</v>
      </c>
      <c r="G36" s="145">
        <v>0</v>
      </c>
      <c r="H36" s="145">
        <v>0</v>
      </c>
      <c r="I36" s="145">
        <v>0</v>
      </c>
      <c r="J36" s="145">
        <v>0</v>
      </c>
      <c r="K36" s="145">
        <v>0</v>
      </c>
      <c r="L36" s="145">
        <v>0</v>
      </c>
      <c r="M36" s="145">
        <v>0</v>
      </c>
      <c r="N36" s="146">
        <v>2967</v>
      </c>
      <c r="O36" s="167">
        <f t="shared" si="0"/>
        <v>32</v>
      </c>
    </row>
    <row r="37" spans="1:15" x14ac:dyDescent="0.3">
      <c r="A37" s="142"/>
      <c r="B37" s="143" t="s">
        <v>117</v>
      </c>
      <c r="C37" s="144">
        <v>1462</v>
      </c>
      <c r="D37" s="145">
        <v>0</v>
      </c>
      <c r="E37" s="145">
        <v>0</v>
      </c>
      <c r="F37" s="145">
        <v>1877.64</v>
      </c>
      <c r="G37" s="145">
        <v>0</v>
      </c>
      <c r="H37" s="145">
        <v>0</v>
      </c>
      <c r="I37" s="145">
        <v>0</v>
      </c>
      <c r="J37" s="145">
        <v>0</v>
      </c>
      <c r="K37" s="145">
        <v>0</v>
      </c>
      <c r="L37" s="145">
        <v>0</v>
      </c>
      <c r="M37" s="145">
        <v>0</v>
      </c>
      <c r="N37" s="146">
        <v>1877.64</v>
      </c>
      <c r="O37" s="167">
        <f t="shared" si="0"/>
        <v>415.6400000000001</v>
      </c>
    </row>
    <row r="38" spans="1:15" x14ac:dyDescent="0.3">
      <c r="A38" s="142"/>
      <c r="B38" s="143" t="s">
        <v>110</v>
      </c>
      <c r="C38" s="144">
        <v>4329</v>
      </c>
      <c r="D38" s="145">
        <v>0</v>
      </c>
      <c r="E38" s="145">
        <v>0</v>
      </c>
      <c r="F38" s="145">
        <v>4427</v>
      </c>
      <c r="G38" s="145">
        <v>0</v>
      </c>
      <c r="H38" s="145">
        <v>0</v>
      </c>
      <c r="I38" s="145">
        <v>0</v>
      </c>
      <c r="J38" s="145">
        <v>0</v>
      </c>
      <c r="K38" s="145">
        <v>0</v>
      </c>
      <c r="L38" s="145">
        <v>0</v>
      </c>
      <c r="M38" s="145">
        <v>0</v>
      </c>
      <c r="N38" s="146">
        <v>4427</v>
      </c>
      <c r="O38" s="167">
        <f t="shared" si="0"/>
        <v>98</v>
      </c>
    </row>
    <row r="39" spans="1:15" x14ac:dyDescent="0.3">
      <c r="A39" s="142"/>
      <c r="B39" s="143" t="s">
        <v>80</v>
      </c>
      <c r="C39" s="144">
        <v>2621.0700000000002</v>
      </c>
      <c r="D39" s="145">
        <v>1146.67</v>
      </c>
      <c r="E39" s="145">
        <v>0</v>
      </c>
      <c r="F39" s="145">
        <v>1510.34</v>
      </c>
      <c r="G39" s="145">
        <v>0</v>
      </c>
      <c r="H39" s="145">
        <v>0</v>
      </c>
      <c r="I39" s="145">
        <v>0</v>
      </c>
      <c r="J39" s="145">
        <v>0</v>
      </c>
      <c r="K39" s="145">
        <v>0</v>
      </c>
      <c r="L39" s="145">
        <v>0</v>
      </c>
      <c r="M39" s="145">
        <v>0</v>
      </c>
      <c r="N39" s="146">
        <v>2657.01</v>
      </c>
      <c r="O39" s="167">
        <f t="shared" si="0"/>
        <v>35.940000000000055</v>
      </c>
    </row>
    <row r="40" spans="1:15" x14ac:dyDescent="0.3">
      <c r="A40" s="142"/>
      <c r="B40" s="143" t="s">
        <v>29</v>
      </c>
      <c r="C40" s="144">
        <v>1678</v>
      </c>
      <c r="D40" s="145">
        <v>0</v>
      </c>
      <c r="E40" s="145">
        <v>0</v>
      </c>
      <c r="F40" s="145">
        <v>1200</v>
      </c>
      <c r="G40" s="145">
        <v>0</v>
      </c>
      <c r="H40" s="145">
        <v>0</v>
      </c>
      <c r="I40" s="145">
        <v>0</v>
      </c>
      <c r="J40" s="145">
        <v>0</v>
      </c>
      <c r="K40" s="145">
        <v>0</v>
      </c>
      <c r="L40" s="145">
        <v>0</v>
      </c>
      <c r="M40" s="145">
        <v>0</v>
      </c>
      <c r="N40" s="146">
        <v>1200</v>
      </c>
      <c r="O40" s="167">
        <f t="shared" si="0"/>
        <v>-478</v>
      </c>
    </row>
    <row r="41" spans="1:15" x14ac:dyDescent="0.3">
      <c r="A41" s="142"/>
      <c r="B41" s="143" t="s">
        <v>81</v>
      </c>
      <c r="C41" s="150">
        <v>3120.67</v>
      </c>
      <c r="D41" s="145">
        <v>438.25</v>
      </c>
      <c r="E41" s="145">
        <v>54.63</v>
      </c>
      <c r="F41" s="145">
        <v>2512.38</v>
      </c>
      <c r="G41" s="145">
        <v>0</v>
      </c>
      <c r="H41" s="145">
        <v>0</v>
      </c>
      <c r="I41" s="145">
        <v>0</v>
      </c>
      <c r="J41" s="145">
        <v>0</v>
      </c>
      <c r="K41" s="145">
        <v>0</v>
      </c>
      <c r="L41" s="145">
        <v>0</v>
      </c>
      <c r="M41" s="145">
        <v>0</v>
      </c>
      <c r="N41" s="146">
        <v>3005.26</v>
      </c>
      <c r="O41" s="167">
        <f t="shared" si="0"/>
        <v>-115.40999999999985</v>
      </c>
    </row>
    <row r="42" spans="1:15" x14ac:dyDescent="0.3">
      <c r="A42" s="142"/>
      <c r="B42" s="143" t="s">
        <v>30</v>
      </c>
      <c r="C42" s="144">
        <v>14402.83</v>
      </c>
      <c r="D42" s="145">
        <v>11882.31</v>
      </c>
      <c r="E42" s="145">
        <v>3769.76</v>
      </c>
      <c r="F42" s="145">
        <v>19968.45</v>
      </c>
      <c r="G42" s="145">
        <v>443.68</v>
      </c>
      <c r="H42" s="145">
        <v>0</v>
      </c>
      <c r="I42" s="145">
        <v>74.430000000000007</v>
      </c>
      <c r="J42" s="145">
        <v>0</v>
      </c>
      <c r="K42" s="145">
        <v>0</v>
      </c>
      <c r="L42" s="145">
        <v>0</v>
      </c>
      <c r="M42" s="145">
        <v>0</v>
      </c>
      <c r="N42" s="146">
        <v>36138.629999999997</v>
      </c>
      <c r="O42" s="167">
        <f t="shared" si="0"/>
        <v>21735.799999999996</v>
      </c>
    </row>
    <row r="43" spans="1:15" x14ac:dyDescent="0.3">
      <c r="A43" s="142"/>
      <c r="B43" s="143" t="s">
        <v>123</v>
      </c>
      <c r="C43" s="144">
        <v>3848</v>
      </c>
      <c r="D43" s="145">
        <v>567.88</v>
      </c>
      <c r="E43" s="145">
        <v>87.09</v>
      </c>
      <c r="F43" s="145">
        <v>2271.5300000000002</v>
      </c>
      <c r="G43" s="145">
        <v>0</v>
      </c>
      <c r="H43" s="145">
        <v>0</v>
      </c>
      <c r="I43" s="145">
        <v>0</v>
      </c>
      <c r="J43" s="145">
        <v>0</v>
      </c>
      <c r="K43" s="145">
        <v>0</v>
      </c>
      <c r="L43" s="145">
        <v>0</v>
      </c>
      <c r="M43" s="145">
        <v>0</v>
      </c>
      <c r="N43" s="146">
        <v>2926.5</v>
      </c>
      <c r="O43" s="167">
        <f t="shared" si="0"/>
        <v>-921.5</v>
      </c>
    </row>
    <row r="44" spans="1:15" x14ac:dyDescent="0.3">
      <c r="A44" s="142"/>
      <c r="B44" s="143" t="s">
        <v>82</v>
      </c>
      <c r="C44" s="150">
        <v>15212.18</v>
      </c>
      <c r="D44" s="145">
        <v>9564.7800000000007</v>
      </c>
      <c r="E44" s="145">
        <v>667.86</v>
      </c>
      <c r="F44" s="145">
        <v>374.12</v>
      </c>
      <c r="G44" s="145">
        <v>0</v>
      </c>
      <c r="H44" s="145">
        <v>0</v>
      </c>
      <c r="I44" s="145">
        <v>1106.1400000000001</v>
      </c>
      <c r="J44" s="145">
        <v>171.14</v>
      </c>
      <c r="K44" s="145">
        <v>0</v>
      </c>
      <c r="L44" s="145">
        <v>0</v>
      </c>
      <c r="M44" s="145">
        <v>11.98</v>
      </c>
      <c r="N44" s="146">
        <v>11896.02</v>
      </c>
      <c r="O44" s="167">
        <f t="shared" si="0"/>
        <v>-3316.16</v>
      </c>
    </row>
    <row r="45" spans="1:15" x14ac:dyDescent="0.3">
      <c r="A45" s="142"/>
      <c r="B45" s="143" t="s">
        <v>111</v>
      </c>
      <c r="C45" s="144">
        <v>0</v>
      </c>
      <c r="D45" s="145">
        <v>1115.6600000000001</v>
      </c>
      <c r="E45" s="145">
        <v>40.005000000000003</v>
      </c>
      <c r="F45" s="145">
        <v>1514.81</v>
      </c>
      <c r="G45" s="145">
        <v>0</v>
      </c>
      <c r="H45" s="145">
        <v>0</v>
      </c>
      <c r="I45" s="145">
        <v>0</v>
      </c>
      <c r="J45" s="145">
        <v>0</v>
      </c>
      <c r="K45" s="145">
        <v>0</v>
      </c>
      <c r="L45" s="145">
        <v>0</v>
      </c>
      <c r="M45" s="145">
        <v>0</v>
      </c>
      <c r="N45" s="146">
        <v>2670.4749999999999</v>
      </c>
      <c r="O45" s="167">
        <f t="shared" si="0"/>
        <v>2670.4749999999999</v>
      </c>
    </row>
    <row r="46" spans="1:15" x14ac:dyDescent="0.3">
      <c r="A46" s="142"/>
      <c r="B46" s="143" t="s">
        <v>83</v>
      </c>
      <c r="C46" s="144">
        <v>8100.67</v>
      </c>
      <c r="D46" s="145">
        <v>1699.5</v>
      </c>
      <c r="E46" s="145">
        <v>60</v>
      </c>
      <c r="F46" s="145">
        <v>9946.82</v>
      </c>
      <c r="G46" s="145">
        <v>0</v>
      </c>
      <c r="H46" s="145">
        <v>0</v>
      </c>
      <c r="I46" s="145">
        <v>0</v>
      </c>
      <c r="J46" s="145">
        <v>0</v>
      </c>
      <c r="K46" s="145">
        <v>0</v>
      </c>
      <c r="L46" s="145">
        <v>0</v>
      </c>
      <c r="M46" s="145">
        <v>0</v>
      </c>
      <c r="N46" s="146">
        <v>11706.32</v>
      </c>
      <c r="O46" s="167">
        <f t="shared" si="0"/>
        <v>3605.6499999999996</v>
      </c>
    </row>
    <row r="47" spans="1:15" x14ac:dyDescent="0.3">
      <c r="A47" s="142"/>
      <c r="B47" s="143" t="s">
        <v>84</v>
      </c>
      <c r="C47" s="144">
        <v>2510</v>
      </c>
      <c r="D47" s="145">
        <v>1120</v>
      </c>
      <c r="E47" s="145">
        <v>0</v>
      </c>
      <c r="F47" s="145">
        <v>2544.9</v>
      </c>
      <c r="G47" s="145">
        <v>0</v>
      </c>
      <c r="H47" s="145">
        <v>0</v>
      </c>
      <c r="I47" s="145">
        <v>0</v>
      </c>
      <c r="J47" s="145">
        <v>0</v>
      </c>
      <c r="K47" s="145">
        <v>0</v>
      </c>
      <c r="L47" s="145">
        <v>0</v>
      </c>
      <c r="M47" s="145">
        <v>0</v>
      </c>
      <c r="N47" s="146">
        <v>3664.9</v>
      </c>
      <c r="O47" s="167">
        <f t="shared" si="0"/>
        <v>1154.9000000000001</v>
      </c>
    </row>
    <row r="48" spans="1:15" x14ac:dyDescent="0.3">
      <c r="A48" s="142"/>
      <c r="B48" s="143" t="s">
        <v>31</v>
      </c>
      <c r="C48" s="144">
        <v>8632.3700000000008</v>
      </c>
      <c r="D48" s="145">
        <v>4585.41</v>
      </c>
      <c r="E48" s="145">
        <v>0</v>
      </c>
      <c r="F48" s="145">
        <v>4262.66</v>
      </c>
      <c r="G48" s="145">
        <v>1</v>
      </c>
      <c r="H48" s="145">
        <v>1</v>
      </c>
      <c r="I48" s="145">
        <v>1</v>
      </c>
      <c r="J48" s="145">
        <v>0</v>
      </c>
      <c r="K48" s="145">
        <v>0</v>
      </c>
      <c r="L48" s="145">
        <v>0</v>
      </c>
      <c r="M48" s="145">
        <v>0</v>
      </c>
      <c r="N48" s="146">
        <v>8851.07</v>
      </c>
      <c r="O48" s="167">
        <f t="shared" si="0"/>
        <v>218.69999999999891</v>
      </c>
    </row>
    <row r="49" spans="1:15" x14ac:dyDescent="0.3">
      <c r="A49" s="142"/>
      <c r="B49" s="143" t="s">
        <v>33</v>
      </c>
      <c r="C49" s="144">
        <v>1478700.52</v>
      </c>
      <c r="D49" s="145">
        <v>0</v>
      </c>
      <c r="E49" s="145">
        <v>0</v>
      </c>
      <c r="F49" s="145">
        <v>0</v>
      </c>
      <c r="G49" s="145">
        <v>1549015.06</v>
      </c>
      <c r="H49" s="145">
        <v>0</v>
      </c>
      <c r="I49" s="145">
        <v>0</v>
      </c>
      <c r="J49" s="145">
        <v>0</v>
      </c>
      <c r="K49" s="145">
        <v>0</v>
      </c>
      <c r="L49" s="145">
        <v>0</v>
      </c>
      <c r="M49" s="145">
        <v>0</v>
      </c>
      <c r="N49" s="146">
        <v>1549015.06</v>
      </c>
      <c r="O49" s="167">
        <f t="shared" si="0"/>
        <v>70314.540000000037</v>
      </c>
    </row>
    <row r="50" spans="1:15" x14ac:dyDescent="0.3">
      <c r="A50" s="142"/>
      <c r="B50" s="143" t="s">
        <v>34</v>
      </c>
      <c r="C50" s="144">
        <v>348396.56</v>
      </c>
      <c r="D50" s="145">
        <v>4306.3900000000003</v>
      </c>
      <c r="E50" s="145">
        <v>2872.91</v>
      </c>
      <c r="F50" s="145">
        <v>258422.73</v>
      </c>
      <c r="G50" s="145">
        <v>0</v>
      </c>
      <c r="H50" s="145">
        <v>368.95</v>
      </c>
      <c r="I50" s="145">
        <v>0</v>
      </c>
      <c r="J50" s="145">
        <v>0</v>
      </c>
      <c r="K50" s="145">
        <v>0</v>
      </c>
      <c r="L50" s="145">
        <v>0</v>
      </c>
      <c r="M50" s="145">
        <v>1105.07</v>
      </c>
      <c r="N50" s="146">
        <v>267076.05</v>
      </c>
      <c r="O50" s="167">
        <f t="shared" si="0"/>
        <v>-81320.510000000009</v>
      </c>
    </row>
    <row r="51" spans="1:15" x14ac:dyDescent="0.3">
      <c r="A51" s="142"/>
      <c r="B51" s="143" t="s">
        <v>585</v>
      </c>
      <c r="C51" s="150">
        <v>268.27</v>
      </c>
      <c r="D51" s="145">
        <v>109.15</v>
      </c>
      <c r="E51" s="145">
        <v>0</v>
      </c>
      <c r="F51" s="145">
        <v>25.6</v>
      </c>
      <c r="G51" s="145">
        <v>0</v>
      </c>
      <c r="H51" s="145">
        <v>0</v>
      </c>
      <c r="I51" s="145">
        <v>0</v>
      </c>
      <c r="J51" s="145">
        <v>0</v>
      </c>
      <c r="K51" s="145">
        <v>0</v>
      </c>
      <c r="L51" s="145">
        <v>0</v>
      </c>
      <c r="M51" s="145">
        <v>0</v>
      </c>
      <c r="N51" s="146">
        <v>134.75</v>
      </c>
      <c r="O51" s="167">
        <f t="shared" si="0"/>
        <v>-133.51999999999998</v>
      </c>
    </row>
    <row r="52" spans="1:15" x14ac:dyDescent="0.3">
      <c r="A52" s="142"/>
      <c r="B52" s="143" t="s">
        <v>155</v>
      </c>
      <c r="C52" s="150">
        <v>9142.2000000000007</v>
      </c>
      <c r="D52" s="145">
        <v>243</v>
      </c>
      <c r="E52" s="145">
        <v>0</v>
      </c>
      <c r="F52" s="145">
        <v>8642</v>
      </c>
      <c r="G52" s="145">
        <v>0</v>
      </c>
      <c r="H52" s="145">
        <v>0</v>
      </c>
      <c r="I52" s="145">
        <v>0</v>
      </c>
      <c r="J52" s="145">
        <v>0</v>
      </c>
      <c r="K52" s="145">
        <v>0</v>
      </c>
      <c r="L52" s="145">
        <v>0</v>
      </c>
      <c r="M52" s="145">
        <v>0</v>
      </c>
      <c r="N52" s="146">
        <v>8885</v>
      </c>
      <c r="O52" s="167">
        <f t="shared" si="0"/>
        <v>-257.20000000000073</v>
      </c>
    </row>
    <row r="53" spans="1:15" x14ac:dyDescent="0.3">
      <c r="A53" s="142"/>
      <c r="B53" s="143" t="s">
        <v>35</v>
      </c>
      <c r="C53" s="150">
        <v>1039415.05</v>
      </c>
      <c r="D53" s="145">
        <v>220129.75</v>
      </c>
      <c r="E53" s="145">
        <v>35509.620000000003</v>
      </c>
      <c r="F53" s="145">
        <v>712488.45</v>
      </c>
      <c r="G53" s="145">
        <v>0</v>
      </c>
      <c r="H53" s="145">
        <v>0</v>
      </c>
      <c r="I53" s="145">
        <v>154.93</v>
      </c>
      <c r="J53" s="145">
        <v>0</v>
      </c>
      <c r="K53" s="145">
        <v>0</v>
      </c>
      <c r="L53" s="145">
        <v>0</v>
      </c>
      <c r="M53" s="145">
        <v>0</v>
      </c>
      <c r="N53" s="146">
        <v>968282.75</v>
      </c>
      <c r="O53" s="167">
        <f t="shared" si="0"/>
        <v>-71132.300000000047</v>
      </c>
    </row>
    <row r="54" spans="1:15" x14ac:dyDescent="0.3">
      <c r="A54" s="142"/>
      <c r="B54" s="143" t="s">
        <v>481</v>
      </c>
      <c r="C54" s="150">
        <v>4622.57</v>
      </c>
      <c r="D54" s="145">
        <v>2638.3</v>
      </c>
      <c r="E54" s="145">
        <v>0</v>
      </c>
      <c r="F54" s="145">
        <v>2489.66</v>
      </c>
      <c r="G54" s="145">
        <v>0</v>
      </c>
      <c r="H54" s="145">
        <v>0</v>
      </c>
      <c r="I54" s="145">
        <v>0</v>
      </c>
      <c r="J54" s="145">
        <v>0</v>
      </c>
      <c r="K54" s="145">
        <v>0</v>
      </c>
      <c r="L54" s="145">
        <v>0</v>
      </c>
      <c r="M54" s="145">
        <v>0</v>
      </c>
      <c r="N54" s="146">
        <v>5127.96</v>
      </c>
      <c r="O54" s="167">
        <f t="shared" si="0"/>
        <v>505.39000000000033</v>
      </c>
    </row>
    <row r="55" spans="1:15" x14ac:dyDescent="0.3">
      <c r="A55" s="142"/>
      <c r="B55" s="143" t="s">
        <v>85</v>
      </c>
      <c r="C55" s="150">
        <v>10386.93</v>
      </c>
      <c r="D55" s="145">
        <v>4982.8149999999996</v>
      </c>
      <c r="E55" s="145">
        <v>120.3</v>
      </c>
      <c r="F55" s="145">
        <v>872.96500000000003</v>
      </c>
      <c r="G55" s="145">
        <v>598.48</v>
      </c>
      <c r="H55" s="145">
        <v>55.85</v>
      </c>
      <c r="I55" s="145">
        <v>234.79499999999999</v>
      </c>
      <c r="J55" s="145">
        <v>306.82499999999999</v>
      </c>
      <c r="K55" s="145">
        <v>0</v>
      </c>
      <c r="L55" s="145">
        <v>0</v>
      </c>
      <c r="M55" s="145">
        <v>0</v>
      </c>
      <c r="N55" s="146">
        <v>7172.03</v>
      </c>
      <c r="O55" s="167">
        <f t="shared" si="0"/>
        <v>-3214.9000000000005</v>
      </c>
    </row>
    <row r="56" spans="1:15" x14ac:dyDescent="0.3">
      <c r="A56" s="142"/>
      <c r="B56" s="143" t="s">
        <v>586</v>
      </c>
      <c r="C56" s="150">
        <v>240</v>
      </c>
      <c r="D56" s="145">
        <v>150.88</v>
      </c>
      <c r="E56" s="145">
        <v>0</v>
      </c>
      <c r="F56" s="145">
        <v>202.6</v>
      </c>
      <c r="G56" s="145">
        <v>1596.21</v>
      </c>
      <c r="H56" s="145">
        <v>0</v>
      </c>
      <c r="I56" s="145">
        <v>0</v>
      </c>
      <c r="J56" s="145">
        <v>0</v>
      </c>
      <c r="K56" s="145">
        <v>0</v>
      </c>
      <c r="L56" s="145">
        <v>0</v>
      </c>
      <c r="M56" s="145">
        <v>0</v>
      </c>
      <c r="N56" s="146">
        <v>1949.69</v>
      </c>
      <c r="O56" s="167">
        <f t="shared" si="0"/>
        <v>1709.69</v>
      </c>
    </row>
    <row r="57" spans="1:15" x14ac:dyDescent="0.3">
      <c r="A57" s="142"/>
      <c r="B57" s="143" t="s">
        <v>156</v>
      </c>
      <c r="C57" s="150">
        <v>22021.95</v>
      </c>
      <c r="D57" s="145">
        <v>2521.7199999999998</v>
      </c>
      <c r="E57" s="145">
        <v>6382.56</v>
      </c>
      <c r="F57" s="145">
        <v>11081.89</v>
      </c>
      <c r="G57" s="145">
        <v>0</v>
      </c>
      <c r="H57" s="145">
        <v>0</v>
      </c>
      <c r="I57" s="145">
        <v>0</v>
      </c>
      <c r="J57" s="145">
        <v>0</v>
      </c>
      <c r="K57" s="145">
        <v>0</v>
      </c>
      <c r="L57" s="145">
        <v>0</v>
      </c>
      <c r="M57" s="145">
        <v>0</v>
      </c>
      <c r="N57" s="146">
        <v>19986.169999999998</v>
      </c>
      <c r="O57" s="167">
        <f t="shared" si="0"/>
        <v>-2035.7800000000025</v>
      </c>
    </row>
    <row r="58" spans="1:15" x14ac:dyDescent="0.3">
      <c r="A58" s="142"/>
      <c r="B58" s="143" t="s">
        <v>86</v>
      </c>
      <c r="C58" s="150">
        <v>275</v>
      </c>
      <c r="D58" s="145">
        <v>41</v>
      </c>
      <c r="E58" s="145">
        <v>0</v>
      </c>
      <c r="F58" s="145">
        <v>203</v>
      </c>
      <c r="G58" s="145">
        <v>0</v>
      </c>
      <c r="H58" s="145">
        <v>0</v>
      </c>
      <c r="I58" s="145">
        <v>0</v>
      </c>
      <c r="J58" s="145">
        <v>0</v>
      </c>
      <c r="K58" s="145">
        <v>0</v>
      </c>
      <c r="L58" s="145">
        <v>0</v>
      </c>
      <c r="M58" s="145">
        <v>0</v>
      </c>
      <c r="N58" s="146">
        <v>244</v>
      </c>
      <c r="O58" s="167">
        <f t="shared" si="0"/>
        <v>-31</v>
      </c>
    </row>
    <row r="59" spans="1:15" x14ac:dyDescent="0.3">
      <c r="A59" s="142"/>
      <c r="B59" s="143" t="s">
        <v>87</v>
      </c>
      <c r="C59" s="150">
        <v>4004.18</v>
      </c>
      <c r="D59" s="145">
        <v>0</v>
      </c>
      <c r="E59" s="145">
        <v>0</v>
      </c>
      <c r="F59" s="145">
        <v>3574</v>
      </c>
      <c r="G59" s="145">
        <v>0</v>
      </c>
      <c r="H59" s="145">
        <v>0</v>
      </c>
      <c r="I59" s="145">
        <v>0</v>
      </c>
      <c r="J59" s="145">
        <v>0</v>
      </c>
      <c r="K59" s="145">
        <v>0</v>
      </c>
      <c r="L59" s="145">
        <v>0</v>
      </c>
      <c r="M59" s="145">
        <v>0</v>
      </c>
      <c r="N59" s="146">
        <v>3574</v>
      </c>
      <c r="O59" s="167">
        <f t="shared" si="0"/>
        <v>-430.17999999999984</v>
      </c>
    </row>
    <row r="60" spans="1:15" x14ac:dyDescent="0.3">
      <c r="A60" s="142"/>
      <c r="B60" s="143" t="s">
        <v>36</v>
      </c>
      <c r="C60" s="150">
        <v>13180</v>
      </c>
      <c r="D60" s="145">
        <v>918.1</v>
      </c>
      <c r="E60" s="145">
        <v>0</v>
      </c>
      <c r="F60" s="145">
        <v>0</v>
      </c>
      <c r="G60" s="145">
        <v>21715.91</v>
      </c>
      <c r="H60" s="145">
        <v>0</v>
      </c>
      <c r="I60" s="145">
        <v>0</v>
      </c>
      <c r="J60" s="145">
        <v>0</v>
      </c>
      <c r="K60" s="145">
        <v>0</v>
      </c>
      <c r="L60" s="145">
        <v>0</v>
      </c>
      <c r="M60" s="145">
        <v>0</v>
      </c>
      <c r="N60" s="146">
        <v>22634.01</v>
      </c>
      <c r="O60" s="167">
        <f t="shared" si="0"/>
        <v>9454.0099999999984</v>
      </c>
    </row>
    <row r="61" spans="1:15" x14ac:dyDescent="0.3">
      <c r="A61" s="142"/>
      <c r="B61" s="143" t="s">
        <v>37</v>
      </c>
      <c r="C61" s="150">
        <v>25292</v>
      </c>
      <c r="D61" s="145">
        <v>9797.2000000000007</v>
      </c>
      <c r="E61" s="145">
        <v>5379.02</v>
      </c>
      <c r="F61" s="145">
        <v>32498.76</v>
      </c>
      <c r="G61" s="145">
        <v>0</v>
      </c>
      <c r="H61" s="145">
        <v>0</v>
      </c>
      <c r="I61" s="145">
        <v>97</v>
      </c>
      <c r="J61" s="145">
        <v>0</v>
      </c>
      <c r="K61" s="145">
        <v>0</v>
      </c>
      <c r="L61" s="145">
        <v>0</v>
      </c>
      <c r="M61" s="145">
        <v>0</v>
      </c>
      <c r="N61" s="146">
        <v>47771.98</v>
      </c>
      <c r="O61" s="167">
        <f t="shared" si="0"/>
        <v>22479.980000000003</v>
      </c>
    </row>
    <row r="62" spans="1:15" x14ac:dyDescent="0.3">
      <c r="A62" s="142"/>
      <c r="B62" s="143" t="s">
        <v>38</v>
      </c>
      <c r="C62" s="150">
        <v>269194.05</v>
      </c>
      <c r="D62" s="145">
        <v>0</v>
      </c>
      <c r="E62" s="145">
        <v>0</v>
      </c>
      <c r="F62" s="145">
        <v>0</v>
      </c>
      <c r="G62" s="145">
        <v>267153.24</v>
      </c>
      <c r="H62" s="145">
        <v>0</v>
      </c>
      <c r="I62" s="145">
        <v>0</v>
      </c>
      <c r="J62" s="145">
        <v>0</v>
      </c>
      <c r="K62" s="145">
        <v>0</v>
      </c>
      <c r="L62" s="145">
        <v>0</v>
      </c>
      <c r="M62" s="145">
        <v>0</v>
      </c>
      <c r="N62" s="146">
        <v>267153.24</v>
      </c>
      <c r="O62" s="167">
        <f t="shared" si="0"/>
        <v>-2040.8099999999977</v>
      </c>
    </row>
    <row r="63" spans="1:15" x14ac:dyDescent="0.3">
      <c r="A63" s="142"/>
      <c r="B63" s="143" t="s">
        <v>39</v>
      </c>
      <c r="C63" s="150">
        <v>12992.28</v>
      </c>
      <c r="D63" s="145">
        <v>225.25</v>
      </c>
      <c r="E63" s="145">
        <v>1334.18</v>
      </c>
      <c r="F63" s="145">
        <v>6398.29</v>
      </c>
      <c r="G63" s="145">
        <v>0</v>
      </c>
      <c r="H63" s="145">
        <v>0</v>
      </c>
      <c r="I63" s="145">
        <v>0</v>
      </c>
      <c r="J63" s="145">
        <v>0</v>
      </c>
      <c r="K63" s="145">
        <v>0</v>
      </c>
      <c r="L63" s="145">
        <v>0</v>
      </c>
      <c r="M63" s="145">
        <v>0</v>
      </c>
      <c r="N63" s="146">
        <v>7957.72</v>
      </c>
      <c r="O63" s="167">
        <f t="shared" si="0"/>
        <v>-5034.5600000000004</v>
      </c>
    </row>
    <row r="64" spans="1:15" x14ac:dyDescent="0.3">
      <c r="A64" s="142"/>
      <c r="B64" s="143" t="s">
        <v>587</v>
      </c>
      <c r="C64" s="150">
        <v>1954</v>
      </c>
      <c r="D64" s="145">
        <v>133</v>
      </c>
      <c r="E64" s="145">
        <v>177</v>
      </c>
      <c r="F64" s="145">
        <v>1000</v>
      </c>
      <c r="G64" s="145">
        <v>0</v>
      </c>
      <c r="H64" s="145">
        <v>0</v>
      </c>
      <c r="I64" s="145">
        <v>0</v>
      </c>
      <c r="J64" s="145">
        <v>0</v>
      </c>
      <c r="K64" s="145">
        <v>0</v>
      </c>
      <c r="L64" s="145">
        <v>0</v>
      </c>
      <c r="M64" s="145">
        <v>0</v>
      </c>
      <c r="N64" s="146">
        <v>1310</v>
      </c>
      <c r="O64" s="167">
        <f t="shared" si="0"/>
        <v>-644</v>
      </c>
    </row>
    <row r="65" spans="1:15" x14ac:dyDescent="0.3">
      <c r="A65" s="142"/>
      <c r="B65" s="143" t="s">
        <v>40</v>
      </c>
      <c r="C65" s="150">
        <v>14824.08</v>
      </c>
      <c r="D65" s="145">
        <v>3697.75</v>
      </c>
      <c r="E65" s="145">
        <v>0</v>
      </c>
      <c r="F65" s="145">
        <v>6202.7</v>
      </c>
      <c r="G65" s="145">
        <v>0</v>
      </c>
      <c r="H65" s="145">
        <v>0</v>
      </c>
      <c r="I65" s="145">
        <v>0</v>
      </c>
      <c r="J65" s="145">
        <v>0</v>
      </c>
      <c r="K65" s="145">
        <v>0</v>
      </c>
      <c r="L65" s="145">
        <v>0</v>
      </c>
      <c r="M65" s="145">
        <v>0</v>
      </c>
      <c r="N65" s="146">
        <v>9900.4500000000007</v>
      </c>
      <c r="O65" s="167">
        <f t="shared" si="0"/>
        <v>-4923.6299999999992</v>
      </c>
    </row>
    <row r="66" spans="1:15" x14ac:dyDescent="0.3">
      <c r="A66" s="142"/>
      <c r="B66" s="143" t="s">
        <v>41</v>
      </c>
      <c r="C66" s="150">
        <v>394736.84</v>
      </c>
      <c r="D66" s="145">
        <v>121065.51</v>
      </c>
      <c r="E66" s="145">
        <v>0</v>
      </c>
      <c r="F66" s="145">
        <v>0</v>
      </c>
      <c r="G66" s="145">
        <v>236018.7</v>
      </c>
      <c r="H66" s="145">
        <v>0</v>
      </c>
      <c r="I66" s="145">
        <v>0</v>
      </c>
      <c r="J66" s="145">
        <v>0</v>
      </c>
      <c r="K66" s="145">
        <v>0</v>
      </c>
      <c r="L66" s="145">
        <v>0</v>
      </c>
      <c r="M66" s="145">
        <v>0</v>
      </c>
      <c r="N66" s="146">
        <v>357084.21</v>
      </c>
      <c r="O66" s="167">
        <f t="shared" si="0"/>
        <v>-37652.630000000005</v>
      </c>
    </row>
    <row r="67" spans="1:15" x14ac:dyDescent="0.3">
      <c r="A67" s="142"/>
      <c r="B67" s="143" t="s">
        <v>42</v>
      </c>
      <c r="C67" s="150">
        <v>52196.95</v>
      </c>
      <c r="D67" s="145">
        <v>0</v>
      </c>
      <c r="E67" s="145">
        <v>0</v>
      </c>
      <c r="F67" s="145">
        <v>0</v>
      </c>
      <c r="G67" s="145">
        <v>0</v>
      </c>
      <c r="H67" s="145">
        <v>0</v>
      </c>
      <c r="I67" s="145">
        <v>0</v>
      </c>
      <c r="J67" s="145">
        <v>0</v>
      </c>
      <c r="K67" s="145">
        <v>0</v>
      </c>
      <c r="L67" s="145">
        <v>0</v>
      </c>
      <c r="M67" s="145">
        <v>0</v>
      </c>
      <c r="N67" s="146">
        <v>0</v>
      </c>
      <c r="O67" s="167">
        <f t="shared" si="0"/>
        <v>-52196.95</v>
      </c>
    </row>
    <row r="68" spans="1:15" x14ac:dyDescent="0.3">
      <c r="A68" s="142"/>
      <c r="B68" s="143" t="s">
        <v>43</v>
      </c>
      <c r="C68" s="150">
        <v>567971</v>
      </c>
      <c r="D68" s="145">
        <v>34528</v>
      </c>
      <c r="E68" s="145">
        <v>43821</v>
      </c>
      <c r="F68" s="145">
        <v>364854</v>
      </c>
      <c r="G68" s="145">
        <v>3381</v>
      </c>
      <c r="H68" s="145">
        <v>0</v>
      </c>
      <c r="I68" s="145">
        <v>0</v>
      </c>
      <c r="J68" s="145">
        <v>0</v>
      </c>
      <c r="K68" s="145">
        <v>0</v>
      </c>
      <c r="L68" s="145">
        <v>0</v>
      </c>
      <c r="M68" s="145">
        <v>0</v>
      </c>
      <c r="N68" s="146">
        <v>446584</v>
      </c>
      <c r="O68" s="167">
        <f t="shared" si="0"/>
        <v>-121387</v>
      </c>
    </row>
    <row r="69" spans="1:15" x14ac:dyDescent="0.3">
      <c r="A69" s="142"/>
      <c r="B69" s="143" t="s">
        <v>88</v>
      </c>
      <c r="C69" s="150">
        <v>8445.9699999999993</v>
      </c>
      <c r="D69" s="145">
        <v>1478.65</v>
      </c>
      <c r="E69" s="145">
        <v>0</v>
      </c>
      <c r="F69" s="145">
        <v>7523.3887500000001</v>
      </c>
      <c r="G69" s="145">
        <v>0</v>
      </c>
      <c r="H69" s="145">
        <v>0</v>
      </c>
      <c r="I69" s="145">
        <v>0</v>
      </c>
      <c r="J69" s="145">
        <v>0</v>
      </c>
      <c r="K69" s="145">
        <v>0</v>
      </c>
      <c r="L69" s="145">
        <v>0</v>
      </c>
      <c r="M69" s="145">
        <v>539.70000000000005</v>
      </c>
      <c r="N69" s="146">
        <v>9541.7387500000004</v>
      </c>
      <c r="O69" s="167">
        <f t="shared" si="0"/>
        <v>1095.7687500000011</v>
      </c>
    </row>
    <row r="70" spans="1:15" x14ac:dyDescent="0.3">
      <c r="A70" s="142"/>
      <c r="B70" s="143" t="s">
        <v>89</v>
      </c>
      <c r="C70" s="150">
        <v>900.14</v>
      </c>
      <c r="D70" s="145">
        <v>187.5</v>
      </c>
      <c r="E70" s="145">
        <v>0</v>
      </c>
      <c r="F70" s="145">
        <v>827.54</v>
      </c>
      <c r="G70" s="145">
        <v>0</v>
      </c>
      <c r="H70" s="145">
        <v>0</v>
      </c>
      <c r="I70" s="145">
        <v>0</v>
      </c>
      <c r="J70" s="145">
        <v>0</v>
      </c>
      <c r="K70" s="145">
        <v>0</v>
      </c>
      <c r="L70" s="145">
        <v>0</v>
      </c>
      <c r="M70" s="145">
        <v>0</v>
      </c>
      <c r="N70" s="146">
        <v>1015.04</v>
      </c>
      <c r="O70" s="167">
        <f t="shared" si="0"/>
        <v>114.89999999999998</v>
      </c>
    </row>
    <row r="71" spans="1:15" x14ac:dyDescent="0.3">
      <c r="A71" s="142"/>
      <c r="B71" s="143" t="s">
        <v>90</v>
      </c>
      <c r="C71" s="150">
        <v>2409</v>
      </c>
      <c r="D71" s="145">
        <v>0</v>
      </c>
      <c r="E71" s="145">
        <v>0</v>
      </c>
      <c r="F71" s="145">
        <v>2741</v>
      </c>
      <c r="G71" s="145">
        <v>0</v>
      </c>
      <c r="H71" s="145">
        <v>0</v>
      </c>
      <c r="I71" s="145">
        <v>0</v>
      </c>
      <c r="J71" s="145">
        <v>0</v>
      </c>
      <c r="K71" s="145">
        <v>0</v>
      </c>
      <c r="L71" s="145">
        <v>0</v>
      </c>
      <c r="M71" s="145">
        <v>0</v>
      </c>
      <c r="N71" s="146">
        <v>2741</v>
      </c>
      <c r="O71" s="167">
        <f t="shared" ref="O71:O82" si="1">(N71-C71)</f>
        <v>332</v>
      </c>
    </row>
    <row r="72" spans="1:15" x14ac:dyDescent="0.3">
      <c r="A72" s="142"/>
      <c r="B72" s="143" t="s">
        <v>44</v>
      </c>
      <c r="C72" s="150">
        <v>29366</v>
      </c>
      <c r="D72" s="145">
        <v>2766.06</v>
      </c>
      <c r="E72" s="145">
        <v>729.11</v>
      </c>
      <c r="F72" s="145">
        <v>8619.5400000000009</v>
      </c>
      <c r="G72" s="145">
        <v>0</v>
      </c>
      <c r="H72" s="145">
        <v>0</v>
      </c>
      <c r="I72" s="145">
        <v>4422.1899999999996</v>
      </c>
      <c r="J72" s="145">
        <v>299.06</v>
      </c>
      <c r="K72" s="145">
        <v>0</v>
      </c>
      <c r="L72" s="145">
        <v>0</v>
      </c>
      <c r="M72" s="145">
        <v>0</v>
      </c>
      <c r="N72" s="146">
        <v>16835.96</v>
      </c>
      <c r="O72" s="167">
        <f t="shared" si="1"/>
        <v>-12530.04</v>
      </c>
    </row>
    <row r="73" spans="1:15" x14ac:dyDescent="0.3">
      <c r="A73" s="142"/>
      <c r="B73" s="147" t="s">
        <v>588</v>
      </c>
      <c r="C73" s="151" t="s">
        <v>664</v>
      </c>
      <c r="D73" s="152">
        <v>0</v>
      </c>
      <c r="E73" s="152">
        <v>0</v>
      </c>
      <c r="F73" s="152">
        <v>0</v>
      </c>
      <c r="G73" s="152">
        <v>0</v>
      </c>
      <c r="H73" s="152">
        <v>0</v>
      </c>
      <c r="I73" s="152">
        <v>0</v>
      </c>
      <c r="J73" s="152">
        <v>0</v>
      </c>
      <c r="K73" s="152">
        <v>0</v>
      </c>
      <c r="L73" s="152">
        <v>0</v>
      </c>
      <c r="M73" s="152">
        <v>0</v>
      </c>
      <c r="N73" s="146">
        <v>0</v>
      </c>
      <c r="O73" s="169" t="s">
        <v>664</v>
      </c>
    </row>
    <row r="74" spans="1:15" x14ac:dyDescent="0.3">
      <c r="A74" s="142"/>
      <c r="B74" s="143" t="s">
        <v>91</v>
      </c>
      <c r="C74" s="150">
        <v>20906.88</v>
      </c>
      <c r="D74" s="145">
        <v>6226.9</v>
      </c>
      <c r="E74" s="145">
        <v>2782.93</v>
      </c>
      <c r="F74" s="145">
        <v>15647.08</v>
      </c>
      <c r="G74" s="145">
        <v>0</v>
      </c>
      <c r="H74" s="145">
        <v>0</v>
      </c>
      <c r="I74" s="145">
        <v>228.87</v>
      </c>
      <c r="J74" s="145">
        <v>34.19</v>
      </c>
      <c r="K74" s="145">
        <v>0</v>
      </c>
      <c r="L74" s="145">
        <v>0</v>
      </c>
      <c r="M74" s="145">
        <v>0</v>
      </c>
      <c r="N74" s="146">
        <v>24919.97</v>
      </c>
      <c r="O74" s="167">
        <f t="shared" si="1"/>
        <v>4013.09</v>
      </c>
    </row>
    <row r="75" spans="1:15" x14ac:dyDescent="0.3">
      <c r="A75" s="142"/>
      <c r="B75" s="143" t="s">
        <v>500</v>
      </c>
      <c r="C75" s="150">
        <v>1238</v>
      </c>
      <c r="D75" s="145">
        <v>1407</v>
      </c>
      <c r="E75" s="145">
        <v>0</v>
      </c>
      <c r="F75" s="145">
        <v>0</v>
      </c>
      <c r="G75" s="145">
        <v>0</v>
      </c>
      <c r="H75" s="145">
        <v>0</v>
      </c>
      <c r="I75" s="145">
        <v>0</v>
      </c>
      <c r="J75" s="145">
        <v>0</v>
      </c>
      <c r="K75" s="145">
        <v>0</v>
      </c>
      <c r="L75" s="145">
        <v>0</v>
      </c>
      <c r="M75" s="145">
        <v>0</v>
      </c>
      <c r="N75" s="146">
        <v>1407</v>
      </c>
      <c r="O75" s="167">
        <f t="shared" si="1"/>
        <v>169</v>
      </c>
    </row>
    <row r="76" spans="1:15" x14ac:dyDescent="0.3">
      <c r="A76" s="142"/>
      <c r="B76" s="143" t="s">
        <v>45</v>
      </c>
      <c r="C76" s="150">
        <v>25704.36</v>
      </c>
      <c r="D76" s="145">
        <v>5311.57</v>
      </c>
      <c r="E76" s="145">
        <v>769.07</v>
      </c>
      <c r="F76" s="145">
        <v>68626.48</v>
      </c>
      <c r="G76" s="145">
        <v>0</v>
      </c>
      <c r="H76" s="145">
        <v>0</v>
      </c>
      <c r="I76" s="145">
        <v>0</v>
      </c>
      <c r="J76" s="145">
        <v>1941.14</v>
      </c>
      <c r="K76" s="145">
        <v>0</v>
      </c>
      <c r="L76" s="145">
        <v>0</v>
      </c>
      <c r="M76" s="145">
        <v>0</v>
      </c>
      <c r="N76" s="146">
        <v>76648.259999999995</v>
      </c>
      <c r="O76" s="167">
        <f t="shared" si="1"/>
        <v>50943.899999999994</v>
      </c>
    </row>
    <row r="77" spans="1:15" x14ac:dyDescent="0.3">
      <c r="A77" s="142"/>
      <c r="B77" s="143" t="s">
        <v>47</v>
      </c>
      <c r="C77" s="150">
        <v>160231</v>
      </c>
      <c r="D77" s="145">
        <v>177014.57</v>
      </c>
      <c r="E77" s="145">
        <v>0</v>
      </c>
      <c r="F77" s="145">
        <v>2807.03</v>
      </c>
      <c r="G77" s="145">
        <v>0</v>
      </c>
      <c r="H77" s="145">
        <v>0</v>
      </c>
      <c r="I77" s="145">
        <v>3366.49</v>
      </c>
      <c r="J77" s="145">
        <v>0</v>
      </c>
      <c r="K77" s="145">
        <v>0</v>
      </c>
      <c r="L77" s="145">
        <v>0</v>
      </c>
      <c r="M77" s="145">
        <v>0</v>
      </c>
      <c r="N77" s="146">
        <v>183188.09</v>
      </c>
      <c r="O77" s="167">
        <f t="shared" si="1"/>
        <v>22957.089999999997</v>
      </c>
    </row>
    <row r="78" spans="1:15" x14ac:dyDescent="0.3">
      <c r="A78" s="142"/>
      <c r="B78" s="143" t="s">
        <v>48</v>
      </c>
      <c r="C78" s="150">
        <v>48566.44</v>
      </c>
      <c r="D78" s="145">
        <v>2606.54</v>
      </c>
      <c r="E78" s="145">
        <v>83.34</v>
      </c>
      <c r="F78" s="145">
        <v>42943.38</v>
      </c>
      <c r="G78" s="145">
        <v>0</v>
      </c>
      <c r="H78" s="145">
        <v>0</v>
      </c>
      <c r="I78" s="145">
        <v>0</v>
      </c>
      <c r="J78" s="145">
        <v>0</v>
      </c>
      <c r="K78" s="145">
        <v>0</v>
      </c>
      <c r="L78" s="145">
        <v>0</v>
      </c>
      <c r="M78" s="145">
        <v>0</v>
      </c>
      <c r="N78" s="146">
        <v>45633.26</v>
      </c>
      <c r="O78" s="167">
        <f t="shared" si="1"/>
        <v>-2933.1800000000003</v>
      </c>
    </row>
    <row r="79" spans="1:15" x14ac:dyDescent="0.3">
      <c r="A79" s="142"/>
      <c r="B79" s="143" t="s">
        <v>49</v>
      </c>
      <c r="C79" s="150">
        <v>54367.95</v>
      </c>
      <c r="D79" s="145">
        <v>53103.93</v>
      </c>
      <c r="E79" s="145">
        <v>0</v>
      </c>
      <c r="F79" s="145">
        <v>7558.05</v>
      </c>
      <c r="G79" s="145">
        <v>0</v>
      </c>
      <c r="H79" s="145">
        <v>0</v>
      </c>
      <c r="I79" s="145">
        <v>0</v>
      </c>
      <c r="J79" s="145">
        <v>0</v>
      </c>
      <c r="K79" s="145">
        <v>0</v>
      </c>
      <c r="L79" s="145">
        <v>0</v>
      </c>
      <c r="M79" s="145">
        <v>0</v>
      </c>
      <c r="N79" s="146">
        <v>60661.98</v>
      </c>
      <c r="O79" s="167">
        <f t="shared" si="1"/>
        <v>6294.0300000000061</v>
      </c>
    </row>
    <row r="80" spans="1:15" x14ac:dyDescent="0.3">
      <c r="A80" s="142"/>
      <c r="B80" s="143" t="s">
        <v>50</v>
      </c>
      <c r="C80" s="150">
        <v>1486023.06</v>
      </c>
      <c r="D80" s="145">
        <v>7195.7602999999999</v>
      </c>
      <c r="E80" s="145">
        <v>5007.6225000000004</v>
      </c>
      <c r="F80" s="145">
        <v>1433300.5722000001</v>
      </c>
      <c r="G80" s="145">
        <v>0</v>
      </c>
      <c r="H80" s="145">
        <v>0</v>
      </c>
      <c r="I80" s="145">
        <v>0</v>
      </c>
      <c r="J80" s="145">
        <v>0</v>
      </c>
      <c r="K80" s="145">
        <v>0</v>
      </c>
      <c r="L80" s="145">
        <v>0</v>
      </c>
      <c r="M80" s="145">
        <v>0</v>
      </c>
      <c r="N80" s="146">
        <v>1445503.9550000001</v>
      </c>
      <c r="O80" s="167">
        <f t="shared" si="1"/>
        <v>-40519.104999999981</v>
      </c>
    </row>
    <row r="81" spans="1:15" x14ac:dyDescent="0.3">
      <c r="A81" s="142"/>
      <c r="B81" s="143" t="s">
        <v>92</v>
      </c>
      <c r="C81" s="150">
        <v>105285</v>
      </c>
      <c r="D81" s="145">
        <v>32928</v>
      </c>
      <c r="E81" s="145">
        <v>0</v>
      </c>
      <c r="F81" s="145">
        <v>101019</v>
      </c>
      <c r="G81" s="145">
        <v>0</v>
      </c>
      <c r="H81" s="145">
        <v>0</v>
      </c>
      <c r="I81" s="145">
        <v>0</v>
      </c>
      <c r="J81" s="145">
        <v>0</v>
      </c>
      <c r="K81" s="145">
        <v>0</v>
      </c>
      <c r="L81" s="145">
        <v>0</v>
      </c>
      <c r="M81" s="145">
        <v>0</v>
      </c>
      <c r="N81" s="146">
        <v>133947</v>
      </c>
      <c r="O81" s="167">
        <f t="shared" si="1"/>
        <v>28662</v>
      </c>
    </row>
    <row r="82" spans="1:15" x14ac:dyDescent="0.3">
      <c r="A82" s="142"/>
      <c r="B82" s="143" t="s">
        <v>51</v>
      </c>
      <c r="C82" s="150">
        <v>14176.15</v>
      </c>
      <c r="D82" s="145">
        <v>1211.2</v>
      </c>
      <c r="E82" s="145">
        <v>361.79</v>
      </c>
      <c r="F82" s="145">
        <v>27342.49</v>
      </c>
      <c r="G82" s="145">
        <v>0</v>
      </c>
      <c r="H82" s="145">
        <v>0</v>
      </c>
      <c r="I82" s="145">
        <v>0</v>
      </c>
      <c r="J82" s="145">
        <v>0</v>
      </c>
      <c r="K82" s="145">
        <v>0</v>
      </c>
      <c r="L82" s="145">
        <v>0</v>
      </c>
      <c r="M82" s="145">
        <v>0</v>
      </c>
      <c r="N82" s="146">
        <v>28915.48</v>
      </c>
      <c r="O82" s="167">
        <f t="shared" si="1"/>
        <v>14739.33</v>
      </c>
    </row>
    <row r="83" spans="1:15" x14ac:dyDescent="0.3">
      <c r="A83" s="142"/>
      <c r="B83" s="140" t="s">
        <v>501</v>
      </c>
      <c r="D83" s="140">
        <v>180</v>
      </c>
      <c r="E83" s="140">
        <v>0</v>
      </c>
      <c r="F83" s="140">
        <v>3465.8</v>
      </c>
      <c r="G83" s="140">
        <v>0</v>
      </c>
      <c r="H83" s="140">
        <v>0</v>
      </c>
      <c r="I83" s="140">
        <v>0</v>
      </c>
      <c r="J83" s="140">
        <v>0</v>
      </c>
      <c r="K83" s="140">
        <v>0</v>
      </c>
      <c r="L83" s="140">
        <v>0</v>
      </c>
      <c r="M83" s="140">
        <v>0</v>
      </c>
      <c r="N83" s="140">
        <v>3645.8</v>
      </c>
      <c r="O83" s="140">
        <v>3645.8</v>
      </c>
    </row>
    <row r="84" spans="1:15" x14ac:dyDescent="0.3">
      <c r="A84" s="142"/>
      <c r="B84" s="143" t="s">
        <v>52</v>
      </c>
      <c r="C84" s="150">
        <v>7849867.0099999998</v>
      </c>
      <c r="D84" s="145">
        <v>1725.61</v>
      </c>
      <c r="E84" s="145">
        <v>756.33</v>
      </c>
      <c r="F84" s="145">
        <v>64965.13</v>
      </c>
      <c r="G84" s="145">
        <v>0</v>
      </c>
      <c r="H84" s="145">
        <v>0</v>
      </c>
      <c r="I84" s="145">
        <v>68.23</v>
      </c>
      <c r="J84" s="145">
        <v>8.3699999999999992</v>
      </c>
      <c r="K84" s="145">
        <v>0</v>
      </c>
      <c r="L84" s="145">
        <v>0</v>
      </c>
      <c r="M84" s="145">
        <v>0</v>
      </c>
      <c r="N84" s="146">
        <v>67523.67</v>
      </c>
      <c r="O84" s="167">
        <f t="shared" ref="O84:O112" si="2">(N84-C84)</f>
        <v>-7782343.3399999999</v>
      </c>
    </row>
    <row r="85" spans="1:15" x14ac:dyDescent="0.3">
      <c r="A85" s="142"/>
      <c r="B85" s="147" t="s">
        <v>592</v>
      </c>
      <c r="C85" s="153">
        <v>867</v>
      </c>
      <c r="D85" s="145">
        <v>0</v>
      </c>
      <c r="E85" s="145">
        <v>0</v>
      </c>
      <c r="F85" s="145">
        <v>967.59</v>
      </c>
      <c r="G85" s="145">
        <v>0</v>
      </c>
      <c r="H85" s="145">
        <v>0</v>
      </c>
      <c r="I85" s="145">
        <v>0</v>
      </c>
      <c r="J85" s="145">
        <v>0</v>
      </c>
      <c r="K85" s="145">
        <v>0</v>
      </c>
      <c r="L85" s="145">
        <v>0</v>
      </c>
      <c r="M85" s="145">
        <v>0</v>
      </c>
      <c r="N85" s="146">
        <v>967.59</v>
      </c>
      <c r="O85" s="167">
        <f t="shared" si="2"/>
        <v>100.59000000000003</v>
      </c>
    </row>
    <row r="86" spans="1:15" x14ac:dyDescent="0.3">
      <c r="A86" s="142"/>
      <c r="B86" s="143" t="s">
        <v>53</v>
      </c>
      <c r="C86" s="150">
        <v>524597</v>
      </c>
      <c r="D86" s="145">
        <v>506816</v>
      </c>
      <c r="E86" s="145">
        <v>344</v>
      </c>
      <c r="F86" s="145">
        <v>4354</v>
      </c>
      <c r="G86" s="145">
        <v>3621</v>
      </c>
      <c r="H86" s="145">
        <v>0</v>
      </c>
      <c r="I86" s="145">
        <v>2652</v>
      </c>
      <c r="J86" s="145">
        <v>0</v>
      </c>
      <c r="K86" s="145">
        <v>0</v>
      </c>
      <c r="L86" s="145">
        <v>0</v>
      </c>
      <c r="M86" s="145">
        <v>0</v>
      </c>
      <c r="N86" s="146">
        <v>517787</v>
      </c>
      <c r="O86" s="167">
        <f t="shared" si="2"/>
        <v>-6810</v>
      </c>
    </row>
    <row r="87" spans="1:15" x14ac:dyDescent="0.3">
      <c r="A87" s="142"/>
      <c r="B87" s="143" t="s">
        <v>93</v>
      </c>
      <c r="C87" s="150">
        <v>1979.31</v>
      </c>
      <c r="D87" s="145">
        <v>294.54000000000002</v>
      </c>
      <c r="E87" s="145">
        <v>22.02</v>
      </c>
      <c r="F87" s="145">
        <v>1828.3</v>
      </c>
      <c r="G87" s="145">
        <v>0</v>
      </c>
      <c r="H87" s="145">
        <v>0</v>
      </c>
      <c r="I87" s="145">
        <v>0</v>
      </c>
      <c r="J87" s="145">
        <v>0</v>
      </c>
      <c r="K87" s="145">
        <v>0</v>
      </c>
      <c r="L87" s="145">
        <v>0</v>
      </c>
      <c r="M87" s="145">
        <v>0</v>
      </c>
      <c r="N87" s="146">
        <v>2144.86</v>
      </c>
      <c r="O87" s="167">
        <f t="shared" si="2"/>
        <v>165.55000000000018</v>
      </c>
    </row>
    <row r="88" spans="1:15" x14ac:dyDescent="0.3">
      <c r="A88" s="142"/>
      <c r="B88" s="143" t="s">
        <v>54</v>
      </c>
      <c r="C88" s="150">
        <v>13180</v>
      </c>
      <c r="D88" s="145">
        <v>5984.18</v>
      </c>
      <c r="E88" s="145">
        <v>570.71</v>
      </c>
      <c r="F88" s="145">
        <v>12171</v>
      </c>
      <c r="G88" s="145">
        <v>0</v>
      </c>
      <c r="H88" s="145">
        <v>0</v>
      </c>
      <c r="I88" s="145">
        <v>0</v>
      </c>
      <c r="J88" s="145">
        <v>0</v>
      </c>
      <c r="K88" s="145">
        <v>0</v>
      </c>
      <c r="L88" s="145">
        <v>0</v>
      </c>
      <c r="M88" s="145">
        <v>0</v>
      </c>
      <c r="N88" s="146">
        <v>18725.89</v>
      </c>
      <c r="O88" s="167">
        <f t="shared" si="2"/>
        <v>5545.8899999999994</v>
      </c>
    </row>
    <row r="89" spans="1:15" x14ac:dyDescent="0.3">
      <c r="A89" s="142"/>
      <c r="B89" s="143" t="s">
        <v>55</v>
      </c>
      <c r="C89" s="150">
        <v>127874.8</v>
      </c>
      <c r="D89" s="145">
        <v>11838.21</v>
      </c>
      <c r="E89" s="145">
        <v>4423.8100000000004</v>
      </c>
      <c r="F89" s="145">
        <v>103789.66</v>
      </c>
      <c r="G89" s="145">
        <v>0</v>
      </c>
      <c r="H89" s="145">
        <v>0</v>
      </c>
      <c r="I89" s="145">
        <v>0</v>
      </c>
      <c r="J89" s="145">
        <v>71.62</v>
      </c>
      <c r="K89" s="145">
        <v>0</v>
      </c>
      <c r="L89" s="145">
        <v>0</v>
      </c>
      <c r="M89" s="145">
        <v>93.22</v>
      </c>
      <c r="N89" s="146">
        <v>120216.52</v>
      </c>
      <c r="O89" s="167">
        <f t="shared" si="2"/>
        <v>-7658.2799999999988</v>
      </c>
    </row>
    <row r="90" spans="1:15" x14ac:dyDescent="0.3">
      <c r="A90" s="142"/>
      <c r="B90" s="143" t="s">
        <v>112</v>
      </c>
      <c r="C90" s="150">
        <v>7595.5</v>
      </c>
      <c r="D90" s="145">
        <v>979.58</v>
      </c>
      <c r="E90" s="145">
        <v>0</v>
      </c>
      <c r="F90" s="145">
        <v>4221.79</v>
      </c>
      <c r="G90" s="145">
        <v>0</v>
      </c>
      <c r="H90" s="145">
        <v>0</v>
      </c>
      <c r="I90" s="145">
        <v>0</v>
      </c>
      <c r="J90" s="145">
        <v>0</v>
      </c>
      <c r="K90" s="145">
        <v>0</v>
      </c>
      <c r="L90" s="145">
        <v>0</v>
      </c>
      <c r="M90" s="145">
        <v>0</v>
      </c>
      <c r="N90" s="146">
        <v>5201.37</v>
      </c>
      <c r="O90" s="167">
        <f t="shared" si="2"/>
        <v>-2394.13</v>
      </c>
    </row>
    <row r="91" spans="1:15" x14ac:dyDescent="0.3">
      <c r="A91" s="142"/>
      <c r="B91" s="143" t="s">
        <v>56</v>
      </c>
      <c r="C91" s="150">
        <v>7105.84</v>
      </c>
      <c r="D91" s="145">
        <v>686</v>
      </c>
      <c r="E91" s="145">
        <v>195</v>
      </c>
      <c r="F91" s="145">
        <v>1234</v>
      </c>
      <c r="G91" s="145">
        <v>69</v>
      </c>
      <c r="H91" s="145">
        <v>0</v>
      </c>
      <c r="I91" s="145">
        <v>155</v>
      </c>
      <c r="J91" s="145">
        <v>0</v>
      </c>
      <c r="K91" s="145">
        <v>0</v>
      </c>
      <c r="L91" s="145">
        <v>0</v>
      </c>
      <c r="M91" s="145">
        <v>0</v>
      </c>
      <c r="N91" s="146">
        <v>2339</v>
      </c>
      <c r="O91" s="167">
        <f t="shared" si="2"/>
        <v>-4766.84</v>
      </c>
    </row>
    <row r="92" spans="1:15" x14ac:dyDescent="0.3">
      <c r="A92" s="142"/>
      <c r="B92" s="143" t="s">
        <v>57</v>
      </c>
      <c r="C92" s="150">
        <v>37060</v>
      </c>
      <c r="D92" s="145">
        <v>10733.02</v>
      </c>
      <c r="E92" s="145">
        <v>0</v>
      </c>
      <c r="F92" s="145">
        <v>12761.7</v>
      </c>
      <c r="G92" s="145">
        <v>0</v>
      </c>
      <c r="H92" s="145">
        <v>0</v>
      </c>
      <c r="I92" s="145">
        <v>0</v>
      </c>
      <c r="J92" s="145">
        <v>0</v>
      </c>
      <c r="K92" s="145">
        <v>0</v>
      </c>
      <c r="L92" s="145">
        <v>0</v>
      </c>
      <c r="M92" s="145">
        <v>0</v>
      </c>
      <c r="N92" s="146">
        <v>23494.720000000001</v>
      </c>
      <c r="O92" s="167">
        <f t="shared" si="2"/>
        <v>-13565.279999999999</v>
      </c>
    </row>
    <row r="93" spans="1:15" x14ac:dyDescent="0.3">
      <c r="A93" s="142"/>
      <c r="B93" s="171" t="s">
        <v>590</v>
      </c>
      <c r="C93" s="172"/>
      <c r="D93" s="172">
        <v>0</v>
      </c>
      <c r="E93" s="172">
        <v>0</v>
      </c>
      <c r="F93" s="172">
        <v>0</v>
      </c>
      <c r="G93" s="172">
        <v>0</v>
      </c>
      <c r="H93" s="172">
        <v>0</v>
      </c>
      <c r="I93" s="172">
        <v>0</v>
      </c>
      <c r="J93" s="172">
        <v>0</v>
      </c>
      <c r="K93" s="172">
        <v>0</v>
      </c>
      <c r="L93" s="172">
        <v>0</v>
      </c>
      <c r="M93" s="172">
        <v>0</v>
      </c>
      <c r="N93" s="146">
        <v>0</v>
      </c>
      <c r="O93" s="167">
        <f t="shared" si="2"/>
        <v>0</v>
      </c>
    </row>
    <row r="94" spans="1:15" x14ac:dyDescent="0.3">
      <c r="A94" s="142"/>
      <c r="B94" s="143" t="s">
        <v>94</v>
      </c>
      <c r="C94" s="150">
        <v>7944.91</v>
      </c>
      <c r="D94" s="145">
        <v>886.67</v>
      </c>
      <c r="E94" s="145">
        <v>122.09</v>
      </c>
      <c r="F94" s="145">
        <v>5257.75</v>
      </c>
      <c r="G94" s="145">
        <v>0</v>
      </c>
      <c r="H94" s="145">
        <v>0</v>
      </c>
      <c r="I94" s="145">
        <v>0</v>
      </c>
      <c r="J94" s="145">
        <v>0</v>
      </c>
      <c r="K94" s="145">
        <v>0</v>
      </c>
      <c r="L94" s="145">
        <v>0</v>
      </c>
      <c r="M94" s="145">
        <v>0</v>
      </c>
      <c r="N94" s="146">
        <v>6266.51</v>
      </c>
      <c r="O94" s="167">
        <f t="shared" si="2"/>
        <v>-1678.3999999999996</v>
      </c>
    </row>
    <row r="95" spans="1:15" x14ac:dyDescent="0.3">
      <c r="A95" s="142"/>
      <c r="B95" s="143" t="s">
        <v>58</v>
      </c>
      <c r="C95" s="150">
        <v>259806.04</v>
      </c>
      <c r="D95" s="145">
        <v>6049.81</v>
      </c>
      <c r="E95" s="145">
        <v>1853.43</v>
      </c>
      <c r="F95" s="145">
        <v>247153.78</v>
      </c>
      <c r="G95" s="145">
        <v>0</v>
      </c>
      <c r="H95" s="145">
        <v>0</v>
      </c>
      <c r="I95" s="145">
        <v>0</v>
      </c>
      <c r="J95" s="145">
        <v>0</v>
      </c>
      <c r="K95" s="145">
        <v>0</v>
      </c>
      <c r="L95" s="145">
        <v>0</v>
      </c>
      <c r="M95" s="145">
        <v>0</v>
      </c>
      <c r="N95" s="146">
        <v>255057.02</v>
      </c>
      <c r="O95" s="167">
        <f t="shared" si="2"/>
        <v>-4749.0200000000186</v>
      </c>
    </row>
    <row r="96" spans="1:15" x14ac:dyDescent="0.3">
      <c r="A96" s="142"/>
      <c r="B96" s="143" t="s">
        <v>59</v>
      </c>
      <c r="C96" s="150">
        <v>16170.98</v>
      </c>
      <c r="D96" s="145">
        <v>6735.62</v>
      </c>
      <c r="E96" s="145">
        <v>206.39</v>
      </c>
      <c r="F96" s="145">
        <v>30354.47</v>
      </c>
      <c r="G96" s="145">
        <v>0</v>
      </c>
      <c r="H96" s="145">
        <v>0</v>
      </c>
      <c r="I96" s="145">
        <v>0</v>
      </c>
      <c r="J96" s="145">
        <v>0</v>
      </c>
      <c r="K96" s="145">
        <v>0</v>
      </c>
      <c r="L96" s="145">
        <v>0</v>
      </c>
      <c r="M96" s="145">
        <v>0</v>
      </c>
      <c r="N96" s="146">
        <v>37296.480000000003</v>
      </c>
      <c r="O96" s="167">
        <f t="shared" si="2"/>
        <v>21125.500000000004</v>
      </c>
    </row>
    <row r="97" spans="1:17" x14ac:dyDescent="0.3">
      <c r="A97" s="142"/>
      <c r="B97" s="171" t="s">
        <v>591</v>
      </c>
      <c r="C97" s="172"/>
      <c r="D97" s="172">
        <v>0</v>
      </c>
      <c r="E97" s="172">
        <v>0</v>
      </c>
      <c r="F97" s="172">
        <v>0</v>
      </c>
      <c r="G97" s="172">
        <v>0</v>
      </c>
      <c r="H97" s="172">
        <v>0</v>
      </c>
      <c r="I97" s="172">
        <v>0</v>
      </c>
      <c r="J97" s="172">
        <v>0</v>
      </c>
      <c r="K97" s="172">
        <v>0</v>
      </c>
      <c r="L97" s="172">
        <v>0</v>
      </c>
      <c r="M97" s="172">
        <v>0</v>
      </c>
      <c r="N97" s="146">
        <v>0</v>
      </c>
      <c r="O97" s="167">
        <f t="shared" si="2"/>
        <v>0</v>
      </c>
    </row>
    <row r="98" spans="1:17" x14ac:dyDescent="0.3">
      <c r="A98" s="142"/>
      <c r="B98" s="143" t="s">
        <v>187</v>
      </c>
      <c r="C98" s="150">
        <v>2150</v>
      </c>
      <c r="D98" s="145">
        <v>0</v>
      </c>
      <c r="E98" s="145">
        <v>0</v>
      </c>
      <c r="F98" s="145">
        <v>2346</v>
      </c>
      <c r="G98" s="145">
        <v>0</v>
      </c>
      <c r="H98" s="145">
        <v>0</v>
      </c>
      <c r="I98" s="145">
        <v>0</v>
      </c>
      <c r="J98" s="145">
        <v>0</v>
      </c>
      <c r="K98" s="145">
        <v>0</v>
      </c>
      <c r="L98" s="145">
        <v>0</v>
      </c>
      <c r="M98" s="145">
        <v>0</v>
      </c>
      <c r="N98" s="146">
        <v>2346</v>
      </c>
      <c r="O98" s="167">
        <f t="shared" si="2"/>
        <v>196</v>
      </c>
    </row>
    <row r="99" spans="1:17" x14ac:dyDescent="0.3">
      <c r="A99" s="142"/>
      <c r="B99" s="143" t="s">
        <v>60</v>
      </c>
      <c r="C99" s="150">
        <v>359726</v>
      </c>
      <c r="D99" s="145">
        <v>50503.99</v>
      </c>
      <c r="E99" s="145">
        <v>34874.879999999997</v>
      </c>
      <c r="F99" s="145">
        <v>262602.36</v>
      </c>
      <c r="G99" s="145">
        <v>0</v>
      </c>
      <c r="H99" s="145">
        <v>0</v>
      </c>
      <c r="I99" s="145">
        <v>0</v>
      </c>
      <c r="J99" s="145">
        <v>0</v>
      </c>
      <c r="K99" s="145">
        <v>0</v>
      </c>
      <c r="L99" s="145">
        <v>0</v>
      </c>
      <c r="M99" s="145">
        <v>0</v>
      </c>
      <c r="N99" s="146">
        <v>347981.23</v>
      </c>
      <c r="O99" s="167">
        <f t="shared" si="2"/>
        <v>-11744.770000000019</v>
      </c>
    </row>
    <row r="100" spans="1:17" x14ac:dyDescent="0.3">
      <c r="A100" s="142"/>
      <c r="B100" s="143" t="s">
        <v>61</v>
      </c>
      <c r="C100" s="150">
        <v>15886.74</v>
      </c>
      <c r="D100" s="145">
        <v>8763.43</v>
      </c>
      <c r="E100" s="145">
        <v>0</v>
      </c>
      <c r="F100" s="145">
        <v>9079.15</v>
      </c>
      <c r="G100" s="145">
        <v>0</v>
      </c>
      <c r="H100" s="145">
        <v>0</v>
      </c>
      <c r="I100" s="145">
        <v>0</v>
      </c>
      <c r="J100" s="145">
        <v>0</v>
      </c>
      <c r="K100" s="145">
        <v>0</v>
      </c>
      <c r="L100" s="145">
        <v>0</v>
      </c>
      <c r="M100" s="145">
        <v>0</v>
      </c>
      <c r="N100" s="146">
        <v>17842.580000000002</v>
      </c>
      <c r="O100" s="167">
        <f t="shared" si="2"/>
        <v>1955.840000000002</v>
      </c>
    </row>
    <row r="101" spans="1:17" x14ac:dyDescent="0.3">
      <c r="A101" s="142"/>
      <c r="B101" s="143" t="s">
        <v>62</v>
      </c>
      <c r="C101" s="150">
        <v>1518401.78</v>
      </c>
      <c r="D101" s="145">
        <v>59160.73</v>
      </c>
      <c r="E101" s="145">
        <v>13579.27</v>
      </c>
      <c r="F101" s="145">
        <v>1276794.78</v>
      </c>
      <c r="G101" s="145">
        <v>0</v>
      </c>
      <c r="H101" s="145">
        <v>0</v>
      </c>
      <c r="I101" s="145">
        <v>0</v>
      </c>
      <c r="J101" s="145">
        <v>0</v>
      </c>
      <c r="K101" s="145">
        <v>0</v>
      </c>
      <c r="L101" s="145">
        <v>0</v>
      </c>
      <c r="M101" s="145">
        <v>0</v>
      </c>
      <c r="N101" s="146">
        <v>1349534.78</v>
      </c>
      <c r="O101" s="167">
        <f t="shared" si="2"/>
        <v>-168867</v>
      </c>
    </row>
    <row r="102" spans="1:17" x14ac:dyDescent="0.3">
      <c r="A102" s="142"/>
      <c r="B102" s="143" t="s">
        <v>63</v>
      </c>
      <c r="C102" s="150">
        <v>240059</v>
      </c>
      <c r="D102" s="145">
        <v>48910</v>
      </c>
      <c r="E102" s="145">
        <v>3096</v>
      </c>
      <c r="F102" s="145">
        <v>117243</v>
      </c>
      <c r="G102" s="145">
        <v>25662</v>
      </c>
      <c r="H102" s="145">
        <v>8</v>
      </c>
      <c r="I102" s="145">
        <v>417</v>
      </c>
      <c r="J102" s="145">
        <v>0</v>
      </c>
      <c r="K102" s="145">
        <v>94</v>
      </c>
      <c r="L102" s="145">
        <v>22</v>
      </c>
      <c r="M102" s="145">
        <v>13842</v>
      </c>
      <c r="N102" s="146">
        <v>209294</v>
      </c>
      <c r="O102" s="167">
        <f t="shared" si="2"/>
        <v>-30765</v>
      </c>
    </row>
    <row r="103" spans="1:17" x14ac:dyDescent="0.3">
      <c r="A103" s="142"/>
      <c r="B103" s="143" t="s">
        <v>95</v>
      </c>
      <c r="C103" s="150">
        <v>2584.89</v>
      </c>
      <c r="D103" s="145">
        <v>688.83</v>
      </c>
      <c r="E103" s="145">
        <v>18.170000000000002</v>
      </c>
      <c r="F103" s="145">
        <v>632.41</v>
      </c>
      <c r="G103" s="145">
        <v>16.75</v>
      </c>
      <c r="H103" s="145">
        <v>0</v>
      </c>
      <c r="I103" s="145">
        <v>105.07</v>
      </c>
      <c r="J103" s="145">
        <v>3.38</v>
      </c>
      <c r="K103" s="145">
        <v>0</v>
      </c>
      <c r="L103" s="145">
        <v>0</v>
      </c>
      <c r="M103" s="145">
        <v>0</v>
      </c>
      <c r="N103" s="146">
        <v>1464.61</v>
      </c>
      <c r="O103" s="167">
        <f t="shared" si="2"/>
        <v>-1120.28</v>
      </c>
    </row>
    <row r="104" spans="1:17" x14ac:dyDescent="0.3">
      <c r="A104" s="142"/>
      <c r="B104" s="143" t="s">
        <v>64</v>
      </c>
      <c r="C104" s="150">
        <v>4360</v>
      </c>
      <c r="D104" s="145">
        <v>1742</v>
      </c>
      <c r="E104" s="145">
        <v>0</v>
      </c>
      <c r="F104" s="145">
        <v>0</v>
      </c>
      <c r="G104" s="145">
        <v>0</v>
      </c>
      <c r="H104" s="145">
        <v>2721</v>
      </c>
      <c r="I104" s="145">
        <v>0</v>
      </c>
      <c r="J104" s="145">
        <v>0</v>
      </c>
      <c r="K104" s="145">
        <v>0</v>
      </c>
      <c r="L104" s="145">
        <v>0</v>
      </c>
      <c r="M104" s="145">
        <v>0</v>
      </c>
      <c r="N104" s="146">
        <v>4463</v>
      </c>
      <c r="O104" s="167">
        <f t="shared" si="2"/>
        <v>103</v>
      </c>
    </row>
    <row r="105" spans="1:17" x14ac:dyDescent="0.3">
      <c r="A105" s="142"/>
      <c r="B105" s="143" t="s">
        <v>96</v>
      </c>
      <c r="C105" s="150">
        <v>1519</v>
      </c>
      <c r="D105" s="145">
        <v>170</v>
      </c>
      <c r="E105" s="145">
        <v>0</v>
      </c>
      <c r="F105" s="145">
        <v>1769</v>
      </c>
      <c r="G105" s="145">
        <v>0</v>
      </c>
      <c r="H105" s="145">
        <v>0</v>
      </c>
      <c r="I105" s="145">
        <v>0</v>
      </c>
      <c r="J105" s="145">
        <v>0</v>
      </c>
      <c r="K105" s="145">
        <v>0</v>
      </c>
      <c r="L105" s="145">
        <v>0</v>
      </c>
      <c r="M105" s="145">
        <v>0</v>
      </c>
      <c r="N105" s="146">
        <v>1939</v>
      </c>
      <c r="O105" s="167">
        <f t="shared" si="2"/>
        <v>420</v>
      </c>
    </row>
    <row r="106" spans="1:17" x14ac:dyDescent="0.3">
      <c r="A106" s="142"/>
      <c r="B106" s="143" t="s">
        <v>97</v>
      </c>
      <c r="C106" s="150">
        <v>2226.5500000000002</v>
      </c>
      <c r="D106" s="145">
        <v>183.39</v>
      </c>
      <c r="E106" s="145">
        <v>95.42</v>
      </c>
      <c r="F106" s="145">
        <v>60.69</v>
      </c>
      <c r="G106" s="145">
        <v>0</v>
      </c>
      <c r="H106" s="145">
        <v>0</v>
      </c>
      <c r="I106" s="145">
        <v>0</v>
      </c>
      <c r="J106" s="145">
        <v>0</v>
      </c>
      <c r="K106" s="145">
        <v>0</v>
      </c>
      <c r="L106" s="145">
        <v>0</v>
      </c>
      <c r="M106" s="145">
        <v>0</v>
      </c>
      <c r="N106" s="146">
        <v>339.5</v>
      </c>
      <c r="O106" s="167">
        <f t="shared" si="2"/>
        <v>-1887.0500000000002</v>
      </c>
    </row>
    <row r="107" spans="1:17" x14ac:dyDescent="0.3">
      <c r="A107" s="142"/>
      <c r="B107" s="143" t="s">
        <v>589</v>
      </c>
      <c r="C107" s="150">
        <v>1685.67</v>
      </c>
      <c r="D107" s="145">
        <v>6</v>
      </c>
      <c r="E107" s="145">
        <v>27.79</v>
      </c>
      <c r="F107" s="145">
        <v>1228.23</v>
      </c>
      <c r="G107" s="145">
        <v>0</v>
      </c>
      <c r="H107" s="145">
        <v>0</v>
      </c>
      <c r="I107" s="145">
        <v>0</v>
      </c>
      <c r="J107" s="145">
        <v>0</v>
      </c>
      <c r="K107" s="145">
        <v>0</v>
      </c>
      <c r="L107" s="145">
        <v>0</v>
      </c>
      <c r="M107" s="145">
        <v>0</v>
      </c>
      <c r="N107" s="146">
        <v>1262.02</v>
      </c>
      <c r="O107" s="167">
        <f t="shared" si="2"/>
        <v>-423.65000000000009</v>
      </c>
    </row>
    <row r="108" spans="1:17" x14ac:dyDescent="0.3">
      <c r="A108" s="142"/>
      <c r="B108" s="143" t="s">
        <v>98</v>
      </c>
      <c r="C108" s="150">
        <v>263</v>
      </c>
      <c r="D108" s="145">
        <v>18.48</v>
      </c>
      <c r="E108" s="145">
        <v>0</v>
      </c>
      <c r="F108" s="145">
        <v>145.43</v>
      </c>
      <c r="G108" s="145">
        <v>0</v>
      </c>
      <c r="H108" s="145">
        <v>0</v>
      </c>
      <c r="I108" s="145">
        <v>0</v>
      </c>
      <c r="J108" s="145">
        <v>0</v>
      </c>
      <c r="K108" s="145">
        <v>0</v>
      </c>
      <c r="L108" s="145">
        <v>0</v>
      </c>
      <c r="M108" s="145">
        <v>0</v>
      </c>
      <c r="N108" s="146">
        <v>163.91</v>
      </c>
      <c r="O108" s="167">
        <f t="shared" si="2"/>
        <v>-99.09</v>
      </c>
      <c r="P108" s="155"/>
    </row>
    <row r="109" spans="1:17" s="155" customFormat="1" ht="16.8" customHeight="1" x14ac:dyDescent="0.3">
      <c r="B109" s="143" t="s">
        <v>65</v>
      </c>
      <c r="C109" s="150">
        <v>34640</v>
      </c>
      <c r="D109" s="145">
        <v>1826.46</v>
      </c>
      <c r="E109" s="145">
        <v>164.62</v>
      </c>
      <c r="F109" s="145">
        <v>24008.29</v>
      </c>
      <c r="G109" s="145">
        <v>0</v>
      </c>
      <c r="H109" s="145">
        <v>0</v>
      </c>
      <c r="I109" s="145">
        <v>16.21</v>
      </c>
      <c r="J109" s="145">
        <v>0</v>
      </c>
      <c r="K109" s="145">
        <v>0</v>
      </c>
      <c r="L109" s="145">
        <v>0</v>
      </c>
      <c r="M109" s="145">
        <v>0</v>
      </c>
      <c r="N109" s="146">
        <v>26015.58</v>
      </c>
      <c r="O109" s="167">
        <f t="shared" si="2"/>
        <v>-8624.4199999999983</v>
      </c>
      <c r="P109" s="140"/>
      <c r="Q109" s="140"/>
    </row>
    <row r="110" spans="1:17" x14ac:dyDescent="0.3">
      <c r="B110" s="143" t="s">
        <v>99</v>
      </c>
      <c r="C110" s="150">
        <v>977.62</v>
      </c>
      <c r="D110" s="145">
        <v>364.83</v>
      </c>
      <c r="E110" s="145">
        <v>0</v>
      </c>
      <c r="F110" s="145">
        <v>454.24</v>
      </c>
      <c r="G110" s="145">
        <v>0</v>
      </c>
      <c r="H110" s="145">
        <v>0</v>
      </c>
      <c r="I110" s="145">
        <v>0</v>
      </c>
      <c r="J110" s="145">
        <v>0</v>
      </c>
      <c r="K110" s="145">
        <v>0</v>
      </c>
      <c r="L110" s="145">
        <v>0</v>
      </c>
      <c r="M110" s="145">
        <v>0</v>
      </c>
      <c r="N110" s="146">
        <v>819.07</v>
      </c>
      <c r="O110" s="167">
        <f t="shared" si="2"/>
        <v>-158.54999999999995</v>
      </c>
    </row>
    <row r="111" spans="1:17" x14ac:dyDescent="0.3">
      <c r="B111" s="143" t="s">
        <v>66</v>
      </c>
      <c r="C111" s="154">
        <v>69483.16</v>
      </c>
      <c r="D111" s="145">
        <v>5945.57</v>
      </c>
      <c r="E111" s="145">
        <v>2963.13</v>
      </c>
      <c r="F111" s="145">
        <v>51975.64</v>
      </c>
      <c r="G111" s="145">
        <v>0</v>
      </c>
      <c r="H111" s="145">
        <v>79.73</v>
      </c>
      <c r="I111" s="145">
        <v>0</v>
      </c>
      <c r="J111" s="145">
        <v>0</v>
      </c>
      <c r="K111" s="145">
        <v>0</v>
      </c>
      <c r="L111" s="145">
        <v>0</v>
      </c>
      <c r="M111" s="145">
        <v>0</v>
      </c>
      <c r="N111" s="146">
        <v>60964.07</v>
      </c>
      <c r="O111" s="167">
        <f t="shared" si="2"/>
        <v>-8519.0900000000038</v>
      </c>
    </row>
    <row r="112" spans="1:17" x14ac:dyDescent="0.3">
      <c r="B112" s="156" t="s">
        <v>608</v>
      </c>
      <c r="C112" s="157">
        <v>21076203.120000001</v>
      </c>
      <c r="D112" s="157">
        <v>5945.57</v>
      </c>
      <c r="E112" s="157">
        <v>2963.13</v>
      </c>
      <c r="F112" s="157">
        <v>51975.64</v>
      </c>
      <c r="G112" s="157">
        <v>0</v>
      </c>
      <c r="H112" s="157">
        <v>79.73</v>
      </c>
      <c r="I112" s="157">
        <v>0</v>
      </c>
      <c r="J112" s="157">
        <v>0</v>
      </c>
      <c r="K112" s="157">
        <v>0</v>
      </c>
      <c r="L112" s="157">
        <v>0</v>
      </c>
      <c r="M112" s="157">
        <v>0</v>
      </c>
      <c r="N112" s="157">
        <f>SUM(N6:N111)</f>
        <v>12891083.228949999</v>
      </c>
      <c r="O112" s="170">
        <f t="shared" si="2"/>
        <v>-8185119.8910500016</v>
      </c>
    </row>
    <row r="113" spans="2:14" x14ac:dyDescent="0.3">
      <c r="B113" s="118"/>
      <c r="D113" s="159"/>
      <c r="E113" s="160"/>
      <c r="N113" s="173"/>
    </row>
    <row r="114" spans="2:14" x14ac:dyDescent="0.3">
      <c r="B114" s="118"/>
      <c r="D114" s="159"/>
      <c r="E114" s="160"/>
    </row>
    <row r="115" spans="2:14" x14ac:dyDescent="0.3">
      <c r="D115" s="159"/>
      <c r="E115" s="160"/>
    </row>
    <row r="116" spans="2:14" x14ac:dyDescent="0.3">
      <c r="D116" s="159"/>
      <c r="E116" s="160"/>
    </row>
    <row r="117" spans="2:14" x14ac:dyDescent="0.3">
      <c r="D117" s="159"/>
      <c r="E117" s="160"/>
    </row>
    <row r="118" spans="2:14" x14ac:dyDescent="0.3">
      <c r="D118" s="159"/>
      <c r="E118" s="160"/>
    </row>
    <row r="119" spans="2:14" x14ac:dyDescent="0.3">
      <c r="D119" s="159"/>
      <c r="E119" s="160"/>
    </row>
    <row r="128" spans="2:14" x14ac:dyDescent="0.3">
      <c r="D128" s="161"/>
      <c r="E128" s="161"/>
      <c r="F128" s="162"/>
      <c r="G128" s="161"/>
      <c r="H128" s="162"/>
      <c r="I128" s="162"/>
      <c r="J128" s="162"/>
      <c r="K128" s="162"/>
      <c r="L128" s="163"/>
      <c r="M128" s="164"/>
    </row>
    <row r="130" spans="12:12" x14ac:dyDescent="0.3">
      <c r="L130" s="165"/>
    </row>
  </sheetData>
  <sheetProtection algorithmName="SHA-512" hashValue="9ssydWH5toBhGEeHmUvNRD1L/2Vy3QbuWpTFrI8hlI9/7F7ZsPIg9EQ/vXsoZCtevGWt5GVs11d01w59Z1BK3g==" saltValue="TCMMsy1sZetzHLgkh6vgmg==" spinCount="100000" sheet="1" objects="1" scenarios="1"/>
  <mergeCells count="13">
    <mergeCell ref="I4:J4"/>
    <mergeCell ref="K4:L4"/>
    <mergeCell ref="M4:M5"/>
    <mergeCell ref="B2:O2"/>
    <mergeCell ref="B3:B5"/>
    <mergeCell ref="C3:C5"/>
    <mergeCell ref="D3:M3"/>
    <mergeCell ref="N3:N5"/>
    <mergeCell ref="O3:O5"/>
    <mergeCell ref="D4:D5"/>
    <mergeCell ref="E4:E5"/>
    <mergeCell ref="F4:F5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COMERCIO_TOTAL_€</vt:lpstr>
      <vt:lpstr>datos_total</vt:lpstr>
      <vt:lpstr>COMEX_UE_€</vt:lpstr>
      <vt:lpstr>COMEX_CAMPAÑA_2024_25</vt:lpstr>
      <vt:lpstr>datos</vt:lpstr>
      <vt:lpstr>RESUMEN_COMEX_x_ZONAS</vt:lpstr>
      <vt:lpstr>VALOR_ECONOMICO_TOTAL</vt:lpstr>
      <vt:lpstr>HL_TOTAL</vt:lpstr>
      <vt:lpstr>VINOS_DOP</vt:lpstr>
      <vt:lpstr>SUPERFICIEyVIÑEDOS</vt:lpstr>
      <vt:lpstr>BODEGAS</vt:lpstr>
      <vt:lpstr>VINO_CALIFICADO</vt:lpstr>
      <vt:lpstr>COMERCIALIZACION_INT_EXT</vt:lpstr>
      <vt:lpstr>VARIACION_COMER_24_25</vt:lpstr>
      <vt:lpstr>COMER_x_TIPOS</vt:lpstr>
      <vt:lpstr>COMER_INTxTIPOS_VINO</vt:lpstr>
      <vt:lpstr>COMER_EXTxTIPOS_VINO</vt:lpstr>
      <vt:lpstr>COMER_EXTxTIPOS_ENVASE_VAR</vt:lpstr>
      <vt:lpstr>COMER_EXTxEMBOTELLADO</vt:lpstr>
      <vt:lpstr>COMER_EXTxA_GRANEL</vt:lpstr>
      <vt:lpstr>EXISTENCIAS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González Sánchez, Jose Luis</dc:creator>
  <cp:lastModifiedBy>González Sánchez, Jose Luis</cp:lastModifiedBy>
  <dcterms:created xsi:type="dcterms:W3CDTF">2025-07-24T06:19:55Z</dcterms:created>
  <dcterms:modified xsi:type="dcterms:W3CDTF">2026-07-30T17:07:08Z</dcterms:modified>
</cp:coreProperties>
</file>